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65" windowWidth="12420" windowHeight="7275" tabRatio="798"/>
  </bookViews>
  <sheets>
    <sheet name="Summary" sheetId="38" r:id="rId1"/>
    <sheet name="Weather Data" sheetId="39" r:id="rId2"/>
    <sheet name="8427 Berkshire" sheetId="1" r:id="rId3"/>
    <sheet name="8421 Berkshire " sheetId="2" r:id="rId4"/>
    <sheet name="8425 Berkshire" sheetId="3" r:id="rId5"/>
    <sheet name="8405 Berkshire" sheetId="4" r:id="rId6"/>
    <sheet name="8407 Berkshire - New cust" sheetId="5" r:id="rId7"/>
    <sheet name="8436 Berkshire" sheetId="6" r:id="rId8"/>
    <sheet name="8424 Berkshire - New Cust" sheetId="7" r:id="rId9"/>
    <sheet name="8401 Berkshire" sheetId="8" r:id="rId10"/>
    <sheet name="8426 Berkshire" sheetId="9" r:id="rId11"/>
    <sheet name="8418 Berkshire" sheetId="10" r:id="rId12"/>
    <sheet name="8404 Berkshire" sheetId="11" r:id="rId13"/>
    <sheet name="8339-102 McGuire" sheetId="12" r:id="rId14"/>
    <sheet name="8400 Berkshire" sheetId="13" r:id="rId15"/>
    <sheet name="8339-101 McGuire" sheetId="14" r:id="rId16"/>
    <sheet name="8416 Berkshire" sheetId="15" r:id="rId17"/>
    <sheet name="8441 Berkshire" sheetId="16" r:id="rId18"/>
    <sheet name="8423 Berkshire - New Cust" sheetId="17" r:id="rId19"/>
    <sheet name="8403 Berkshire - New Cust" sheetId="18" r:id="rId20"/>
    <sheet name="8402 Berkshire" sheetId="19" r:id="rId21"/>
    <sheet name="6708 Winter" sheetId="20" r:id="rId22"/>
    <sheet name="6602 Terrace Park" sheetId="21" r:id="rId23"/>
    <sheet name="6714 Winter" sheetId="22" r:id="rId24"/>
    <sheet name="6701 Winter" sheetId="23" r:id="rId25"/>
    <sheet name="6706 Winter" sheetId="24" r:id="rId26"/>
    <sheet name="6703 Winter" sheetId="25" r:id="rId27"/>
    <sheet name="6709 Winter" sheetId="26" r:id="rId28"/>
    <sheet name="6713 Winter" sheetId="27" r:id="rId29"/>
    <sheet name="6715 Winter" sheetId="28" r:id="rId30"/>
    <sheet name="6613 Terrace Park" sheetId="29" r:id="rId31"/>
    <sheet name="6600 Terrace Park" sheetId="30" r:id="rId32"/>
    <sheet name="6651 Terrace Park" sheetId="31" r:id="rId33"/>
    <sheet name="6643 Terrace Park" sheetId="32" r:id="rId34"/>
    <sheet name="6645 Terrace Park" sheetId="33" r:id="rId35"/>
    <sheet name="6618 Terrace Park" sheetId="34" r:id="rId36"/>
    <sheet name="6620 Terrace Park" sheetId="35" r:id="rId37"/>
    <sheet name="6611 Terrace Park" sheetId="36" r:id="rId38"/>
  </sheets>
  <definedNames>
    <definedName name="_Ref337132247" localSheetId="0">Summary!#REF!</definedName>
  </definedNames>
  <calcPr calcId="145621"/>
</workbook>
</file>

<file path=xl/calcChain.xml><?xml version="1.0" encoding="utf-8"?>
<calcChain xmlns="http://schemas.openxmlformats.org/spreadsheetml/2006/main">
  <c r="AJ34" i="38" l="1"/>
  <c r="AJ33" i="38"/>
  <c r="AS5" i="38"/>
  <c r="AR5" i="38"/>
  <c r="AJ36" i="38" l="1"/>
  <c r="AJ35" i="38"/>
  <c r="AG33" i="38"/>
  <c r="AE33" i="38"/>
  <c r="AF34" i="38"/>
  <c r="AF35" i="38"/>
  <c r="AF36" i="38"/>
  <c r="AF33" i="38"/>
  <c r="AE34" i="38"/>
  <c r="AE35" i="38"/>
  <c r="AE36" i="38"/>
  <c r="AD36" i="38"/>
  <c r="AD35" i="38"/>
  <c r="AD34" i="38"/>
  <c r="AD33" i="38"/>
  <c r="AA3" i="1" l="1"/>
  <c r="N6" i="1"/>
  <c r="M6" i="1"/>
  <c r="AC29" i="38" l="1"/>
  <c r="AD29" i="38" s="1"/>
  <c r="AC30" i="38"/>
  <c r="Z30" i="38"/>
  <c r="AD30" i="38" l="1"/>
  <c r="AA4" i="28"/>
  <c r="AA4" i="27"/>
  <c r="AB6" i="38"/>
  <c r="AD8" i="38" l="1"/>
  <c r="AC36" i="38" s="1"/>
  <c r="W11" i="2" l="1"/>
  <c r="S39" i="38" l="1"/>
  <c r="T39" i="38" s="1"/>
  <c r="F22" i="38"/>
  <c r="G22" i="38"/>
  <c r="J22" i="38"/>
  <c r="K22" i="38"/>
  <c r="S22" i="38"/>
  <c r="T22" i="38" s="1"/>
  <c r="H22" i="38" l="1"/>
  <c r="I22" i="38" s="1"/>
  <c r="L22" i="38"/>
  <c r="M22" i="38" s="1"/>
  <c r="AB4" i="22"/>
  <c r="X3" i="32" l="1"/>
  <c r="W3" i="32"/>
  <c r="AA4" i="32"/>
  <c r="AA3" i="8"/>
  <c r="AB4" i="8"/>
  <c r="AA4" i="8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4" i="36"/>
  <c r="AA4" i="36"/>
  <c r="AB4" i="36" s="1"/>
  <c r="AB4" i="35"/>
  <c r="AA4" i="35"/>
  <c r="AB4" i="32"/>
  <c r="AB4" i="31"/>
  <c r="AA4" i="31"/>
  <c r="N5" i="30"/>
  <c r="N6" i="30"/>
  <c r="N7" i="30"/>
  <c r="N8" i="30"/>
  <c r="N9" i="30"/>
  <c r="N10" i="30"/>
  <c r="N11" i="30"/>
  <c r="N12" i="30"/>
  <c r="N13" i="30"/>
  <c r="N14" i="30"/>
  <c r="N15" i="30"/>
  <c r="N16" i="30"/>
  <c r="N17" i="30"/>
  <c r="N4" i="30"/>
  <c r="AA4" i="30"/>
  <c r="AB4" i="30" s="1"/>
  <c r="AA3" i="28"/>
  <c r="N17" i="28"/>
  <c r="N5" i="28"/>
  <c r="N6" i="28"/>
  <c r="N7" i="28"/>
  <c r="N8" i="28"/>
  <c r="N9" i="28"/>
  <c r="N10" i="28"/>
  <c r="N11" i="28"/>
  <c r="N12" i="28"/>
  <c r="N13" i="28"/>
  <c r="N14" i="28"/>
  <c r="N15" i="28"/>
  <c r="N16" i="28"/>
  <c r="N4" i="28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18" i="27"/>
  <c r="N4" i="27"/>
  <c r="AB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AB4" i="26"/>
  <c r="AA4" i="26"/>
  <c r="AB4" i="24"/>
  <c r="AA4" i="24"/>
  <c r="N5" i="23"/>
  <c r="N6" i="23"/>
  <c r="N7" i="23"/>
  <c r="N8" i="23"/>
  <c r="N9" i="23"/>
  <c r="N10" i="23"/>
  <c r="N11" i="23"/>
  <c r="N12" i="23"/>
  <c r="N13" i="23"/>
  <c r="N14" i="23"/>
  <c r="N15" i="23"/>
  <c r="N16" i="23"/>
  <c r="N17" i="23"/>
  <c r="N4" i="23"/>
  <c r="AA4" i="23"/>
  <c r="AB4" i="23" s="1"/>
  <c r="AB4" i="21"/>
  <c r="AA4" i="21"/>
  <c r="N5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4" i="20"/>
  <c r="AA4" i="20"/>
  <c r="AB4" i="20" s="1"/>
  <c r="AB4" i="16"/>
  <c r="AA4" i="16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4" i="15"/>
  <c r="AA4" i="15"/>
  <c r="AB4" i="15" s="1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4" i="13"/>
  <c r="AA4" i="13"/>
  <c r="AB4" i="13" s="1"/>
  <c r="AB4" i="12"/>
  <c r="AA4" i="12"/>
  <c r="N4" i="11"/>
  <c r="AB4" i="11"/>
  <c r="AA4" i="11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4" i="10"/>
  <c r="AA4" i="10"/>
  <c r="AB4" i="10" s="1"/>
  <c r="AB4" i="9"/>
  <c r="AA4" i="9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4" i="8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4" i="6"/>
  <c r="AA4" i="6"/>
  <c r="AB4" i="6" s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4" i="4"/>
  <c r="AA4" i="4"/>
  <c r="AB4" i="4" s="1"/>
  <c r="M5" i="4"/>
  <c r="M6" i="4"/>
  <c r="M7" i="4"/>
  <c r="M8" i="4"/>
  <c r="M9" i="4"/>
  <c r="M10" i="4"/>
  <c r="M11" i="4"/>
  <c r="M12" i="4"/>
  <c r="M13" i="4"/>
  <c r="M4" i="4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4" i="2"/>
  <c r="AA4" i="2"/>
  <c r="AB4" i="2" s="1"/>
  <c r="AA3" i="2"/>
  <c r="W4" i="2"/>
  <c r="AA4" i="1"/>
  <c r="N17" i="1"/>
  <c r="AB4" i="1"/>
  <c r="K5" i="35"/>
  <c r="M5" i="35" s="1"/>
  <c r="K6" i="35"/>
  <c r="M6" i="35" s="1"/>
  <c r="K7" i="35"/>
  <c r="M7" i="35" s="1"/>
  <c r="K8" i="35"/>
  <c r="M8" i="35" s="1"/>
  <c r="K9" i="35"/>
  <c r="M9" i="35" s="1"/>
  <c r="K10" i="35"/>
  <c r="M10" i="35" s="1"/>
  <c r="K11" i="35"/>
  <c r="M11" i="35" s="1"/>
  <c r="K12" i="35"/>
  <c r="M12" i="35" s="1"/>
  <c r="K13" i="35"/>
  <c r="M13" i="35" s="1"/>
  <c r="K4" i="35"/>
  <c r="M4" i="35" s="1"/>
  <c r="K5" i="10"/>
  <c r="K6" i="10"/>
  <c r="K7" i="10"/>
  <c r="K8" i="10"/>
  <c r="K9" i="10"/>
  <c r="K10" i="10"/>
  <c r="K11" i="10"/>
  <c r="K12" i="10"/>
  <c r="K13" i="10"/>
  <c r="K4" i="10"/>
  <c r="M5" i="10"/>
  <c r="M6" i="10"/>
  <c r="M7" i="10"/>
  <c r="M8" i="10"/>
  <c r="M9" i="10"/>
  <c r="M10" i="10"/>
  <c r="M11" i="10"/>
  <c r="M12" i="10"/>
  <c r="M13" i="10"/>
  <c r="M4" i="10"/>
  <c r="K5" i="32"/>
  <c r="M5" i="32" s="1"/>
  <c r="K6" i="32"/>
  <c r="M6" i="32" s="1"/>
  <c r="K7" i="32"/>
  <c r="M7" i="32" s="1"/>
  <c r="K8" i="32"/>
  <c r="M8" i="32" s="1"/>
  <c r="K9" i="32"/>
  <c r="M9" i="32" s="1"/>
  <c r="K10" i="32"/>
  <c r="M10" i="32" s="1"/>
  <c r="K11" i="32"/>
  <c r="M11" i="32" s="1"/>
  <c r="K12" i="32"/>
  <c r="M12" i="32" s="1"/>
  <c r="K13" i="32"/>
  <c r="M13" i="32" s="1"/>
  <c r="K4" i="32"/>
  <c r="M4" i="32" s="1"/>
  <c r="K5" i="24"/>
  <c r="M5" i="24" s="1"/>
  <c r="K6" i="24"/>
  <c r="M6" i="24" s="1"/>
  <c r="K7" i="24"/>
  <c r="M7" i="24" s="1"/>
  <c r="K8" i="24"/>
  <c r="M8" i="24" s="1"/>
  <c r="K9" i="24"/>
  <c r="M9" i="24" s="1"/>
  <c r="K10" i="24"/>
  <c r="M10" i="24" s="1"/>
  <c r="K11" i="24"/>
  <c r="M11" i="24" s="1"/>
  <c r="K12" i="24"/>
  <c r="M12" i="24" s="1"/>
  <c r="K13" i="24"/>
  <c r="M13" i="24" s="1"/>
  <c r="K4" i="24"/>
  <c r="M4" i="24" s="1"/>
  <c r="K5" i="1"/>
  <c r="K6" i="1"/>
  <c r="K7" i="1"/>
  <c r="K8" i="1"/>
  <c r="K9" i="1"/>
  <c r="K10" i="1"/>
  <c r="K11" i="1"/>
  <c r="K12" i="1"/>
  <c r="K13" i="1"/>
  <c r="K4" i="1"/>
  <c r="M5" i="1"/>
  <c r="M7" i="1"/>
  <c r="M8" i="1"/>
  <c r="M9" i="1"/>
  <c r="M10" i="1"/>
  <c r="M11" i="1"/>
  <c r="M12" i="1"/>
  <c r="M13" i="1"/>
  <c r="M4" i="1"/>
  <c r="K5" i="8"/>
  <c r="M5" i="8" s="1"/>
  <c r="K6" i="8"/>
  <c r="M6" i="8" s="1"/>
  <c r="K7" i="8"/>
  <c r="M7" i="8" s="1"/>
  <c r="K8" i="8"/>
  <c r="M8" i="8" s="1"/>
  <c r="K9" i="8"/>
  <c r="M9" i="8" s="1"/>
  <c r="K10" i="8"/>
  <c r="M10" i="8" s="1"/>
  <c r="K11" i="8"/>
  <c r="M11" i="8" s="1"/>
  <c r="K12" i="8"/>
  <c r="M12" i="8" s="1"/>
  <c r="K13" i="8"/>
  <c r="M13" i="8" s="1"/>
  <c r="K4" i="8"/>
  <c r="M4" i="8" s="1"/>
  <c r="K5" i="34"/>
  <c r="M5" i="34" s="1"/>
  <c r="K6" i="34"/>
  <c r="M6" i="34" s="1"/>
  <c r="K7" i="34"/>
  <c r="M7" i="34" s="1"/>
  <c r="K8" i="34"/>
  <c r="M8" i="34" s="1"/>
  <c r="K9" i="34"/>
  <c r="M9" i="34" s="1"/>
  <c r="K10" i="34"/>
  <c r="M10" i="34" s="1"/>
  <c r="K11" i="34"/>
  <c r="M11" i="34" s="1"/>
  <c r="K12" i="34"/>
  <c r="M12" i="34" s="1"/>
  <c r="K13" i="34"/>
  <c r="M13" i="34" s="1"/>
  <c r="K4" i="34"/>
  <c r="M4" i="34" s="1"/>
  <c r="K5" i="3"/>
  <c r="K6" i="3"/>
  <c r="K7" i="3"/>
  <c r="K8" i="3"/>
  <c r="K9" i="3"/>
  <c r="K10" i="3"/>
  <c r="K11" i="3"/>
  <c r="K12" i="3"/>
  <c r="K13" i="3"/>
  <c r="K4" i="3"/>
  <c r="M4" i="3" s="1"/>
  <c r="N4" i="3" s="1"/>
  <c r="M5" i="3"/>
  <c r="M6" i="3"/>
  <c r="N6" i="3" s="1"/>
  <c r="M7" i="3"/>
  <c r="M8" i="3"/>
  <c r="N8" i="3" s="1"/>
  <c r="M9" i="3"/>
  <c r="M10" i="3"/>
  <c r="N10" i="3" s="1"/>
  <c r="M11" i="3"/>
  <c r="M12" i="3"/>
  <c r="N12" i="3" s="1"/>
  <c r="M13" i="3"/>
  <c r="N5" i="3"/>
  <c r="N7" i="3"/>
  <c r="N9" i="3"/>
  <c r="N11" i="3"/>
  <c r="N13" i="3"/>
  <c r="K5" i="13"/>
  <c r="K6" i="13"/>
  <c r="K7" i="13"/>
  <c r="K8" i="13"/>
  <c r="K9" i="13"/>
  <c r="K10" i="13"/>
  <c r="K11" i="13"/>
  <c r="K12" i="13"/>
  <c r="K13" i="13"/>
  <c r="K4" i="13"/>
  <c r="M5" i="13"/>
  <c r="M6" i="13"/>
  <c r="M7" i="13"/>
  <c r="M8" i="13"/>
  <c r="M9" i="13"/>
  <c r="M10" i="13"/>
  <c r="M11" i="13"/>
  <c r="M12" i="13"/>
  <c r="M13" i="13"/>
  <c r="M4" i="13"/>
  <c r="K5" i="9"/>
  <c r="M5" i="9" s="1"/>
  <c r="K6" i="9"/>
  <c r="M6" i="9" s="1"/>
  <c r="K7" i="9"/>
  <c r="M7" i="9" s="1"/>
  <c r="K8" i="9"/>
  <c r="M8" i="9" s="1"/>
  <c r="K9" i="9"/>
  <c r="M9" i="9" s="1"/>
  <c r="K10" i="9"/>
  <c r="M10" i="9" s="1"/>
  <c r="K11" i="9"/>
  <c r="M11" i="9" s="1"/>
  <c r="K12" i="9"/>
  <c r="M12" i="9" s="1"/>
  <c r="K13" i="9"/>
  <c r="M13" i="9" s="1"/>
  <c r="K4" i="9"/>
  <c r="M4" i="9" s="1"/>
  <c r="K5" i="31"/>
  <c r="K6" i="31"/>
  <c r="K7" i="31"/>
  <c r="K8" i="31"/>
  <c r="K9" i="31"/>
  <c r="K10" i="31"/>
  <c r="K11" i="31"/>
  <c r="K12" i="31"/>
  <c r="K13" i="31"/>
  <c r="K4" i="31"/>
  <c r="M5" i="31"/>
  <c r="M6" i="31"/>
  <c r="M7" i="31"/>
  <c r="M8" i="31"/>
  <c r="M9" i="31"/>
  <c r="M10" i="31"/>
  <c r="M11" i="31"/>
  <c r="M12" i="31"/>
  <c r="M13" i="31"/>
  <c r="M4" i="31"/>
  <c r="K5" i="28"/>
  <c r="M5" i="28" s="1"/>
  <c r="K6" i="28"/>
  <c r="M6" i="28" s="1"/>
  <c r="K7" i="28"/>
  <c r="M7" i="28" s="1"/>
  <c r="K8" i="28"/>
  <c r="M8" i="28" s="1"/>
  <c r="K9" i="28"/>
  <c r="M9" i="28" s="1"/>
  <c r="K10" i="28"/>
  <c r="M10" i="28" s="1"/>
  <c r="K11" i="28"/>
  <c r="M11" i="28" s="1"/>
  <c r="K12" i="28"/>
  <c r="M12" i="28" s="1"/>
  <c r="K13" i="28"/>
  <c r="M13" i="28" s="1"/>
  <c r="K4" i="28"/>
  <c r="M4" i="28" s="1"/>
  <c r="K5" i="30"/>
  <c r="M5" i="30" s="1"/>
  <c r="K6" i="30"/>
  <c r="M6" i="30" s="1"/>
  <c r="K7" i="30"/>
  <c r="M7" i="30" s="1"/>
  <c r="K8" i="30"/>
  <c r="M8" i="30" s="1"/>
  <c r="K9" i="30"/>
  <c r="M9" i="30" s="1"/>
  <c r="K10" i="30"/>
  <c r="M10" i="30" s="1"/>
  <c r="K11" i="30"/>
  <c r="M11" i="30" s="1"/>
  <c r="K12" i="30"/>
  <c r="M12" i="30" s="1"/>
  <c r="K13" i="30"/>
  <c r="M13" i="30" s="1"/>
  <c r="K4" i="30"/>
  <c r="M4" i="30" s="1"/>
  <c r="K5" i="27"/>
  <c r="K6" i="27"/>
  <c r="K7" i="27"/>
  <c r="K8" i="27"/>
  <c r="K9" i="27"/>
  <c r="K10" i="27"/>
  <c r="K11" i="27"/>
  <c r="K12" i="27"/>
  <c r="K13" i="27"/>
  <c r="K4" i="27"/>
  <c r="M5" i="27"/>
  <c r="M6" i="27"/>
  <c r="M7" i="27"/>
  <c r="M8" i="27"/>
  <c r="M9" i="27"/>
  <c r="M10" i="27"/>
  <c r="M11" i="27"/>
  <c r="M12" i="27"/>
  <c r="M13" i="27"/>
  <c r="M4" i="27"/>
  <c r="K5" i="15"/>
  <c r="M5" i="15" s="1"/>
  <c r="K6" i="15"/>
  <c r="M6" i="15" s="1"/>
  <c r="K7" i="15"/>
  <c r="M7" i="15" s="1"/>
  <c r="K8" i="15"/>
  <c r="M8" i="15" s="1"/>
  <c r="K9" i="15"/>
  <c r="M9" i="15" s="1"/>
  <c r="K10" i="15"/>
  <c r="M10" i="15" s="1"/>
  <c r="K11" i="15"/>
  <c r="M11" i="15" s="1"/>
  <c r="K12" i="15"/>
  <c r="M12" i="15" s="1"/>
  <c r="K13" i="15"/>
  <c r="M13" i="15" s="1"/>
  <c r="K4" i="15"/>
  <c r="M4" i="15" s="1"/>
  <c r="K5" i="22"/>
  <c r="K6" i="22"/>
  <c r="K7" i="22"/>
  <c r="K8" i="22"/>
  <c r="K9" i="22"/>
  <c r="K10" i="22"/>
  <c r="K11" i="22"/>
  <c r="K12" i="22"/>
  <c r="K13" i="22"/>
  <c r="K4" i="22"/>
  <c r="M5" i="22"/>
  <c r="M6" i="22"/>
  <c r="M7" i="22"/>
  <c r="M8" i="22"/>
  <c r="M9" i="22"/>
  <c r="M10" i="22"/>
  <c r="M11" i="22"/>
  <c r="M12" i="22"/>
  <c r="M13" i="22"/>
  <c r="M4" i="22"/>
  <c r="K5" i="11"/>
  <c r="M5" i="11" s="1"/>
  <c r="K6" i="11"/>
  <c r="M6" i="11" s="1"/>
  <c r="K7" i="11"/>
  <c r="M7" i="11" s="1"/>
  <c r="K8" i="11"/>
  <c r="M8" i="11" s="1"/>
  <c r="K9" i="11"/>
  <c r="M9" i="11" s="1"/>
  <c r="K10" i="11"/>
  <c r="M10" i="11" s="1"/>
  <c r="K11" i="11"/>
  <c r="M11" i="11" s="1"/>
  <c r="K12" i="11"/>
  <c r="M12" i="11" s="1"/>
  <c r="K13" i="11"/>
  <c r="M13" i="11" s="1"/>
  <c r="K4" i="11"/>
  <c r="M4" i="11" s="1"/>
  <c r="K5" i="23"/>
  <c r="M5" i="23" s="1"/>
  <c r="K6" i="23"/>
  <c r="M6" i="23" s="1"/>
  <c r="K7" i="23"/>
  <c r="M7" i="23" s="1"/>
  <c r="K8" i="23"/>
  <c r="M8" i="23" s="1"/>
  <c r="K9" i="23"/>
  <c r="M9" i="23" s="1"/>
  <c r="K10" i="23"/>
  <c r="M10" i="23" s="1"/>
  <c r="K11" i="23"/>
  <c r="M11" i="23" s="1"/>
  <c r="K12" i="23"/>
  <c r="M12" i="23" s="1"/>
  <c r="K13" i="23"/>
  <c r="M13" i="23" s="1"/>
  <c r="K4" i="23"/>
  <c r="M4" i="23" s="1"/>
  <c r="K5" i="6"/>
  <c r="K6" i="6"/>
  <c r="K7" i="6"/>
  <c r="K8" i="6"/>
  <c r="K9" i="6"/>
  <c r="K10" i="6"/>
  <c r="K11" i="6"/>
  <c r="K12" i="6"/>
  <c r="K13" i="6"/>
  <c r="K4" i="6"/>
  <c r="M5" i="6"/>
  <c r="M6" i="6"/>
  <c r="M7" i="6"/>
  <c r="M8" i="6"/>
  <c r="M9" i="6"/>
  <c r="M10" i="6"/>
  <c r="M11" i="6"/>
  <c r="M12" i="6"/>
  <c r="M13" i="6"/>
  <c r="M4" i="6"/>
  <c r="K5" i="21"/>
  <c r="M5" i="21" s="1"/>
  <c r="K6" i="21"/>
  <c r="M6" i="21" s="1"/>
  <c r="K7" i="21"/>
  <c r="M7" i="21" s="1"/>
  <c r="K8" i="21"/>
  <c r="M8" i="21" s="1"/>
  <c r="K9" i="21"/>
  <c r="M9" i="21" s="1"/>
  <c r="K10" i="21"/>
  <c r="M10" i="21" s="1"/>
  <c r="K11" i="21"/>
  <c r="M11" i="21" s="1"/>
  <c r="K12" i="21"/>
  <c r="M12" i="21" s="1"/>
  <c r="K13" i="21"/>
  <c r="M13" i="21" s="1"/>
  <c r="K4" i="21"/>
  <c r="M4" i="21" s="1"/>
  <c r="K5" i="26"/>
  <c r="M5" i="26" s="1"/>
  <c r="K6" i="26"/>
  <c r="M6" i="26" s="1"/>
  <c r="K7" i="26"/>
  <c r="M7" i="26" s="1"/>
  <c r="K8" i="26"/>
  <c r="M8" i="26" s="1"/>
  <c r="K9" i="26"/>
  <c r="M9" i="26" s="1"/>
  <c r="K10" i="26"/>
  <c r="M10" i="26" s="1"/>
  <c r="K11" i="26"/>
  <c r="M11" i="26" s="1"/>
  <c r="K12" i="26"/>
  <c r="M12" i="26" s="1"/>
  <c r="K13" i="26"/>
  <c r="M13" i="26" s="1"/>
  <c r="K4" i="26"/>
  <c r="M4" i="26" s="1"/>
  <c r="K5" i="16"/>
  <c r="M5" i="16" s="1"/>
  <c r="K6" i="16"/>
  <c r="M6" i="16" s="1"/>
  <c r="K7" i="16"/>
  <c r="M7" i="16" s="1"/>
  <c r="K8" i="16"/>
  <c r="M8" i="16" s="1"/>
  <c r="K9" i="16"/>
  <c r="M9" i="16" s="1"/>
  <c r="K10" i="16"/>
  <c r="M10" i="16" s="1"/>
  <c r="K11" i="16"/>
  <c r="M11" i="16" s="1"/>
  <c r="K12" i="16"/>
  <c r="M12" i="16" s="1"/>
  <c r="K13" i="16"/>
  <c r="M13" i="16" s="1"/>
  <c r="K4" i="16"/>
  <c r="M4" i="16" s="1"/>
  <c r="K5" i="2"/>
  <c r="M5" i="2" s="1"/>
  <c r="K6" i="2"/>
  <c r="M6" i="2" s="1"/>
  <c r="K7" i="2"/>
  <c r="M7" i="2" s="1"/>
  <c r="K8" i="2"/>
  <c r="M8" i="2" s="1"/>
  <c r="K9" i="2"/>
  <c r="M9" i="2" s="1"/>
  <c r="K10" i="2"/>
  <c r="M10" i="2" s="1"/>
  <c r="K11" i="2"/>
  <c r="M11" i="2" s="1"/>
  <c r="K12" i="2"/>
  <c r="M12" i="2" s="1"/>
  <c r="K13" i="2"/>
  <c r="M13" i="2" s="1"/>
  <c r="K4" i="2"/>
  <c r="M4" i="2" s="1"/>
  <c r="K5" i="20"/>
  <c r="M5" i="20" s="1"/>
  <c r="K6" i="20"/>
  <c r="M6" i="20" s="1"/>
  <c r="K7" i="20"/>
  <c r="M7" i="20" s="1"/>
  <c r="K8" i="20"/>
  <c r="M8" i="20" s="1"/>
  <c r="K9" i="20"/>
  <c r="M9" i="20" s="1"/>
  <c r="K10" i="20"/>
  <c r="M10" i="20" s="1"/>
  <c r="K11" i="20"/>
  <c r="M11" i="20" s="1"/>
  <c r="K12" i="20"/>
  <c r="M12" i="20" s="1"/>
  <c r="K13" i="20"/>
  <c r="M13" i="20" s="1"/>
  <c r="K4" i="20"/>
  <c r="M4" i="20" s="1"/>
  <c r="K5" i="12"/>
  <c r="M5" i="12" s="1"/>
  <c r="K6" i="12"/>
  <c r="M6" i="12" s="1"/>
  <c r="K7" i="12"/>
  <c r="M7" i="12" s="1"/>
  <c r="K8" i="12"/>
  <c r="M8" i="12" s="1"/>
  <c r="K9" i="12"/>
  <c r="M9" i="12" s="1"/>
  <c r="K10" i="12"/>
  <c r="M10" i="12" s="1"/>
  <c r="K11" i="12"/>
  <c r="M11" i="12" s="1"/>
  <c r="K12" i="12"/>
  <c r="M12" i="12" s="1"/>
  <c r="K13" i="12"/>
  <c r="M13" i="12" s="1"/>
  <c r="K4" i="12"/>
  <c r="M4" i="12" s="1"/>
  <c r="K5" i="36"/>
  <c r="M5" i="36" s="1"/>
  <c r="K6" i="36"/>
  <c r="M6" i="36" s="1"/>
  <c r="K7" i="36"/>
  <c r="M7" i="36" s="1"/>
  <c r="K8" i="36"/>
  <c r="M8" i="36" s="1"/>
  <c r="K9" i="36"/>
  <c r="M9" i="36" s="1"/>
  <c r="K10" i="36"/>
  <c r="M10" i="36" s="1"/>
  <c r="K11" i="36"/>
  <c r="M11" i="36" s="1"/>
  <c r="K12" i="36"/>
  <c r="M12" i="36" s="1"/>
  <c r="K13" i="36"/>
  <c r="M13" i="36" s="1"/>
  <c r="K4" i="36"/>
  <c r="M4" i="36" s="1"/>
  <c r="K5" i="4"/>
  <c r="K6" i="4"/>
  <c r="K7" i="4"/>
  <c r="K8" i="4"/>
  <c r="K9" i="4"/>
  <c r="K10" i="4"/>
  <c r="K11" i="4"/>
  <c r="K12" i="4"/>
  <c r="K13" i="4"/>
  <c r="K4" i="4"/>
  <c r="S25" i="38" l="1"/>
  <c r="T25" i="38" s="1"/>
  <c r="S18" i="38"/>
  <c r="T18" i="38" s="1"/>
  <c r="S6" i="38"/>
  <c r="T6" i="38" s="1"/>
  <c r="S7" i="38"/>
  <c r="T7" i="38" s="1"/>
  <c r="S8" i="38"/>
  <c r="T8" i="38" s="1"/>
  <c r="S9" i="38"/>
  <c r="T9" i="38" s="1"/>
  <c r="S10" i="38"/>
  <c r="T10" i="38" s="1"/>
  <c r="S11" i="38"/>
  <c r="T11" i="38" s="1"/>
  <c r="S12" i="38"/>
  <c r="T12" i="38" s="1"/>
  <c r="S13" i="38"/>
  <c r="T13" i="38" s="1"/>
  <c r="S14" i="38"/>
  <c r="T14" i="38" s="1"/>
  <c r="S15" i="38"/>
  <c r="T15" i="38" s="1"/>
  <c r="S16" i="38"/>
  <c r="T16" i="38" s="1"/>
  <c r="S17" i="38"/>
  <c r="T17" i="38" s="1"/>
  <c r="S19" i="38"/>
  <c r="T19" i="38" s="1"/>
  <c r="S20" i="38"/>
  <c r="T20" i="38" s="1"/>
  <c r="S21" i="38"/>
  <c r="T21" i="38" s="1"/>
  <c r="S23" i="38"/>
  <c r="T23" i="38" s="1"/>
  <c r="S24" i="38"/>
  <c r="T24" i="38" s="1"/>
  <c r="S26" i="38"/>
  <c r="T26" i="38" s="1"/>
  <c r="S27" i="38"/>
  <c r="T27" i="38" s="1"/>
  <c r="S28" i="38"/>
  <c r="T28" i="38" s="1"/>
  <c r="S29" i="38"/>
  <c r="T29" i="38" s="1"/>
  <c r="S32" i="38"/>
  <c r="T32" i="38" s="1"/>
  <c r="S33" i="38"/>
  <c r="T33" i="38" s="1"/>
  <c r="S43" i="38"/>
  <c r="T43" i="38" s="1"/>
  <c r="S35" i="38"/>
  <c r="T35" i="38" s="1"/>
  <c r="S36" i="38"/>
  <c r="T36" i="38" s="1"/>
  <c r="S37" i="38"/>
  <c r="T37" i="38" s="1"/>
  <c r="S40" i="38"/>
  <c r="T40" i="38" s="1"/>
  <c r="S41" i="38"/>
  <c r="T41" i="38" s="1"/>
  <c r="S42" i="38"/>
  <c r="T42" i="38" s="1"/>
  <c r="S34" i="38"/>
  <c r="T34" i="38" s="1"/>
  <c r="S44" i="38"/>
  <c r="T44" i="38" s="1"/>
  <c r="T18" i="36" l="1"/>
  <c r="S18" i="36"/>
  <c r="T15" i="36"/>
  <c r="S15" i="36"/>
  <c r="K32" i="36"/>
  <c r="M32" i="36" s="1"/>
  <c r="H32" i="36"/>
  <c r="K31" i="36"/>
  <c r="M31" i="36" s="1"/>
  <c r="N31" i="36" s="1"/>
  <c r="H31" i="36"/>
  <c r="B31" i="36"/>
  <c r="K30" i="36"/>
  <c r="M30" i="36" s="1"/>
  <c r="N30" i="36" s="1"/>
  <c r="H30" i="36"/>
  <c r="B30" i="36"/>
  <c r="K29" i="36"/>
  <c r="M29" i="36" s="1"/>
  <c r="N29" i="36" s="1"/>
  <c r="H29" i="36"/>
  <c r="B29" i="36"/>
  <c r="K28" i="36"/>
  <c r="M28" i="36" s="1"/>
  <c r="N28" i="36" s="1"/>
  <c r="H28" i="36"/>
  <c r="B28" i="36"/>
  <c r="K27" i="36"/>
  <c r="M27" i="36" s="1"/>
  <c r="N27" i="36" s="1"/>
  <c r="H27" i="36"/>
  <c r="I27" i="36" s="1"/>
  <c r="B27" i="36"/>
  <c r="K26" i="36"/>
  <c r="M26" i="36" s="1"/>
  <c r="N26" i="36" s="1"/>
  <c r="H26" i="36"/>
  <c r="I26" i="36" s="1"/>
  <c r="B26" i="36"/>
  <c r="K25" i="36"/>
  <c r="M25" i="36" s="1"/>
  <c r="N25" i="36" s="1"/>
  <c r="AA3" i="36" s="1"/>
  <c r="AB3" i="36" s="1"/>
  <c r="H25" i="36"/>
  <c r="I25" i="36" s="1"/>
  <c r="B25" i="36"/>
  <c r="K24" i="36"/>
  <c r="M24" i="36" s="1"/>
  <c r="N24" i="36" s="1"/>
  <c r="H24" i="36"/>
  <c r="I24" i="36" s="1"/>
  <c r="B24" i="36"/>
  <c r="K23" i="36"/>
  <c r="M23" i="36" s="1"/>
  <c r="N23" i="36" s="1"/>
  <c r="H23" i="36"/>
  <c r="I23" i="36" s="1"/>
  <c r="B23" i="36"/>
  <c r="K22" i="36"/>
  <c r="M22" i="36" s="1"/>
  <c r="N22" i="36" s="1"/>
  <c r="H22" i="36"/>
  <c r="I22" i="36" s="1"/>
  <c r="B22" i="36"/>
  <c r="K21" i="36"/>
  <c r="M21" i="36" s="1"/>
  <c r="N21" i="36" s="1"/>
  <c r="H21" i="36"/>
  <c r="I21" i="36" s="1"/>
  <c r="B21" i="36"/>
  <c r="M20" i="36"/>
  <c r="K20" i="36"/>
  <c r="H20" i="36"/>
  <c r="I20" i="36" s="1"/>
  <c r="B20" i="36"/>
  <c r="K19" i="36"/>
  <c r="M19" i="36" s="1"/>
  <c r="N19" i="36" s="1"/>
  <c r="H19" i="36"/>
  <c r="I19" i="36" s="1"/>
  <c r="B19" i="36"/>
  <c r="K18" i="36"/>
  <c r="M18" i="36" s="1"/>
  <c r="N18" i="36" s="1"/>
  <c r="H18" i="36"/>
  <c r="W7" i="36" s="1"/>
  <c r="B18" i="36"/>
  <c r="K17" i="36"/>
  <c r="M17" i="36" s="1"/>
  <c r="H17" i="36"/>
  <c r="B17" i="36"/>
  <c r="K16" i="36"/>
  <c r="M16" i="36" s="1"/>
  <c r="H16" i="36"/>
  <c r="B16" i="36"/>
  <c r="K15" i="36"/>
  <c r="M15" i="36" s="1"/>
  <c r="H15" i="36"/>
  <c r="I15" i="36" s="1"/>
  <c r="B15" i="36"/>
  <c r="K14" i="36"/>
  <c r="M14" i="36" s="1"/>
  <c r="H14" i="36"/>
  <c r="B14" i="36"/>
  <c r="H13" i="36"/>
  <c r="B13" i="36"/>
  <c r="H12" i="36"/>
  <c r="B12" i="36"/>
  <c r="H11" i="36"/>
  <c r="B11" i="36"/>
  <c r="H10" i="36"/>
  <c r="B10" i="36"/>
  <c r="H9" i="36"/>
  <c r="B9" i="36"/>
  <c r="H8" i="36"/>
  <c r="B8" i="36"/>
  <c r="H7" i="36"/>
  <c r="B7" i="36"/>
  <c r="H6" i="36"/>
  <c r="Y7" i="36" s="1"/>
  <c r="B6" i="36"/>
  <c r="T18" i="35"/>
  <c r="S18" i="35"/>
  <c r="T15" i="35"/>
  <c r="S15" i="35"/>
  <c r="K32" i="35"/>
  <c r="M32" i="35" s="1"/>
  <c r="H32" i="35"/>
  <c r="K31" i="35"/>
  <c r="M31" i="35" s="1"/>
  <c r="N31" i="35" s="1"/>
  <c r="H31" i="35"/>
  <c r="B31" i="35"/>
  <c r="K30" i="35"/>
  <c r="M30" i="35" s="1"/>
  <c r="N30" i="35" s="1"/>
  <c r="H30" i="35"/>
  <c r="B30" i="35"/>
  <c r="K29" i="35"/>
  <c r="M29" i="35" s="1"/>
  <c r="N29" i="35" s="1"/>
  <c r="H29" i="35"/>
  <c r="B29" i="35"/>
  <c r="K28" i="35"/>
  <c r="M28" i="35" s="1"/>
  <c r="N28" i="35" s="1"/>
  <c r="H28" i="35"/>
  <c r="B28" i="35"/>
  <c r="K27" i="35"/>
  <c r="M27" i="35" s="1"/>
  <c r="N27" i="35" s="1"/>
  <c r="H27" i="35"/>
  <c r="I27" i="35" s="1"/>
  <c r="B27" i="35"/>
  <c r="K26" i="35"/>
  <c r="M26" i="35" s="1"/>
  <c r="N26" i="35" s="1"/>
  <c r="H26" i="35"/>
  <c r="I26" i="35" s="1"/>
  <c r="B26" i="35"/>
  <c r="K25" i="35"/>
  <c r="M25" i="35" s="1"/>
  <c r="N25" i="35" s="1"/>
  <c r="AA3" i="35" s="1"/>
  <c r="AB3" i="35" s="1"/>
  <c r="H25" i="35"/>
  <c r="I25" i="35" s="1"/>
  <c r="B25" i="35"/>
  <c r="K24" i="35"/>
  <c r="M24" i="35" s="1"/>
  <c r="N24" i="35" s="1"/>
  <c r="H24" i="35"/>
  <c r="I24" i="35" s="1"/>
  <c r="B24" i="35"/>
  <c r="K23" i="35"/>
  <c r="M23" i="35" s="1"/>
  <c r="N23" i="35" s="1"/>
  <c r="H23" i="35"/>
  <c r="I23" i="35" s="1"/>
  <c r="B23" i="35"/>
  <c r="K22" i="35"/>
  <c r="M22" i="35" s="1"/>
  <c r="N22" i="35" s="1"/>
  <c r="H22" i="35"/>
  <c r="I22" i="35" s="1"/>
  <c r="B22" i="35"/>
  <c r="K21" i="35"/>
  <c r="M21" i="35" s="1"/>
  <c r="N21" i="35" s="1"/>
  <c r="H21" i="35"/>
  <c r="I21" i="35" s="1"/>
  <c r="B21" i="35"/>
  <c r="K20" i="35"/>
  <c r="M20" i="35" s="1"/>
  <c r="H20" i="35"/>
  <c r="I20" i="35" s="1"/>
  <c r="B20" i="35"/>
  <c r="K19" i="35"/>
  <c r="M19" i="35" s="1"/>
  <c r="N19" i="35" s="1"/>
  <c r="H19" i="35"/>
  <c r="I19" i="35" s="1"/>
  <c r="B19" i="35"/>
  <c r="K18" i="35"/>
  <c r="M18" i="35" s="1"/>
  <c r="N18" i="35" s="1"/>
  <c r="H18" i="35"/>
  <c r="I18" i="35" s="1"/>
  <c r="B18" i="35"/>
  <c r="K17" i="35"/>
  <c r="M17" i="35" s="1"/>
  <c r="H17" i="35"/>
  <c r="I17" i="35" s="1"/>
  <c r="B17" i="35"/>
  <c r="K16" i="35"/>
  <c r="M16" i="35" s="1"/>
  <c r="N16" i="35" s="1"/>
  <c r="H16" i="35"/>
  <c r="B16" i="35"/>
  <c r="K15" i="35"/>
  <c r="M15" i="35" s="1"/>
  <c r="H15" i="35"/>
  <c r="I15" i="35" s="1"/>
  <c r="B15" i="35"/>
  <c r="K14" i="35"/>
  <c r="M14" i="35" s="1"/>
  <c r="N14" i="35" s="1"/>
  <c r="H14" i="35"/>
  <c r="I14" i="35" s="1"/>
  <c r="B14" i="35"/>
  <c r="H13" i="35"/>
  <c r="I13" i="35" s="1"/>
  <c r="B13" i="35"/>
  <c r="H12" i="35"/>
  <c r="I12" i="35" s="1"/>
  <c r="B12" i="35"/>
  <c r="H11" i="35"/>
  <c r="I11" i="35" s="1"/>
  <c r="B11" i="35"/>
  <c r="H10" i="35"/>
  <c r="I10" i="35" s="1"/>
  <c r="B10" i="35"/>
  <c r="H9" i="35"/>
  <c r="I9" i="35" s="1"/>
  <c r="B9" i="35"/>
  <c r="H8" i="35"/>
  <c r="I8" i="35" s="1"/>
  <c r="B8" i="35"/>
  <c r="H7" i="35"/>
  <c r="I7" i="35" s="1"/>
  <c r="B7" i="35"/>
  <c r="H6" i="35"/>
  <c r="Y7" i="35" s="1"/>
  <c r="B6" i="35"/>
  <c r="T18" i="34"/>
  <c r="S18" i="34"/>
  <c r="T15" i="34"/>
  <c r="S15" i="34"/>
  <c r="K32" i="34"/>
  <c r="H32" i="34"/>
  <c r="K31" i="34"/>
  <c r="H31" i="34"/>
  <c r="B31" i="34"/>
  <c r="K30" i="34"/>
  <c r="H30" i="34"/>
  <c r="B30" i="34"/>
  <c r="K29" i="34"/>
  <c r="H29" i="34"/>
  <c r="B29" i="34"/>
  <c r="K28" i="34"/>
  <c r="H28" i="34"/>
  <c r="B28" i="34"/>
  <c r="K27" i="34"/>
  <c r="H27" i="34"/>
  <c r="B27" i="34"/>
  <c r="K26" i="34"/>
  <c r="H26" i="34"/>
  <c r="B26" i="34"/>
  <c r="K25" i="34"/>
  <c r="H25" i="34"/>
  <c r="B25" i="34"/>
  <c r="K24" i="34"/>
  <c r="M24" i="34" s="1"/>
  <c r="H24" i="34"/>
  <c r="B24" i="34"/>
  <c r="K23" i="34"/>
  <c r="M23" i="34" s="1"/>
  <c r="H23" i="34"/>
  <c r="B23" i="34"/>
  <c r="K22" i="34"/>
  <c r="M22" i="34" s="1"/>
  <c r="N22" i="34" s="1"/>
  <c r="H22" i="34"/>
  <c r="B22" i="34"/>
  <c r="K21" i="34"/>
  <c r="M21" i="34" s="1"/>
  <c r="H21" i="34"/>
  <c r="B21" i="34"/>
  <c r="K20" i="34"/>
  <c r="M20" i="34" s="1"/>
  <c r="N20" i="34" s="1"/>
  <c r="H20" i="34"/>
  <c r="B20" i="34"/>
  <c r="K19" i="34"/>
  <c r="M19" i="34" s="1"/>
  <c r="N19" i="34" s="1"/>
  <c r="H19" i="34"/>
  <c r="B19" i="34"/>
  <c r="K18" i="34"/>
  <c r="M18" i="34" s="1"/>
  <c r="N18" i="34" s="1"/>
  <c r="H18" i="34"/>
  <c r="B18" i="34"/>
  <c r="K17" i="34"/>
  <c r="M17" i="34" s="1"/>
  <c r="N17" i="34" s="1"/>
  <c r="H17" i="34"/>
  <c r="B17" i="34"/>
  <c r="K16" i="34"/>
  <c r="M16" i="34" s="1"/>
  <c r="N16" i="34" s="1"/>
  <c r="H16" i="34"/>
  <c r="B16" i="34"/>
  <c r="K15" i="34"/>
  <c r="M15" i="34" s="1"/>
  <c r="N15" i="34" s="1"/>
  <c r="H15" i="34"/>
  <c r="I15" i="34" s="1"/>
  <c r="B15" i="34"/>
  <c r="K14" i="34"/>
  <c r="M14" i="34" s="1"/>
  <c r="N14" i="34" s="1"/>
  <c r="H14" i="34"/>
  <c r="B14" i="34"/>
  <c r="H13" i="34"/>
  <c r="B13" i="34"/>
  <c r="H12" i="34"/>
  <c r="I12" i="34" s="1"/>
  <c r="B12" i="34"/>
  <c r="H11" i="34"/>
  <c r="I11" i="34" s="1"/>
  <c r="B11" i="34"/>
  <c r="H10" i="34"/>
  <c r="I10" i="34" s="1"/>
  <c r="B10" i="34"/>
  <c r="H9" i="34"/>
  <c r="I9" i="34" s="1"/>
  <c r="B9" i="34"/>
  <c r="H8" i="34"/>
  <c r="I8" i="34" s="1"/>
  <c r="B8" i="34"/>
  <c r="H7" i="34"/>
  <c r="I7" i="34" s="1"/>
  <c r="B7" i="34"/>
  <c r="H6" i="34"/>
  <c r="Y7" i="34" s="1"/>
  <c r="B6" i="34"/>
  <c r="T18" i="32"/>
  <c r="S18" i="32"/>
  <c r="T15" i="32"/>
  <c r="S15" i="32"/>
  <c r="T18" i="31"/>
  <c r="S18" i="31"/>
  <c r="T15" i="31"/>
  <c r="S15" i="31"/>
  <c r="K32" i="31"/>
  <c r="M32" i="31" s="1"/>
  <c r="H32" i="31"/>
  <c r="K31" i="31"/>
  <c r="M31" i="31" s="1"/>
  <c r="H31" i="31"/>
  <c r="B31" i="31"/>
  <c r="K30" i="31"/>
  <c r="M30" i="31" s="1"/>
  <c r="H30" i="31"/>
  <c r="B30" i="31"/>
  <c r="K29" i="31"/>
  <c r="M29" i="31" s="1"/>
  <c r="H29" i="31"/>
  <c r="B29" i="31"/>
  <c r="K28" i="31"/>
  <c r="M28" i="31" s="1"/>
  <c r="H28" i="31"/>
  <c r="B28" i="31"/>
  <c r="K27" i="31"/>
  <c r="M27" i="31" s="1"/>
  <c r="H27" i="31"/>
  <c r="B27" i="31"/>
  <c r="K26" i="31"/>
  <c r="M26" i="31" s="1"/>
  <c r="H26" i="31"/>
  <c r="B26" i="31"/>
  <c r="K25" i="31"/>
  <c r="M25" i="31" s="1"/>
  <c r="H25" i="31"/>
  <c r="B25" i="31"/>
  <c r="K24" i="31"/>
  <c r="M24" i="31" s="1"/>
  <c r="H24" i="31"/>
  <c r="B24" i="31"/>
  <c r="K23" i="31"/>
  <c r="M23" i="31" s="1"/>
  <c r="H23" i="31"/>
  <c r="B23" i="31"/>
  <c r="K22" i="31"/>
  <c r="M22" i="31" s="1"/>
  <c r="H22" i="31"/>
  <c r="B22" i="31"/>
  <c r="K21" i="31"/>
  <c r="M21" i="31" s="1"/>
  <c r="H21" i="31"/>
  <c r="B21" i="31"/>
  <c r="K20" i="31"/>
  <c r="M20" i="31" s="1"/>
  <c r="H20" i="31"/>
  <c r="B20" i="31"/>
  <c r="K19" i="31"/>
  <c r="M19" i="31" s="1"/>
  <c r="N19" i="31" s="1"/>
  <c r="H19" i="31"/>
  <c r="B19" i="31"/>
  <c r="K18" i="31"/>
  <c r="M18" i="31" s="1"/>
  <c r="N18" i="31" s="1"/>
  <c r="H18" i="31"/>
  <c r="W7" i="31" s="1"/>
  <c r="B18" i="31"/>
  <c r="M17" i="31"/>
  <c r="N17" i="31" s="1"/>
  <c r="K17" i="31"/>
  <c r="H17" i="31"/>
  <c r="I17" i="31" s="1"/>
  <c r="B17" i="31"/>
  <c r="K16" i="31"/>
  <c r="M16" i="31" s="1"/>
  <c r="N16" i="31" s="1"/>
  <c r="H16" i="31"/>
  <c r="I16" i="31" s="1"/>
  <c r="B16" i="31"/>
  <c r="K15" i="31"/>
  <c r="M15" i="31" s="1"/>
  <c r="N15" i="31" s="1"/>
  <c r="H15" i="31"/>
  <c r="I15" i="31" s="1"/>
  <c r="B15" i="31"/>
  <c r="K14" i="31"/>
  <c r="M14" i="31" s="1"/>
  <c r="N14" i="31" s="1"/>
  <c r="H14" i="31"/>
  <c r="I14" i="31" s="1"/>
  <c r="B14" i="31"/>
  <c r="H13" i="31"/>
  <c r="I13" i="31" s="1"/>
  <c r="B13" i="31"/>
  <c r="H12" i="31"/>
  <c r="I12" i="31" s="1"/>
  <c r="B12" i="31"/>
  <c r="H11" i="31"/>
  <c r="I11" i="31" s="1"/>
  <c r="B11" i="31"/>
  <c r="H10" i="31"/>
  <c r="I10" i="31" s="1"/>
  <c r="B10" i="31"/>
  <c r="H9" i="31"/>
  <c r="I9" i="31" s="1"/>
  <c r="B9" i="31"/>
  <c r="H8" i="31"/>
  <c r="I8" i="31" s="1"/>
  <c r="B8" i="31"/>
  <c r="H7" i="31"/>
  <c r="I7" i="31" s="1"/>
  <c r="B7" i="31"/>
  <c r="H6" i="31"/>
  <c r="Y7" i="31" s="1"/>
  <c r="B6" i="31"/>
  <c r="K32" i="32"/>
  <c r="M32" i="32" s="1"/>
  <c r="H32" i="32"/>
  <c r="K31" i="32"/>
  <c r="M31" i="32" s="1"/>
  <c r="H31" i="32"/>
  <c r="B31" i="32"/>
  <c r="K30" i="32"/>
  <c r="M30" i="32" s="1"/>
  <c r="N30" i="32" s="1"/>
  <c r="H30" i="32"/>
  <c r="B30" i="32"/>
  <c r="K29" i="32"/>
  <c r="M29" i="32" s="1"/>
  <c r="H29" i="32"/>
  <c r="B29" i="32"/>
  <c r="K28" i="32"/>
  <c r="M28" i="32" s="1"/>
  <c r="N28" i="32" s="1"/>
  <c r="H28" i="32"/>
  <c r="B28" i="32"/>
  <c r="K27" i="32"/>
  <c r="M27" i="32" s="1"/>
  <c r="H27" i="32"/>
  <c r="B27" i="32"/>
  <c r="K26" i="32"/>
  <c r="M26" i="32" s="1"/>
  <c r="N26" i="32" s="1"/>
  <c r="H26" i="32"/>
  <c r="B26" i="32"/>
  <c r="K25" i="32"/>
  <c r="M25" i="32" s="1"/>
  <c r="H25" i="32"/>
  <c r="I25" i="32" s="1"/>
  <c r="B25" i="32"/>
  <c r="K24" i="32"/>
  <c r="M24" i="32" s="1"/>
  <c r="N24" i="32" s="1"/>
  <c r="H24" i="32"/>
  <c r="B24" i="32"/>
  <c r="K23" i="32"/>
  <c r="M23" i="32" s="1"/>
  <c r="H23" i="32"/>
  <c r="I23" i="32" s="1"/>
  <c r="B23" i="32"/>
  <c r="M22" i="32"/>
  <c r="K22" i="32"/>
  <c r="H22" i="32"/>
  <c r="I22" i="32" s="1"/>
  <c r="B22" i="32"/>
  <c r="K21" i="32"/>
  <c r="M21" i="32" s="1"/>
  <c r="H21" i="32"/>
  <c r="B21" i="32"/>
  <c r="K20" i="32"/>
  <c r="M20" i="32" s="1"/>
  <c r="H20" i="32"/>
  <c r="I20" i="32" s="1"/>
  <c r="B20" i="32"/>
  <c r="K19" i="32"/>
  <c r="M19" i="32" s="1"/>
  <c r="N19" i="32" s="1"/>
  <c r="H19" i="32"/>
  <c r="B19" i="32"/>
  <c r="K18" i="32"/>
  <c r="M18" i="32" s="1"/>
  <c r="N18" i="32" s="1"/>
  <c r="H18" i="32"/>
  <c r="B18" i="32"/>
  <c r="K17" i="32"/>
  <c r="M17" i="32" s="1"/>
  <c r="H17" i="32"/>
  <c r="B17" i="32"/>
  <c r="K16" i="32"/>
  <c r="M16" i="32" s="1"/>
  <c r="N16" i="32" s="1"/>
  <c r="H16" i="32"/>
  <c r="B16" i="32"/>
  <c r="K15" i="32"/>
  <c r="M15" i="32" s="1"/>
  <c r="H15" i="32"/>
  <c r="B15" i="32"/>
  <c r="M14" i="32"/>
  <c r="N14" i="32" s="1"/>
  <c r="K14" i="32"/>
  <c r="H14" i="32"/>
  <c r="I14" i="32" s="1"/>
  <c r="B14" i="32"/>
  <c r="H13" i="32"/>
  <c r="I13" i="32" s="1"/>
  <c r="B13" i="32"/>
  <c r="H12" i="32"/>
  <c r="I12" i="32" s="1"/>
  <c r="B12" i="32"/>
  <c r="H11" i="32"/>
  <c r="I11" i="32" s="1"/>
  <c r="B11" i="32"/>
  <c r="H10" i="32"/>
  <c r="I10" i="32" s="1"/>
  <c r="B10" i="32"/>
  <c r="H9" i="32"/>
  <c r="I9" i="32" s="1"/>
  <c r="B9" i="32"/>
  <c r="H8" i="32"/>
  <c r="I8" i="32" s="1"/>
  <c r="B8" i="32"/>
  <c r="H7" i="32"/>
  <c r="I7" i="32" s="1"/>
  <c r="B7" i="32"/>
  <c r="H6" i="32"/>
  <c r="I6" i="32" s="1"/>
  <c r="W4" i="32" s="1"/>
  <c r="X4" i="32" s="1"/>
  <c r="B6" i="32"/>
  <c r="T18" i="30"/>
  <c r="S18" i="30"/>
  <c r="T15" i="30"/>
  <c r="S15" i="30"/>
  <c r="M32" i="24"/>
  <c r="K32" i="24"/>
  <c r="K32" i="26"/>
  <c r="K32" i="27"/>
  <c r="K32" i="28"/>
  <c r="K32" i="30"/>
  <c r="M32" i="30" s="1"/>
  <c r="N32" i="30" s="1"/>
  <c r="H32" i="30"/>
  <c r="K31" i="30"/>
  <c r="M31" i="30" s="1"/>
  <c r="H31" i="30"/>
  <c r="B31" i="30"/>
  <c r="K30" i="30"/>
  <c r="M30" i="30" s="1"/>
  <c r="H30" i="30"/>
  <c r="B30" i="30"/>
  <c r="K29" i="30"/>
  <c r="M29" i="30" s="1"/>
  <c r="H29" i="30"/>
  <c r="B29" i="30"/>
  <c r="K28" i="30"/>
  <c r="M28" i="30" s="1"/>
  <c r="H28" i="30"/>
  <c r="B28" i="30"/>
  <c r="K27" i="30"/>
  <c r="M27" i="30" s="1"/>
  <c r="H27" i="30"/>
  <c r="I27" i="30" s="1"/>
  <c r="B27" i="30"/>
  <c r="K26" i="30"/>
  <c r="M26" i="30" s="1"/>
  <c r="H26" i="30"/>
  <c r="I26" i="30" s="1"/>
  <c r="B26" i="30"/>
  <c r="K25" i="30"/>
  <c r="M25" i="30" s="1"/>
  <c r="H25" i="30"/>
  <c r="I25" i="30" s="1"/>
  <c r="B25" i="30"/>
  <c r="K24" i="30"/>
  <c r="M24" i="30" s="1"/>
  <c r="H24" i="30"/>
  <c r="I24" i="30" s="1"/>
  <c r="B24" i="30"/>
  <c r="K23" i="30"/>
  <c r="M23" i="30" s="1"/>
  <c r="H23" i="30"/>
  <c r="I23" i="30" s="1"/>
  <c r="B23" i="30"/>
  <c r="M22" i="30"/>
  <c r="K22" i="30"/>
  <c r="H22" i="30"/>
  <c r="I22" i="30" s="1"/>
  <c r="B22" i="30"/>
  <c r="K21" i="30"/>
  <c r="M21" i="30" s="1"/>
  <c r="H21" i="30"/>
  <c r="I21" i="30" s="1"/>
  <c r="B21" i="30"/>
  <c r="K20" i="30"/>
  <c r="M20" i="30" s="1"/>
  <c r="H20" i="30"/>
  <c r="I20" i="30" s="1"/>
  <c r="B20" i="30"/>
  <c r="K19" i="30"/>
  <c r="M19" i="30" s="1"/>
  <c r="H19" i="30"/>
  <c r="I19" i="30" s="1"/>
  <c r="B19" i="30"/>
  <c r="K18" i="30"/>
  <c r="M18" i="30" s="1"/>
  <c r="N18" i="30" s="1"/>
  <c r="H18" i="30"/>
  <c r="W7" i="30" s="1"/>
  <c r="B18" i="30"/>
  <c r="K17" i="30"/>
  <c r="M17" i="30" s="1"/>
  <c r="H17" i="30"/>
  <c r="B17" i="30"/>
  <c r="K16" i="30"/>
  <c r="M16" i="30" s="1"/>
  <c r="H16" i="30"/>
  <c r="I16" i="30" s="1"/>
  <c r="B16" i="30"/>
  <c r="K15" i="30"/>
  <c r="M15" i="30" s="1"/>
  <c r="H15" i="30"/>
  <c r="B15" i="30"/>
  <c r="K14" i="30"/>
  <c r="M14" i="30" s="1"/>
  <c r="H14" i="30"/>
  <c r="B14" i="30"/>
  <c r="H13" i="30"/>
  <c r="B13" i="30"/>
  <c r="H12" i="30"/>
  <c r="I12" i="30" s="1"/>
  <c r="B12" i="30"/>
  <c r="H11" i="30"/>
  <c r="I11" i="30" s="1"/>
  <c r="B11" i="30"/>
  <c r="H10" i="30"/>
  <c r="I10" i="30" s="1"/>
  <c r="B10" i="30"/>
  <c r="H9" i="30"/>
  <c r="I9" i="30" s="1"/>
  <c r="B9" i="30"/>
  <c r="H8" i="30"/>
  <c r="I8" i="30" s="1"/>
  <c r="B8" i="30"/>
  <c r="H7" i="30"/>
  <c r="I7" i="30" s="1"/>
  <c r="B7" i="30"/>
  <c r="H6" i="30"/>
  <c r="Y7" i="30" s="1"/>
  <c r="B6" i="30"/>
  <c r="T18" i="28"/>
  <c r="S18" i="28"/>
  <c r="T15" i="28"/>
  <c r="S15" i="28"/>
  <c r="M32" i="28"/>
  <c r="H32" i="28"/>
  <c r="K31" i="28"/>
  <c r="M31" i="28" s="1"/>
  <c r="H31" i="28"/>
  <c r="B31" i="28"/>
  <c r="K30" i="28"/>
  <c r="M30" i="28" s="1"/>
  <c r="H30" i="28"/>
  <c r="B30" i="28"/>
  <c r="K29" i="28"/>
  <c r="M29" i="28" s="1"/>
  <c r="H29" i="28"/>
  <c r="B29" i="28"/>
  <c r="K28" i="28"/>
  <c r="M28" i="28" s="1"/>
  <c r="H28" i="28"/>
  <c r="B28" i="28"/>
  <c r="K27" i="28"/>
  <c r="M27" i="28" s="1"/>
  <c r="H27" i="28"/>
  <c r="B27" i="28"/>
  <c r="M26" i="28"/>
  <c r="K26" i="28"/>
  <c r="H26" i="28"/>
  <c r="B26" i="28"/>
  <c r="K25" i="28"/>
  <c r="M25" i="28" s="1"/>
  <c r="H25" i="28"/>
  <c r="B25" i="28"/>
  <c r="K24" i="28"/>
  <c r="M24" i="28" s="1"/>
  <c r="H24" i="28"/>
  <c r="B24" i="28"/>
  <c r="K23" i="28"/>
  <c r="M23" i="28" s="1"/>
  <c r="H23" i="28"/>
  <c r="B23" i="28"/>
  <c r="K22" i="28"/>
  <c r="M22" i="28" s="1"/>
  <c r="N22" i="28" s="1"/>
  <c r="H22" i="28"/>
  <c r="B22" i="28"/>
  <c r="K21" i="28"/>
  <c r="M21" i="28" s="1"/>
  <c r="H21" i="28"/>
  <c r="B21" i="28"/>
  <c r="K20" i="28"/>
  <c r="M20" i="28" s="1"/>
  <c r="H20" i="28"/>
  <c r="B20" i="28"/>
  <c r="K19" i="28"/>
  <c r="M19" i="28" s="1"/>
  <c r="H19" i="28"/>
  <c r="B19" i="28"/>
  <c r="K18" i="28"/>
  <c r="M18" i="28" s="1"/>
  <c r="H18" i="28"/>
  <c r="W7" i="28" s="1"/>
  <c r="B18" i="28"/>
  <c r="K17" i="28"/>
  <c r="M17" i="28" s="1"/>
  <c r="H17" i="28"/>
  <c r="B17" i="28"/>
  <c r="K16" i="28"/>
  <c r="M16" i="28" s="1"/>
  <c r="H16" i="28"/>
  <c r="B16" i="28"/>
  <c r="K15" i="28"/>
  <c r="M15" i="28" s="1"/>
  <c r="H15" i="28"/>
  <c r="B15" i="28"/>
  <c r="K14" i="28"/>
  <c r="M14" i="28" s="1"/>
  <c r="H14" i="28"/>
  <c r="B14" i="28"/>
  <c r="H13" i="28"/>
  <c r="I24" i="28" s="1"/>
  <c r="B13" i="28"/>
  <c r="H12" i="28"/>
  <c r="I12" i="28" s="1"/>
  <c r="B12" i="28"/>
  <c r="H11" i="28"/>
  <c r="I11" i="28" s="1"/>
  <c r="B11" i="28"/>
  <c r="H10" i="28"/>
  <c r="I10" i="28" s="1"/>
  <c r="B10" i="28"/>
  <c r="H9" i="28"/>
  <c r="I9" i="28" s="1"/>
  <c r="B9" i="28"/>
  <c r="H8" i="28"/>
  <c r="I8" i="28" s="1"/>
  <c r="B8" i="28"/>
  <c r="H7" i="28"/>
  <c r="I7" i="28" s="1"/>
  <c r="B7" i="28"/>
  <c r="H6" i="28"/>
  <c r="I6" i="28" s="1"/>
  <c r="W4" i="28" s="1"/>
  <c r="X4" i="28" s="1"/>
  <c r="B6" i="28"/>
  <c r="T18" i="27"/>
  <c r="S18" i="27"/>
  <c r="T15" i="27"/>
  <c r="S15" i="27"/>
  <c r="H6" i="27"/>
  <c r="M32" i="27"/>
  <c r="H32" i="27"/>
  <c r="K31" i="27"/>
  <c r="M31" i="27" s="1"/>
  <c r="H31" i="27"/>
  <c r="B31" i="27"/>
  <c r="K30" i="27"/>
  <c r="M30" i="27" s="1"/>
  <c r="H30" i="27"/>
  <c r="B30" i="27"/>
  <c r="K29" i="27"/>
  <c r="M29" i="27" s="1"/>
  <c r="H29" i="27"/>
  <c r="B29" i="27"/>
  <c r="K28" i="27"/>
  <c r="M28" i="27" s="1"/>
  <c r="H28" i="27"/>
  <c r="B28" i="27"/>
  <c r="K27" i="27"/>
  <c r="M27" i="27" s="1"/>
  <c r="H27" i="27"/>
  <c r="B27" i="27"/>
  <c r="K26" i="27"/>
  <c r="M26" i="27" s="1"/>
  <c r="H26" i="27"/>
  <c r="B26" i="27"/>
  <c r="K25" i="27"/>
  <c r="M25" i="27" s="1"/>
  <c r="H25" i="27"/>
  <c r="B25" i="27"/>
  <c r="K24" i="27"/>
  <c r="M24" i="27" s="1"/>
  <c r="H24" i="27"/>
  <c r="B24" i="27"/>
  <c r="K23" i="27"/>
  <c r="M23" i="27" s="1"/>
  <c r="H23" i="27"/>
  <c r="B23" i="27"/>
  <c r="K22" i="27"/>
  <c r="M22" i="27" s="1"/>
  <c r="H22" i="27"/>
  <c r="B22" i="27"/>
  <c r="K21" i="27"/>
  <c r="M21" i="27" s="1"/>
  <c r="H21" i="27"/>
  <c r="B21" i="27"/>
  <c r="K20" i="27"/>
  <c r="M20" i="27" s="1"/>
  <c r="H20" i="27"/>
  <c r="B20" i="27"/>
  <c r="K19" i="27"/>
  <c r="M19" i="27" s="1"/>
  <c r="H19" i="27"/>
  <c r="B19" i="27"/>
  <c r="K18" i="27"/>
  <c r="M18" i="27" s="1"/>
  <c r="H18" i="27"/>
  <c r="B18" i="27"/>
  <c r="K17" i="27"/>
  <c r="M17" i="27" s="1"/>
  <c r="H17" i="27"/>
  <c r="B17" i="27"/>
  <c r="K16" i="27"/>
  <c r="M16" i="27" s="1"/>
  <c r="H16" i="27"/>
  <c r="B16" i="27"/>
  <c r="K15" i="27"/>
  <c r="M15" i="27" s="1"/>
  <c r="H15" i="27"/>
  <c r="B15" i="27"/>
  <c r="K14" i="27"/>
  <c r="M14" i="27" s="1"/>
  <c r="H14" i="27"/>
  <c r="B14" i="27"/>
  <c r="H13" i="27"/>
  <c r="I13" i="27" s="1"/>
  <c r="B13" i="27"/>
  <c r="H12" i="27"/>
  <c r="I12" i="27" s="1"/>
  <c r="B12" i="27"/>
  <c r="H11" i="27"/>
  <c r="I11" i="27" s="1"/>
  <c r="B11" i="27"/>
  <c r="H10" i="27"/>
  <c r="I10" i="27" s="1"/>
  <c r="B10" i="27"/>
  <c r="H9" i="27"/>
  <c r="I9" i="27" s="1"/>
  <c r="B9" i="27"/>
  <c r="H8" i="27"/>
  <c r="I8" i="27" s="1"/>
  <c r="B8" i="27"/>
  <c r="H7" i="27"/>
  <c r="I7" i="27" s="1"/>
  <c r="B7" i="27"/>
  <c r="B6" i="27"/>
  <c r="T18" i="26"/>
  <c r="S18" i="26"/>
  <c r="T15" i="26"/>
  <c r="S15" i="26"/>
  <c r="H32" i="26"/>
  <c r="K31" i="26"/>
  <c r="H31" i="26"/>
  <c r="B31" i="26"/>
  <c r="K30" i="26"/>
  <c r="M30" i="26" s="1"/>
  <c r="H30" i="26"/>
  <c r="B30" i="26"/>
  <c r="K29" i="26"/>
  <c r="M29" i="26" s="1"/>
  <c r="H29" i="26"/>
  <c r="B29" i="26"/>
  <c r="K28" i="26"/>
  <c r="M28" i="26" s="1"/>
  <c r="H28" i="26"/>
  <c r="B28" i="26"/>
  <c r="K27" i="26"/>
  <c r="M27" i="26" s="1"/>
  <c r="H27" i="26"/>
  <c r="B27" i="26"/>
  <c r="K26" i="26"/>
  <c r="M26" i="26" s="1"/>
  <c r="H26" i="26"/>
  <c r="B26" i="26"/>
  <c r="K25" i="26"/>
  <c r="M25" i="26" s="1"/>
  <c r="H25" i="26"/>
  <c r="I25" i="26" s="1"/>
  <c r="B25" i="26"/>
  <c r="K24" i="26"/>
  <c r="M24" i="26" s="1"/>
  <c r="H24" i="26"/>
  <c r="I24" i="26" s="1"/>
  <c r="B24" i="26"/>
  <c r="K23" i="26"/>
  <c r="M23" i="26" s="1"/>
  <c r="H23" i="26"/>
  <c r="I23" i="26" s="1"/>
  <c r="B23" i="26"/>
  <c r="K22" i="26"/>
  <c r="M22" i="26" s="1"/>
  <c r="H22" i="26"/>
  <c r="I22" i="26" s="1"/>
  <c r="B22" i="26"/>
  <c r="K21" i="26"/>
  <c r="M21" i="26" s="1"/>
  <c r="H21" i="26"/>
  <c r="I21" i="26" s="1"/>
  <c r="B21" i="26"/>
  <c r="K20" i="26"/>
  <c r="M20" i="26" s="1"/>
  <c r="H20" i="26"/>
  <c r="I20" i="26" s="1"/>
  <c r="B20" i="26"/>
  <c r="K19" i="26"/>
  <c r="M19" i="26" s="1"/>
  <c r="H19" i="26"/>
  <c r="I19" i="26" s="1"/>
  <c r="B19" i="26"/>
  <c r="K18" i="26"/>
  <c r="M18" i="26" s="1"/>
  <c r="H18" i="26"/>
  <c r="W7" i="26" s="1"/>
  <c r="B18" i="26"/>
  <c r="K17" i="26"/>
  <c r="M17" i="26" s="1"/>
  <c r="H17" i="26"/>
  <c r="B17" i="26"/>
  <c r="K16" i="26"/>
  <c r="M16" i="26" s="1"/>
  <c r="H16" i="26"/>
  <c r="I16" i="26" s="1"/>
  <c r="B16" i="26"/>
  <c r="K15" i="26"/>
  <c r="M15" i="26" s="1"/>
  <c r="N15" i="26" s="1"/>
  <c r="H15" i="26"/>
  <c r="I15" i="26" s="1"/>
  <c r="B15" i="26"/>
  <c r="K14" i="26"/>
  <c r="M14" i="26" s="1"/>
  <c r="H14" i="26"/>
  <c r="I14" i="26" s="1"/>
  <c r="B14" i="26"/>
  <c r="H13" i="26"/>
  <c r="I13" i="26" s="1"/>
  <c r="B13" i="26"/>
  <c r="H12" i="26"/>
  <c r="I12" i="26" s="1"/>
  <c r="B12" i="26"/>
  <c r="H11" i="26"/>
  <c r="I11" i="26" s="1"/>
  <c r="B11" i="26"/>
  <c r="H10" i="26"/>
  <c r="I10" i="26" s="1"/>
  <c r="B10" i="26"/>
  <c r="H9" i="26"/>
  <c r="I9" i="26" s="1"/>
  <c r="B9" i="26"/>
  <c r="H8" i="26"/>
  <c r="I8" i="26" s="1"/>
  <c r="B8" i="26"/>
  <c r="H7" i="26"/>
  <c r="I7" i="26" s="1"/>
  <c r="B7" i="26"/>
  <c r="H6" i="26"/>
  <c r="I6" i="26" s="1"/>
  <c r="W4" i="26" s="1"/>
  <c r="X4" i="26" s="1"/>
  <c r="B6" i="26"/>
  <c r="T18" i="24"/>
  <c r="S18" i="24"/>
  <c r="T15" i="24"/>
  <c r="S15" i="24"/>
  <c r="H32" i="24"/>
  <c r="K31" i="24"/>
  <c r="M31" i="24" s="1"/>
  <c r="H31" i="24"/>
  <c r="B31" i="24"/>
  <c r="K30" i="24"/>
  <c r="M30" i="24" s="1"/>
  <c r="H30" i="24"/>
  <c r="B30" i="24"/>
  <c r="K29" i="24"/>
  <c r="M29" i="24" s="1"/>
  <c r="H29" i="24"/>
  <c r="B29" i="24"/>
  <c r="M28" i="24"/>
  <c r="K28" i="24"/>
  <c r="H28" i="24"/>
  <c r="B28" i="24"/>
  <c r="K27" i="24"/>
  <c r="M27" i="24" s="1"/>
  <c r="H27" i="24"/>
  <c r="B27" i="24"/>
  <c r="K26" i="24"/>
  <c r="M26" i="24" s="1"/>
  <c r="H26" i="24"/>
  <c r="B26" i="24"/>
  <c r="K25" i="24"/>
  <c r="M25" i="24" s="1"/>
  <c r="H25" i="24"/>
  <c r="B25" i="24"/>
  <c r="K24" i="24"/>
  <c r="M24" i="24" s="1"/>
  <c r="N24" i="24" s="1"/>
  <c r="H24" i="24"/>
  <c r="I24" i="24" s="1"/>
  <c r="B24" i="24"/>
  <c r="K23" i="24"/>
  <c r="M23" i="24" s="1"/>
  <c r="H23" i="24"/>
  <c r="I23" i="24" s="1"/>
  <c r="B23" i="24"/>
  <c r="K22" i="24"/>
  <c r="M22" i="24" s="1"/>
  <c r="H22" i="24"/>
  <c r="I22" i="24" s="1"/>
  <c r="B22" i="24"/>
  <c r="K21" i="24"/>
  <c r="M21" i="24" s="1"/>
  <c r="H21" i="24"/>
  <c r="I21" i="24" s="1"/>
  <c r="B21" i="24"/>
  <c r="K20" i="24"/>
  <c r="M20" i="24" s="1"/>
  <c r="N20" i="24" s="1"/>
  <c r="H20" i="24"/>
  <c r="I20" i="24" s="1"/>
  <c r="B20" i="24"/>
  <c r="K19" i="24"/>
  <c r="M19" i="24" s="1"/>
  <c r="H19" i="24"/>
  <c r="I19" i="24" s="1"/>
  <c r="B19" i="24"/>
  <c r="K18" i="24"/>
  <c r="M18" i="24" s="1"/>
  <c r="H18" i="24"/>
  <c r="I18" i="24" s="1"/>
  <c r="W3" i="24" s="1"/>
  <c r="X3" i="24" s="1"/>
  <c r="B18" i="24"/>
  <c r="K17" i="24"/>
  <c r="M17" i="24" s="1"/>
  <c r="H17" i="24"/>
  <c r="B17" i="24"/>
  <c r="K16" i="24"/>
  <c r="M16" i="24" s="1"/>
  <c r="N16" i="24" s="1"/>
  <c r="H16" i="24"/>
  <c r="B16" i="24"/>
  <c r="K15" i="24"/>
  <c r="M15" i="24" s="1"/>
  <c r="H15" i="24"/>
  <c r="I15" i="24" s="1"/>
  <c r="B15" i="24"/>
  <c r="K14" i="24"/>
  <c r="M14" i="24" s="1"/>
  <c r="N14" i="24" s="1"/>
  <c r="H14" i="24"/>
  <c r="B14" i="24"/>
  <c r="H13" i="24"/>
  <c r="I13" i="24" s="1"/>
  <c r="B13" i="24"/>
  <c r="H12" i="24"/>
  <c r="I12" i="24" s="1"/>
  <c r="B12" i="24"/>
  <c r="H11" i="24"/>
  <c r="I11" i="24" s="1"/>
  <c r="B11" i="24"/>
  <c r="H10" i="24"/>
  <c r="I10" i="24" s="1"/>
  <c r="B10" i="24"/>
  <c r="H9" i="24"/>
  <c r="I9" i="24" s="1"/>
  <c r="B9" i="24"/>
  <c r="H8" i="24"/>
  <c r="I8" i="24" s="1"/>
  <c r="B8" i="24"/>
  <c r="H7" i="24"/>
  <c r="I7" i="24" s="1"/>
  <c r="B7" i="24"/>
  <c r="H6" i="24"/>
  <c r="Y7" i="24" s="1"/>
  <c r="B6" i="24"/>
  <c r="T18" i="23"/>
  <c r="S18" i="23"/>
  <c r="T15" i="23"/>
  <c r="S15" i="23"/>
  <c r="H6" i="23"/>
  <c r="M32" i="23"/>
  <c r="K32" i="23"/>
  <c r="H32" i="23"/>
  <c r="K31" i="23"/>
  <c r="M31" i="23" s="1"/>
  <c r="H31" i="23"/>
  <c r="B31" i="23"/>
  <c r="K30" i="23"/>
  <c r="M30" i="23" s="1"/>
  <c r="H30" i="23"/>
  <c r="B30" i="23"/>
  <c r="K29" i="23"/>
  <c r="M29" i="23" s="1"/>
  <c r="H29" i="23"/>
  <c r="B29" i="23"/>
  <c r="K28" i="23"/>
  <c r="M28" i="23" s="1"/>
  <c r="H28" i="23"/>
  <c r="B28" i="23"/>
  <c r="K27" i="23"/>
  <c r="M27" i="23" s="1"/>
  <c r="H27" i="23"/>
  <c r="B27" i="23"/>
  <c r="K26" i="23"/>
  <c r="M26" i="23" s="1"/>
  <c r="H26" i="23"/>
  <c r="B26" i="23"/>
  <c r="K25" i="23"/>
  <c r="M25" i="23" s="1"/>
  <c r="H25" i="23"/>
  <c r="I25" i="23" s="1"/>
  <c r="B25" i="23"/>
  <c r="K24" i="23"/>
  <c r="M24" i="23" s="1"/>
  <c r="H24" i="23"/>
  <c r="I24" i="23" s="1"/>
  <c r="B24" i="23"/>
  <c r="K23" i="23"/>
  <c r="M23" i="23" s="1"/>
  <c r="H23" i="23"/>
  <c r="I23" i="23" s="1"/>
  <c r="B23" i="23"/>
  <c r="K22" i="23"/>
  <c r="M22" i="23" s="1"/>
  <c r="H22" i="23"/>
  <c r="I22" i="23" s="1"/>
  <c r="B22" i="23"/>
  <c r="K21" i="23"/>
  <c r="M21" i="23" s="1"/>
  <c r="H21" i="23"/>
  <c r="I21" i="23" s="1"/>
  <c r="B21" i="23"/>
  <c r="K20" i="23"/>
  <c r="M20" i="23" s="1"/>
  <c r="H20" i="23"/>
  <c r="I20" i="23" s="1"/>
  <c r="B20" i="23"/>
  <c r="K19" i="23"/>
  <c r="M19" i="23" s="1"/>
  <c r="N19" i="23" s="1"/>
  <c r="H19" i="23"/>
  <c r="I19" i="23" s="1"/>
  <c r="B19" i="23"/>
  <c r="K18" i="23"/>
  <c r="M18" i="23" s="1"/>
  <c r="N18" i="23" s="1"/>
  <c r="H18" i="23"/>
  <c r="W7" i="23" s="1"/>
  <c r="B18" i="23"/>
  <c r="K17" i="23"/>
  <c r="M17" i="23" s="1"/>
  <c r="H17" i="23"/>
  <c r="B17" i="23"/>
  <c r="K16" i="23"/>
  <c r="M16" i="23" s="1"/>
  <c r="H16" i="23"/>
  <c r="B16" i="23"/>
  <c r="K15" i="23"/>
  <c r="M15" i="23" s="1"/>
  <c r="H15" i="23"/>
  <c r="B15" i="23"/>
  <c r="K14" i="23"/>
  <c r="M14" i="23" s="1"/>
  <c r="H14" i="23"/>
  <c r="B14" i="23"/>
  <c r="H13" i="23"/>
  <c r="B13" i="23"/>
  <c r="H12" i="23"/>
  <c r="I12" i="23" s="1"/>
  <c r="B12" i="23"/>
  <c r="H11" i="23"/>
  <c r="I11" i="23" s="1"/>
  <c r="B11" i="23"/>
  <c r="H10" i="23"/>
  <c r="I10" i="23" s="1"/>
  <c r="B10" i="23"/>
  <c r="H9" i="23"/>
  <c r="I9" i="23" s="1"/>
  <c r="B9" i="23"/>
  <c r="H8" i="23"/>
  <c r="I8" i="23" s="1"/>
  <c r="B8" i="23"/>
  <c r="H7" i="23"/>
  <c r="I7" i="23" s="1"/>
  <c r="B7" i="23"/>
  <c r="B6" i="23"/>
  <c r="T18" i="22"/>
  <c r="S18" i="22"/>
  <c r="T15" i="22"/>
  <c r="S15" i="22"/>
  <c r="H6" i="22"/>
  <c r="M32" i="22"/>
  <c r="K32" i="22"/>
  <c r="H32" i="22"/>
  <c r="K31" i="22"/>
  <c r="M31" i="22" s="1"/>
  <c r="H31" i="22"/>
  <c r="B31" i="22"/>
  <c r="K30" i="22"/>
  <c r="M30" i="22" s="1"/>
  <c r="H30" i="22"/>
  <c r="B30" i="22"/>
  <c r="K29" i="22"/>
  <c r="M29" i="22" s="1"/>
  <c r="N29" i="22" s="1"/>
  <c r="H29" i="22"/>
  <c r="B29" i="22"/>
  <c r="K28" i="22"/>
  <c r="M28" i="22" s="1"/>
  <c r="H28" i="22"/>
  <c r="B28" i="22"/>
  <c r="K27" i="22"/>
  <c r="M27" i="22" s="1"/>
  <c r="N27" i="22" s="1"/>
  <c r="H27" i="22"/>
  <c r="B27" i="22"/>
  <c r="K26" i="22"/>
  <c r="M26" i="22" s="1"/>
  <c r="H26" i="22"/>
  <c r="B26" i="22"/>
  <c r="K25" i="22"/>
  <c r="M25" i="22" s="1"/>
  <c r="N25" i="22" s="1"/>
  <c r="H25" i="22"/>
  <c r="I25" i="22" s="1"/>
  <c r="B25" i="22"/>
  <c r="K24" i="22"/>
  <c r="M24" i="22" s="1"/>
  <c r="H24" i="22"/>
  <c r="B24" i="22"/>
  <c r="K23" i="22"/>
  <c r="M23" i="22" s="1"/>
  <c r="N23" i="22" s="1"/>
  <c r="H23" i="22"/>
  <c r="I23" i="22" s="1"/>
  <c r="B23" i="22"/>
  <c r="K22" i="22"/>
  <c r="M22" i="22" s="1"/>
  <c r="H22" i="22"/>
  <c r="B22" i="22"/>
  <c r="K21" i="22"/>
  <c r="M21" i="22" s="1"/>
  <c r="N21" i="22" s="1"/>
  <c r="H21" i="22"/>
  <c r="I21" i="22" s="1"/>
  <c r="B21" i="22"/>
  <c r="K20" i="22"/>
  <c r="M20" i="22" s="1"/>
  <c r="H20" i="22"/>
  <c r="B20" i="22"/>
  <c r="K19" i="22"/>
  <c r="M19" i="22" s="1"/>
  <c r="N19" i="22" s="1"/>
  <c r="H19" i="22"/>
  <c r="I19" i="22" s="1"/>
  <c r="B19" i="22"/>
  <c r="K18" i="22"/>
  <c r="M18" i="22" s="1"/>
  <c r="H18" i="22"/>
  <c r="B18" i="22"/>
  <c r="K17" i="22"/>
  <c r="M17" i="22" s="1"/>
  <c r="N17" i="22" s="1"/>
  <c r="H17" i="22"/>
  <c r="B17" i="22"/>
  <c r="K16" i="22"/>
  <c r="M16" i="22" s="1"/>
  <c r="H16" i="22"/>
  <c r="B16" i="22"/>
  <c r="K15" i="22"/>
  <c r="M15" i="22" s="1"/>
  <c r="N15" i="22" s="1"/>
  <c r="H15" i="22"/>
  <c r="B15" i="22"/>
  <c r="K14" i="22"/>
  <c r="H14" i="22"/>
  <c r="B14" i="22"/>
  <c r="H13" i="22"/>
  <c r="I13" i="22" s="1"/>
  <c r="B13" i="22"/>
  <c r="H12" i="22"/>
  <c r="B12" i="22"/>
  <c r="H11" i="22"/>
  <c r="I11" i="22" s="1"/>
  <c r="B11" i="22"/>
  <c r="H10" i="22"/>
  <c r="I10" i="22" s="1"/>
  <c r="B10" i="22"/>
  <c r="H9" i="22"/>
  <c r="I9" i="22" s="1"/>
  <c r="B9" i="22"/>
  <c r="H8" i="22"/>
  <c r="I8" i="22" s="1"/>
  <c r="B8" i="22"/>
  <c r="H7" i="22"/>
  <c r="I7" i="22" s="1"/>
  <c r="B7" i="22"/>
  <c r="B6" i="22"/>
  <c r="T18" i="21"/>
  <c r="S18" i="21"/>
  <c r="T15" i="21"/>
  <c r="S15" i="21"/>
  <c r="H27" i="21"/>
  <c r="H6" i="21"/>
  <c r="H6" i="20"/>
  <c r="I18" i="22" l="1"/>
  <c r="I20" i="22"/>
  <c r="I22" i="22"/>
  <c r="I24" i="22"/>
  <c r="I26" i="22"/>
  <c r="I28" i="22"/>
  <c r="I30" i="22"/>
  <c r="N20" i="22"/>
  <c r="N22" i="22"/>
  <c r="I7" i="36"/>
  <c r="I8" i="36"/>
  <c r="I9" i="36"/>
  <c r="I10" i="36"/>
  <c r="I11" i="36"/>
  <c r="I12" i="36"/>
  <c r="I13" i="36"/>
  <c r="I14" i="36"/>
  <c r="I16" i="36"/>
  <c r="I17" i="36"/>
  <c r="I29" i="36"/>
  <c r="I31" i="36"/>
  <c r="I32" i="36"/>
  <c r="N20" i="36"/>
  <c r="I28" i="36"/>
  <c r="I30" i="36"/>
  <c r="N32" i="36"/>
  <c r="S24" i="35"/>
  <c r="N20" i="35"/>
  <c r="N13" i="35"/>
  <c r="N9" i="35"/>
  <c r="N5" i="35"/>
  <c r="N12" i="35"/>
  <c r="N8" i="35"/>
  <c r="N11" i="35"/>
  <c r="N7" i="35"/>
  <c r="N4" i="35"/>
  <c r="N10" i="35"/>
  <c r="N6" i="35"/>
  <c r="I28" i="35"/>
  <c r="I30" i="35"/>
  <c r="N32" i="35"/>
  <c r="N15" i="35"/>
  <c r="I16" i="35"/>
  <c r="N17" i="35"/>
  <c r="I29" i="35"/>
  <c r="I31" i="35"/>
  <c r="I32" i="35"/>
  <c r="I17" i="34"/>
  <c r="I19" i="34"/>
  <c r="I21" i="34"/>
  <c r="I23" i="34"/>
  <c r="I25" i="34"/>
  <c r="I27" i="34"/>
  <c r="I29" i="34"/>
  <c r="I31" i="34"/>
  <c r="I32" i="34"/>
  <c r="I13" i="34"/>
  <c r="I14" i="34"/>
  <c r="I16" i="34"/>
  <c r="I18" i="34"/>
  <c r="W3" i="34" s="1"/>
  <c r="X3" i="34" s="1"/>
  <c r="I20" i="34"/>
  <c r="N21" i="34"/>
  <c r="N13" i="34"/>
  <c r="N9" i="34"/>
  <c r="N5" i="34"/>
  <c r="N12" i="34"/>
  <c r="N8" i="34"/>
  <c r="N11" i="34"/>
  <c r="N7" i="34"/>
  <c r="N4" i="34"/>
  <c r="N10" i="34"/>
  <c r="N6" i="34"/>
  <c r="I22" i="34"/>
  <c r="I24" i="34"/>
  <c r="I26" i="34"/>
  <c r="I28" i="34"/>
  <c r="I30" i="34"/>
  <c r="I15" i="32"/>
  <c r="I17" i="32"/>
  <c r="N21" i="32"/>
  <c r="N12" i="32"/>
  <c r="N8" i="32"/>
  <c r="N13" i="32"/>
  <c r="N9" i="32"/>
  <c r="N5" i="32"/>
  <c r="N4" i="32"/>
  <c r="N10" i="32"/>
  <c r="N6" i="32"/>
  <c r="N11" i="32"/>
  <c r="N7" i="32"/>
  <c r="N22" i="32"/>
  <c r="I27" i="32"/>
  <c r="I29" i="32"/>
  <c r="I31" i="32"/>
  <c r="I32" i="32"/>
  <c r="N15" i="32"/>
  <c r="I16" i="32"/>
  <c r="N17" i="32"/>
  <c r="I18" i="32"/>
  <c r="I19" i="32"/>
  <c r="N20" i="32"/>
  <c r="I21" i="32"/>
  <c r="N23" i="32"/>
  <c r="I24" i="32"/>
  <c r="N25" i="32"/>
  <c r="I26" i="32"/>
  <c r="N27" i="32"/>
  <c r="I28" i="32"/>
  <c r="N29" i="32"/>
  <c r="I30" i="32"/>
  <c r="N31" i="32"/>
  <c r="N32" i="32"/>
  <c r="N20" i="31"/>
  <c r="N13" i="31"/>
  <c r="N9" i="31"/>
  <c r="N5" i="31"/>
  <c r="N12" i="31"/>
  <c r="N8" i="31"/>
  <c r="N11" i="31"/>
  <c r="N7" i="31"/>
  <c r="N4" i="31"/>
  <c r="N10" i="31"/>
  <c r="N6" i="31"/>
  <c r="I21" i="31"/>
  <c r="N22" i="31"/>
  <c r="I23" i="31"/>
  <c r="N24" i="31"/>
  <c r="I25" i="31"/>
  <c r="N26" i="31"/>
  <c r="I27" i="31"/>
  <c r="N28" i="31"/>
  <c r="I29" i="31"/>
  <c r="N30" i="31"/>
  <c r="I31" i="31"/>
  <c r="I32" i="31"/>
  <c r="I19" i="31"/>
  <c r="I20" i="31"/>
  <c r="N21" i="31"/>
  <c r="I22" i="31"/>
  <c r="N23" i="31"/>
  <c r="I24" i="31"/>
  <c r="N25" i="31"/>
  <c r="I26" i="31"/>
  <c r="N27" i="31"/>
  <c r="I28" i="31"/>
  <c r="N29" i="31"/>
  <c r="I30" i="31"/>
  <c r="N31" i="31"/>
  <c r="N32" i="31"/>
  <c r="I13" i="30"/>
  <c r="I14" i="30"/>
  <c r="I15" i="30"/>
  <c r="I17" i="30"/>
  <c r="N19" i="30"/>
  <c r="N21" i="30"/>
  <c r="N22" i="30"/>
  <c r="N24" i="30"/>
  <c r="N26" i="30"/>
  <c r="N28" i="30"/>
  <c r="I29" i="30"/>
  <c r="N30" i="30"/>
  <c r="I31" i="30"/>
  <c r="I32" i="30"/>
  <c r="N20" i="30"/>
  <c r="N23" i="30"/>
  <c r="N25" i="30"/>
  <c r="N27" i="30"/>
  <c r="I28" i="30"/>
  <c r="N29" i="30"/>
  <c r="I30" i="30"/>
  <c r="N31" i="30"/>
  <c r="N18" i="28"/>
  <c r="I19" i="28"/>
  <c r="N20" i="28"/>
  <c r="I21" i="28"/>
  <c r="N25" i="28"/>
  <c r="I26" i="28"/>
  <c r="N26" i="28"/>
  <c r="I27" i="28"/>
  <c r="N28" i="28"/>
  <c r="I29" i="28"/>
  <c r="N30" i="28"/>
  <c r="I31" i="28"/>
  <c r="I14" i="28"/>
  <c r="I16" i="28"/>
  <c r="N23" i="28"/>
  <c r="N19" i="28"/>
  <c r="I20" i="28"/>
  <c r="N21" i="28"/>
  <c r="I22" i="28"/>
  <c r="I23" i="28"/>
  <c r="N24" i="28"/>
  <c r="I25" i="28"/>
  <c r="N29" i="28"/>
  <c r="N31" i="28"/>
  <c r="I15" i="27"/>
  <c r="I17" i="27"/>
  <c r="I19" i="27"/>
  <c r="I21" i="27"/>
  <c r="I23" i="27"/>
  <c r="I25" i="27"/>
  <c r="I27" i="27"/>
  <c r="I28" i="27"/>
  <c r="I29" i="27"/>
  <c r="I30" i="27"/>
  <c r="I14" i="27"/>
  <c r="I16" i="27"/>
  <c r="I18" i="27"/>
  <c r="I20" i="27"/>
  <c r="I22" i="27"/>
  <c r="I24" i="27"/>
  <c r="AA3" i="27"/>
  <c r="AB3" i="27" s="1"/>
  <c r="I26" i="27"/>
  <c r="I31" i="27"/>
  <c r="I32" i="27"/>
  <c r="I6" i="27"/>
  <c r="N14" i="26"/>
  <c r="N16" i="26"/>
  <c r="I17" i="26"/>
  <c r="N18" i="26"/>
  <c r="N20" i="26"/>
  <c r="N22" i="26"/>
  <c r="N24" i="26"/>
  <c r="N26" i="26"/>
  <c r="I27" i="26"/>
  <c r="N28" i="26"/>
  <c r="I29" i="26"/>
  <c r="N30" i="26"/>
  <c r="I31" i="26"/>
  <c r="I32" i="26"/>
  <c r="N17" i="26"/>
  <c r="N4" i="26"/>
  <c r="N10" i="26"/>
  <c r="N6" i="26"/>
  <c r="N11" i="26"/>
  <c r="N7" i="26"/>
  <c r="N12" i="26"/>
  <c r="N8" i="26"/>
  <c r="N13" i="26"/>
  <c r="N9" i="26"/>
  <c r="N5" i="26"/>
  <c r="N19" i="26"/>
  <c r="N21" i="26"/>
  <c r="N23" i="26"/>
  <c r="N25" i="26"/>
  <c r="I26" i="26"/>
  <c r="N27" i="26"/>
  <c r="I28" i="26"/>
  <c r="N29" i="26"/>
  <c r="I30" i="26"/>
  <c r="I14" i="24"/>
  <c r="N15" i="24"/>
  <c r="I16" i="24"/>
  <c r="I17" i="24"/>
  <c r="N18" i="24"/>
  <c r="N21" i="24"/>
  <c r="N23" i="24"/>
  <c r="I25" i="24"/>
  <c r="N26" i="24"/>
  <c r="I27" i="24"/>
  <c r="N29" i="24"/>
  <c r="I30" i="24"/>
  <c r="N31" i="24"/>
  <c r="N32" i="24"/>
  <c r="N4" i="24"/>
  <c r="N10" i="24"/>
  <c r="N6" i="24"/>
  <c r="N11" i="24"/>
  <c r="N7" i="24"/>
  <c r="N12" i="24"/>
  <c r="N8" i="24"/>
  <c r="N13" i="24"/>
  <c r="N9" i="24"/>
  <c r="N5" i="24"/>
  <c r="N19" i="24"/>
  <c r="N22" i="24"/>
  <c r="N25" i="24"/>
  <c r="I26" i="24"/>
  <c r="N27" i="24"/>
  <c r="I28" i="24"/>
  <c r="N28" i="24"/>
  <c r="I29" i="24"/>
  <c r="N30" i="24"/>
  <c r="I31" i="24"/>
  <c r="I32" i="24"/>
  <c r="I14" i="23"/>
  <c r="I16" i="23"/>
  <c r="N21" i="23"/>
  <c r="N23" i="23"/>
  <c r="N25" i="23"/>
  <c r="I26" i="23"/>
  <c r="N27" i="23"/>
  <c r="I28" i="23"/>
  <c r="N29" i="23"/>
  <c r="I30" i="23"/>
  <c r="N31" i="23"/>
  <c r="I6" i="23"/>
  <c r="I13" i="23"/>
  <c r="I15" i="23"/>
  <c r="I17" i="23"/>
  <c r="N20" i="23"/>
  <c r="N22" i="23"/>
  <c r="N24" i="23"/>
  <c r="N26" i="23"/>
  <c r="I27" i="23"/>
  <c r="N28" i="23"/>
  <c r="I29" i="23"/>
  <c r="N30" i="23"/>
  <c r="I31" i="23"/>
  <c r="I32" i="23"/>
  <c r="N32" i="23"/>
  <c r="I12" i="22"/>
  <c r="I14" i="22"/>
  <c r="I16" i="22"/>
  <c r="I15" i="22"/>
  <c r="N16" i="22"/>
  <c r="I17" i="22"/>
  <c r="N18" i="22"/>
  <c r="N4" i="22"/>
  <c r="N10" i="22"/>
  <c r="N6" i="22"/>
  <c r="N11" i="22"/>
  <c r="N7" i="22"/>
  <c r="N12" i="22"/>
  <c r="N8" i="22"/>
  <c r="N13" i="22"/>
  <c r="N9" i="22"/>
  <c r="N5" i="22"/>
  <c r="N24" i="22"/>
  <c r="N26" i="22"/>
  <c r="I27" i="22"/>
  <c r="N28" i="22"/>
  <c r="I29" i="22"/>
  <c r="N30" i="22"/>
  <c r="I31" i="22"/>
  <c r="I32" i="22"/>
  <c r="N32" i="22"/>
  <c r="N31" i="22"/>
  <c r="Y7" i="22"/>
  <c r="I6" i="36"/>
  <c r="W4" i="36" s="1"/>
  <c r="X4" i="36" s="1"/>
  <c r="I18" i="36"/>
  <c r="W3" i="36" s="1"/>
  <c r="X3" i="36" s="1"/>
  <c r="W3" i="35"/>
  <c r="X3" i="35" s="1"/>
  <c r="W7" i="35"/>
  <c r="I6" i="35"/>
  <c r="W4" i="35" s="1"/>
  <c r="X4" i="35" s="1"/>
  <c r="N23" i="34"/>
  <c r="N24" i="34"/>
  <c r="W7" i="34"/>
  <c r="I6" i="34"/>
  <c r="W4" i="34" s="1"/>
  <c r="X4" i="34" s="1"/>
  <c r="S24" i="32"/>
  <c r="W7" i="32"/>
  <c r="Y7" i="32"/>
  <c r="I6" i="31"/>
  <c r="W4" i="31" s="1"/>
  <c r="X4" i="31" s="1"/>
  <c r="I18" i="31"/>
  <c r="W3" i="31" s="1"/>
  <c r="X3" i="31" s="1"/>
  <c r="T14" i="31" s="1"/>
  <c r="I18" i="30"/>
  <c r="W3" i="30" s="1"/>
  <c r="X3" i="30" s="1"/>
  <c r="I6" i="30"/>
  <c r="W4" i="30" s="1"/>
  <c r="X4" i="30" s="1"/>
  <c r="N32" i="28"/>
  <c r="I17" i="28"/>
  <c r="I15" i="28"/>
  <c r="I13" i="28"/>
  <c r="I32" i="28"/>
  <c r="I30" i="28"/>
  <c r="I28" i="28"/>
  <c r="N27" i="28"/>
  <c r="AB3" i="28" s="1"/>
  <c r="Y7" i="28"/>
  <c r="I18" i="28"/>
  <c r="W3" i="28" s="1"/>
  <c r="X3" i="28" s="1"/>
  <c r="T14" i="28" s="1"/>
  <c r="W4" i="27"/>
  <c r="X4" i="27" s="1"/>
  <c r="Y7" i="27"/>
  <c r="W7" i="27"/>
  <c r="Y7" i="26"/>
  <c r="I18" i="26"/>
  <c r="W3" i="26" s="1"/>
  <c r="X3" i="26" s="1"/>
  <c r="I6" i="24"/>
  <c r="W4" i="24" s="1"/>
  <c r="X4" i="24" s="1"/>
  <c r="N17" i="24"/>
  <c r="W7" i="24"/>
  <c r="W4" i="23"/>
  <c r="X4" i="23" s="1"/>
  <c r="Y7" i="23"/>
  <c r="I18" i="23"/>
  <c r="W3" i="23" s="1"/>
  <c r="X3" i="23" s="1"/>
  <c r="W7" i="22"/>
  <c r="I6" i="22"/>
  <c r="W4" i="22" s="1"/>
  <c r="X4" i="22" s="1"/>
  <c r="S14" i="22" s="1"/>
  <c r="T14" i="36"/>
  <c r="T13" i="36"/>
  <c r="T12" i="36"/>
  <c r="T11" i="36"/>
  <c r="T10" i="36"/>
  <c r="T9" i="36"/>
  <c r="T8" i="36"/>
  <c r="T7" i="36"/>
  <c r="T6" i="36"/>
  <c r="W11" i="36" s="1"/>
  <c r="F25" i="38" s="1"/>
  <c r="S14" i="36"/>
  <c r="S13" i="36"/>
  <c r="S12" i="36"/>
  <c r="S11" i="36"/>
  <c r="S10" i="36"/>
  <c r="S9" i="36"/>
  <c r="S8" i="36"/>
  <c r="S7" i="36"/>
  <c r="S6" i="36"/>
  <c r="T24" i="36"/>
  <c r="T23" i="36"/>
  <c r="T22" i="36"/>
  <c r="T21" i="36"/>
  <c r="T20" i="36"/>
  <c r="T19" i="36"/>
  <c r="S24" i="36"/>
  <c r="S23" i="36"/>
  <c r="S22" i="36"/>
  <c r="S21" i="36"/>
  <c r="S20" i="36"/>
  <c r="S19" i="36"/>
  <c r="T14" i="35"/>
  <c r="T13" i="35"/>
  <c r="T12" i="35"/>
  <c r="T11" i="35"/>
  <c r="T10" i="35"/>
  <c r="T9" i="35"/>
  <c r="T8" i="35"/>
  <c r="T7" i="35"/>
  <c r="T6" i="35"/>
  <c r="S14" i="35"/>
  <c r="S13" i="35"/>
  <c r="S12" i="35"/>
  <c r="S11" i="35"/>
  <c r="S10" i="35"/>
  <c r="S9" i="35"/>
  <c r="S8" i="35"/>
  <c r="S7" i="35"/>
  <c r="S6" i="35"/>
  <c r="W12" i="35" s="1"/>
  <c r="T24" i="35"/>
  <c r="T23" i="35"/>
  <c r="T22" i="35"/>
  <c r="T21" i="35"/>
  <c r="T20" i="35"/>
  <c r="T19" i="35"/>
  <c r="S23" i="35"/>
  <c r="S21" i="35"/>
  <c r="S19" i="35"/>
  <c r="T14" i="34"/>
  <c r="T13" i="34"/>
  <c r="T12" i="34"/>
  <c r="T11" i="34"/>
  <c r="T10" i="34"/>
  <c r="T9" i="34"/>
  <c r="T8" i="34"/>
  <c r="T7" i="34"/>
  <c r="T6" i="34"/>
  <c r="S14" i="34"/>
  <c r="S13" i="34"/>
  <c r="S12" i="34"/>
  <c r="S11" i="34"/>
  <c r="S10" i="34"/>
  <c r="S9" i="34"/>
  <c r="S8" i="34"/>
  <c r="S7" i="34"/>
  <c r="S6" i="34"/>
  <c r="T24" i="34"/>
  <c r="T23" i="34"/>
  <c r="T22" i="34"/>
  <c r="T21" i="34"/>
  <c r="T20" i="34"/>
  <c r="T19" i="34"/>
  <c r="S24" i="34"/>
  <c r="S23" i="34"/>
  <c r="S22" i="34"/>
  <c r="S21" i="34"/>
  <c r="S20" i="34"/>
  <c r="S19" i="34"/>
  <c r="Z18" i="34" s="1"/>
  <c r="T14" i="32"/>
  <c r="T13" i="32"/>
  <c r="T12" i="32"/>
  <c r="T11" i="32"/>
  <c r="T10" i="32"/>
  <c r="T9" i="32"/>
  <c r="T8" i="32"/>
  <c r="T7" i="32"/>
  <c r="T6" i="32"/>
  <c r="S14" i="32"/>
  <c r="S13" i="32"/>
  <c r="S12" i="32"/>
  <c r="S11" i="32"/>
  <c r="S10" i="32"/>
  <c r="S9" i="32"/>
  <c r="S8" i="32"/>
  <c r="S7" i="32"/>
  <c r="S6" i="32"/>
  <c r="S23" i="32"/>
  <c r="S22" i="32"/>
  <c r="S21" i="32"/>
  <c r="S20" i="32"/>
  <c r="S19" i="32"/>
  <c r="S14" i="31"/>
  <c r="S13" i="31"/>
  <c r="S12" i="31"/>
  <c r="S11" i="31"/>
  <c r="S10" i="31"/>
  <c r="S9" i="31"/>
  <c r="S8" i="31"/>
  <c r="S7" i="31"/>
  <c r="S6" i="31"/>
  <c r="S24" i="31"/>
  <c r="S23" i="31"/>
  <c r="S22" i="31"/>
  <c r="S21" i="31"/>
  <c r="S20" i="31"/>
  <c r="S19" i="31"/>
  <c r="W18" i="31" s="1"/>
  <c r="T14" i="30"/>
  <c r="T13" i="30"/>
  <c r="T12" i="30"/>
  <c r="T11" i="30"/>
  <c r="T10" i="30"/>
  <c r="T9" i="30"/>
  <c r="T8" i="30"/>
  <c r="T7" i="30"/>
  <c r="T6" i="30"/>
  <c r="S14" i="30"/>
  <c r="S13" i="30"/>
  <c r="S12" i="30"/>
  <c r="S11" i="30"/>
  <c r="S10" i="30"/>
  <c r="S9" i="30"/>
  <c r="S8" i="30"/>
  <c r="S7" i="30"/>
  <c r="S6" i="30"/>
  <c r="S24" i="30"/>
  <c r="S23" i="30"/>
  <c r="S22" i="30"/>
  <c r="S21" i="30"/>
  <c r="S20" i="30"/>
  <c r="S19" i="30"/>
  <c r="T13" i="28"/>
  <c r="T11" i="28"/>
  <c r="T9" i="28"/>
  <c r="T7" i="28"/>
  <c r="S14" i="28"/>
  <c r="S13" i="28"/>
  <c r="S12" i="28"/>
  <c r="S11" i="28"/>
  <c r="S10" i="28"/>
  <c r="S9" i="28"/>
  <c r="S8" i="28"/>
  <c r="S7" i="28"/>
  <c r="S6" i="28"/>
  <c r="W12" i="28" s="1"/>
  <c r="S14" i="27"/>
  <c r="S13" i="27"/>
  <c r="S12" i="27"/>
  <c r="S11" i="27"/>
  <c r="S10" i="27"/>
  <c r="S9" i="27"/>
  <c r="S8" i="27"/>
  <c r="S7" i="27"/>
  <c r="S6" i="27"/>
  <c r="T24" i="27"/>
  <c r="T23" i="27"/>
  <c r="T22" i="27"/>
  <c r="T21" i="27"/>
  <c r="T20" i="27"/>
  <c r="T19" i="27"/>
  <c r="W17" i="27" s="1"/>
  <c r="J43" i="38" s="1"/>
  <c r="S24" i="27"/>
  <c r="S23" i="27"/>
  <c r="S22" i="27"/>
  <c r="S21" i="27"/>
  <c r="S20" i="27"/>
  <c r="S19" i="27"/>
  <c r="T14" i="26"/>
  <c r="T13" i="26"/>
  <c r="T12" i="26"/>
  <c r="T11" i="26"/>
  <c r="T10" i="26"/>
  <c r="T9" i="26"/>
  <c r="T8" i="26"/>
  <c r="T7" i="26"/>
  <c r="T6" i="26"/>
  <c r="W11" i="26" s="1"/>
  <c r="F42" i="38" s="1"/>
  <c r="S14" i="26"/>
  <c r="S13" i="26"/>
  <c r="S12" i="26"/>
  <c r="S11" i="26"/>
  <c r="S10" i="26"/>
  <c r="S9" i="26"/>
  <c r="S8" i="26"/>
  <c r="S7" i="26"/>
  <c r="S6" i="26"/>
  <c r="S24" i="26"/>
  <c r="S23" i="26"/>
  <c r="S22" i="26"/>
  <c r="S21" i="26"/>
  <c r="S20" i="26"/>
  <c r="S19" i="26"/>
  <c r="T14" i="24"/>
  <c r="T13" i="24"/>
  <c r="T12" i="24"/>
  <c r="T11" i="24"/>
  <c r="T10" i="24"/>
  <c r="T9" i="24"/>
  <c r="T8" i="24"/>
  <c r="T7" i="24"/>
  <c r="T6" i="24"/>
  <c r="S14" i="24"/>
  <c r="S13" i="24"/>
  <c r="S12" i="24"/>
  <c r="S11" i="24"/>
  <c r="S10" i="24"/>
  <c r="S9" i="24"/>
  <c r="S8" i="24"/>
  <c r="S7" i="24"/>
  <c r="S6" i="24"/>
  <c r="T14" i="23"/>
  <c r="T13" i="23"/>
  <c r="T12" i="23"/>
  <c r="T11" i="23"/>
  <c r="T10" i="23"/>
  <c r="T9" i="23"/>
  <c r="T8" i="23"/>
  <c r="T7" i="23"/>
  <c r="T6" i="23"/>
  <c r="S14" i="23"/>
  <c r="S13" i="23"/>
  <c r="S12" i="23"/>
  <c r="S11" i="23"/>
  <c r="S10" i="23"/>
  <c r="S9" i="23"/>
  <c r="S8" i="23"/>
  <c r="S7" i="23"/>
  <c r="S6" i="23"/>
  <c r="W12" i="23" s="1"/>
  <c r="S24" i="23"/>
  <c r="S23" i="23"/>
  <c r="S22" i="23"/>
  <c r="S21" i="23"/>
  <c r="S20" i="23"/>
  <c r="S19" i="23"/>
  <c r="S6" i="22"/>
  <c r="S7" i="22"/>
  <c r="S8" i="22"/>
  <c r="S9" i="22"/>
  <c r="S10" i="22"/>
  <c r="S11" i="22"/>
  <c r="S12" i="22"/>
  <c r="S13" i="22"/>
  <c r="M32" i="21"/>
  <c r="N32" i="21" s="1"/>
  <c r="K32" i="21"/>
  <c r="H32" i="21"/>
  <c r="K31" i="21"/>
  <c r="M31" i="21" s="1"/>
  <c r="N31" i="21" s="1"/>
  <c r="H31" i="21"/>
  <c r="B31" i="21"/>
  <c r="K30" i="21"/>
  <c r="M30" i="21" s="1"/>
  <c r="N30" i="21" s="1"/>
  <c r="H30" i="21"/>
  <c r="B30" i="21"/>
  <c r="K29" i="21"/>
  <c r="M29" i="21" s="1"/>
  <c r="N29" i="21" s="1"/>
  <c r="H29" i="21"/>
  <c r="B29" i="21"/>
  <c r="K28" i="21"/>
  <c r="M28" i="21" s="1"/>
  <c r="N28" i="21" s="1"/>
  <c r="H28" i="21"/>
  <c r="B28" i="21"/>
  <c r="K27" i="21"/>
  <c r="M27" i="21" s="1"/>
  <c r="N27" i="21" s="1"/>
  <c r="B27" i="21"/>
  <c r="K26" i="21"/>
  <c r="M26" i="21" s="1"/>
  <c r="N26" i="21" s="1"/>
  <c r="H26" i="21"/>
  <c r="B26" i="21"/>
  <c r="K25" i="21"/>
  <c r="M25" i="21" s="1"/>
  <c r="N25" i="21" s="1"/>
  <c r="AA3" i="21" s="1"/>
  <c r="AB3" i="21" s="1"/>
  <c r="T24" i="21" s="1"/>
  <c r="H25" i="21"/>
  <c r="I25" i="21" s="1"/>
  <c r="B25" i="21"/>
  <c r="K24" i="21"/>
  <c r="M24" i="21" s="1"/>
  <c r="N24" i="21" s="1"/>
  <c r="H24" i="21"/>
  <c r="I24" i="21" s="1"/>
  <c r="B24" i="21"/>
  <c r="K23" i="21"/>
  <c r="M23" i="21" s="1"/>
  <c r="N23" i="21" s="1"/>
  <c r="H23" i="21"/>
  <c r="I23" i="21" s="1"/>
  <c r="B23" i="21"/>
  <c r="K22" i="21"/>
  <c r="M22" i="21" s="1"/>
  <c r="N22" i="21" s="1"/>
  <c r="H22" i="21"/>
  <c r="I22" i="21" s="1"/>
  <c r="B22" i="21"/>
  <c r="K21" i="21"/>
  <c r="M21" i="21" s="1"/>
  <c r="N21" i="21" s="1"/>
  <c r="H21" i="21"/>
  <c r="I21" i="21" s="1"/>
  <c r="B21" i="21"/>
  <c r="K20" i="21"/>
  <c r="M20" i="21" s="1"/>
  <c r="H20" i="21"/>
  <c r="I20" i="21" s="1"/>
  <c r="B20" i="21"/>
  <c r="K19" i="21"/>
  <c r="M19" i="21" s="1"/>
  <c r="N19" i="21" s="1"/>
  <c r="H19" i="21"/>
  <c r="I19" i="21" s="1"/>
  <c r="B19" i="21"/>
  <c r="K18" i="21"/>
  <c r="M18" i="21" s="1"/>
  <c r="N18" i="21" s="1"/>
  <c r="H18" i="21"/>
  <c r="B18" i="21"/>
  <c r="K17" i="21"/>
  <c r="M17" i="21" s="1"/>
  <c r="N17" i="21" s="1"/>
  <c r="H17" i="21"/>
  <c r="B17" i="21"/>
  <c r="K16" i="21"/>
  <c r="M16" i="21" s="1"/>
  <c r="N16" i="21" s="1"/>
  <c r="H16" i="21"/>
  <c r="B16" i="21"/>
  <c r="K15" i="21"/>
  <c r="M15" i="21" s="1"/>
  <c r="N15" i="21" s="1"/>
  <c r="H15" i="21"/>
  <c r="B15" i="21"/>
  <c r="K14" i="21"/>
  <c r="M14" i="21" s="1"/>
  <c r="N14" i="21" s="1"/>
  <c r="H14" i="21"/>
  <c r="I14" i="21" s="1"/>
  <c r="B14" i="21"/>
  <c r="H13" i="21"/>
  <c r="I13" i="21" s="1"/>
  <c r="B13" i="21"/>
  <c r="H12" i="21"/>
  <c r="I12" i="21" s="1"/>
  <c r="B12" i="21"/>
  <c r="H11" i="21"/>
  <c r="I11" i="21" s="1"/>
  <c r="B11" i="21"/>
  <c r="H10" i="21"/>
  <c r="I10" i="21" s="1"/>
  <c r="B10" i="21"/>
  <c r="H9" i="21"/>
  <c r="I9" i="21" s="1"/>
  <c r="B9" i="21"/>
  <c r="H8" i="21"/>
  <c r="I8" i="21" s="1"/>
  <c r="B8" i="21"/>
  <c r="H7" i="21"/>
  <c r="I7" i="21" s="1"/>
  <c r="B7" i="21"/>
  <c r="B6" i="21"/>
  <c r="AA4" i="22" l="1"/>
  <c r="AA3" i="22"/>
  <c r="AB3" i="22" s="1"/>
  <c r="T20" i="22" s="1"/>
  <c r="W3" i="22"/>
  <c r="X3" i="22" s="1"/>
  <c r="T24" i="22"/>
  <c r="T22" i="22"/>
  <c r="T21" i="22"/>
  <c r="W18" i="36"/>
  <c r="K25" i="38" s="1"/>
  <c r="S20" i="35"/>
  <c r="S22" i="35"/>
  <c r="W18" i="32"/>
  <c r="K36" i="38" s="1"/>
  <c r="AA3" i="32"/>
  <c r="AB3" i="32" s="1"/>
  <c r="T7" i="31"/>
  <c r="T9" i="31"/>
  <c r="T11" i="31"/>
  <c r="T13" i="31"/>
  <c r="T6" i="31"/>
  <c r="T8" i="31"/>
  <c r="T10" i="31"/>
  <c r="T12" i="31"/>
  <c r="AA3" i="31"/>
  <c r="AB3" i="31" s="1"/>
  <c r="W11" i="30"/>
  <c r="F32" i="38" s="1"/>
  <c r="AA3" i="30"/>
  <c r="AB3" i="30" s="1"/>
  <c r="T6" i="28"/>
  <c r="T8" i="28"/>
  <c r="T10" i="28"/>
  <c r="T12" i="28"/>
  <c r="W18" i="27"/>
  <c r="Z18" i="27" s="1"/>
  <c r="W12" i="27"/>
  <c r="W3" i="27"/>
  <c r="X3" i="27" s="1"/>
  <c r="AA3" i="26"/>
  <c r="AB3" i="26" s="1"/>
  <c r="AA3" i="24"/>
  <c r="AB3" i="24" s="1"/>
  <c r="W18" i="23"/>
  <c r="Z18" i="23" s="1"/>
  <c r="AA3" i="23"/>
  <c r="AB3" i="23" s="1"/>
  <c r="N20" i="21"/>
  <c r="N4" i="21"/>
  <c r="N10" i="21"/>
  <c r="N6" i="21"/>
  <c r="N11" i="21"/>
  <c r="N7" i="21"/>
  <c r="N12" i="21"/>
  <c r="N8" i="21"/>
  <c r="N13" i="21"/>
  <c r="N9" i="21"/>
  <c r="N5" i="21"/>
  <c r="Z18" i="36"/>
  <c r="W17" i="36"/>
  <c r="J25" i="38" s="1"/>
  <c r="Z12" i="35"/>
  <c r="G26" i="38"/>
  <c r="Z18" i="32"/>
  <c r="Z18" i="31"/>
  <c r="K27" i="38"/>
  <c r="W12" i="31"/>
  <c r="W18" i="30"/>
  <c r="W12" i="30"/>
  <c r="T23" i="28"/>
  <c r="T21" i="28"/>
  <c r="T19" i="28"/>
  <c r="T24" i="28"/>
  <c r="T22" i="28"/>
  <c r="T20" i="28"/>
  <c r="W11" i="28"/>
  <c r="F44" i="38" s="1"/>
  <c r="Z12" i="28"/>
  <c r="G44" i="38"/>
  <c r="Z12" i="27"/>
  <c r="G43" i="38"/>
  <c r="W18" i="26"/>
  <c r="S24" i="24"/>
  <c r="S22" i="24"/>
  <c r="S20" i="24"/>
  <c r="S23" i="24"/>
  <c r="S19" i="24"/>
  <c r="S21" i="24"/>
  <c r="W11" i="24"/>
  <c r="F40" i="38" s="1"/>
  <c r="X8" i="38" s="1"/>
  <c r="Y36" i="38" s="1"/>
  <c r="K28" i="38"/>
  <c r="Z12" i="23"/>
  <c r="G28" i="38"/>
  <c r="W11" i="23"/>
  <c r="F28" i="38" s="1"/>
  <c r="I16" i="21"/>
  <c r="I15" i="21"/>
  <c r="I17" i="21"/>
  <c r="I28" i="21"/>
  <c r="I30" i="21"/>
  <c r="T19" i="21"/>
  <c r="T21" i="21"/>
  <c r="T23" i="21"/>
  <c r="I27" i="21"/>
  <c r="W7" i="21"/>
  <c r="I18" i="21"/>
  <c r="W3" i="21" s="1"/>
  <c r="X3" i="21" s="1"/>
  <c r="I26" i="21"/>
  <c r="I29" i="21"/>
  <c r="I31" i="21"/>
  <c r="I32" i="21"/>
  <c r="T20" i="21"/>
  <c r="T22" i="21"/>
  <c r="I6" i="21"/>
  <c r="W4" i="21" s="1"/>
  <c r="X4" i="21" s="1"/>
  <c r="Y7" i="21"/>
  <c r="W12" i="36"/>
  <c r="Z17" i="36"/>
  <c r="Z11" i="36"/>
  <c r="W17" i="35"/>
  <c r="J26" i="38" s="1"/>
  <c r="W11" i="35"/>
  <c r="F26" i="38" s="1"/>
  <c r="W11" i="34"/>
  <c r="F35" i="38" s="1"/>
  <c r="W12" i="34"/>
  <c r="X18" i="34"/>
  <c r="Z17" i="34"/>
  <c r="AA18" i="34" s="1"/>
  <c r="AB18" i="34" s="1"/>
  <c r="Z11" i="34"/>
  <c r="W11" i="32"/>
  <c r="F36" i="38" s="1"/>
  <c r="W12" i="32"/>
  <c r="Z11" i="32"/>
  <c r="X12" i="30"/>
  <c r="Y12" i="30" s="1"/>
  <c r="Z11" i="30"/>
  <c r="W17" i="28"/>
  <c r="J44" i="38" s="1"/>
  <c r="X12" i="28"/>
  <c r="Y12" i="28" s="1"/>
  <c r="Z11" i="28"/>
  <c r="AA12" i="28" s="1"/>
  <c r="AB12" i="28" s="1"/>
  <c r="W12" i="26"/>
  <c r="Z11" i="26"/>
  <c r="W12" i="24"/>
  <c r="Z11" i="24"/>
  <c r="Z11" i="23"/>
  <c r="AA12" i="23" s="1"/>
  <c r="AB12" i="23" s="1"/>
  <c r="W12" i="22"/>
  <c r="T18" i="20"/>
  <c r="S18" i="20"/>
  <c r="T15" i="20"/>
  <c r="S15" i="20"/>
  <c r="M32" i="20"/>
  <c r="K32" i="20"/>
  <c r="H32" i="20"/>
  <c r="K31" i="20"/>
  <c r="M31" i="20" s="1"/>
  <c r="H31" i="20"/>
  <c r="B31" i="20"/>
  <c r="K30" i="20"/>
  <c r="M30" i="20" s="1"/>
  <c r="H30" i="20"/>
  <c r="B30" i="20"/>
  <c r="K29" i="20"/>
  <c r="M29" i="20" s="1"/>
  <c r="H29" i="20"/>
  <c r="B29" i="20"/>
  <c r="K28" i="20"/>
  <c r="M28" i="20" s="1"/>
  <c r="H28" i="20"/>
  <c r="B28" i="20"/>
  <c r="K27" i="20"/>
  <c r="M27" i="20" s="1"/>
  <c r="H27" i="20"/>
  <c r="B27" i="20"/>
  <c r="K26" i="20"/>
  <c r="M26" i="20" s="1"/>
  <c r="H26" i="20"/>
  <c r="I26" i="20" s="1"/>
  <c r="B26" i="20"/>
  <c r="K25" i="20"/>
  <c r="M25" i="20" s="1"/>
  <c r="H25" i="20"/>
  <c r="I25" i="20" s="1"/>
  <c r="B25" i="20"/>
  <c r="K24" i="20"/>
  <c r="M24" i="20" s="1"/>
  <c r="H24" i="20"/>
  <c r="I24" i="20" s="1"/>
  <c r="B24" i="20"/>
  <c r="K23" i="20"/>
  <c r="M23" i="20" s="1"/>
  <c r="N23" i="20" s="1"/>
  <c r="H23" i="20"/>
  <c r="I23" i="20" s="1"/>
  <c r="B23" i="20"/>
  <c r="K22" i="20"/>
  <c r="M22" i="20" s="1"/>
  <c r="H22" i="20"/>
  <c r="I22" i="20" s="1"/>
  <c r="B22" i="20"/>
  <c r="K21" i="20"/>
  <c r="M21" i="20" s="1"/>
  <c r="N21" i="20" s="1"/>
  <c r="H21" i="20"/>
  <c r="I21" i="20" s="1"/>
  <c r="B21" i="20"/>
  <c r="K20" i="20"/>
  <c r="M20" i="20" s="1"/>
  <c r="N20" i="20" s="1"/>
  <c r="H20" i="20"/>
  <c r="I20" i="20" s="1"/>
  <c r="B20" i="20"/>
  <c r="K19" i="20"/>
  <c r="M19" i="20" s="1"/>
  <c r="N19" i="20" s="1"/>
  <c r="H19" i="20"/>
  <c r="I19" i="20" s="1"/>
  <c r="B19" i="20"/>
  <c r="K18" i="20"/>
  <c r="M18" i="20" s="1"/>
  <c r="N18" i="20" s="1"/>
  <c r="H18" i="20"/>
  <c r="I18" i="20" s="1"/>
  <c r="B18" i="20"/>
  <c r="K17" i="20"/>
  <c r="M17" i="20" s="1"/>
  <c r="H17" i="20"/>
  <c r="B17" i="20"/>
  <c r="K16" i="20"/>
  <c r="M16" i="20" s="1"/>
  <c r="H16" i="20"/>
  <c r="B16" i="20"/>
  <c r="K15" i="20"/>
  <c r="M15" i="20" s="1"/>
  <c r="H15" i="20"/>
  <c r="I6" i="20" s="1"/>
  <c r="B15" i="20"/>
  <c r="K14" i="20"/>
  <c r="M14" i="20" s="1"/>
  <c r="H14" i="20"/>
  <c r="I14" i="20" s="1"/>
  <c r="B14" i="20"/>
  <c r="H13" i="20"/>
  <c r="I13" i="20" s="1"/>
  <c r="B13" i="20"/>
  <c r="H12" i="20"/>
  <c r="I12" i="20" s="1"/>
  <c r="B12" i="20"/>
  <c r="H11" i="20"/>
  <c r="I11" i="20" s="1"/>
  <c r="B11" i="20"/>
  <c r="H10" i="20"/>
  <c r="I10" i="20" s="1"/>
  <c r="B10" i="20"/>
  <c r="H9" i="20"/>
  <c r="I9" i="20" s="1"/>
  <c r="B9" i="20"/>
  <c r="H8" i="20"/>
  <c r="I8" i="20" s="1"/>
  <c r="B8" i="20"/>
  <c r="H7" i="20"/>
  <c r="I7" i="20" s="1"/>
  <c r="B7" i="20"/>
  <c r="B6" i="20"/>
  <c r="T18" i="16"/>
  <c r="S18" i="16"/>
  <c r="T15" i="16"/>
  <c r="S15" i="16"/>
  <c r="M32" i="16"/>
  <c r="K32" i="16"/>
  <c r="H32" i="16"/>
  <c r="K31" i="16"/>
  <c r="M31" i="16" s="1"/>
  <c r="H31" i="16"/>
  <c r="B31" i="16"/>
  <c r="K30" i="16"/>
  <c r="M30" i="16" s="1"/>
  <c r="H30" i="16"/>
  <c r="B30" i="16"/>
  <c r="K29" i="16"/>
  <c r="M29" i="16" s="1"/>
  <c r="N29" i="16" s="1"/>
  <c r="H29" i="16"/>
  <c r="B29" i="16"/>
  <c r="K28" i="16"/>
  <c r="M28" i="16" s="1"/>
  <c r="N28" i="16" s="1"/>
  <c r="H28" i="16"/>
  <c r="B28" i="16"/>
  <c r="K27" i="16"/>
  <c r="M27" i="16" s="1"/>
  <c r="N27" i="16" s="1"/>
  <c r="H27" i="16"/>
  <c r="B27" i="16"/>
  <c r="K26" i="16"/>
  <c r="M26" i="16" s="1"/>
  <c r="N26" i="16" s="1"/>
  <c r="H26" i="16"/>
  <c r="B26" i="16"/>
  <c r="K25" i="16"/>
  <c r="M25" i="16" s="1"/>
  <c r="N25" i="16" s="1"/>
  <c r="AA3" i="16" s="1"/>
  <c r="AB3" i="16" s="1"/>
  <c r="H25" i="16"/>
  <c r="I25" i="16" s="1"/>
  <c r="B25" i="16"/>
  <c r="K24" i="16"/>
  <c r="M24" i="16" s="1"/>
  <c r="N24" i="16" s="1"/>
  <c r="H24" i="16"/>
  <c r="I24" i="16" s="1"/>
  <c r="B24" i="16"/>
  <c r="K23" i="16"/>
  <c r="M23" i="16" s="1"/>
  <c r="N23" i="16" s="1"/>
  <c r="H23" i="16"/>
  <c r="I23" i="16" s="1"/>
  <c r="B23" i="16"/>
  <c r="K22" i="16"/>
  <c r="M22" i="16" s="1"/>
  <c r="N22" i="16" s="1"/>
  <c r="H22" i="16"/>
  <c r="I22" i="16" s="1"/>
  <c r="B22" i="16"/>
  <c r="K21" i="16"/>
  <c r="M21" i="16" s="1"/>
  <c r="H21" i="16"/>
  <c r="I21" i="16" s="1"/>
  <c r="B21" i="16"/>
  <c r="K20" i="16"/>
  <c r="M20" i="16" s="1"/>
  <c r="N20" i="16" s="1"/>
  <c r="H20" i="16"/>
  <c r="I20" i="16" s="1"/>
  <c r="B20" i="16"/>
  <c r="K19" i="16"/>
  <c r="M19" i="16" s="1"/>
  <c r="N19" i="16" s="1"/>
  <c r="H19" i="16"/>
  <c r="I19" i="16" s="1"/>
  <c r="B19" i="16"/>
  <c r="K18" i="16"/>
  <c r="M18" i="16" s="1"/>
  <c r="H18" i="16"/>
  <c r="W7" i="16" s="1"/>
  <c r="B18" i="16"/>
  <c r="K17" i="16"/>
  <c r="M17" i="16" s="1"/>
  <c r="N17" i="16" s="1"/>
  <c r="H17" i="16"/>
  <c r="B17" i="16"/>
  <c r="K16" i="16"/>
  <c r="M16" i="16" s="1"/>
  <c r="H16" i="16"/>
  <c r="B16" i="16"/>
  <c r="K15" i="16"/>
  <c r="M15" i="16" s="1"/>
  <c r="N15" i="16" s="1"/>
  <c r="H15" i="16"/>
  <c r="B15" i="16"/>
  <c r="K14" i="16"/>
  <c r="M14" i="16" s="1"/>
  <c r="H14" i="16"/>
  <c r="I14" i="16" s="1"/>
  <c r="B14" i="16"/>
  <c r="H13" i="16"/>
  <c r="I13" i="16" s="1"/>
  <c r="B13" i="16"/>
  <c r="H12" i="16"/>
  <c r="I12" i="16" s="1"/>
  <c r="B12" i="16"/>
  <c r="H11" i="16"/>
  <c r="I11" i="16" s="1"/>
  <c r="B11" i="16"/>
  <c r="H10" i="16"/>
  <c r="I10" i="16" s="1"/>
  <c r="B10" i="16"/>
  <c r="H9" i="16"/>
  <c r="I9" i="16" s="1"/>
  <c r="B9" i="16"/>
  <c r="H8" i="16"/>
  <c r="I8" i="16" s="1"/>
  <c r="B8" i="16"/>
  <c r="H7" i="16"/>
  <c r="I7" i="16" s="1"/>
  <c r="B7" i="16"/>
  <c r="H6" i="16"/>
  <c r="Y7" i="16" s="1"/>
  <c r="B6" i="16"/>
  <c r="T18" i="15"/>
  <c r="S18" i="15"/>
  <c r="T15" i="15"/>
  <c r="S15" i="15"/>
  <c r="M32" i="15"/>
  <c r="K32" i="15"/>
  <c r="H32" i="15"/>
  <c r="K31" i="15"/>
  <c r="M31" i="15" s="1"/>
  <c r="H31" i="15"/>
  <c r="B31" i="15"/>
  <c r="K30" i="15"/>
  <c r="M30" i="15" s="1"/>
  <c r="H30" i="15"/>
  <c r="B30" i="15"/>
  <c r="K29" i="15"/>
  <c r="M29" i="15" s="1"/>
  <c r="H29" i="15"/>
  <c r="B29" i="15"/>
  <c r="K28" i="15"/>
  <c r="M28" i="15" s="1"/>
  <c r="H28" i="15"/>
  <c r="B28" i="15"/>
  <c r="K27" i="15"/>
  <c r="M27" i="15" s="1"/>
  <c r="H27" i="15"/>
  <c r="B27" i="15"/>
  <c r="K26" i="15"/>
  <c r="M26" i="15" s="1"/>
  <c r="H26" i="15"/>
  <c r="B26" i="15"/>
  <c r="K25" i="15"/>
  <c r="M25" i="15" s="1"/>
  <c r="H25" i="15"/>
  <c r="I25" i="15" s="1"/>
  <c r="B25" i="15"/>
  <c r="K24" i="15"/>
  <c r="M24" i="15" s="1"/>
  <c r="H24" i="15"/>
  <c r="I24" i="15" s="1"/>
  <c r="B24" i="15"/>
  <c r="K23" i="15"/>
  <c r="M23" i="15" s="1"/>
  <c r="H23" i="15"/>
  <c r="I23" i="15" s="1"/>
  <c r="B23" i="15"/>
  <c r="K22" i="15"/>
  <c r="M22" i="15" s="1"/>
  <c r="H22" i="15"/>
  <c r="I22" i="15" s="1"/>
  <c r="B22" i="15"/>
  <c r="K21" i="15"/>
  <c r="M21" i="15" s="1"/>
  <c r="H21" i="15"/>
  <c r="I21" i="15" s="1"/>
  <c r="B21" i="15"/>
  <c r="K20" i="15"/>
  <c r="M20" i="15" s="1"/>
  <c r="H20" i="15"/>
  <c r="I20" i="15" s="1"/>
  <c r="B20" i="15"/>
  <c r="K19" i="15"/>
  <c r="M19" i="15" s="1"/>
  <c r="N19" i="15" s="1"/>
  <c r="H19" i="15"/>
  <c r="I19" i="15" s="1"/>
  <c r="B19" i="15"/>
  <c r="K18" i="15"/>
  <c r="M18" i="15" s="1"/>
  <c r="N18" i="15" s="1"/>
  <c r="H18" i="15"/>
  <c r="W7" i="15" s="1"/>
  <c r="B18" i="15"/>
  <c r="K17" i="15"/>
  <c r="M17" i="15" s="1"/>
  <c r="H17" i="15"/>
  <c r="B17" i="15"/>
  <c r="K16" i="15"/>
  <c r="M16" i="15" s="1"/>
  <c r="H16" i="15"/>
  <c r="B16" i="15"/>
  <c r="K15" i="15"/>
  <c r="M15" i="15" s="1"/>
  <c r="H15" i="15"/>
  <c r="B15" i="15"/>
  <c r="K14" i="15"/>
  <c r="M14" i="15" s="1"/>
  <c r="H14" i="15"/>
  <c r="I14" i="15" s="1"/>
  <c r="B14" i="15"/>
  <c r="H13" i="15"/>
  <c r="I13" i="15" s="1"/>
  <c r="B13" i="15"/>
  <c r="H12" i="15"/>
  <c r="I12" i="15" s="1"/>
  <c r="B12" i="15"/>
  <c r="H11" i="15"/>
  <c r="I11" i="15" s="1"/>
  <c r="B11" i="15"/>
  <c r="H10" i="15"/>
  <c r="I10" i="15" s="1"/>
  <c r="B10" i="15"/>
  <c r="H9" i="15"/>
  <c r="I9" i="15" s="1"/>
  <c r="B9" i="15"/>
  <c r="H8" i="15"/>
  <c r="I8" i="15" s="1"/>
  <c r="B8" i="15"/>
  <c r="H7" i="15"/>
  <c r="I7" i="15" s="1"/>
  <c r="B7" i="15"/>
  <c r="H6" i="15"/>
  <c r="Y7" i="15" s="1"/>
  <c r="B6" i="15"/>
  <c r="T18" i="13"/>
  <c r="S18" i="13"/>
  <c r="T15" i="13"/>
  <c r="S15" i="13"/>
  <c r="M32" i="13"/>
  <c r="N32" i="13" s="1"/>
  <c r="K32" i="13"/>
  <c r="H32" i="13"/>
  <c r="K31" i="13"/>
  <c r="M31" i="13" s="1"/>
  <c r="N31" i="13" s="1"/>
  <c r="H31" i="13"/>
  <c r="B31" i="13"/>
  <c r="K30" i="13"/>
  <c r="M30" i="13" s="1"/>
  <c r="N30" i="13" s="1"/>
  <c r="H30" i="13"/>
  <c r="I30" i="13" s="1"/>
  <c r="B30" i="13"/>
  <c r="K29" i="13"/>
  <c r="M29" i="13" s="1"/>
  <c r="N29" i="13" s="1"/>
  <c r="H29" i="13"/>
  <c r="B29" i="13"/>
  <c r="K28" i="13"/>
  <c r="M28" i="13" s="1"/>
  <c r="N28" i="13" s="1"/>
  <c r="H28" i="13"/>
  <c r="I28" i="13" s="1"/>
  <c r="B28" i="13"/>
  <c r="K27" i="13"/>
  <c r="M27" i="13" s="1"/>
  <c r="N27" i="13" s="1"/>
  <c r="H27" i="13"/>
  <c r="B27" i="13"/>
  <c r="K26" i="13"/>
  <c r="M26" i="13" s="1"/>
  <c r="N26" i="13" s="1"/>
  <c r="H26" i="13"/>
  <c r="I26" i="13" s="1"/>
  <c r="B26" i="13"/>
  <c r="K25" i="13"/>
  <c r="M25" i="13" s="1"/>
  <c r="N25" i="13" s="1"/>
  <c r="AA3" i="13" s="1"/>
  <c r="AB3" i="13" s="1"/>
  <c r="H25" i="13"/>
  <c r="I25" i="13" s="1"/>
  <c r="B25" i="13"/>
  <c r="K24" i="13"/>
  <c r="M24" i="13" s="1"/>
  <c r="N24" i="13" s="1"/>
  <c r="H24" i="13"/>
  <c r="I24" i="13" s="1"/>
  <c r="B24" i="13"/>
  <c r="K23" i="13"/>
  <c r="M23" i="13" s="1"/>
  <c r="N23" i="13" s="1"/>
  <c r="H23" i="13"/>
  <c r="I23" i="13" s="1"/>
  <c r="B23" i="13"/>
  <c r="K22" i="13"/>
  <c r="M22" i="13" s="1"/>
  <c r="N22" i="13" s="1"/>
  <c r="H22" i="13"/>
  <c r="I22" i="13" s="1"/>
  <c r="B22" i="13"/>
  <c r="K21" i="13"/>
  <c r="M21" i="13" s="1"/>
  <c r="N21" i="13" s="1"/>
  <c r="H21" i="13"/>
  <c r="I21" i="13" s="1"/>
  <c r="B21" i="13"/>
  <c r="K20" i="13"/>
  <c r="M20" i="13" s="1"/>
  <c r="N20" i="13" s="1"/>
  <c r="H20" i="13"/>
  <c r="I20" i="13" s="1"/>
  <c r="B20" i="13"/>
  <c r="K19" i="13"/>
  <c r="M19" i="13" s="1"/>
  <c r="H19" i="13"/>
  <c r="I19" i="13" s="1"/>
  <c r="B19" i="13"/>
  <c r="K18" i="13"/>
  <c r="M18" i="13" s="1"/>
  <c r="N18" i="13" s="1"/>
  <c r="H18" i="13"/>
  <c r="W7" i="13" s="1"/>
  <c r="B18" i="13"/>
  <c r="K17" i="13"/>
  <c r="M17" i="13" s="1"/>
  <c r="H17" i="13"/>
  <c r="B17" i="13"/>
  <c r="K16" i="13"/>
  <c r="M16" i="13" s="1"/>
  <c r="H16" i="13"/>
  <c r="B16" i="13"/>
  <c r="K15" i="13"/>
  <c r="M15" i="13" s="1"/>
  <c r="H15" i="13"/>
  <c r="B15" i="13"/>
  <c r="K14" i="13"/>
  <c r="M14" i="13" s="1"/>
  <c r="H14" i="13"/>
  <c r="I14" i="13" s="1"/>
  <c r="B14" i="13"/>
  <c r="H13" i="13"/>
  <c r="I13" i="13" s="1"/>
  <c r="B13" i="13"/>
  <c r="H12" i="13"/>
  <c r="I12" i="13" s="1"/>
  <c r="B12" i="13"/>
  <c r="H11" i="13"/>
  <c r="I11" i="13" s="1"/>
  <c r="B11" i="13"/>
  <c r="H10" i="13"/>
  <c r="I10" i="13" s="1"/>
  <c r="B10" i="13"/>
  <c r="H9" i="13"/>
  <c r="I9" i="13" s="1"/>
  <c r="B9" i="13"/>
  <c r="H8" i="13"/>
  <c r="I8" i="13" s="1"/>
  <c r="B8" i="13"/>
  <c r="H7" i="13"/>
  <c r="I7" i="13" s="1"/>
  <c r="B7" i="13"/>
  <c r="H6" i="13"/>
  <c r="I6" i="13" s="1"/>
  <c r="W4" i="13" s="1"/>
  <c r="X4" i="13" s="1"/>
  <c r="B6" i="13"/>
  <c r="T18" i="12"/>
  <c r="S18" i="12"/>
  <c r="T15" i="12"/>
  <c r="S15" i="12"/>
  <c r="M32" i="12"/>
  <c r="K32" i="12"/>
  <c r="H32" i="12"/>
  <c r="K31" i="12"/>
  <c r="M31" i="12" s="1"/>
  <c r="H31" i="12"/>
  <c r="B31" i="12"/>
  <c r="K30" i="12"/>
  <c r="M30" i="12" s="1"/>
  <c r="H30" i="12"/>
  <c r="B30" i="12"/>
  <c r="K29" i="12"/>
  <c r="M29" i="12" s="1"/>
  <c r="H29" i="12"/>
  <c r="B29" i="12"/>
  <c r="K28" i="12"/>
  <c r="M28" i="12" s="1"/>
  <c r="H28" i="12"/>
  <c r="B28" i="12"/>
  <c r="K27" i="12"/>
  <c r="M27" i="12" s="1"/>
  <c r="H27" i="12"/>
  <c r="B27" i="12"/>
  <c r="K26" i="12"/>
  <c r="M26" i="12" s="1"/>
  <c r="H26" i="12"/>
  <c r="B26" i="12"/>
  <c r="K25" i="12"/>
  <c r="M25" i="12" s="1"/>
  <c r="H25" i="12"/>
  <c r="B25" i="12"/>
  <c r="K24" i="12"/>
  <c r="M24" i="12" s="1"/>
  <c r="H24" i="12"/>
  <c r="B24" i="12"/>
  <c r="K23" i="12"/>
  <c r="M23" i="12" s="1"/>
  <c r="H23" i="12"/>
  <c r="B23" i="12"/>
  <c r="K22" i="12"/>
  <c r="M22" i="12" s="1"/>
  <c r="H22" i="12"/>
  <c r="B22" i="12"/>
  <c r="K21" i="12"/>
  <c r="M21" i="12" s="1"/>
  <c r="H21" i="12"/>
  <c r="B21" i="12"/>
  <c r="K20" i="12"/>
  <c r="M20" i="12" s="1"/>
  <c r="N20" i="12" s="1"/>
  <c r="H20" i="12"/>
  <c r="B20" i="12"/>
  <c r="K19" i="12"/>
  <c r="M19" i="12" s="1"/>
  <c r="N19" i="12" s="1"/>
  <c r="H19" i="12"/>
  <c r="B19" i="12"/>
  <c r="K18" i="12"/>
  <c r="M18" i="12" s="1"/>
  <c r="N18" i="12" s="1"/>
  <c r="H18" i="12"/>
  <c r="B18" i="12"/>
  <c r="K17" i="12"/>
  <c r="M17" i="12" s="1"/>
  <c r="N17" i="12" s="1"/>
  <c r="H17" i="12"/>
  <c r="B17" i="12"/>
  <c r="K16" i="12"/>
  <c r="M16" i="12" s="1"/>
  <c r="N16" i="12" s="1"/>
  <c r="H16" i="12"/>
  <c r="B16" i="12"/>
  <c r="K15" i="12"/>
  <c r="M15" i="12" s="1"/>
  <c r="N15" i="12" s="1"/>
  <c r="H15" i="12"/>
  <c r="B15" i="12"/>
  <c r="K14" i="12"/>
  <c r="M14" i="12" s="1"/>
  <c r="N14" i="12" s="1"/>
  <c r="H14" i="12"/>
  <c r="B14" i="12"/>
  <c r="H13" i="12"/>
  <c r="B13" i="12"/>
  <c r="H12" i="12"/>
  <c r="I12" i="12" s="1"/>
  <c r="B12" i="12"/>
  <c r="H11" i="12"/>
  <c r="I11" i="12" s="1"/>
  <c r="B11" i="12"/>
  <c r="H10" i="12"/>
  <c r="I10" i="12" s="1"/>
  <c r="B10" i="12"/>
  <c r="H9" i="12"/>
  <c r="I9" i="12" s="1"/>
  <c r="B9" i="12"/>
  <c r="H8" i="12"/>
  <c r="I8" i="12" s="1"/>
  <c r="B8" i="12"/>
  <c r="H7" i="12"/>
  <c r="I7" i="12" s="1"/>
  <c r="B7" i="12"/>
  <c r="H6" i="12"/>
  <c r="Y7" i="12" s="1"/>
  <c r="B6" i="12"/>
  <c r="T18" i="11"/>
  <c r="S18" i="11"/>
  <c r="T15" i="11"/>
  <c r="S15" i="11"/>
  <c r="H31" i="11"/>
  <c r="H32" i="11"/>
  <c r="M32" i="11"/>
  <c r="K32" i="11"/>
  <c r="K31" i="11"/>
  <c r="M31" i="11" s="1"/>
  <c r="N31" i="11" s="1"/>
  <c r="B31" i="11"/>
  <c r="K30" i="11"/>
  <c r="M30" i="11" s="1"/>
  <c r="N30" i="11" s="1"/>
  <c r="H30" i="11"/>
  <c r="B30" i="11"/>
  <c r="K29" i="11"/>
  <c r="M29" i="11" s="1"/>
  <c r="N29" i="11" s="1"/>
  <c r="H29" i="11"/>
  <c r="B29" i="11"/>
  <c r="K28" i="11"/>
  <c r="M28" i="11" s="1"/>
  <c r="N28" i="11" s="1"/>
  <c r="H28" i="11"/>
  <c r="B28" i="11"/>
  <c r="K27" i="11"/>
  <c r="M27" i="11" s="1"/>
  <c r="N27" i="11" s="1"/>
  <c r="H27" i="11"/>
  <c r="B27" i="11"/>
  <c r="K26" i="11"/>
  <c r="M26" i="11" s="1"/>
  <c r="N26" i="11" s="1"/>
  <c r="H26" i="11"/>
  <c r="B26" i="11"/>
  <c r="K25" i="11"/>
  <c r="M25" i="11" s="1"/>
  <c r="N25" i="11" s="1"/>
  <c r="AA3" i="11" s="1"/>
  <c r="AB3" i="11" s="1"/>
  <c r="H25" i="11"/>
  <c r="B25" i="11"/>
  <c r="K24" i="11"/>
  <c r="M24" i="11" s="1"/>
  <c r="N24" i="11" s="1"/>
  <c r="H24" i="11"/>
  <c r="I24" i="11" s="1"/>
  <c r="B24" i="11"/>
  <c r="K23" i="11"/>
  <c r="M23" i="11" s="1"/>
  <c r="N23" i="11" s="1"/>
  <c r="H23" i="11"/>
  <c r="B23" i="11"/>
  <c r="K22" i="11"/>
  <c r="M22" i="11" s="1"/>
  <c r="N22" i="11" s="1"/>
  <c r="H22" i="11"/>
  <c r="I22" i="11" s="1"/>
  <c r="B22" i="11"/>
  <c r="K21" i="11"/>
  <c r="M21" i="11" s="1"/>
  <c r="N21" i="11" s="1"/>
  <c r="H21" i="11"/>
  <c r="B21" i="11"/>
  <c r="K20" i="11"/>
  <c r="M20" i="11" s="1"/>
  <c r="H20" i="11"/>
  <c r="I20" i="11" s="1"/>
  <c r="B20" i="11"/>
  <c r="K19" i="11"/>
  <c r="M19" i="11" s="1"/>
  <c r="N19" i="11" s="1"/>
  <c r="H19" i="11"/>
  <c r="B19" i="11"/>
  <c r="K18" i="11"/>
  <c r="M18" i="11" s="1"/>
  <c r="N18" i="11" s="1"/>
  <c r="H18" i="11"/>
  <c r="W7" i="11" s="1"/>
  <c r="B18" i="11"/>
  <c r="K17" i="11"/>
  <c r="M17" i="11" s="1"/>
  <c r="N17" i="11" s="1"/>
  <c r="H17" i="11"/>
  <c r="B17" i="11"/>
  <c r="K16" i="11"/>
  <c r="M16" i="11" s="1"/>
  <c r="N16" i="11" s="1"/>
  <c r="H16" i="11"/>
  <c r="B16" i="11"/>
  <c r="K15" i="11"/>
  <c r="M15" i="11" s="1"/>
  <c r="N15" i="11" s="1"/>
  <c r="H15" i="11"/>
  <c r="B15" i="11"/>
  <c r="K14" i="11"/>
  <c r="M14" i="11" s="1"/>
  <c r="N14" i="11" s="1"/>
  <c r="H14" i="11"/>
  <c r="B14" i="11"/>
  <c r="H13" i="11"/>
  <c r="I13" i="11" s="1"/>
  <c r="B13" i="11"/>
  <c r="H12" i="11"/>
  <c r="I12" i="11" s="1"/>
  <c r="B12" i="11"/>
  <c r="H11" i="11"/>
  <c r="I11" i="11" s="1"/>
  <c r="B11" i="11"/>
  <c r="H10" i="11"/>
  <c r="I10" i="11" s="1"/>
  <c r="B10" i="11"/>
  <c r="H9" i="11"/>
  <c r="I9" i="11" s="1"/>
  <c r="B9" i="11"/>
  <c r="H8" i="11"/>
  <c r="I8" i="11" s="1"/>
  <c r="B8" i="11"/>
  <c r="H7" i="11"/>
  <c r="I7" i="11" s="1"/>
  <c r="B7" i="11"/>
  <c r="H6" i="11"/>
  <c r="I6" i="11" s="1"/>
  <c r="W4" i="11" s="1"/>
  <c r="X4" i="11" s="1"/>
  <c r="B6" i="11"/>
  <c r="T18" i="10"/>
  <c r="S18" i="10"/>
  <c r="T15" i="10"/>
  <c r="S15" i="10"/>
  <c r="M32" i="10"/>
  <c r="N32" i="10" s="1"/>
  <c r="K32" i="10"/>
  <c r="K31" i="10"/>
  <c r="M31" i="10" s="1"/>
  <c r="N31" i="10" s="1"/>
  <c r="B31" i="10"/>
  <c r="K30" i="10"/>
  <c r="M30" i="10" s="1"/>
  <c r="N30" i="10" s="1"/>
  <c r="H30" i="10"/>
  <c r="B30" i="10"/>
  <c r="K29" i="10"/>
  <c r="M29" i="10" s="1"/>
  <c r="N29" i="10" s="1"/>
  <c r="H29" i="10"/>
  <c r="B29" i="10"/>
  <c r="K28" i="10"/>
  <c r="M28" i="10" s="1"/>
  <c r="N28" i="10" s="1"/>
  <c r="H28" i="10"/>
  <c r="B28" i="10"/>
  <c r="K27" i="10"/>
  <c r="M27" i="10" s="1"/>
  <c r="N27" i="10" s="1"/>
  <c r="H27" i="10"/>
  <c r="B27" i="10"/>
  <c r="K26" i="10"/>
  <c r="M26" i="10" s="1"/>
  <c r="N26" i="10" s="1"/>
  <c r="H26" i="10"/>
  <c r="B26" i="10"/>
  <c r="K25" i="10"/>
  <c r="M25" i="10" s="1"/>
  <c r="N25" i="10" s="1"/>
  <c r="AA3" i="10" s="1"/>
  <c r="H25" i="10"/>
  <c r="I25" i="10" s="1"/>
  <c r="B25" i="10"/>
  <c r="K24" i="10"/>
  <c r="M24" i="10" s="1"/>
  <c r="N24" i="10" s="1"/>
  <c r="H24" i="10"/>
  <c r="I24" i="10" s="1"/>
  <c r="B24" i="10"/>
  <c r="K23" i="10"/>
  <c r="M23" i="10" s="1"/>
  <c r="N23" i="10" s="1"/>
  <c r="H23" i="10"/>
  <c r="I23" i="10" s="1"/>
  <c r="B23" i="10"/>
  <c r="K22" i="10"/>
  <c r="M22" i="10" s="1"/>
  <c r="N22" i="10" s="1"/>
  <c r="H22" i="10"/>
  <c r="I22" i="10" s="1"/>
  <c r="B22" i="10"/>
  <c r="K21" i="10"/>
  <c r="M21" i="10" s="1"/>
  <c r="H21" i="10"/>
  <c r="I21" i="10" s="1"/>
  <c r="B21" i="10"/>
  <c r="K20" i="10"/>
  <c r="M20" i="10" s="1"/>
  <c r="N20" i="10" s="1"/>
  <c r="H20" i="10"/>
  <c r="I20" i="10" s="1"/>
  <c r="B20" i="10"/>
  <c r="K19" i="10"/>
  <c r="M19" i="10" s="1"/>
  <c r="N19" i="10" s="1"/>
  <c r="H19" i="10"/>
  <c r="I19" i="10" s="1"/>
  <c r="B19" i="10"/>
  <c r="K18" i="10"/>
  <c r="M18" i="10" s="1"/>
  <c r="N18" i="10" s="1"/>
  <c r="H18" i="10"/>
  <c r="I18" i="10" s="1"/>
  <c r="W3" i="10" s="1"/>
  <c r="X3" i="10" s="1"/>
  <c r="B18" i="10"/>
  <c r="K17" i="10"/>
  <c r="M17" i="10" s="1"/>
  <c r="H17" i="10"/>
  <c r="B17" i="10"/>
  <c r="K16" i="10"/>
  <c r="M16" i="10" s="1"/>
  <c r="H16" i="10"/>
  <c r="I16" i="10" s="1"/>
  <c r="B16" i="10"/>
  <c r="K15" i="10"/>
  <c r="M15" i="10" s="1"/>
  <c r="H15" i="10"/>
  <c r="I15" i="10" s="1"/>
  <c r="B15" i="10"/>
  <c r="K14" i="10"/>
  <c r="M14" i="10" s="1"/>
  <c r="H14" i="10"/>
  <c r="I14" i="10" s="1"/>
  <c r="B14" i="10"/>
  <c r="H13" i="10"/>
  <c r="I13" i="10" s="1"/>
  <c r="B13" i="10"/>
  <c r="H12" i="10"/>
  <c r="I12" i="10" s="1"/>
  <c r="B12" i="10"/>
  <c r="H11" i="10"/>
  <c r="I11" i="10" s="1"/>
  <c r="B11" i="10"/>
  <c r="H10" i="10"/>
  <c r="I10" i="10" s="1"/>
  <c r="B10" i="10"/>
  <c r="H9" i="10"/>
  <c r="I9" i="10" s="1"/>
  <c r="B9" i="10"/>
  <c r="H8" i="10"/>
  <c r="I8" i="10" s="1"/>
  <c r="B8" i="10"/>
  <c r="H7" i="10"/>
  <c r="I7" i="10" s="1"/>
  <c r="B7" i="10"/>
  <c r="H6" i="10"/>
  <c r="Y7" i="10" s="1"/>
  <c r="B6" i="10"/>
  <c r="T18" i="9"/>
  <c r="S18" i="9"/>
  <c r="T15" i="9"/>
  <c r="S15" i="9"/>
  <c r="M32" i="9"/>
  <c r="K32" i="9"/>
  <c r="H32" i="9"/>
  <c r="K31" i="9"/>
  <c r="M31" i="9" s="1"/>
  <c r="N31" i="9" s="1"/>
  <c r="H31" i="9"/>
  <c r="B31" i="9"/>
  <c r="K30" i="9"/>
  <c r="M30" i="9" s="1"/>
  <c r="N30" i="9" s="1"/>
  <c r="H30" i="9"/>
  <c r="B30" i="9"/>
  <c r="K29" i="9"/>
  <c r="M29" i="9" s="1"/>
  <c r="N29" i="9" s="1"/>
  <c r="H29" i="9"/>
  <c r="B29" i="9"/>
  <c r="K28" i="9"/>
  <c r="M28" i="9" s="1"/>
  <c r="N28" i="9" s="1"/>
  <c r="H28" i="9"/>
  <c r="B28" i="9"/>
  <c r="K27" i="9"/>
  <c r="M27" i="9" s="1"/>
  <c r="N27" i="9" s="1"/>
  <c r="H27" i="9"/>
  <c r="B27" i="9"/>
  <c r="K26" i="9"/>
  <c r="M26" i="9" s="1"/>
  <c r="N26" i="9" s="1"/>
  <c r="H26" i="9"/>
  <c r="I26" i="9" s="1"/>
  <c r="B26" i="9"/>
  <c r="K25" i="9"/>
  <c r="M25" i="9" s="1"/>
  <c r="N25" i="9" s="1"/>
  <c r="AA3" i="9" s="1"/>
  <c r="AB3" i="9" s="1"/>
  <c r="H25" i="9"/>
  <c r="I25" i="9" s="1"/>
  <c r="B25" i="9"/>
  <c r="K24" i="9"/>
  <c r="M24" i="9" s="1"/>
  <c r="N24" i="9" s="1"/>
  <c r="H24" i="9"/>
  <c r="I24" i="9" s="1"/>
  <c r="B24" i="9"/>
  <c r="K23" i="9"/>
  <c r="M23" i="9" s="1"/>
  <c r="N23" i="9" s="1"/>
  <c r="H23" i="9"/>
  <c r="I23" i="9" s="1"/>
  <c r="B23" i="9"/>
  <c r="K22" i="9"/>
  <c r="M22" i="9" s="1"/>
  <c r="H22" i="9"/>
  <c r="I22" i="9" s="1"/>
  <c r="B22" i="9"/>
  <c r="K21" i="9"/>
  <c r="M21" i="9" s="1"/>
  <c r="H21" i="9"/>
  <c r="I21" i="9" s="1"/>
  <c r="B21" i="9"/>
  <c r="K20" i="9"/>
  <c r="M20" i="9" s="1"/>
  <c r="H20" i="9"/>
  <c r="I20" i="9" s="1"/>
  <c r="B20" i="9"/>
  <c r="K19" i="9"/>
  <c r="M19" i="9" s="1"/>
  <c r="H19" i="9"/>
  <c r="I19" i="9" s="1"/>
  <c r="B19" i="9"/>
  <c r="K18" i="9"/>
  <c r="M18" i="9" s="1"/>
  <c r="H18" i="9"/>
  <c r="I18" i="9" s="1"/>
  <c r="B18" i="9"/>
  <c r="K17" i="9"/>
  <c r="M17" i="9" s="1"/>
  <c r="H17" i="9"/>
  <c r="I17" i="9" s="1"/>
  <c r="B17" i="9"/>
  <c r="K16" i="9"/>
  <c r="M16" i="9" s="1"/>
  <c r="H16" i="9"/>
  <c r="B16" i="9"/>
  <c r="K15" i="9"/>
  <c r="M15" i="9" s="1"/>
  <c r="H15" i="9"/>
  <c r="I15" i="9" s="1"/>
  <c r="B15" i="9"/>
  <c r="K14" i="9"/>
  <c r="M14" i="9" s="1"/>
  <c r="H14" i="9"/>
  <c r="I14" i="9" s="1"/>
  <c r="B14" i="9"/>
  <c r="H13" i="9"/>
  <c r="I13" i="9" s="1"/>
  <c r="B13" i="9"/>
  <c r="H12" i="9"/>
  <c r="I12" i="9" s="1"/>
  <c r="B12" i="9"/>
  <c r="H11" i="9"/>
  <c r="I11" i="9" s="1"/>
  <c r="B11" i="9"/>
  <c r="H10" i="9"/>
  <c r="I10" i="9" s="1"/>
  <c r="B10" i="9"/>
  <c r="H9" i="9"/>
  <c r="I9" i="9" s="1"/>
  <c r="B9" i="9"/>
  <c r="H8" i="9"/>
  <c r="I8" i="9" s="1"/>
  <c r="B8" i="9"/>
  <c r="H7" i="9"/>
  <c r="I7" i="9" s="1"/>
  <c r="B7" i="9"/>
  <c r="H6" i="9"/>
  <c r="Y7" i="9" s="1"/>
  <c r="B6" i="9"/>
  <c r="T18" i="8"/>
  <c r="S18" i="8"/>
  <c r="T15" i="8"/>
  <c r="S15" i="8"/>
  <c r="M32" i="8"/>
  <c r="N32" i="8" s="1"/>
  <c r="K32" i="8"/>
  <c r="H32" i="8"/>
  <c r="K31" i="8"/>
  <c r="M31" i="8" s="1"/>
  <c r="N31" i="8" s="1"/>
  <c r="H31" i="8"/>
  <c r="B31" i="8"/>
  <c r="K30" i="8"/>
  <c r="M30" i="8" s="1"/>
  <c r="N30" i="8" s="1"/>
  <c r="H30" i="8"/>
  <c r="B30" i="8"/>
  <c r="K29" i="8"/>
  <c r="M29" i="8" s="1"/>
  <c r="N29" i="8" s="1"/>
  <c r="H29" i="8"/>
  <c r="B29" i="8"/>
  <c r="K28" i="8"/>
  <c r="M28" i="8" s="1"/>
  <c r="N28" i="8" s="1"/>
  <c r="H28" i="8"/>
  <c r="B28" i="8"/>
  <c r="K27" i="8"/>
  <c r="M27" i="8" s="1"/>
  <c r="N27" i="8" s="1"/>
  <c r="H27" i="8"/>
  <c r="B27" i="8"/>
  <c r="K26" i="8"/>
  <c r="M26" i="8" s="1"/>
  <c r="N26" i="8" s="1"/>
  <c r="H26" i="8"/>
  <c r="B26" i="8"/>
  <c r="K25" i="8"/>
  <c r="M25" i="8" s="1"/>
  <c r="N25" i="8" s="1"/>
  <c r="H25" i="8"/>
  <c r="I25" i="8" s="1"/>
  <c r="B25" i="8"/>
  <c r="K24" i="8"/>
  <c r="M24" i="8" s="1"/>
  <c r="N24" i="8" s="1"/>
  <c r="AB3" i="8" s="1"/>
  <c r="H24" i="8"/>
  <c r="B24" i="8"/>
  <c r="K23" i="8"/>
  <c r="M23" i="8" s="1"/>
  <c r="N23" i="8" s="1"/>
  <c r="H23" i="8"/>
  <c r="I23" i="8" s="1"/>
  <c r="B23" i="8"/>
  <c r="K22" i="8"/>
  <c r="M22" i="8" s="1"/>
  <c r="H22" i="8"/>
  <c r="I22" i="8" s="1"/>
  <c r="B22" i="8"/>
  <c r="K21" i="8"/>
  <c r="M21" i="8" s="1"/>
  <c r="N21" i="8" s="1"/>
  <c r="H21" i="8"/>
  <c r="I21" i="8" s="1"/>
  <c r="B21" i="8"/>
  <c r="K20" i="8"/>
  <c r="M20" i="8" s="1"/>
  <c r="N20" i="8" s="1"/>
  <c r="H20" i="8"/>
  <c r="I20" i="8" s="1"/>
  <c r="B20" i="8"/>
  <c r="K19" i="8"/>
  <c r="M19" i="8" s="1"/>
  <c r="N19" i="8" s="1"/>
  <c r="H19" i="8"/>
  <c r="I19" i="8" s="1"/>
  <c r="B19" i="8"/>
  <c r="K18" i="8"/>
  <c r="M18" i="8" s="1"/>
  <c r="N18" i="8" s="1"/>
  <c r="H18" i="8"/>
  <c r="B18" i="8"/>
  <c r="K17" i="8"/>
  <c r="M17" i="8" s="1"/>
  <c r="H17" i="8"/>
  <c r="B17" i="8"/>
  <c r="K16" i="8"/>
  <c r="M16" i="8" s="1"/>
  <c r="H16" i="8"/>
  <c r="B16" i="8"/>
  <c r="K15" i="8"/>
  <c r="M15" i="8" s="1"/>
  <c r="H15" i="8"/>
  <c r="I15" i="8" s="1"/>
  <c r="B15" i="8"/>
  <c r="K14" i="8"/>
  <c r="M14" i="8" s="1"/>
  <c r="H14" i="8"/>
  <c r="B14" i="8"/>
  <c r="H13" i="8"/>
  <c r="B13" i="8"/>
  <c r="H12" i="8"/>
  <c r="B12" i="8"/>
  <c r="H11" i="8"/>
  <c r="B11" i="8"/>
  <c r="H10" i="8"/>
  <c r="B10" i="8"/>
  <c r="H9" i="8"/>
  <c r="B9" i="8"/>
  <c r="H8" i="8"/>
  <c r="B8" i="8"/>
  <c r="H7" i="8"/>
  <c r="B7" i="8"/>
  <c r="H6" i="8"/>
  <c r="Y7" i="8" s="1"/>
  <c r="B6" i="8"/>
  <c r="T18" i="6"/>
  <c r="S18" i="6"/>
  <c r="T15" i="6"/>
  <c r="S15" i="6"/>
  <c r="M32" i="6"/>
  <c r="H6" i="6"/>
  <c r="K32" i="6"/>
  <c r="H32" i="6"/>
  <c r="K31" i="6"/>
  <c r="M31" i="6" s="1"/>
  <c r="H31" i="6"/>
  <c r="K30" i="6"/>
  <c r="M30" i="6" s="1"/>
  <c r="H30" i="6"/>
  <c r="K29" i="6"/>
  <c r="M29" i="6" s="1"/>
  <c r="H29" i="6"/>
  <c r="K28" i="6"/>
  <c r="M28" i="6" s="1"/>
  <c r="H28" i="6"/>
  <c r="K27" i="6"/>
  <c r="M27" i="6" s="1"/>
  <c r="H27" i="6"/>
  <c r="K26" i="6"/>
  <c r="M26" i="6" s="1"/>
  <c r="H26" i="6"/>
  <c r="K25" i="6"/>
  <c r="M25" i="6" s="1"/>
  <c r="H25" i="6"/>
  <c r="I25" i="6" s="1"/>
  <c r="K24" i="6"/>
  <c r="M24" i="6" s="1"/>
  <c r="H24" i="6"/>
  <c r="I24" i="6" s="1"/>
  <c r="K23" i="6"/>
  <c r="M23" i="6" s="1"/>
  <c r="H23" i="6"/>
  <c r="I23" i="6" s="1"/>
  <c r="K22" i="6"/>
  <c r="M22" i="6" s="1"/>
  <c r="H22" i="6"/>
  <c r="I22" i="6" s="1"/>
  <c r="K21" i="6"/>
  <c r="M21" i="6" s="1"/>
  <c r="H21" i="6"/>
  <c r="K20" i="6"/>
  <c r="M20" i="6" s="1"/>
  <c r="H20" i="6"/>
  <c r="K19" i="6"/>
  <c r="M19" i="6" s="1"/>
  <c r="H19" i="6"/>
  <c r="K18" i="6"/>
  <c r="M18" i="6" s="1"/>
  <c r="N18" i="6" s="1"/>
  <c r="H18" i="6"/>
  <c r="M17" i="6"/>
  <c r="K17" i="6"/>
  <c r="H17" i="6"/>
  <c r="I17" i="6" s="1"/>
  <c r="K16" i="6"/>
  <c r="M16" i="6" s="1"/>
  <c r="H16" i="6"/>
  <c r="I16" i="6" s="1"/>
  <c r="K15" i="6"/>
  <c r="M15" i="6" s="1"/>
  <c r="H15" i="6"/>
  <c r="I15" i="6" s="1"/>
  <c r="K14" i="6"/>
  <c r="M14" i="6" s="1"/>
  <c r="H14" i="6"/>
  <c r="I14" i="6" s="1"/>
  <c r="H13" i="6"/>
  <c r="I13" i="6" s="1"/>
  <c r="H12" i="6"/>
  <c r="I12" i="6" s="1"/>
  <c r="H11" i="6"/>
  <c r="I11" i="6" s="1"/>
  <c r="H10" i="6"/>
  <c r="I10" i="6" s="1"/>
  <c r="H9" i="6"/>
  <c r="I9" i="6" s="1"/>
  <c r="H8" i="6"/>
  <c r="I8" i="6" s="1"/>
  <c r="H7" i="6"/>
  <c r="I7" i="6" s="1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T18" i="4"/>
  <c r="S18" i="4"/>
  <c r="T15" i="4"/>
  <c r="S15" i="4"/>
  <c r="H6" i="4"/>
  <c r="K32" i="4"/>
  <c r="M32" i="4" s="1"/>
  <c r="H32" i="4"/>
  <c r="K31" i="4"/>
  <c r="M31" i="4" s="1"/>
  <c r="H31" i="4"/>
  <c r="B31" i="4"/>
  <c r="K30" i="4"/>
  <c r="M30" i="4" s="1"/>
  <c r="H30" i="4"/>
  <c r="B30" i="4"/>
  <c r="K29" i="4"/>
  <c r="M29" i="4" s="1"/>
  <c r="H29" i="4"/>
  <c r="B29" i="4"/>
  <c r="K28" i="4"/>
  <c r="M28" i="4" s="1"/>
  <c r="H28" i="4"/>
  <c r="B28" i="4"/>
  <c r="K27" i="4"/>
  <c r="M27" i="4" s="1"/>
  <c r="H27" i="4"/>
  <c r="B27" i="4"/>
  <c r="K26" i="4"/>
  <c r="M26" i="4" s="1"/>
  <c r="H26" i="4"/>
  <c r="B26" i="4"/>
  <c r="K25" i="4"/>
  <c r="M25" i="4" s="1"/>
  <c r="H25" i="4"/>
  <c r="I25" i="4" s="1"/>
  <c r="B25" i="4"/>
  <c r="K24" i="4"/>
  <c r="M24" i="4" s="1"/>
  <c r="H24" i="4"/>
  <c r="B24" i="4"/>
  <c r="K23" i="4"/>
  <c r="M23" i="4" s="1"/>
  <c r="H23" i="4"/>
  <c r="I23" i="4" s="1"/>
  <c r="B23" i="4"/>
  <c r="K22" i="4"/>
  <c r="M22" i="4" s="1"/>
  <c r="H22" i="4"/>
  <c r="B22" i="4"/>
  <c r="K21" i="4"/>
  <c r="M21" i="4" s="1"/>
  <c r="H21" i="4"/>
  <c r="I21" i="4" s="1"/>
  <c r="B21" i="4"/>
  <c r="K20" i="4"/>
  <c r="M20" i="4" s="1"/>
  <c r="H20" i="4"/>
  <c r="B20" i="4"/>
  <c r="K19" i="4"/>
  <c r="M19" i="4" s="1"/>
  <c r="H19" i="4"/>
  <c r="I19" i="4" s="1"/>
  <c r="B19" i="4"/>
  <c r="K18" i="4"/>
  <c r="M18" i="4" s="1"/>
  <c r="H18" i="4"/>
  <c r="B18" i="4"/>
  <c r="K17" i="4"/>
  <c r="M17" i="4" s="1"/>
  <c r="H17" i="4"/>
  <c r="I17" i="4" s="1"/>
  <c r="B17" i="4"/>
  <c r="K16" i="4"/>
  <c r="M16" i="4" s="1"/>
  <c r="H16" i="4"/>
  <c r="B16" i="4"/>
  <c r="K15" i="4"/>
  <c r="M15" i="4" s="1"/>
  <c r="H15" i="4"/>
  <c r="I15" i="4" s="1"/>
  <c r="B15" i="4"/>
  <c r="K14" i="4"/>
  <c r="M14" i="4" s="1"/>
  <c r="H14" i="4"/>
  <c r="B14" i="4"/>
  <c r="H13" i="4"/>
  <c r="I13" i="4" s="1"/>
  <c r="B13" i="4"/>
  <c r="H12" i="4"/>
  <c r="I12" i="4" s="1"/>
  <c r="B12" i="4"/>
  <c r="H11" i="4"/>
  <c r="I11" i="4" s="1"/>
  <c r="B11" i="4"/>
  <c r="H10" i="4"/>
  <c r="I10" i="4" s="1"/>
  <c r="B10" i="4"/>
  <c r="H9" i="4"/>
  <c r="I9" i="4" s="1"/>
  <c r="B9" i="4"/>
  <c r="H8" i="4"/>
  <c r="I8" i="4" s="1"/>
  <c r="B8" i="4"/>
  <c r="H7" i="4"/>
  <c r="I7" i="4" s="1"/>
  <c r="B7" i="4"/>
  <c r="B6" i="4"/>
  <c r="H6" i="3"/>
  <c r="T19" i="3"/>
  <c r="S19" i="3"/>
  <c r="T18" i="3"/>
  <c r="S18" i="3"/>
  <c r="T15" i="3"/>
  <c r="S15" i="3"/>
  <c r="M25" i="3"/>
  <c r="N25" i="3" s="1"/>
  <c r="AA3" i="3" s="1"/>
  <c r="AB3" i="3" s="1"/>
  <c r="T20" i="3" s="1"/>
  <c r="K24" i="3"/>
  <c r="M24" i="3" s="1"/>
  <c r="N24" i="3" s="1"/>
  <c r="K23" i="3"/>
  <c r="M23" i="3" s="1"/>
  <c r="N23" i="3" s="1"/>
  <c r="K22" i="3"/>
  <c r="M22" i="3" s="1"/>
  <c r="N22" i="3" s="1"/>
  <c r="H22" i="3"/>
  <c r="I22" i="3" s="1"/>
  <c r="K21" i="3"/>
  <c r="M21" i="3" s="1"/>
  <c r="N21" i="3" s="1"/>
  <c r="H21" i="3"/>
  <c r="I21" i="3" s="1"/>
  <c r="B21" i="3"/>
  <c r="K20" i="3"/>
  <c r="M20" i="3" s="1"/>
  <c r="N20" i="3" s="1"/>
  <c r="H20" i="3"/>
  <c r="B20" i="3"/>
  <c r="K19" i="3"/>
  <c r="M19" i="3" s="1"/>
  <c r="N19" i="3" s="1"/>
  <c r="H19" i="3"/>
  <c r="I19" i="3" s="1"/>
  <c r="B19" i="3"/>
  <c r="K18" i="3"/>
  <c r="M18" i="3" s="1"/>
  <c r="N18" i="3" s="1"/>
  <c r="H18" i="3"/>
  <c r="B18" i="3"/>
  <c r="K17" i="3"/>
  <c r="M17" i="3" s="1"/>
  <c r="N17" i="3" s="1"/>
  <c r="H17" i="3"/>
  <c r="I17" i="3" s="1"/>
  <c r="B17" i="3"/>
  <c r="K16" i="3"/>
  <c r="M16" i="3" s="1"/>
  <c r="N16" i="3" s="1"/>
  <c r="H16" i="3"/>
  <c r="B16" i="3"/>
  <c r="K15" i="3"/>
  <c r="M15" i="3" s="1"/>
  <c r="N15" i="3" s="1"/>
  <c r="H15" i="3"/>
  <c r="I15" i="3" s="1"/>
  <c r="B15" i="3"/>
  <c r="K14" i="3"/>
  <c r="M14" i="3" s="1"/>
  <c r="N14" i="3" s="1"/>
  <c r="AA4" i="3" s="1"/>
  <c r="AB4" i="3" s="1"/>
  <c r="H14" i="3"/>
  <c r="I14" i="3" s="1"/>
  <c r="B14" i="3"/>
  <c r="H13" i="3"/>
  <c r="I13" i="3" s="1"/>
  <c r="B13" i="3"/>
  <c r="H12" i="3"/>
  <c r="I12" i="3" s="1"/>
  <c r="B12" i="3"/>
  <c r="H11" i="3"/>
  <c r="I11" i="3" s="1"/>
  <c r="B11" i="3"/>
  <c r="H10" i="3"/>
  <c r="I10" i="3" s="1"/>
  <c r="B10" i="3"/>
  <c r="H9" i="3"/>
  <c r="I9" i="3" s="1"/>
  <c r="B9" i="3"/>
  <c r="H8" i="3"/>
  <c r="I8" i="3" s="1"/>
  <c r="B8" i="3"/>
  <c r="H7" i="3"/>
  <c r="I7" i="3" s="1"/>
  <c r="B7" i="3"/>
  <c r="B6" i="3"/>
  <c r="T18" i="2"/>
  <c r="S18" i="2"/>
  <c r="T15" i="2"/>
  <c r="S15" i="2"/>
  <c r="T23" i="22" l="1"/>
  <c r="T19" i="22"/>
  <c r="W17" i="22" s="1"/>
  <c r="T14" i="22"/>
  <c r="T7" i="22"/>
  <c r="T9" i="22"/>
  <c r="T11" i="22"/>
  <c r="T13" i="22"/>
  <c r="T6" i="22"/>
  <c r="T8" i="22"/>
  <c r="T10" i="22"/>
  <c r="T12" i="22"/>
  <c r="S24" i="22"/>
  <c r="S19" i="22"/>
  <c r="S21" i="22"/>
  <c r="S23" i="22"/>
  <c r="S20" i="22"/>
  <c r="S22" i="22"/>
  <c r="AA18" i="36"/>
  <c r="AB18" i="36" s="1"/>
  <c r="X18" i="36"/>
  <c r="Y18" i="36" s="1"/>
  <c r="W18" i="35"/>
  <c r="K26" i="38" s="1"/>
  <c r="L26" i="38" s="1"/>
  <c r="M26" i="38" s="1"/>
  <c r="AF5" i="38" s="1"/>
  <c r="T24" i="32"/>
  <c r="T22" i="32"/>
  <c r="T20" i="32"/>
  <c r="T23" i="32"/>
  <c r="T21" i="32"/>
  <c r="T19" i="32"/>
  <c r="W17" i="32" s="1"/>
  <c r="T24" i="31"/>
  <c r="T22" i="31"/>
  <c r="T20" i="31"/>
  <c r="T23" i="31"/>
  <c r="T21" i="31"/>
  <c r="T19" i="31"/>
  <c r="W11" i="31"/>
  <c r="T23" i="30"/>
  <c r="T21" i="30"/>
  <c r="T19" i="30"/>
  <c r="T24" i="30"/>
  <c r="T22" i="30"/>
  <c r="T20" i="30"/>
  <c r="K43" i="38"/>
  <c r="L43" i="38" s="1"/>
  <c r="M43" i="38" s="1"/>
  <c r="AF6" i="38" s="1"/>
  <c r="T14" i="27"/>
  <c r="T12" i="27"/>
  <c r="T10" i="27"/>
  <c r="T8" i="27"/>
  <c r="T6" i="27"/>
  <c r="T13" i="27"/>
  <c r="T11" i="27"/>
  <c r="T9" i="27"/>
  <c r="T7" i="27"/>
  <c r="T24" i="26"/>
  <c r="T22" i="26"/>
  <c r="T20" i="26"/>
  <c r="T23" i="26"/>
  <c r="T21" i="26"/>
  <c r="T19" i="26"/>
  <c r="W17" i="26" s="1"/>
  <c r="T24" i="24"/>
  <c r="T22" i="24"/>
  <c r="T20" i="24"/>
  <c r="T23" i="24"/>
  <c r="T21" i="24"/>
  <c r="T19" i="24"/>
  <c r="X12" i="23"/>
  <c r="Y12" i="23" s="1"/>
  <c r="T24" i="23"/>
  <c r="T22" i="23"/>
  <c r="T20" i="23"/>
  <c r="T23" i="23"/>
  <c r="T21" i="23"/>
  <c r="T19" i="23"/>
  <c r="W17" i="23" s="1"/>
  <c r="I17" i="20"/>
  <c r="N22" i="20"/>
  <c r="I27" i="20"/>
  <c r="I29" i="20"/>
  <c r="I31" i="20"/>
  <c r="I32" i="20"/>
  <c r="I16" i="20"/>
  <c r="I28" i="20"/>
  <c r="I30" i="20"/>
  <c r="I15" i="16"/>
  <c r="I17" i="16"/>
  <c r="I27" i="16"/>
  <c r="I29" i="16"/>
  <c r="I31" i="16"/>
  <c r="I32" i="16"/>
  <c r="I16" i="16"/>
  <c r="N21" i="16"/>
  <c r="N13" i="16"/>
  <c r="N9" i="16"/>
  <c r="N5" i="16"/>
  <c r="N12" i="16"/>
  <c r="N8" i="16"/>
  <c r="N11" i="16"/>
  <c r="N7" i="16"/>
  <c r="N4" i="16"/>
  <c r="N10" i="16"/>
  <c r="N6" i="16"/>
  <c r="I26" i="16"/>
  <c r="I28" i="16"/>
  <c r="I30" i="16"/>
  <c r="I16" i="15"/>
  <c r="N21" i="15"/>
  <c r="N23" i="15"/>
  <c r="N25" i="15"/>
  <c r="I26" i="15"/>
  <c r="N27" i="15"/>
  <c r="I28" i="15"/>
  <c r="N29" i="15"/>
  <c r="I30" i="15"/>
  <c r="N31" i="15"/>
  <c r="I15" i="15"/>
  <c r="I17" i="15"/>
  <c r="N20" i="15"/>
  <c r="N22" i="15"/>
  <c r="N24" i="15"/>
  <c r="N26" i="15"/>
  <c r="I27" i="15"/>
  <c r="N28" i="15"/>
  <c r="I29" i="15"/>
  <c r="N30" i="15"/>
  <c r="I31" i="15"/>
  <c r="I32" i="15"/>
  <c r="N32" i="15"/>
  <c r="I16" i="13"/>
  <c r="N19" i="13"/>
  <c r="I15" i="13"/>
  <c r="I17" i="13"/>
  <c r="I27" i="13"/>
  <c r="I29" i="13"/>
  <c r="I31" i="13"/>
  <c r="I32" i="13"/>
  <c r="I13" i="12"/>
  <c r="I14" i="12"/>
  <c r="I16" i="12"/>
  <c r="I18" i="12"/>
  <c r="I20" i="12"/>
  <c r="N21" i="12"/>
  <c r="N4" i="12"/>
  <c r="N11" i="12"/>
  <c r="N7" i="12"/>
  <c r="N12" i="12"/>
  <c r="N8" i="12"/>
  <c r="N13" i="12"/>
  <c r="N9" i="12"/>
  <c r="N5" i="12"/>
  <c r="N10" i="12"/>
  <c r="N6" i="12"/>
  <c r="I22" i="12"/>
  <c r="N23" i="12"/>
  <c r="I24" i="12"/>
  <c r="N25" i="12"/>
  <c r="I26" i="12"/>
  <c r="N27" i="12"/>
  <c r="I28" i="12"/>
  <c r="N29" i="12"/>
  <c r="I30" i="12"/>
  <c r="N31" i="12"/>
  <c r="I15" i="12"/>
  <c r="I17" i="12"/>
  <c r="I19" i="12"/>
  <c r="I21" i="12"/>
  <c r="N22" i="12"/>
  <c r="I23" i="12"/>
  <c r="N24" i="12"/>
  <c r="I25" i="12"/>
  <c r="N26" i="12"/>
  <c r="I27" i="12"/>
  <c r="N28" i="12"/>
  <c r="I29" i="12"/>
  <c r="N30" i="12"/>
  <c r="I31" i="12"/>
  <c r="I32" i="12"/>
  <c r="N32" i="12"/>
  <c r="I15" i="11"/>
  <c r="I17" i="11"/>
  <c r="I19" i="11"/>
  <c r="N20" i="11"/>
  <c r="N10" i="11"/>
  <c r="N6" i="11"/>
  <c r="N11" i="11"/>
  <c r="N7" i="11"/>
  <c r="N12" i="11"/>
  <c r="N8" i="11"/>
  <c r="N13" i="11"/>
  <c r="N9" i="11"/>
  <c r="N5" i="11"/>
  <c r="I21" i="11"/>
  <c r="I23" i="11"/>
  <c r="I25" i="11"/>
  <c r="I27" i="11"/>
  <c r="I29" i="11"/>
  <c r="N32" i="11"/>
  <c r="I14" i="11"/>
  <c r="I16" i="11"/>
  <c r="I26" i="11"/>
  <c r="I28" i="11"/>
  <c r="I30" i="11"/>
  <c r="N21" i="10"/>
  <c r="N22" i="9"/>
  <c r="N13" i="9"/>
  <c r="N9" i="9"/>
  <c r="N5" i="9"/>
  <c r="N12" i="9"/>
  <c r="N8" i="9"/>
  <c r="N11" i="9"/>
  <c r="N7" i="9"/>
  <c r="N4" i="9"/>
  <c r="N10" i="9"/>
  <c r="N6" i="9"/>
  <c r="N15" i="9"/>
  <c r="I16" i="9"/>
  <c r="N17" i="9"/>
  <c r="N19" i="9"/>
  <c r="N21" i="9"/>
  <c r="I27" i="9"/>
  <c r="I29" i="9"/>
  <c r="I31" i="9"/>
  <c r="I32" i="9"/>
  <c r="N32" i="9"/>
  <c r="N14" i="9"/>
  <c r="S24" i="9" s="1"/>
  <c r="N16" i="9"/>
  <c r="N18" i="9"/>
  <c r="N20" i="9"/>
  <c r="I28" i="9"/>
  <c r="I30" i="9"/>
  <c r="S24" i="8"/>
  <c r="I17" i="8"/>
  <c r="N22" i="8"/>
  <c r="I27" i="8"/>
  <c r="I29" i="8"/>
  <c r="I31" i="8"/>
  <c r="I32" i="8"/>
  <c r="I7" i="8"/>
  <c r="I8" i="8"/>
  <c r="I9" i="8"/>
  <c r="I10" i="8"/>
  <c r="I11" i="8"/>
  <c r="I12" i="8"/>
  <c r="I13" i="8"/>
  <c r="I14" i="8"/>
  <c r="I16" i="8"/>
  <c r="W7" i="8"/>
  <c r="I24" i="8"/>
  <c r="I26" i="8"/>
  <c r="I28" i="8"/>
  <c r="I30" i="8"/>
  <c r="I26" i="6"/>
  <c r="I27" i="6"/>
  <c r="I28" i="6"/>
  <c r="I29" i="6"/>
  <c r="I30" i="6"/>
  <c r="I31" i="6"/>
  <c r="I32" i="6"/>
  <c r="Y7" i="6"/>
  <c r="I18" i="6"/>
  <c r="I19" i="6"/>
  <c r="I20" i="6"/>
  <c r="I21" i="6"/>
  <c r="I27" i="4"/>
  <c r="I29" i="4"/>
  <c r="I31" i="4"/>
  <c r="I32" i="4"/>
  <c r="Y7" i="4"/>
  <c r="I14" i="4"/>
  <c r="I16" i="4"/>
  <c r="I18" i="4"/>
  <c r="I20" i="4"/>
  <c r="I22" i="4"/>
  <c r="I24" i="4"/>
  <c r="I26" i="4"/>
  <c r="I28" i="4"/>
  <c r="I30" i="4"/>
  <c r="I16" i="3"/>
  <c r="W7" i="3"/>
  <c r="I20" i="3"/>
  <c r="I6" i="3"/>
  <c r="H28" i="38"/>
  <c r="I28" i="38" s="1"/>
  <c r="L25" i="38"/>
  <c r="M25" i="38" s="1"/>
  <c r="Z12" i="36"/>
  <c r="AA12" i="36" s="1"/>
  <c r="AB12" i="36" s="1"/>
  <c r="G25" i="38"/>
  <c r="H25" i="38" s="1"/>
  <c r="I25" i="38" s="1"/>
  <c r="H26" i="38"/>
  <c r="I26" i="38" s="1"/>
  <c r="AA5" i="38" s="1"/>
  <c r="Z12" i="34"/>
  <c r="G35" i="38"/>
  <c r="H35" i="38" s="1"/>
  <c r="AA12" i="34"/>
  <c r="AB12" i="34" s="1"/>
  <c r="Z12" i="32"/>
  <c r="G36" i="38"/>
  <c r="H36" i="38" s="1"/>
  <c r="Z12" i="31"/>
  <c r="G27" i="38"/>
  <c r="Z12" i="30"/>
  <c r="G32" i="38"/>
  <c r="H32" i="38" s="1"/>
  <c r="I32" i="38" s="1"/>
  <c r="AA12" i="30"/>
  <c r="AB12" i="30" s="1"/>
  <c r="Z18" i="30"/>
  <c r="K32" i="38"/>
  <c r="H44" i="38"/>
  <c r="I44" i="38" s="1"/>
  <c r="AB8" i="38" s="1"/>
  <c r="Z12" i="26"/>
  <c r="G42" i="38"/>
  <c r="H42" i="38" s="1"/>
  <c r="I42" i="38" s="1"/>
  <c r="Z18" i="26"/>
  <c r="K42" i="38"/>
  <c r="Z12" i="24"/>
  <c r="AA12" i="24" s="1"/>
  <c r="AB12" i="24" s="1"/>
  <c r="G40" i="38"/>
  <c r="Y8" i="38" s="1"/>
  <c r="Z36" i="38" s="1"/>
  <c r="AA36" i="38" s="1"/>
  <c r="W18" i="24"/>
  <c r="Z12" i="22"/>
  <c r="G29" i="38"/>
  <c r="T14" i="21"/>
  <c r="T12" i="21"/>
  <c r="T10" i="21"/>
  <c r="T8" i="21"/>
  <c r="T6" i="21"/>
  <c r="T13" i="21"/>
  <c r="T11" i="21"/>
  <c r="T9" i="21"/>
  <c r="T7" i="21"/>
  <c r="S24" i="21"/>
  <c r="S22" i="21"/>
  <c r="S20" i="21"/>
  <c r="S23" i="21"/>
  <c r="S21" i="21"/>
  <c r="S19" i="21"/>
  <c r="W18" i="21" s="1"/>
  <c r="S13" i="21"/>
  <c r="S11" i="21"/>
  <c r="S9" i="21"/>
  <c r="S7" i="21"/>
  <c r="S14" i="21"/>
  <c r="S12" i="21"/>
  <c r="S10" i="21"/>
  <c r="S8" i="21"/>
  <c r="S6" i="21"/>
  <c r="W17" i="21"/>
  <c r="W3" i="20"/>
  <c r="X3" i="20" s="1"/>
  <c r="T14" i="20" s="1"/>
  <c r="N25" i="20"/>
  <c r="N27" i="20"/>
  <c r="N29" i="20"/>
  <c r="N31" i="20"/>
  <c r="W7" i="20"/>
  <c r="S24" i="20"/>
  <c r="W4" i="20"/>
  <c r="X4" i="20" s="1"/>
  <c r="N24" i="20"/>
  <c r="N26" i="20"/>
  <c r="N28" i="20"/>
  <c r="N30" i="20"/>
  <c r="N32" i="20"/>
  <c r="Y7" i="20"/>
  <c r="I15" i="20"/>
  <c r="N31" i="16"/>
  <c r="I6" i="16"/>
  <c r="W4" i="16" s="1"/>
  <c r="X4" i="16" s="1"/>
  <c r="I18" i="16"/>
  <c r="W3" i="16" s="1"/>
  <c r="X3" i="16" s="1"/>
  <c r="N14" i="16"/>
  <c r="S24" i="16" s="1"/>
  <c r="N16" i="16"/>
  <c r="N18" i="16"/>
  <c r="N30" i="16"/>
  <c r="N32" i="16"/>
  <c r="S23" i="15"/>
  <c r="I6" i="15"/>
  <c r="W4" i="15" s="1"/>
  <c r="X4" i="15" s="1"/>
  <c r="S13" i="15" s="1"/>
  <c r="I18" i="15"/>
  <c r="W3" i="15" s="1"/>
  <c r="X3" i="15" s="1"/>
  <c r="S24" i="13"/>
  <c r="Y7" i="13"/>
  <c r="I18" i="13"/>
  <c r="W3" i="13" s="1"/>
  <c r="X3" i="13" s="1"/>
  <c r="W7" i="12"/>
  <c r="I6" i="12"/>
  <c r="W4" i="12" s="1"/>
  <c r="X4" i="12" s="1"/>
  <c r="S23" i="11"/>
  <c r="I18" i="11"/>
  <c r="I31" i="11"/>
  <c r="Y7" i="11"/>
  <c r="I32" i="11"/>
  <c r="I26" i="10"/>
  <c r="I28" i="10"/>
  <c r="I30" i="10"/>
  <c r="I17" i="10"/>
  <c r="I27" i="10"/>
  <c r="I29" i="10"/>
  <c r="W3" i="9"/>
  <c r="X3" i="9" s="1"/>
  <c r="W7" i="9"/>
  <c r="I6" i="9"/>
  <c r="W4" i="9" s="1"/>
  <c r="X4" i="9" s="1"/>
  <c r="I6" i="8"/>
  <c r="W4" i="8" s="1"/>
  <c r="X4" i="8" s="1"/>
  <c r="S13" i="8" s="1"/>
  <c r="I18" i="8"/>
  <c r="W3" i="8" s="1"/>
  <c r="X3" i="8" s="1"/>
  <c r="W3" i="6"/>
  <c r="X3" i="6" s="1"/>
  <c r="N21" i="6"/>
  <c r="N22" i="6"/>
  <c r="N23" i="6"/>
  <c r="N24" i="6"/>
  <c r="N25" i="6"/>
  <c r="N26" i="6"/>
  <c r="N27" i="6"/>
  <c r="N28" i="6"/>
  <c r="N29" i="6"/>
  <c r="N30" i="6"/>
  <c r="N31" i="6"/>
  <c r="N19" i="6"/>
  <c r="N32" i="6"/>
  <c r="N20" i="6"/>
  <c r="I6" i="6"/>
  <c r="W4" i="6" s="1"/>
  <c r="X4" i="6" s="1"/>
  <c r="S14" i="6" s="1"/>
  <c r="W7" i="6"/>
  <c r="W4" i="3"/>
  <c r="X4" i="3" s="1"/>
  <c r="Y7" i="3"/>
  <c r="I18" i="3"/>
  <c r="W3" i="3" s="1"/>
  <c r="X3" i="3" s="1"/>
  <c r="W3" i="4"/>
  <c r="X3" i="4" s="1"/>
  <c r="AA3" i="4"/>
  <c r="AB3" i="4" s="1"/>
  <c r="T19" i="4" s="1"/>
  <c r="W7" i="4"/>
  <c r="I6" i="4"/>
  <c r="W4" i="4" s="1"/>
  <c r="X4" i="4" s="1"/>
  <c r="S19" i="4"/>
  <c r="X12" i="36"/>
  <c r="Y12" i="36" s="1"/>
  <c r="X12" i="35"/>
  <c r="Y12" i="35" s="1"/>
  <c r="Z11" i="35"/>
  <c r="AA12" i="35" s="1"/>
  <c r="AB12" i="35" s="1"/>
  <c r="X18" i="35"/>
  <c r="Y18" i="35" s="1"/>
  <c r="Z17" i="35"/>
  <c r="X12" i="34"/>
  <c r="Y12" i="34" s="1"/>
  <c r="AA12" i="32"/>
  <c r="AB12" i="32" s="1"/>
  <c r="X12" i="32"/>
  <c r="Y12" i="32" s="1"/>
  <c r="Z17" i="28"/>
  <c r="X18" i="27"/>
  <c r="Y18" i="27" s="1"/>
  <c r="Z17" i="27"/>
  <c r="AA18" i="27" s="1"/>
  <c r="AB18" i="27" s="1"/>
  <c r="AA12" i="26"/>
  <c r="AB12" i="26" s="1"/>
  <c r="X12" i="26"/>
  <c r="Y12" i="26" s="1"/>
  <c r="X12" i="24"/>
  <c r="Y12" i="24" s="1"/>
  <c r="T13" i="20"/>
  <c r="T11" i="20"/>
  <c r="T9" i="20"/>
  <c r="T7" i="20"/>
  <c r="S14" i="20"/>
  <c r="S13" i="20"/>
  <c r="S12" i="20"/>
  <c r="S11" i="20"/>
  <c r="S10" i="20"/>
  <c r="S9" i="20"/>
  <c r="S8" i="20"/>
  <c r="S7" i="20"/>
  <c r="S6" i="20"/>
  <c r="S23" i="20"/>
  <c r="S21" i="20"/>
  <c r="S19" i="20"/>
  <c r="T14" i="16"/>
  <c r="T13" i="16"/>
  <c r="T12" i="16"/>
  <c r="T11" i="16"/>
  <c r="T10" i="16"/>
  <c r="T9" i="16"/>
  <c r="T8" i="16"/>
  <c r="T7" i="16"/>
  <c r="T6" i="16"/>
  <c r="S14" i="16"/>
  <c r="S13" i="16"/>
  <c r="S12" i="16"/>
  <c r="S11" i="16"/>
  <c r="S10" i="16"/>
  <c r="S9" i="16"/>
  <c r="S8" i="16"/>
  <c r="S7" i="16"/>
  <c r="S6" i="16"/>
  <c r="T24" i="16"/>
  <c r="T23" i="16"/>
  <c r="T22" i="16"/>
  <c r="T21" i="16"/>
  <c r="T20" i="16"/>
  <c r="T19" i="16"/>
  <c r="S23" i="16"/>
  <c r="S22" i="16"/>
  <c r="S21" i="16"/>
  <c r="S20" i="16"/>
  <c r="S19" i="16"/>
  <c r="T14" i="15"/>
  <c r="T13" i="15"/>
  <c r="T12" i="15"/>
  <c r="T11" i="15"/>
  <c r="T10" i="15"/>
  <c r="T9" i="15"/>
  <c r="T8" i="15"/>
  <c r="T7" i="15"/>
  <c r="T6" i="15"/>
  <c r="S14" i="15"/>
  <c r="S12" i="15"/>
  <c r="S10" i="15"/>
  <c r="S8" i="15"/>
  <c r="S6" i="15"/>
  <c r="S24" i="15"/>
  <c r="S22" i="15"/>
  <c r="S21" i="15"/>
  <c r="S20" i="15"/>
  <c r="S19" i="15"/>
  <c r="T14" i="13"/>
  <c r="T13" i="13"/>
  <c r="T12" i="13"/>
  <c r="T11" i="13"/>
  <c r="T10" i="13"/>
  <c r="T9" i="13"/>
  <c r="T8" i="13"/>
  <c r="T7" i="13"/>
  <c r="T6" i="13"/>
  <c r="S14" i="13"/>
  <c r="S13" i="13"/>
  <c r="S12" i="13"/>
  <c r="S11" i="13"/>
  <c r="S10" i="13"/>
  <c r="S9" i="13"/>
  <c r="S8" i="13"/>
  <c r="S7" i="13"/>
  <c r="S6" i="13"/>
  <c r="T24" i="13"/>
  <c r="T23" i="13"/>
  <c r="T22" i="13"/>
  <c r="T21" i="13"/>
  <c r="T20" i="13"/>
  <c r="T19" i="13"/>
  <c r="S23" i="13"/>
  <c r="S22" i="13"/>
  <c r="S21" i="13"/>
  <c r="S20" i="13"/>
  <c r="S19" i="13"/>
  <c r="S14" i="12"/>
  <c r="S13" i="12"/>
  <c r="S12" i="12"/>
  <c r="S11" i="12"/>
  <c r="S10" i="12"/>
  <c r="S9" i="12"/>
  <c r="S8" i="12"/>
  <c r="S7" i="12"/>
  <c r="S6" i="12"/>
  <c r="W12" i="12" s="1"/>
  <c r="S24" i="12"/>
  <c r="S23" i="12"/>
  <c r="S22" i="12"/>
  <c r="S21" i="12"/>
  <c r="S20" i="12"/>
  <c r="S19" i="12"/>
  <c r="S14" i="11"/>
  <c r="S13" i="11"/>
  <c r="S12" i="11"/>
  <c r="S11" i="11"/>
  <c r="S10" i="11"/>
  <c r="S9" i="11"/>
  <c r="S8" i="11"/>
  <c r="S7" i="11"/>
  <c r="S6" i="11"/>
  <c r="T24" i="11"/>
  <c r="T23" i="11"/>
  <c r="T22" i="11"/>
  <c r="T21" i="11"/>
  <c r="T20" i="11"/>
  <c r="T19" i="11"/>
  <c r="S24" i="11"/>
  <c r="S22" i="11"/>
  <c r="S20" i="11"/>
  <c r="AB3" i="10"/>
  <c r="T24" i="10" s="1"/>
  <c r="W7" i="10"/>
  <c r="I6" i="10"/>
  <c r="W4" i="10" s="1"/>
  <c r="X4" i="10" s="1"/>
  <c r="T14" i="10"/>
  <c r="T13" i="10"/>
  <c r="T12" i="10"/>
  <c r="T11" i="10"/>
  <c r="T10" i="10"/>
  <c r="T9" i="10"/>
  <c r="T8" i="10"/>
  <c r="T7" i="10"/>
  <c r="T6" i="10"/>
  <c r="S14" i="10"/>
  <c r="S13" i="10"/>
  <c r="S12" i="10"/>
  <c r="S11" i="10"/>
  <c r="S10" i="10"/>
  <c r="S9" i="10"/>
  <c r="S8" i="10"/>
  <c r="S7" i="10"/>
  <c r="S6" i="10"/>
  <c r="T21" i="10"/>
  <c r="T19" i="10"/>
  <c r="S24" i="10"/>
  <c r="S23" i="10"/>
  <c r="S22" i="10"/>
  <c r="S21" i="10"/>
  <c r="S20" i="10"/>
  <c r="S19" i="10"/>
  <c r="W18" i="10" s="1"/>
  <c r="T14" i="9"/>
  <c r="T13" i="9"/>
  <c r="T12" i="9"/>
  <c r="T11" i="9"/>
  <c r="T10" i="9"/>
  <c r="T9" i="9"/>
  <c r="T8" i="9"/>
  <c r="T7" i="9"/>
  <c r="T6" i="9"/>
  <c r="S14" i="9"/>
  <c r="S13" i="9"/>
  <c r="S12" i="9"/>
  <c r="S11" i="9"/>
  <c r="S10" i="9"/>
  <c r="S9" i="9"/>
  <c r="S8" i="9"/>
  <c r="S7" i="9"/>
  <c r="S6" i="9"/>
  <c r="T24" i="9"/>
  <c r="T23" i="9"/>
  <c r="T22" i="9"/>
  <c r="T21" i="9"/>
  <c r="T20" i="9"/>
  <c r="T19" i="9"/>
  <c r="S23" i="9"/>
  <c r="S21" i="9"/>
  <c r="S19" i="9"/>
  <c r="T14" i="8"/>
  <c r="T13" i="8"/>
  <c r="T12" i="8"/>
  <c r="T11" i="8"/>
  <c r="T10" i="8"/>
  <c r="T9" i="8"/>
  <c r="T8" i="8"/>
  <c r="T7" i="8"/>
  <c r="T6" i="8"/>
  <c r="S14" i="8"/>
  <c r="S12" i="8"/>
  <c r="S10" i="8"/>
  <c r="S8" i="8"/>
  <c r="S6" i="8"/>
  <c r="T24" i="8"/>
  <c r="T23" i="8"/>
  <c r="T22" i="8"/>
  <c r="T21" i="8"/>
  <c r="T20" i="8"/>
  <c r="T19" i="8"/>
  <c r="S23" i="8"/>
  <c r="S21" i="8"/>
  <c r="S19" i="8"/>
  <c r="T14" i="6"/>
  <c r="T13" i="6"/>
  <c r="T12" i="6"/>
  <c r="T11" i="6"/>
  <c r="T10" i="6"/>
  <c r="T9" i="6"/>
  <c r="T8" i="6"/>
  <c r="T7" i="6"/>
  <c r="T6" i="6"/>
  <c r="W11" i="6" s="1"/>
  <c r="F10" i="38" s="1"/>
  <c r="S13" i="6"/>
  <c r="S12" i="6"/>
  <c r="S11" i="6"/>
  <c r="S10" i="6"/>
  <c r="S9" i="6"/>
  <c r="S8" i="6"/>
  <c r="S7" i="6"/>
  <c r="S6" i="6"/>
  <c r="W12" i="6" s="1"/>
  <c r="T14" i="4"/>
  <c r="T13" i="4"/>
  <c r="T12" i="4"/>
  <c r="T11" i="4"/>
  <c r="T10" i="4"/>
  <c r="T9" i="4"/>
  <c r="T8" i="4"/>
  <c r="T7" i="4"/>
  <c r="T6" i="4"/>
  <c r="W11" i="4" s="1"/>
  <c r="F12" i="38" s="1"/>
  <c r="S14" i="4"/>
  <c r="S13" i="4"/>
  <c r="S12" i="4"/>
  <c r="S11" i="4"/>
  <c r="S10" i="4"/>
  <c r="S9" i="4"/>
  <c r="S8" i="4"/>
  <c r="S7" i="4"/>
  <c r="S6" i="4"/>
  <c r="T24" i="4"/>
  <c r="T23" i="4"/>
  <c r="T22" i="4"/>
  <c r="T21" i="4"/>
  <c r="T20" i="4"/>
  <c r="S24" i="4"/>
  <c r="S23" i="4"/>
  <c r="S22" i="4"/>
  <c r="S21" i="4"/>
  <c r="S20" i="4"/>
  <c r="S6" i="3"/>
  <c r="S14" i="3"/>
  <c r="S13" i="3"/>
  <c r="S12" i="3"/>
  <c r="S11" i="3"/>
  <c r="S10" i="3"/>
  <c r="S9" i="3"/>
  <c r="S8" i="3"/>
  <c r="S7" i="3"/>
  <c r="T14" i="3"/>
  <c r="T13" i="3"/>
  <c r="T12" i="3"/>
  <c r="T11" i="3"/>
  <c r="T10" i="3"/>
  <c r="T9" i="3"/>
  <c r="T8" i="3"/>
  <c r="T7" i="3"/>
  <c r="T6" i="3"/>
  <c r="W11" i="3" s="1"/>
  <c r="F16" i="38" s="1"/>
  <c r="T24" i="3"/>
  <c r="T23" i="3"/>
  <c r="T22" i="3"/>
  <c r="T21" i="3"/>
  <c r="W17" i="3"/>
  <c r="S24" i="3"/>
  <c r="S23" i="3"/>
  <c r="S22" i="3"/>
  <c r="S21" i="3"/>
  <c r="S20" i="3"/>
  <c r="W18" i="3" s="1"/>
  <c r="Z18" i="3" s="1"/>
  <c r="B24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6" i="2"/>
  <c r="H6" i="2" s="1"/>
  <c r="H7" i="2"/>
  <c r="H9" i="2"/>
  <c r="H11" i="2"/>
  <c r="H13" i="2"/>
  <c r="I13" i="2" s="1"/>
  <c r="K31" i="2"/>
  <c r="M31" i="2" s="1"/>
  <c r="N31" i="2" s="1"/>
  <c r="K30" i="2"/>
  <c r="M30" i="2" s="1"/>
  <c r="K29" i="2"/>
  <c r="M29" i="2" s="1"/>
  <c r="N29" i="2" s="1"/>
  <c r="K28" i="2"/>
  <c r="M28" i="2" s="1"/>
  <c r="R25" i="2"/>
  <c r="R26" i="2" s="1"/>
  <c r="K27" i="2"/>
  <c r="M27" i="2" s="1"/>
  <c r="K26" i="2"/>
  <c r="M26" i="2" s="1"/>
  <c r="N26" i="2" s="1"/>
  <c r="K25" i="2"/>
  <c r="M25" i="2" s="1"/>
  <c r="M24" i="2"/>
  <c r="N24" i="2" s="1"/>
  <c r="K24" i="2"/>
  <c r="H24" i="2"/>
  <c r="I24" i="2" s="1"/>
  <c r="K23" i="2"/>
  <c r="M23" i="2" s="1"/>
  <c r="H23" i="2"/>
  <c r="I23" i="2" s="1"/>
  <c r="B23" i="2"/>
  <c r="K22" i="2"/>
  <c r="M22" i="2" s="1"/>
  <c r="N22" i="2" s="1"/>
  <c r="H22" i="2"/>
  <c r="B22" i="2"/>
  <c r="K21" i="2"/>
  <c r="M21" i="2" s="1"/>
  <c r="N21" i="2" s="1"/>
  <c r="H21" i="2"/>
  <c r="I21" i="2" s="1"/>
  <c r="B21" i="2"/>
  <c r="K20" i="2"/>
  <c r="M20" i="2" s="1"/>
  <c r="H20" i="2"/>
  <c r="B20" i="2"/>
  <c r="K19" i="2"/>
  <c r="M19" i="2" s="1"/>
  <c r="N19" i="2" s="1"/>
  <c r="H19" i="2"/>
  <c r="I19" i="2" s="1"/>
  <c r="B19" i="2"/>
  <c r="K18" i="2"/>
  <c r="M18" i="2" s="1"/>
  <c r="N18" i="2" s="1"/>
  <c r="H18" i="2"/>
  <c r="I18" i="2" s="1"/>
  <c r="B18" i="2"/>
  <c r="K17" i="2"/>
  <c r="M17" i="2" s="1"/>
  <c r="H17" i="2"/>
  <c r="I17" i="2" s="1"/>
  <c r="B17" i="2"/>
  <c r="K16" i="2"/>
  <c r="M16" i="2" s="1"/>
  <c r="H16" i="2"/>
  <c r="I16" i="2" s="1"/>
  <c r="B16" i="2"/>
  <c r="K15" i="2"/>
  <c r="M15" i="2" s="1"/>
  <c r="H15" i="2"/>
  <c r="I15" i="2" s="1"/>
  <c r="B15" i="2"/>
  <c r="K14" i="2"/>
  <c r="H14" i="2"/>
  <c r="I14" i="2" s="1"/>
  <c r="B14" i="2"/>
  <c r="B13" i="2"/>
  <c r="H12" i="2"/>
  <c r="I12" i="2" s="1"/>
  <c r="B12" i="2"/>
  <c r="B11" i="2"/>
  <c r="H10" i="2"/>
  <c r="I10" i="2" s="1"/>
  <c r="B10" i="2"/>
  <c r="B9" i="2"/>
  <c r="H8" i="2"/>
  <c r="I8" i="2" s="1"/>
  <c r="B8" i="2"/>
  <c r="B7" i="2"/>
  <c r="B6" i="2"/>
  <c r="H40" i="38" l="1"/>
  <c r="I40" i="38" s="1"/>
  <c r="AA8" i="38" s="1"/>
  <c r="W11" i="22"/>
  <c r="J29" i="38"/>
  <c r="Z17" i="22"/>
  <c r="W18" i="22"/>
  <c r="Z18" i="35"/>
  <c r="AA18" i="35" s="1"/>
  <c r="AB18" i="35" s="1"/>
  <c r="J36" i="38"/>
  <c r="L36" i="38" s="1"/>
  <c r="M36" i="38" s="1"/>
  <c r="Z17" i="32"/>
  <c r="AA18" i="32" s="1"/>
  <c r="AB18" i="32" s="1"/>
  <c r="X18" i="32"/>
  <c r="Y18" i="32" s="1"/>
  <c r="W17" i="31"/>
  <c r="F27" i="38"/>
  <c r="H27" i="38" s="1"/>
  <c r="I27" i="38" s="1"/>
  <c r="X12" i="31"/>
  <c r="Y12" i="31" s="1"/>
  <c r="Z11" i="31"/>
  <c r="AA12" i="31" s="1"/>
  <c r="AB12" i="31" s="1"/>
  <c r="W17" i="30"/>
  <c r="W11" i="27"/>
  <c r="J42" i="38"/>
  <c r="L42" i="38" s="1"/>
  <c r="M42" i="38" s="1"/>
  <c r="Z17" i="26"/>
  <c r="AA18" i="26" s="1"/>
  <c r="AB18" i="26" s="1"/>
  <c r="X18" i="26"/>
  <c r="Y18" i="26" s="1"/>
  <c r="W17" i="24"/>
  <c r="J28" i="38"/>
  <c r="L28" i="38" s="1"/>
  <c r="M28" i="38" s="1"/>
  <c r="Z17" i="23"/>
  <c r="AA18" i="23" s="1"/>
  <c r="AB18" i="23" s="1"/>
  <c r="X18" i="23"/>
  <c r="Y18" i="23" s="1"/>
  <c r="S20" i="20"/>
  <c r="S22" i="20"/>
  <c r="W18" i="20" s="1"/>
  <c r="T6" i="20"/>
  <c r="T8" i="20"/>
  <c r="T10" i="20"/>
  <c r="T12" i="20"/>
  <c r="W11" i="16"/>
  <c r="F18" i="38" s="1"/>
  <c r="W18" i="15"/>
  <c r="Z18" i="15" s="1"/>
  <c r="S7" i="15"/>
  <c r="S9" i="15"/>
  <c r="W12" i="15" s="1"/>
  <c r="S11" i="15"/>
  <c r="AA3" i="15"/>
  <c r="AB3" i="15" s="1"/>
  <c r="W11" i="13"/>
  <c r="F21" i="38" s="1"/>
  <c r="W18" i="12"/>
  <c r="Z18" i="12" s="1"/>
  <c r="AA3" i="12"/>
  <c r="AB3" i="12" s="1"/>
  <c r="W3" i="12"/>
  <c r="X3" i="12" s="1"/>
  <c r="S19" i="11"/>
  <c r="S21" i="11"/>
  <c r="W18" i="11" s="1"/>
  <c r="K11" i="38" s="1"/>
  <c r="W17" i="11"/>
  <c r="J11" i="38" s="1"/>
  <c r="W3" i="11"/>
  <c r="X3" i="11" s="1"/>
  <c r="S20" i="9"/>
  <c r="S22" i="9"/>
  <c r="W18" i="9" s="1"/>
  <c r="S20" i="8"/>
  <c r="S22" i="8"/>
  <c r="S7" i="8"/>
  <c r="S9" i="8"/>
  <c r="S11" i="8"/>
  <c r="W11" i="8"/>
  <c r="N20" i="2"/>
  <c r="Z18" i="24"/>
  <c r="K40" i="38"/>
  <c r="X18" i="24"/>
  <c r="Y18" i="24" s="1"/>
  <c r="W12" i="21"/>
  <c r="J33" i="38"/>
  <c r="Z17" i="21"/>
  <c r="X18" i="21"/>
  <c r="Y18" i="21" s="1"/>
  <c r="Z18" i="21"/>
  <c r="K33" i="38"/>
  <c r="L33" i="38" s="1"/>
  <c r="M33" i="38" s="1"/>
  <c r="W11" i="21"/>
  <c r="W12" i="20"/>
  <c r="G41" i="38" s="1"/>
  <c r="AA3" i="20"/>
  <c r="AB3" i="20" s="1"/>
  <c r="W12" i="16"/>
  <c r="G18" i="38" s="1"/>
  <c r="W11" i="15"/>
  <c r="F6" i="38" s="1"/>
  <c r="W18" i="13"/>
  <c r="W12" i="13"/>
  <c r="G21" i="38" s="1"/>
  <c r="K20" i="38"/>
  <c r="Z12" i="12"/>
  <c r="G20" i="38"/>
  <c r="W12" i="11"/>
  <c r="Z18" i="10"/>
  <c r="K7" i="38"/>
  <c r="W11" i="10"/>
  <c r="F7" i="38" s="1"/>
  <c r="W18" i="8"/>
  <c r="AA3" i="6"/>
  <c r="AB3" i="6" s="1"/>
  <c r="Z12" i="6"/>
  <c r="G10" i="38"/>
  <c r="H10" i="38" s="1"/>
  <c r="I10" i="38" s="1"/>
  <c r="AB5" i="38" s="1"/>
  <c r="W12" i="4"/>
  <c r="G12" i="38" s="1"/>
  <c r="W18" i="4"/>
  <c r="Z18" i="4" s="1"/>
  <c r="W18" i="16"/>
  <c r="W17" i="16"/>
  <c r="Z12" i="20"/>
  <c r="X12" i="16"/>
  <c r="Y12" i="16" s="1"/>
  <c r="Z11" i="16"/>
  <c r="W17" i="13"/>
  <c r="J21" i="38" s="1"/>
  <c r="Z11" i="13"/>
  <c r="T23" i="10"/>
  <c r="T20" i="10"/>
  <c r="T22" i="10"/>
  <c r="W12" i="10"/>
  <c r="Z11" i="10"/>
  <c r="W11" i="9"/>
  <c r="W17" i="9"/>
  <c r="W12" i="9"/>
  <c r="W17" i="8"/>
  <c r="W12" i="8"/>
  <c r="Z11" i="8"/>
  <c r="X12" i="6"/>
  <c r="Y12" i="6" s="1"/>
  <c r="Z11" i="6"/>
  <c r="AA12" i="6" s="1"/>
  <c r="AB12" i="6" s="1"/>
  <c r="W17" i="4"/>
  <c r="J12" i="38" s="1"/>
  <c r="Z12" i="4"/>
  <c r="Z11" i="4"/>
  <c r="I20" i="2"/>
  <c r="I22" i="2"/>
  <c r="W3" i="2" s="1"/>
  <c r="X3" i="2" s="1"/>
  <c r="X18" i="3"/>
  <c r="Y18" i="3" s="1"/>
  <c r="Z17" i="3"/>
  <c r="AA18" i="3" s="1"/>
  <c r="AB18" i="3" s="1"/>
  <c r="Z11" i="3"/>
  <c r="W12" i="3"/>
  <c r="N23" i="2"/>
  <c r="N25" i="2"/>
  <c r="N27" i="2"/>
  <c r="N28" i="2"/>
  <c r="N30" i="2"/>
  <c r="W7" i="2"/>
  <c r="Y7" i="2"/>
  <c r="I9" i="2"/>
  <c r="I6" i="2"/>
  <c r="I11" i="2"/>
  <c r="I7" i="2"/>
  <c r="M14" i="2"/>
  <c r="AC6" i="38" l="1"/>
  <c r="AB34" i="38" s="1"/>
  <c r="Z8" i="38"/>
  <c r="H12" i="38"/>
  <c r="I12" i="38" s="1"/>
  <c r="AB7" i="38" s="1"/>
  <c r="H21" i="38"/>
  <c r="I21" i="38" s="1"/>
  <c r="AA6" i="38" s="1"/>
  <c r="H18" i="38"/>
  <c r="I18" i="38" s="1"/>
  <c r="L11" i="38"/>
  <c r="M11" i="38" s="1"/>
  <c r="F29" i="38"/>
  <c r="H29" i="38" s="1"/>
  <c r="I29" i="38" s="1"/>
  <c r="X12" i="22"/>
  <c r="Y12" i="22" s="1"/>
  <c r="Z11" i="22"/>
  <c r="AA12" i="22" s="1"/>
  <c r="AB12" i="22" s="1"/>
  <c r="K29" i="38"/>
  <c r="L29" i="38" s="1"/>
  <c r="M29" i="38" s="1"/>
  <c r="AF7" i="38" s="1"/>
  <c r="Z18" i="22"/>
  <c r="AA18" i="22" s="1"/>
  <c r="AB18" i="22" s="1"/>
  <c r="X18" i="22"/>
  <c r="Y18" i="22" s="1"/>
  <c r="J27" i="38"/>
  <c r="L27" i="38" s="1"/>
  <c r="M27" i="38" s="1"/>
  <c r="X18" i="31"/>
  <c r="Y18" i="31" s="1"/>
  <c r="Z17" i="31"/>
  <c r="AA18" i="31" s="1"/>
  <c r="AB18" i="31" s="1"/>
  <c r="J32" i="38"/>
  <c r="L32" i="38" s="1"/>
  <c r="M32" i="38" s="1"/>
  <c r="Z17" i="30"/>
  <c r="AA18" i="30" s="1"/>
  <c r="AB18" i="30" s="1"/>
  <c r="X18" i="30"/>
  <c r="Y18" i="30" s="1"/>
  <c r="F43" i="38"/>
  <c r="H43" i="38" s="1"/>
  <c r="I43" i="38" s="1"/>
  <c r="Z11" i="27"/>
  <c r="AA12" i="27" s="1"/>
  <c r="AB12" i="27" s="1"/>
  <c r="X12" i="27"/>
  <c r="Y12" i="27" s="1"/>
  <c r="J40" i="38"/>
  <c r="AC8" i="38" s="1"/>
  <c r="Z17" i="24"/>
  <c r="AA18" i="24" s="1"/>
  <c r="AB18" i="24" s="1"/>
  <c r="K41" i="38"/>
  <c r="Z18" i="20"/>
  <c r="W11" i="20"/>
  <c r="Z12" i="16"/>
  <c r="K6" i="38"/>
  <c r="Z12" i="15"/>
  <c r="G6" i="38"/>
  <c r="H6" i="38" s="1"/>
  <c r="I6" i="38" s="1"/>
  <c r="X12" i="15"/>
  <c r="Y12" i="15" s="1"/>
  <c r="Z11" i="15"/>
  <c r="AA12" i="15" s="1"/>
  <c r="AB12" i="15" s="1"/>
  <c r="T24" i="15"/>
  <c r="T22" i="15"/>
  <c r="T20" i="15"/>
  <c r="T23" i="15"/>
  <c r="T21" i="15"/>
  <c r="T19" i="15"/>
  <c r="W17" i="15" s="1"/>
  <c r="J6" i="38" s="1"/>
  <c r="T13" i="12"/>
  <c r="T11" i="12"/>
  <c r="T9" i="12"/>
  <c r="T7" i="12"/>
  <c r="T14" i="12"/>
  <c r="T12" i="12"/>
  <c r="T10" i="12"/>
  <c r="T8" i="12"/>
  <c r="T6" i="12"/>
  <c r="W11" i="12" s="1"/>
  <c r="T23" i="12"/>
  <c r="T21" i="12"/>
  <c r="T19" i="12"/>
  <c r="T24" i="12"/>
  <c r="T22" i="12"/>
  <c r="T20" i="12"/>
  <c r="T13" i="11"/>
  <c r="T11" i="11"/>
  <c r="T9" i="11"/>
  <c r="T7" i="11"/>
  <c r="T14" i="11"/>
  <c r="T12" i="11"/>
  <c r="T10" i="11"/>
  <c r="T8" i="11"/>
  <c r="T6" i="11"/>
  <c r="W11" i="11" s="1"/>
  <c r="W17" i="10"/>
  <c r="J7" i="38" s="1"/>
  <c r="K9" i="38"/>
  <c r="Z18" i="9"/>
  <c r="F33" i="38"/>
  <c r="Z11" i="21"/>
  <c r="X12" i="21"/>
  <c r="Y12" i="21" s="1"/>
  <c r="AA18" i="21"/>
  <c r="AB18" i="21" s="1"/>
  <c r="Z12" i="21"/>
  <c r="G33" i="38"/>
  <c r="Y6" i="38" s="1"/>
  <c r="Z34" i="38" s="1"/>
  <c r="T24" i="20"/>
  <c r="T22" i="20"/>
  <c r="T20" i="20"/>
  <c r="T23" i="20"/>
  <c r="T21" i="20"/>
  <c r="T19" i="20"/>
  <c r="Z18" i="16"/>
  <c r="K18" i="38"/>
  <c r="AA12" i="16"/>
  <c r="AB12" i="16" s="1"/>
  <c r="Z17" i="16"/>
  <c r="J18" i="38"/>
  <c r="X12" i="13"/>
  <c r="Y12" i="13" s="1"/>
  <c r="Z12" i="13"/>
  <c r="AA12" i="13" s="1"/>
  <c r="AB12" i="13" s="1"/>
  <c r="Z18" i="13"/>
  <c r="K21" i="38"/>
  <c r="Z18" i="11"/>
  <c r="Z12" i="11"/>
  <c r="G11" i="38"/>
  <c r="Z12" i="10"/>
  <c r="AA12" i="10" s="1"/>
  <c r="AB12" i="10" s="1"/>
  <c r="G7" i="38"/>
  <c r="H7" i="38" s="1"/>
  <c r="I7" i="38" s="1"/>
  <c r="X12" i="10"/>
  <c r="Y12" i="10" s="1"/>
  <c r="Z17" i="9"/>
  <c r="J9" i="38"/>
  <c r="Z12" i="9"/>
  <c r="G9" i="38"/>
  <c r="Z11" i="9"/>
  <c r="AA12" i="9" s="1"/>
  <c r="AB12" i="9" s="1"/>
  <c r="F9" i="38"/>
  <c r="Z12" i="8"/>
  <c r="AA12" i="8"/>
  <c r="AB12" i="8" s="1"/>
  <c r="Z17" i="8"/>
  <c r="Z18" i="8"/>
  <c r="S19" i="6"/>
  <c r="S24" i="6"/>
  <c r="S22" i="6"/>
  <c r="S23" i="6"/>
  <c r="S21" i="6"/>
  <c r="S20" i="6"/>
  <c r="T19" i="6"/>
  <c r="T23" i="6"/>
  <c r="T21" i="6"/>
  <c r="T24" i="6"/>
  <c r="T22" i="6"/>
  <c r="T20" i="6"/>
  <c r="Z12" i="3"/>
  <c r="AA12" i="3" s="1"/>
  <c r="AB12" i="3" s="1"/>
  <c r="G16" i="38"/>
  <c r="H16" i="38" s="1"/>
  <c r="AB3" i="2"/>
  <c r="K12" i="38"/>
  <c r="AA18" i="16"/>
  <c r="AB18" i="16" s="1"/>
  <c r="X18" i="16"/>
  <c r="Y18" i="16" s="1"/>
  <c r="X12" i="20"/>
  <c r="Y12" i="20" s="1"/>
  <c r="X18" i="15"/>
  <c r="Y18" i="15" s="1"/>
  <c r="Z17" i="15"/>
  <c r="AA18" i="15" s="1"/>
  <c r="AB18" i="15" s="1"/>
  <c r="X18" i="13"/>
  <c r="Y18" i="13" s="1"/>
  <c r="Z17" i="13"/>
  <c r="AA18" i="13" s="1"/>
  <c r="AB18" i="13" s="1"/>
  <c r="X18" i="11"/>
  <c r="Y18" i="11" s="1"/>
  <c r="Z17" i="11"/>
  <c r="X18" i="10"/>
  <c r="Y18" i="10" s="1"/>
  <c r="Z17" i="10"/>
  <c r="AA18" i="10" s="1"/>
  <c r="AB18" i="10" s="1"/>
  <c r="X18" i="9"/>
  <c r="Y18" i="9" s="1"/>
  <c r="X12" i="9"/>
  <c r="Y12" i="9" s="1"/>
  <c r="X18" i="8"/>
  <c r="Y18" i="8" s="1"/>
  <c r="X12" i="8"/>
  <c r="Y12" i="8" s="1"/>
  <c r="AA12" i="4"/>
  <c r="AB12" i="4" s="1"/>
  <c r="X12" i="4"/>
  <c r="Y12" i="4" s="1"/>
  <c r="X18" i="4"/>
  <c r="Y18" i="4" s="1"/>
  <c r="Z17" i="4"/>
  <c r="AA18" i="4" s="1"/>
  <c r="AB18" i="4" s="1"/>
  <c r="T23" i="2"/>
  <c r="X4" i="2"/>
  <c r="S8" i="2" s="1"/>
  <c r="X12" i="3"/>
  <c r="Y12" i="3" s="1"/>
  <c r="T24" i="2"/>
  <c r="S14" i="2"/>
  <c r="S13" i="2"/>
  <c r="H24" i="1"/>
  <c r="I24" i="1" s="1"/>
  <c r="AF2" i="1"/>
  <c r="AE2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I8" i="38" l="1"/>
  <c r="AJ8" i="38" s="1"/>
  <c r="AB36" i="38"/>
  <c r="AG36" i="38" s="1"/>
  <c r="H9" i="38"/>
  <c r="I9" i="38" s="1"/>
  <c r="L6" i="38"/>
  <c r="M6" i="38" s="1"/>
  <c r="X6" i="38"/>
  <c r="Y34" i="38" s="1"/>
  <c r="L12" i="38"/>
  <c r="M12" i="38" s="1"/>
  <c r="L21" i="38"/>
  <c r="M21" i="38" s="1"/>
  <c r="AG6" i="38" s="1"/>
  <c r="AD6" i="38"/>
  <c r="L40" i="38"/>
  <c r="M40" i="38" s="1"/>
  <c r="AF8" i="38" s="1"/>
  <c r="Y5" i="38"/>
  <c r="Z33" i="38" s="1"/>
  <c r="L7" i="38"/>
  <c r="M7" i="38" s="1"/>
  <c r="L9" i="38"/>
  <c r="M9" i="38" s="1"/>
  <c r="AG5" i="38" s="1"/>
  <c r="L18" i="38"/>
  <c r="M18" i="38" s="1"/>
  <c r="F41" i="38"/>
  <c r="H41" i="38" s="1"/>
  <c r="I41" i="38" s="1"/>
  <c r="Z11" i="20"/>
  <c r="AA12" i="20" s="1"/>
  <c r="AB12" i="20" s="1"/>
  <c r="W17" i="12"/>
  <c r="F20" i="38"/>
  <c r="H20" i="38" s="1"/>
  <c r="X12" i="12"/>
  <c r="Y12" i="12" s="1"/>
  <c r="Z11" i="12"/>
  <c r="AA12" i="12" s="1"/>
  <c r="AB12" i="12" s="1"/>
  <c r="AA18" i="11"/>
  <c r="AB18" i="11" s="1"/>
  <c r="F11" i="38"/>
  <c r="H11" i="38" s="1"/>
  <c r="I11" i="38" s="1"/>
  <c r="Z11" i="11"/>
  <c r="AA12" i="11" s="1"/>
  <c r="AB12" i="11" s="1"/>
  <c r="X12" i="11"/>
  <c r="Y12" i="11" s="1"/>
  <c r="AA18" i="9"/>
  <c r="AB18" i="9" s="1"/>
  <c r="S12" i="2"/>
  <c r="S6" i="2"/>
  <c r="AA12" i="21"/>
  <c r="AB12" i="21" s="1"/>
  <c r="H33" i="38"/>
  <c r="I33" i="38" s="1"/>
  <c r="W17" i="20"/>
  <c r="AA18" i="8"/>
  <c r="AB18" i="8" s="1"/>
  <c r="W17" i="6"/>
  <c r="W18" i="6"/>
  <c r="S19" i="2"/>
  <c r="S24" i="2"/>
  <c r="S22" i="2"/>
  <c r="S23" i="2"/>
  <c r="S20" i="2"/>
  <c r="S21" i="2"/>
  <c r="S9" i="2"/>
  <c r="T21" i="2"/>
  <c r="T20" i="2"/>
  <c r="T19" i="2"/>
  <c r="T22" i="2"/>
  <c r="S11" i="2"/>
  <c r="S7" i="2"/>
  <c r="S10" i="2"/>
  <c r="T6" i="2"/>
  <c r="T14" i="2"/>
  <c r="T7" i="2"/>
  <c r="T9" i="2"/>
  <c r="T11" i="2"/>
  <c r="T13" i="2"/>
  <c r="T8" i="2"/>
  <c r="T10" i="2"/>
  <c r="T12" i="2"/>
  <c r="P3" i="39"/>
  <c r="P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2" i="39"/>
  <c r="P53" i="39"/>
  <c r="P54" i="39"/>
  <c r="P55" i="39"/>
  <c r="P56" i="39"/>
  <c r="P57" i="39"/>
  <c r="P58" i="39"/>
  <c r="P59" i="39"/>
  <c r="P60" i="39"/>
  <c r="P61" i="39"/>
  <c r="P62" i="39"/>
  <c r="P63" i="39"/>
  <c r="P64" i="39"/>
  <c r="P65" i="39"/>
  <c r="P66" i="39"/>
  <c r="P67" i="39"/>
  <c r="P68" i="39"/>
  <c r="P69" i="39"/>
  <c r="P70" i="39"/>
  <c r="P71" i="39"/>
  <c r="P72" i="39"/>
  <c r="P73" i="39"/>
  <c r="P74" i="39"/>
  <c r="P75" i="39"/>
  <c r="P76" i="39"/>
  <c r="P77" i="39"/>
  <c r="P78" i="39"/>
  <c r="P79" i="39"/>
  <c r="P80" i="39"/>
  <c r="P81" i="39"/>
  <c r="P82" i="39"/>
  <c r="P83" i="39"/>
  <c r="P84" i="39"/>
  <c r="P85" i="39"/>
  <c r="P86" i="39"/>
  <c r="P87" i="39"/>
  <c r="P88" i="39"/>
  <c r="P89" i="39"/>
  <c r="P90" i="39"/>
  <c r="P91" i="39"/>
  <c r="P92" i="39"/>
  <c r="P93" i="39"/>
  <c r="P94" i="39"/>
  <c r="P95" i="39"/>
  <c r="P96" i="39"/>
  <c r="P97" i="39"/>
  <c r="P98" i="39"/>
  <c r="P99" i="39"/>
  <c r="P100" i="39"/>
  <c r="P101" i="39"/>
  <c r="P102" i="39"/>
  <c r="P103" i="39"/>
  <c r="P104" i="39"/>
  <c r="P105" i="39"/>
  <c r="P106" i="39"/>
  <c r="P107" i="39"/>
  <c r="P108" i="39"/>
  <c r="P109" i="39"/>
  <c r="P110" i="39"/>
  <c r="P111" i="39"/>
  <c r="P112" i="39"/>
  <c r="P113" i="39"/>
  <c r="P114" i="39"/>
  <c r="P115" i="39"/>
  <c r="P116" i="39"/>
  <c r="P117" i="39"/>
  <c r="P118" i="39"/>
  <c r="P119" i="39"/>
  <c r="P120" i="39"/>
  <c r="P121" i="39"/>
  <c r="P122" i="39"/>
  <c r="P123" i="39"/>
  <c r="P124" i="39"/>
  <c r="P125" i="39"/>
  <c r="P126" i="39"/>
  <c r="P127" i="39"/>
  <c r="P128" i="39"/>
  <c r="P129" i="39"/>
  <c r="P130" i="39"/>
  <c r="P131" i="39"/>
  <c r="P132" i="39"/>
  <c r="P133" i="39"/>
  <c r="P134" i="39"/>
  <c r="P135" i="39"/>
  <c r="P136" i="39"/>
  <c r="P137" i="39"/>
  <c r="P138" i="39"/>
  <c r="P139" i="39"/>
  <c r="P140" i="39"/>
  <c r="P141" i="39"/>
  <c r="P142" i="39"/>
  <c r="P143" i="39"/>
  <c r="P144" i="39"/>
  <c r="P145" i="39"/>
  <c r="P146" i="39"/>
  <c r="P147" i="39"/>
  <c r="P148" i="39"/>
  <c r="P149" i="39"/>
  <c r="P150" i="39"/>
  <c r="P151" i="39"/>
  <c r="P152" i="39"/>
  <c r="P153" i="39"/>
  <c r="P154" i="39"/>
  <c r="P155" i="39"/>
  <c r="P156" i="39"/>
  <c r="P157" i="39"/>
  <c r="P158" i="39"/>
  <c r="P159" i="39"/>
  <c r="P160" i="39"/>
  <c r="P161" i="39"/>
  <c r="P162" i="39"/>
  <c r="P163" i="39"/>
  <c r="P164" i="39"/>
  <c r="P165" i="39"/>
  <c r="P166" i="39"/>
  <c r="P167" i="39"/>
  <c r="P168" i="39"/>
  <c r="P169" i="39"/>
  <c r="P170" i="39"/>
  <c r="P171" i="39"/>
  <c r="P172" i="39"/>
  <c r="P173" i="39"/>
  <c r="P174" i="39"/>
  <c r="P175" i="39"/>
  <c r="P176" i="39"/>
  <c r="P177" i="39"/>
  <c r="P178" i="39"/>
  <c r="P179" i="39"/>
  <c r="P180" i="39"/>
  <c r="P181" i="39"/>
  <c r="P182" i="39"/>
  <c r="P183" i="39"/>
  <c r="P184" i="39"/>
  <c r="P185" i="39"/>
  <c r="P186" i="39"/>
  <c r="P187" i="39"/>
  <c r="P188" i="39"/>
  <c r="P189" i="39"/>
  <c r="P190" i="39"/>
  <c r="P191" i="39"/>
  <c r="P192" i="39"/>
  <c r="P193" i="39"/>
  <c r="P194" i="39"/>
  <c r="P195" i="39"/>
  <c r="P196" i="39"/>
  <c r="P197" i="39"/>
  <c r="P198" i="39"/>
  <c r="P199" i="39"/>
  <c r="P200" i="39"/>
  <c r="P201" i="39"/>
  <c r="P202" i="39"/>
  <c r="P203" i="39"/>
  <c r="P204" i="39"/>
  <c r="P205" i="39"/>
  <c r="P206" i="39"/>
  <c r="P207" i="39"/>
  <c r="P208" i="39"/>
  <c r="P209" i="39"/>
  <c r="P210" i="39"/>
  <c r="P211" i="39"/>
  <c r="P212" i="39"/>
  <c r="P213" i="39"/>
  <c r="P214" i="39"/>
  <c r="P215" i="39"/>
  <c r="P216" i="39"/>
  <c r="P217" i="39"/>
  <c r="P218" i="39"/>
  <c r="P219" i="39"/>
  <c r="P220" i="39"/>
  <c r="P221" i="39"/>
  <c r="P222" i="39"/>
  <c r="P223" i="39"/>
  <c r="P224" i="39"/>
  <c r="P225" i="39"/>
  <c r="P226" i="39"/>
  <c r="P227" i="39"/>
  <c r="P228" i="39"/>
  <c r="P229" i="39"/>
  <c r="P230" i="39"/>
  <c r="P231" i="39"/>
  <c r="P232" i="39"/>
  <c r="P233" i="39"/>
  <c r="P234" i="39"/>
  <c r="P235" i="39"/>
  <c r="P236" i="39"/>
  <c r="P237" i="39"/>
  <c r="P238" i="39"/>
  <c r="P239" i="39"/>
  <c r="P240" i="39"/>
  <c r="P241" i="39"/>
  <c r="P242" i="39"/>
  <c r="P243" i="39"/>
  <c r="P244" i="39"/>
  <c r="P245" i="39"/>
  <c r="P246" i="39"/>
  <c r="P247" i="39"/>
  <c r="P248" i="39"/>
  <c r="P249" i="39"/>
  <c r="P250" i="39"/>
  <c r="P251" i="39"/>
  <c r="P252" i="39"/>
  <c r="P253" i="39"/>
  <c r="P254" i="39"/>
  <c r="P255" i="39"/>
  <c r="P256" i="39"/>
  <c r="P257" i="39"/>
  <c r="P258" i="39"/>
  <c r="P259" i="39"/>
  <c r="P260" i="39"/>
  <c r="P261" i="39"/>
  <c r="P262" i="39"/>
  <c r="P263" i="39"/>
  <c r="P264" i="39"/>
  <c r="P265" i="39"/>
  <c r="P266" i="39"/>
  <c r="P267" i="39"/>
  <c r="P268" i="39"/>
  <c r="P269" i="39"/>
  <c r="P270" i="39"/>
  <c r="P271" i="39"/>
  <c r="P272" i="39"/>
  <c r="P273" i="39"/>
  <c r="P274" i="39"/>
  <c r="P275" i="39"/>
  <c r="P276" i="39"/>
  <c r="P277" i="39"/>
  <c r="P278" i="39"/>
  <c r="P279" i="39"/>
  <c r="P280" i="39"/>
  <c r="P281" i="39"/>
  <c r="P282" i="39"/>
  <c r="P283" i="39"/>
  <c r="P284" i="39"/>
  <c r="P285" i="39"/>
  <c r="P286" i="39"/>
  <c r="P287" i="39"/>
  <c r="P288" i="39"/>
  <c r="P289" i="39"/>
  <c r="P290" i="39"/>
  <c r="P291" i="39"/>
  <c r="P292" i="39"/>
  <c r="P293" i="39"/>
  <c r="P294" i="39"/>
  <c r="P295" i="39"/>
  <c r="P296" i="39"/>
  <c r="P297" i="39"/>
  <c r="P298" i="39"/>
  <c r="P299" i="39"/>
  <c r="P300" i="39"/>
  <c r="P301" i="39"/>
  <c r="P302" i="39"/>
  <c r="P303" i="39"/>
  <c r="P304" i="39"/>
  <c r="P305" i="39"/>
  <c r="P306" i="39"/>
  <c r="P307" i="39"/>
  <c r="P308" i="39"/>
  <c r="P309" i="39"/>
  <c r="P310" i="39"/>
  <c r="P311" i="39"/>
  <c r="P312" i="39"/>
  <c r="P313" i="39"/>
  <c r="P314" i="39"/>
  <c r="P315" i="39"/>
  <c r="P316" i="39"/>
  <c r="P317" i="39"/>
  <c r="P318" i="39"/>
  <c r="P319" i="39"/>
  <c r="P320" i="39"/>
  <c r="P321" i="39"/>
  <c r="P322" i="39"/>
  <c r="P323" i="39"/>
  <c r="P324" i="39"/>
  <c r="P325" i="39"/>
  <c r="P326" i="39"/>
  <c r="P327" i="39"/>
  <c r="P328" i="39"/>
  <c r="P329" i="39"/>
  <c r="P330" i="39"/>
  <c r="P331" i="39"/>
  <c r="P332" i="39"/>
  <c r="P333" i="39"/>
  <c r="P334" i="39"/>
  <c r="P335" i="39"/>
  <c r="P336" i="39"/>
  <c r="P337" i="39"/>
  <c r="P338" i="39"/>
  <c r="P339" i="39"/>
  <c r="P340" i="39"/>
  <c r="P341" i="39"/>
  <c r="P342" i="39"/>
  <c r="P343" i="39"/>
  <c r="P344" i="39"/>
  <c r="P345" i="39"/>
  <c r="P346" i="39"/>
  <c r="P347" i="39"/>
  <c r="P348" i="39"/>
  <c r="P349" i="39"/>
  <c r="P350" i="39"/>
  <c r="P351" i="39"/>
  <c r="P352" i="39"/>
  <c r="P353" i="39"/>
  <c r="P354" i="39"/>
  <c r="P355" i="39"/>
  <c r="P356" i="39"/>
  <c r="P357" i="39"/>
  <c r="P358" i="39"/>
  <c r="P359" i="39"/>
  <c r="P360" i="39"/>
  <c r="P361" i="39"/>
  <c r="P362" i="39"/>
  <c r="P363" i="39"/>
  <c r="P364" i="39"/>
  <c r="P365" i="39"/>
  <c r="P366" i="39"/>
  <c r="P367" i="39"/>
  <c r="P368" i="39"/>
  <c r="P369" i="39"/>
  <c r="P370" i="39"/>
  <c r="P371" i="39"/>
  <c r="P372" i="39"/>
  <c r="P373" i="39"/>
  <c r="P374" i="39"/>
  <c r="P375" i="39"/>
  <c r="P376" i="39"/>
  <c r="P377" i="39"/>
  <c r="P378" i="39"/>
  <c r="P379" i="39"/>
  <c r="P380" i="39"/>
  <c r="P381" i="39"/>
  <c r="P382" i="39"/>
  <c r="P383" i="39"/>
  <c r="P384" i="39"/>
  <c r="P385" i="39"/>
  <c r="P386" i="39"/>
  <c r="P387" i="39"/>
  <c r="P388" i="39"/>
  <c r="P389" i="39"/>
  <c r="P390" i="39"/>
  <c r="P391" i="39"/>
  <c r="P392" i="39"/>
  <c r="P393" i="39"/>
  <c r="P394" i="39"/>
  <c r="P395" i="39"/>
  <c r="P396" i="39"/>
  <c r="P397" i="39"/>
  <c r="P398" i="39"/>
  <c r="P399" i="39"/>
  <c r="P400" i="39"/>
  <c r="P401" i="39"/>
  <c r="P402" i="39"/>
  <c r="P403" i="39"/>
  <c r="P404" i="39"/>
  <c r="P405" i="39"/>
  <c r="P406" i="39"/>
  <c r="P407" i="39"/>
  <c r="P408" i="39"/>
  <c r="P409" i="39"/>
  <c r="P410" i="39"/>
  <c r="P411" i="39"/>
  <c r="P412" i="39"/>
  <c r="P413" i="39"/>
  <c r="P414" i="39"/>
  <c r="P415" i="39"/>
  <c r="P416" i="39"/>
  <c r="P417" i="39"/>
  <c r="P418" i="39"/>
  <c r="P419" i="39"/>
  <c r="P420" i="39"/>
  <c r="P421" i="39"/>
  <c r="P422" i="39"/>
  <c r="P423" i="39"/>
  <c r="P424" i="39"/>
  <c r="P425" i="39"/>
  <c r="P426" i="39"/>
  <c r="P427" i="39"/>
  <c r="P428" i="39"/>
  <c r="P429" i="39"/>
  <c r="P430" i="39"/>
  <c r="P431" i="39"/>
  <c r="P432" i="39"/>
  <c r="P433" i="39"/>
  <c r="P434" i="39"/>
  <c r="P435" i="39"/>
  <c r="P436" i="39"/>
  <c r="P437" i="39"/>
  <c r="P438" i="39"/>
  <c r="P439" i="39"/>
  <c r="P440" i="39"/>
  <c r="P441" i="39"/>
  <c r="P442" i="39"/>
  <c r="P443" i="39"/>
  <c r="P444" i="39"/>
  <c r="P445" i="39"/>
  <c r="P446" i="39"/>
  <c r="P447" i="39"/>
  <c r="P448" i="39"/>
  <c r="P449" i="39"/>
  <c r="P450" i="39"/>
  <c r="P451" i="39"/>
  <c r="P452" i="39"/>
  <c r="P453" i="39"/>
  <c r="P454" i="39"/>
  <c r="P455" i="39"/>
  <c r="P456" i="39"/>
  <c r="P457" i="39"/>
  <c r="P458" i="39"/>
  <c r="P459" i="39"/>
  <c r="P460" i="39"/>
  <c r="P461" i="39"/>
  <c r="P462" i="39"/>
  <c r="P463" i="39"/>
  <c r="P464" i="39"/>
  <c r="P465" i="39"/>
  <c r="P466" i="39"/>
  <c r="P467" i="39"/>
  <c r="P468" i="39"/>
  <c r="P469" i="39"/>
  <c r="P470" i="39"/>
  <c r="P471" i="39"/>
  <c r="P472" i="39"/>
  <c r="P473" i="39"/>
  <c r="P474" i="39"/>
  <c r="P475" i="39"/>
  <c r="P476" i="39"/>
  <c r="P477" i="39"/>
  <c r="P478" i="39"/>
  <c r="P479" i="39"/>
  <c r="P480" i="39"/>
  <c r="P481" i="39"/>
  <c r="P482" i="39"/>
  <c r="P483" i="39"/>
  <c r="P484" i="39"/>
  <c r="P485" i="39"/>
  <c r="P486" i="39"/>
  <c r="P487" i="39"/>
  <c r="P488" i="39"/>
  <c r="P489" i="39"/>
  <c r="P490" i="39"/>
  <c r="P491" i="39"/>
  <c r="P492" i="39"/>
  <c r="P493" i="39"/>
  <c r="P494" i="39"/>
  <c r="P495" i="39"/>
  <c r="P496" i="39"/>
  <c r="P497" i="39"/>
  <c r="P498" i="39"/>
  <c r="P499" i="39"/>
  <c r="P500" i="39"/>
  <c r="P501" i="39"/>
  <c r="P502" i="39"/>
  <c r="P503" i="39"/>
  <c r="P504" i="39"/>
  <c r="P505" i="39"/>
  <c r="P506" i="39"/>
  <c r="P507" i="39"/>
  <c r="P508" i="39"/>
  <c r="P509" i="39"/>
  <c r="P510" i="39"/>
  <c r="P511" i="39"/>
  <c r="P512" i="39"/>
  <c r="P513" i="39"/>
  <c r="P514" i="39"/>
  <c r="P515" i="39"/>
  <c r="P516" i="39"/>
  <c r="P517" i="39"/>
  <c r="P518" i="39"/>
  <c r="P519" i="39"/>
  <c r="P520" i="39"/>
  <c r="P521" i="39"/>
  <c r="P522" i="39"/>
  <c r="P523" i="39"/>
  <c r="P524" i="39"/>
  <c r="P525" i="39"/>
  <c r="P526" i="39"/>
  <c r="P527" i="39"/>
  <c r="P528" i="39"/>
  <c r="P529" i="39"/>
  <c r="P530" i="39"/>
  <c r="P531" i="39"/>
  <c r="P532" i="39"/>
  <c r="P533" i="39"/>
  <c r="P534" i="39"/>
  <c r="P535" i="39"/>
  <c r="P536" i="39"/>
  <c r="P537" i="39"/>
  <c r="P538" i="39"/>
  <c r="P539" i="39"/>
  <c r="P540" i="39"/>
  <c r="P541" i="39"/>
  <c r="P542" i="39"/>
  <c r="P543" i="39"/>
  <c r="P544" i="39"/>
  <c r="P545" i="39"/>
  <c r="P546" i="39"/>
  <c r="P547" i="39"/>
  <c r="P548" i="39"/>
  <c r="P549" i="39"/>
  <c r="P550" i="39"/>
  <c r="P551" i="39"/>
  <c r="P552" i="39"/>
  <c r="P553" i="39"/>
  <c r="P554" i="39"/>
  <c r="P555" i="39"/>
  <c r="P556" i="39"/>
  <c r="P557" i="39"/>
  <c r="P558" i="39"/>
  <c r="P559" i="39"/>
  <c r="P560" i="39"/>
  <c r="P561" i="39"/>
  <c r="P562" i="39"/>
  <c r="P563" i="39"/>
  <c r="P564" i="39"/>
  <c r="P565" i="39"/>
  <c r="P566" i="39"/>
  <c r="P567" i="39"/>
  <c r="P568" i="39"/>
  <c r="P569" i="39"/>
  <c r="P570" i="39"/>
  <c r="P571" i="39"/>
  <c r="P572" i="39"/>
  <c r="P573" i="39"/>
  <c r="P574" i="39"/>
  <c r="P575" i="39"/>
  <c r="P576" i="39"/>
  <c r="P577" i="39"/>
  <c r="P578" i="39"/>
  <c r="P579" i="39"/>
  <c r="P580" i="39"/>
  <c r="P581" i="39"/>
  <c r="P582" i="39"/>
  <c r="P583" i="39"/>
  <c r="P584" i="39"/>
  <c r="P585" i="39"/>
  <c r="P586" i="39"/>
  <c r="P587" i="39"/>
  <c r="P588" i="39"/>
  <c r="P589" i="39"/>
  <c r="P590" i="39"/>
  <c r="P591" i="39"/>
  <c r="P592" i="39"/>
  <c r="P593" i="39"/>
  <c r="P594" i="39"/>
  <c r="P595" i="39"/>
  <c r="P596" i="39"/>
  <c r="P597" i="39"/>
  <c r="P598" i="39"/>
  <c r="P599" i="39"/>
  <c r="P600" i="39"/>
  <c r="P601" i="39"/>
  <c r="P602" i="39"/>
  <c r="P603" i="39"/>
  <c r="P604" i="39"/>
  <c r="P605" i="39"/>
  <c r="P606" i="39"/>
  <c r="P607" i="39"/>
  <c r="P608" i="39"/>
  <c r="P609" i="39"/>
  <c r="P610" i="39"/>
  <c r="P611" i="39"/>
  <c r="P612" i="39"/>
  <c r="P613" i="39"/>
  <c r="P614" i="39"/>
  <c r="P615" i="39"/>
  <c r="P616" i="39"/>
  <c r="P617" i="39"/>
  <c r="P618" i="39"/>
  <c r="P619" i="39"/>
  <c r="P620" i="39"/>
  <c r="P621" i="39"/>
  <c r="P622" i="39"/>
  <c r="P623" i="39"/>
  <c r="P624" i="39"/>
  <c r="P625" i="39"/>
  <c r="P626" i="39"/>
  <c r="P627" i="39"/>
  <c r="P628" i="39"/>
  <c r="P629" i="39"/>
  <c r="P630" i="39"/>
  <c r="P631" i="39"/>
  <c r="P632" i="39"/>
  <c r="P633" i="39"/>
  <c r="P634" i="39"/>
  <c r="P635" i="39"/>
  <c r="P636" i="39"/>
  <c r="P637" i="39"/>
  <c r="P638" i="39"/>
  <c r="P639" i="39"/>
  <c r="P640" i="39"/>
  <c r="P641" i="39"/>
  <c r="P642" i="39"/>
  <c r="P643" i="39"/>
  <c r="P644" i="39"/>
  <c r="P645" i="39"/>
  <c r="P646" i="39"/>
  <c r="P647" i="39"/>
  <c r="P648" i="39"/>
  <c r="P649" i="39"/>
  <c r="P650" i="39"/>
  <c r="P651" i="39"/>
  <c r="P652" i="39"/>
  <c r="P653" i="39"/>
  <c r="P654" i="39"/>
  <c r="P655" i="39"/>
  <c r="P656" i="39"/>
  <c r="P657" i="39"/>
  <c r="P658" i="39"/>
  <c r="P659" i="39"/>
  <c r="P660" i="39"/>
  <c r="P661" i="39"/>
  <c r="P662" i="39"/>
  <c r="P663" i="39"/>
  <c r="P664" i="39"/>
  <c r="P665" i="39"/>
  <c r="P666" i="39"/>
  <c r="P667" i="39"/>
  <c r="P668" i="39"/>
  <c r="P669" i="39"/>
  <c r="P670" i="39"/>
  <c r="P671" i="39"/>
  <c r="P672" i="39"/>
  <c r="P673" i="39"/>
  <c r="P674" i="39"/>
  <c r="P675" i="39"/>
  <c r="P676" i="39"/>
  <c r="P677" i="39"/>
  <c r="P678" i="39"/>
  <c r="P679" i="39"/>
  <c r="P680" i="39"/>
  <c r="P681" i="39"/>
  <c r="P682" i="39"/>
  <c r="P683" i="39"/>
  <c r="P684" i="39"/>
  <c r="P685" i="39"/>
  <c r="P686" i="39"/>
  <c r="P687" i="39"/>
  <c r="P688" i="39"/>
  <c r="P689" i="39"/>
  <c r="P690" i="39"/>
  <c r="P691" i="39"/>
  <c r="P692" i="39"/>
  <c r="P693" i="39"/>
  <c r="P694" i="39"/>
  <c r="P695" i="39"/>
  <c r="P696" i="39"/>
  <c r="P697" i="39"/>
  <c r="P698" i="39"/>
  <c r="P699" i="39"/>
  <c r="P700" i="39"/>
  <c r="P701" i="39"/>
  <c r="P702" i="39"/>
  <c r="P703" i="39"/>
  <c r="P704" i="39"/>
  <c r="P705" i="39"/>
  <c r="P706" i="39"/>
  <c r="P707" i="39"/>
  <c r="P708" i="39"/>
  <c r="P709" i="39"/>
  <c r="P710" i="39"/>
  <c r="P711" i="39"/>
  <c r="P712" i="39"/>
  <c r="P713" i="39"/>
  <c r="P714" i="39"/>
  <c r="P715" i="39"/>
  <c r="P716" i="39"/>
  <c r="P717" i="39"/>
  <c r="P718" i="39"/>
  <c r="P719" i="39"/>
  <c r="P720" i="39"/>
  <c r="P721" i="39"/>
  <c r="P722" i="39"/>
  <c r="P723" i="39"/>
  <c r="P724" i="39"/>
  <c r="P725" i="39"/>
  <c r="P726" i="39"/>
  <c r="P727" i="39"/>
  <c r="P728" i="39"/>
  <c r="P729" i="39"/>
  <c r="P730" i="39"/>
  <c r="P731" i="39"/>
  <c r="P732" i="39"/>
  <c r="P733" i="39"/>
  <c r="P734" i="39"/>
  <c r="P735" i="39"/>
  <c r="P736" i="39"/>
  <c r="P737" i="39"/>
  <c r="P738" i="39"/>
  <c r="P739" i="39"/>
  <c r="P740" i="39"/>
  <c r="P741" i="39"/>
  <c r="P742" i="39"/>
  <c r="P743" i="39"/>
  <c r="P744" i="39"/>
  <c r="P745" i="39"/>
  <c r="P746" i="39"/>
  <c r="P747" i="39"/>
  <c r="P748" i="39"/>
  <c r="P749" i="39"/>
  <c r="P750" i="39"/>
  <c r="P751" i="39"/>
  <c r="P752" i="39"/>
  <c r="P753" i="39"/>
  <c r="P754" i="39"/>
  <c r="P755" i="39"/>
  <c r="P756" i="39"/>
  <c r="P757" i="39"/>
  <c r="P758" i="39"/>
  <c r="P759" i="39"/>
  <c r="P760" i="39"/>
  <c r="P761" i="39"/>
  <c r="P762" i="39"/>
  <c r="P763" i="39"/>
  <c r="P764" i="39"/>
  <c r="P765" i="39"/>
  <c r="P766" i="39"/>
  <c r="P767" i="39"/>
  <c r="P768" i="39"/>
  <c r="P769" i="39"/>
  <c r="P770" i="39"/>
  <c r="P771" i="39"/>
  <c r="P772" i="39"/>
  <c r="P773" i="39"/>
  <c r="P774" i="39"/>
  <c r="P775" i="39"/>
  <c r="P776" i="39"/>
  <c r="P777" i="39"/>
  <c r="P778" i="39"/>
  <c r="P779" i="39"/>
  <c r="P780" i="39"/>
  <c r="P781" i="39"/>
  <c r="P782" i="39"/>
  <c r="P783" i="39"/>
  <c r="P784" i="39"/>
  <c r="P785" i="39"/>
  <c r="P786" i="39"/>
  <c r="P787" i="39"/>
  <c r="P788" i="39"/>
  <c r="P789" i="39"/>
  <c r="P790" i="39"/>
  <c r="P791" i="39"/>
  <c r="P792" i="39"/>
  <c r="P793" i="39"/>
  <c r="P794" i="39"/>
  <c r="P795" i="39"/>
  <c r="P796" i="39"/>
  <c r="P797" i="39"/>
  <c r="P798" i="39"/>
  <c r="P799" i="39"/>
  <c r="P800" i="39"/>
  <c r="P801" i="39"/>
  <c r="P802" i="39"/>
  <c r="P803" i="39"/>
  <c r="P804" i="39"/>
  <c r="P805" i="39"/>
  <c r="P806" i="39"/>
  <c r="P807" i="39"/>
  <c r="P808" i="39"/>
  <c r="P809" i="39"/>
  <c r="P810" i="39"/>
  <c r="P811" i="39"/>
  <c r="P812" i="39"/>
  <c r="P813" i="39"/>
  <c r="P814" i="39"/>
  <c r="P815" i="39"/>
  <c r="P816" i="39"/>
  <c r="P817" i="39"/>
  <c r="P818" i="39"/>
  <c r="P819" i="39"/>
  <c r="P820" i="39"/>
  <c r="P821" i="39"/>
  <c r="P822" i="39"/>
  <c r="P823" i="39"/>
  <c r="P824" i="39"/>
  <c r="P825" i="39"/>
  <c r="P826" i="39"/>
  <c r="P827" i="39"/>
  <c r="P828" i="39"/>
  <c r="P829" i="39"/>
  <c r="P830" i="39"/>
  <c r="P831" i="39"/>
  <c r="P832" i="39"/>
  <c r="P833" i="39"/>
  <c r="P834" i="39"/>
  <c r="P835" i="39"/>
  <c r="P836" i="39"/>
  <c r="P837" i="39"/>
  <c r="P838" i="39"/>
  <c r="P839" i="39"/>
  <c r="P840" i="39"/>
  <c r="P841" i="39"/>
  <c r="P842" i="39"/>
  <c r="P843" i="39"/>
  <c r="P844" i="39"/>
  <c r="P845" i="39"/>
  <c r="P846" i="39"/>
  <c r="P847" i="39"/>
  <c r="P848" i="39"/>
  <c r="P849" i="39"/>
  <c r="P850" i="39"/>
  <c r="P851" i="39"/>
  <c r="P852" i="39"/>
  <c r="P853" i="39"/>
  <c r="P854" i="39"/>
  <c r="P855" i="39"/>
  <c r="P856" i="39"/>
  <c r="P857" i="39"/>
  <c r="P858" i="39"/>
  <c r="P859" i="39"/>
  <c r="P860" i="39"/>
  <c r="P861" i="39"/>
  <c r="P862" i="39"/>
  <c r="P863" i="39"/>
  <c r="P864" i="39"/>
  <c r="P865" i="39"/>
  <c r="P866" i="39"/>
  <c r="P867" i="39"/>
  <c r="P868" i="39"/>
  <c r="P869" i="39"/>
  <c r="P870" i="39"/>
  <c r="P871" i="39"/>
  <c r="P872" i="39"/>
  <c r="P873" i="39"/>
  <c r="P874" i="39"/>
  <c r="P875" i="39"/>
  <c r="P876" i="39"/>
  <c r="P877" i="39"/>
  <c r="P878" i="39"/>
  <c r="P879" i="39"/>
  <c r="P880" i="39"/>
  <c r="P881" i="39"/>
  <c r="P882" i="39"/>
  <c r="P883" i="39"/>
  <c r="P884" i="39"/>
  <c r="P885" i="39"/>
  <c r="P886" i="39"/>
  <c r="P887" i="39"/>
  <c r="P888" i="39"/>
  <c r="P889" i="39"/>
  <c r="P890" i="39"/>
  <c r="P891" i="39"/>
  <c r="P892" i="39"/>
  <c r="P893" i="39"/>
  <c r="P894" i="39"/>
  <c r="P895" i="39"/>
  <c r="P896" i="39"/>
  <c r="P897" i="39"/>
  <c r="P898" i="39"/>
  <c r="P899" i="39"/>
  <c r="P900" i="39"/>
  <c r="P901" i="39"/>
  <c r="P902" i="39"/>
  <c r="P903" i="39"/>
  <c r="P904" i="39"/>
  <c r="P905" i="39"/>
  <c r="P906" i="39"/>
  <c r="P907" i="39"/>
  <c r="P908" i="39"/>
  <c r="P909" i="39"/>
  <c r="P910" i="39"/>
  <c r="P911" i="39"/>
  <c r="P912" i="39"/>
  <c r="P913" i="39"/>
  <c r="P914" i="39"/>
  <c r="P915" i="39"/>
  <c r="P916" i="39"/>
  <c r="P917" i="39"/>
  <c r="P918" i="39"/>
  <c r="P919" i="39"/>
  <c r="P920" i="39"/>
  <c r="P921" i="39"/>
  <c r="P922" i="39"/>
  <c r="P923" i="39"/>
  <c r="P924" i="39"/>
  <c r="P925" i="39"/>
  <c r="P926" i="39"/>
  <c r="P927" i="39"/>
  <c r="P928" i="39"/>
  <c r="P929" i="39"/>
  <c r="P930" i="39"/>
  <c r="P931" i="39"/>
  <c r="P932" i="39"/>
  <c r="P933" i="39"/>
  <c r="P934" i="39"/>
  <c r="P935" i="39"/>
  <c r="P936" i="39"/>
  <c r="P937" i="39"/>
  <c r="P938" i="39"/>
  <c r="P939" i="39"/>
  <c r="P940" i="39"/>
  <c r="P941" i="39"/>
  <c r="P942" i="39"/>
  <c r="P943" i="39"/>
  <c r="P944" i="39"/>
  <c r="P945" i="39"/>
  <c r="P946" i="39"/>
  <c r="P947" i="39"/>
  <c r="P948" i="39"/>
  <c r="P949" i="39"/>
  <c r="P950" i="39"/>
  <c r="P951" i="39"/>
  <c r="P952" i="39"/>
  <c r="P953" i="39"/>
  <c r="P954" i="39"/>
  <c r="P955" i="39"/>
  <c r="P956" i="39"/>
  <c r="P957" i="39"/>
  <c r="P958" i="39"/>
  <c r="P959" i="39"/>
  <c r="P960" i="39"/>
  <c r="P961" i="39"/>
  <c r="P962" i="39"/>
  <c r="P963" i="39"/>
  <c r="P964" i="39"/>
  <c r="P965" i="39"/>
  <c r="P966" i="39"/>
  <c r="P967" i="39"/>
  <c r="P968" i="39"/>
  <c r="P969" i="39"/>
  <c r="P970" i="39"/>
  <c r="P971" i="39"/>
  <c r="P972" i="39"/>
  <c r="P973" i="39"/>
  <c r="P974" i="39"/>
  <c r="P975" i="39"/>
  <c r="P976" i="39"/>
  <c r="P977" i="39"/>
  <c r="P978" i="39"/>
  <c r="P979" i="39"/>
  <c r="P980" i="39"/>
  <c r="P981" i="39"/>
  <c r="P982" i="39"/>
  <c r="P983" i="39"/>
  <c r="P984" i="39"/>
  <c r="P985" i="39"/>
  <c r="P986" i="39"/>
  <c r="P987" i="39"/>
  <c r="P988" i="39"/>
  <c r="P989" i="39"/>
  <c r="P990" i="39"/>
  <c r="P991" i="39"/>
  <c r="P992" i="39"/>
  <c r="P993" i="39"/>
  <c r="P994" i="39"/>
  <c r="P995" i="39"/>
  <c r="P996" i="39"/>
  <c r="P997" i="39"/>
  <c r="P998" i="39"/>
  <c r="P999" i="39"/>
  <c r="P1000" i="39"/>
  <c r="P1001" i="39"/>
  <c r="P1002" i="39"/>
  <c r="P1003" i="39"/>
  <c r="P1004" i="39"/>
  <c r="P1005" i="39"/>
  <c r="P1006" i="39"/>
  <c r="P1007" i="39"/>
  <c r="P1008" i="39"/>
  <c r="P1009" i="39"/>
  <c r="P1010" i="39"/>
  <c r="P1011" i="39"/>
  <c r="P1012" i="39"/>
  <c r="P1013" i="39"/>
  <c r="P1014" i="39"/>
  <c r="P1015" i="39"/>
  <c r="P1016" i="39"/>
  <c r="P1017" i="39"/>
  <c r="P1018" i="39"/>
  <c r="P1019" i="39"/>
  <c r="P1020" i="39"/>
  <c r="P1021" i="39"/>
  <c r="P1022" i="39"/>
  <c r="P1023" i="39"/>
  <c r="P1024" i="39"/>
  <c r="P1025" i="39"/>
  <c r="P1026" i="39"/>
  <c r="P1027" i="39"/>
  <c r="P1028" i="39"/>
  <c r="P1029" i="39"/>
  <c r="P1030" i="39"/>
  <c r="P1031" i="39"/>
  <c r="P1032" i="39"/>
  <c r="P1033" i="39"/>
  <c r="P1034" i="39"/>
  <c r="P1035" i="39"/>
  <c r="P1036" i="39"/>
  <c r="P1037" i="39"/>
  <c r="P1038" i="39"/>
  <c r="P1039" i="39"/>
  <c r="P1040" i="39"/>
  <c r="P1041" i="39"/>
  <c r="P1042" i="39"/>
  <c r="P1043" i="39"/>
  <c r="P1044" i="39"/>
  <c r="P1045" i="39"/>
  <c r="P1046" i="39"/>
  <c r="P1047" i="39"/>
  <c r="P1048" i="39"/>
  <c r="P1049" i="39"/>
  <c r="P1050" i="39"/>
  <c r="P1051" i="39"/>
  <c r="P1052" i="39"/>
  <c r="P1053" i="39"/>
  <c r="P1054" i="39"/>
  <c r="P1055" i="39"/>
  <c r="P1056" i="39"/>
  <c r="P1057" i="39"/>
  <c r="P1058" i="39"/>
  <c r="P1059" i="39"/>
  <c r="P1060" i="39"/>
  <c r="P1061" i="39"/>
  <c r="P1062" i="39"/>
  <c r="P1063" i="39"/>
  <c r="P1064" i="39"/>
  <c r="P1065" i="39"/>
  <c r="P1066" i="39"/>
  <c r="P1067" i="39"/>
  <c r="P1068" i="39"/>
  <c r="P1069" i="39"/>
  <c r="P1070" i="39"/>
  <c r="P1071" i="39"/>
  <c r="P1072" i="39"/>
  <c r="P1073" i="39"/>
  <c r="P1074" i="39"/>
  <c r="P1075" i="39"/>
  <c r="P1076" i="39"/>
  <c r="P1077" i="39"/>
  <c r="P1078" i="39"/>
  <c r="P1079" i="39"/>
  <c r="P1080" i="39"/>
  <c r="P1081" i="39"/>
  <c r="P1082" i="39"/>
  <c r="P1083" i="39"/>
  <c r="P1084" i="39"/>
  <c r="P1085" i="39"/>
  <c r="P1086" i="39"/>
  <c r="P1087" i="39"/>
  <c r="P1088" i="39"/>
  <c r="P1089" i="39"/>
  <c r="P1090" i="39"/>
  <c r="P1091" i="39"/>
  <c r="P1092" i="39"/>
  <c r="P1093" i="39"/>
  <c r="P1094" i="39"/>
  <c r="P1095" i="39"/>
  <c r="P1096" i="39"/>
  <c r="P1097" i="39"/>
  <c r="P1098" i="39"/>
  <c r="P1099" i="39"/>
  <c r="P1100" i="39"/>
  <c r="P1101" i="39"/>
  <c r="P1102" i="39"/>
  <c r="P1103" i="39"/>
  <c r="P1104" i="39"/>
  <c r="P1105" i="39"/>
  <c r="P1106" i="39"/>
  <c r="P1107" i="39"/>
  <c r="P1108" i="39"/>
  <c r="P1109" i="39"/>
  <c r="P1110" i="39"/>
  <c r="P1111" i="39"/>
  <c r="P1112" i="39"/>
  <c r="P1113" i="39"/>
  <c r="P1114" i="39"/>
  <c r="P1115" i="39"/>
  <c r="P1116" i="39"/>
  <c r="P1117" i="39"/>
  <c r="P1118" i="39"/>
  <c r="P1119" i="39"/>
  <c r="P1120" i="39"/>
  <c r="P1121" i="39"/>
  <c r="P1122" i="39"/>
  <c r="P1123" i="39"/>
  <c r="P1124" i="39"/>
  <c r="P1125" i="39"/>
  <c r="P1126" i="39"/>
  <c r="P1127" i="39"/>
  <c r="P1128" i="39"/>
  <c r="P1129" i="39"/>
  <c r="P1130" i="39"/>
  <c r="P1131" i="39"/>
  <c r="P1132" i="39"/>
  <c r="P1133" i="39"/>
  <c r="P1134" i="39"/>
  <c r="P1135" i="39"/>
  <c r="P1136" i="39"/>
  <c r="P1137" i="39"/>
  <c r="P1138" i="39"/>
  <c r="P1139" i="39"/>
  <c r="P1140" i="39"/>
  <c r="P1141" i="39"/>
  <c r="P1142" i="39"/>
  <c r="P1143" i="39"/>
  <c r="P1144" i="39"/>
  <c r="P1145" i="39"/>
  <c r="P1146" i="39"/>
  <c r="P1147" i="39"/>
  <c r="P1148" i="39"/>
  <c r="P1149" i="39"/>
  <c r="P1150" i="39"/>
  <c r="P1151" i="39"/>
  <c r="P1152" i="39"/>
  <c r="P1153" i="39"/>
  <c r="P1154" i="39"/>
  <c r="P1155" i="39"/>
  <c r="P1156" i="39"/>
  <c r="P1157" i="39"/>
  <c r="P1158" i="39"/>
  <c r="P1159" i="39"/>
  <c r="P1160" i="39"/>
  <c r="P1161" i="39"/>
  <c r="P1162" i="39"/>
  <c r="P1163" i="39"/>
  <c r="P1164" i="39"/>
  <c r="P1165" i="39"/>
  <c r="P1166" i="39"/>
  <c r="P1167" i="39"/>
  <c r="P1168" i="39"/>
  <c r="P1169" i="39"/>
  <c r="P1170" i="39"/>
  <c r="P1171" i="39"/>
  <c r="P1172" i="39"/>
  <c r="P1173" i="39"/>
  <c r="P1174" i="39"/>
  <c r="P1175" i="39"/>
  <c r="P1176" i="39"/>
  <c r="P1177" i="39"/>
  <c r="P1178" i="39"/>
  <c r="P1179" i="39"/>
  <c r="P1180" i="39"/>
  <c r="P1181" i="39"/>
  <c r="P1182" i="39"/>
  <c r="P1183" i="39"/>
  <c r="P1184" i="39"/>
  <c r="P1185" i="39"/>
  <c r="P1186" i="39"/>
  <c r="P1187" i="39"/>
  <c r="P1188" i="39"/>
  <c r="P1189" i="39"/>
  <c r="P1190" i="39"/>
  <c r="P1191" i="39"/>
  <c r="P1192" i="39"/>
  <c r="P1193" i="39"/>
  <c r="P1194" i="39"/>
  <c r="P1195" i="39"/>
  <c r="P1196" i="39"/>
  <c r="P1197" i="39"/>
  <c r="P1198" i="39"/>
  <c r="P1199" i="39"/>
  <c r="P1200" i="39"/>
  <c r="P1201" i="39"/>
  <c r="P1202" i="39"/>
  <c r="P1203" i="39"/>
  <c r="P1204" i="39"/>
  <c r="P1205" i="39"/>
  <c r="P1206" i="39"/>
  <c r="P1207" i="39"/>
  <c r="P1208" i="39"/>
  <c r="P1209" i="39"/>
  <c r="P1210" i="39"/>
  <c r="P1211" i="39"/>
  <c r="P1212" i="39"/>
  <c r="P1213" i="39"/>
  <c r="P1214" i="39"/>
  <c r="P1215" i="39"/>
  <c r="P1216" i="39"/>
  <c r="P1217" i="39"/>
  <c r="P1218" i="39"/>
  <c r="P1219" i="39"/>
  <c r="P1220" i="39"/>
  <c r="P1221" i="39"/>
  <c r="P1222" i="39"/>
  <c r="P1223" i="39"/>
  <c r="P1224" i="39"/>
  <c r="P1225" i="39"/>
  <c r="P1226" i="39"/>
  <c r="P1227" i="39"/>
  <c r="P1228" i="39"/>
  <c r="P1229" i="39"/>
  <c r="P1230" i="39"/>
  <c r="P1231" i="39"/>
  <c r="P1232" i="39"/>
  <c r="P1233" i="39"/>
  <c r="P1234" i="39"/>
  <c r="P1235" i="39"/>
  <c r="P1236" i="39"/>
  <c r="P1237" i="39"/>
  <c r="P1238" i="39"/>
  <c r="P1239" i="39"/>
  <c r="P1240" i="39"/>
  <c r="P1241" i="39"/>
  <c r="P1242" i="39"/>
  <c r="P1243" i="39"/>
  <c r="P1244" i="39"/>
  <c r="P1245" i="39"/>
  <c r="P1246" i="39"/>
  <c r="P1247" i="39"/>
  <c r="P1248" i="39"/>
  <c r="P1249" i="39"/>
  <c r="P1250" i="39"/>
  <c r="P1251" i="39"/>
  <c r="P1252" i="39"/>
  <c r="P1253" i="39"/>
  <c r="P1254" i="39"/>
  <c r="P1255" i="39"/>
  <c r="P1256" i="39"/>
  <c r="P1257" i="39"/>
  <c r="P1258" i="39"/>
  <c r="P1259" i="39"/>
  <c r="P1260" i="39"/>
  <c r="P1261" i="39"/>
  <c r="P1262" i="39"/>
  <c r="P1263" i="39"/>
  <c r="P1264" i="39"/>
  <c r="P1265" i="39"/>
  <c r="P1266" i="39"/>
  <c r="P1267" i="39"/>
  <c r="P1268" i="39"/>
  <c r="P1269" i="39"/>
  <c r="P1270" i="39"/>
  <c r="P1271" i="39"/>
  <c r="P1272" i="39"/>
  <c r="P1273" i="39"/>
  <c r="P1274" i="39"/>
  <c r="P1275" i="39"/>
  <c r="P1276" i="39"/>
  <c r="P1277" i="39"/>
  <c r="P1278" i="39"/>
  <c r="P1279" i="39"/>
  <c r="P1280" i="39"/>
  <c r="P1281" i="39"/>
  <c r="P1282" i="39"/>
  <c r="P1283" i="39"/>
  <c r="P1284" i="39"/>
  <c r="P1285" i="39"/>
  <c r="P1286" i="39"/>
  <c r="P1287" i="39"/>
  <c r="P1288" i="39"/>
  <c r="P1289" i="39"/>
  <c r="P1290" i="39"/>
  <c r="P1291" i="39"/>
  <c r="P1292" i="39"/>
  <c r="P1293" i="39"/>
  <c r="P1294" i="39"/>
  <c r="P1295" i="39"/>
  <c r="P1296" i="39"/>
  <c r="P1297" i="39"/>
  <c r="P1298" i="39"/>
  <c r="P1299" i="39"/>
  <c r="P1300" i="39"/>
  <c r="P1301" i="39"/>
  <c r="P1302" i="39"/>
  <c r="P1303" i="39"/>
  <c r="P1304" i="39"/>
  <c r="P1305" i="39"/>
  <c r="P1306" i="39"/>
  <c r="P1307" i="39"/>
  <c r="P1308" i="39"/>
  <c r="P1309" i="39"/>
  <c r="P1310" i="39"/>
  <c r="P1311" i="39"/>
  <c r="P1312" i="39"/>
  <c r="P1313" i="39"/>
  <c r="P1314" i="39"/>
  <c r="P1315" i="39"/>
  <c r="P1316" i="39"/>
  <c r="P1317" i="39"/>
  <c r="P1318" i="39"/>
  <c r="P1319" i="39"/>
  <c r="P1320" i="39"/>
  <c r="P1321" i="39"/>
  <c r="P1322" i="39"/>
  <c r="P1323" i="39"/>
  <c r="P1324" i="39"/>
  <c r="P1325" i="39"/>
  <c r="P1326" i="39"/>
  <c r="P1327" i="39"/>
  <c r="P1328" i="39"/>
  <c r="P1329" i="39"/>
  <c r="P1330" i="39"/>
  <c r="P1331" i="39"/>
  <c r="P1332" i="39"/>
  <c r="P1333" i="39"/>
  <c r="P1334" i="39"/>
  <c r="P1335" i="39"/>
  <c r="P1336" i="39"/>
  <c r="P1337" i="39"/>
  <c r="P1338" i="39"/>
  <c r="P1339" i="39"/>
  <c r="P1340" i="39"/>
  <c r="P1341" i="39"/>
  <c r="P1342" i="39"/>
  <c r="P1343" i="39"/>
  <c r="P1344" i="39"/>
  <c r="P1345" i="39"/>
  <c r="P1346" i="39"/>
  <c r="P1347" i="39"/>
  <c r="P1348" i="39"/>
  <c r="P1349" i="39"/>
  <c r="P1350" i="39"/>
  <c r="P1351" i="39"/>
  <c r="P1352" i="39"/>
  <c r="P1353" i="39"/>
  <c r="P1354" i="39"/>
  <c r="P1355" i="39"/>
  <c r="P1356" i="39"/>
  <c r="P1357" i="39"/>
  <c r="P1358" i="39"/>
  <c r="P1359" i="39"/>
  <c r="P1360" i="39"/>
  <c r="P1361" i="39"/>
  <c r="P1362" i="39"/>
  <c r="P1363" i="39"/>
  <c r="P1364" i="39"/>
  <c r="P1365" i="39"/>
  <c r="P1366" i="39"/>
  <c r="P1367" i="39"/>
  <c r="P1368" i="39"/>
  <c r="P1369" i="39"/>
  <c r="P1370" i="39"/>
  <c r="P1371" i="39"/>
  <c r="P1372" i="39"/>
  <c r="P1373" i="39"/>
  <c r="P1374" i="39"/>
  <c r="P1375" i="39"/>
  <c r="P1376" i="39"/>
  <c r="P1377" i="39"/>
  <c r="P1378" i="39"/>
  <c r="P1379" i="39"/>
  <c r="P1380" i="39"/>
  <c r="P1381" i="39"/>
  <c r="P1382" i="39"/>
  <c r="P1383" i="39"/>
  <c r="P1384" i="39"/>
  <c r="P1385" i="39"/>
  <c r="P1386" i="39"/>
  <c r="P1387" i="39"/>
  <c r="P1388" i="39"/>
  <c r="P1389" i="39"/>
  <c r="P1390" i="39"/>
  <c r="P1391" i="39"/>
  <c r="P1392" i="39"/>
  <c r="P1393" i="39"/>
  <c r="P1394" i="39"/>
  <c r="P1395" i="39"/>
  <c r="P1396" i="39"/>
  <c r="P1397" i="39"/>
  <c r="P1398" i="39"/>
  <c r="P1399" i="39"/>
  <c r="P1400" i="39"/>
  <c r="P1401" i="39"/>
  <c r="P1402" i="39"/>
  <c r="P1403" i="39"/>
  <c r="P1404" i="39"/>
  <c r="P1405" i="39"/>
  <c r="P1406" i="39"/>
  <c r="P1407" i="39"/>
  <c r="P1408" i="39"/>
  <c r="P1409" i="39"/>
  <c r="P1410" i="39"/>
  <c r="P1411" i="39"/>
  <c r="P1412" i="39"/>
  <c r="P1413" i="39"/>
  <c r="P1414" i="39"/>
  <c r="P1415" i="39"/>
  <c r="P1416" i="39"/>
  <c r="P1417" i="39"/>
  <c r="P1418" i="39"/>
  <c r="P1419" i="39"/>
  <c r="P1420" i="39"/>
  <c r="P1421" i="39"/>
  <c r="P1422" i="39"/>
  <c r="P1423" i="39"/>
  <c r="P1424" i="39"/>
  <c r="P1425" i="39"/>
  <c r="P1426" i="39"/>
  <c r="P1427" i="39"/>
  <c r="P1428" i="39"/>
  <c r="P1429" i="39"/>
  <c r="P1430" i="39"/>
  <c r="P1431" i="39"/>
  <c r="P1432" i="39"/>
  <c r="P1433" i="39"/>
  <c r="P1434" i="39"/>
  <c r="P1435" i="39"/>
  <c r="P1436" i="39"/>
  <c r="P1437" i="39"/>
  <c r="P1438" i="39"/>
  <c r="P1439" i="39"/>
  <c r="P1440" i="39"/>
  <c r="P1441" i="39"/>
  <c r="P1442" i="39"/>
  <c r="P1443" i="39"/>
  <c r="P1444" i="39"/>
  <c r="P1445" i="39"/>
  <c r="P1446" i="39"/>
  <c r="P1447" i="39"/>
  <c r="P1448" i="39"/>
  <c r="P1449" i="39"/>
  <c r="P1450" i="39"/>
  <c r="P1451" i="39"/>
  <c r="P1452" i="39"/>
  <c r="P1453" i="39"/>
  <c r="P1454" i="39"/>
  <c r="P1455" i="39"/>
  <c r="P1456" i="39"/>
  <c r="P1457" i="39"/>
  <c r="P1458" i="39"/>
  <c r="P1459" i="39"/>
  <c r="P1460" i="39"/>
  <c r="P1461" i="39"/>
  <c r="P1462" i="39"/>
  <c r="P1463" i="39"/>
  <c r="P1464" i="39"/>
  <c r="P1465" i="39"/>
  <c r="P1466" i="39"/>
  <c r="P1467" i="39"/>
  <c r="P1468" i="39"/>
  <c r="P1469" i="39"/>
  <c r="P1470" i="39"/>
  <c r="P1471" i="39"/>
  <c r="P1472" i="39"/>
  <c r="P1473" i="39"/>
  <c r="P1474" i="39"/>
  <c r="P1475" i="39"/>
  <c r="P1476" i="39"/>
  <c r="P1477" i="39"/>
  <c r="P1478" i="39"/>
  <c r="P1479" i="39"/>
  <c r="P1480" i="39"/>
  <c r="P1481" i="39"/>
  <c r="P1482" i="39"/>
  <c r="P1483" i="39"/>
  <c r="P1484" i="39"/>
  <c r="P1485" i="39"/>
  <c r="P1486" i="39"/>
  <c r="P1487" i="39"/>
  <c r="P1488" i="39"/>
  <c r="P1489" i="39"/>
  <c r="P1490" i="39"/>
  <c r="P1491" i="39"/>
  <c r="P1492" i="39"/>
  <c r="P1493" i="39"/>
  <c r="P1494" i="39"/>
  <c r="P1495" i="39"/>
  <c r="P1496" i="39"/>
  <c r="P1497" i="39"/>
  <c r="P1498" i="39"/>
  <c r="P1499" i="39"/>
  <c r="P1500" i="39"/>
  <c r="P1501" i="39"/>
  <c r="P1502" i="39"/>
  <c r="P1503" i="39"/>
  <c r="P1504" i="39"/>
  <c r="P1505" i="39"/>
  <c r="P1506" i="39"/>
  <c r="P1507" i="39"/>
  <c r="P1508" i="39"/>
  <c r="P1509" i="39"/>
  <c r="P1510" i="39"/>
  <c r="P1511" i="39"/>
  <c r="P1512" i="39"/>
  <c r="P1513" i="39"/>
  <c r="P1514" i="39"/>
  <c r="P1515" i="39"/>
  <c r="P1516" i="39"/>
  <c r="P1517" i="39"/>
  <c r="P1518" i="39"/>
  <c r="P1519" i="39"/>
  <c r="P1520" i="39"/>
  <c r="P1521" i="39"/>
  <c r="P1522" i="39"/>
  <c r="P1523" i="39"/>
  <c r="P1524" i="39"/>
  <c r="P1525" i="39"/>
  <c r="P1526" i="39"/>
  <c r="P1527" i="39"/>
  <c r="P1528" i="39"/>
  <c r="P1529" i="39"/>
  <c r="P1530" i="39"/>
  <c r="P1531" i="39"/>
  <c r="P1532" i="39"/>
  <c r="P1533" i="39"/>
  <c r="P1534" i="39"/>
  <c r="P1535" i="39"/>
  <c r="P1536" i="39"/>
  <c r="P1537" i="39"/>
  <c r="P1538" i="39"/>
  <c r="P1539" i="39"/>
  <c r="P1540" i="39"/>
  <c r="P1541" i="39"/>
  <c r="P1542" i="39"/>
  <c r="P1543" i="39"/>
  <c r="P1544" i="39"/>
  <c r="P1545" i="39"/>
  <c r="P1546" i="39"/>
  <c r="P1547" i="39"/>
  <c r="P1548" i="39"/>
  <c r="P1549" i="39"/>
  <c r="P1550" i="39"/>
  <c r="P1551" i="39"/>
  <c r="P1552" i="39"/>
  <c r="P1553" i="39"/>
  <c r="P1554" i="39"/>
  <c r="P1555" i="39"/>
  <c r="P1556" i="39"/>
  <c r="P1557" i="39"/>
  <c r="P1558" i="39"/>
  <c r="P1559" i="39"/>
  <c r="P1560" i="39"/>
  <c r="P1561" i="39"/>
  <c r="P1562" i="39"/>
  <c r="P1563" i="39"/>
  <c r="P1564" i="39"/>
  <c r="P1565" i="39"/>
  <c r="P1566" i="39"/>
  <c r="P1567" i="39"/>
  <c r="P1568" i="39"/>
  <c r="P1569" i="39"/>
  <c r="P1570" i="39"/>
  <c r="P1571" i="39"/>
  <c r="P1572" i="39"/>
  <c r="P1573" i="39"/>
  <c r="P1574" i="39"/>
  <c r="P1575" i="39"/>
  <c r="P1576" i="39"/>
  <c r="P1577" i="39"/>
  <c r="P1578" i="39"/>
  <c r="P1579" i="39"/>
  <c r="P1580" i="39"/>
  <c r="P1581" i="39"/>
  <c r="P1582" i="39"/>
  <c r="P1583" i="39"/>
  <c r="P1584" i="39"/>
  <c r="P1585" i="39"/>
  <c r="P1586" i="39"/>
  <c r="P1587" i="39"/>
  <c r="P1588" i="39"/>
  <c r="P1589" i="39"/>
  <c r="P1590" i="39"/>
  <c r="P1591" i="39"/>
  <c r="P1592" i="39"/>
  <c r="P1593" i="39"/>
  <c r="P1594" i="39"/>
  <c r="P1595" i="39"/>
  <c r="P1596" i="39"/>
  <c r="P1597" i="39"/>
  <c r="P1598" i="39"/>
  <c r="P1599" i="39"/>
  <c r="P1600" i="39"/>
  <c r="P1601" i="39"/>
  <c r="P1602" i="39"/>
  <c r="P1603" i="39"/>
  <c r="P1604" i="39"/>
  <c r="P1605" i="39"/>
  <c r="P1606" i="39"/>
  <c r="P1607" i="39"/>
  <c r="P1608" i="39"/>
  <c r="P1609" i="39"/>
  <c r="P1610" i="39"/>
  <c r="P1611" i="39"/>
  <c r="P1612" i="39"/>
  <c r="P1613" i="39"/>
  <c r="P1614" i="39"/>
  <c r="P1615" i="39"/>
  <c r="P1616" i="39"/>
  <c r="P1617" i="39"/>
  <c r="P1618" i="39"/>
  <c r="P1619" i="39"/>
  <c r="P1620" i="39"/>
  <c r="P1621" i="39"/>
  <c r="P1622" i="39"/>
  <c r="P1623" i="39"/>
  <c r="P1624" i="39"/>
  <c r="P1625" i="39"/>
  <c r="P1626" i="39"/>
  <c r="P1627" i="39"/>
  <c r="P1628" i="39"/>
  <c r="P1629" i="39"/>
  <c r="P1630" i="39"/>
  <c r="P1631" i="39"/>
  <c r="P1632" i="39"/>
  <c r="P1633" i="39"/>
  <c r="P1634" i="39"/>
  <c r="P1635" i="39"/>
  <c r="P1636" i="39"/>
  <c r="P1637" i="39"/>
  <c r="P1638" i="39"/>
  <c r="P1639" i="39"/>
  <c r="P1640" i="39"/>
  <c r="P1641" i="39"/>
  <c r="P1642" i="39"/>
  <c r="P1643" i="39"/>
  <c r="P1644" i="39"/>
  <c r="P1645" i="39"/>
  <c r="P1646" i="39"/>
  <c r="P1647" i="39"/>
  <c r="P1648" i="39"/>
  <c r="P1649" i="39"/>
  <c r="P1650" i="39"/>
  <c r="P1651" i="39"/>
  <c r="P1652" i="39"/>
  <c r="P1653" i="39"/>
  <c r="P1654" i="39"/>
  <c r="P1655" i="39"/>
  <c r="P1656" i="39"/>
  <c r="P1657" i="39"/>
  <c r="P1658" i="39"/>
  <c r="P1659" i="39"/>
  <c r="P1660" i="39"/>
  <c r="P1661" i="39"/>
  <c r="P1662" i="39"/>
  <c r="P1663" i="39"/>
  <c r="P1664" i="39"/>
  <c r="P1665" i="39"/>
  <c r="P1666" i="39"/>
  <c r="P1667" i="39"/>
  <c r="P1668" i="39"/>
  <c r="P1669" i="39"/>
  <c r="P1670" i="39"/>
  <c r="P1671" i="39"/>
  <c r="P1672" i="39"/>
  <c r="P1673" i="39"/>
  <c r="P1674" i="39"/>
  <c r="P1675" i="39"/>
  <c r="P1676" i="39"/>
  <c r="P1677" i="39"/>
  <c r="P1678" i="39"/>
  <c r="P1679" i="39"/>
  <c r="P1680" i="39"/>
  <c r="P1681" i="39"/>
  <c r="P1682" i="39"/>
  <c r="P1683" i="39"/>
  <c r="P1684" i="39"/>
  <c r="P1685" i="39"/>
  <c r="P1686" i="39"/>
  <c r="P1687" i="39"/>
  <c r="P1688" i="39"/>
  <c r="P1689" i="39"/>
  <c r="P1690" i="39"/>
  <c r="P1691" i="39"/>
  <c r="P1692" i="39"/>
  <c r="P1693" i="39"/>
  <c r="P1694" i="39"/>
  <c r="P1695" i="39"/>
  <c r="P1696" i="39"/>
  <c r="P1697" i="39"/>
  <c r="P1698" i="39"/>
  <c r="P1699" i="39"/>
  <c r="P1700" i="39"/>
  <c r="P1701" i="39"/>
  <c r="P1702" i="39"/>
  <c r="P1703" i="39"/>
  <c r="P1704" i="39"/>
  <c r="P1705" i="39"/>
  <c r="P1706" i="39"/>
  <c r="P1707" i="39"/>
  <c r="P1708" i="39"/>
  <c r="P1709" i="39"/>
  <c r="P1710" i="39"/>
  <c r="P1711" i="39"/>
  <c r="P1712" i="39"/>
  <c r="P1713" i="39"/>
  <c r="P1714" i="39"/>
  <c r="P1715" i="39"/>
  <c r="P1716" i="39"/>
  <c r="P1717" i="39"/>
  <c r="P1718" i="39"/>
  <c r="P1719" i="39"/>
  <c r="P1720" i="39"/>
  <c r="P1721" i="39"/>
  <c r="P1722" i="39"/>
  <c r="P1723" i="39"/>
  <c r="P1724" i="39"/>
  <c r="P1725" i="39"/>
  <c r="P1726" i="39"/>
  <c r="P1727" i="39"/>
  <c r="P1728" i="39"/>
  <c r="P1729" i="39"/>
  <c r="P1730" i="39"/>
  <c r="P1731" i="39"/>
  <c r="P1732" i="39"/>
  <c r="P1733" i="39"/>
  <c r="P1734" i="39"/>
  <c r="P1735" i="39"/>
  <c r="P1736" i="39"/>
  <c r="P1737" i="39"/>
  <c r="P1738" i="39"/>
  <c r="P1739" i="39"/>
  <c r="P1740" i="39"/>
  <c r="P1741" i="39"/>
  <c r="P1742" i="39"/>
  <c r="P1743" i="39"/>
  <c r="P1744" i="39"/>
  <c r="P1745" i="39"/>
  <c r="P1746" i="39"/>
  <c r="P1747" i="39"/>
  <c r="P1748" i="39"/>
  <c r="P1749" i="39"/>
  <c r="P1750" i="39"/>
  <c r="P1751" i="39"/>
  <c r="P1752" i="39"/>
  <c r="P1753" i="39"/>
  <c r="P1754" i="39"/>
  <c r="P1755" i="39"/>
  <c r="P1756" i="39"/>
  <c r="P1757" i="39"/>
  <c r="P1758" i="39"/>
  <c r="P1759" i="39"/>
  <c r="P1760" i="39"/>
  <c r="P1761" i="39"/>
  <c r="P1762" i="39"/>
  <c r="P1763" i="39"/>
  <c r="P1764" i="39"/>
  <c r="P1765" i="39"/>
  <c r="P1766" i="39"/>
  <c r="P1767" i="39"/>
  <c r="P1768" i="39"/>
  <c r="P1769" i="39"/>
  <c r="P1770" i="39"/>
  <c r="P1771" i="39"/>
  <c r="P1772" i="39"/>
  <c r="P1773" i="39"/>
  <c r="P1774" i="39"/>
  <c r="P1775" i="39"/>
  <c r="P1776" i="39"/>
  <c r="P1777" i="39"/>
  <c r="P1778" i="39"/>
  <c r="P1779" i="39"/>
  <c r="P1780" i="39"/>
  <c r="P1781" i="39"/>
  <c r="P1782" i="39"/>
  <c r="P1783" i="39"/>
  <c r="P1784" i="39"/>
  <c r="P1785" i="39"/>
  <c r="P1786" i="39"/>
  <c r="P1787" i="39"/>
  <c r="P1788" i="39"/>
  <c r="P1789" i="39"/>
  <c r="P1790" i="39"/>
  <c r="P1791" i="39"/>
  <c r="P1792" i="39"/>
  <c r="P1793" i="39"/>
  <c r="P1794" i="39"/>
  <c r="P1795" i="39"/>
  <c r="P1796" i="39"/>
  <c r="P1797" i="39"/>
  <c r="P1798" i="39"/>
  <c r="P1799" i="39"/>
  <c r="P1800" i="39"/>
  <c r="P1801" i="39"/>
  <c r="P1802" i="39"/>
  <c r="P1803" i="39"/>
  <c r="P1804" i="39"/>
  <c r="P1805" i="39"/>
  <c r="P1806" i="39"/>
  <c r="P1807" i="39"/>
  <c r="P1808" i="39"/>
  <c r="P1809" i="39"/>
  <c r="P1810" i="39"/>
  <c r="P1811" i="39"/>
  <c r="P1812" i="39"/>
  <c r="P1813" i="39"/>
  <c r="P1814" i="39"/>
  <c r="P1815" i="39"/>
  <c r="P1816" i="39"/>
  <c r="P1817" i="39"/>
  <c r="P1818" i="39"/>
  <c r="P1819" i="39"/>
  <c r="P1820" i="39"/>
  <c r="P1821" i="39"/>
  <c r="P1822" i="39"/>
  <c r="P1823" i="39"/>
  <c r="P1824" i="39"/>
  <c r="P1825" i="39"/>
  <c r="P1826" i="39"/>
  <c r="P1827" i="39"/>
  <c r="P1828" i="39"/>
  <c r="P1829" i="39"/>
  <c r="P1830" i="39"/>
  <c r="P1831" i="39"/>
  <c r="P1832" i="39"/>
  <c r="P1833" i="39"/>
  <c r="P1834" i="39"/>
  <c r="P1835" i="39"/>
  <c r="P1836" i="39"/>
  <c r="P1837" i="39"/>
  <c r="P1838" i="39"/>
  <c r="P1839" i="39"/>
  <c r="P1840" i="39"/>
  <c r="P1841" i="39"/>
  <c r="P1842" i="39"/>
  <c r="P1843" i="39"/>
  <c r="P1844" i="39"/>
  <c r="P1845" i="39"/>
  <c r="P1846" i="39"/>
  <c r="P1847" i="39"/>
  <c r="P1848" i="39"/>
  <c r="P1849" i="39"/>
  <c r="P1850" i="39"/>
  <c r="P1851" i="39"/>
  <c r="P1852" i="39"/>
  <c r="P1853" i="39"/>
  <c r="P1854" i="39"/>
  <c r="P1855" i="39"/>
  <c r="P1856" i="39"/>
  <c r="P1857" i="39"/>
  <c r="P1858" i="39"/>
  <c r="P1859" i="39"/>
  <c r="P1860" i="39"/>
  <c r="P1861" i="39"/>
  <c r="P1862" i="39"/>
  <c r="P1863" i="39"/>
  <c r="P1864" i="39"/>
  <c r="P1865" i="39"/>
  <c r="P1866" i="39"/>
  <c r="P1867" i="39"/>
  <c r="P1868" i="39"/>
  <c r="P1869" i="39"/>
  <c r="P1870" i="39"/>
  <c r="P1871" i="39"/>
  <c r="P1872" i="39"/>
  <c r="P1873" i="39"/>
  <c r="P1874" i="39"/>
  <c r="P1875" i="39"/>
  <c r="P1876" i="39"/>
  <c r="P1877" i="39"/>
  <c r="P1878" i="39"/>
  <c r="P1879" i="39"/>
  <c r="P1880" i="39"/>
  <c r="P1881" i="39"/>
  <c r="P1882" i="39"/>
  <c r="P1883" i="39"/>
  <c r="P1884" i="39"/>
  <c r="P1885" i="39"/>
  <c r="P1886" i="39"/>
  <c r="P1887" i="39"/>
  <c r="P1888" i="39"/>
  <c r="P1889" i="39"/>
  <c r="P1890" i="39"/>
  <c r="P1891" i="39"/>
  <c r="P1892" i="39"/>
  <c r="P1893" i="39"/>
  <c r="P1894" i="39"/>
  <c r="P1895" i="39"/>
  <c r="P1896" i="39"/>
  <c r="P1897" i="39"/>
  <c r="P1898" i="39"/>
  <c r="P1899" i="39"/>
  <c r="P1900" i="39"/>
  <c r="P1901" i="39"/>
  <c r="P1902" i="39"/>
  <c r="P1903" i="39"/>
  <c r="P1904" i="39"/>
  <c r="P1905" i="39"/>
  <c r="P1906" i="39"/>
  <c r="P1907" i="39"/>
  <c r="P1908" i="39"/>
  <c r="P1909" i="39"/>
  <c r="P1910" i="39"/>
  <c r="P1911" i="39"/>
  <c r="P1912" i="39"/>
  <c r="P1913" i="39"/>
  <c r="P1914" i="39"/>
  <c r="P1915" i="39"/>
  <c r="P1916" i="39"/>
  <c r="P1917" i="39"/>
  <c r="P1918" i="39"/>
  <c r="P1919" i="39"/>
  <c r="P1920" i="39"/>
  <c r="P1921" i="39"/>
  <c r="P1922" i="39"/>
  <c r="P1923" i="39"/>
  <c r="P1924" i="39"/>
  <c r="P1925" i="39"/>
  <c r="P1926" i="39"/>
  <c r="P1927" i="39"/>
  <c r="P1928" i="39"/>
  <c r="P1929" i="39"/>
  <c r="P1930" i="39"/>
  <c r="P1931" i="39"/>
  <c r="P1932" i="39"/>
  <c r="P1933" i="39"/>
  <c r="P1934" i="39"/>
  <c r="P1935" i="39"/>
  <c r="P1936" i="39"/>
  <c r="P1937" i="39"/>
  <c r="P1938" i="39"/>
  <c r="P1939" i="39"/>
  <c r="P1940" i="39"/>
  <c r="P1941" i="39"/>
  <c r="P1942" i="39"/>
  <c r="P1943" i="39"/>
  <c r="P1944" i="39"/>
  <c r="P1945" i="39"/>
  <c r="P1946" i="39"/>
  <c r="P1947" i="39"/>
  <c r="P1948" i="39"/>
  <c r="P1949" i="39"/>
  <c r="P1950" i="39"/>
  <c r="P1951" i="39"/>
  <c r="P1952" i="39"/>
  <c r="P1953" i="39"/>
  <c r="P1954" i="39"/>
  <c r="P1955" i="39"/>
  <c r="P1956" i="39"/>
  <c r="P1957" i="39"/>
  <c r="P1958" i="39"/>
  <c r="P1959" i="39"/>
  <c r="P1960" i="39"/>
  <c r="P1961" i="39"/>
  <c r="P1962" i="39"/>
  <c r="P1963" i="39"/>
  <c r="P1964" i="39"/>
  <c r="P1965" i="39"/>
  <c r="P1966" i="39"/>
  <c r="P1967" i="39"/>
  <c r="P1968" i="39"/>
  <c r="P1969" i="39"/>
  <c r="P1970" i="39"/>
  <c r="P1971" i="39"/>
  <c r="P1972" i="39"/>
  <c r="P1973" i="39"/>
  <c r="P1974" i="39"/>
  <c r="P1975" i="39"/>
  <c r="P1976" i="39"/>
  <c r="P1977" i="39"/>
  <c r="P1978" i="39"/>
  <c r="P1979" i="39"/>
  <c r="P1980" i="39"/>
  <c r="P1981" i="39"/>
  <c r="P1982" i="39"/>
  <c r="P1983" i="39"/>
  <c r="P1984" i="39"/>
  <c r="P1985" i="39"/>
  <c r="P1986" i="39"/>
  <c r="P1987" i="39"/>
  <c r="P1988" i="39"/>
  <c r="P1989" i="39"/>
  <c r="P1990" i="39"/>
  <c r="P1991" i="39"/>
  <c r="P1992" i="39"/>
  <c r="P1993" i="39"/>
  <c r="P1994" i="39"/>
  <c r="P1995" i="39"/>
  <c r="P1996" i="39"/>
  <c r="P1997" i="39"/>
  <c r="P1998" i="39"/>
  <c r="P1999" i="39"/>
  <c r="P2000" i="39"/>
  <c r="P2001" i="39"/>
  <c r="P2002" i="39"/>
  <c r="P2003" i="39"/>
  <c r="P2004" i="39"/>
  <c r="P2005" i="39"/>
  <c r="P2006" i="39"/>
  <c r="P2007" i="39"/>
  <c r="P2008" i="39"/>
  <c r="P2009" i="39"/>
  <c r="P2010" i="39"/>
  <c r="P2011" i="39"/>
  <c r="P2012" i="39"/>
  <c r="P2013" i="39"/>
  <c r="P2014" i="39"/>
  <c r="P2015" i="39"/>
  <c r="P2016" i="39"/>
  <c r="P2017" i="39"/>
  <c r="P2018" i="39"/>
  <c r="P2019" i="39"/>
  <c r="P2020" i="39"/>
  <c r="P2021" i="39"/>
  <c r="P2022" i="39"/>
  <c r="P2023" i="39"/>
  <c r="P2024" i="39"/>
  <c r="P2025" i="39"/>
  <c r="P2026" i="39"/>
  <c r="P2027" i="39"/>
  <c r="P2028" i="39"/>
  <c r="P2029" i="39"/>
  <c r="P2030" i="39"/>
  <c r="P2031" i="39"/>
  <c r="P2032" i="39"/>
  <c r="P2033" i="39"/>
  <c r="P2034" i="39"/>
  <c r="P2035" i="39"/>
  <c r="P2036" i="39"/>
  <c r="P2037" i="39"/>
  <c r="P2038" i="39"/>
  <c r="P2039" i="39"/>
  <c r="P2040" i="39"/>
  <c r="P2041" i="39"/>
  <c r="P2042" i="39"/>
  <c r="P2043" i="39"/>
  <c r="P2044" i="39"/>
  <c r="P2045" i="39"/>
  <c r="P2046" i="39"/>
  <c r="P2047" i="39"/>
  <c r="P2048" i="39"/>
  <c r="P2049" i="39"/>
  <c r="P2050" i="39"/>
  <c r="P2051" i="39"/>
  <c r="P2052" i="39"/>
  <c r="P2053" i="39"/>
  <c r="P2054" i="39"/>
  <c r="P2055" i="39"/>
  <c r="P2056" i="39"/>
  <c r="P2057" i="39"/>
  <c r="P2058" i="39"/>
  <c r="P2059" i="39"/>
  <c r="P2060" i="39"/>
  <c r="P2061" i="39"/>
  <c r="P2062" i="39"/>
  <c r="P2063" i="39"/>
  <c r="P2064" i="39"/>
  <c r="P2065" i="39"/>
  <c r="P2066" i="39"/>
  <c r="P2067" i="39"/>
  <c r="P2068" i="39"/>
  <c r="P2069" i="39"/>
  <c r="P2070" i="39"/>
  <c r="P2071" i="39"/>
  <c r="P2072" i="39"/>
  <c r="P2073" i="39"/>
  <c r="P2074" i="39"/>
  <c r="P2075" i="39"/>
  <c r="P2076" i="39"/>
  <c r="P2077" i="39"/>
  <c r="P2078" i="39"/>
  <c r="P2079" i="39"/>
  <c r="P2080" i="39"/>
  <c r="P2081" i="39"/>
  <c r="P2082" i="39"/>
  <c r="P2083" i="39"/>
  <c r="P2084" i="39"/>
  <c r="P2085" i="39"/>
  <c r="P2086" i="39"/>
  <c r="P2087" i="39"/>
  <c r="P2088" i="39"/>
  <c r="P2089" i="39"/>
  <c r="P2090" i="39"/>
  <c r="P2091" i="39"/>
  <c r="P2092" i="39"/>
  <c r="P2093" i="39"/>
  <c r="P2094" i="39"/>
  <c r="P2095" i="39"/>
  <c r="P2096" i="39"/>
  <c r="P2097" i="39"/>
  <c r="P2098" i="39"/>
  <c r="P2099" i="39"/>
  <c r="P2100" i="39"/>
  <c r="P2101" i="39"/>
  <c r="P2102" i="39"/>
  <c r="P2103" i="39"/>
  <c r="P2104" i="39"/>
  <c r="P2105" i="39"/>
  <c r="P2106" i="39"/>
  <c r="P2107" i="39"/>
  <c r="P2108" i="39"/>
  <c r="P2109" i="39"/>
  <c r="P2110" i="39"/>
  <c r="P2111" i="39"/>
  <c r="P2112" i="39"/>
  <c r="P2113" i="39"/>
  <c r="P2114" i="39"/>
  <c r="P2115" i="39"/>
  <c r="P2116" i="39"/>
  <c r="P2117" i="39"/>
  <c r="P2118" i="39"/>
  <c r="P2119" i="39"/>
  <c r="P2120" i="39"/>
  <c r="P2121" i="39"/>
  <c r="P2122" i="39"/>
  <c r="P2123" i="39"/>
  <c r="P2124" i="39"/>
  <c r="P2125" i="39"/>
  <c r="P2126" i="39"/>
  <c r="P2127" i="39"/>
  <c r="P2128" i="39"/>
  <c r="P2129" i="39"/>
  <c r="P2130" i="39"/>
  <c r="P2131" i="39"/>
  <c r="P2132" i="39"/>
  <c r="P2133" i="39"/>
  <c r="P2134" i="39"/>
  <c r="P2135" i="39"/>
  <c r="P2136" i="39"/>
  <c r="P2137" i="39"/>
  <c r="P2138" i="39"/>
  <c r="P2139" i="39"/>
  <c r="P2140" i="39"/>
  <c r="P2141" i="39"/>
  <c r="P2142" i="39"/>
  <c r="P2143" i="39"/>
  <c r="P2144" i="39"/>
  <c r="P2145" i="39"/>
  <c r="P2146" i="39"/>
  <c r="P2147" i="39"/>
  <c r="P2148" i="39"/>
  <c r="P2149" i="39"/>
  <c r="P2150" i="39"/>
  <c r="P2151" i="39"/>
  <c r="P2152" i="39"/>
  <c r="P2153" i="39"/>
  <c r="P2154" i="39"/>
  <c r="P2155" i="39"/>
  <c r="P2156" i="39"/>
  <c r="P2157" i="39"/>
  <c r="P2158" i="39"/>
  <c r="P2159" i="39"/>
  <c r="P2160" i="39"/>
  <c r="P2161" i="39"/>
  <c r="P2162" i="39"/>
  <c r="P2163" i="39"/>
  <c r="P2164" i="39"/>
  <c r="P2165" i="39"/>
  <c r="P2166" i="39"/>
  <c r="P2167" i="39"/>
  <c r="P2168" i="39"/>
  <c r="P2169" i="39"/>
  <c r="P2170" i="39"/>
  <c r="P2171" i="39"/>
  <c r="P2172" i="39"/>
  <c r="P2173" i="39"/>
  <c r="P2174" i="39"/>
  <c r="P2175" i="39"/>
  <c r="P2176" i="39"/>
  <c r="P2177" i="39"/>
  <c r="P2178" i="39"/>
  <c r="P2179" i="39"/>
  <c r="P2180" i="39"/>
  <c r="P2181" i="39"/>
  <c r="P2182" i="39"/>
  <c r="P2183" i="39"/>
  <c r="P2184" i="39"/>
  <c r="P2185" i="39"/>
  <c r="P2186" i="39"/>
  <c r="P2187" i="39"/>
  <c r="P2188" i="39"/>
  <c r="P2189" i="39"/>
  <c r="P2190" i="39"/>
  <c r="P2191" i="39"/>
  <c r="P2192" i="39"/>
  <c r="P2193" i="39"/>
  <c r="P2194" i="39"/>
  <c r="P2195" i="39"/>
  <c r="P2196" i="39"/>
  <c r="P2197" i="39"/>
  <c r="P2198" i="39"/>
  <c r="P2199" i="39"/>
  <c r="P2200" i="39"/>
  <c r="P2201" i="39"/>
  <c r="P2202" i="39"/>
  <c r="P2203" i="39"/>
  <c r="P2204" i="39"/>
  <c r="P2205" i="39"/>
  <c r="P2206" i="39"/>
  <c r="P2207" i="39"/>
  <c r="P2208" i="39"/>
  <c r="P2209" i="39"/>
  <c r="P2210" i="39"/>
  <c r="P2211" i="39"/>
  <c r="P2212" i="39"/>
  <c r="P2213" i="39"/>
  <c r="P2214" i="39"/>
  <c r="P2215" i="39"/>
  <c r="P2216" i="39"/>
  <c r="P2217" i="39"/>
  <c r="P2218" i="39"/>
  <c r="P2219" i="39"/>
  <c r="P2220" i="39"/>
  <c r="P2221" i="39"/>
  <c r="P2222" i="39"/>
  <c r="P2223" i="39"/>
  <c r="P2224" i="39"/>
  <c r="P2225" i="39"/>
  <c r="P2226" i="39"/>
  <c r="P2227" i="39"/>
  <c r="P2228" i="39"/>
  <c r="P2229" i="39"/>
  <c r="P2230" i="39"/>
  <c r="P2231" i="39"/>
  <c r="P2232" i="39"/>
  <c r="P2233" i="39"/>
  <c r="P2234" i="39"/>
  <c r="P2235" i="39"/>
  <c r="P2236" i="39"/>
  <c r="P2237" i="39"/>
  <c r="P2238" i="39"/>
  <c r="P2239" i="39"/>
  <c r="P2240" i="39"/>
  <c r="P2241" i="39"/>
  <c r="P2242" i="39"/>
  <c r="P2243" i="39"/>
  <c r="P2244" i="39"/>
  <c r="P2245" i="39"/>
  <c r="P2246" i="39"/>
  <c r="P2247" i="39"/>
  <c r="P2248" i="39"/>
  <c r="P2249" i="39"/>
  <c r="P2250" i="39"/>
  <c r="P2251" i="39"/>
  <c r="P2252" i="39"/>
  <c r="P2253" i="39"/>
  <c r="P2254" i="39"/>
  <c r="P2255" i="39"/>
  <c r="P2256" i="39"/>
  <c r="P2257" i="39"/>
  <c r="P2258" i="39"/>
  <c r="P2259" i="39"/>
  <c r="P2260" i="39"/>
  <c r="P2261" i="39"/>
  <c r="P2262" i="39"/>
  <c r="P2263" i="39"/>
  <c r="P2264" i="39"/>
  <c r="P2265" i="39"/>
  <c r="P2266" i="39"/>
  <c r="P2267" i="39"/>
  <c r="P2268" i="39"/>
  <c r="P2269" i="39"/>
  <c r="P2270" i="39"/>
  <c r="P2271" i="39"/>
  <c r="P2272" i="39"/>
  <c r="P2273" i="39"/>
  <c r="P2274" i="39"/>
  <c r="P2275" i="39"/>
  <c r="P2276" i="39"/>
  <c r="P2277" i="39"/>
  <c r="P2278" i="39"/>
  <c r="P2279" i="39"/>
  <c r="P2280" i="39"/>
  <c r="P2281" i="39"/>
  <c r="P2282" i="39"/>
  <c r="P2283" i="39"/>
  <c r="P2284" i="39"/>
  <c r="P2285" i="39"/>
  <c r="P2286" i="39"/>
  <c r="P2287" i="39"/>
  <c r="P2288" i="39"/>
  <c r="P2289" i="39"/>
  <c r="P2290" i="39"/>
  <c r="P2291" i="39"/>
  <c r="P2292" i="39"/>
  <c r="P2293" i="39"/>
  <c r="P2294" i="39"/>
  <c r="P2295" i="39"/>
  <c r="P2296" i="39"/>
  <c r="P2297" i="39"/>
  <c r="P2298" i="39"/>
  <c r="P2299" i="39"/>
  <c r="P2300" i="39"/>
  <c r="P2301" i="39"/>
  <c r="P2302" i="39"/>
  <c r="P2303" i="39"/>
  <c r="P2304" i="39"/>
  <c r="P2305" i="39"/>
  <c r="P2306" i="39"/>
  <c r="P2307" i="39"/>
  <c r="P2308" i="39"/>
  <c r="P2309" i="39"/>
  <c r="P2310" i="39"/>
  <c r="P2311" i="39"/>
  <c r="P2312" i="39"/>
  <c r="P2313" i="39"/>
  <c r="P2314" i="39"/>
  <c r="P2315" i="39"/>
  <c r="P2316" i="39"/>
  <c r="P2317" i="39"/>
  <c r="P2318" i="39"/>
  <c r="P2319" i="39"/>
  <c r="P2320" i="39"/>
  <c r="P2321" i="39"/>
  <c r="P2322" i="39"/>
  <c r="P2323" i="39"/>
  <c r="P2324" i="39"/>
  <c r="P2325" i="39"/>
  <c r="P2326" i="39"/>
  <c r="P2327" i="39"/>
  <c r="P2328" i="39"/>
  <c r="P2329" i="39"/>
  <c r="P2330" i="39"/>
  <c r="P2331" i="39"/>
  <c r="P2332" i="39"/>
  <c r="P2333" i="39"/>
  <c r="P2334" i="39"/>
  <c r="P2335" i="39"/>
  <c r="P2336" i="39"/>
  <c r="P2337" i="39"/>
  <c r="P2338" i="39"/>
  <c r="P2339" i="39"/>
  <c r="P2340" i="39"/>
  <c r="P2341" i="39"/>
  <c r="P2342" i="39"/>
  <c r="P2343" i="39"/>
  <c r="P2344" i="39"/>
  <c r="P2345" i="39"/>
  <c r="P2346" i="39"/>
  <c r="P2347" i="39"/>
  <c r="P2348" i="39"/>
  <c r="P2349" i="39"/>
  <c r="P2350" i="39"/>
  <c r="P2351" i="39"/>
  <c r="P2352" i="39"/>
  <c r="P2353" i="39"/>
  <c r="P2354" i="39"/>
  <c r="P2355" i="39"/>
  <c r="P2356" i="39"/>
  <c r="P2357" i="39"/>
  <c r="P2358" i="39"/>
  <c r="P2359" i="39"/>
  <c r="P2360" i="39"/>
  <c r="P2361" i="39"/>
  <c r="P2362" i="39"/>
  <c r="P2363" i="39"/>
  <c r="P2364" i="39"/>
  <c r="P2365" i="39"/>
  <c r="P2366" i="39"/>
  <c r="P2367" i="39"/>
  <c r="P2368" i="39"/>
  <c r="P2369" i="39"/>
  <c r="P2370" i="39"/>
  <c r="P2371" i="39"/>
  <c r="P2372" i="39"/>
  <c r="P2373" i="39"/>
  <c r="P2374" i="39"/>
  <c r="P2375" i="39"/>
  <c r="P2376" i="39"/>
  <c r="P2377" i="39"/>
  <c r="P2378" i="39"/>
  <c r="P2379" i="39"/>
  <c r="P2380" i="39"/>
  <c r="P2381" i="39"/>
  <c r="P2382" i="39"/>
  <c r="P2383" i="39"/>
  <c r="P2384" i="39"/>
  <c r="P2385" i="39"/>
  <c r="P2386" i="39"/>
  <c r="P2387" i="39"/>
  <c r="P2388" i="39"/>
  <c r="P2389" i="39"/>
  <c r="P2390" i="39"/>
  <c r="P2391" i="39"/>
  <c r="P2392" i="39"/>
  <c r="P2393" i="39"/>
  <c r="P2394" i="39"/>
  <c r="P2395" i="39"/>
  <c r="P2396" i="39"/>
  <c r="P2397" i="39"/>
  <c r="P2398" i="39"/>
  <c r="P2399" i="39"/>
  <c r="P2400" i="39"/>
  <c r="P2401" i="39"/>
  <c r="P2402" i="39"/>
  <c r="P2403" i="39"/>
  <c r="P2404" i="39"/>
  <c r="P2405" i="39"/>
  <c r="P2406" i="39"/>
  <c r="P2407" i="39"/>
  <c r="P2408" i="39"/>
  <c r="P2409" i="39"/>
  <c r="P2410" i="39"/>
  <c r="P2411" i="39"/>
  <c r="P2412" i="39"/>
  <c r="P2413" i="39"/>
  <c r="P2414" i="39"/>
  <c r="P2415" i="39"/>
  <c r="P2416" i="39"/>
  <c r="P2417" i="39"/>
  <c r="P2418" i="39"/>
  <c r="P2419" i="39"/>
  <c r="P2420" i="39"/>
  <c r="P2421" i="39"/>
  <c r="P2422" i="39"/>
  <c r="P2423" i="39"/>
  <c r="P2424" i="39"/>
  <c r="P2425" i="39"/>
  <c r="P2426" i="39"/>
  <c r="P2427" i="39"/>
  <c r="P2428" i="39"/>
  <c r="P2429" i="39"/>
  <c r="P2430" i="39"/>
  <c r="P2431" i="39"/>
  <c r="P2432" i="39"/>
  <c r="P2433" i="39"/>
  <c r="P2434" i="39"/>
  <c r="P2435" i="39"/>
  <c r="P2436" i="39"/>
  <c r="P2437" i="39"/>
  <c r="P2438" i="39"/>
  <c r="P2439" i="39"/>
  <c r="P2440" i="39"/>
  <c r="P2441" i="39"/>
  <c r="P2442" i="39"/>
  <c r="P2443" i="39"/>
  <c r="P2444" i="39"/>
  <c r="P2445" i="39"/>
  <c r="P2446" i="39"/>
  <c r="P2447" i="39"/>
  <c r="P2448" i="39"/>
  <c r="P2449" i="39"/>
  <c r="P2450" i="39"/>
  <c r="P2451" i="39"/>
  <c r="P2452" i="39"/>
  <c r="P2453" i="39"/>
  <c r="P2454" i="39"/>
  <c r="P2455" i="39"/>
  <c r="P2456" i="39"/>
  <c r="P2457" i="39"/>
  <c r="P2458" i="39"/>
  <c r="P2459" i="39"/>
  <c r="P2460" i="39"/>
  <c r="P2461" i="39"/>
  <c r="P2462" i="39"/>
  <c r="P2463" i="39"/>
  <c r="P2464" i="39"/>
  <c r="P2465" i="39"/>
  <c r="P2466" i="39"/>
  <c r="P2467" i="39"/>
  <c r="P2468" i="39"/>
  <c r="P2469" i="39"/>
  <c r="P2470" i="39"/>
  <c r="P2471" i="39"/>
  <c r="P2472" i="39"/>
  <c r="P2473" i="39"/>
  <c r="P2474" i="39"/>
  <c r="P2475" i="39"/>
  <c r="P2476" i="39"/>
  <c r="P2477" i="39"/>
  <c r="P2478" i="39"/>
  <c r="P2479" i="39"/>
  <c r="P2480" i="39"/>
  <c r="P2481" i="39"/>
  <c r="P2482" i="39"/>
  <c r="P2483" i="39"/>
  <c r="P2484" i="39"/>
  <c r="P2485" i="39"/>
  <c r="P2486" i="39"/>
  <c r="P2487" i="39"/>
  <c r="P2488" i="39"/>
  <c r="P2489" i="39"/>
  <c r="P2490" i="39"/>
  <c r="P2491" i="39"/>
  <c r="P2492" i="39"/>
  <c r="P2493" i="39"/>
  <c r="P2494" i="39"/>
  <c r="P2495" i="39"/>
  <c r="P2496" i="39"/>
  <c r="P2497" i="39"/>
  <c r="P2498" i="39"/>
  <c r="P2499" i="39"/>
  <c r="P2500" i="39"/>
  <c r="P2501" i="39"/>
  <c r="P2502" i="39"/>
  <c r="P2503" i="39"/>
  <c r="P2504" i="39"/>
  <c r="P2505" i="39"/>
  <c r="P2506" i="39"/>
  <c r="P2507" i="39"/>
  <c r="P2508" i="39"/>
  <c r="P2509" i="39"/>
  <c r="P2510" i="39"/>
  <c r="P2511" i="39"/>
  <c r="P2512" i="39"/>
  <c r="P2513" i="39"/>
  <c r="P2514" i="39"/>
  <c r="P2515" i="39"/>
  <c r="P2516" i="39"/>
  <c r="P2517" i="39"/>
  <c r="P2518" i="39"/>
  <c r="P2519" i="39"/>
  <c r="P2520" i="39"/>
  <c r="P2521" i="39"/>
  <c r="P2522" i="39"/>
  <c r="P2523" i="39"/>
  <c r="P2524" i="39"/>
  <c r="P2525" i="39"/>
  <c r="P2526" i="39"/>
  <c r="P2527" i="39"/>
  <c r="P2528" i="39"/>
  <c r="P2529" i="39"/>
  <c r="P2530" i="39"/>
  <c r="P2531" i="39"/>
  <c r="P2532" i="39"/>
  <c r="P2533" i="39"/>
  <c r="P2534" i="39"/>
  <c r="P2535" i="39"/>
  <c r="P2536" i="39"/>
  <c r="P2537" i="39"/>
  <c r="P2538" i="39"/>
  <c r="P2539" i="39"/>
  <c r="P2540" i="39"/>
  <c r="P2541" i="39"/>
  <c r="P2542" i="39"/>
  <c r="P2543" i="39"/>
  <c r="P2544" i="39"/>
  <c r="P2545" i="39"/>
  <c r="P2546" i="39"/>
  <c r="P2547" i="39"/>
  <c r="P2548" i="39"/>
  <c r="P2549" i="39"/>
  <c r="P2550" i="39"/>
  <c r="P2551" i="39"/>
  <c r="P2552" i="39"/>
  <c r="P2553" i="39"/>
  <c r="P2554" i="39"/>
  <c r="P2555" i="39"/>
  <c r="P2556" i="39"/>
  <c r="P2557" i="39"/>
  <c r="P2558" i="39"/>
  <c r="P2559" i="39"/>
  <c r="P2560" i="39"/>
  <c r="P2561" i="39"/>
  <c r="P2562" i="39"/>
  <c r="P2563" i="39"/>
  <c r="P2564" i="39"/>
  <c r="P2565" i="39"/>
  <c r="P2566" i="39"/>
  <c r="P2567" i="39"/>
  <c r="P2568" i="39"/>
  <c r="P2569" i="39"/>
  <c r="P2570" i="39"/>
  <c r="P2571" i="39"/>
  <c r="P2572" i="39"/>
  <c r="P2573" i="39"/>
  <c r="P2574" i="39"/>
  <c r="P2575" i="39"/>
  <c r="P2576" i="39"/>
  <c r="P2577" i="39"/>
  <c r="P2578" i="39"/>
  <c r="P2579" i="39"/>
  <c r="P2580" i="39"/>
  <c r="P2581" i="39"/>
  <c r="P2582" i="39"/>
  <c r="P2583" i="39"/>
  <c r="P2584" i="39"/>
  <c r="P2585" i="39"/>
  <c r="P2586" i="39"/>
  <c r="P2587" i="39"/>
  <c r="P2588" i="39"/>
  <c r="P2589" i="39"/>
  <c r="P2590" i="39"/>
  <c r="P2591" i="39"/>
  <c r="P2592" i="39"/>
  <c r="P2593" i="39"/>
  <c r="P2594" i="39"/>
  <c r="P2595" i="39"/>
  <c r="P2596" i="39"/>
  <c r="P2597" i="39"/>
  <c r="P2598" i="39"/>
  <c r="P2599" i="39"/>
  <c r="P2600" i="39"/>
  <c r="P2601" i="39"/>
  <c r="P2602" i="39"/>
  <c r="P2603" i="39"/>
  <c r="P2604" i="39"/>
  <c r="P2605" i="39"/>
  <c r="P2606" i="39"/>
  <c r="P2607" i="39"/>
  <c r="P2608" i="39"/>
  <c r="P2609" i="39"/>
  <c r="P2610" i="39"/>
  <c r="P2611" i="39"/>
  <c r="P2612" i="39"/>
  <c r="P2613" i="39"/>
  <c r="P2614" i="39"/>
  <c r="P2615" i="39"/>
  <c r="P2616" i="39"/>
  <c r="P2617" i="39"/>
  <c r="P2618" i="39"/>
  <c r="P2619" i="39"/>
  <c r="P2620" i="39"/>
  <c r="P2621" i="39"/>
  <c r="P2622" i="39"/>
  <c r="P2623" i="39"/>
  <c r="P2624" i="39"/>
  <c r="P2625" i="39"/>
  <c r="P2626" i="39"/>
  <c r="P2627" i="39"/>
  <c r="P2628" i="39"/>
  <c r="P2629" i="39"/>
  <c r="P2630" i="39"/>
  <c r="P2631" i="39"/>
  <c r="P2632" i="39"/>
  <c r="P2633" i="39"/>
  <c r="P2634" i="39"/>
  <c r="P2635" i="39"/>
  <c r="P2636" i="39"/>
  <c r="P2637" i="39"/>
  <c r="P2638" i="39"/>
  <c r="P2639" i="39"/>
  <c r="P2640" i="39"/>
  <c r="P2641" i="39"/>
  <c r="P2642" i="39"/>
  <c r="P2643" i="39"/>
  <c r="P2644" i="39"/>
  <c r="P2645" i="39"/>
  <c r="P2646" i="39"/>
  <c r="P2647" i="39"/>
  <c r="P2648" i="39"/>
  <c r="P2649" i="39"/>
  <c r="P2650" i="39"/>
  <c r="P2651" i="39"/>
  <c r="P2652" i="39"/>
  <c r="P2653" i="39"/>
  <c r="P2654" i="39"/>
  <c r="P2655" i="39"/>
  <c r="P2656" i="39"/>
  <c r="P2657" i="39"/>
  <c r="P2658" i="39"/>
  <c r="P2659" i="39"/>
  <c r="P2660" i="39"/>
  <c r="P2661" i="39"/>
  <c r="P2662" i="39"/>
  <c r="P2663" i="39"/>
  <c r="P2664" i="39"/>
  <c r="P2665" i="39"/>
  <c r="P2666" i="39"/>
  <c r="P2667" i="39"/>
  <c r="P2668" i="39"/>
  <c r="P2669" i="39"/>
  <c r="P2670" i="39"/>
  <c r="P2671" i="39"/>
  <c r="P2672" i="39"/>
  <c r="P2673" i="39"/>
  <c r="P2674" i="39"/>
  <c r="P2675" i="39"/>
  <c r="P2676" i="39"/>
  <c r="P2677" i="39"/>
  <c r="P2678" i="39"/>
  <c r="P2679" i="39"/>
  <c r="P2680" i="39"/>
  <c r="P2681" i="39"/>
  <c r="P2682" i="39"/>
  <c r="P2683" i="39"/>
  <c r="P2684" i="39"/>
  <c r="P2685" i="39"/>
  <c r="P2686" i="39"/>
  <c r="P2687" i="39"/>
  <c r="P2688" i="39"/>
  <c r="P2689" i="39"/>
  <c r="P2690" i="39"/>
  <c r="P2691" i="39"/>
  <c r="P2692" i="39"/>
  <c r="P2693" i="39"/>
  <c r="P2694" i="39"/>
  <c r="P2695" i="39"/>
  <c r="P2696" i="39"/>
  <c r="P2697" i="39"/>
  <c r="P2698" i="39"/>
  <c r="P2699" i="39"/>
  <c r="P2700" i="39"/>
  <c r="P2701" i="39"/>
  <c r="P2702" i="39"/>
  <c r="P2703" i="39"/>
  <c r="P2704" i="39"/>
  <c r="P2705" i="39"/>
  <c r="P2706" i="39"/>
  <c r="P2707" i="39"/>
  <c r="P2708" i="39"/>
  <c r="P2709" i="39"/>
  <c r="P2710" i="39"/>
  <c r="P2711" i="39"/>
  <c r="P2712" i="39"/>
  <c r="P2713" i="39"/>
  <c r="P2714" i="39"/>
  <c r="P2715" i="39"/>
  <c r="P2716" i="39"/>
  <c r="P2717" i="39"/>
  <c r="P2718" i="39"/>
  <c r="P2719" i="39"/>
  <c r="P2720" i="39"/>
  <c r="P2721" i="39"/>
  <c r="P2722" i="39"/>
  <c r="P2723" i="39"/>
  <c r="P2724" i="39"/>
  <c r="P2725" i="39"/>
  <c r="P2726" i="39"/>
  <c r="P2727" i="39"/>
  <c r="P2728" i="39"/>
  <c r="P2729" i="39"/>
  <c r="P2730" i="39"/>
  <c r="P2731" i="39"/>
  <c r="P2732" i="39"/>
  <c r="P2733" i="39"/>
  <c r="P2734" i="39"/>
  <c r="P2735" i="39"/>
  <c r="P2736" i="39"/>
  <c r="P2737" i="39"/>
  <c r="P2738" i="39"/>
  <c r="P2739" i="39"/>
  <c r="P2740" i="39"/>
  <c r="P2741" i="39"/>
  <c r="P2742" i="39"/>
  <c r="P2743" i="39"/>
  <c r="P2744" i="39"/>
  <c r="P2745" i="39"/>
  <c r="P2746" i="39"/>
  <c r="P2747" i="39"/>
  <c r="P2748" i="39"/>
  <c r="P2749" i="39"/>
  <c r="P2750" i="39"/>
  <c r="P2751" i="39"/>
  <c r="P2752" i="39"/>
  <c r="P2753" i="39"/>
  <c r="P2754" i="39"/>
  <c r="P2755" i="39"/>
  <c r="P2756" i="39"/>
  <c r="P2757" i="39"/>
  <c r="P2758" i="39"/>
  <c r="P2759" i="39"/>
  <c r="P2760" i="39"/>
  <c r="P2761" i="39"/>
  <c r="P2762" i="39"/>
  <c r="P2763" i="39"/>
  <c r="P2764" i="39"/>
  <c r="P2765" i="39"/>
  <c r="P2766" i="39"/>
  <c r="P2767" i="39"/>
  <c r="P2768" i="39"/>
  <c r="P2769" i="39"/>
  <c r="P2770" i="39"/>
  <c r="P2771" i="39"/>
  <c r="P2772" i="39"/>
  <c r="P2773" i="39"/>
  <c r="P2774" i="39"/>
  <c r="P2775" i="39"/>
  <c r="P2776" i="39"/>
  <c r="P2777" i="39"/>
  <c r="P2778" i="39"/>
  <c r="P2779" i="39"/>
  <c r="P2780" i="39"/>
  <c r="P2781" i="39"/>
  <c r="P2782" i="39"/>
  <c r="P2783" i="39"/>
  <c r="P2784" i="39"/>
  <c r="P2785" i="39"/>
  <c r="P2786" i="39"/>
  <c r="P2787" i="39"/>
  <c r="P2788" i="39"/>
  <c r="P2789" i="39"/>
  <c r="P2790" i="39"/>
  <c r="P2791" i="39"/>
  <c r="P2792" i="39"/>
  <c r="P2793" i="39"/>
  <c r="P2794" i="39"/>
  <c r="P2795" i="39"/>
  <c r="P2796" i="39"/>
  <c r="P2797" i="39"/>
  <c r="P2798" i="39"/>
  <c r="P2799" i="39"/>
  <c r="P2800" i="39"/>
  <c r="P2801" i="39"/>
  <c r="P2802" i="39"/>
  <c r="P2803" i="39"/>
  <c r="P2804" i="39"/>
  <c r="P2805" i="39"/>
  <c r="P2806" i="39"/>
  <c r="P2807" i="39"/>
  <c r="P2808" i="39"/>
  <c r="P2809" i="39"/>
  <c r="P2810" i="39"/>
  <c r="P2811" i="39"/>
  <c r="P2812" i="39"/>
  <c r="P2813" i="39"/>
  <c r="P2814" i="39"/>
  <c r="P2815" i="39"/>
  <c r="P2816" i="39"/>
  <c r="P2817" i="39"/>
  <c r="P2818" i="39"/>
  <c r="P2819" i="39"/>
  <c r="P2820" i="39"/>
  <c r="P2821" i="39"/>
  <c r="P2822" i="39"/>
  <c r="P2823" i="39"/>
  <c r="P2824" i="39"/>
  <c r="P2825" i="39"/>
  <c r="P2826" i="39"/>
  <c r="P2827" i="39"/>
  <c r="P2828" i="39"/>
  <c r="P2829" i="39"/>
  <c r="P2830" i="39"/>
  <c r="P2831" i="39"/>
  <c r="P2832" i="39"/>
  <c r="P2833" i="39"/>
  <c r="P2834" i="39"/>
  <c r="P2835" i="39"/>
  <c r="P2836" i="39"/>
  <c r="P2837" i="39"/>
  <c r="P2838" i="39"/>
  <c r="P2839" i="39"/>
  <c r="P2840" i="39"/>
  <c r="P2841" i="39"/>
  <c r="P2842" i="39"/>
  <c r="P2843" i="39"/>
  <c r="P2844" i="39"/>
  <c r="P2845" i="39"/>
  <c r="P2846" i="39"/>
  <c r="P2847" i="39"/>
  <c r="P2848" i="39"/>
  <c r="P2849" i="39"/>
  <c r="P2850" i="39"/>
  <c r="P2851" i="39"/>
  <c r="P2852" i="39"/>
  <c r="P2853" i="39"/>
  <c r="P2854" i="39"/>
  <c r="P2855" i="39"/>
  <c r="P2856" i="39"/>
  <c r="P2857" i="39"/>
  <c r="P2858" i="39"/>
  <c r="P2859" i="39"/>
  <c r="P2860" i="39"/>
  <c r="P2861" i="39"/>
  <c r="P2862" i="39"/>
  <c r="P2863" i="39"/>
  <c r="P2864" i="39"/>
  <c r="P2865" i="39"/>
  <c r="P2866" i="39"/>
  <c r="P2867" i="39"/>
  <c r="P2868" i="39"/>
  <c r="P2869" i="39"/>
  <c r="P2870" i="39"/>
  <c r="P2871" i="39"/>
  <c r="P2872" i="39"/>
  <c r="P2873" i="39"/>
  <c r="P2874" i="39"/>
  <c r="P2875" i="39"/>
  <c r="P2876" i="39"/>
  <c r="P2877" i="39"/>
  <c r="P2878" i="39"/>
  <c r="P2879" i="39"/>
  <c r="P2880" i="39"/>
  <c r="P2881" i="39"/>
  <c r="P2882" i="39"/>
  <c r="P2883" i="39"/>
  <c r="P2884" i="39"/>
  <c r="P2885" i="39"/>
  <c r="P2886" i="39"/>
  <c r="P2887" i="39"/>
  <c r="P2888" i="39"/>
  <c r="P2889" i="39"/>
  <c r="P2890" i="39"/>
  <c r="P2891" i="39"/>
  <c r="P2892" i="39"/>
  <c r="P2893" i="39"/>
  <c r="P2894" i="39"/>
  <c r="P2895" i="39"/>
  <c r="P2896" i="39"/>
  <c r="P2897" i="39"/>
  <c r="P2898" i="39"/>
  <c r="P2899" i="39"/>
  <c r="P2900" i="39"/>
  <c r="P2901" i="39"/>
  <c r="P2902" i="39"/>
  <c r="P2903" i="39"/>
  <c r="P2904" i="39"/>
  <c r="P2905" i="39"/>
  <c r="P2906" i="39"/>
  <c r="P2907" i="39"/>
  <c r="P2908" i="39"/>
  <c r="P2909" i="39"/>
  <c r="P2910" i="39"/>
  <c r="P2911" i="39"/>
  <c r="P2912" i="39"/>
  <c r="P2913" i="39"/>
  <c r="P2914" i="39"/>
  <c r="P2915" i="39"/>
  <c r="P2916" i="39"/>
  <c r="P2917" i="39"/>
  <c r="P2918" i="39"/>
  <c r="P2919" i="39"/>
  <c r="P2920" i="39"/>
  <c r="P2921" i="39"/>
  <c r="P2922" i="39"/>
  <c r="P2923" i="39"/>
  <c r="P2924" i="39"/>
  <c r="P2925" i="39"/>
  <c r="P2926" i="39"/>
  <c r="P2927" i="39"/>
  <c r="P2928" i="39"/>
  <c r="P2929" i="39"/>
  <c r="P2930" i="39"/>
  <c r="P2931" i="39"/>
  <c r="P2932" i="39"/>
  <c r="P2933" i="39"/>
  <c r="P2934" i="39"/>
  <c r="P2935" i="39"/>
  <c r="P2936" i="39"/>
  <c r="P2937" i="39"/>
  <c r="P2938" i="39"/>
  <c r="P2939" i="39"/>
  <c r="P2940" i="39"/>
  <c r="P2941" i="39"/>
  <c r="P2942" i="39"/>
  <c r="P2943" i="39"/>
  <c r="P2944" i="39"/>
  <c r="P2945" i="39"/>
  <c r="P2946" i="39"/>
  <c r="P2947" i="39"/>
  <c r="P2948" i="39"/>
  <c r="P2949" i="39"/>
  <c r="P2950" i="39"/>
  <c r="P2951" i="39"/>
  <c r="P2952" i="39"/>
  <c r="P2953" i="39"/>
  <c r="P2954" i="39"/>
  <c r="P2955" i="39"/>
  <c r="P2956" i="39"/>
  <c r="P2957" i="39"/>
  <c r="P2958" i="39"/>
  <c r="P2959" i="39"/>
  <c r="P2960" i="39"/>
  <c r="P2961" i="39"/>
  <c r="P2962" i="39"/>
  <c r="P2963" i="39"/>
  <c r="P2964" i="39"/>
  <c r="P2965" i="39"/>
  <c r="P2966" i="39"/>
  <c r="P2967" i="39"/>
  <c r="P2968" i="39"/>
  <c r="P2969" i="39"/>
  <c r="P2970" i="39"/>
  <c r="P2971" i="39"/>
  <c r="P2972" i="39"/>
  <c r="P2973" i="39"/>
  <c r="P2974" i="39"/>
  <c r="P2975" i="39"/>
  <c r="P2976" i="39"/>
  <c r="P2977" i="39"/>
  <c r="P2978" i="39"/>
  <c r="P2979" i="39"/>
  <c r="P2980" i="39"/>
  <c r="P2981" i="39"/>
  <c r="P2982" i="39"/>
  <c r="P2983" i="39"/>
  <c r="P2984" i="39"/>
  <c r="P2985" i="39"/>
  <c r="P2986" i="39"/>
  <c r="P2987" i="39"/>
  <c r="P2988" i="39"/>
  <c r="P2989" i="39"/>
  <c r="P2990" i="39"/>
  <c r="P2991" i="39"/>
  <c r="P2992" i="39"/>
  <c r="P2993" i="39"/>
  <c r="P2994" i="39"/>
  <c r="P2995" i="39"/>
  <c r="P2996" i="39"/>
  <c r="P2997" i="39"/>
  <c r="P2998" i="39"/>
  <c r="P2999" i="39"/>
  <c r="P3000" i="39"/>
  <c r="P3001" i="39"/>
  <c r="P3002" i="39"/>
  <c r="P3003" i="39"/>
  <c r="P3004" i="39"/>
  <c r="P3005" i="39"/>
  <c r="P3006" i="39"/>
  <c r="P3007" i="39"/>
  <c r="P3008" i="39"/>
  <c r="P3009" i="39"/>
  <c r="P3010" i="39"/>
  <c r="P3011" i="39"/>
  <c r="P3012" i="39"/>
  <c r="P3013" i="39"/>
  <c r="P3014" i="39"/>
  <c r="P3015" i="39"/>
  <c r="P3016" i="39"/>
  <c r="P3017" i="39"/>
  <c r="P3018" i="39"/>
  <c r="P3019" i="39"/>
  <c r="P3020" i="39"/>
  <c r="P3021" i="39"/>
  <c r="P3022" i="39"/>
  <c r="P3023" i="39"/>
  <c r="P3024" i="39"/>
  <c r="P3025" i="39"/>
  <c r="P3026" i="39"/>
  <c r="P3027" i="39"/>
  <c r="P3028" i="39"/>
  <c r="P3029" i="39"/>
  <c r="P3030" i="39"/>
  <c r="P3031" i="39"/>
  <c r="P3032" i="39"/>
  <c r="P3033" i="39"/>
  <c r="P3034" i="39"/>
  <c r="P3035" i="39"/>
  <c r="P3036" i="39"/>
  <c r="P3037" i="39"/>
  <c r="P3038" i="39"/>
  <c r="P3039" i="39"/>
  <c r="P3040" i="39"/>
  <c r="P3041" i="39"/>
  <c r="P3042" i="39"/>
  <c r="P3043" i="39"/>
  <c r="P3044" i="39"/>
  <c r="P3045" i="39"/>
  <c r="P3046" i="39"/>
  <c r="P3047" i="39"/>
  <c r="P3048" i="39"/>
  <c r="P3049" i="39"/>
  <c r="P3050" i="39"/>
  <c r="P3051" i="39"/>
  <c r="P3052" i="39"/>
  <c r="P3053" i="39"/>
  <c r="P3054" i="39"/>
  <c r="P3055" i="39"/>
  <c r="P3056" i="39"/>
  <c r="P3057" i="39"/>
  <c r="P3058" i="39"/>
  <c r="P3059" i="39"/>
  <c r="P3060" i="39"/>
  <c r="P3061" i="39"/>
  <c r="P3062" i="39"/>
  <c r="P3063" i="39"/>
  <c r="P3064" i="39"/>
  <c r="P3065" i="39"/>
  <c r="P3066" i="39"/>
  <c r="P3067" i="39"/>
  <c r="P3068" i="39"/>
  <c r="P3069" i="39"/>
  <c r="P3070" i="39"/>
  <c r="P3071" i="39"/>
  <c r="P3072" i="39"/>
  <c r="P3073" i="39"/>
  <c r="P3074" i="39"/>
  <c r="P3075" i="39"/>
  <c r="P3076" i="39"/>
  <c r="P3077" i="39"/>
  <c r="P3078" i="39"/>
  <c r="P3079" i="39"/>
  <c r="P3080" i="39"/>
  <c r="P3081" i="39"/>
  <c r="P3082" i="39"/>
  <c r="P3083" i="39"/>
  <c r="P3084" i="39"/>
  <c r="P3085" i="39"/>
  <c r="P3086" i="39"/>
  <c r="P3087" i="39"/>
  <c r="P3088" i="39"/>
  <c r="P3089" i="39"/>
  <c r="P3090" i="39"/>
  <c r="P3091" i="39"/>
  <c r="P3092" i="39"/>
  <c r="P3093" i="39"/>
  <c r="P3094" i="39"/>
  <c r="P3095" i="39"/>
  <c r="P3096" i="39"/>
  <c r="P3097" i="39"/>
  <c r="P3098" i="39"/>
  <c r="P3099" i="39"/>
  <c r="P3100" i="39"/>
  <c r="P3101" i="39"/>
  <c r="P3102" i="39"/>
  <c r="P3103" i="39"/>
  <c r="P3104" i="39"/>
  <c r="P3105" i="39"/>
  <c r="P3106" i="39"/>
  <c r="P3107" i="39"/>
  <c r="P3108" i="39"/>
  <c r="P3109" i="39"/>
  <c r="P3110" i="39"/>
  <c r="P3111" i="39"/>
  <c r="P3112" i="39"/>
  <c r="P3113" i="39"/>
  <c r="P3114" i="39"/>
  <c r="P3115" i="39"/>
  <c r="P3116" i="39"/>
  <c r="P3117" i="39"/>
  <c r="P3118" i="39"/>
  <c r="P3119" i="39"/>
  <c r="P3120" i="39"/>
  <c r="P3121" i="39"/>
  <c r="P3122" i="39"/>
  <c r="P3123" i="39"/>
  <c r="P3124" i="39"/>
  <c r="P3125" i="39"/>
  <c r="P3126" i="39"/>
  <c r="P3127" i="39"/>
  <c r="P3128" i="39"/>
  <c r="P3129" i="39"/>
  <c r="P3130" i="39"/>
  <c r="P3131" i="39"/>
  <c r="P3132" i="39"/>
  <c r="P3133" i="39"/>
  <c r="P3134" i="39"/>
  <c r="P3135" i="39"/>
  <c r="P3136" i="39"/>
  <c r="P3137" i="39"/>
  <c r="P3138" i="39"/>
  <c r="P3139" i="39"/>
  <c r="P3140" i="39"/>
  <c r="P3141" i="39"/>
  <c r="P3142" i="39"/>
  <c r="P3143" i="39"/>
  <c r="P3144" i="39"/>
  <c r="P3145" i="39"/>
  <c r="P3146" i="39"/>
  <c r="P3147" i="39"/>
  <c r="P3148" i="39"/>
  <c r="P3149" i="39"/>
  <c r="P3150" i="39"/>
  <c r="P3151" i="39"/>
  <c r="P3152" i="39"/>
  <c r="P3153" i="39"/>
  <c r="P3154" i="39"/>
  <c r="P3155" i="39"/>
  <c r="P3156" i="39"/>
  <c r="P3157" i="39"/>
  <c r="P3158" i="39"/>
  <c r="P3159" i="39"/>
  <c r="P3160" i="39"/>
  <c r="P3161" i="39"/>
  <c r="P3162" i="39"/>
  <c r="P3163" i="39"/>
  <c r="P3164" i="39"/>
  <c r="P3165" i="39"/>
  <c r="P3166" i="39"/>
  <c r="P3167" i="39"/>
  <c r="P3168" i="39"/>
  <c r="P3169" i="39"/>
  <c r="P3170" i="39"/>
  <c r="P3171" i="39"/>
  <c r="P3172" i="39"/>
  <c r="P3173" i="39"/>
  <c r="P3174" i="39"/>
  <c r="P3175" i="39"/>
  <c r="P3176" i="39"/>
  <c r="P3177" i="39"/>
  <c r="P3178" i="39"/>
  <c r="P3179" i="39"/>
  <c r="P3180" i="39"/>
  <c r="P3181" i="39"/>
  <c r="P3182" i="39"/>
  <c r="P3183" i="39"/>
  <c r="P3184" i="39"/>
  <c r="P3185" i="39"/>
  <c r="P3186" i="39"/>
  <c r="P3187" i="39"/>
  <c r="P3188" i="39"/>
  <c r="P3189" i="39"/>
  <c r="P3190" i="39"/>
  <c r="P3191" i="39"/>
  <c r="P3192" i="39"/>
  <c r="P3193" i="39"/>
  <c r="P3194" i="39"/>
  <c r="P3195" i="39"/>
  <c r="P3196" i="39"/>
  <c r="P3197" i="39"/>
  <c r="P3198" i="39"/>
  <c r="P3199" i="39"/>
  <c r="P3200" i="39"/>
  <c r="P3201" i="39"/>
  <c r="P3202" i="39"/>
  <c r="P3203" i="39"/>
  <c r="P3204" i="39"/>
  <c r="P3205" i="39"/>
  <c r="P3206" i="39"/>
  <c r="P3207" i="39"/>
  <c r="P3208" i="39"/>
  <c r="P3209" i="39"/>
  <c r="P3210" i="39"/>
  <c r="P3211" i="39"/>
  <c r="P3212" i="39"/>
  <c r="P3213" i="39"/>
  <c r="P3214" i="39"/>
  <c r="P3215" i="39"/>
  <c r="P3216" i="39"/>
  <c r="P3217" i="39"/>
  <c r="P3218" i="39"/>
  <c r="P3219" i="39"/>
  <c r="P3220" i="39"/>
  <c r="P3221" i="39"/>
  <c r="P3222" i="39"/>
  <c r="P3223" i="39"/>
  <c r="P3224" i="39"/>
  <c r="P3225" i="39"/>
  <c r="P3226" i="39"/>
  <c r="P3227" i="39"/>
  <c r="P3228" i="39"/>
  <c r="P3229" i="39"/>
  <c r="P3230" i="39"/>
  <c r="P3231" i="39"/>
  <c r="P3232" i="39"/>
  <c r="P3233" i="39"/>
  <c r="P3234" i="39"/>
  <c r="P3235" i="39"/>
  <c r="P3236" i="39"/>
  <c r="P3237" i="39"/>
  <c r="P3238" i="39"/>
  <c r="P3239" i="39"/>
  <c r="P3240" i="39"/>
  <c r="P3241" i="39"/>
  <c r="P3242" i="39"/>
  <c r="P3243" i="39"/>
  <c r="P3244" i="39"/>
  <c r="P3245" i="39"/>
  <c r="P3246" i="39"/>
  <c r="P3247" i="39"/>
  <c r="P3248" i="39"/>
  <c r="P3249" i="39"/>
  <c r="P3250" i="39"/>
  <c r="P3251" i="39"/>
  <c r="P3252" i="39"/>
  <c r="P3253" i="39"/>
  <c r="P3254" i="39"/>
  <c r="P3255" i="39"/>
  <c r="P3256" i="39"/>
  <c r="P3257" i="39"/>
  <c r="P3258" i="39"/>
  <c r="P3259" i="39"/>
  <c r="P3260" i="39"/>
  <c r="P3261" i="39"/>
  <c r="P3262" i="39"/>
  <c r="P3263" i="39"/>
  <c r="P3264" i="39"/>
  <c r="P3265" i="39"/>
  <c r="P3266" i="39"/>
  <c r="P3267" i="39"/>
  <c r="P3268" i="39"/>
  <c r="P3269" i="39"/>
  <c r="P3270" i="39"/>
  <c r="P3271" i="39"/>
  <c r="P3272" i="39"/>
  <c r="P3273" i="39"/>
  <c r="P3274" i="39"/>
  <c r="P3275" i="39"/>
  <c r="P3276" i="39"/>
  <c r="P3277" i="39"/>
  <c r="P3278" i="39"/>
  <c r="P3279" i="39"/>
  <c r="P3280" i="39"/>
  <c r="P3281" i="39"/>
  <c r="P3282" i="39"/>
  <c r="P3283" i="39"/>
  <c r="P3284" i="39"/>
  <c r="P3285" i="39"/>
  <c r="P3286" i="39"/>
  <c r="P3287" i="39"/>
  <c r="P3288" i="39"/>
  <c r="P3289" i="39"/>
  <c r="P3290" i="39"/>
  <c r="P3291" i="39"/>
  <c r="P3292" i="39"/>
  <c r="P3293" i="39"/>
  <c r="P3294" i="39"/>
  <c r="P3295" i="39"/>
  <c r="P3296" i="39"/>
  <c r="P3297" i="39"/>
  <c r="P3298" i="39"/>
  <c r="P3299" i="39"/>
  <c r="P3300" i="39"/>
  <c r="P3301" i="39"/>
  <c r="P3302" i="39"/>
  <c r="P3303" i="39"/>
  <c r="P3304" i="39"/>
  <c r="P3305" i="39"/>
  <c r="P3306" i="39"/>
  <c r="P3307" i="39"/>
  <c r="P3308" i="39"/>
  <c r="P3309" i="39"/>
  <c r="P3310" i="39"/>
  <c r="P3311" i="39"/>
  <c r="P3312" i="39"/>
  <c r="P3313" i="39"/>
  <c r="P3314" i="39"/>
  <c r="P3315" i="39"/>
  <c r="P3316" i="39"/>
  <c r="P3317" i="39"/>
  <c r="P3318" i="39"/>
  <c r="P3319" i="39"/>
  <c r="P3320" i="39"/>
  <c r="P3321" i="39"/>
  <c r="P3322" i="39"/>
  <c r="P3323" i="39"/>
  <c r="P3324" i="39"/>
  <c r="P3325" i="39"/>
  <c r="P3326" i="39"/>
  <c r="P3327" i="39"/>
  <c r="P3328" i="39"/>
  <c r="P3329" i="39"/>
  <c r="P3330" i="39"/>
  <c r="P3331" i="39"/>
  <c r="P3332" i="39"/>
  <c r="P3333" i="39"/>
  <c r="P3334" i="39"/>
  <c r="P3335" i="39"/>
  <c r="P3336" i="39"/>
  <c r="P3337" i="39"/>
  <c r="P3338" i="39"/>
  <c r="P3339" i="39"/>
  <c r="P3340" i="39"/>
  <c r="P3341" i="39"/>
  <c r="P3342" i="39"/>
  <c r="P3343" i="39"/>
  <c r="P3344" i="39"/>
  <c r="P3345" i="39"/>
  <c r="P3346" i="39"/>
  <c r="P3347" i="39"/>
  <c r="P3348" i="39"/>
  <c r="P3349" i="39"/>
  <c r="P3350" i="39"/>
  <c r="P3351" i="39"/>
  <c r="P3352" i="39"/>
  <c r="P3353" i="39"/>
  <c r="P3354" i="39"/>
  <c r="P3355" i="39"/>
  <c r="P3356" i="39"/>
  <c r="P3357" i="39"/>
  <c r="P3358" i="39"/>
  <c r="P3359" i="39"/>
  <c r="P3360" i="39"/>
  <c r="P3361" i="39"/>
  <c r="P3362" i="39"/>
  <c r="P3363" i="39"/>
  <c r="P3364" i="39"/>
  <c r="P3365" i="39"/>
  <c r="P3366" i="39"/>
  <c r="P3367" i="39"/>
  <c r="P3368" i="39"/>
  <c r="P3369" i="39"/>
  <c r="P3370" i="39"/>
  <c r="P3371" i="39"/>
  <c r="P3372" i="39"/>
  <c r="P3373" i="39"/>
  <c r="P3374" i="39"/>
  <c r="P3375" i="39"/>
  <c r="P3376" i="39"/>
  <c r="P3377" i="39"/>
  <c r="P3378" i="39"/>
  <c r="P3379" i="39"/>
  <c r="P3380" i="39"/>
  <c r="P3381" i="39"/>
  <c r="P3382" i="39"/>
  <c r="P3383" i="39"/>
  <c r="P3384" i="39"/>
  <c r="P3385" i="39"/>
  <c r="P3386" i="39"/>
  <c r="P3387" i="39"/>
  <c r="P3388" i="39"/>
  <c r="P3389" i="39"/>
  <c r="P3390" i="39"/>
  <c r="P3391" i="39"/>
  <c r="P3392" i="39"/>
  <c r="P3393" i="39"/>
  <c r="P3394" i="39"/>
  <c r="P3395" i="39"/>
  <c r="P3396" i="39"/>
  <c r="P3397" i="39"/>
  <c r="P3398" i="39"/>
  <c r="P3399" i="39"/>
  <c r="P3400" i="39"/>
  <c r="P3401" i="39"/>
  <c r="P3402" i="39"/>
  <c r="P3403" i="39"/>
  <c r="P3404" i="39"/>
  <c r="P3405" i="39"/>
  <c r="P3406" i="39"/>
  <c r="P3407" i="39"/>
  <c r="P3408" i="39"/>
  <c r="P3409" i="39"/>
  <c r="P3410" i="39"/>
  <c r="P3411" i="39"/>
  <c r="P3412" i="39"/>
  <c r="P3413" i="39"/>
  <c r="P3414" i="39"/>
  <c r="P3415" i="39"/>
  <c r="P3416" i="39"/>
  <c r="P3417" i="39"/>
  <c r="P3418" i="39"/>
  <c r="P3419" i="39"/>
  <c r="P3420" i="39"/>
  <c r="P3421" i="39"/>
  <c r="P3422" i="39"/>
  <c r="P3423" i="39"/>
  <c r="P3424" i="39"/>
  <c r="P3425" i="39"/>
  <c r="P3426" i="39"/>
  <c r="P3427" i="39"/>
  <c r="P3428" i="39"/>
  <c r="P3429" i="39"/>
  <c r="P3430" i="39"/>
  <c r="P3431" i="39"/>
  <c r="P3432" i="39"/>
  <c r="P3433" i="39"/>
  <c r="P3434" i="39"/>
  <c r="P3435" i="39"/>
  <c r="P3436" i="39"/>
  <c r="P3437" i="39"/>
  <c r="P3438" i="39"/>
  <c r="P3439" i="39"/>
  <c r="P3440" i="39"/>
  <c r="P3441" i="39"/>
  <c r="P3442" i="39"/>
  <c r="P3443" i="39"/>
  <c r="P3444" i="39"/>
  <c r="P3445" i="39"/>
  <c r="P3446" i="39"/>
  <c r="P3447" i="39"/>
  <c r="P3448" i="39"/>
  <c r="P3449" i="39"/>
  <c r="P3450" i="39"/>
  <c r="P3451" i="39"/>
  <c r="P3452" i="39"/>
  <c r="P3453" i="39"/>
  <c r="P3454" i="39"/>
  <c r="P3455" i="39"/>
  <c r="P3456" i="39"/>
  <c r="P3457" i="39"/>
  <c r="P3458" i="39"/>
  <c r="P3459" i="39"/>
  <c r="P3460" i="39"/>
  <c r="P3461" i="39"/>
  <c r="P3462" i="39"/>
  <c r="P3463" i="39"/>
  <c r="P3464" i="39"/>
  <c r="P3465" i="39"/>
  <c r="P3466" i="39"/>
  <c r="P3467" i="39"/>
  <c r="P3468" i="39"/>
  <c r="P3469" i="39"/>
  <c r="P3470" i="39"/>
  <c r="P3471" i="39"/>
  <c r="P3472" i="39"/>
  <c r="P3473" i="39"/>
  <c r="P3474" i="39"/>
  <c r="P3475" i="39"/>
  <c r="P3476" i="39"/>
  <c r="P3477" i="39"/>
  <c r="P3478" i="39"/>
  <c r="P3479" i="39"/>
  <c r="P3480" i="39"/>
  <c r="P3481" i="39"/>
  <c r="P3482" i="39"/>
  <c r="P3483" i="39"/>
  <c r="P3484" i="39"/>
  <c r="P3485" i="39"/>
  <c r="P3486" i="39"/>
  <c r="P3487" i="39"/>
  <c r="P3488" i="39"/>
  <c r="P3489" i="39"/>
  <c r="P3490" i="39"/>
  <c r="P3491" i="39"/>
  <c r="P3492" i="39"/>
  <c r="P3493" i="39"/>
  <c r="P3494" i="39"/>
  <c r="P3495" i="39"/>
  <c r="P3496" i="39"/>
  <c r="P3497" i="39"/>
  <c r="P3498" i="39"/>
  <c r="P3499" i="39"/>
  <c r="P3500" i="39"/>
  <c r="P3501" i="39"/>
  <c r="P3502" i="39"/>
  <c r="P3503" i="39"/>
  <c r="P3504" i="39"/>
  <c r="P3505" i="39"/>
  <c r="P3506" i="39"/>
  <c r="P3507" i="39"/>
  <c r="P3508" i="39"/>
  <c r="P3509" i="39"/>
  <c r="P3510" i="39"/>
  <c r="P3511" i="39"/>
  <c r="P3512" i="39"/>
  <c r="P3513" i="39"/>
  <c r="P3514" i="39"/>
  <c r="P3515" i="39"/>
  <c r="P3516" i="39"/>
  <c r="P3517" i="39"/>
  <c r="P3518" i="39"/>
  <c r="P3519" i="39"/>
  <c r="P3520" i="39"/>
  <c r="P3521" i="39"/>
  <c r="P3522" i="39"/>
  <c r="P3523" i="39"/>
  <c r="P3524" i="39"/>
  <c r="P3525" i="39"/>
  <c r="P3526" i="39"/>
  <c r="P3527" i="39"/>
  <c r="P3528" i="39"/>
  <c r="P3529" i="39"/>
  <c r="P3530" i="39"/>
  <c r="P3531" i="39"/>
  <c r="P3532" i="39"/>
  <c r="P3533" i="39"/>
  <c r="P3534" i="39"/>
  <c r="P3535" i="39"/>
  <c r="P3536" i="39"/>
  <c r="P3537" i="39"/>
  <c r="P3538" i="39"/>
  <c r="P3539" i="39"/>
  <c r="P3540" i="39"/>
  <c r="P3541" i="39"/>
  <c r="P3542" i="39"/>
  <c r="P3543" i="39"/>
  <c r="P3544" i="39"/>
  <c r="P3545" i="39"/>
  <c r="P3546" i="39"/>
  <c r="P3547" i="39"/>
  <c r="P3548" i="39"/>
  <c r="P3549" i="39"/>
  <c r="P3550" i="39"/>
  <c r="P3551" i="39"/>
  <c r="P3552" i="39"/>
  <c r="P3553" i="39"/>
  <c r="P3554" i="39"/>
  <c r="P3555" i="39"/>
  <c r="P3556" i="39"/>
  <c r="P3557" i="39"/>
  <c r="P3558" i="39"/>
  <c r="P3559" i="39"/>
  <c r="P3560" i="39"/>
  <c r="P3561" i="39"/>
  <c r="P3562" i="39"/>
  <c r="P3563" i="39"/>
  <c r="P3564" i="39"/>
  <c r="P3565" i="39"/>
  <c r="P3566" i="39"/>
  <c r="P3567" i="39"/>
  <c r="P3568" i="39"/>
  <c r="P3569" i="39"/>
  <c r="P3570" i="39"/>
  <c r="P3571" i="39"/>
  <c r="P3572" i="39"/>
  <c r="P3573" i="39"/>
  <c r="P3574" i="39"/>
  <c r="P3575" i="39"/>
  <c r="P3576" i="39"/>
  <c r="P3577" i="39"/>
  <c r="P3578" i="39"/>
  <c r="P3579" i="39"/>
  <c r="P3580" i="39"/>
  <c r="P3581" i="39"/>
  <c r="P3582" i="39"/>
  <c r="P3583" i="39"/>
  <c r="P3584" i="39"/>
  <c r="P3585" i="39"/>
  <c r="P3586" i="39"/>
  <c r="P3587" i="39"/>
  <c r="P3588" i="39"/>
  <c r="P3589" i="39"/>
  <c r="P3590" i="39"/>
  <c r="P3591" i="39"/>
  <c r="P3592" i="39"/>
  <c r="P3593" i="39"/>
  <c r="P3594" i="39"/>
  <c r="P3595" i="39"/>
  <c r="P3596" i="39"/>
  <c r="P3597" i="39"/>
  <c r="P3598" i="39"/>
  <c r="P3599" i="39"/>
  <c r="P3600" i="39"/>
  <c r="P3601" i="39"/>
  <c r="P3602" i="39"/>
  <c r="P3603" i="39"/>
  <c r="P3604" i="39"/>
  <c r="P3605" i="39"/>
  <c r="P3606" i="39"/>
  <c r="P3607" i="39"/>
  <c r="P3608" i="39"/>
  <c r="P3609" i="39"/>
  <c r="P3610" i="39"/>
  <c r="P3611" i="39"/>
  <c r="P3612" i="39"/>
  <c r="P3613" i="39"/>
  <c r="P3614" i="39"/>
  <c r="P3615" i="39"/>
  <c r="P3616" i="39"/>
  <c r="P3617" i="39"/>
  <c r="P3618" i="39"/>
  <c r="P3619" i="39"/>
  <c r="P3620" i="39"/>
  <c r="P3621" i="39"/>
  <c r="P3622" i="39"/>
  <c r="P3623" i="39"/>
  <c r="P3624" i="39"/>
  <c r="P3625" i="39"/>
  <c r="P3626" i="39"/>
  <c r="P3627" i="39"/>
  <c r="P3628" i="39"/>
  <c r="P3629" i="39"/>
  <c r="P3630" i="39"/>
  <c r="P3631" i="39"/>
  <c r="P3632" i="39"/>
  <c r="P3633" i="39"/>
  <c r="P3634" i="39"/>
  <c r="P3635" i="39"/>
  <c r="P3636" i="39"/>
  <c r="P3637" i="39"/>
  <c r="P3638" i="39"/>
  <c r="P3639" i="39"/>
  <c r="P3640" i="39"/>
  <c r="P3641" i="39"/>
  <c r="P3642" i="39"/>
  <c r="P3643" i="39"/>
  <c r="P3644" i="39"/>
  <c r="P3645" i="39"/>
  <c r="P3646" i="39"/>
  <c r="P3647" i="39"/>
  <c r="P3648" i="39"/>
  <c r="P3649" i="39"/>
  <c r="P3650" i="39"/>
  <c r="P3651" i="39"/>
  <c r="P3652" i="39"/>
  <c r="P3653" i="39"/>
  <c r="P3654" i="39"/>
  <c r="P3655" i="39"/>
  <c r="P3656" i="39"/>
  <c r="P3657" i="39"/>
  <c r="P3658" i="39"/>
  <c r="P3659" i="39"/>
  <c r="P3660" i="39"/>
  <c r="P3661" i="39"/>
  <c r="P3662" i="39"/>
  <c r="P3663" i="39"/>
  <c r="P3664" i="39"/>
  <c r="P3665" i="39"/>
  <c r="P3666" i="39"/>
  <c r="P3667" i="39"/>
  <c r="P3668" i="39"/>
  <c r="P3669" i="39"/>
  <c r="P3670" i="39"/>
  <c r="P3671" i="39"/>
  <c r="P3672" i="39"/>
  <c r="P3673" i="39"/>
  <c r="P3674" i="39"/>
  <c r="P3675" i="39"/>
  <c r="P3676" i="39"/>
  <c r="P3677" i="39"/>
  <c r="P3678" i="39"/>
  <c r="P3679" i="39"/>
  <c r="P3680" i="39"/>
  <c r="P3681" i="39"/>
  <c r="P3682" i="39"/>
  <c r="P3683" i="39"/>
  <c r="P3684" i="39"/>
  <c r="P3685" i="39"/>
  <c r="P3686" i="39"/>
  <c r="P3687" i="39"/>
  <c r="P3688" i="39"/>
  <c r="P3689" i="39"/>
  <c r="P3690" i="39"/>
  <c r="P3691" i="39"/>
  <c r="P3692" i="39"/>
  <c r="P3693" i="39"/>
  <c r="P3694" i="39"/>
  <c r="P3695" i="39"/>
  <c r="P3696" i="39"/>
  <c r="P3697" i="39"/>
  <c r="P3698" i="39"/>
  <c r="P3699" i="39"/>
  <c r="P3700" i="39"/>
  <c r="P3701" i="39"/>
  <c r="P3702" i="39"/>
  <c r="P3703" i="39"/>
  <c r="P3704" i="39"/>
  <c r="P3705" i="39"/>
  <c r="P3706" i="39"/>
  <c r="P3707" i="39"/>
  <c r="P3708" i="39"/>
  <c r="P3709" i="39"/>
  <c r="P3710" i="39"/>
  <c r="P3711" i="39"/>
  <c r="P3712" i="39"/>
  <c r="P3713" i="39"/>
  <c r="P3714" i="39"/>
  <c r="P3715" i="39"/>
  <c r="P3716" i="39"/>
  <c r="P3717" i="39"/>
  <c r="P3718" i="39"/>
  <c r="P3719" i="39"/>
  <c r="P3720" i="39"/>
  <c r="P3721" i="39"/>
  <c r="P3722" i="39"/>
  <c r="P3723" i="39"/>
  <c r="P3724" i="39"/>
  <c r="P3725" i="39"/>
  <c r="P3726" i="39"/>
  <c r="P3727" i="39"/>
  <c r="P3728" i="39"/>
  <c r="P3729" i="39"/>
  <c r="P3730" i="39"/>
  <c r="P3731" i="39"/>
  <c r="P3732" i="39"/>
  <c r="P3733" i="39"/>
  <c r="P3734" i="39"/>
  <c r="P3735" i="39"/>
  <c r="P3736" i="39"/>
  <c r="P3737" i="39"/>
  <c r="P3738" i="39"/>
  <c r="P3739" i="39"/>
  <c r="P3740" i="39"/>
  <c r="P3741" i="39"/>
  <c r="P3742" i="39"/>
  <c r="P3743" i="39"/>
  <c r="P3744" i="39"/>
  <c r="P3745" i="39"/>
  <c r="P3746" i="39"/>
  <c r="P3747" i="39"/>
  <c r="P3748" i="39"/>
  <c r="P3749" i="39"/>
  <c r="P3750" i="39"/>
  <c r="P3751" i="39"/>
  <c r="P3752" i="39"/>
  <c r="P3753" i="39"/>
  <c r="P3754" i="39"/>
  <c r="P3755" i="39"/>
  <c r="P3756" i="39"/>
  <c r="P3757" i="39"/>
  <c r="P3758" i="39"/>
  <c r="P3759" i="39"/>
  <c r="P3760" i="39"/>
  <c r="P3761" i="39"/>
  <c r="P3762" i="39"/>
  <c r="P3763" i="39"/>
  <c r="P3764" i="39"/>
  <c r="P3765" i="39"/>
  <c r="P3766" i="39"/>
  <c r="P3767" i="39"/>
  <c r="P3768" i="39"/>
  <c r="P3769" i="39"/>
  <c r="P3770" i="39"/>
  <c r="P3771" i="39"/>
  <c r="P3772" i="39"/>
  <c r="P3773" i="39"/>
  <c r="P3774" i="39"/>
  <c r="P3775" i="39"/>
  <c r="P3776" i="39"/>
  <c r="P3777" i="39"/>
  <c r="P3778" i="39"/>
  <c r="P3779" i="39"/>
  <c r="P3780" i="39"/>
  <c r="P3781" i="39"/>
  <c r="P3782" i="39"/>
  <c r="P3783" i="39"/>
  <c r="P3784" i="39"/>
  <c r="P3785" i="39"/>
  <c r="P3786" i="39"/>
  <c r="P3787" i="39"/>
  <c r="P3788" i="39"/>
  <c r="P3789" i="39"/>
  <c r="P3790" i="39"/>
  <c r="P3791" i="39"/>
  <c r="P3792" i="39"/>
  <c r="P3793" i="39"/>
  <c r="P3794" i="39"/>
  <c r="P3795" i="39"/>
  <c r="P3796" i="39"/>
  <c r="P3797" i="39"/>
  <c r="P3798" i="39"/>
  <c r="P3799" i="39"/>
  <c r="P3800" i="39"/>
  <c r="P3801" i="39"/>
  <c r="P3802" i="39"/>
  <c r="P3803" i="39"/>
  <c r="P3804" i="39"/>
  <c r="P3805" i="39"/>
  <c r="P3806" i="39"/>
  <c r="P3807" i="39"/>
  <c r="P3808" i="39"/>
  <c r="P3809" i="39"/>
  <c r="P3810" i="39"/>
  <c r="P3811" i="39"/>
  <c r="P3812" i="39"/>
  <c r="P3813" i="39"/>
  <c r="P3814" i="39"/>
  <c r="P3815" i="39"/>
  <c r="P3816" i="39"/>
  <c r="P3817" i="39"/>
  <c r="P3818" i="39"/>
  <c r="P3819" i="39"/>
  <c r="P3820" i="39"/>
  <c r="P3821" i="39"/>
  <c r="P3822" i="39"/>
  <c r="P3823" i="39"/>
  <c r="P3824" i="39"/>
  <c r="P3825" i="39"/>
  <c r="P3826" i="39"/>
  <c r="P3827" i="39"/>
  <c r="P3828" i="39"/>
  <c r="P3829" i="39"/>
  <c r="P3830" i="39"/>
  <c r="P3831" i="39"/>
  <c r="P3832" i="39"/>
  <c r="P3833" i="39"/>
  <c r="P3834" i="39"/>
  <c r="P3835" i="39"/>
  <c r="P3836" i="39"/>
  <c r="P3837" i="39"/>
  <c r="P3838" i="39"/>
  <c r="P3839" i="39"/>
  <c r="P3840" i="39"/>
  <c r="P3841" i="39"/>
  <c r="P3842" i="39"/>
  <c r="P3843" i="39"/>
  <c r="P3844" i="39"/>
  <c r="P3845" i="39"/>
  <c r="P3846" i="39"/>
  <c r="P3847" i="39"/>
  <c r="P3848" i="39"/>
  <c r="P3849" i="39"/>
  <c r="P3850" i="39"/>
  <c r="P3851" i="39"/>
  <c r="P3852" i="39"/>
  <c r="P3853" i="39"/>
  <c r="P3854" i="39"/>
  <c r="P3855" i="39"/>
  <c r="P3856" i="39"/>
  <c r="P3857" i="39"/>
  <c r="P3858" i="39"/>
  <c r="P3859" i="39"/>
  <c r="P3860" i="39"/>
  <c r="P3861" i="39"/>
  <c r="P3862" i="39"/>
  <c r="P3863" i="39"/>
  <c r="P3864" i="39"/>
  <c r="P3865" i="39"/>
  <c r="P3866" i="39"/>
  <c r="P3867" i="39"/>
  <c r="P3868" i="39"/>
  <c r="P3869" i="39"/>
  <c r="P3870" i="39"/>
  <c r="P3871" i="39"/>
  <c r="P3872" i="39"/>
  <c r="P3873" i="39"/>
  <c r="P3874" i="39"/>
  <c r="P3875" i="39"/>
  <c r="P3876" i="39"/>
  <c r="P3877" i="39"/>
  <c r="P3878" i="39"/>
  <c r="P3879" i="39"/>
  <c r="P3880" i="39"/>
  <c r="P3881" i="39"/>
  <c r="P3882" i="39"/>
  <c r="P3883" i="39"/>
  <c r="P3884" i="39"/>
  <c r="P3885" i="39"/>
  <c r="P3886" i="39"/>
  <c r="P3887" i="39"/>
  <c r="P3888" i="39"/>
  <c r="P3889" i="39"/>
  <c r="P3890" i="39"/>
  <c r="P3891" i="39"/>
  <c r="P3892" i="39"/>
  <c r="P3893" i="39"/>
  <c r="P3894" i="39"/>
  <c r="P3895" i="39"/>
  <c r="P3896" i="39"/>
  <c r="P3897" i="39"/>
  <c r="P3898" i="39"/>
  <c r="P3899" i="39"/>
  <c r="P3900" i="39"/>
  <c r="P3901" i="39"/>
  <c r="P3902" i="39"/>
  <c r="P3903" i="39"/>
  <c r="P3904" i="39"/>
  <c r="P3905" i="39"/>
  <c r="P3906" i="39"/>
  <c r="P3907" i="39"/>
  <c r="P3908" i="39"/>
  <c r="P3909" i="39"/>
  <c r="P3910" i="39"/>
  <c r="P3911" i="39"/>
  <c r="P3912" i="39"/>
  <c r="P3913" i="39"/>
  <c r="P3914" i="39"/>
  <c r="P3915" i="39"/>
  <c r="P3916" i="39"/>
  <c r="P3917" i="39"/>
  <c r="P3918" i="39"/>
  <c r="P3919" i="39"/>
  <c r="P3920" i="39"/>
  <c r="P3921" i="39"/>
  <c r="P3922" i="39"/>
  <c r="P3923" i="39"/>
  <c r="P3924" i="39"/>
  <c r="P3925" i="39"/>
  <c r="P3926" i="39"/>
  <c r="P3927" i="39"/>
  <c r="P3928" i="39"/>
  <c r="P3929" i="39"/>
  <c r="P3930" i="39"/>
  <c r="P3931" i="39"/>
  <c r="P3932" i="39"/>
  <c r="P3933" i="39"/>
  <c r="P3934" i="39"/>
  <c r="P3935" i="39"/>
  <c r="P3936" i="39"/>
  <c r="P3937" i="39"/>
  <c r="P3938" i="39"/>
  <c r="P3939" i="39"/>
  <c r="P3940" i="39"/>
  <c r="P3941" i="39"/>
  <c r="P3942" i="39"/>
  <c r="P3943" i="39"/>
  <c r="P3944" i="39"/>
  <c r="P3945" i="39"/>
  <c r="P3946" i="39"/>
  <c r="P3947" i="39"/>
  <c r="P3948" i="39"/>
  <c r="P3949" i="39"/>
  <c r="P3950" i="39"/>
  <c r="P3951" i="39"/>
  <c r="P3952" i="39"/>
  <c r="P3953" i="39"/>
  <c r="P3954" i="39"/>
  <c r="P3955" i="39"/>
  <c r="P3956" i="39"/>
  <c r="P3957" i="39"/>
  <c r="P3958" i="39"/>
  <c r="P3959" i="39"/>
  <c r="P3960" i="39"/>
  <c r="P3961" i="39"/>
  <c r="P3962" i="39"/>
  <c r="P3963" i="39"/>
  <c r="P3964" i="39"/>
  <c r="P3965" i="39"/>
  <c r="P3966" i="39"/>
  <c r="P3967" i="39"/>
  <c r="P3968" i="39"/>
  <c r="P3969" i="39"/>
  <c r="P3970" i="39"/>
  <c r="P3971" i="39"/>
  <c r="P3972" i="39"/>
  <c r="P3973" i="39"/>
  <c r="P3974" i="39"/>
  <c r="P3975" i="39"/>
  <c r="P3976" i="39"/>
  <c r="P3977" i="39"/>
  <c r="P3978" i="39"/>
  <c r="P3979" i="39"/>
  <c r="P3980" i="39"/>
  <c r="P3981" i="39"/>
  <c r="P3982" i="39"/>
  <c r="P3983" i="39"/>
  <c r="P3984" i="39"/>
  <c r="P3985" i="39"/>
  <c r="P3986" i="39"/>
  <c r="P3987" i="39"/>
  <c r="P3988" i="39"/>
  <c r="P3989" i="39"/>
  <c r="P3990" i="39"/>
  <c r="P3991" i="39"/>
  <c r="P3992" i="39"/>
  <c r="P3993" i="39"/>
  <c r="P3994" i="39"/>
  <c r="P3995" i="39"/>
  <c r="P3996" i="39"/>
  <c r="P3997" i="39"/>
  <c r="P3998" i="39"/>
  <c r="P3999" i="39"/>
  <c r="P4000" i="39"/>
  <c r="P4001" i="39"/>
  <c r="P4002" i="39"/>
  <c r="P4003" i="39"/>
  <c r="P4004" i="39"/>
  <c r="P4005" i="39"/>
  <c r="P4006" i="39"/>
  <c r="P4007" i="39"/>
  <c r="P4008" i="39"/>
  <c r="P4009" i="39"/>
  <c r="P4010" i="39"/>
  <c r="P4011" i="39"/>
  <c r="P4012" i="39"/>
  <c r="P4013" i="39"/>
  <c r="P4014" i="39"/>
  <c r="P4015" i="39"/>
  <c r="P4016" i="39"/>
  <c r="P4017" i="39"/>
  <c r="P4018" i="39"/>
  <c r="P4019" i="39"/>
  <c r="P4020" i="39"/>
  <c r="P4021" i="39"/>
  <c r="P4022" i="39"/>
  <c r="P4023" i="39"/>
  <c r="P4024" i="39"/>
  <c r="P4025" i="39"/>
  <c r="P4026" i="39"/>
  <c r="P4027" i="39"/>
  <c r="P4028" i="39"/>
  <c r="P4029" i="39"/>
  <c r="P4030" i="39"/>
  <c r="P4031" i="39"/>
  <c r="P4032" i="39"/>
  <c r="P4033" i="39"/>
  <c r="P4034" i="39"/>
  <c r="P4035" i="39"/>
  <c r="P4036" i="39"/>
  <c r="P4037" i="39"/>
  <c r="P4038" i="39"/>
  <c r="P4039" i="39"/>
  <c r="P4040" i="39"/>
  <c r="P4041" i="39"/>
  <c r="P4042" i="39"/>
  <c r="P4043" i="39"/>
  <c r="P4044" i="39"/>
  <c r="P4045" i="39"/>
  <c r="P4046" i="39"/>
  <c r="P4047" i="39"/>
  <c r="P4048" i="39"/>
  <c r="P4049" i="39"/>
  <c r="P4050" i="39"/>
  <c r="P4051" i="39"/>
  <c r="P4052" i="39"/>
  <c r="P4053" i="39"/>
  <c r="P4054" i="39"/>
  <c r="P4055" i="39"/>
  <c r="P4056" i="39"/>
  <c r="P4057" i="39"/>
  <c r="P4058" i="39"/>
  <c r="P4059" i="39"/>
  <c r="P4060" i="39"/>
  <c r="P4061" i="39"/>
  <c r="P4062" i="39"/>
  <c r="P4063" i="39"/>
  <c r="P4064" i="39"/>
  <c r="P4065" i="39"/>
  <c r="P4066" i="39"/>
  <c r="P4067" i="39"/>
  <c r="P4068" i="39"/>
  <c r="P4069" i="39"/>
  <c r="P4070" i="39"/>
  <c r="P4071" i="39"/>
  <c r="P4072" i="39"/>
  <c r="P4073" i="39"/>
  <c r="P4074" i="39"/>
  <c r="P4075" i="39"/>
  <c r="P4076" i="39"/>
  <c r="P4077" i="39"/>
  <c r="P4078" i="39"/>
  <c r="P4079" i="39"/>
  <c r="P4080" i="39"/>
  <c r="P4081" i="39"/>
  <c r="P4082" i="39"/>
  <c r="P4083" i="39"/>
  <c r="P4084" i="39"/>
  <c r="P4085" i="39"/>
  <c r="P4086" i="39"/>
  <c r="P4087" i="39"/>
  <c r="P4088" i="39"/>
  <c r="P4089" i="39"/>
  <c r="P4090" i="39"/>
  <c r="P4091" i="39"/>
  <c r="P4092" i="39"/>
  <c r="P4093" i="39"/>
  <c r="P4094" i="39"/>
  <c r="P4095" i="39"/>
  <c r="P4096" i="39"/>
  <c r="P4097" i="39"/>
  <c r="P4098" i="39"/>
  <c r="P4099" i="39"/>
  <c r="P4100" i="39"/>
  <c r="P4101" i="39"/>
  <c r="P4102" i="39"/>
  <c r="P4103" i="39"/>
  <c r="P4104" i="39"/>
  <c r="P4105" i="39"/>
  <c r="P4106" i="39"/>
  <c r="P4107" i="39"/>
  <c r="P4108" i="39"/>
  <c r="P4109" i="39"/>
  <c r="P4110" i="39"/>
  <c r="P4111" i="39"/>
  <c r="P4112" i="39"/>
  <c r="P4113" i="39"/>
  <c r="P4114" i="39"/>
  <c r="P4115" i="39"/>
  <c r="P4116" i="39"/>
  <c r="P4117" i="39"/>
  <c r="P4118" i="39"/>
  <c r="P4119" i="39"/>
  <c r="P4120" i="39"/>
  <c r="P4121" i="39"/>
  <c r="P4122" i="39"/>
  <c r="P4123" i="39"/>
  <c r="P4124" i="39"/>
  <c r="P4125" i="39"/>
  <c r="P4126" i="39"/>
  <c r="P4127" i="39"/>
  <c r="P4128" i="39"/>
  <c r="P4129" i="39"/>
  <c r="P4130" i="39"/>
  <c r="P4131" i="39"/>
  <c r="P4132" i="39"/>
  <c r="P4133" i="39"/>
  <c r="P4134" i="39"/>
  <c r="P4135" i="39"/>
  <c r="P4136" i="39"/>
  <c r="P4137" i="39"/>
  <c r="P4138" i="39"/>
  <c r="P4139" i="39"/>
  <c r="P4140" i="39"/>
  <c r="P4141" i="39"/>
  <c r="P4142" i="39"/>
  <c r="P4143" i="39"/>
  <c r="P4144" i="39"/>
  <c r="P4145" i="39"/>
  <c r="P4146" i="39"/>
  <c r="P4147" i="39"/>
  <c r="P4148" i="39"/>
  <c r="P4149" i="39"/>
  <c r="P4150" i="39"/>
  <c r="P4151" i="39"/>
  <c r="P4152" i="39"/>
  <c r="P4153" i="39"/>
  <c r="P4154" i="39"/>
  <c r="P4155" i="39"/>
  <c r="P4156" i="39"/>
  <c r="P4157" i="39"/>
  <c r="P4158" i="39"/>
  <c r="P4159" i="39"/>
  <c r="P4160" i="39"/>
  <c r="P4161" i="39"/>
  <c r="P4162" i="39"/>
  <c r="P4163" i="39"/>
  <c r="P4164" i="39"/>
  <c r="P4165" i="39"/>
  <c r="P4166" i="39"/>
  <c r="P4167" i="39"/>
  <c r="P4168" i="39"/>
  <c r="P4169" i="39"/>
  <c r="P4170" i="39"/>
  <c r="P4171" i="39"/>
  <c r="P4172" i="39"/>
  <c r="P4173" i="39"/>
  <c r="P4174" i="39"/>
  <c r="P4175" i="39"/>
  <c r="P4176" i="39"/>
  <c r="P4177" i="39"/>
  <c r="P4178" i="39"/>
  <c r="P4179" i="39"/>
  <c r="P4180" i="39"/>
  <c r="P4181" i="39"/>
  <c r="P4182" i="39"/>
  <c r="P4183" i="39"/>
  <c r="P4184" i="39"/>
  <c r="P4185" i="39"/>
  <c r="P4186" i="39"/>
  <c r="P4187" i="39"/>
  <c r="P4188" i="39"/>
  <c r="P4189" i="39"/>
  <c r="P4190" i="39"/>
  <c r="P4191" i="39"/>
  <c r="P4192" i="39"/>
  <c r="P4193" i="39"/>
  <c r="P4194" i="39"/>
  <c r="P4195" i="39"/>
  <c r="P4196" i="39"/>
  <c r="P4197" i="39"/>
  <c r="P4198" i="39"/>
  <c r="P4199" i="39"/>
  <c r="P4200" i="39"/>
  <c r="P4201" i="39"/>
  <c r="P4202" i="39"/>
  <c r="P4203" i="39"/>
  <c r="P4204" i="39"/>
  <c r="P4205" i="39"/>
  <c r="P4206" i="39"/>
  <c r="P4207" i="39"/>
  <c r="P4208" i="39"/>
  <c r="P4209" i="39"/>
  <c r="P4210" i="39"/>
  <c r="P4211" i="39"/>
  <c r="P4212" i="39"/>
  <c r="P4213" i="39"/>
  <c r="P4214" i="39"/>
  <c r="P4215" i="39"/>
  <c r="P4216" i="39"/>
  <c r="P4217" i="39"/>
  <c r="P4218" i="39"/>
  <c r="P4219" i="39"/>
  <c r="P4220" i="39"/>
  <c r="P4221" i="39"/>
  <c r="P4222" i="39"/>
  <c r="P4223" i="39"/>
  <c r="P4224" i="39"/>
  <c r="P4225" i="39"/>
  <c r="P4226" i="39"/>
  <c r="P4227" i="39"/>
  <c r="P4228" i="39"/>
  <c r="P4229" i="39"/>
  <c r="P4230" i="39"/>
  <c r="P4231" i="39"/>
  <c r="P4232" i="39"/>
  <c r="P4233" i="39"/>
  <c r="P4234" i="39"/>
  <c r="P4235" i="39"/>
  <c r="P4236" i="39"/>
  <c r="P4237" i="39"/>
  <c r="P4238" i="39"/>
  <c r="P4239" i="39"/>
  <c r="P4240" i="39"/>
  <c r="P4241" i="39"/>
  <c r="P4242" i="39"/>
  <c r="P4243" i="39"/>
  <c r="P4244" i="39"/>
  <c r="P4245" i="39"/>
  <c r="P4246" i="39"/>
  <c r="P4247" i="39"/>
  <c r="P4248" i="39"/>
  <c r="P4249" i="39"/>
  <c r="P4250" i="39"/>
  <c r="P4251" i="39"/>
  <c r="P4252" i="39"/>
  <c r="P4253" i="39"/>
  <c r="P4254" i="39"/>
  <c r="P4255" i="39"/>
  <c r="P4256" i="39"/>
  <c r="P4257" i="39"/>
  <c r="P4258" i="39"/>
  <c r="P4259" i="39"/>
  <c r="P4260" i="39"/>
  <c r="P4261" i="39"/>
  <c r="P4262" i="39"/>
  <c r="P4263" i="39"/>
  <c r="P4264" i="39"/>
  <c r="P4265" i="39"/>
  <c r="P4266" i="39"/>
  <c r="P4267" i="39"/>
  <c r="P4268" i="39"/>
  <c r="P4269" i="39"/>
  <c r="P4270" i="39"/>
  <c r="P4271" i="39"/>
  <c r="P4272" i="39"/>
  <c r="P4273" i="39"/>
  <c r="P4274" i="39"/>
  <c r="P4275" i="39"/>
  <c r="P4276" i="39"/>
  <c r="P4277" i="39"/>
  <c r="P4278" i="39"/>
  <c r="P4279" i="39"/>
  <c r="P4280" i="39"/>
  <c r="P4281" i="39"/>
  <c r="P4282" i="39"/>
  <c r="P4283" i="39"/>
  <c r="P4284" i="39"/>
  <c r="P4285" i="39"/>
  <c r="P4286" i="39"/>
  <c r="P4287" i="39"/>
  <c r="P4288" i="39"/>
  <c r="P4289" i="39"/>
  <c r="P4290" i="39"/>
  <c r="P4291" i="39"/>
  <c r="P4292" i="39"/>
  <c r="P4293" i="39"/>
  <c r="P4294" i="39"/>
  <c r="P4295" i="39"/>
  <c r="P4296" i="39"/>
  <c r="P4297" i="39"/>
  <c r="P4298" i="39"/>
  <c r="P4299" i="39"/>
  <c r="P4300" i="39"/>
  <c r="P4301" i="39"/>
  <c r="P4302" i="39"/>
  <c r="P4303" i="39"/>
  <c r="P4304" i="39"/>
  <c r="P4305" i="39"/>
  <c r="P4306" i="39"/>
  <c r="P4307" i="39"/>
  <c r="P4308" i="39"/>
  <c r="P4309" i="39"/>
  <c r="P4310" i="39"/>
  <c r="P4311" i="39"/>
  <c r="P4312" i="39"/>
  <c r="P4313" i="39"/>
  <c r="P4314" i="39"/>
  <c r="P4315" i="39"/>
  <c r="P4316" i="39"/>
  <c r="P4317" i="39"/>
  <c r="P4318" i="39"/>
  <c r="P4319" i="39"/>
  <c r="P4320" i="39"/>
  <c r="P4321" i="39"/>
  <c r="P4322" i="39"/>
  <c r="P4323" i="39"/>
  <c r="P4324" i="39"/>
  <c r="P4325" i="39"/>
  <c r="P4326" i="39"/>
  <c r="P4327" i="39"/>
  <c r="P4328" i="39"/>
  <c r="P4329" i="39"/>
  <c r="P4330" i="39"/>
  <c r="P4331" i="39"/>
  <c r="P4332" i="39"/>
  <c r="P4333" i="39"/>
  <c r="P4334" i="39"/>
  <c r="P4335" i="39"/>
  <c r="P4336" i="39"/>
  <c r="P4337" i="39"/>
  <c r="P4338" i="39"/>
  <c r="P4339" i="39"/>
  <c r="P4340" i="39"/>
  <c r="P4341" i="39"/>
  <c r="P4342" i="39"/>
  <c r="P4343" i="39"/>
  <c r="P4344" i="39"/>
  <c r="P4345" i="39"/>
  <c r="P4346" i="39"/>
  <c r="P4347" i="39"/>
  <c r="P4348" i="39"/>
  <c r="P4349" i="39"/>
  <c r="P4350" i="39"/>
  <c r="P4351" i="39"/>
  <c r="P4352" i="39"/>
  <c r="P4353" i="39"/>
  <c r="P4354" i="39"/>
  <c r="P4355" i="39"/>
  <c r="P4356" i="39"/>
  <c r="P4357" i="39"/>
  <c r="P4358" i="39"/>
  <c r="P4359" i="39"/>
  <c r="P4360" i="39"/>
  <c r="P4361" i="39"/>
  <c r="P4362" i="39"/>
  <c r="P4363" i="39"/>
  <c r="P4364" i="39"/>
  <c r="P4365" i="39"/>
  <c r="P4366" i="39"/>
  <c r="P4367" i="39"/>
  <c r="P4368" i="39"/>
  <c r="P4369" i="39"/>
  <c r="P4370" i="39"/>
  <c r="P4371" i="39"/>
  <c r="P4372" i="39"/>
  <c r="P4373" i="39"/>
  <c r="P4374" i="39"/>
  <c r="P4375" i="39"/>
  <c r="P4376" i="39"/>
  <c r="P4377" i="39"/>
  <c r="P4378" i="39"/>
  <c r="P4379" i="39"/>
  <c r="P4380" i="39"/>
  <c r="P4381" i="39"/>
  <c r="P4382" i="39"/>
  <c r="P4383" i="39"/>
  <c r="P4384" i="39"/>
  <c r="P4385" i="39"/>
  <c r="P4386" i="39"/>
  <c r="P4387" i="39"/>
  <c r="P4388" i="39"/>
  <c r="P4389" i="39"/>
  <c r="P4390" i="39"/>
  <c r="P4391" i="39"/>
  <c r="P4392" i="39"/>
  <c r="P4393" i="39"/>
  <c r="P4394" i="39"/>
  <c r="P4395" i="39"/>
  <c r="P4396" i="39"/>
  <c r="P4397" i="39"/>
  <c r="P4398" i="39"/>
  <c r="P4399" i="39"/>
  <c r="P4400" i="39"/>
  <c r="P4401" i="39"/>
  <c r="P4402" i="39"/>
  <c r="P4403" i="39"/>
  <c r="P4404" i="39"/>
  <c r="P4405" i="39"/>
  <c r="P4406" i="39"/>
  <c r="P4407" i="39"/>
  <c r="P4408" i="39"/>
  <c r="P4409" i="39"/>
  <c r="P4410" i="39"/>
  <c r="P4411" i="39"/>
  <c r="P4412" i="39"/>
  <c r="P4413" i="39"/>
  <c r="P4414" i="39"/>
  <c r="P4415" i="39"/>
  <c r="P4416" i="39"/>
  <c r="P4417" i="39"/>
  <c r="P4418" i="39"/>
  <c r="P4419" i="39"/>
  <c r="P4420" i="39"/>
  <c r="P4421" i="39"/>
  <c r="P4422" i="39"/>
  <c r="P4423" i="39"/>
  <c r="P4424" i="39"/>
  <c r="P4425" i="39"/>
  <c r="P4426" i="39"/>
  <c r="P4427" i="39"/>
  <c r="P4428" i="39"/>
  <c r="P4429" i="39"/>
  <c r="P4430" i="39"/>
  <c r="P4431" i="39"/>
  <c r="P4432" i="39"/>
  <c r="P4433" i="39"/>
  <c r="P4434" i="39"/>
  <c r="P4435" i="39"/>
  <c r="P4436" i="39"/>
  <c r="P4437" i="39"/>
  <c r="P4438" i="39"/>
  <c r="P4439" i="39"/>
  <c r="P4440" i="39"/>
  <c r="P4441" i="39"/>
  <c r="P4442" i="39"/>
  <c r="P4443" i="39"/>
  <c r="P4444" i="39"/>
  <c r="P4445" i="39"/>
  <c r="P4446" i="39"/>
  <c r="P4447" i="39"/>
  <c r="P4448" i="39"/>
  <c r="P4449" i="39"/>
  <c r="P4450" i="39"/>
  <c r="P4451" i="39"/>
  <c r="P4452" i="39"/>
  <c r="P4453" i="39"/>
  <c r="P4454" i="39"/>
  <c r="P4455" i="39"/>
  <c r="P4456" i="39"/>
  <c r="P4457" i="39"/>
  <c r="P4458" i="39"/>
  <c r="P4459" i="39"/>
  <c r="P4460" i="39"/>
  <c r="P4461" i="39"/>
  <c r="P4462" i="39"/>
  <c r="P4463" i="39"/>
  <c r="P4464" i="39"/>
  <c r="P4465" i="39"/>
  <c r="P4466" i="39"/>
  <c r="P4467" i="39"/>
  <c r="P4468" i="39"/>
  <c r="P4469" i="39"/>
  <c r="P4470" i="39"/>
  <c r="P4471" i="39"/>
  <c r="P4472" i="39"/>
  <c r="P4473" i="39"/>
  <c r="P4474" i="39"/>
  <c r="P4475" i="39"/>
  <c r="P4476" i="39"/>
  <c r="P4477" i="39"/>
  <c r="P4478" i="39"/>
  <c r="P4479" i="39"/>
  <c r="P4480" i="39"/>
  <c r="P4481" i="39"/>
  <c r="P4482" i="39"/>
  <c r="P4483" i="39"/>
  <c r="P4484" i="39"/>
  <c r="P4485" i="39"/>
  <c r="P4486" i="39"/>
  <c r="P4487" i="39"/>
  <c r="P4488" i="39"/>
  <c r="P4489" i="39"/>
  <c r="P4490" i="39"/>
  <c r="P4491" i="39"/>
  <c r="P4492" i="39"/>
  <c r="P4493" i="39"/>
  <c r="P4494" i="39"/>
  <c r="P4495" i="39"/>
  <c r="P4496" i="39"/>
  <c r="P4497" i="39"/>
  <c r="P4498" i="39"/>
  <c r="P4499" i="39"/>
  <c r="P4500" i="39"/>
  <c r="P4501" i="39"/>
  <c r="P4502" i="39"/>
  <c r="P4503" i="39"/>
  <c r="P4504" i="39"/>
  <c r="P4505" i="39"/>
  <c r="P4506" i="39"/>
  <c r="P4507" i="39"/>
  <c r="P4508" i="39"/>
  <c r="P4509" i="39"/>
  <c r="P4510" i="39"/>
  <c r="P4511" i="39"/>
  <c r="P4512" i="39"/>
  <c r="P4513" i="39"/>
  <c r="P4514" i="39"/>
  <c r="P4515" i="39"/>
  <c r="P4516" i="39"/>
  <c r="P4517" i="39"/>
  <c r="P4518" i="39"/>
  <c r="P4519" i="39"/>
  <c r="P4520" i="39"/>
  <c r="P4521" i="39"/>
  <c r="P4522" i="39"/>
  <c r="P4523" i="39"/>
  <c r="P4524" i="39"/>
  <c r="P4525" i="39"/>
  <c r="P4526" i="39"/>
  <c r="P4527" i="39"/>
  <c r="P4528" i="39"/>
  <c r="P4529" i="39"/>
  <c r="P4530" i="39"/>
  <c r="P4531" i="39"/>
  <c r="P4532" i="39"/>
  <c r="P4533" i="39"/>
  <c r="P4534" i="39"/>
  <c r="P4535" i="39"/>
  <c r="P4536" i="39"/>
  <c r="P4537" i="39"/>
  <c r="P4538" i="39"/>
  <c r="P4539" i="39"/>
  <c r="P4540" i="39"/>
  <c r="P4541" i="39"/>
  <c r="P4542" i="39"/>
  <c r="P4543" i="39"/>
  <c r="P4544" i="39"/>
  <c r="P4545" i="39"/>
  <c r="P4546" i="39"/>
  <c r="P4547" i="39"/>
  <c r="P4548" i="39"/>
  <c r="P4549" i="39"/>
  <c r="P4550" i="39"/>
  <c r="P4551" i="39"/>
  <c r="P4552" i="39"/>
  <c r="P4553" i="39"/>
  <c r="P4554" i="39"/>
  <c r="P4555" i="39"/>
  <c r="P4556" i="39"/>
  <c r="P4557" i="39"/>
  <c r="P4558" i="39"/>
  <c r="P4559" i="39"/>
  <c r="P4560" i="39"/>
  <c r="P4561" i="39"/>
  <c r="P4562" i="39"/>
  <c r="P4563" i="39"/>
  <c r="P4564" i="39"/>
  <c r="P4565" i="39"/>
  <c r="P4566" i="39"/>
  <c r="P4567" i="39"/>
  <c r="P4568" i="39"/>
  <c r="P4569" i="39"/>
  <c r="P4570" i="39"/>
  <c r="P4571" i="39"/>
  <c r="P4572" i="39"/>
  <c r="P4573" i="39"/>
  <c r="P4574" i="39"/>
  <c r="P4575" i="39"/>
  <c r="P4576" i="39"/>
  <c r="P4577" i="39"/>
  <c r="P4578" i="39"/>
  <c r="P4579" i="39"/>
  <c r="P4580" i="39"/>
  <c r="P4581" i="39"/>
  <c r="P4582" i="39"/>
  <c r="P4583" i="39"/>
  <c r="P4584" i="39"/>
  <c r="P4585" i="39"/>
  <c r="P4586" i="39"/>
  <c r="P4587" i="39"/>
  <c r="P4588" i="39"/>
  <c r="P4589" i="39"/>
  <c r="P4590" i="39"/>
  <c r="P4591" i="39"/>
  <c r="P4592" i="39"/>
  <c r="P4593" i="39"/>
  <c r="P4594" i="39"/>
  <c r="P4595" i="39"/>
  <c r="P4596" i="39"/>
  <c r="P4597" i="39"/>
  <c r="P4598" i="39"/>
  <c r="P4599" i="39"/>
  <c r="P4600" i="39"/>
  <c r="P4601" i="39"/>
  <c r="P4602" i="39"/>
  <c r="P4603" i="39"/>
  <c r="P4604" i="39"/>
  <c r="P4605" i="39"/>
  <c r="P4606" i="39"/>
  <c r="P4607" i="39"/>
  <c r="P4608" i="39"/>
  <c r="P4609" i="39"/>
  <c r="P4610" i="39"/>
  <c r="P4611" i="39"/>
  <c r="P4612" i="39"/>
  <c r="P4613" i="39"/>
  <c r="P4614" i="39"/>
  <c r="P4615" i="39"/>
  <c r="P4616" i="39"/>
  <c r="P4617" i="39"/>
  <c r="P4618" i="39"/>
  <c r="P4619" i="39"/>
  <c r="P4620" i="39"/>
  <c r="P4621" i="39"/>
  <c r="P4622" i="39"/>
  <c r="P4623" i="39"/>
  <c r="P4624" i="39"/>
  <c r="P4625" i="39"/>
  <c r="P4626" i="39"/>
  <c r="P4627" i="39"/>
  <c r="P4628" i="39"/>
  <c r="P4629" i="39"/>
  <c r="P4630" i="39"/>
  <c r="P4631" i="39"/>
  <c r="P4632" i="39"/>
  <c r="P4633" i="39"/>
  <c r="P4634" i="39"/>
  <c r="P4635" i="39"/>
  <c r="P4636" i="39"/>
  <c r="P4637" i="39"/>
  <c r="P4638" i="39"/>
  <c r="P4639" i="39"/>
  <c r="P4640" i="39"/>
  <c r="P4641" i="39"/>
  <c r="P4642" i="39"/>
  <c r="P4643" i="39"/>
  <c r="P4644" i="39"/>
  <c r="P4645" i="39"/>
  <c r="P4646" i="39"/>
  <c r="P4647" i="39"/>
  <c r="P4648" i="39"/>
  <c r="P4649" i="39"/>
  <c r="P4650" i="39"/>
  <c r="P4651" i="39"/>
  <c r="P4652" i="39"/>
  <c r="P4653" i="39"/>
  <c r="P4654" i="39"/>
  <c r="P4655" i="39"/>
  <c r="P4656" i="39"/>
  <c r="P4657" i="39"/>
  <c r="P4658" i="39"/>
  <c r="P4659" i="39"/>
  <c r="P4660" i="39"/>
  <c r="P4661" i="39"/>
  <c r="P4662" i="39"/>
  <c r="P4663" i="39"/>
  <c r="P4664" i="39"/>
  <c r="P4665" i="39"/>
  <c r="P4666" i="39"/>
  <c r="P4667" i="39"/>
  <c r="P4668" i="39"/>
  <c r="P4669" i="39"/>
  <c r="P4670" i="39"/>
  <c r="P4671" i="39"/>
  <c r="P4672" i="39"/>
  <c r="P4673" i="39"/>
  <c r="P4674" i="39"/>
  <c r="P4675" i="39"/>
  <c r="P4676" i="39"/>
  <c r="P4677" i="39"/>
  <c r="P4678" i="39"/>
  <c r="P4679" i="39"/>
  <c r="P4680" i="39"/>
  <c r="P4681" i="39"/>
  <c r="P4682" i="39"/>
  <c r="P4683" i="39"/>
  <c r="P4684" i="39"/>
  <c r="P4685" i="39"/>
  <c r="P4686" i="39"/>
  <c r="P4687" i="39"/>
  <c r="P4688" i="39"/>
  <c r="P4689" i="39"/>
  <c r="P4690" i="39"/>
  <c r="P4691" i="39"/>
  <c r="P4692" i="39"/>
  <c r="P4693" i="39"/>
  <c r="P4694" i="39"/>
  <c r="P4695" i="39"/>
  <c r="P4696" i="39"/>
  <c r="P4697" i="39"/>
  <c r="P4698" i="39"/>
  <c r="P4699" i="39"/>
  <c r="P4700" i="39"/>
  <c r="P4701" i="39"/>
  <c r="P4702" i="39"/>
  <c r="P4703" i="39"/>
  <c r="P4704" i="39"/>
  <c r="P4705" i="39"/>
  <c r="P4706" i="39"/>
  <c r="P4707" i="39"/>
  <c r="P4708" i="39"/>
  <c r="P4709" i="39"/>
  <c r="P4710" i="39"/>
  <c r="P4711" i="39"/>
  <c r="P4712" i="39"/>
  <c r="P4713" i="39"/>
  <c r="P4714" i="39"/>
  <c r="P4715" i="39"/>
  <c r="P4716" i="39"/>
  <c r="P4717" i="39"/>
  <c r="P4718" i="39"/>
  <c r="P4719" i="39"/>
  <c r="P4720" i="39"/>
  <c r="P4721" i="39"/>
  <c r="P4722" i="39"/>
  <c r="P4723" i="39"/>
  <c r="P4724" i="39"/>
  <c r="P4725" i="39"/>
  <c r="P4726" i="39"/>
  <c r="P4727" i="39"/>
  <c r="P4728" i="39"/>
  <c r="P4729" i="39"/>
  <c r="P4730" i="39"/>
  <c r="P4731" i="39"/>
  <c r="P4732" i="39"/>
  <c r="P4733" i="39"/>
  <c r="P4734" i="39"/>
  <c r="P4735" i="39"/>
  <c r="P4736" i="39"/>
  <c r="P4737" i="39"/>
  <c r="P4738" i="39"/>
  <c r="P4739" i="39"/>
  <c r="P4740" i="39"/>
  <c r="P4741" i="39"/>
  <c r="P4742" i="39"/>
  <c r="P4743" i="39"/>
  <c r="P4744" i="39"/>
  <c r="P4745" i="39"/>
  <c r="P4746" i="39"/>
  <c r="P4747" i="39"/>
  <c r="P4748" i="39"/>
  <c r="P4749" i="39"/>
  <c r="P4750" i="39"/>
  <c r="P4751" i="39"/>
  <c r="P4752" i="39"/>
  <c r="P4753" i="39"/>
  <c r="P4754" i="39"/>
  <c r="P4755" i="39"/>
  <c r="P4756" i="39"/>
  <c r="P4757" i="39"/>
  <c r="P4758" i="39"/>
  <c r="P4759" i="39"/>
  <c r="P4760" i="39"/>
  <c r="P4761" i="39"/>
  <c r="P4762" i="39"/>
  <c r="P4763" i="39"/>
  <c r="P4764" i="39"/>
  <c r="P4765" i="39"/>
  <c r="P4766" i="39"/>
  <c r="P4767" i="39"/>
  <c r="P4768" i="39"/>
  <c r="P4769" i="39"/>
  <c r="P4770" i="39"/>
  <c r="P4771" i="39"/>
  <c r="P4772" i="39"/>
  <c r="P4773" i="39"/>
  <c r="P4774" i="39"/>
  <c r="P4775" i="39"/>
  <c r="P4776" i="39"/>
  <c r="P4777" i="39"/>
  <c r="P4778" i="39"/>
  <c r="P4779" i="39"/>
  <c r="P4780" i="39"/>
  <c r="P4781" i="39"/>
  <c r="P4782" i="39"/>
  <c r="P4783" i="39"/>
  <c r="P4784" i="39"/>
  <c r="P4785" i="39"/>
  <c r="P4786" i="39"/>
  <c r="P4787" i="39"/>
  <c r="P4788" i="39"/>
  <c r="P4789" i="39"/>
  <c r="P4790" i="39"/>
  <c r="P4791" i="39"/>
  <c r="P4792" i="39"/>
  <c r="P4793" i="39"/>
  <c r="P4794" i="39"/>
  <c r="P4795" i="39"/>
  <c r="P4796" i="39"/>
  <c r="P4797" i="39"/>
  <c r="P4798" i="39"/>
  <c r="P4799" i="39"/>
  <c r="P4800" i="39"/>
  <c r="P4801" i="39"/>
  <c r="P4802" i="39"/>
  <c r="P4803" i="39"/>
  <c r="P4804" i="39"/>
  <c r="P4805" i="39"/>
  <c r="P4806" i="39"/>
  <c r="P4807" i="39"/>
  <c r="P4808" i="39"/>
  <c r="P4809" i="39"/>
  <c r="P4810" i="39"/>
  <c r="P4811" i="39"/>
  <c r="P4812" i="39"/>
  <c r="P4813" i="39"/>
  <c r="P4814" i="39"/>
  <c r="P4815" i="39"/>
  <c r="P4816" i="39"/>
  <c r="P4817" i="39"/>
  <c r="P4818" i="39"/>
  <c r="P4819" i="39"/>
  <c r="P4820" i="39"/>
  <c r="P4821" i="39"/>
  <c r="P4822" i="39"/>
  <c r="P4823" i="39"/>
  <c r="P4824" i="39"/>
  <c r="P4825" i="39"/>
  <c r="P4826" i="39"/>
  <c r="P4827" i="39"/>
  <c r="P4828" i="39"/>
  <c r="P4829" i="39"/>
  <c r="P4830" i="39"/>
  <c r="P4831" i="39"/>
  <c r="P4832" i="39"/>
  <c r="P4833" i="39"/>
  <c r="P4834" i="39"/>
  <c r="P4835" i="39"/>
  <c r="P4836" i="39"/>
  <c r="P4837" i="39"/>
  <c r="P4838" i="39"/>
  <c r="P4839" i="39"/>
  <c r="P4840" i="39"/>
  <c r="P4841" i="39"/>
  <c r="P4842" i="39"/>
  <c r="P4843" i="39"/>
  <c r="P4844" i="39"/>
  <c r="P4845" i="39"/>
  <c r="P4846" i="39"/>
  <c r="P4847" i="39"/>
  <c r="P4848" i="39"/>
  <c r="P4849" i="39"/>
  <c r="P4850" i="39"/>
  <c r="P4851" i="39"/>
  <c r="P4852" i="39"/>
  <c r="P4853" i="39"/>
  <c r="P4854" i="39"/>
  <c r="P4855" i="39"/>
  <c r="P4856" i="39"/>
  <c r="P4857" i="39"/>
  <c r="P4858" i="39"/>
  <c r="P4859" i="39"/>
  <c r="P4860" i="39"/>
  <c r="P4861" i="39"/>
  <c r="P4862" i="39"/>
  <c r="P4863" i="39"/>
  <c r="P4864" i="39"/>
  <c r="P4865" i="39"/>
  <c r="P4866" i="39"/>
  <c r="P4867" i="39"/>
  <c r="P4868" i="39"/>
  <c r="P4869" i="39"/>
  <c r="P4870" i="39"/>
  <c r="P4871" i="39"/>
  <c r="P4872" i="39"/>
  <c r="P4873" i="39"/>
  <c r="P4874" i="39"/>
  <c r="P4875" i="39"/>
  <c r="P4876" i="39"/>
  <c r="P4877" i="39"/>
  <c r="P4878" i="39"/>
  <c r="P4879" i="39"/>
  <c r="P4880" i="39"/>
  <c r="P4881" i="39"/>
  <c r="P4882" i="39"/>
  <c r="P4883" i="39"/>
  <c r="P4884" i="39"/>
  <c r="P4885" i="39"/>
  <c r="P4886" i="39"/>
  <c r="P4887" i="39"/>
  <c r="P4888" i="39"/>
  <c r="P4889" i="39"/>
  <c r="P4890" i="39"/>
  <c r="P4891" i="39"/>
  <c r="P4892" i="39"/>
  <c r="P4893" i="39"/>
  <c r="P4894" i="39"/>
  <c r="P4895" i="39"/>
  <c r="P4896" i="39"/>
  <c r="P4897" i="39"/>
  <c r="P4898" i="39"/>
  <c r="P4899" i="39"/>
  <c r="P4900" i="39"/>
  <c r="P4901" i="39"/>
  <c r="P4902" i="39"/>
  <c r="P4903" i="39"/>
  <c r="P4904" i="39"/>
  <c r="P4905" i="39"/>
  <c r="P4906" i="39"/>
  <c r="P4907" i="39"/>
  <c r="P4908" i="39"/>
  <c r="P4909" i="39"/>
  <c r="P4910" i="39"/>
  <c r="P4911" i="39"/>
  <c r="P4912" i="39"/>
  <c r="P4913" i="39"/>
  <c r="P4914" i="39"/>
  <c r="P4915" i="39"/>
  <c r="P4916" i="39"/>
  <c r="P4917" i="39"/>
  <c r="P4918" i="39"/>
  <c r="P4919" i="39"/>
  <c r="P4920" i="39"/>
  <c r="P4921" i="39"/>
  <c r="P4922" i="39"/>
  <c r="P4923" i="39"/>
  <c r="P4924" i="39"/>
  <c r="P4925" i="39"/>
  <c r="P4926" i="39"/>
  <c r="P4927" i="39"/>
  <c r="P4928" i="39"/>
  <c r="P4929" i="39"/>
  <c r="P4930" i="39"/>
  <c r="P4931" i="39"/>
  <c r="P4932" i="39"/>
  <c r="P4933" i="39"/>
  <c r="P4934" i="39"/>
  <c r="P4935" i="39"/>
  <c r="P4936" i="39"/>
  <c r="P4937" i="39"/>
  <c r="P4938" i="39"/>
  <c r="P4939" i="39"/>
  <c r="P4940" i="39"/>
  <c r="P4941" i="39"/>
  <c r="P4942" i="39"/>
  <c r="P4943" i="39"/>
  <c r="P4944" i="39"/>
  <c r="P4945" i="39"/>
  <c r="P4946" i="39"/>
  <c r="P4947" i="39"/>
  <c r="P4948" i="39"/>
  <c r="P4949" i="39"/>
  <c r="P4950" i="39"/>
  <c r="P4951" i="39"/>
  <c r="P4952" i="39"/>
  <c r="P4953" i="39"/>
  <c r="P4954" i="39"/>
  <c r="P4955" i="39"/>
  <c r="P4956" i="39"/>
  <c r="P4957" i="39"/>
  <c r="P4958" i="39"/>
  <c r="P4959" i="39"/>
  <c r="P4960" i="39"/>
  <c r="P4961" i="39"/>
  <c r="P4962" i="39"/>
  <c r="P4963" i="39"/>
  <c r="P4964" i="39"/>
  <c r="P4965" i="39"/>
  <c r="P4966" i="39"/>
  <c r="P4967" i="39"/>
  <c r="P4968" i="39"/>
  <c r="P4969" i="39"/>
  <c r="P4970" i="39"/>
  <c r="P4971" i="39"/>
  <c r="P4972" i="39"/>
  <c r="P4973" i="39"/>
  <c r="P4974" i="39"/>
  <c r="P4975" i="39"/>
  <c r="P4976" i="39"/>
  <c r="P4977" i="39"/>
  <c r="P4978" i="39"/>
  <c r="P4979" i="39"/>
  <c r="P4980" i="39"/>
  <c r="P4981" i="39"/>
  <c r="P4982" i="39"/>
  <c r="P4983" i="39"/>
  <c r="P4984" i="39"/>
  <c r="P4985" i="39"/>
  <c r="P4986" i="39"/>
  <c r="P4987" i="39"/>
  <c r="P4988" i="39"/>
  <c r="P4989" i="39"/>
  <c r="P4990" i="39"/>
  <c r="P4991" i="39"/>
  <c r="P4992" i="39"/>
  <c r="P4993" i="39"/>
  <c r="P4994" i="39"/>
  <c r="P4995" i="39"/>
  <c r="P4996" i="39"/>
  <c r="P4997" i="39"/>
  <c r="P4998" i="39"/>
  <c r="P4999" i="39"/>
  <c r="P5000" i="39"/>
  <c r="P5001" i="39"/>
  <c r="P5002" i="39"/>
  <c r="P5003" i="39"/>
  <c r="P5004" i="39"/>
  <c r="P5005" i="39"/>
  <c r="P5006" i="39"/>
  <c r="P5007" i="39"/>
  <c r="P5008" i="39"/>
  <c r="P5009" i="39"/>
  <c r="P5010" i="39"/>
  <c r="P5011" i="39"/>
  <c r="P5012" i="39"/>
  <c r="P5013" i="39"/>
  <c r="P5014" i="39"/>
  <c r="P5015" i="39"/>
  <c r="P5016" i="39"/>
  <c r="P5017" i="39"/>
  <c r="P5018" i="39"/>
  <c r="P5019" i="39"/>
  <c r="P5020" i="39"/>
  <c r="P5021" i="39"/>
  <c r="P5022" i="39"/>
  <c r="P5023" i="39"/>
  <c r="P5024" i="39"/>
  <c r="P5025" i="39"/>
  <c r="P5026" i="39"/>
  <c r="P5027" i="39"/>
  <c r="P5028" i="39"/>
  <c r="P5029" i="39"/>
  <c r="P5030" i="39"/>
  <c r="P5031" i="39"/>
  <c r="P5032" i="39"/>
  <c r="P5033" i="39"/>
  <c r="P5034" i="39"/>
  <c r="P5035" i="39"/>
  <c r="P5036" i="39"/>
  <c r="P5037" i="39"/>
  <c r="P5038" i="39"/>
  <c r="P5039" i="39"/>
  <c r="P5040" i="39"/>
  <c r="P5041" i="39"/>
  <c r="P5042" i="39"/>
  <c r="P5043" i="39"/>
  <c r="P5044" i="39"/>
  <c r="P5045" i="39"/>
  <c r="P5046" i="39"/>
  <c r="P5047" i="39"/>
  <c r="P5048" i="39"/>
  <c r="P5049" i="39"/>
  <c r="P5050" i="39"/>
  <c r="P5051" i="39"/>
  <c r="P5052" i="39"/>
  <c r="P5053" i="39"/>
  <c r="P5054" i="39"/>
  <c r="P5055" i="39"/>
  <c r="P5056" i="39"/>
  <c r="P5057" i="39"/>
  <c r="P5058" i="39"/>
  <c r="P5059" i="39"/>
  <c r="P5060" i="39"/>
  <c r="P5061" i="39"/>
  <c r="P5062" i="39"/>
  <c r="P5063" i="39"/>
  <c r="P5064" i="39"/>
  <c r="P5065" i="39"/>
  <c r="P5066" i="39"/>
  <c r="P5067" i="39"/>
  <c r="P5068" i="39"/>
  <c r="P5069" i="39"/>
  <c r="P5070" i="39"/>
  <c r="P5071" i="39"/>
  <c r="P5072" i="39"/>
  <c r="P5073" i="39"/>
  <c r="P5074" i="39"/>
  <c r="P5075" i="39"/>
  <c r="P5076" i="39"/>
  <c r="P5077" i="39"/>
  <c r="P5078" i="39"/>
  <c r="P5079" i="39"/>
  <c r="P5080" i="39"/>
  <c r="P5081" i="39"/>
  <c r="P5082" i="39"/>
  <c r="P5083" i="39"/>
  <c r="P5084" i="39"/>
  <c r="P5085" i="39"/>
  <c r="P5086" i="39"/>
  <c r="P5087" i="39"/>
  <c r="P5088" i="39"/>
  <c r="P5089" i="39"/>
  <c r="P5090" i="39"/>
  <c r="P5091" i="39"/>
  <c r="P5092" i="39"/>
  <c r="P5093" i="39"/>
  <c r="P5094" i="39"/>
  <c r="P5095" i="39"/>
  <c r="P5096" i="39"/>
  <c r="P5097" i="39"/>
  <c r="P5098" i="39"/>
  <c r="P5099" i="39"/>
  <c r="P5100" i="39"/>
  <c r="P5101" i="39"/>
  <c r="P5102" i="39"/>
  <c r="P5103" i="39"/>
  <c r="P5104" i="39"/>
  <c r="P5105" i="39"/>
  <c r="P5106" i="39"/>
  <c r="P5107" i="39"/>
  <c r="P5108" i="39"/>
  <c r="P5109" i="39"/>
  <c r="P5110" i="39"/>
  <c r="P5111" i="39"/>
  <c r="P5112" i="39"/>
  <c r="P5113" i="39"/>
  <c r="P5114" i="39"/>
  <c r="P5115" i="39"/>
  <c r="P5116" i="39"/>
  <c r="P5117" i="39"/>
  <c r="P5118" i="39"/>
  <c r="P5119" i="39"/>
  <c r="P5120" i="39"/>
  <c r="P5121" i="39"/>
  <c r="P5122" i="39"/>
  <c r="P5123" i="39"/>
  <c r="P5124" i="39"/>
  <c r="P5125" i="39"/>
  <c r="P5126" i="39"/>
  <c r="P5127" i="39"/>
  <c r="P5128" i="39"/>
  <c r="P5129" i="39"/>
  <c r="P5130" i="39"/>
  <c r="P5131" i="39"/>
  <c r="P5132" i="39"/>
  <c r="P5133" i="39"/>
  <c r="P5134" i="39"/>
  <c r="P5135" i="39"/>
  <c r="P5136" i="39"/>
  <c r="P5137" i="39"/>
  <c r="P5138" i="39"/>
  <c r="P5139" i="39"/>
  <c r="P5140" i="39"/>
  <c r="P5141" i="39"/>
  <c r="P5142" i="39"/>
  <c r="P5143" i="39"/>
  <c r="P5144" i="39"/>
  <c r="P5145" i="39"/>
  <c r="P5146" i="39"/>
  <c r="P5147" i="39"/>
  <c r="P5148" i="39"/>
  <c r="P5149" i="39"/>
  <c r="P5150" i="39"/>
  <c r="P5151" i="39"/>
  <c r="P5152" i="39"/>
  <c r="P5153" i="39"/>
  <c r="P5154" i="39"/>
  <c r="P5155" i="39"/>
  <c r="P5156" i="39"/>
  <c r="P5157" i="39"/>
  <c r="P5158" i="39"/>
  <c r="P5159" i="39"/>
  <c r="P5160" i="39"/>
  <c r="P5161" i="39"/>
  <c r="P5162" i="39"/>
  <c r="P5163" i="39"/>
  <c r="P5164" i="39"/>
  <c r="P5165" i="39"/>
  <c r="P5166" i="39"/>
  <c r="P5167" i="39"/>
  <c r="P5168" i="39"/>
  <c r="P5169" i="39"/>
  <c r="P5170" i="39"/>
  <c r="P5171" i="39"/>
  <c r="P5172" i="39"/>
  <c r="P5173" i="39"/>
  <c r="P5174" i="39"/>
  <c r="P5175" i="39"/>
  <c r="P5176" i="39"/>
  <c r="P5177" i="39"/>
  <c r="P5178" i="39"/>
  <c r="P5179" i="39"/>
  <c r="P5180" i="39"/>
  <c r="P5181" i="39"/>
  <c r="P5182" i="39"/>
  <c r="P5183" i="39"/>
  <c r="P5184" i="39"/>
  <c r="P5185" i="39"/>
  <c r="P5186" i="39"/>
  <c r="P5187" i="39"/>
  <c r="P5188" i="39"/>
  <c r="P5189" i="39"/>
  <c r="P5190" i="39"/>
  <c r="P5191" i="39"/>
  <c r="P5192" i="39"/>
  <c r="P5193" i="39"/>
  <c r="P5194" i="39"/>
  <c r="P5195" i="39"/>
  <c r="P5196" i="39"/>
  <c r="P5197" i="39"/>
  <c r="P5198" i="39"/>
  <c r="P5199" i="39"/>
  <c r="P5200" i="39"/>
  <c r="P5201" i="39"/>
  <c r="P5202" i="39"/>
  <c r="P5203" i="39"/>
  <c r="P5204" i="39"/>
  <c r="P5205" i="39"/>
  <c r="P5206" i="39"/>
  <c r="P5207" i="39"/>
  <c r="P5208" i="39"/>
  <c r="P5209" i="39"/>
  <c r="P5210" i="39"/>
  <c r="P5211" i="39"/>
  <c r="P5212" i="39"/>
  <c r="P5213" i="39"/>
  <c r="P5214" i="39"/>
  <c r="P5215" i="39"/>
  <c r="P5216" i="39"/>
  <c r="P5217" i="39"/>
  <c r="P5218" i="39"/>
  <c r="P5219" i="39"/>
  <c r="P5220" i="39"/>
  <c r="P5221" i="39"/>
  <c r="P5222" i="39"/>
  <c r="P5223" i="39"/>
  <c r="P5224" i="39"/>
  <c r="P5225" i="39"/>
  <c r="P5226" i="39"/>
  <c r="P5227" i="39"/>
  <c r="P5228" i="39"/>
  <c r="P5229" i="39"/>
  <c r="P5230" i="39"/>
  <c r="P5231" i="39"/>
  <c r="P5232" i="39"/>
  <c r="P5233" i="39"/>
  <c r="P5234" i="39"/>
  <c r="P5235" i="39"/>
  <c r="P5236" i="39"/>
  <c r="P5237" i="39"/>
  <c r="P5238" i="39"/>
  <c r="P5239" i="39"/>
  <c r="P5240" i="39"/>
  <c r="P5241" i="39"/>
  <c r="P5242" i="39"/>
  <c r="P5243" i="39"/>
  <c r="P5244" i="39"/>
  <c r="P5245" i="39"/>
  <c r="P5246" i="39"/>
  <c r="P5247" i="39"/>
  <c r="P5248" i="39"/>
  <c r="P5249" i="39"/>
  <c r="P5250" i="39"/>
  <c r="P5251" i="39"/>
  <c r="P5252" i="39"/>
  <c r="P5253" i="39"/>
  <c r="P5254" i="39"/>
  <c r="P5255" i="39"/>
  <c r="P5256" i="39"/>
  <c r="P5257" i="39"/>
  <c r="P5258" i="39"/>
  <c r="P5259" i="39"/>
  <c r="P5260" i="39"/>
  <c r="P5261" i="39"/>
  <c r="P5262" i="39"/>
  <c r="P5263" i="39"/>
  <c r="P5264" i="39"/>
  <c r="P5265" i="39"/>
  <c r="P5266" i="39"/>
  <c r="P5267" i="39"/>
  <c r="P5268" i="39"/>
  <c r="P5269" i="39"/>
  <c r="P5270" i="39"/>
  <c r="P5271" i="39"/>
  <c r="P5272" i="39"/>
  <c r="P5273" i="39"/>
  <c r="P5274" i="39"/>
  <c r="P5275" i="39"/>
  <c r="P5276" i="39"/>
  <c r="P5277" i="39"/>
  <c r="P5278" i="39"/>
  <c r="P5279" i="39"/>
  <c r="P5280" i="39"/>
  <c r="P5281" i="39"/>
  <c r="P5282" i="39"/>
  <c r="P5283" i="39"/>
  <c r="P5284" i="39"/>
  <c r="P5285" i="39"/>
  <c r="P5286" i="39"/>
  <c r="P5287" i="39"/>
  <c r="P5288" i="39"/>
  <c r="P5289" i="39"/>
  <c r="P5290" i="39"/>
  <c r="P5291" i="39"/>
  <c r="P5292" i="39"/>
  <c r="P5293" i="39"/>
  <c r="P5294" i="39"/>
  <c r="P5295" i="39"/>
  <c r="P5296" i="39"/>
  <c r="P5297" i="39"/>
  <c r="P5298" i="39"/>
  <c r="P5299" i="39"/>
  <c r="P5300" i="39"/>
  <c r="P5301" i="39"/>
  <c r="P5302" i="39"/>
  <c r="P5303" i="39"/>
  <c r="P5304" i="39"/>
  <c r="P5305" i="39"/>
  <c r="P5306" i="39"/>
  <c r="P5307" i="39"/>
  <c r="P5308" i="39"/>
  <c r="P5309" i="39"/>
  <c r="P5310" i="39"/>
  <c r="P5311" i="39"/>
  <c r="P5312" i="39"/>
  <c r="P5313" i="39"/>
  <c r="P5314" i="39"/>
  <c r="P5315" i="39"/>
  <c r="P5316" i="39"/>
  <c r="P5317" i="39"/>
  <c r="P5318" i="39"/>
  <c r="P5319" i="39"/>
  <c r="P5320" i="39"/>
  <c r="P5321" i="39"/>
  <c r="P5322" i="39"/>
  <c r="P5323" i="39"/>
  <c r="P5324" i="39"/>
  <c r="P5325" i="39"/>
  <c r="P5326" i="39"/>
  <c r="P5327" i="39"/>
  <c r="P5328" i="39"/>
  <c r="P5329" i="39"/>
  <c r="P5330" i="39"/>
  <c r="P5331" i="39"/>
  <c r="P5332" i="39"/>
  <c r="P5333" i="39"/>
  <c r="P5334" i="39"/>
  <c r="P5335" i="39"/>
  <c r="P5336" i="39"/>
  <c r="P5337" i="39"/>
  <c r="P5338" i="39"/>
  <c r="P5339" i="39"/>
  <c r="P5340" i="39"/>
  <c r="P5341" i="39"/>
  <c r="P5342" i="39"/>
  <c r="P5343" i="39"/>
  <c r="P5344" i="39"/>
  <c r="P5345" i="39"/>
  <c r="P5346" i="39"/>
  <c r="P5347" i="39"/>
  <c r="P5348" i="39"/>
  <c r="P5349" i="39"/>
  <c r="P5350" i="39"/>
  <c r="P5351" i="39"/>
  <c r="P5352" i="39"/>
  <c r="P5353" i="39"/>
  <c r="P5354" i="39"/>
  <c r="P5355" i="39"/>
  <c r="P5356" i="39"/>
  <c r="P5357" i="39"/>
  <c r="P5358" i="39"/>
  <c r="P5359" i="39"/>
  <c r="P5360" i="39"/>
  <c r="P5361" i="39"/>
  <c r="P5362" i="39"/>
  <c r="P5363" i="39"/>
  <c r="P5364" i="39"/>
  <c r="P5365" i="39"/>
  <c r="P5366" i="39"/>
  <c r="P5367" i="39"/>
  <c r="P5368" i="39"/>
  <c r="P5369" i="39"/>
  <c r="P5370" i="39"/>
  <c r="P5371" i="39"/>
  <c r="P5372" i="39"/>
  <c r="P5373" i="39"/>
  <c r="P5374" i="39"/>
  <c r="P5375" i="39"/>
  <c r="P5376" i="39"/>
  <c r="P5377" i="39"/>
  <c r="P5378" i="39"/>
  <c r="P5379" i="39"/>
  <c r="P5380" i="39"/>
  <c r="P5381" i="39"/>
  <c r="P5382" i="39"/>
  <c r="P5383" i="39"/>
  <c r="P5384" i="39"/>
  <c r="P5385" i="39"/>
  <c r="P5386" i="39"/>
  <c r="P5387" i="39"/>
  <c r="P5388" i="39"/>
  <c r="P5389" i="39"/>
  <c r="P5390" i="39"/>
  <c r="P5391" i="39"/>
  <c r="P5392" i="39"/>
  <c r="P5393" i="39"/>
  <c r="P5394" i="39"/>
  <c r="P5395" i="39"/>
  <c r="P5396" i="39"/>
  <c r="P5397" i="39"/>
  <c r="P5398" i="39"/>
  <c r="P5399" i="39"/>
  <c r="P5400" i="39"/>
  <c r="P5401" i="39"/>
  <c r="P5402" i="39"/>
  <c r="P5403" i="39"/>
  <c r="P5404" i="39"/>
  <c r="P5405" i="39"/>
  <c r="P5406" i="39"/>
  <c r="P5407" i="39"/>
  <c r="P5408" i="39"/>
  <c r="P5409" i="39"/>
  <c r="P5410" i="39"/>
  <c r="P5411" i="39"/>
  <c r="P5412" i="39"/>
  <c r="P5413" i="39"/>
  <c r="P5414" i="39"/>
  <c r="P5415" i="39"/>
  <c r="P5416" i="39"/>
  <c r="P5417" i="39"/>
  <c r="P5418" i="39"/>
  <c r="P5419" i="39"/>
  <c r="P5420" i="39"/>
  <c r="P5421" i="39"/>
  <c r="P5422" i="39"/>
  <c r="P5423" i="39"/>
  <c r="P5424" i="39"/>
  <c r="P5425" i="39"/>
  <c r="P5426" i="39"/>
  <c r="P5427" i="39"/>
  <c r="P5428" i="39"/>
  <c r="P5429" i="39"/>
  <c r="P5430" i="39"/>
  <c r="P5431" i="39"/>
  <c r="P5432" i="39"/>
  <c r="P5433" i="39"/>
  <c r="P5434" i="39"/>
  <c r="P5435" i="39"/>
  <c r="P5436" i="39"/>
  <c r="P5437" i="39"/>
  <c r="P5438" i="39"/>
  <c r="P5439" i="39"/>
  <c r="P5440" i="39"/>
  <c r="P5441" i="39"/>
  <c r="P5442" i="39"/>
  <c r="P5443" i="39"/>
  <c r="P5444" i="39"/>
  <c r="P5445" i="39"/>
  <c r="P5446" i="39"/>
  <c r="P5447" i="39"/>
  <c r="P5448" i="39"/>
  <c r="P5449" i="39"/>
  <c r="P5450" i="39"/>
  <c r="P5451" i="39"/>
  <c r="P5452" i="39"/>
  <c r="P5453" i="39"/>
  <c r="P5454" i="39"/>
  <c r="P5455" i="39"/>
  <c r="P5456" i="39"/>
  <c r="P5457" i="39"/>
  <c r="P5458" i="39"/>
  <c r="P5459" i="39"/>
  <c r="P5460" i="39"/>
  <c r="P5461" i="39"/>
  <c r="P5462" i="39"/>
  <c r="P5463" i="39"/>
  <c r="P5464" i="39"/>
  <c r="P5465" i="39"/>
  <c r="P5466" i="39"/>
  <c r="P5467" i="39"/>
  <c r="P5468" i="39"/>
  <c r="P5469" i="39"/>
  <c r="P5470" i="39"/>
  <c r="P5471" i="39"/>
  <c r="P5472" i="39"/>
  <c r="P5473" i="39"/>
  <c r="P5474" i="39"/>
  <c r="P5475" i="39"/>
  <c r="P5476" i="39"/>
  <c r="P5477" i="39"/>
  <c r="P5478" i="39"/>
  <c r="P5479" i="39"/>
  <c r="P5480" i="39"/>
  <c r="P5481" i="39"/>
  <c r="P5482" i="39"/>
  <c r="P5483" i="39"/>
  <c r="P5484" i="39"/>
  <c r="P5485" i="39"/>
  <c r="P5486" i="39"/>
  <c r="P5487" i="39"/>
  <c r="P5488" i="39"/>
  <c r="P5489" i="39"/>
  <c r="P5490" i="39"/>
  <c r="P5491" i="39"/>
  <c r="P5492" i="39"/>
  <c r="P5493" i="39"/>
  <c r="P5494" i="39"/>
  <c r="P5495" i="39"/>
  <c r="P5496" i="39"/>
  <c r="P5497" i="39"/>
  <c r="P5498" i="39"/>
  <c r="P5499" i="39"/>
  <c r="P5500" i="39"/>
  <c r="P5501" i="39"/>
  <c r="P5502" i="39"/>
  <c r="P5503" i="39"/>
  <c r="P5504" i="39"/>
  <c r="P5505" i="39"/>
  <c r="P5506" i="39"/>
  <c r="P5507" i="39"/>
  <c r="P5508" i="39"/>
  <c r="P5509" i="39"/>
  <c r="P5510" i="39"/>
  <c r="P5511" i="39"/>
  <c r="P5512" i="39"/>
  <c r="P5513" i="39"/>
  <c r="P5514" i="39"/>
  <c r="P5515" i="39"/>
  <c r="P5516" i="39"/>
  <c r="P5517" i="39"/>
  <c r="P5518" i="39"/>
  <c r="P5519" i="39"/>
  <c r="P5520" i="39"/>
  <c r="P5521" i="39"/>
  <c r="P5522" i="39"/>
  <c r="P5523" i="39"/>
  <c r="P5524" i="39"/>
  <c r="P5525" i="39"/>
  <c r="P5526" i="39"/>
  <c r="P5527" i="39"/>
  <c r="P5528" i="39"/>
  <c r="P5529" i="39"/>
  <c r="P5530" i="39"/>
  <c r="P5531" i="39"/>
  <c r="P5532" i="39"/>
  <c r="P5533" i="39"/>
  <c r="P5534" i="39"/>
  <c r="P5535" i="39"/>
  <c r="P5536" i="39"/>
  <c r="P5537" i="39"/>
  <c r="P5538" i="39"/>
  <c r="P5539" i="39"/>
  <c r="P5540" i="39"/>
  <c r="P5541" i="39"/>
  <c r="P5542" i="39"/>
  <c r="P5543" i="39"/>
  <c r="P5544" i="39"/>
  <c r="P5545" i="39"/>
  <c r="P5546" i="39"/>
  <c r="P5547" i="39"/>
  <c r="P5548" i="39"/>
  <c r="P5549" i="39"/>
  <c r="P5550" i="39"/>
  <c r="P5551" i="39"/>
  <c r="P5552" i="39"/>
  <c r="P5553" i="39"/>
  <c r="P5554" i="39"/>
  <c r="P5555" i="39"/>
  <c r="P5556" i="39"/>
  <c r="P5557" i="39"/>
  <c r="P5558" i="39"/>
  <c r="P5559" i="39"/>
  <c r="P5560" i="39"/>
  <c r="P5561" i="39"/>
  <c r="P5562" i="39"/>
  <c r="P5563" i="39"/>
  <c r="P5564" i="39"/>
  <c r="P5565" i="39"/>
  <c r="P5566" i="39"/>
  <c r="P5567" i="39"/>
  <c r="P5568" i="39"/>
  <c r="P5569" i="39"/>
  <c r="P5570" i="39"/>
  <c r="P5571" i="39"/>
  <c r="P5572" i="39"/>
  <c r="P5573" i="39"/>
  <c r="P5574" i="39"/>
  <c r="P5575" i="39"/>
  <c r="P5576" i="39"/>
  <c r="P5577" i="39"/>
  <c r="P5578" i="39"/>
  <c r="P5579" i="39"/>
  <c r="P5580" i="39"/>
  <c r="P5581" i="39"/>
  <c r="P5582" i="39"/>
  <c r="P5583" i="39"/>
  <c r="P5584" i="39"/>
  <c r="P5585" i="39"/>
  <c r="P5586" i="39"/>
  <c r="P5587" i="39"/>
  <c r="P5588" i="39"/>
  <c r="P5589" i="39"/>
  <c r="P5590" i="39"/>
  <c r="P5591" i="39"/>
  <c r="P5592" i="39"/>
  <c r="P5593" i="39"/>
  <c r="P5594" i="39"/>
  <c r="P5595" i="39"/>
  <c r="P5596" i="39"/>
  <c r="P5597" i="39"/>
  <c r="P5598" i="39"/>
  <c r="P5599" i="39"/>
  <c r="P5600" i="39"/>
  <c r="P5601" i="39"/>
  <c r="P5602" i="39"/>
  <c r="P5603" i="39"/>
  <c r="P5604" i="39"/>
  <c r="P5605" i="39"/>
  <c r="P5606" i="39"/>
  <c r="P5607" i="39"/>
  <c r="P5608" i="39"/>
  <c r="P5609" i="39"/>
  <c r="P5610" i="39"/>
  <c r="P5611" i="39"/>
  <c r="P5612" i="39"/>
  <c r="P5613" i="39"/>
  <c r="P5614" i="39"/>
  <c r="P5615" i="39"/>
  <c r="P5616" i="39"/>
  <c r="P5617" i="39"/>
  <c r="P5618" i="39"/>
  <c r="P5619" i="39"/>
  <c r="P5620" i="39"/>
  <c r="P5621" i="39"/>
  <c r="P5622" i="39"/>
  <c r="P5623" i="39"/>
  <c r="P5624" i="39"/>
  <c r="P5625" i="39"/>
  <c r="P5626" i="39"/>
  <c r="P5627" i="39"/>
  <c r="P5628" i="39"/>
  <c r="P5629" i="39"/>
  <c r="P5630" i="39"/>
  <c r="P5631" i="39"/>
  <c r="P5632" i="39"/>
  <c r="P5633" i="39"/>
  <c r="P5634" i="39"/>
  <c r="P5635" i="39"/>
  <c r="P5636" i="39"/>
  <c r="P5637" i="39"/>
  <c r="P5638" i="39"/>
  <c r="P5639" i="39"/>
  <c r="P5640" i="39"/>
  <c r="P5641" i="39"/>
  <c r="P5642" i="39"/>
  <c r="P5643" i="39"/>
  <c r="P5644" i="39"/>
  <c r="P5645" i="39"/>
  <c r="P5646" i="39"/>
  <c r="P5647" i="39"/>
  <c r="P5648" i="39"/>
  <c r="P5649" i="39"/>
  <c r="P5650" i="39"/>
  <c r="P5651" i="39"/>
  <c r="P5652" i="39"/>
  <c r="P5653" i="39"/>
  <c r="P5654" i="39"/>
  <c r="P5655" i="39"/>
  <c r="P5656" i="39"/>
  <c r="P5657" i="39"/>
  <c r="P5658" i="39"/>
  <c r="P5659" i="39"/>
  <c r="P5660" i="39"/>
  <c r="P5661" i="39"/>
  <c r="P5662" i="39"/>
  <c r="P5663" i="39"/>
  <c r="P5664" i="39"/>
  <c r="P5665" i="39"/>
  <c r="P5666" i="39"/>
  <c r="P5667" i="39"/>
  <c r="P5668" i="39"/>
  <c r="P5669" i="39"/>
  <c r="P5670" i="39"/>
  <c r="P5671" i="39"/>
  <c r="P5672" i="39"/>
  <c r="P5673" i="39"/>
  <c r="P5674" i="39"/>
  <c r="P5675" i="39"/>
  <c r="P5676" i="39"/>
  <c r="P5677" i="39"/>
  <c r="P5678" i="39"/>
  <c r="P5679" i="39"/>
  <c r="P5680" i="39"/>
  <c r="P5681" i="39"/>
  <c r="P5682" i="39"/>
  <c r="P5683" i="39"/>
  <c r="P5684" i="39"/>
  <c r="P5685" i="39"/>
  <c r="P5686" i="39"/>
  <c r="P5687" i="39"/>
  <c r="P5688" i="39"/>
  <c r="P5689" i="39"/>
  <c r="P5690" i="39"/>
  <c r="P5691" i="39"/>
  <c r="P5692" i="39"/>
  <c r="P5693" i="39"/>
  <c r="P5694" i="39"/>
  <c r="P5695" i="39"/>
  <c r="P5696" i="39"/>
  <c r="P5697" i="39"/>
  <c r="P5698" i="39"/>
  <c r="P5699" i="39"/>
  <c r="P5700" i="39"/>
  <c r="P5701" i="39"/>
  <c r="P5702" i="39"/>
  <c r="P5703" i="39"/>
  <c r="P5704" i="39"/>
  <c r="P5705" i="39"/>
  <c r="P5706" i="39"/>
  <c r="P5707" i="39"/>
  <c r="P5708" i="39"/>
  <c r="P5709" i="39"/>
  <c r="P5710" i="39"/>
  <c r="P5711" i="39"/>
  <c r="P5712" i="39"/>
  <c r="P5713" i="39"/>
  <c r="P5714" i="39"/>
  <c r="P5715" i="39"/>
  <c r="P5716" i="39"/>
  <c r="P5717" i="39"/>
  <c r="P5718" i="39"/>
  <c r="P5719" i="39"/>
  <c r="P5720" i="39"/>
  <c r="P5721" i="39"/>
  <c r="P5722" i="39"/>
  <c r="P5723" i="39"/>
  <c r="P5724" i="39"/>
  <c r="P5725" i="39"/>
  <c r="P5726" i="39"/>
  <c r="P5727" i="39"/>
  <c r="P5728" i="39"/>
  <c r="P5729" i="39"/>
  <c r="P5730" i="39"/>
  <c r="P5731" i="39"/>
  <c r="P5732" i="39"/>
  <c r="P5733" i="39"/>
  <c r="P5734" i="39"/>
  <c r="P5735" i="39"/>
  <c r="P5736" i="39"/>
  <c r="P5737" i="39"/>
  <c r="P5738" i="39"/>
  <c r="P5739" i="39"/>
  <c r="P5740" i="39"/>
  <c r="P5741" i="39"/>
  <c r="P5742" i="39"/>
  <c r="P5743" i="39"/>
  <c r="P5744" i="39"/>
  <c r="P5745" i="39"/>
  <c r="P5746" i="39"/>
  <c r="P5747" i="39"/>
  <c r="P5748" i="39"/>
  <c r="P5749" i="39"/>
  <c r="P5750" i="39"/>
  <c r="P5751" i="39"/>
  <c r="P5752" i="39"/>
  <c r="P5753" i="39"/>
  <c r="P5754" i="39"/>
  <c r="P5755" i="39"/>
  <c r="P5756" i="39"/>
  <c r="P5757" i="39"/>
  <c r="P5758" i="39"/>
  <c r="P5759" i="39"/>
  <c r="P5760" i="39"/>
  <c r="P5761" i="39"/>
  <c r="P5762" i="39"/>
  <c r="P5763" i="39"/>
  <c r="P5764" i="39"/>
  <c r="P5765" i="39"/>
  <c r="P5766" i="39"/>
  <c r="P5767" i="39"/>
  <c r="P5768" i="39"/>
  <c r="P5769" i="39"/>
  <c r="P5770" i="39"/>
  <c r="P5771" i="39"/>
  <c r="P5772" i="39"/>
  <c r="P5773" i="39"/>
  <c r="P5774" i="39"/>
  <c r="P5775" i="39"/>
  <c r="P5776" i="39"/>
  <c r="P5777" i="39"/>
  <c r="P5778" i="39"/>
  <c r="P5779" i="39"/>
  <c r="P5780" i="39"/>
  <c r="P5781" i="39"/>
  <c r="P5782" i="39"/>
  <c r="P5783" i="39"/>
  <c r="P5784" i="39"/>
  <c r="P5785" i="39"/>
  <c r="P5786" i="39"/>
  <c r="P5787" i="39"/>
  <c r="P5788" i="39"/>
  <c r="P5789" i="39"/>
  <c r="P5790" i="39"/>
  <c r="P5791" i="39"/>
  <c r="P5792" i="39"/>
  <c r="P5793" i="39"/>
  <c r="P5794" i="39"/>
  <c r="P5795" i="39"/>
  <c r="P5796" i="39"/>
  <c r="P5797" i="39"/>
  <c r="P5798" i="39"/>
  <c r="P5799" i="39"/>
  <c r="P5800" i="39"/>
  <c r="P5801" i="39"/>
  <c r="P5802" i="39"/>
  <c r="P5803" i="39"/>
  <c r="P5804" i="39"/>
  <c r="P5805" i="39"/>
  <c r="P5806" i="39"/>
  <c r="P5807" i="39"/>
  <c r="P5808" i="39"/>
  <c r="P5809" i="39"/>
  <c r="P5810" i="39"/>
  <c r="P5811" i="39"/>
  <c r="P5812" i="39"/>
  <c r="P5813" i="39"/>
  <c r="P5814" i="39"/>
  <c r="P5815" i="39"/>
  <c r="P5816" i="39"/>
  <c r="P5817" i="39"/>
  <c r="P5818" i="39"/>
  <c r="P5819" i="39"/>
  <c r="P5820" i="39"/>
  <c r="P5821" i="39"/>
  <c r="P5822" i="39"/>
  <c r="P5823" i="39"/>
  <c r="P5824" i="39"/>
  <c r="P5825" i="39"/>
  <c r="P5826" i="39"/>
  <c r="P5827" i="39"/>
  <c r="P5828" i="39"/>
  <c r="P5829" i="39"/>
  <c r="P5830" i="39"/>
  <c r="P5831" i="39"/>
  <c r="P5832" i="39"/>
  <c r="P5833" i="39"/>
  <c r="P5834" i="39"/>
  <c r="P5835" i="39"/>
  <c r="P5836" i="39"/>
  <c r="P5837" i="39"/>
  <c r="P5838" i="39"/>
  <c r="P5839" i="39"/>
  <c r="P5840" i="39"/>
  <c r="P5841" i="39"/>
  <c r="P5842" i="39"/>
  <c r="P5843" i="39"/>
  <c r="P5844" i="39"/>
  <c r="P5845" i="39"/>
  <c r="P5846" i="39"/>
  <c r="P5847" i="39"/>
  <c r="P5848" i="39"/>
  <c r="P5849" i="39"/>
  <c r="P5850" i="39"/>
  <c r="P5851" i="39"/>
  <c r="P5852" i="39"/>
  <c r="P5853" i="39"/>
  <c r="P5854" i="39"/>
  <c r="P5855" i="39"/>
  <c r="P5856" i="39"/>
  <c r="P5857" i="39"/>
  <c r="P5858" i="39"/>
  <c r="P5859" i="39"/>
  <c r="P5860" i="39"/>
  <c r="P5861" i="39"/>
  <c r="P5862" i="39"/>
  <c r="P5863" i="39"/>
  <c r="P5864" i="39"/>
  <c r="P5865" i="39"/>
  <c r="P5866" i="39"/>
  <c r="P5867" i="39"/>
  <c r="P5868" i="39"/>
  <c r="P5869" i="39"/>
  <c r="P5870" i="39"/>
  <c r="P5871" i="39"/>
  <c r="P5872" i="39"/>
  <c r="P5873" i="39"/>
  <c r="P5874" i="39"/>
  <c r="P5875" i="39"/>
  <c r="P5876" i="39"/>
  <c r="P5877" i="39"/>
  <c r="P5878" i="39"/>
  <c r="P5879" i="39"/>
  <c r="P5880" i="39"/>
  <c r="P5881" i="39"/>
  <c r="P5882" i="39"/>
  <c r="P5883" i="39"/>
  <c r="P5884" i="39"/>
  <c r="P5885" i="39"/>
  <c r="P5886" i="39"/>
  <c r="P5887" i="39"/>
  <c r="P5888" i="39"/>
  <c r="P5889" i="39"/>
  <c r="P5890" i="39"/>
  <c r="P5891" i="39"/>
  <c r="P5892" i="39"/>
  <c r="P5893" i="39"/>
  <c r="P5894" i="39"/>
  <c r="P5895" i="39"/>
  <c r="P5896" i="39"/>
  <c r="P5897" i="39"/>
  <c r="P5898" i="39"/>
  <c r="P5899" i="39"/>
  <c r="P5900" i="39"/>
  <c r="P5901" i="39"/>
  <c r="P5902" i="39"/>
  <c r="P5903" i="39"/>
  <c r="P5904" i="39"/>
  <c r="P5905" i="39"/>
  <c r="P5906" i="39"/>
  <c r="P5907" i="39"/>
  <c r="P5908" i="39"/>
  <c r="P5909" i="39"/>
  <c r="P5910" i="39"/>
  <c r="P5911" i="39"/>
  <c r="P5912" i="39"/>
  <c r="P5913" i="39"/>
  <c r="P5914" i="39"/>
  <c r="P5915" i="39"/>
  <c r="P5916" i="39"/>
  <c r="P5917" i="39"/>
  <c r="P5918" i="39"/>
  <c r="P5919" i="39"/>
  <c r="P5920" i="39"/>
  <c r="P5921" i="39"/>
  <c r="P5922" i="39"/>
  <c r="P5923" i="39"/>
  <c r="P5924" i="39"/>
  <c r="P5925" i="39"/>
  <c r="P5926" i="39"/>
  <c r="P5927" i="39"/>
  <c r="P5928" i="39"/>
  <c r="P5929" i="39"/>
  <c r="P5930" i="39"/>
  <c r="P5931" i="39"/>
  <c r="P5932" i="39"/>
  <c r="P5933" i="39"/>
  <c r="P5934" i="39"/>
  <c r="P5935" i="39"/>
  <c r="P5936" i="39"/>
  <c r="P5937" i="39"/>
  <c r="P5938" i="39"/>
  <c r="P5939" i="39"/>
  <c r="P5940" i="39"/>
  <c r="P5941" i="39"/>
  <c r="P5942" i="39"/>
  <c r="P5943" i="39"/>
  <c r="P5944" i="39"/>
  <c r="P5945" i="39"/>
  <c r="P5946" i="39"/>
  <c r="P5947" i="39"/>
  <c r="P5948" i="39"/>
  <c r="P5949" i="39"/>
  <c r="P5950" i="39"/>
  <c r="P5951" i="39"/>
  <c r="P5952" i="39"/>
  <c r="P5953" i="39"/>
  <c r="P5954" i="39"/>
  <c r="P5955" i="39"/>
  <c r="P5956" i="39"/>
  <c r="P5957" i="39"/>
  <c r="P5958" i="39"/>
  <c r="P5959" i="39"/>
  <c r="P5960" i="39"/>
  <c r="P5961" i="39"/>
  <c r="P5962" i="39"/>
  <c r="P5963" i="39"/>
  <c r="P5964" i="39"/>
  <c r="P5965" i="39"/>
  <c r="P5966" i="39"/>
  <c r="P5967" i="39"/>
  <c r="P5968" i="39"/>
  <c r="P5969" i="39"/>
  <c r="P5970" i="39"/>
  <c r="P5971" i="39"/>
  <c r="P5972" i="39"/>
  <c r="P5973" i="39"/>
  <c r="P5974" i="39"/>
  <c r="P5975" i="39"/>
  <c r="P5976" i="39"/>
  <c r="P5977" i="39"/>
  <c r="P5978" i="39"/>
  <c r="P5979" i="39"/>
  <c r="P5980" i="39"/>
  <c r="P5981" i="39"/>
  <c r="P5982" i="39"/>
  <c r="P5983" i="39"/>
  <c r="P5984" i="39"/>
  <c r="P5985" i="39"/>
  <c r="P5986" i="39"/>
  <c r="P5987" i="39"/>
  <c r="P5988" i="39"/>
  <c r="P5989" i="39"/>
  <c r="P5990" i="39"/>
  <c r="P5991" i="39"/>
  <c r="P5992" i="39"/>
  <c r="P5993" i="39"/>
  <c r="P5994" i="39"/>
  <c r="P5995" i="39"/>
  <c r="P5996" i="39"/>
  <c r="P5997" i="39"/>
  <c r="P5998" i="39"/>
  <c r="P5999" i="39"/>
  <c r="P6000" i="39"/>
  <c r="P6001" i="39"/>
  <c r="P6002" i="39"/>
  <c r="P6003" i="39"/>
  <c r="P6004" i="39"/>
  <c r="P6005" i="39"/>
  <c r="P6006" i="39"/>
  <c r="P6007" i="39"/>
  <c r="P6008" i="39"/>
  <c r="P6009" i="39"/>
  <c r="P6010" i="39"/>
  <c r="P6011" i="39"/>
  <c r="P6012" i="39"/>
  <c r="P6013" i="39"/>
  <c r="P6014" i="39"/>
  <c r="P6015" i="39"/>
  <c r="P6016" i="39"/>
  <c r="P6017" i="39"/>
  <c r="P6018" i="39"/>
  <c r="P6019" i="39"/>
  <c r="P6020" i="39"/>
  <c r="P6021" i="39"/>
  <c r="P6022" i="39"/>
  <c r="P6023" i="39"/>
  <c r="P6024" i="39"/>
  <c r="P6025" i="39"/>
  <c r="P6026" i="39"/>
  <c r="P6027" i="39"/>
  <c r="P6028" i="39"/>
  <c r="P6029" i="39"/>
  <c r="P6030" i="39"/>
  <c r="P6031" i="39"/>
  <c r="P6032" i="39"/>
  <c r="P6033" i="39"/>
  <c r="P6034" i="39"/>
  <c r="P6035" i="39"/>
  <c r="P6036" i="39"/>
  <c r="P6037" i="39"/>
  <c r="P6038" i="39"/>
  <c r="P6039" i="39"/>
  <c r="P6040" i="39"/>
  <c r="P6041" i="39"/>
  <c r="P6042" i="39"/>
  <c r="P6043" i="39"/>
  <c r="P6044" i="39"/>
  <c r="P6045" i="39"/>
  <c r="P6046" i="39"/>
  <c r="P6047" i="39"/>
  <c r="P6048" i="39"/>
  <c r="P6049" i="39"/>
  <c r="P6050" i="39"/>
  <c r="P6051" i="39"/>
  <c r="P6052" i="39"/>
  <c r="P6053" i="39"/>
  <c r="P6054" i="39"/>
  <c r="P6055" i="39"/>
  <c r="P6056" i="39"/>
  <c r="P6057" i="39"/>
  <c r="P6058" i="39"/>
  <c r="P6059" i="39"/>
  <c r="P6060" i="39"/>
  <c r="P6061" i="39"/>
  <c r="P6062" i="39"/>
  <c r="P6063" i="39"/>
  <c r="P6064" i="39"/>
  <c r="P6065" i="39"/>
  <c r="P6066" i="39"/>
  <c r="P6067" i="39"/>
  <c r="P6068" i="39"/>
  <c r="P6069" i="39"/>
  <c r="P6070" i="39"/>
  <c r="P6071" i="39"/>
  <c r="P6072" i="39"/>
  <c r="P6073" i="39"/>
  <c r="P6074" i="39"/>
  <c r="P6075" i="39"/>
  <c r="P6076" i="39"/>
  <c r="P6077" i="39"/>
  <c r="P6078" i="39"/>
  <c r="P6079" i="39"/>
  <c r="P6080" i="39"/>
  <c r="P6081" i="39"/>
  <c r="P6082" i="39"/>
  <c r="P6083" i="39"/>
  <c r="P6084" i="39"/>
  <c r="P6085" i="39"/>
  <c r="P6086" i="39"/>
  <c r="P6087" i="39"/>
  <c r="P6088" i="39"/>
  <c r="P6089" i="39"/>
  <c r="P6090" i="39"/>
  <c r="P6091" i="39"/>
  <c r="P6092" i="39"/>
  <c r="P6093" i="39"/>
  <c r="P6094" i="39"/>
  <c r="P6095" i="39"/>
  <c r="P6096" i="39"/>
  <c r="P6097" i="39"/>
  <c r="P6098" i="39"/>
  <c r="P6099" i="39"/>
  <c r="P6100" i="39"/>
  <c r="P6101" i="39"/>
  <c r="P6102" i="39"/>
  <c r="P6103" i="39"/>
  <c r="P6104" i="39"/>
  <c r="P6105" i="39"/>
  <c r="P6106" i="39"/>
  <c r="P6107" i="39"/>
  <c r="P6108" i="39"/>
  <c r="P6109" i="39"/>
  <c r="P6110" i="39"/>
  <c r="P6111" i="39"/>
  <c r="P6112" i="39"/>
  <c r="P6113" i="39"/>
  <c r="P6114" i="39"/>
  <c r="P6115" i="39"/>
  <c r="P6116" i="39"/>
  <c r="P6117" i="39"/>
  <c r="P6118" i="39"/>
  <c r="P6119" i="39"/>
  <c r="P6120" i="39"/>
  <c r="P6121" i="39"/>
  <c r="P6122" i="39"/>
  <c r="P6123" i="39"/>
  <c r="P6124" i="39"/>
  <c r="P6125" i="39"/>
  <c r="P6126" i="39"/>
  <c r="P6127" i="39"/>
  <c r="P6128" i="39"/>
  <c r="P6129" i="39"/>
  <c r="P6130" i="39"/>
  <c r="P6131" i="39"/>
  <c r="P6132" i="39"/>
  <c r="P6133" i="39"/>
  <c r="P6134" i="39"/>
  <c r="P6135" i="39"/>
  <c r="P6136" i="39"/>
  <c r="P6137" i="39"/>
  <c r="P6138" i="39"/>
  <c r="P6139" i="39"/>
  <c r="P6140" i="39"/>
  <c r="P6141" i="39"/>
  <c r="P6142" i="39"/>
  <c r="P6143" i="39"/>
  <c r="P6144" i="39"/>
  <c r="P6145" i="39"/>
  <c r="P6146" i="39"/>
  <c r="P6147" i="39"/>
  <c r="P6148" i="39"/>
  <c r="P6149" i="39"/>
  <c r="P6150" i="39"/>
  <c r="P6151" i="39"/>
  <c r="P6152" i="39"/>
  <c r="P6153" i="39"/>
  <c r="P6154" i="39"/>
  <c r="P6155" i="39"/>
  <c r="P6156" i="39"/>
  <c r="P6157" i="39"/>
  <c r="P6158" i="39"/>
  <c r="P6159" i="39"/>
  <c r="P6160" i="39"/>
  <c r="P6161" i="39"/>
  <c r="P6162" i="39"/>
  <c r="P6163" i="39"/>
  <c r="P6164" i="39"/>
  <c r="P6165" i="39"/>
  <c r="P6166" i="39"/>
  <c r="P6167" i="39"/>
  <c r="P6168" i="39"/>
  <c r="P6169" i="39"/>
  <c r="P6170" i="39"/>
  <c r="P6171" i="39"/>
  <c r="P6172" i="39"/>
  <c r="P6173" i="39"/>
  <c r="P6174" i="39"/>
  <c r="P6175" i="39"/>
  <c r="P6176" i="39"/>
  <c r="P6177" i="39"/>
  <c r="P6178" i="39"/>
  <c r="P6179" i="39"/>
  <c r="P6180" i="39"/>
  <c r="P6181" i="39"/>
  <c r="P6182" i="39"/>
  <c r="P6183" i="39"/>
  <c r="P6184" i="39"/>
  <c r="P6185" i="39"/>
  <c r="P6186" i="39"/>
  <c r="P6187" i="39"/>
  <c r="P6188" i="39"/>
  <c r="P6189" i="39"/>
  <c r="P6190" i="39"/>
  <c r="P6191" i="39"/>
  <c r="P6192" i="39"/>
  <c r="P6193" i="39"/>
  <c r="P6194" i="39"/>
  <c r="P6195" i="39"/>
  <c r="P6196" i="39"/>
  <c r="P6197" i="39"/>
  <c r="P6198" i="39"/>
  <c r="P6199" i="39"/>
  <c r="P6200" i="39"/>
  <c r="P6201" i="39"/>
  <c r="P6202" i="39"/>
  <c r="P6203" i="39"/>
  <c r="P6204" i="39"/>
  <c r="P6205" i="39"/>
  <c r="P6206" i="39"/>
  <c r="P6207" i="39"/>
  <c r="P6208" i="39"/>
  <c r="P6209" i="39"/>
  <c r="P6210" i="39"/>
  <c r="P6211" i="39"/>
  <c r="P6212" i="39"/>
  <c r="P6213" i="39"/>
  <c r="P6214" i="39"/>
  <c r="P6215" i="39"/>
  <c r="P6216" i="39"/>
  <c r="P6217" i="39"/>
  <c r="P6218" i="39"/>
  <c r="P6219" i="39"/>
  <c r="P6220" i="39"/>
  <c r="P6221" i="39"/>
  <c r="P6222" i="39"/>
  <c r="P6223" i="39"/>
  <c r="P6224" i="39"/>
  <c r="P6225" i="39"/>
  <c r="P6226" i="39"/>
  <c r="P6227" i="39"/>
  <c r="P6228" i="39"/>
  <c r="P6229" i="39"/>
  <c r="P6230" i="39"/>
  <c r="P6231" i="39"/>
  <c r="P6232" i="39"/>
  <c r="P6233" i="39"/>
  <c r="P6234" i="39"/>
  <c r="P6235" i="39"/>
  <c r="P6236" i="39"/>
  <c r="P6237" i="39"/>
  <c r="P6238" i="39"/>
  <c r="P6239" i="39"/>
  <c r="P6240" i="39"/>
  <c r="P6241" i="39"/>
  <c r="P6242" i="39"/>
  <c r="P6243" i="39"/>
  <c r="P6244" i="39"/>
  <c r="P6245" i="39"/>
  <c r="P6246" i="39"/>
  <c r="P6247" i="39"/>
  <c r="P6248" i="39"/>
  <c r="P6249" i="39"/>
  <c r="P6250" i="39"/>
  <c r="P6251" i="39"/>
  <c r="P6252" i="39"/>
  <c r="P6253" i="39"/>
  <c r="P6254" i="39"/>
  <c r="P6255" i="39"/>
  <c r="P6256" i="39"/>
  <c r="P6257" i="39"/>
  <c r="P6258" i="39"/>
  <c r="P6259" i="39"/>
  <c r="P6260" i="39"/>
  <c r="P6261" i="39"/>
  <c r="P6262" i="39"/>
  <c r="P6263" i="39"/>
  <c r="P6264" i="39"/>
  <c r="P6265" i="39"/>
  <c r="P6266" i="39"/>
  <c r="P6267" i="39"/>
  <c r="P6268" i="39"/>
  <c r="P6269" i="39"/>
  <c r="P6270" i="39"/>
  <c r="P6271" i="39"/>
  <c r="P6272" i="39"/>
  <c r="P6273" i="39"/>
  <c r="P6274" i="39"/>
  <c r="P6275" i="39"/>
  <c r="P6276" i="39"/>
  <c r="P6277" i="39"/>
  <c r="P6278" i="39"/>
  <c r="P6279" i="39"/>
  <c r="P6280" i="39"/>
  <c r="P6281" i="39"/>
  <c r="P6282" i="39"/>
  <c r="P6283" i="39"/>
  <c r="P6284" i="39"/>
  <c r="P6285" i="39"/>
  <c r="P6286" i="39"/>
  <c r="P6287" i="39"/>
  <c r="P6288" i="39"/>
  <c r="P6289" i="39"/>
  <c r="P6290" i="39"/>
  <c r="P6291" i="39"/>
  <c r="P6292" i="39"/>
  <c r="P6293" i="39"/>
  <c r="P6294" i="39"/>
  <c r="P6295" i="39"/>
  <c r="P6296" i="39"/>
  <c r="P6297" i="39"/>
  <c r="P6298" i="39"/>
  <c r="P6299" i="39"/>
  <c r="P6300" i="39"/>
  <c r="P6301" i="39"/>
  <c r="P6302" i="39"/>
  <c r="P6303" i="39"/>
  <c r="P6304" i="39"/>
  <c r="P6305" i="39"/>
  <c r="P6306" i="39"/>
  <c r="P6307" i="39"/>
  <c r="P6308" i="39"/>
  <c r="P6309" i="39"/>
  <c r="P6310" i="39"/>
  <c r="P6311" i="39"/>
  <c r="P6312" i="39"/>
  <c r="P6313" i="39"/>
  <c r="P6314" i="39"/>
  <c r="P6315" i="39"/>
  <c r="P6316" i="39"/>
  <c r="P6317" i="39"/>
  <c r="P6318" i="39"/>
  <c r="P6319" i="39"/>
  <c r="P6320" i="39"/>
  <c r="P6321" i="39"/>
  <c r="P6322" i="39"/>
  <c r="P6323" i="39"/>
  <c r="P6324" i="39"/>
  <c r="P6325" i="39"/>
  <c r="P6326" i="39"/>
  <c r="P6327" i="39"/>
  <c r="P6328" i="39"/>
  <c r="P6329" i="39"/>
  <c r="P6330" i="39"/>
  <c r="P6331" i="39"/>
  <c r="P6332" i="39"/>
  <c r="P6333" i="39"/>
  <c r="P6334" i="39"/>
  <c r="P6335" i="39"/>
  <c r="P6336" i="39"/>
  <c r="P6337" i="39"/>
  <c r="P6338" i="39"/>
  <c r="P6339" i="39"/>
  <c r="P6340" i="39"/>
  <c r="P6341" i="39"/>
  <c r="P6342" i="39"/>
  <c r="P6343" i="39"/>
  <c r="P6344" i="39"/>
  <c r="P6345" i="39"/>
  <c r="P6346" i="39"/>
  <c r="P6347" i="39"/>
  <c r="P6348" i="39"/>
  <c r="P6349" i="39"/>
  <c r="P6350" i="39"/>
  <c r="P6351" i="39"/>
  <c r="P6352" i="39"/>
  <c r="P6353" i="39"/>
  <c r="P6354" i="39"/>
  <c r="P6355" i="39"/>
  <c r="P6356" i="39"/>
  <c r="P6357" i="39"/>
  <c r="P6358" i="39"/>
  <c r="P6359" i="39"/>
  <c r="P6360" i="39"/>
  <c r="P6361" i="39"/>
  <c r="P6362" i="39"/>
  <c r="P6363" i="39"/>
  <c r="P6364" i="39"/>
  <c r="P6365" i="39"/>
  <c r="P6366" i="39"/>
  <c r="P6367" i="39"/>
  <c r="P6368" i="39"/>
  <c r="P6369" i="39"/>
  <c r="P6370" i="39"/>
  <c r="P6371" i="39"/>
  <c r="P6372" i="39"/>
  <c r="P6373" i="39"/>
  <c r="P6374" i="39"/>
  <c r="P6375" i="39"/>
  <c r="P6376" i="39"/>
  <c r="P6377" i="39"/>
  <c r="P6378" i="39"/>
  <c r="P6379" i="39"/>
  <c r="P6380" i="39"/>
  <c r="P6381" i="39"/>
  <c r="P6382" i="39"/>
  <c r="P6383" i="39"/>
  <c r="P6384" i="39"/>
  <c r="P6385" i="39"/>
  <c r="P6386" i="39"/>
  <c r="P6387" i="39"/>
  <c r="P6388" i="39"/>
  <c r="P6389" i="39"/>
  <c r="P6390" i="39"/>
  <c r="P6391" i="39"/>
  <c r="P6392" i="39"/>
  <c r="P6393" i="39"/>
  <c r="P6394" i="39"/>
  <c r="P6395" i="39"/>
  <c r="P6396" i="39"/>
  <c r="P6397" i="39"/>
  <c r="P6398" i="39"/>
  <c r="P6399" i="39"/>
  <c r="P6400" i="39"/>
  <c r="P6401" i="39"/>
  <c r="P6402" i="39"/>
  <c r="P6403" i="39"/>
  <c r="P6404" i="39"/>
  <c r="P6405" i="39"/>
  <c r="P6406" i="39"/>
  <c r="P6407" i="39"/>
  <c r="P6408" i="39"/>
  <c r="P6409" i="39"/>
  <c r="P6410" i="39"/>
  <c r="P6411" i="39"/>
  <c r="P6412" i="39"/>
  <c r="P6413" i="39"/>
  <c r="P6414" i="39"/>
  <c r="P6415" i="39"/>
  <c r="P6416" i="39"/>
  <c r="P6417" i="39"/>
  <c r="P6418" i="39"/>
  <c r="P6419" i="39"/>
  <c r="P6420" i="39"/>
  <c r="P6421" i="39"/>
  <c r="P6422" i="39"/>
  <c r="P6423" i="39"/>
  <c r="P6424" i="39"/>
  <c r="P6425" i="39"/>
  <c r="P6426" i="39"/>
  <c r="P6427" i="39"/>
  <c r="P6428" i="39"/>
  <c r="P6429" i="39"/>
  <c r="P6430" i="39"/>
  <c r="P6431" i="39"/>
  <c r="P6432" i="39"/>
  <c r="P6433" i="39"/>
  <c r="P6434" i="39"/>
  <c r="P6435" i="39"/>
  <c r="P6436" i="39"/>
  <c r="P6437" i="39"/>
  <c r="P6438" i="39"/>
  <c r="P6439" i="39"/>
  <c r="P6440" i="39"/>
  <c r="P6441" i="39"/>
  <c r="P6442" i="39"/>
  <c r="P6443" i="39"/>
  <c r="P6444" i="39"/>
  <c r="P6445" i="39"/>
  <c r="P6446" i="39"/>
  <c r="P6447" i="39"/>
  <c r="P6448" i="39"/>
  <c r="P6449" i="39"/>
  <c r="P6450" i="39"/>
  <c r="P6451" i="39"/>
  <c r="P6452" i="39"/>
  <c r="P6453" i="39"/>
  <c r="P6454" i="39"/>
  <c r="P6455" i="39"/>
  <c r="P6456" i="39"/>
  <c r="P6457" i="39"/>
  <c r="P6458" i="39"/>
  <c r="P6459" i="39"/>
  <c r="P6460" i="39"/>
  <c r="P6461" i="39"/>
  <c r="P6462" i="39"/>
  <c r="P6463" i="39"/>
  <c r="P6464" i="39"/>
  <c r="P6465" i="39"/>
  <c r="P6466" i="39"/>
  <c r="P6467" i="39"/>
  <c r="P6468" i="39"/>
  <c r="P6469" i="39"/>
  <c r="P6470" i="39"/>
  <c r="P6471" i="39"/>
  <c r="P6472" i="39"/>
  <c r="P6473" i="39"/>
  <c r="P6474" i="39"/>
  <c r="P6475" i="39"/>
  <c r="P6476" i="39"/>
  <c r="P6477" i="39"/>
  <c r="P6478" i="39"/>
  <c r="P6479" i="39"/>
  <c r="P6480" i="39"/>
  <c r="P6481" i="39"/>
  <c r="P6482" i="39"/>
  <c r="P6483" i="39"/>
  <c r="P6484" i="39"/>
  <c r="P6485" i="39"/>
  <c r="P6486" i="39"/>
  <c r="P6487" i="39"/>
  <c r="P6488" i="39"/>
  <c r="P6489" i="39"/>
  <c r="P6490" i="39"/>
  <c r="P6491" i="39"/>
  <c r="P6492" i="39"/>
  <c r="P6493" i="39"/>
  <c r="P6494" i="39"/>
  <c r="P6495" i="39"/>
  <c r="P6496" i="39"/>
  <c r="P6497" i="39"/>
  <c r="P6498" i="39"/>
  <c r="P6499" i="39"/>
  <c r="P6500" i="39"/>
  <c r="P6501" i="39"/>
  <c r="P6502" i="39"/>
  <c r="P6503" i="39"/>
  <c r="P6504" i="39"/>
  <c r="P6505" i="39"/>
  <c r="P6506" i="39"/>
  <c r="P6507" i="39"/>
  <c r="P6508" i="39"/>
  <c r="P6509" i="39"/>
  <c r="P6510" i="39"/>
  <c r="P6511" i="39"/>
  <c r="P6512" i="39"/>
  <c r="P6513" i="39"/>
  <c r="P6514" i="39"/>
  <c r="P6515" i="39"/>
  <c r="P6516" i="39"/>
  <c r="P6517" i="39"/>
  <c r="P6518" i="39"/>
  <c r="P6519" i="39"/>
  <c r="P6520" i="39"/>
  <c r="P6521" i="39"/>
  <c r="P6522" i="39"/>
  <c r="P6523" i="39"/>
  <c r="P6524" i="39"/>
  <c r="P6525" i="39"/>
  <c r="P6526" i="39"/>
  <c r="P6527" i="39"/>
  <c r="P6528" i="39"/>
  <c r="P6529" i="39"/>
  <c r="P6530" i="39"/>
  <c r="P6531" i="39"/>
  <c r="P6532" i="39"/>
  <c r="P6533" i="39"/>
  <c r="P6534" i="39"/>
  <c r="P6535" i="39"/>
  <c r="P6536" i="39"/>
  <c r="P6537" i="39"/>
  <c r="P6538" i="39"/>
  <c r="P6539" i="39"/>
  <c r="P6540" i="39"/>
  <c r="P6541" i="39"/>
  <c r="P6542" i="39"/>
  <c r="P6543" i="39"/>
  <c r="P6544" i="39"/>
  <c r="P6545" i="39"/>
  <c r="P6546" i="39"/>
  <c r="P6547" i="39"/>
  <c r="P6548" i="39"/>
  <c r="P6549" i="39"/>
  <c r="P6550" i="39"/>
  <c r="P6551" i="39"/>
  <c r="P6552" i="39"/>
  <c r="P6553" i="39"/>
  <c r="P6554" i="39"/>
  <c r="P6555" i="39"/>
  <c r="P6556" i="39"/>
  <c r="P6557" i="39"/>
  <c r="P6558" i="39"/>
  <c r="P6559" i="39"/>
  <c r="P6560" i="39"/>
  <c r="P6561" i="39"/>
  <c r="P6562" i="39"/>
  <c r="P6563" i="39"/>
  <c r="P6564" i="39"/>
  <c r="P6565" i="39"/>
  <c r="P6566" i="39"/>
  <c r="P6567" i="39"/>
  <c r="P6568" i="39"/>
  <c r="P6569" i="39"/>
  <c r="P6570" i="39"/>
  <c r="P6571" i="39"/>
  <c r="P6572" i="39"/>
  <c r="P6573" i="39"/>
  <c r="P6574" i="39"/>
  <c r="P6575" i="39"/>
  <c r="P6576" i="39"/>
  <c r="P6577" i="39"/>
  <c r="P6578" i="39"/>
  <c r="P6579" i="39"/>
  <c r="P6580" i="39"/>
  <c r="P6581" i="39"/>
  <c r="P6582" i="39"/>
  <c r="P6583" i="39"/>
  <c r="P6584" i="39"/>
  <c r="P6585" i="39"/>
  <c r="P6586" i="39"/>
  <c r="P6587" i="39"/>
  <c r="P6588" i="39"/>
  <c r="P6589" i="39"/>
  <c r="P6590" i="39"/>
  <c r="P6591" i="39"/>
  <c r="P6592" i="39"/>
  <c r="P6593" i="39"/>
  <c r="P6594" i="39"/>
  <c r="P6595" i="39"/>
  <c r="P6596" i="39"/>
  <c r="P6597" i="39"/>
  <c r="P6598" i="39"/>
  <c r="P6599" i="39"/>
  <c r="P6600" i="39"/>
  <c r="P6601" i="39"/>
  <c r="P6602" i="39"/>
  <c r="P6603" i="39"/>
  <c r="P6604" i="39"/>
  <c r="P6605" i="39"/>
  <c r="P6606" i="39"/>
  <c r="P6607" i="39"/>
  <c r="P6608" i="39"/>
  <c r="P6609" i="39"/>
  <c r="P6610" i="39"/>
  <c r="P6611" i="39"/>
  <c r="P6612" i="39"/>
  <c r="P6613" i="39"/>
  <c r="P6614" i="39"/>
  <c r="P6615" i="39"/>
  <c r="P6616" i="39"/>
  <c r="P6617" i="39"/>
  <c r="P6618" i="39"/>
  <c r="P6619" i="39"/>
  <c r="P6620" i="39"/>
  <c r="P6621" i="39"/>
  <c r="P6622" i="39"/>
  <c r="P6623" i="39"/>
  <c r="P6624" i="39"/>
  <c r="P6625" i="39"/>
  <c r="P6626" i="39"/>
  <c r="P6627" i="39"/>
  <c r="P6628" i="39"/>
  <c r="P6629" i="39"/>
  <c r="P6630" i="39"/>
  <c r="P6631" i="39"/>
  <c r="P6632" i="39"/>
  <c r="P6633" i="39"/>
  <c r="P6634" i="39"/>
  <c r="P6635" i="39"/>
  <c r="P6636" i="39"/>
  <c r="P6637" i="39"/>
  <c r="P6638" i="39"/>
  <c r="P6639" i="39"/>
  <c r="P6640" i="39"/>
  <c r="P6641" i="39"/>
  <c r="P6642" i="39"/>
  <c r="P6643" i="39"/>
  <c r="P6644" i="39"/>
  <c r="P6645" i="39"/>
  <c r="P6646" i="39"/>
  <c r="P6647" i="39"/>
  <c r="P6648" i="39"/>
  <c r="P6649" i="39"/>
  <c r="P6650" i="39"/>
  <c r="P6651" i="39"/>
  <c r="P6652" i="39"/>
  <c r="P6653" i="39"/>
  <c r="P6654" i="39"/>
  <c r="P6655" i="39"/>
  <c r="P6656" i="39"/>
  <c r="P6657" i="39"/>
  <c r="P6658" i="39"/>
  <c r="P6659" i="39"/>
  <c r="P6660" i="39"/>
  <c r="P6661" i="39"/>
  <c r="P6662" i="39"/>
  <c r="P6663" i="39"/>
  <c r="P6664" i="39"/>
  <c r="P6665" i="39"/>
  <c r="P6666" i="39"/>
  <c r="P6667" i="39"/>
  <c r="P6668" i="39"/>
  <c r="P6669" i="39"/>
  <c r="P6670" i="39"/>
  <c r="P6671" i="39"/>
  <c r="P6672" i="39"/>
  <c r="P6673" i="39"/>
  <c r="P6674" i="39"/>
  <c r="P6675" i="39"/>
  <c r="P6676" i="39"/>
  <c r="P6677" i="39"/>
  <c r="P6678" i="39"/>
  <c r="P6679" i="39"/>
  <c r="P6680" i="39"/>
  <c r="P6681" i="39"/>
  <c r="P6682" i="39"/>
  <c r="P6683" i="39"/>
  <c r="P6684" i="39"/>
  <c r="P6685" i="39"/>
  <c r="P6686" i="39"/>
  <c r="P6687" i="39"/>
  <c r="P6688" i="39"/>
  <c r="P6689" i="39"/>
  <c r="P6690" i="39"/>
  <c r="P6691" i="39"/>
  <c r="P6692" i="39"/>
  <c r="P6693" i="39"/>
  <c r="P6694" i="39"/>
  <c r="P6695" i="39"/>
  <c r="P6696" i="39"/>
  <c r="P6697" i="39"/>
  <c r="P6698" i="39"/>
  <c r="P6699" i="39"/>
  <c r="P6700" i="39"/>
  <c r="P6701" i="39"/>
  <c r="P6702" i="39"/>
  <c r="P6703" i="39"/>
  <c r="P6704" i="39"/>
  <c r="P6705" i="39"/>
  <c r="P6706" i="39"/>
  <c r="P6707" i="39"/>
  <c r="P6708" i="39"/>
  <c r="P6709" i="39"/>
  <c r="P6710" i="39"/>
  <c r="P6711" i="39"/>
  <c r="P6712" i="39"/>
  <c r="P6713" i="39"/>
  <c r="P6714" i="39"/>
  <c r="P6715" i="39"/>
  <c r="P6716" i="39"/>
  <c r="P6717" i="39"/>
  <c r="P6718" i="39"/>
  <c r="P6719" i="39"/>
  <c r="P6720" i="39"/>
  <c r="P6721" i="39"/>
  <c r="P6722" i="39"/>
  <c r="P6723" i="39"/>
  <c r="P6724" i="39"/>
  <c r="P6725" i="39"/>
  <c r="P6726" i="39"/>
  <c r="P6727" i="39"/>
  <c r="P6728" i="39"/>
  <c r="P6729" i="39"/>
  <c r="P6730" i="39"/>
  <c r="P6731" i="39"/>
  <c r="P6732" i="39"/>
  <c r="P6733" i="39"/>
  <c r="P6734" i="39"/>
  <c r="P6735" i="39"/>
  <c r="P6736" i="39"/>
  <c r="P6737" i="39"/>
  <c r="P6738" i="39"/>
  <c r="P6739" i="39"/>
  <c r="P6740" i="39"/>
  <c r="P6741" i="39"/>
  <c r="P6742" i="39"/>
  <c r="P6743" i="39"/>
  <c r="P6744" i="39"/>
  <c r="P6745" i="39"/>
  <c r="P6746" i="39"/>
  <c r="P6747" i="39"/>
  <c r="P6748" i="39"/>
  <c r="P6749" i="39"/>
  <c r="P6750" i="39"/>
  <c r="P6751" i="39"/>
  <c r="P6752" i="39"/>
  <c r="P6753" i="39"/>
  <c r="P6754" i="39"/>
  <c r="P6755" i="39"/>
  <c r="P6756" i="39"/>
  <c r="P6757" i="39"/>
  <c r="P6758" i="39"/>
  <c r="P6759" i="39"/>
  <c r="P6760" i="39"/>
  <c r="P6761" i="39"/>
  <c r="P6762" i="39"/>
  <c r="P6763" i="39"/>
  <c r="P6764" i="39"/>
  <c r="P6765" i="39"/>
  <c r="P6766" i="39"/>
  <c r="P6767" i="39"/>
  <c r="P6768" i="39"/>
  <c r="P6769" i="39"/>
  <c r="P6770" i="39"/>
  <c r="P6771" i="39"/>
  <c r="P6772" i="39"/>
  <c r="P6773" i="39"/>
  <c r="P6774" i="39"/>
  <c r="P6775" i="39"/>
  <c r="P6776" i="39"/>
  <c r="P6777" i="39"/>
  <c r="P6778" i="39"/>
  <c r="P6779" i="39"/>
  <c r="P6780" i="39"/>
  <c r="P6781" i="39"/>
  <c r="P6782" i="39"/>
  <c r="P6783" i="39"/>
  <c r="P6784" i="39"/>
  <c r="P6785" i="39"/>
  <c r="P6786" i="39"/>
  <c r="P6787" i="39"/>
  <c r="P6788" i="39"/>
  <c r="P6789" i="39"/>
  <c r="P6790" i="39"/>
  <c r="P6791" i="39"/>
  <c r="P6792" i="39"/>
  <c r="P6793" i="39"/>
  <c r="P6794" i="39"/>
  <c r="P6795" i="39"/>
  <c r="P6796" i="39"/>
  <c r="P6797" i="39"/>
  <c r="P6798" i="39"/>
  <c r="P6799" i="39"/>
  <c r="P6800" i="39"/>
  <c r="P6801" i="39"/>
  <c r="P6802" i="39"/>
  <c r="P6803" i="39"/>
  <c r="P6804" i="39"/>
  <c r="P6805" i="39"/>
  <c r="P6806" i="39"/>
  <c r="P6807" i="39"/>
  <c r="P6808" i="39"/>
  <c r="P6809" i="39"/>
  <c r="P6810" i="39"/>
  <c r="P6811" i="39"/>
  <c r="P6812" i="39"/>
  <c r="P6813" i="39"/>
  <c r="P6814" i="39"/>
  <c r="P6815" i="39"/>
  <c r="P6816" i="39"/>
  <c r="P6817" i="39"/>
  <c r="P6818" i="39"/>
  <c r="P6819" i="39"/>
  <c r="P6820" i="39"/>
  <c r="P6821" i="39"/>
  <c r="P6822" i="39"/>
  <c r="P6823" i="39"/>
  <c r="P6824" i="39"/>
  <c r="P6825" i="39"/>
  <c r="P6826" i="39"/>
  <c r="P6827" i="39"/>
  <c r="P6828" i="39"/>
  <c r="P6829" i="39"/>
  <c r="P6830" i="39"/>
  <c r="P6831" i="39"/>
  <c r="P6832" i="39"/>
  <c r="P6833" i="39"/>
  <c r="P6834" i="39"/>
  <c r="P6835" i="39"/>
  <c r="P6836" i="39"/>
  <c r="P6837" i="39"/>
  <c r="P6838" i="39"/>
  <c r="P6839" i="39"/>
  <c r="P6840" i="39"/>
  <c r="P6841" i="39"/>
  <c r="P6842" i="39"/>
  <c r="P6843" i="39"/>
  <c r="P6844" i="39"/>
  <c r="P6845" i="39"/>
  <c r="P6846" i="39"/>
  <c r="P6847" i="39"/>
  <c r="P6848" i="39"/>
  <c r="P6849" i="39"/>
  <c r="P6850" i="39"/>
  <c r="P6851" i="39"/>
  <c r="P6852" i="39"/>
  <c r="P6853" i="39"/>
  <c r="P6854" i="39"/>
  <c r="P6855" i="39"/>
  <c r="P6856" i="39"/>
  <c r="P6857" i="39"/>
  <c r="P6858" i="39"/>
  <c r="P6859" i="39"/>
  <c r="P6860" i="39"/>
  <c r="P6861" i="39"/>
  <c r="P6862" i="39"/>
  <c r="P6863" i="39"/>
  <c r="P6864" i="39"/>
  <c r="P6865" i="39"/>
  <c r="P6866" i="39"/>
  <c r="P6867" i="39"/>
  <c r="P6868" i="39"/>
  <c r="P6869" i="39"/>
  <c r="P6870" i="39"/>
  <c r="P6871" i="39"/>
  <c r="P6872" i="39"/>
  <c r="P6873" i="39"/>
  <c r="P6874" i="39"/>
  <c r="P6875" i="39"/>
  <c r="P6876" i="39"/>
  <c r="P6877" i="39"/>
  <c r="P6878" i="39"/>
  <c r="P6879" i="39"/>
  <c r="P6880" i="39"/>
  <c r="P6881" i="39"/>
  <c r="P6882" i="39"/>
  <c r="P6883" i="39"/>
  <c r="P6884" i="39"/>
  <c r="P6885" i="39"/>
  <c r="P6886" i="39"/>
  <c r="P6887" i="39"/>
  <c r="P6888" i="39"/>
  <c r="P6889" i="39"/>
  <c r="P6890" i="39"/>
  <c r="P6891" i="39"/>
  <c r="P6892" i="39"/>
  <c r="P6893" i="39"/>
  <c r="P6894" i="39"/>
  <c r="P6895" i="39"/>
  <c r="P6896" i="39"/>
  <c r="P6897" i="39"/>
  <c r="P6898" i="39"/>
  <c r="P6899" i="39"/>
  <c r="P6900" i="39"/>
  <c r="P6901" i="39"/>
  <c r="P6902" i="39"/>
  <c r="P6903" i="39"/>
  <c r="P6904" i="39"/>
  <c r="P6905" i="39"/>
  <c r="P6906" i="39"/>
  <c r="P6907" i="39"/>
  <c r="P6908" i="39"/>
  <c r="P6909" i="39"/>
  <c r="P6910" i="39"/>
  <c r="P6911" i="39"/>
  <c r="P6912" i="39"/>
  <c r="P6913" i="39"/>
  <c r="P6914" i="39"/>
  <c r="P6915" i="39"/>
  <c r="P6916" i="39"/>
  <c r="P6917" i="39"/>
  <c r="P6918" i="39"/>
  <c r="P6919" i="39"/>
  <c r="P6920" i="39"/>
  <c r="P6921" i="39"/>
  <c r="P6922" i="39"/>
  <c r="P6923" i="39"/>
  <c r="P6924" i="39"/>
  <c r="P6925" i="39"/>
  <c r="P6926" i="39"/>
  <c r="P6927" i="39"/>
  <c r="P6928" i="39"/>
  <c r="P6929" i="39"/>
  <c r="P6930" i="39"/>
  <c r="P6931" i="39"/>
  <c r="P6932" i="39"/>
  <c r="P6933" i="39"/>
  <c r="P6934" i="39"/>
  <c r="P6935" i="39"/>
  <c r="P6936" i="39"/>
  <c r="P6937" i="39"/>
  <c r="P6938" i="39"/>
  <c r="P6939" i="39"/>
  <c r="P6940" i="39"/>
  <c r="P6941" i="39"/>
  <c r="P6942" i="39"/>
  <c r="P6943" i="39"/>
  <c r="P6944" i="39"/>
  <c r="P6945" i="39"/>
  <c r="P6946" i="39"/>
  <c r="P6947" i="39"/>
  <c r="P6948" i="39"/>
  <c r="P6949" i="39"/>
  <c r="P6950" i="39"/>
  <c r="P6951" i="39"/>
  <c r="P6952" i="39"/>
  <c r="P6953" i="39"/>
  <c r="P6954" i="39"/>
  <c r="P6955" i="39"/>
  <c r="P6956" i="39"/>
  <c r="P6957" i="39"/>
  <c r="P6958" i="39"/>
  <c r="P6959" i="39"/>
  <c r="P6960" i="39"/>
  <c r="P6961" i="39"/>
  <c r="P6962" i="39"/>
  <c r="P6963" i="39"/>
  <c r="P6964" i="39"/>
  <c r="P6965" i="39"/>
  <c r="P6966" i="39"/>
  <c r="P6967" i="39"/>
  <c r="P6968" i="39"/>
  <c r="P6969" i="39"/>
  <c r="P6970" i="39"/>
  <c r="P6971" i="39"/>
  <c r="P6972" i="39"/>
  <c r="P6973" i="39"/>
  <c r="P6974" i="39"/>
  <c r="P6975" i="39"/>
  <c r="P6976" i="39"/>
  <c r="P6977" i="39"/>
  <c r="P6978" i="39"/>
  <c r="P6979" i="39"/>
  <c r="P6980" i="39"/>
  <c r="P6981" i="39"/>
  <c r="P6982" i="39"/>
  <c r="P6983" i="39"/>
  <c r="P6984" i="39"/>
  <c r="P6985" i="39"/>
  <c r="P6986" i="39"/>
  <c r="P6987" i="39"/>
  <c r="P6988" i="39"/>
  <c r="P6989" i="39"/>
  <c r="P6990" i="39"/>
  <c r="P6991" i="39"/>
  <c r="P6992" i="39"/>
  <c r="P6993" i="39"/>
  <c r="P6994" i="39"/>
  <c r="P6995" i="39"/>
  <c r="P6996" i="39"/>
  <c r="P6997" i="39"/>
  <c r="P6998" i="39"/>
  <c r="P6999" i="39"/>
  <c r="P7000" i="39"/>
  <c r="P7001" i="39"/>
  <c r="P7002" i="39"/>
  <c r="P7003" i="39"/>
  <c r="P7004" i="39"/>
  <c r="P7005" i="39"/>
  <c r="P7006" i="39"/>
  <c r="P7007" i="39"/>
  <c r="P7008" i="39"/>
  <c r="P7009" i="39"/>
  <c r="P7010" i="39"/>
  <c r="P7011" i="39"/>
  <c r="P7012" i="39"/>
  <c r="P7013" i="39"/>
  <c r="P7014" i="39"/>
  <c r="P7015" i="39"/>
  <c r="P7016" i="39"/>
  <c r="P7017" i="39"/>
  <c r="P7018" i="39"/>
  <c r="P7019" i="39"/>
  <c r="P7020" i="39"/>
  <c r="P7021" i="39"/>
  <c r="P7022" i="39"/>
  <c r="P7023" i="39"/>
  <c r="P7024" i="39"/>
  <c r="P7025" i="39"/>
  <c r="P7026" i="39"/>
  <c r="P7027" i="39"/>
  <c r="P7028" i="39"/>
  <c r="P7029" i="39"/>
  <c r="P7030" i="39"/>
  <c r="P7031" i="39"/>
  <c r="P7032" i="39"/>
  <c r="P7033" i="39"/>
  <c r="P7034" i="39"/>
  <c r="P7035" i="39"/>
  <c r="P7036" i="39"/>
  <c r="P7037" i="39"/>
  <c r="P7038" i="39"/>
  <c r="P7039" i="39"/>
  <c r="P7040" i="39"/>
  <c r="P7041" i="39"/>
  <c r="P7042" i="39"/>
  <c r="P7043" i="39"/>
  <c r="P7044" i="39"/>
  <c r="P7045" i="39"/>
  <c r="P7046" i="39"/>
  <c r="P7047" i="39"/>
  <c r="P7048" i="39"/>
  <c r="P7049" i="39"/>
  <c r="P7050" i="39"/>
  <c r="P7051" i="39"/>
  <c r="P7052" i="39"/>
  <c r="P7053" i="39"/>
  <c r="P7054" i="39"/>
  <c r="P7055" i="39"/>
  <c r="P7056" i="39"/>
  <c r="P7057" i="39"/>
  <c r="P7058" i="39"/>
  <c r="P7059" i="39"/>
  <c r="P7060" i="39"/>
  <c r="P7061" i="39"/>
  <c r="P7062" i="39"/>
  <c r="P7063" i="39"/>
  <c r="P7064" i="39"/>
  <c r="P7065" i="39"/>
  <c r="P7066" i="39"/>
  <c r="P7067" i="39"/>
  <c r="P7068" i="39"/>
  <c r="P7069" i="39"/>
  <c r="P7070" i="39"/>
  <c r="P7071" i="39"/>
  <c r="P7072" i="39"/>
  <c r="P7073" i="39"/>
  <c r="P7074" i="39"/>
  <c r="P7075" i="39"/>
  <c r="P7076" i="39"/>
  <c r="P7077" i="39"/>
  <c r="P7078" i="39"/>
  <c r="P7079" i="39"/>
  <c r="P7080" i="39"/>
  <c r="P7081" i="39"/>
  <c r="P7082" i="39"/>
  <c r="P7083" i="39"/>
  <c r="P7084" i="39"/>
  <c r="P7085" i="39"/>
  <c r="P7086" i="39"/>
  <c r="P7087" i="39"/>
  <c r="P7088" i="39"/>
  <c r="P7089" i="39"/>
  <c r="P7090" i="39"/>
  <c r="P7091" i="39"/>
  <c r="P7092" i="39"/>
  <c r="P7093" i="39"/>
  <c r="P7094" i="39"/>
  <c r="P7095" i="39"/>
  <c r="P7096" i="39"/>
  <c r="P7097" i="39"/>
  <c r="P7098" i="39"/>
  <c r="P7099" i="39"/>
  <c r="P7100" i="39"/>
  <c r="P7101" i="39"/>
  <c r="P7102" i="39"/>
  <c r="P7103" i="39"/>
  <c r="P7104" i="39"/>
  <c r="P7105" i="39"/>
  <c r="P7106" i="39"/>
  <c r="P7107" i="39"/>
  <c r="P7108" i="39"/>
  <c r="P7109" i="39"/>
  <c r="P7110" i="39"/>
  <c r="P7111" i="39"/>
  <c r="P7112" i="39"/>
  <c r="P7113" i="39"/>
  <c r="P7114" i="39"/>
  <c r="P7115" i="39"/>
  <c r="P7116" i="39"/>
  <c r="P7117" i="39"/>
  <c r="P7118" i="39"/>
  <c r="P7119" i="39"/>
  <c r="P7120" i="39"/>
  <c r="P7121" i="39"/>
  <c r="P7122" i="39"/>
  <c r="P7123" i="39"/>
  <c r="P7124" i="39"/>
  <c r="P7125" i="39"/>
  <c r="P7126" i="39"/>
  <c r="P7127" i="39"/>
  <c r="P7128" i="39"/>
  <c r="P7129" i="39"/>
  <c r="P7130" i="39"/>
  <c r="P7131" i="39"/>
  <c r="P7132" i="39"/>
  <c r="P7133" i="39"/>
  <c r="P7134" i="39"/>
  <c r="P7135" i="39"/>
  <c r="P7136" i="39"/>
  <c r="P7137" i="39"/>
  <c r="P7138" i="39"/>
  <c r="P7139" i="39"/>
  <c r="P7140" i="39"/>
  <c r="P7141" i="39"/>
  <c r="P7142" i="39"/>
  <c r="P7143" i="39"/>
  <c r="P7144" i="39"/>
  <c r="P7145" i="39"/>
  <c r="P7146" i="39"/>
  <c r="P7147" i="39"/>
  <c r="P7148" i="39"/>
  <c r="P7149" i="39"/>
  <c r="P7150" i="39"/>
  <c r="P7151" i="39"/>
  <c r="P7152" i="39"/>
  <c r="P7153" i="39"/>
  <c r="P7154" i="39"/>
  <c r="P7155" i="39"/>
  <c r="P7156" i="39"/>
  <c r="P7157" i="39"/>
  <c r="P7158" i="39"/>
  <c r="P7159" i="39"/>
  <c r="P7160" i="39"/>
  <c r="P7161" i="39"/>
  <c r="P7162" i="39"/>
  <c r="P7163" i="39"/>
  <c r="P7164" i="39"/>
  <c r="P7165" i="39"/>
  <c r="P7166" i="39"/>
  <c r="P7167" i="39"/>
  <c r="P7168" i="39"/>
  <c r="P7169" i="39"/>
  <c r="P7170" i="39"/>
  <c r="P7171" i="39"/>
  <c r="P7172" i="39"/>
  <c r="P7173" i="39"/>
  <c r="P7174" i="39"/>
  <c r="P7175" i="39"/>
  <c r="P7176" i="39"/>
  <c r="P7177" i="39"/>
  <c r="P7178" i="39"/>
  <c r="P7179" i="39"/>
  <c r="P7180" i="39"/>
  <c r="P7181" i="39"/>
  <c r="P7182" i="39"/>
  <c r="P7183" i="39"/>
  <c r="P7184" i="39"/>
  <c r="P7185" i="39"/>
  <c r="P7186" i="39"/>
  <c r="P7187" i="39"/>
  <c r="P7188" i="39"/>
  <c r="P7189" i="39"/>
  <c r="P7190" i="39"/>
  <c r="P7191" i="39"/>
  <c r="P7192" i="39"/>
  <c r="P7193" i="39"/>
  <c r="P7194" i="39"/>
  <c r="P7195" i="39"/>
  <c r="P7196" i="39"/>
  <c r="P7197" i="39"/>
  <c r="P7198" i="39"/>
  <c r="P7199" i="39"/>
  <c r="P7200" i="39"/>
  <c r="P7201" i="39"/>
  <c r="P7202" i="39"/>
  <c r="P7203" i="39"/>
  <c r="P7204" i="39"/>
  <c r="P7205" i="39"/>
  <c r="P7206" i="39"/>
  <c r="P7207" i="39"/>
  <c r="P7208" i="39"/>
  <c r="P7209" i="39"/>
  <c r="P7210" i="39"/>
  <c r="P7211" i="39"/>
  <c r="P7212" i="39"/>
  <c r="P7213" i="39"/>
  <c r="P7214" i="39"/>
  <c r="P7215" i="39"/>
  <c r="P7216" i="39"/>
  <c r="P7217" i="39"/>
  <c r="P7218" i="39"/>
  <c r="P7219" i="39"/>
  <c r="P7220" i="39"/>
  <c r="P7221" i="39"/>
  <c r="P7222" i="39"/>
  <c r="P7223" i="39"/>
  <c r="P7224" i="39"/>
  <c r="P7225" i="39"/>
  <c r="P7226" i="39"/>
  <c r="P7227" i="39"/>
  <c r="P7228" i="39"/>
  <c r="P7229" i="39"/>
  <c r="P7230" i="39"/>
  <c r="P7231" i="39"/>
  <c r="P7232" i="39"/>
  <c r="P7233" i="39"/>
  <c r="P7234" i="39"/>
  <c r="P7235" i="39"/>
  <c r="P7236" i="39"/>
  <c r="P7237" i="39"/>
  <c r="P7238" i="39"/>
  <c r="P7239" i="39"/>
  <c r="P7240" i="39"/>
  <c r="P7241" i="39"/>
  <c r="P7242" i="39"/>
  <c r="P7243" i="39"/>
  <c r="P7244" i="39"/>
  <c r="P7245" i="39"/>
  <c r="P7246" i="39"/>
  <c r="P7247" i="39"/>
  <c r="P7248" i="39"/>
  <c r="P7249" i="39"/>
  <c r="P7250" i="39"/>
  <c r="P7251" i="39"/>
  <c r="P7252" i="39"/>
  <c r="P7253" i="39"/>
  <c r="P7254" i="39"/>
  <c r="P7255" i="39"/>
  <c r="P7256" i="39"/>
  <c r="P7257" i="39"/>
  <c r="P7258" i="39"/>
  <c r="P7259" i="39"/>
  <c r="P7260" i="39"/>
  <c r="P7261" i="39"/>
  <c r="P7262" i="39"/>
  <c r="P7263" i="39"/>
  <c r="P7264" i="39"/>
  <c r="P7265" i="39"/>
  <c r="P7266" i="39"/>
  <c r="P7267" i="39"/>
  <c r="P7268" i="39"/>
  <c r="P7269" i="39"/>
  <c r="P7270" i="39"/>
  <c r="P7271" i="39"/>
  <c r="P7272" i="39"/>
  <c r="P7273" i="39"/>
  <c r="P7274" i="39"/>
  <c r="P7275" i="39"/>
  <c r="P7276" i="39"/>
  <c r="P7277" i="39"/>
  <c r="P7278" i="39"/>
  <c r="P7279" i="39"/>
  <c r="P7280" i="39"/>
  <c r="P7281" i="39"/>
  <c r="P7282" i="39"/>
  <c r="P7283" i="39"/>
  <c r="P7284" i="39"/>
  <c r="P7285" i="39"/>
  <c r="P7286" i="39"/>
  <c r="P7287" i="39"/>
  <c r="P7288" i="39"/>
  <c r="P7289" i="39"/>
  <c r="P7290" i="39"/>
  <c r="P7291" i="39"/>
  <c r="P7292" i="39"/>
  <c r="P7293" i="39"/>
  <c r="P7294" i="39"/>
  <c r="P7295" i="39"/>
  <c r="P7296" i="39"/>
  <c r="P7297" i="39"/>
  <c r="P7298" i="39"/>
  <c r="P7299" i="39"/>
  <c r="P7300" i="39"/>
  <c r="P7301" i="39"/>
  <c r="P7302" i="39"/>
  <c r="P7303" i="39"/>
  <c r="P7304" i="39"/>
  <c r="P7305" i="39"/>
  <c r="P7306" i="39"/>
  <c r="P7307" i="39"/>
  <c r="P7308" i="39"/>
  <c r="P7309" i="39"/>
  <c r="P7310" i="39"/>
  <c r="P7311" i="39"/>
  <c r="P7312" i="39"/>
  <c r="P7313" i="39"/>
  <c r="P7314" i="39"/>
  <c r="P7315" i="39"/>
  <c r="P7316" i="39"/>
  <c r="P7317" i="39"/>
  <c r="P7318" i="39"/>
  <c r="P7319" i="39"/>
  <c r="P7320" i="39"/>
  <c r="P7321" i="39"/>
  <c r="P7322" i="39"/>
  <c r="P7323" i="39"/>
  <c r="P7324" i="39"/>
  <c r="P7325" i="39"/>
  <c r="P7326" i="39"/>
  <c r="P7327" i="39"/>
  <c r="P7328" i="39"/>
  <c r="P7329" i="39"/>
  <c r="P7330" i="39"/>
  <c r="P7331" i="39"/>
  <c r="P7332" i="39"/>
  <c r="P7333" i="39"/>
  <c r="P7334" i="39"/>
  <c r="P7335" i="39"/>
  <c r="P7336" i="39"/>
  <c r="P7337" i="39"/>
  <c r="P7338" i="39"/>
  <c r="P7339" i="39"/>
  <c r="P7340" i="39"/>
  <c r="P7341" i="39"/>
  <c r="P7342" i="39"/>
  <c r="P7343" i="39"/>
  <c r="P7344" i="39"/>
  <c r="P7345" i="39"/>
  <c r="P7346" i="39"/>
  <c r="P7347" i="39"/>
  <c r="P7348" i="39"/>
  <c r="P7349" i="39"/>
  <c r="P7350" i="39"/>
  <c r="P7351" i="39"/>
  <c r="P7352" i="39"/>
  <c r="P7353" i="39"/>
  <c r="P7354" i="39"/>
  <c r="P7355" i="39"/>
  <c r="P7356" i="39"/>
  <c r="P7357" i="39"/>
  <c r="P7358" i="39"/>
  <c r="P7359" i="39"/>
  <c r="P7360" i="39"/>
  <c r="P7361" i="39"/>
  <c r="P7362" i="39"/>
  <c r="P7363" i="39"/>
  <c r="P7364" i="39"/>
  <c r="P7365" i="39"/>
  <c r="P7366" i="39"/>
  <c r="P7367" i="39"/>
  <c r="P7368" i="39"/>
  <c r="P7369" i="39"/>
  <c r="P7370" i="39"/>
  <c r="P7371" i="39"/>
  <c r="P7372" i="39"/>
  <c r="P7373" i="39"/>
  <c r="P7374" i="39"/>
  <c r="P7375" i="39"/>
  <c r="P7376" i="39"/>
  <c r="P7377" i="39"/>
  <c r="P7378" i="39"/>
  <c r="P7379" i="39"/>
  <c r="P7380" i="39"/>
  <c r="P7381" i="39"/>
  <c r="P7382" i="39"/>
  <c r="P7383" i="39"/>
  <c r="P7384" i="39"/>
  <c r="P7385" i="39"/>
  <c r="P7386" i="39"/>
  <c r="P7387" i="39"/>
  <c r="P7388" i="39"/>
  <c r="P7389" i="39"/>
  <c r="P7390" i="39"/>
  <c r="P7391" i="39"/>
  <c r="P7392" i="39"/>
  <c r="P7393" i="39"/>
  <c r="P7394" i="39"/>
  <c r="P7395" i="39"/>
  <c r="P7396" i="39"/>
  <c r="P7397" i="39"/>
  <c r="P7398" i="39"/>
  <c r="P7399" i="39"/>
  <c r="P7400" i="39"/>
  <c r="P7401" i="39"/>
  <c r="P7402" i="39"/>
  <c r="P7403" i="39"/>
  <c r="P7404" i="39"/>
  <c r="P7405" i="39"/>
  <c r="P7406" i="39"/>
  <c r="P7407" i="39"/>
  <c r="P7408" i="39"/>
  <c r="P7409" i="39"/>
  <c r="P7410" i="39"/>
  <c r="P7411" i="39"/>
  <c r="P7412" i="39"/>
  <c r="P7413" i="39"/>
  <c r="P7414" i="39"/>
  <c r="P7415" i="39"/>
  <c r="P7416" i="39"/>
  <c r="P7417" i="39"/>
  <c r="P7418" i="39"/>
  <c r="P7419" i="39"/>
  <c r="P7420" i="39"/>
  <c r="P7421" i="39"/>
  <c r="P7422" i="39"/>
  <c r="P7423" i="39"/>
  <c r="P7424" i="39"/>
  <c r="P7425" i="39"/>
  <c r="P7426" i="39"/>
  <c r="P7427" i="39"/>
  <c r="P7428" i="39"/>
  <c r="P7429" i="39"/>
  <c r="P7430" i="39"/>
  <c r="P7431" i="39"/>
  <c r="P7432" i="39"/>
  <c r="P7433" i="39"/>
  <c r="P7434" i="39"/>
  <c r="P7435" i="39"/>
  <c r="P7436" i="39"/>
  <c r="P7437" i="39"/>
  <c r="P7438" i="39"/>
  <c r="P7439" i="39"/>
  <c r="P7440" i="39"/>
  <c r="P7441" i="39"/>
  <c r="P7442" i="39"/>
  <c r="P7443" i="39"/>
  <c r="P7444" i="39"/>
  <c r="P7445" i="39"/>
  <c r="P7446" i="39"/>
  <c r="P7447" i="39"/>
  <c r="P7448" i="39"/>
  <c r="P7449" i="39"/>
  <c r="P7450" i="39"/>
  <c r="P7451" i="39"/>
  <c r="P7452" i="39"/>
  <c r="P7453" i="39"/>
  <c r="P7454" i="39"/>
  <c r="P7455" i="39"/>
  <c r="P7456" i="39"/>
  <c r="P7457" i="39"/>
  <c r="P7458" i="39"/>
  <c r="P7459" i="39"/>
  <c r="P7460" i="39"/>
  <c r="P7461" i="39"/>
  <c r="P7462" i="39"/>
  <c r="P7463" i="39"/>
  <c r="P7464" i="39"/>
  <c r="P7465" i="39"/>
  <c r="P7466" i="39"/>
  <c r="P7467" i="39"/>
  <c r="P7468" i="39"/>
  <c r="P7469" i="39"/>
  <c r="P7470" i="39"/>
  <c r="P7471" i="39"/>
  <c r="P7472" i="39"/>
  <c r="P7473" i="39"/>
  <c r="P7474" i="39"/>
  <c r="P7475" i="39"/>
  <c r="P7476" i="39"/>
  <c r="P7477" i="39"/>
  <c r="P7478" i="39"/>
  <c r="P7479" i="39"/>
  <c r="P7480" i="39"/>
  <c r="P7481" i="39"/>
  <c r="P7482" i="39"/>
  <c r="P7483" i="39"/>
  <c r="P7484" i="39"/>
  <c r="P7485" i="39"/>
  <c r="P7486" i="39"/>
  <c r="P7487" i="39"/>
  <c r="P7488" i="39"/>
  <c r="P7489" i="39"/>
  <c r="P7490" i="39"/>
  <c r="P7491" i="39"/>
  <c r="P7492" i="39"/>
  <c r="P7493" i="39"/>
  <c r="P7494" i="39"/>
  <c r="P7495" i="39"/>
  <c r="P7496" i="39"/>
  <c r="P7497" i="39"/>
  <c r="P7498" i="39"/>
  <c r="P7499" i="39"/>
  <c r="P7500" i="39"/>
  <c r="P7501" i="39"/>
  <c r="P7502" i="39"/>
  <c r="P7503" i="39"/>
  <c r="P7504" i="39"/>
  <c r="P7505" i="39"/>
  <c r="P7506" i="39"/>
  <c r="P7507" i="39"/>
  <c r="P7508" i="39"/>
  <c r="P7509" i="39"/>
  <c r="P7510" i="39"/>
  <c r="P7511" i="39"/>
  <c r="P7512" i="39"/>
  <c r="P7513" i="39"/>
  <c r="P7514" i="39"/>
  <c r="P7515" i="39"/>
  <c r="P7516" i="39"/>
  <c r="P7517" i="39"/>
  <c r="P7518" i="39"/>
  <c r="P7519" i="39"/>
  <c r="P7520" i="39"/>
  <c r="P7521" i="39"/>
  <c r="P7522" i="39"/>
  <c r="P7523" i="39"/>
  <c r="P7524" i="39"/>
  <c r="P7525" i="39"/>
  <c r="P7526" i="39"/>
  <c r="P7527" i="39"/>
  <c r="P7528" i="39"/>
  <c r="P7529" i="39"/>
  <c r="P7530" i="39"/>
  <c r="P7531" i="39"/>
  <c r="P7532" i="39"/>
  <c r="P7533" i="39"/>
  <c r="P7534" i="39"/>
  <c r="P7535" i="39"/>
  <c r="P7536" i="39"/>
  <c r="P7537" i="39"/>
  <c r="P7538" i="39"/>
  <c r="P7539" i="39"/>
  <c r="P7540" i="39"/>
  <c r="P7541" i="39"/>
  <c r="P7542" i="39"/>
  <c r="P7543" i="39"/>
  <c r="P7544" i="39"/>
  <c r="P7545" i="39"/>
  <c r="P7546" i="39"/>
  <c r="P7547" i="39"/>
  <c r="P7548" i="39"/>
  <c r="P7549" i="39"/>
  <c r="P7550" i="39"/>
  <c r="P7551" i="39"/>
  <c r="P7552" i="39"/>
  <c r="P7553" i="39"/>
  <c r="P7554" i="39"/>
  <c r="P7555" i="39"/>
  <c r="P7556" i="39"/>
  <c r="P7557" i="39"/>
  <c r="P7558" i="39"/>
  <c r="P7559" i="39"/>
  <c r="P7560" i="39"/>
  <c r="P7561" i="39"/>
  <c r="P7562" i="39"/>
  <c r="P7563" i="39"/>
  <c r="P7564" i="39"/>
  <c r="P7565" i="39"/>
  <c r="P7566" i="39"/>
  <c r="P7567" i="39"/>
  <c r="P7568" i="39"/>
  <c r="P7569" i="39"/>
  <c r="P7570" i="39"/>
  <c r="P7571" i="39"/>
  <c r="P7572" i="39"/>
  <c r="P7573" i="39"/>
  <c r="P7574" i="39"/>
  <c r="P7575" i="39"/>
  <c r="P7576" i="39"/>
  <c r="P7577" i="39"/>
  <c r="P7578" i="39"/>
  <c r="P7579" i="39"/>
  <c r="P7580" i="39"/>
  <c r="P7581" i="39"/>
  <c r="P7582" i="39"/>
  <c r="P7583" i="39"/>
  <c r="P7584" i="39"/>
  <c r="P7585" i="39"/>
  <c r="P7586" i="39"/>
  <c r="P7587" i="39"/>
  <c r="P7588" i="39"/>
  <c r="P7589" i="39"/>
  <c r="P7590" i="39"/>
  <c r="P7591" i="39"/>
  <c r="P7592" i="39"/>
  <c r="P7593" i="39"/>
  <c r="P7594" i="39"/>
  <c r="P7595" i="39"/>
  <c r="P7596" i="39"/>
  <c r="P7597" i="39"/>
  <c r="P7598" i="39"/>
  <c r="P7599" i="39"/>
  <c r="P7600" i="39"/>
  <c r="P7601" i="39"/>
  <c r="P7602" i="39"/>
  <c r="P7603" i="39"/>
  <c r="P7604" i="39"/>
  <c r="P7605" i="39"/>
  <c r="P7606" i="39"/>
  <c r="P7607" i="39"/>
  <c r="P7608" i="39"/>
  <c r="P7609" i="39"/>
  <c r="P7610" i="39"/>
  <c r="P7611" i="39"/>
  <c r="P7612" i="39"/>
  <c r="P7613" i="39"/>
  <c r="P7614" i="39"/>
  <c r="P7615" i="39"/>
  <c r="P7616" i="39"/>
  <c r="P7617" i="39"/>
  <c r="P7618" i="39"/>
  <c r="P7619" i="39"/>
  <c r="P7620" i="39"/>
  <c r="P7621" i="39"/>
  <c r="P7622" i="39"/>
  <c r="P7623" i="39"/>
  <c r="P7624" i="39"/>
  <c r="P7625" i="39"/>
  <c r="P7626" i="39"/>
  <c r="P7627" i="39"/>
  <c r="P7628" i="39"/>
  <c r="P7629" i="39"/>
  <c r="P7630" i="39"/>
  <c r="P7631" i="39"/>
  <c r="P7632" i="39"/>
  <c r="P7633" i="39"/>
  <c r="P7634" i="39"/>
  <c r="P7635" i="39"/>
  <c r="P7636" i="39"/>
  <c r="P7637" i="39"/>
  <c r="P7638" i="39"/>
  <c r="P7639" i="39"/>
  <c r="P7640" i="39"/>
  <c r="P7641" i="39"/>
  <c r="P7642" i="39"/>
  <c r="P7643" i="39"/>
  <c r="P7644" i="39"/>
  <c r="P7645" i="39"/>
  <c r="P7646" i="39"/>
  <c r="P7647" i="39"/>
  <c r="P7648" i="39"/>
  <c r="P7649" i="39"/>
  <c r="P7650" i="39"/>
  <c r="P7651" i="39"/>
  <c r="P7652" i="39"/>
  <c r="P7653" i="39"/>
  <c r="P7654" i="39"/>
  <c r="P7655" i="39"/>
  <c r="P7656" i="39"/>
  <c r="P7657" i="39"/>
  <c r="P7658" i="39"/>
  <c r="P7659" i="39"/>
  <c r="P7660" i="39"/>
  <c r="P7661" i="39"/>
  <c r="P7662" i="39"/>
  <c r="P7663" i="39"/>
  <c r="P7664" i="39"/>
  <c r="P7665" i="39"/>
  <c r="P7666" i="39"/>
  <c r="P7667" i="39"/>
  <c r="P7668" i="39"/>
  <c r="P7669" i="39"/>
  <c r="P7670" i="39"/>
  <c r="P7671" i="39"/>
  <c r="P7672" i="39"/>
  <c r="P7673" i="39"/>
  <c r="P7674" i="39"/>
  <c r="P7675" i="39"/>
  <c r="P7676" i="39"/>
  <c r="P7677" i="39"/>
  <c r="P7678" i="39"/>
  <c r="P7679" i="39"/>
  <c r="P7680" i="39"/>
  <c r="P7681" i="39"/>
  <c r="P7682" i="39"/>
  <c r="P7683" i="39"/>
  <c r="P7684" i="39"/>
  <c r="P7685" i="39"/>
  <c r="P7686" i="39"/>
  <c r="P7687" i="39"/>
  <c r="P7688" i="39"/>
  <c r="P7689" i="39"/>
  <c r="P7690" i="39"/>
  <c r="P7691" i="39"/>
  <c r="P7692" i="39"/>
  <c r="P7693" i="39"/>
  <c r="P7694" i="39"/>
  <c r="P7695" i="39"/>
  <c r="P7696" i="39"/>
  <c r="P7697" i="39"/>
  <c r="P7698" i="39"/>
  <c r="P7699" i="39"/>
  <c r="P7700" i="39"/>
  <c r="P7701" i="39"/>
  <c r="P7702" i="39"/>
  <c r="P7703" i="39"/>
  <c r="P7704" i="39"/>
  <c r="P7705" i="39"/>
  <c r="P7706" i="39"/>
  <c r="P7707" i="39"/>
  <c r="P7708" i="39"/>
  <c r="P7709" i="39"/>
  <c r="P7710" i="39"/>
  <c r="P7711" i="39"/>
  <c r="P7712" i="39"/>
  <c r="P7713" i="39"/>
  <c r="P7714" i="39"/>
  <c r="P7715" i="39"/>
  <c r="P7716" i="39"/>
  <c r="P7717" i="39"/>
  <c r="P7718" i="39"/>
  <c r="P7719" i="39"/>
  <c r="P7720" i="39"/>
  <c r="P7721" i="39"/>
  <c r="P7722" i="39"/>
  <c r="P7723" i="39"/>
  <c r="P7724" i="39"/>
  <c r="P7725" i="39"/>
  <c r="P7726" i="39"/>
  <c r="P7727" i="39"/>
  <c r="P7728" i="39"/>
  <c r="P7729" i="39"/>
  <c r="P7730" i="39"/>
  <c r="P7731" i="39"/>
  <c r="P7732" i="39"/>
  <c r="P7733" i="39"/>
  <c r="P7734" i="39"/>
  <c r="P7735" i="39"/>
  <c r="P7736" i="39"/>
  <c r="P7737" i="39"/>
  <c r="P7738" i="39"/>
  <c r="P7739" i="39"/>
  <c r="P7740" i="39"/>
  <c r="P7741" i="39"/>
  <c r="P7742" i="39"/>
  <c r="P7743" i="39"/>
  <c r="P7744" i="39"/>
  <c r="P7745" i="39"/>
  <c r="P7746" i="39"/>
  <c r="P7747" i="39"/>
  <c r="P7748" i="39"/>
  <c r="P7749" i="39"/>
  <c r="P7750" i="39"/>
  <c r="P7751" i="39"/>
  <c r="P7752" i="39"/>
  <c r="P7753" i="39"/>
  <c r="P7754" i="39"/>
  <c r="P7755" i="39"/>
  <c r="P7756" i="39"/>
  <c r="P7757" i="39"/>
  <c r="P7758" i="39"/>
  <c r="P7759" i="39"/>
  <c r="P7760" i="39"/>
  <c r="P7761" i="39"/>
  <c r="P7762" i="39"/>
  <c r="P7763" i="39"/>
  <c r="P7764" i="39"/>
  <c r="P7765" i="39"/>
  <c r="P7766" i="39"/>
  <c r="P7767" i="39"/>
  <c r="P7768" i="39"/>
  <c r="P7769" i="39"/>
  <c r="P7770" i="39"/>
  <c r="P7771" i="39"/>
  <c r="P7772" i="39"/>
  <c r="P7773" i="39"/>
  <c r="P7774" i="39"/>
  <c r="P7775" i="39"/>
  <c r="P7776" i="39"/>
  <c r="P7777" i="39"/>
  <c r="P7778" i="39"/>
  <c r="P7779" i="39"/>
  <c r="P7780" i="39"/>
  <c r="P7781" i="39"/>
  <c r="P7782" i="39"/>
  <c r="P7783" i="39"/>
  <c r="P7784" i="39"/>
  <c r="P7785" i="39"/>
  <c r="P7786" i="39"/>
  <c r="P7787" i="39"/>
  <c r="P7788" i="39"/>
  <c r="P7789" i="39"/>
  <c r="P7790" i="39"/>
  <c r="P7791" i="39"/>
  <c r="P7792" i="39"/>
  <c r="P7793" i="39"/>
  <c r="P7794" i="39"/>
  <c r="P7795" i="39"/>
  <c r="P7796" i="39"/>
  <c r="P7797" i="39"/>
  <c r="P7798" i="39"/>
  <c r="P7799" i="39"/>
  <c r="P7800" i="39"/>
  <c r="P7801" i="39"/>
  <c r="P7802" i="39"/>
  <c r="P7803" i="39"/>
  <c r="P7804" i="39"/>
  <c r="P7805" i="39"/>
  <c r="P7806" i="39"/>
  <c r="P7807" i="39"/>
  <c r="P7808" i="39"/>
  <c r="P7809" i="39"/>
  <c r="P7810" i="39"/>
  <c r="P7811" i="39"/>
  <c r="P7812" i="39"/>
  <c r="P7813" i="39"/>
  <c r="P7814" i="39"/>
  <c r="P7815" i="39"/>
  <c r="P7816" i="39"/>
  <c r="P7817" i="39"/>
  <c r="P7818" i="39"/>
  <c r="P7819" i="39"/>
  <c r="P7820" i="39"/>
  <c r="P7821" i="39"/>
  <c r="P7822" i="39"/>
  <c r="P7823" i="39"/>
  <c r="P7824" i="39"/>
  <c r="P7825" i="39"/>
  <c r="P7826" i="39"/>
  <c r="P7827" i="39"/>
  <c r="P7828" i="39"/>
  <c r="P7829" i="39"/>
  <c r="P7830" i="39"/>
  <c r="P7831" i="39"/>
  <c r="P7832" i="39"/>
  <c r="P7833" i="39"/>
  <c r="P7834" i="39"/>
  <c r="P7835" i="39"/>
  <c r="P7836" i="39"/>
  <c r="P7837" i="39"/>
  <c r="P7838" i="39"/>
  <c r="P7839" i="39"/>
  <c r="P7840" i="39"/>
  <c r="P7841" i="39"/>
  <c r="P7842" i="39"/>
  <c r="P7843" i="39"/>
  <c r="P7844" i="39"/>
  <c r="P7845" i="39"/>
  <c r="P7846" i="39"/>
  <c r="P7847" i="39"/>
  <c r="P7848" i="39"/>
  <c r="P7849" i="39"/>
  <c r="P7850" i="39"/>
  <c r="P7851" i="39"/>
  <c r="P7852" i="39"/>
  <c r="P7853" i="39"/>
  <c r="P7854" i="39"/>
  <c r="P7855" i="39"/>
  <c r="P7856" i="39"/>
  <c r="P7857" i="39"/>
  <c r="P7858" i="39"/>
  <c r="P7859" i="39"/>
  <c r="P7860" i="39"/>
  <c r="P7861" i="39"/>
  <c r="P7862" i="39"/>
  <c r="P7863" i="39"/>
  <c r="P7864" i="39"/>
  <c r="P7865" i="39"/>
  <c r="P7866" i="39"/>
  <c r="P7867" i="39"/>
  <c r="P7868" i="39"/>
  <c r="P7869" i="39"/>
  <c r="P7870" i="39"/>
  <c r="P7871" i="39"/>
  <c r="P7872" i="39"/>
  <c r="P7873" i="39"/>
  <c r="P7874" i="39"/>
  <c r="P7875" i="39"/>
  <c r="P7876" i="39"/>
  <c r="P7877" i="39"/>
  <c r="P7878" i="39"/>
  <c r="P7879" i="39"/>
  <c r="P7880" i="39"/>
  <c r="P7881" i="39"/>
  <c r="P7882" i="39"/>
  <c r="P7883" i="39"/>
  <c r="P7884" i="39"/>
  <c r="P7885" i="39"/>
  <c r="P7886" i="39"/>
  <c r="P7887" i="39"/>
  <c r="P7888" i="39"/>
  <c r="P7889" i="39"/>
  <c r="P7890" i="39"/>
  <c r="P7891" i="39"/>
  <c r="P7892" i="39"/>
  <c r="P7893" i="39"/>
  <c r="P7894" i="39"/>
  <c r="P7895" i="39"/>
  <c r="P7896" i="39"/>
  <c r="P7897" i="39"/>
  <c r="P7898" i="39"/>
  <c r="P7899" i="39"/>
  <c r="P7900" i="39"/>
  <c r="P7901" i="39"/>
  <c r="P7902" i="39"/>
  <c r="P7903" i="39"/>
  <c r="P7904" i="39"/>
  <c r="P7905" i="39"/>
  <c r="P7906" i="39"/>
  <c r="P7907" i="39"/>
  <c r="P7908" i="39"/>
  <c r="P7909" i="39"/>
  <c r="P7910" i="39"/>
  <c r="P7911" i="39"/>
  <c r="P7912" i="39"/>
  <c r="P7913" i="39"/>
  <c r="P7914" i="39"/>
  <c r="P7915" i="39"/>
  <c r="P7916" i="39"/>
  <c r="P7917" i="39"/>
  <c r="P7918" i="39"/>
  <c r="P7919" i="39"/>
  <c r="P7920" i="39"/>
  <c r="P7921" i="39"/>
  <c r="P7922" i="39"/>
  <c r="P7923" i="39"/>
  <c r="P7924" i="39"/>
  <c r="P7925" i="39"/>
  <c r="P7926" i="39"/>
  <c r="P7927" i="39"/>
  <c r="P7928" i="39"/>
  <c r="P7929" i="39"/>
  <c r="P7930" i="39"/>
  <c r="P7931" i="39"/>
  <c r="P7932" i="39"/>
  <c r="P7933" i="39"/>
  <c r="P7934" i="39"/>
  <c r="P7935" i="39"/>
  <c r="P7936" i="39"/>
  <c r="P7937" i="39"/>
  <c r="P7938" i="39"/>
  <c r="P7939" i="39"/>
  <c r="P7940" i="39"/>
  <c r="P7941" i="39"/>
  <c r="P7942" i="39"/>
  <c r="P7943" i="39"/>
  <c r="P7944" i="39"/>
  <c r="P7945" i="39"/>
  <c r="P7946" i="39"/>
  <c r="P7947" i="39"/>
  <c r="P7948" i="39"/>
  <c r="P7949" i="39"/>
  <c r="P7950" i="39"/>
  <c r="P7951" i="39"/>
  <c r="P7952" i="39"/>
  <c r="P7953" i="39"/>
  <c r="P7954" i="39"/>
  <c r="P7955" i="39"/>
  <c r="P7956" i="39"/>
  <c r="P7957" i="39"/>
  <c r="P7958" i="39"/>
  <c r="P7959" i="39"/>
  <c r="P7960" i="39"/>
  <c r="P7961" i="39"/>
  <c r="P7962" i="39"/>
  <c r="P7963" i="39"/>
  <c r="P7964" i="39"/>
  <c r="P7965" i="39"/>
  <c r="P7966" i="39"/>
  <c r="P7967" i="39"/>
  <c r="P7968" i="39"/>
  <c r="P7969" i="39"/>
  <c r="P7970" i="39"/>
  <c r="P7971" i="39"/>
  <c r="P7972" i="39"/>
  <c r="P7973" i="39"/>
  <c r="P7974" i="39"/>
  <c r="P7975" i="39"/>
  <c r="P7976" i="39"/>
  <c r="P7977" i="39"/>
  <c r="P7978" i="39"/>
  <c r="P7979" i="39"/>
  <c r="P7980" i="39"/>
  <c r="P7981" i="39"/>
  <c r="P7982" i="39"/>
  <c r="P7983" i="39"/>
  <c r="P7984" i="39"/>
  <c r="P7985" i="39"/>
  <c r="P7986" i="39"/>
  <c r="P7987" i="39"/>
  <c r="P7988" i="39"/>
  <c r="P7989" i="39"/>
  <c r="P7990" i="39"/>
  <c r="P7991" i="39"/>
  <c r="P7992" i="39"/>
  <c r="P7993" i="39"/>
  <c r="P7994" i="39"/>
  <c r="P7995" i="39"/>
  <c r="P7996" i="39"/>
  <c r="P7997" i="39"/>
  <c r="P7998" i="39"/>
  <c r="P7999" i="39"/>
  <c r="P8000" i="39"/>
  <c r="P8001" i="39"/>
  <c r="P8002" i="39"/>
  <c r="P8003" i="39"/>
  <c r="P8004" i="39"/>
  <c r="P8005" i="39"/>
  <c r="P8006" i="39"/>
  <c r="P8007" i="39"/>
  <c r="P8008" i="39"/>
  <c r="P8009" i="39"/>
  <c r="P8010" i="39"/>
  <c r="P8011" i="39"/>
  <c r="P8012" i="39"/>
  <c r="P8013" i="39"/>
  <c r="P8014" i="39"/>
  <c r="P8015" i="39"/>
  <c r="P8016" i="39"/>
  <c r="P8017" i="39"/>
  <c r="P8018" i="39"/>
  <c r="P8019" i="39"/>
  <c r="P8020" i="39"/>
  <c r="P8021" i="39"/>
  <c r="P8022" i="39"/>
  <c r="P8023" i="39"/>
  <c r="P8024" i="39"/>
  <c r="P8025" i="39"/>
  <c r="P8026" i="39"/>
  <c r="P8027" i="39"/>
  <c r="P8028" i="39"/>
  <c r="P8029" i="39"/>
  <c r="P8030" i="39"/>
  <c r="P8031" i="39"/>
  <c r="P8032" i="39"/>
  <c r="P8033" i="39"/>
  <c r="P8034" i="39"/>
  <c r="P8035" i="39"/>
  <c r="P8036" i="39"/>
  <c r="P8037" i="39"/>
  <c r="P8038" i="39"/>
  <c r="P8039" i="39"/>
  <c r="P8040" i="39"/>
  <c r="P8041" i="39"/>
  <c r="P8042" i="39"/>
  <c r="P8043" i="39"/>
  <c r="P8044" i="39"/>
  <c r="P8045" i="39"/>
  <c r="P8046" i="39"/>
  <c r="P8047" i="39"/>
  <c r="P8048" i="39"/>
  <c r="P8049" i="39"/>
  <c r="P8050" i="39"/>
  <c r="P8051" i="39"/>
  <c r="P8052" i="39"/>
  <c r="P8053" i="39"/>
  <c r="P8054" i="39"/>
  <c r="P8055" i="39"/>
  <c r="P8056" i="39"/>
  <c r="P8057" i="39"/>
  <c r="P8058" i="39"/>
  <c r="P8059" i="39"/>
  <c r="P8060" i="39"/>
  <c r="P8061" i="39"/>
  <c r="P8062" i="39"/>
  <c r="P8063" i="39"/>
  <c r="P8064" i="39"/>
  <c r="P8065" i="39"/>
  <c r="P8066" i="39"/>
  <c r="P8067" i="39"/>
  <c r="P8068" i="39"/>
  <c r="P8069" i="39"/>
  <c r="P8070" i="39"/>
  <c r="P8071" i="39"/>
  <c r="P8072" i="39"/>
  <c r="P8073" i="39"/>
  <c r="P8074" i="39"/>
  <c r="P8075" i="39"/>
  <c r="P8076" i="39"/>
  <c r="P8077" i="39"/>
  <c r="P8078" i="39"/>
  <c r="P8079" i="39"/>
  <c r="P8080" i="39"/>
  <c r="P8081" i="39"/>
  <c r="P8082" i="39"/>
  <c r="P8083" i="39"/>
  <c r="P8084" i="39"/>
  <c r="P8085" i="39"/>
  <c r="P8086" i="39"/>
  <c r="P8087" i="39"/>
  <c r="P8088" i="39"/>
  <c r="P8089" i="39"/>
  <c r="P8090" i="39"/>
  <c r="P8091" i="39"/>
  <c r="P8092" i="39"/>
  <c r="P8093" i="39"/>
  <c r="P8094" i="39"/>
  <c r="P8095" i="39"/>
  <c r="P8096" i="39"/>
  <c r="P8097" i="39"/>
  <c r="P8098" i="39"/>
  <c r="P8099" i="39"/>
  <c r="P8100" i="39"/>
  <c r="P8101" i="39"/>
  <c r="P8102" i="39"/>
  <c r="P8103" i="39"/>
  <c r="P8104" i="39"/>
  <c r="P8105" i="39"/>
  <c r="P8106" i="39"/>
  <c r="P8107" i="39"/>
  <c r="P8108" i="39"/>
  <c r="P8109" i="39"/>
  <c r="P8110" i="39"/>
  <c r="P8111" i="39"/>
  <c r="P8112" i="39"/>
  <c r="P8113" i="39"/>
  <c r="P8114" i="39"/>
  <c r="P8115" i="39"/>
  <c r="P8116" i="39"/>
  <c r="P8117" i="39"/>
  <c r="P8118" i="39"/>
  <c r="P8119" i="39"/>
  <c r="P8120" i="39"/>
  <c r="P8121" i="39"/>
  <c r="P8122" i="39"/>
  <c r="P8123" i="39"/>
  <c r="P8124" i="39"/>
  <c r="P8125" i="39"/>
  <c r="P8126" i="39"/>
  <c r="P8127" i="39"/>
  <c r="P8128" i="39"/>
  <c r="P8129" i="39"/>
  <c r="P8130" i="39"/>
  <c r="P8131" i="39"/>
  <c r="P8132" i="39"/>
  <c r="P8133" i="39"/>
  <c r="P8134" i="39"/>
  <c r="P8135" i="39"/>
  <c r="P8136" i="39"/>
  <c r="P8137" i="39"/>
  <c r="P8138" i="39"/>
  <c r="P8139" i="39"/>
  <c r="P8140" i="39"/>
  <c r="P8141" i="39"/>
  <c r="P8142" i="39"/>
  <c r="P8143" i="39"/>
  <c r="P8144" i="39"/>
  <c r="P8145" i="39"/>
  <c r="P8146" i="39"/>
  <c r="P8147" i="39"/>
  <c r="P8148" i="39"/>
  <c r="P8149" i="39"/>
  <c r="P8150" i="39"/>
  <c r="P8151" i="39"/>
  <c r="P8152" i="39"/>
  <c r="P8153" i="39"/>
  <c r="P8154" i="39"/>
  <c r="P8155" i="39"/>
  <c r="P8156" i="39"/>
  <c r="P8157" i="39"/>
  <c r="P8158" i="39"/>
  <c r="P8159" i="39"/>
  <c r="P8160" i="39"/>
  <c r="P8161" i="39"/>
  <c r="P8162" i="39"/>
  <c r="P8163" i="39"/>
  <c r="P8164" i="39"/>
  <c r="P8165" i="39"/>
  <c r="P8166" i="39"/>
  <c r="P8167" i="39"/>
  <c r="P8168" i="39"/>
  <c r="P8169" i="39"/>
  <c r="P8170" i="39"/>
  <c r="P8171" i="39"/>
  <c r="P8172" i="39"/>
  <c r="P8173" i="39"/>
  <c r="P8174" i="39"/>
  <c r="P8175" i="39"/>
  <c r="P8176" i="39"/>
  <c r="P8177" i="39"/>
  <c r="P8178" i="39"/>
  <c r="P8179" i="39"/>
  <c r="P8180" i="39"/>
  <c r="P8181" i="39"/>
  <c r="P8182" i="39"/>
  <c r="P8183" i="39"/>
  <c r="P8184" i="39"/>
  <c r="P8185" i="39"/>
  <c r="P8186" i="39"/>
  <c r="P8187" i="39"/>
  <c r="P8188" i="39"/>
  <c r="P8189" i="39"/>
  <c r="P8190" i="39"/>
  <c r="P8191" i="39"/>
  <c r="P8192" i="39"/>
  <c r="P8193" i="39"/>
  <c r="P8194" i="39"/>
  <c r="P8195" i="39"/>
  <c r="P8196" i="39"/>
  <c r="P8197" i="39"/>
  <c r="P8198" i="39"/>
  <c r="P8199" i="39"/>
  <c r="P8200" i="39"/>
  <c r="P8201" i="39"/>
  <c r="P8202" i="39"/>
  <c r="P8203" i="39"/>
  <c r="P8204" i="39"/>
  <c r="P8205" i="39"/>
  <c r="P8206" i="39"/>
  <c r="P8207" i="39"/>
  <c r="P8208" i="39"/>
  <c r="P8209" i="39"/>
  <c r="P8210" i="39"/>
  <c r="P8211" i="39"/>
  <c r="P8212" i="39"/>
  <c r="P8213" i="39"/>
  <c r="P8214" i="39"/>
  <c r="P8215" i="39"/>
  <c r="P8216" i="39"/>
  <c r="P8217" i="39"/>
  <c r="P8218" i="39"/>
  <c r="P8219" i="39"/>
  <c r="P8220" i="39"/>
  <c r="P8221" i="39"/>
  <c r="P8222" i="39"/>
  <c r="P8223" i="39"/>
  <c r="P8224" i="39"/>
  <c r="P8225" i="39"/>
  <c r="P8226" i="39"/>
  <c r="P8227" i="39"/>
  <c r="P8228" i="39"/>
  <c r="P8229" i="39"/>
  <c r="P8230" i="39"/>
  <c r="P8231" i="39"/>
  <c r="P8232" i="39"/>
  <c r="P8233" i="39"/>
  <c r="P8234" i="39"/>
  <c r="P8235" i="39"/>
  <c r="P8236" i="39"/>
  <c r="P8237" i="39"/>
  <c r="P8238" i="39"/>
  <c r="P8239" i="39"/>
  <c r="P8240" i="39"/>
  <c r="P8241" i="39"/>
  <c r="P8242" i="39"/>
  <c r="P8243" i="39"/>
  <c r="P8244" i="39"/>
  <c r="P8245" i="39"/>
  <c r="P8246" i="39"/>
  <c r="P8247" i="39"/>
  <c r="P8248" i="39"/>
  <c r="P8249" i="39"/>
  <c r="P8250" i="39"/>
  <c r="P8251" i="39"/>
  <c r="P8252" i="39"/>
  <c r="P8253" i="39"/>
  <c r="P8254" i="39"/>
  <c r="P8255" i="39"/>
  <c r="P8256" i="39"/>
  <c r="P8257" i="39"/>
  <c r="P8258" i="39"/>
  <c r="P8259" i="39"/>
  <c r="P8260" i="39"/>
  <c r="P8261" i="39"/>
  <c r="P8262" i="39"/>
  <c r="P8263" i="39"/>
  <c r="P8264" i="39"/>
  <c r="P8265" i="39"/>
  <c r="P8266" i="39"/>
  <c r="P8267" i="39"/>
  <c r="P8268" i="39"/>
  <c r="P8269" i="39"/>
  <c r="P8270" i="39"/>
  <c r="P8271" i="39"/>
  <c r="P8272" i="39"/>
  <c r="P8273" i="39"/>
  <c r="P8274" i="39"/>
  <c r="P8275" i="39"/>
  <c r="P8276" i="39"/>
  <c r="P8277" i="39"/>
  <c r="P8278" i="39"/>
  <c r="P8279" i="39"/>
  <c r="P8280" i="39"/>
  <c r="P8281" i="39"/>
  <c r="P8282" i="39"/>
  <c r="P8283" i="39"/>
  <c r="P8284" i="39"/>
  <c r="P8285" i="39"/>
  <c r="P8286" i="39"/>
  <c r="P8287" i="39"/>
  <c r="P8288" i="39"/>
  <c r="P8289" i="39"/>
  <c r="P8290" i="39"/>
  <c r="P8291" i="39"/>
  <c r="P8292" i="39"/>
  <c r="P8293" i="39"/>
  <c r="P8294" i="39"/>
  <c r="P8295" i="39"/>
  <c r="P8296" i="39"/>
  <c r="P8297" i="39"/>
  <c r="P8298" i="39"/>
  <c r="P8299" i="39"/>
  <c r="P8300" i="39"/>
  <c r="P8301" i="39"/>
  <c r="P8302" i="39"/>
  <c r="P8303" i="39"/>
  <c r="P8304" i="39"/>
  <c r="P8305" i="39"/>
  <c r="P8306" i="39"/>
  <c r="P8307" i="39"/>
  <c r="P8308" i="39"/>
  <c r="P8309" i="39"/>
  <c r="P8310" i="39"/>
  <c r="P8311" i="39"/>
  <c r="P8312" i="39"/>
  <c r="P8313" i="39"/>
  <c r="P8314" i="39"/>
  <c r="P8315" i="39"/>
  <c r="P8316" i="39"/>
  <c r="P8317" i="39"/>
  <c r="P8318" i="39"/>
  <c r="P8319" i="39"/>
  <c r="P8320" i="39"/>
  <c r="P8321" i="39"/>
  <c r="P8322" i="39"/>
  <c r="P8323" i="39"/>
  <c r="P8324" i="39"/>
  <c r="P8325" i="39"/>
  <c r="P8326" i="39"/>
  <c r="P8327" i="39"/>
  <c r="P8328" i="39"/>
  <c r="P8329" i="39"/>
  <c r="P8330" i="39"/>
  <c r="P8331" i="39"/>
  <c r="P8332" i="39"/>
  <c r="P8333" i="39"/>
  <c r="P8334" i="39"/>
  <c r="P8335" i="39"/>
  <c r="P8336" i="39"/>
  <c r="P8337" i="39"/>
  <c r="P8338" i="39"/>
  <c r="P8339" i="39"/>
  <c r="P8340" i="39"/>
  <c r="P8341" i="39"/>
  <c r="P8342" i="39"/>
  <c r="P8343" i="39"/>
  <c r="P8344" i="39"/>
  <c r="P8345" i="39"/>
  <c r="P8346" i="39"/>
  <c r="P8347" i="39"/>
  <c r="P8348" i="39"/>
  <c r="P8349" i="39"/>
  <c r="P8350" i="39"/>
  <c r="P8351" i="39"/>
  <c r="P8352" i="39"/>
  <c r="P8353" i="39"/>
  <c r="P8354" i="39"/>
  <c r="P8355" i="39"/>
  <c r="P8356" i="39"/>
  <c r="P8357" i="39"/>
  <c r="P8358" i="39"/>
  <c r="P8359" i="39"/>
  <c r="P8360" i="39"/>
  <c r="P8361" i="39"/>
  <c r="P8362" i="39"/>
  <c r="P8363" i="39"/>
  <c r="P8364" i="39"/>
  <c r="P8365" i="39"/>
  <c r="P8366" i="39"/>
  <c r="P8367" i="39"/>
  <c r="P8368" i="39"/>
  <c r="P8369" i="39"/>
  <c r="P8370" i="39"/>
  <c r="P8371" i="39"/>
  <c r="P8372" i="39"/>
  <c r="P8373" i="39"/>
  <c r="P8374" i="39"/>
  <c r="P8375" i="39"/>
  <c r="P8376" i="39"/>
  <c r="P8377" i="39"/>
  <c r="P8378" i="39"/>
  <c r="P8379" i="39"/>
  <c r="P8380" i="39"/>
  <c r="P8381" i="39"/>
  <c r="P8382" i="39"/>
  <c r="P8383" i="39"/>
  <c r="P8384" i="39"/>
  <c r="P8385" i="39"/>
  <c r="P8386" i="39"/>
  <c r="P8387" i="39"/>
  <c r="P8388" i="39"/>
  <c r="P8389" i="39"/>
  <c r="P8390" i="39"/>
  <c r="P8391" i="39"/>
  <c r="P8392" i="39"/>
  <c r="P8393" i="39"/>
  <c r="P8394" i="39"/>
  <c r="P8395" i="39"/>
  <c r="P8396" i="39"/>
  <c r="P8397" i="39"/>
  <c r="P8398" i="39"/>
  <c r="P8399" i="39"/>
  <c r="P8400" i="39"/>
  <c r="P8401" i="39"/>
  <c r="P8402" i="39"/>
  <c r="P8403" i="39"/>
  <c r="P8404" i="39"/>
  <c r="P8405" i="39"/>
  <c r="P8406" i="39"/>
  <c r="P8407" i="39"/>
  <c r="P8408" i="39"/>
  <c r="P8409" i="39"/>
  <c r="P8410" i="39"/>
  <c r="P8411" i="39"/>
  <c r="P8412" i="39"/>
  <c r="P8413" i="39"/>
  <c r="P8414" i="39"/>
  <c r="P8415" i="39"/>
  <c r="P8416" i="39"/>
  <c r="P8417" i="39"/>
  <c r="P8418" i="39"/>
  <c r="P8419" i="39"/>
  <c r="P8420" i="39"/>
  <c r="P8421" i="39"/>
  <c r="P8422" i="39"/>
  <c r="P8423" i="39"/>
  <c r="P8424" i="39"/>
  <c r="P8425" i="39"/>
  <c r="P8426" i="39"/>
  <c r="P8427" i="39"/>
  <c r="P8428" i="39"/>
  <c r="P8429" i="39"/>
  <c r="P8430" i="39"/>
  <c r="P8431" i="39"/>
  <c r="P8432" i="39"/>
  <c r="P8433" i="39"/>
  <c r="P8434" i="39"/>
  <c r="P8435" i="39"/>
  <c r="P8436" i="39"/>
  <c r="P8437" i="39"/>
  <c r="P8438" i="39"/>
  <c r="P8439" i="39"/>
  <c r="P8440" i="39"/>
  <c r="P8441" i="39"/>
  <c r="P8442" i="39"/>
  <c r="P8443" i="39"/>
  <c r="P8444" i="39"/>
  <c r="P8445" i="39"/>
  <c r="P8446" i="39"/>
  <c r="P8447" i="39"/>
  <c r="P8448" i="39"/>
  <c r="P8449" i="39"/>
  <c r="P8450" i="39"/>
  <c r="P8451" i="39"/>
  <c r="P8452" i="39"/>
  <c r="P8453" i="39"/>
  <c r="P8454" i="39"/>
  <c r="P8455" i="39"/>
  <c r="P8456" i="39"/>
  <c r="P8457" i="39"/>
  <c r="P8458" i="39"/>
  <c r="P8459" i="39"/>
  <c r="P8460" i="39"/>
  <c r="P8461" i="39"/>
  <c r="P8462" i="39"/>
  <c r="P8463" i="39"/>
  <c r="P8464" i="39"/>
  <c r="P8465" i="39"/>
  <c r="P8466" i="39"/>
  <c r="P8467" i="39"/>
  <c r="P8468" i="39"/>
  <c r="P8469" i="39"/>
  <c r="P8470" i="39"/>
  <c r="P8471" i="39"/>
  <c r="P8472" i="39"/>
  <c r="P8473" i="39"/>
  <c r="P8474" i="39"/>
  <c r="P8475" i="39"/>
  <c r="P8476" i="39"/>
  <c r="P8477" i="39"/>
  <c r="P8478" i="39"/>
  <c r="P8479" i="39"/>
  <c r="P8480" i="39"/>
  <c r="P8481" i="39"/>
  <c r="P8482" i="39"/>
  <c r="P8483" i="39"/>
  <c r="P8484" i="39"/>
  <c r="P8485" i="39"/>
  <c r="P8486" i="39"/>
  <c r="P8487" i="39"/>
  <c r="P8488" i="39"/>
  <c r="P8489" i="39"/>
  <c r="P8490" i="39"/>
  <c r="P8491" i="39"/>
  <c r="P8492" i="39"/>
  <c r="P8493" i="39"/>
  <c r="P8494" i="39"/>
  <c r="P8495" i="39"/>
  <c r="P8496" i="39"/>
  <c r="P8497" i="39"/>
  <c r="P8498" i="39"/>
  <c r="P8499" i="39"/>
  <c r="P8500" i="39"/>
  <c r="P8501" i="39"/>
  <c r="P8502" i="39"/>
  <c r="P8503" i="39"/>
  <c r="P8504" i="39"/>
  <c r="P8505" i="39"/>
  <c r="P8506" i="39"/>
  <c r="P8507" i="39"/>
  <c r="P8508" i="39"/>
  <c r="P8509" i="39"/>
  <c r="P8510" i="39"/>
  <c r="P8511" i="39"/>
  <c r="P8512" i="39"/>
  <c r="P8513" i="39"/>
  <c r="P8514" i="39"/>
  <c r="P8515" i="39"/>
  <c r="P8516" i="39"/>
  <c r="P8517" i="39"/>
  <c r="P8518" i="39"/>
  <c r="P8519" i="39"/>
  <c r="P8520" i="39"/>
  <c r="P8521" i="39"/>
  <c r="P8522" i="39"/>
  <c r="P8523" i="39"/>
  <c r="P8524" i="39"/>
  <c r="P8525" i="39"/>
  <c r="P8526" i="39"/>
  <c r="P8527" i="39"/>
  <c r="P8528" i="39"/>
  <c r="P8529" i="39"/>
  <c r="P8530" i="39"/>
  <c r="P8531" i="39"/>
  <c r="P8532" i="39"/>
  <c r="P8533" i="39"/>
  <c r="P8534" i="39"/>
  <c r="P8535" i="39"/>
  <c r="P8536" i="39"/>
  <c r="P8537" i="39"/>
  <c r="P8538" i="39"/>
  <c r="P8539" i="39"/>
  <c r="P8540" i="39"/>
  <c r="P8541" i="39"/>
  <c r="P8542" i="39"/>
  <c r="P8543" i="39"/>
  <c r="P8544" i="39"/>
  <c r="P8545" i="39"/>
  <c r="P8546" i="39"/>
  <c r="P8547" i="39"/>
  <c r="P8548" i="39"/>
  <c r="P8549" i="39"/>
  <c r="P8550" i="39"/>
  <c r="P8551" i="39"/>
  <c r="P8552" i="39"/>
  <c r="P8553" i="39"/>
  <c r="P8554" i="39"/>
  <c r="P8555" i="39"/>
  <c r="P8556" i="39"/>
  <c r="P8557" i="39"/>
  <c r="P8558" i="39"/>
  <c r="P8559" i="39"/>
  <c r="P8560" i="39"/>
  <c r="P8561" i="39"/>
  <c r="P8562" i="39"/>
  <c r="P8563" i="39"/>
  <c r="P8564" i="39"/>
  <c r="P8565" i="39"/>
  <c r="P8566" i="39"/>
  <c r="P8567" i="39"/>
  <c r="P8568" i="39"/>
  <c r="P8569" i="39"/>
  <c r="P8570" i="39"/>
  <c r="P8571" i="39"/>
  <c r="P8572" i="39"/>
  <c r="P8573" i="39"/>
  <c r="P8574" i="39"/>
  <c r="P8575" i="39"/>
  <c r="P8576" i="39"/>
  <c r="P8577" i="39"/>
  <c r="P8578" i="39"/>
  <c r="P8579" i="39"/>
  <c r="P8580" i="39"/>
  <c r="P8581" i="39"/>
  <c r="P8582" i="39"/>
  <c r="P8583" i="39"/>
  <c r="P8584" i="39"/>
  <c r="P8585" i="39"/>
  <c r="P8586" i="39"/>
  <c r="P8587" i="39"/>
  <c r="P8588" i="39"/>
  <c r="P8589" i="39"/>
  <c r="P8590" i="39"/>
  <c r="P8591" i="39"/>
  <c r="P8592" i="39"/>
  <c r="P8593" i="39"/>
  <c r="P8594" i="39"/>
  <c r="P8595" i="39"/>
  <c r="P8596" i="39"/>
  <c r="P8597" i="39"/>
  <c r="P8598" i="39"/>
  <c r="P8599" i="39"/>
  <c r="P8600" i="39"/>
  <c r="P8601" i="39"/>
  <c r="P8602" i="39"/>
  <c r="P8603" i="39"/>
  <c r="P8604" i="39"/>
  <c r="P8605" i="39"/>
  <c r="P8606" i="39"/>
  <c r="P8607" i="39"/>
  <c r="P8608" i="39"/>
  <c r="P8609" i="39"/>
  <c r="P8610" i="39"/>
  <c r="P8611" i="39"/>
  <c r="P8612" i="39"/>
  <c r="P8613" i="39"/>
  <c r="P8614" i="39"/>
  <c r="P8615" i="39"/>
  <c r="P8616" i="39"/>
  <c r="P8617" i="39"/>
  <c r="P8618" i="39"/>
  <c r="P8619" i="39"/>
  <c r="P8620" i="39"/>
  <c r="P8621" i="39"/>
  <c r="P8622" i="39"/>
  <c r="P8623" i="39"/>
  <c r="P8624" i="39"/>
  <c r="P8625" i="39"/>
  <c r="P8626" i="39"/>
  <c r="P8627" i="39"/>
  <c r="P8628" i="39"/>
  <c r="P8629" i="39"/>
  <c r="P8630" i="39"/>
  <c r="P8631" i="39"/>
  <c r="P8632" i="39"/>
  <c r="P8633" i="39"/>
  <c r="P8634" i="39"/>
  <c r="P8635" i="39"/>
  <c r="P8636" i="39"/>
  <c r="P8637" i="39"/>
  <c r="P8638" i="39"/>
  <c r="P8639" i="39"/>
  <c r="P8640" i="39"/>
  <c r="P8641" i="39"/>
  <c r="P8642" i="39"/>
  <c r="P8643" i="39"/>
  <c r="P8644" i="39"/>
  <c r="P8645" i="39"/>
  <c r="P8646" i="39"/>
  <c r="P8647" i="39"/>
  <c r="P8648" i="39"/>
  <c r="P8649" i="39"/>
  <c r="P8650" i="39"/>
  <c r="P8651" i="39"/>
  <c r="P8652" i="39"/>
  <c r="P8653" i="39"/>
  <c r="P8654" i="39"/>
  <c r="P8655" i="39"/>
  <c r="P8656" i="39"/>
  <c r="P8657" i="39"/>
  <c r="P8658" i="39"/>
  <c r="P8659" i="39"/>
  <c r="P8660" i="39"/>
  <c r="P8661" i="39"/>
  <c r="P8662" i="39"/>
  <c r="P8663" i="39"/>
  <c r="P8664" i="39"/>
  <c r="P8665" i="39"/>
  <c r="P8666" i="39"/>
  <c r="P8667" i="39"/>
  <c r="P8668" i="39"/>
  <c r="P8669" i="39"/>
  <c r="P8670" i="39"/>
  <c r="P8671" i="39"/>
  <c r="P8672" i="39"/>
  <c r="P8673" i="39"/>
  <c r="P8674" i="39"/>
  <c r="P8675" i="39"/>
  <c r="P8676" i="39"/>
  <c r="P8677" i="39"/>
  <c r="P8678" i="39"/>
  <c r="P8679" i="39"/>
  <c r="P8680" i="39"/>
  <c r="P8681" i="39"/>
  <c r="P8682" i="39"/>
  <c r="P8683" i="39"/>
  <c r="P8684" i="39"/>
  <c r="P8685" i="39"/>
  <c r="P8686" i="39"/>
  <c r="P8687" i="39"/>
  <c r="P8688" i="39"/>
  <c r="P8689" i="39"/>
  <c r="P8690" i="39"/>
  <c r="P8691" i="39"/>
  <c r="P8692" i="39"/>
  <c r="P8693" i="39"/>
  <c r="P8694" i="39"/>
  <c r="P8695" i="39"/>
  <c r="P8696" i="39"/>
  <c r="P8697" i="39"/>
  <c r="P8698" i="39"/>
  <c r="P8699" i="39"/>
  <c r="P8700" i="39"/>
  <c r="P8701" i="39"/>
  <c r="P8702" i="39"/>
  <c r="P8703" i="39"/>
  <c r="P8704" i="39"/>
  <c r="P8705" i="39"/>
  <c r="P8706" i="39"/>
  <c r="P8707" i="39"/>
  <c r="P8708" i="39"/>
  <c r="P8709" i="39"/>
  <c r="P8710" i="39"/>
  <c r="P8711" i="39"/>
  <c r="P8712" i="39"/>
  <c r="P8713" i="39"/>
  <c r="P8714" i="39"/>
  <c r="P8715" i="39"/>
  <c r="P8716" i="39"/>
  <c r="P8717" i="39"/>
  <c r="P8718" i="39"/>
  <c r="P8719" i="39"/>
  <c r="P8720" i="39"/>
  <c r="P8721" i="39"/>
  <c r="P8722" i="39"/>
  <c r="P8723" i="39"/>
  <c r="P8724" i="39"/>
  <c r="P8725" i="39"/>
  <c r="P8726" i="39"/>
  <c r="P8727" i="39"/>
  <c r="P8728" i="39"/>
  <c r="P8729" i="39"/>
  <c r="P8730" i="39"/>
  <c r="P8731" i="39"/>
  <c r="P8732" i="39"/>
  <c r="P8733" i="39"/>
  <c r="P8734" i="39"/>
  <c r="P8735" i="39"/>
  <c r="P8736" i="39"/>
  <c r="P8737" i="39"/>
  <c r="P8738" i="39"/>
  <c r="P8739" i="39"/>
  <c r="P8740" i="39"/>
  <c r="P8741" i="39"/>
  <c r="P8742" i="39"/>
  <c r="P8743" i="39"/>
  <c r="P8744" i="39"/>
  <c r="P8745" i="39"/>
  <c r="P8746" i="39"/>
  <c r="P8747" i="39"/>
  <c r="P8748" i="39"/>
  <c r="P8749" i="39"/>
  <c r="P8750" i="39"/>
  <c r="P8751" i="39"/>
  <c r="P8752" i="39"/>
  <c r="P8753" i="39"/>
  <c r="P8754" i="39"/>
  <c r="P8755" i="39"/>
  <c r="P8756" i="39"/>
  <c r="P8757" i="39"/>
  <c r="P8758" i="39"/>
  <c r="P8759" i="39"/>
  <c r="P8760" i="39"/>
  <c r="P8761" i="39"/>
  <c r="P8762" i="39"/>
  <c r="P8763" i="39"/>
  <c r="P8764" i="39"/>
  <c r="P8765" i="39"/>
  <c r="P8766" i="39"/>
  <c r="P8767" i="39"/>
  <c r="P8768" i="39"/>
  <c r="P8769" i="39"/>
  <c r="P8770" i="39"/>
  <c r="P8771" i="39"/>
  <c r="P8772" i="39"/>
  <c r="P8773" i="39"/>
  <c r="P8774" i="39"/>
  <c r="P8775" i="39"/>
  <c r="P8776" i="39"/>
  <c r="P8777" i="39"/>
  <c r="P8778" i="39"/>
  <c r="P8779" i="39"/>
  <c r="P8780" i="39"/>
  <c r="P8781" i="39"/>
  <c r="P8782" i="39"/>
  <c r="P8783" i="39"/>
  <c r="P8784" i="39"/>
  <c r="P8785" i="39"/>
  <c r="P8786" i="39"/>
  <c r="P8787" i="39"/>
  <c r="P8788" i="39"/>
  <c r="P8789" i="39"/>
  <c r="P8790" i="39"/>
  <c r="P8791" i="39"/>
  <c r="P8792" i="39"/>
  <c r="P8793" i="39"/>
  <c r="P8794" i="39"/>
  <c r="P8795" i="39"/>
  <c r="P8796" i="39"/>
  <c r="P8797" i="39"/>
  <c r="P8798" i="39"/>
  <c r="P8799" i="39"/>
  <c r="P8800" i="39"/>
  <c r="P8801" i="39"/>
  <c r="P8802" i="39"/>
  <c r="P8803" i="39"/>
  <c r="P8804" i="39"/>
  <c r="P8805" i="39"/>
  <c r="P8806" i="39"/>
  <c r="P8807" i="39"/>
  <c r="P8808" i="39"/>
  <c r="P8809" i="39"/>
  <c r="P8810" i="39"/>
  <c r="P8811" i="39"/>
  <c r="P8812" i="39"/>
  <c r="P8813" i="39"/>
  <c r="P8814" i="39"/>
  <c r="P8815" i="39"/>
  <c r="P8816" i="39"/>
  <c r="P8817" i="39"/>
  <c r="P8818" i="39"/>
  <c r="P8819" i="39"/>
  <c r="P8820" i="39"/>
  <c r="P8821" i="39"/>
  <c r="P8822" i="39"/>
  <c r="P8823" i="39"/>
  <c r="P8824" i="39"/>
  <c r="P8825" i="39"/>
  <c r="P8826" i="39"/>
  <c r="P8827" i="39"/>
  <c r="P8828" i="39"/>
  <c r="P8829" i="39"/>
  <c r="P8830" i="39"/>
  <c r="P8831" i="39"/>
  <c r="P8832" i="39"/>
  <c r="P8833" i="39"/>
  <c r="P8834" i="39"/>
  <c r="P8835" i="39"/>
  <c r="P8836" i="39"/>
  <c r="P8837" i="39"/>
  <c r="P8838" i="39"/>
  <c r="P8839" i="39"/>
  <c r="P8840" i="39"/>
  <c r="P8841" i="39"/>
  <c r="P8842" i="39"/>
  <c r="P8843" i="39"/>
  <c r="P8844" i="39"/>
  <c r="P8845" i="39"/>
  <c r="P8846" i="39"/>
  <c r="P8847" i="39"/>
  <c r="P8848" i="39"/>
  <c r="P8849" i="39"/>
  <c r="P8850" i="39"/>
  <c r="P8851" i="39"/>
  <c r="P8852" i="39"/>
  <c r="P8853" i="39"/>
  <c r="P8854" i="39"/>
  <c r="P8855" i="39"/>
  <c r="P8856" i="39"/>
  <c r="P8857" i="39"/>
  <c r="P8858" i="39"/>
  <c r="P8859" i="39"/>
  <c r="P8860" i="39"/>
  <c r="P8861" i="39"/>
  <c r="P8862" i="39"/>
  <c r="P8863" i="39"/>
  <c r="P8864" i="39"/>
  <c r="P8865" i="39"/>
  <c r="P8866" i="39"/>
  <c r="P8867" i="39"/>
  <c r="P8868" i="39"/>
  <c r="P8869" i="39"/>
  <c r="P8870" i="39"/>
  <c r="P8871" i="39"/>
  <c r="P8872" i="39"/>
  <c r="P8873" i="39"/>
  <c r="P8874" i="39"/>
  <c r="P8875" i="39"/>
  <c r="P8876" i="39"/>
  <c r="P8877" i="39"/>
  <c r="P8878" i="39"/>
  <c r="P8879" i="39"/>
  <c r="P8880" i="39"/>
  <c r="P8881" i="39"/>
  <c r="P8882" i="39"/>
  <c r="P8883" i="39"/>
  <c r="P8884" i="39"/>
  <c r="P8885" i="39"/>
  <c r="P8886" i="39"/>
  <c r="P8887" i="39"/>
  <c r="P8888" i="39"/>
  <c r="P8889" i="39"/>
  <c r="P8890" i="39"/>
  <c r="P8891" i="39"/>
  <c r="P8892" i="39"/>
  <c r="P8893" i="39"/>
  <c r="P8894" i="39"/>
  <c r="P8895" i="39"/>
  <c r="P8896" i="39"/>
  <c r="P8897" i="39"/>
  <c r="P8898" i="39"/>
  <c r="P8899" i="39"/>
  <c r="P8900" i="39"/>
  <c r="P8901" i="39"/>
  <c r="P8902" i="39"/>
  <c r="P8903" i="39"/>
  <c r="P8904" i="39"/>
  <c r="P8905" i="39"/>
  <c r="P8906" i="39"/>
  <c r="P8907" i="39"/>
  <c r="P8908" i="39"/>
  <c r="P8909" i="39"/>
  <c r="P8910" i="39"/>
  <c r="P8911" i="39"/>
  <c r="P8912" i="39"/>
  <c r="P8913" i="39"/>
  <c r="P8914" i="39"/>
  <c r="P8915" i="39"/>
  <c r="P8916" i="39"/>
  <c r="P8917" i="39"/>
  <c r="P8918" i="39"/>
  <c r="P8919" i="39"/>
  <c r="P8920" i="39"/>
  <c r="P8921" i="39"/>
  <c r="P8922" i="39"/>
  <c r="P8923" i="39"/>
  <c r="P8924" i="39"/>
  <c r="P8925" i="39"/>
  <c r="P8926" i="39"/>
  <c r="P8927" i="39"/>
  <c r="P8928" i="39"/>
  <c r="P8929" i="39"/>
  <c r="P8930" i="39"/>
  <c r="P8931" i="39"/>
  <c r="P8932" i="39"/>
  <c r="P8933" i="39"/>
  <c r="P8934" i="39"/>
  <c r="P8935" i="39"/>
  <c r="P8936" i="39"/>
  <c r="P8937" i="39"/>
  <c r="P8938" i="39"/>
  <c r="P8939" i="39"/>
  <c r="P8940" i="39"/>
  <c r="P8941" i="39"/>
  <c r="P8942" i="39"/>
  <c r="P8943" i="39"/>
  <c r="P8944" i="39"/>
  <c r="P8945" i="39"/>
  <c r="P8946" i="39"/>
  <c r="P8947" i="39"/>
  <c r="P8948" i="39"/>
  <c r="P8949" i="39"/>
  <c r="P8950" i="39"/>
  <c r="P8951" i="39"/>
  <c r="P8952" i="39"/>
  <c r="P8953" i="39"/>
  <c r="P8954" i="39"/>
  <c r="P8955" i="39"/>
  <c r="P8956" i="39"/>
  <c r="P8957" i="39"/>
  <c r="P8958" i="39"/>
  <c r="P8959" i="39"/>
  <c r="P8960" i="39"/>
  <c r="P8961" i="39"/>
  <c r="P8962" i="39"/>
  <c r="P8963" i="39"/>
  <c r="P8964" i="39"/>
  <c r="P8965" i="39"/>
  <c r="P8966" i="39"/>
  <c r="P8967" i="39"/>
  <c r="P8968" i="39"/>
  <c r="P8969" i="39"/>
  <c r="P8970" i="39"/>
  <c r="P8971" i="39"/>
  <c r="P8972" i="39"/>
  <c r="P8973" i="39"/>
  <c r="P8974" i="39"/>
  <c r="P8975" i="39"/>
  <c r="P8976" i="39"/>
  <c r="P8977" i="39"/>
  <c r="P8978" i="39"/>
  <c r="P8979" i="39"/>
  <c r="P8980" i="39"/>
  <c r="P8981" i="39"/>
  <c r="P8982" i="39"/>
  <c r="P8983" i="39"/>
  <c r="P8984" i="39"/>
  <c r="P8985" i="39"/>
  <c r="P8986" i="39"/>
  <c r="P8987" i="39"/>
  <c r="P8988" i="39"/>
  <c r="P8989" i="39"/>
  <c r="P8990" i="39"/>
  <c r="P8991" i="39"/>
  <c r="P8992" i="39"/>
  <c r="P8993" i="39"/>
  <c r="P8994" i="39"/>
  <c r="P8995" i="39"/>
  <c r="P8996" i="39"/>
  <c r="P8997" i="39"/>
  <c r="P8998" i="39"/>
  <c r="P8999" i="39"/>
  <c r="P9000" i="39"/>
  <c r="P9001" i="39"/>
  <c r="P9002" i="39"/>
  <c r="P9003" i="39"/>
  <c r="P9004" i="39"/>
  <c r="P9005" i="39"/>
  <c r="P9006" i="39"/>
  <c r="P9007" i="39"/>
  <c r="P9008" i="39"/>
  <c r="P9009" i="39"/>
  <c r="P9010" i="39"/>
  <c r="P9011" i="39"/>
  <c r="P9012" i="39"/>
  <c r="P9013" i="39"/>
  <c r="P9014" i="39"/>
  <c r="P9015" i="39"/>
  <c r="P9016" i="39"/>
  <c r="P9017" i="39"/>
  <c r="P9018" i="39"/>
  <c r="P9019" i="39"/>
  <c r="P9020" i="39"/>
  <c r="P9021" i="39"/>
  <c r="P9022" i="39"/>
  <c r="P9023" i="39"/>
  <c r="P9024" i="39"/>
  <c r="P9025" i="39"/>
  <c r="P9026" i="39"/>
  <c r="P9027" i="39"/>
  <c r="P9028" i="39"/>
  <c r="P9029" i="39"/>
  <c r="P9030" i="39"/>
  <c r="P9031" i="39"/>
  <c r="P9032" i="39"/>
  <c r="P9033" i="39"/>
  <c r="P9034" i="39"/>
  <c r="P9035" i="39"/>
  <c r="P9036" i="39"/>
  <c r="P9037" i="39"/>
  <c r="P9038" i="39"/>
  <c r="P9039" i="39"/>
  <c r="P9040" i="39"/>
  <c r="P9041" i="39"/>
  <c r="P9042" i="39"/>
  <c r="P9043" i="39"/>
  <c r="P9044" i="39"/>
  <c r="P9045" i="39"/>
  <c r="P9046" i="39"/>
  <c r="P9047" i="39"/>
  <c r="P9048" i="39"/>
  <c r="P9049" i="39"/>
  <c r="P9050" i="39"/>
  <c r="P9051" i="39"/>
  <c r="P9052" i="39"/>
  <c r="P9053" i="39"/>
  <c r="P9054" i="39"/>
  <c r="P9055" i="39"/>
  <c r="P9056" i="39"/>
  <c r="P9057" i="39"/>
  <c r="P9058" i="39"/>
  <c r="P9059" i="39"/>
  <c r="P9060" i="39"/>
  <c r="P9061" i="39"/>
  <c r="P9062" i="39"/>
  <c r="P9063" i="39"/>
  <c r="P9064" i="39"/>
  <c r="P9065" i="39"/>
  <c r="P9066" i="39"/>
  <c r="P9067" i="39"/>
  <c r="P9068" i="39"/>
  <c r="P9069" i="39"/>
  <c r="P9070" i="39"/>
  <c r="P9071" i="39"/>
  <c r="P9072" i="39"/>
  <c r="P9073" i="39"/>
  <c r="P9074" i="39"/>
  <c r="P9075" i="39"/>
  <c r="P9076" i="39"/>
  <c r="P9077" i="39"/>
  <c r="P9078" i="39"/>
  <c r="P9079" i="39"/>
  <c r="P9080" i="39"/>
  <c r="P9081" i="39"/>
  <c r="P9082" i="39"/>
  <c r="P9083" i="39"/>
  <c r="P9084" i="39"/>
  <c r="P9085" i="39"/>
  <c r="P9086" i="39"/>
  <c r="P9087" i="39"/>
  <c r="P9088" i="39"/>
  <c r="P9089" i="39"/>
  <c r="P9090" i="39"/>
  <c r="P9091" i="39"/>
  <c r="P9092" i="39"/>
  <c r="P9093" i="39"/>
  <c r="P9094" i="39"/>
  <c r="P9095" i="39"/>
  <c r="P9096" i="39"/>
  <c r="P9097" i="39"/>
  <c r="P9098" i="39"/>
  <c r="P9099" i="39"/>
  <c r="P9100" i="39"/>
  <c r="P9101" i="39"/>
  <c r="P9102" i="39"/>
  <c r="P9103" i="39"/>
  <c r="P9104" i="39"/>
  <c r="P9105" i="39"/>
  <c r="P9106" i="39"/>
  <c r="P9107" i="39"/>
  <c r="P9108" i="39"/>
  <c r="P9109" i="39"/>
  <c r="P9110" i="39"/>
  <c r="P9111" i="39"/>
  <c r="P9112" i="39"/>
  <c r="P9113" i="39"/>
  <c r="P9114" i="39"/>
  <c r="P9115" i="39"/>
  <c r="P9116" i="39"/>
  <c r="P9117" i="39"/>
  <c r="P9118" i="39"/>
  <c r="P9119" i="39"/>
  <c r="P9120" i="39"/>
  <c r="P9121" i="39"/>
  <c r="P9122" i="39"/>
  <c r="P9123" i="39"/>
  <c r="P9124" i="39"/>
  <c r="P9125" i="39"/>
  <c r="P9126" i="39"/>
  <c r="P9127" i="39"/>
  <c r="P9128" i="39"/>
  <c r="P9129" i="39"/>
  <c r="P9130" i="39"/>
  <c r="P9131" i="39"/>
  <c r="P9132" i="39"/>
  <c r="P9133" i="39"/>
  <c r="P9134" i="39"/>
  <c r="P9135" i="39"/>
  <c r="P9136" i="39"/>
  <c r="P9137" i="39"/>
  <c r="P9138" i="39"/>
  <c r="P9139" i="39"/>
  <c r="P9140" i="39"/>
  <c r="P9141" i="39"/>
  <c r="P9142" i="39"/>
  <c r="P9143" i="39"/>
  <c r="P9144" i="39"/>
  <c r="P9145" i="39"/>
  <c r="P9146" i="39"/>
  <c r="P9147" i="39"/>
  <c r="P9148" i="39"/>
  <c r="P9149" i="39"/>
  <c r="P9150" i="39"/>
  <c r="P9151" i="39"/>
  <c r="P9152" i="39"/>
  <c r="P9153" i="39"/>
  <c r="P9154" i="39"/>
  <c r="P9155" i="39"/>
  <c r="P9156" i="39"/>
  <c r="P9157" i="39"/>
  <c r="P9158" i="39"/>
  <c r="P9159" i="39"/>
  <c r="P9160" i="39"/>
  <c r="P9161" i="39"/>
  <c r="P9162" i="39"/>
  <c r="P9163" i="39"/>
  <c r="P9164" i="39"/>
  <c r="P9165" i="39"/>
  <c r="P9166" i="39"/>
  <c r="P9167" i="39"/>
  <c r="P9168" i="39"/>
  <c r="P9169" i="39"/>
  <c r="P9170" i="39"/>
  <c r="P9171" i="39"/>
  <c r="P9172" i="39"/>
  <c r="P9173" i="39"/>
  <c r="P9174" i="39"/>
  <c r="P9175" i="39"/>
  <c r="P9176" i="39"/>
  <c r="P9177" i="39"/>
  <c r="P9178" i="39"/>
  <c r="P9179" i="39"/>
  <c r="P9180" i="39"/>
  <c r="P9181" i="39"/>
  <c r="P9182" i="39"/>
  <c r="P9183" i="39"/>
  <c r="P9184" i="39"/>
  <c r="P9185" i="39"/>
  <c r="P9186" i="39"/>
  <c r="P9187" i="39"/>
  <c r="P9188" i="39"/>
  <c r="P9189" i="39"/>
  <c r="P9190" i="39"/>
  <c r="P9191" i="39"/>
  <c r="P9192" i="39"/>
  <c r="P9193" i="39"/>
  <c r="P9194" i="39"/>
  <c r="P9195" i="39"/>
  <c r="P9196" i="39"/>
  <c r="P9197" i="39"/>
  <c r="P9198" i="39"/>
  <c r="P9199" i="39"/>
  <c r="P9200" i="39"/>
  <c r="P9201" i="39"/>
  <c r="P9202" i="39"/>
  <c r="P9203" i="39"/>
  <c r="P9204" i="39"/>
  <c r="P9205" i="39"/>
  <c r="P9206" i="39"/>
  <c r="P9207" i="39"/>
  <c r="P9208" i="39"/>
  <c r="P9209" i="39"/>
  <c r="P9210" i="39"/>
  <c r="P9211" i="39"/>
  <c r="P9212" i="39"/>
  <c r="P9213" i="39"/>
  <c r="P9214" i="39"/>
  <c r="P9215" i="39"/>
  <c r="P9216" i="39"/>
  <c r="P9217" i="39"/>
  <c r="P9218" i="39"/>
  <c r="P9219" i="39"/>
  <c r="P9220" i="39"/>
  <c r="P9221" i="39"/>
  <c r="P9222" i="39"/>
  <c r="P9223" i="39"/>
  <c r="P9224" i="39"/>
  <c r="P9225" i="39"/>
  <c r="P9226" i="39"/>
  <c r="P9227" i="39"/>
  <c r="P9228" i="39"/>
  <c r="P9229" i="39"/>
  <c r="P9230" i="39"/>
  <c r="P9231" i="39"/>
  <c r="P9232" i="39"/>
  <c r="P9233" i="39"/>
  <c r="P9234" i="39"/>
  <c r="P9235" i="39"/>
  <c r="P9236" i="39"/>
  <c r="P9237" i="39"/>
  <c r="P9238" i="39"/>
  <c r="P9239" i="39"/>
  <c r="P9240" i="39"/>
  <c r="P9241" i="39"/>
  <c r="P9242" i="39"/>
  <c r="P9243" i="39"/>
  <c r="P9244" i="39"/>
  <c r="P9245" i="39"/>
  <c r="P9246" i="39"/>
  <c r="P9247" i="39"/>
  <c r="P9248" i="39"/>
  <c r="P9249" i="39"/>
  <c r="P9250" i="39"/>
  <c r="P9251" i="39"/>
  <c r="P9252" i="39"/>
  <c r="P9253" i="39"/>
  <c r="P9254" i="39"/>
  <c r="P9255" i="39"/>
  <c r="P9256" i="39"/>
  <c r="P9257" i="39"/>
  <c r="P9258" i="39"/>
  <c r="P9259" i="39"/>
  <c r="P9260" i="39"/>
  <c r="P9261" i="39"/>
  <c r="P9262" i="39"/>
  <c r="P9263" i="39"/>
  <c r="P9264" i="39"/>
  <c r="P9265" i="39"/>
  <c r="P9266" i="39"/>
  <c r="P9267" i="39"/>
  <c r="P9268" i="39"/>
  <c r="P9269" i="39"/>
  <c r="P9270" i="39"/>
  <c r="P9271" i="39"/>
  <c r="P9272" i="39"/>
  <c r="P9273" i="39"/>
  <c r="P9274" i="39"/>
  <c r="P9275" i="39"/>
  <c r="P9276" i="39"/>
  <c r="P9277" i="39"/>
  <c r="P9278" i="39"/>
  <c r="P9279" i="39"/>
  <c r="P9280" i="39"/>
  <c r="P9281" i="39"/>
  <c r="P9282" i="39"/>
  <c r="P9283" i="39"/>
  <c r="P9284" i="39"/>
  <c r="P9285" i="39"/>
  <c r="P9286" i="39"/>
  <c r="P9287" i="39"/>
  <c r="P9288" i="39"/>
  <c r="P9289" i="39"/>
  <c r="P9290" i="39"/>
  <c r="P9291" i="39"/>
  <c r="P9292" i="39"/>
  <c r="P9293" i="39"/>
  <c r="P9294" i="39"/>
  <c r="P9295" i="39"/>
  <c r="P9296" i="39"/>
  <c r="P9297" i="39"/>
  <c r="P9298" i="39"/>
  <c r="P9299" i="39"/>
  <c r="P9300" i="39"/>
  <c r="P9301" i="39"/>
  <c r="P9302" i="39"/>
  <c r="P9303" i="39"/>
  <c r="P9304" i="39"/>
  <c r="P9305" i="39"/>
  <c r="P9306" i="39"/>
  <c r="P9307" i="39"/>
  <c r="P9308" i="39"/>
  <c r="P9309" i="39"/>
  <c r="P9310" i="39"/>
  <c r="P9311" i="39"/>
  <c r="P9312" i="39"/>
  <c r="P9313" i="39"/>
  <c r="P9314" i="39"/>
  <c r="P9315" i="39"/>
  <c r="P9316" i="39"/>
  <c r="P9317" i="39"/>
  <c r="P9318" i="39"/>
  <c r="P9319" i="39"/>
  <c r="P9320" i="39"/>
  <c r="P9321" i="39"/>
  <c r="P9322" i="39"/>
  <c r="P9323" i="39"/>
  <c r="P9324" i="39"/>
  <c r="P9325" i="39"/>
  <c r="P9326" i="39"/>
  <c r="P9327" i="39"/>
  <c r="P9328" i="39"/>
  <c r="P9329" i="39"/>
  <c r="P9330" i="39"/>
  <c r="P9331" i="39"/>
  <c r="P9332" i="39"/>
  <c r="P9333" i="39"/>
  <c r="P9334" i="39"/>
  <c r="P9335" i="39"/>
  <c r="P9336" i="39"/>
  <c r="P9337" i="39"/>
  <c r="P9338" i="39"/>
  <c r="P9339" i="39"/>
  <c r="P9340" i="39"/>
  <c r="P9341" i="39"/>
  <c r="P9342" i="39"/>
  <c r="P9343" i="39"/>
  <c r="P9344" i="39"/>
  <c r="P9345" i="39"/>
  <c r="P9346" i="39"/>
  <c r="P9347" i="39"/>
  <c r="P9348" i="39"/>
  <c r="P9349" i="39"/>
  <c r="P9350" i="39"/>
  <c r="P9351" i="39"/>
  <c r="P9352" i="39"/>
  <c r="P9353" i="39"/>
  <c r="P9354" i="39"/>
  <c r="P9355" i="39"/>
  <c r="P9356" i="39"/>
  <c r="P9357" i="39"/>
  <c r="P9358" i="39"/>
  <c r="P9359" i="39"/>
  <c r="P9360" i="39"/>
  <c r="P9361" i="39"/>
  <c r="P9362" i="39"/>
  <c r="P9363" i="39"/>
  <c r="P9364" i="39"/>
  <c r="P9365" i="39"/>
  <c r="P9366" i="39"/>
  <c r="P9367" i="39"/>
  <c r="P9368" i="39"/>
  <c r="P9369" i="39"/>
  <c r="P9370" i="39"/>
  <c r="P9371" i="39"/>
  <c r="P9372" i="39"/>
  <c r="P9373" i="39"/>
  <c r="P9374" i="39"/>
  <c r="P9375" i="39"/>
  <c r="P9376" i="39"/>
  <c r="P9377" i="39"/>
  <c r="P9378" i="39"/>
  <c r="P9379" i="39"/>
  <c r="P9380" i="39"/>
  <c r="P9381" i="39"/>
  <c r="P9382" i="39"/>
  <c r="P9383" i="39"/>
  <c r="P9384" i="39"/>
  <c r="P9385" i="39"/>
  <c r="P9386" i="39"/>
  <c r="P9387" i="39"/>
  <c r="P9388" i="39"/>
  <c r="P9389" i="39"/>
  <c r="P9390" i="39"/>
  <c r="P9391" i="39"/>
  <c r="P9392" i="39"/>
  <c r="P9393" i="39"/>
  <c r="P9394" i="39"/>
  <c r="P9395" i="39"/>
  <c r="P9396" i="39"/>
  <c r="P9397" i="39"/>
  <c r="P9398" i="39"/>
  <c r="P9399" i="39"/>
  <c r="P9400" i="39"/>
  <c r="P9401" i="39"/>
  <c r="P9402" i="39"/>
  <c r="P9403" i="39"/>
  <c r="P9404" i="39"/>
  <c r="P9405" i="39"/>
  <c r="P9406" i="39"/>
  <c r="P9407" i="39"/>
  <c r="P9408" i="39"/>
  <c r="P9409" i="39"/>
  <c r="P9410" i="39"/>
  <c r="P9411" i="39"/>
  <c r="P9412" i="39"/>
  <c r="P9413" i="39"/>
  <c r="P9414" i="39"/>
  <c r="P9415" i="39"/>
  <c r="P9416" i="39"/>
  <c r="P9417" i="39"/>
  <c r="P9418" i="39"/>
  <c r="P9419" i="39"/>
  <c r="P9420" i="39"/>
  <c r="P9421" i="39"/>
  <c r="P9422" i="39"/>
  <c r="P9423" i="39"/>
  <c r="P9424" i="39"/>
  <c r="P9425" i="39"/>
  <c r="P9426" i="39"/>
  <c r="P9427" i="39"/>
  <c r="P9428" i="39"/>
  <c r="P9429" i="39"/>
  <c r="P9430" i="39"/>
  <c r="P9431" i="39"/>
  <c r="P9432" i="39"/>
  <c r="P9433" i="39"/>
  <c r="P9434" i="39"/>
  <c r="P9435" i="39"/>
  <c r="P9436" i="39"/>
  <c r="P9437" i="39"/>
  <c r="P9438" i="39"/>
  <c r="P9439" i="39"/>
  <c r="P9440" i="39"/>
  <c r="P9441" i="39"/>
  <c r="P9442" i="39"/>
  <c r="P9443" i="39"/>
  <c r="P9444" i="39"/>
  <c r="P9445" i="39"/>
  <c r="P9446" i="39"/>
  <c r="P9447" i="39"/>
  <c r="P9448" i="39"/>
  <c r="P9449" i="39"/>
  <c r="P9450" i="39"/>
  <c r="P9451" i="39"/>
  <c r="P9452" i="39"/>
  <c r="P9453" i="39"/>
  <c r="P9454" i="39"/>
  <c r="P9455" i="39"/>
  <c r="P9456" i="39"/>
  <c r="P9457" i="39"/>
  <c r="P9458" i="39"/>
  <c r="P9459" i="39"/>
  <c r="P9460" i="39"/>
  <c r="P9461" i="39"/>
  <c r="P9462" i="39"/>
  <c r="P9463" i="39"/>
  <c r="P9464" i="39"/>
  <c r="P9465" i="39"/>
  <c r="P9466" i="39"/>
  <c r="P9467" i="39"/>
  <c r="P9468" i="39"/>
  <c r="P9469" i="39"/>
  <c r="P9470" i="39"/>
  <c r="P9471" i="39"/>
  <c r="P9472" i="39"/>
  <c r="P9473" i="39"/>
  <c r="P9474" i="39"/>
  <c r="P9475" i="39"/>
  <c r="P9476" i="39"/>
  <c r="P9477" i="39"/>
  <c r="P9478" i="39"/>
  <c r="P9479" i="39"/>
  <c r="P9480" i="39"/>
  <c r="P9481" i="39"/>
  <c r="P9482" i="39"/>
  <c r="P9483" i="39"/>
  <c r="P9484" i="39"/>
  <c r="P9485" i="39"/>
  <c r="P9486" i="39"/>
  <c r="P9487" i="39"/>
  <c r="P9488" i="39"/>
  <c r="P9489" i="39"/>
  <c r="P9490" i="39"/>
  <c r="P9491" i="39"/>
  <c r="P9492" i="39"/>
  <c r="P9493" i="39"/>
  <c r="P9494" i="39"/>
  <c r="P9495" i="39"/>
  <c r="P9496" i="39"/>
  <c r="P9497" i="39"/>
  <c r="P9498" i="39"/>
  <c r="P9499" i="39"/>
  <c r="P9500" i="39"/>
  <c r="P9501" i="39"/>
  <c r="P9502" i="39"/>
  <c r="P9503" i="39"/>
  <c r="P9504" i="39"/>
  <c r="P9505" i="39"/>
  <c r="P9506" i="39"/>
  <c r="P9507" i="39"/>
  <c r="P9508" i="39"/>
  <c r="P9509" i="39"/>
  <c r="P9510" i="39"/>
  <c r="P9511" i="39"/>
  <c r="P9512" i="39"/>
  <c r="P9513" i="39"/>
  <c r="P9514" i="39"/>
  <c r="P9515" i="39"/>
  <c r="P9516" i="39"/>
  <c r="P9517" i="39"/>
  <c r="P9518" i="39"/>
  <c r="P9519" i="39"/>
  <c r="P9520" i="39"/>
  <c r="P9521" i="39"/>
  <c r="P9522" i="39"/>
  <c r="P9523" i="39"/>
  <c r="P9524" i="39"/>
  <c r="P9525" i="39"/>
  <c r="P9526" i="39"/>
  <c r="P9527" i="39"/>
  <c r="P9528" i="39"/>
  <c r="P9529" i="39"/>
  <c r="P9530" i="39"/>
  <c r="P9531" i="39"/>
  <c r="P9532" i="39"/>
  <c r="P9533" i="39"/>
  <c r="P9534" i="39"/>
  <c r="P9535" i="39"/>
  <c r="P9536" i="39"/>
  <c r="P9537" i="39"/>
  <c r="P9538" i="39"/>
  <c r="P9539" i="39"/>
  <c r="P9540" i="39"/>
  <c r="P9541" i="39"/>
  <c r="P9542" i="39"/>
  <c r="P9543" i="39"/>
  <c r="P9544" i="39"/>
  <c r="P9545" i="39"/>
  <c r="P9546" i="39"/>
  <c r="P9547" i="39"/>
  <c r="P9548" i="39"/>
  <c r="P9549" i="39"/>
  <c r="P9550" i="39"/>
  <c r="P9551" i="39"/>
  <c r="P9552" i="39"/>
  <c r="P9553" i="39"/>
  <c r="P9554" i="39"/>
  <c r="P9555" i="39"/>
  <c r="P9556" i="39"/>
  <c r="P9557" i="39"/>
  <c r="P9558" i="39"/>
  <c r="P9559" i="39"/>
  <c r="P9560" i="39"/>
  <c r="P9561" i="39"/>
  <c r="P9562" i="39"/>
  <c r="P9563" i="39"/>
  <c r="P9564" i="39"/>
  <c r="P9565" i="39"/>
  <c r="P9566" i="39"/>
  <c r="P9567" i="39"/>
  <c r="P9568" i="39"/>
  <c r="P9569" i="39"/>
  <c r="P9570" i="39"/>
  <c r="P9571" i="39"/>
  <c r="P9572" i="39"/>
  <c r="P9573" i="39"/>
  <c r="P9574" i="39"/>
  <c r="P9575" i="39"/>
  <c r="P9576" i="39"/>
  <c r="P9577" i="39"/>
  <c r="P9578" i="39"/>
  <c r="P9579" i="39"/>
  <c r="P9580" i="39"/>
  <c r="P9581" i="39"/>
  <c r="P9582" i="39"/>
  <c r="P9583" i="39"/>
  <c r="P9584" i="39"/>
  <c r="P9585" i="39"/>
  <c r="P9586" i="39"/>
  <c r="P9587" i="39"/>
  <c r="P9588" i="39"/>
  <c r="P9589" i="39"/>
  <c r="P9590" i="39"/>
  <c r="P9591" i="39"/>
  <c r="P9592" i="39"/>
  <c r="P9593" i="39"/>
  <c r="P9594" i="39"/>
  <c r="P9595" i="39"/>
  <c r="P9596" i="39"/>
  <c r="P9597" i="39"/>
  <c r="P9598" i="39"/>
  <c r="P9599" i="39"/>
  <c r="P9600" i="39"/>
  <c r="P9601" i="39"/>
  <c r="P9602" i="39"/>
  <c r="P9603" i="39"/>
  <c r="P9604" i="39"/>
  <c r="P9605" i="39"/>
  <c r="P9606" i="39"/>
  <c r="P9607" i="39"/>
  <c r="P9608" i="39"/>
  <c r="P9609" i="39"/>
  <c r="P9610" i="39"/>
  <c r="P9611" i="39"/>
  <c r="P9612" i="39"/>
  <c r="P9613" i="39"/>
  <c r="P9614" i="39"/>
  <c r="P9615" i="39"/>
  <c r="P9616" i="39"/>
  <c r="P9617" i="39"/>
  <c r="P9618" i="39"/>
  <c r="P9619" i="39"/>
  <c r="P9620" i="39"/>
  <c r="P9621" i="39"/>
  <c r="P9622" i="39"/>
  <c r="P9623" i="39"/>
  <c r="P9624" i="39"/>
  <c r="P9625" i="39"/>
  <c r="P9626" i="39"/>
  <c r="P9627" i="39"/>
  <c r="P2" i="39"/>
  <c r="O3" i="39"/>
  <c r="O4" i="39"/>
  <c r="O5" i="39"/>
  <c r="O6" i="39"/>
  <c r="O7" i="39"/>
  <c r="O8" i="39"/>
  <c r="O9" i="39"/>
  <c r="O10" i="39"/>
  <c r="O11" i="39"/>
  <c r="O12" i="39"/>
  <c r="O13" i="39"/>
  <c r="O14" i="39"/>
  <c r="O15" i="39"/>
  <c r="O16" i="39"/>
  <c r="O17" i="39"/>
  <c r="O18" i="39"/>
  <c r="O19" i="39"/>
  <c r="O20" i="39"/>
  <c r="O21" i="39"/>
  <c r="O22" i="39"/>
  <c r="O23" i="39"/>
  <c r="O24" i="39"/>
  <c r="O25" i="39"/>
  <c r="O26" i="39"/>
  <c r="O27" i="39"/>
  <c r="O28" i="39"/>
  <c r="O29" i="39"/>
  <c r="O30" i="39"/>
  <c r="O31" i="39"/>
  <c r="O32" i="39"/>
  <c r="O33" i="39"/>
  <c r="O34" i="39"/>
  <c r="O35" i="39"/>
  <c r="O36" i="39"/>
  <c r="O37" i="39"/>
  <c r="O38" i="39"/>
  <c r="O39" i="39"/>
  <c r="O40" i="39"/>
  <c r="O41" i="39"/>
  <c r="O42" i="39"/>
  <c r="O43" i="39"/>
  <c r="O44" i="39"/>
  <c r="O45" i="39"/>
  <c r="O46" i="39"/>
  <c r="O47" i="39"/>
  <c r="O48" i="39"/>
  <c r="O49" i="39"/>
  <c r="O50" i="39"/>
  <c r="O51" i="39"/>
  <c r="O52" i="39"/>
  <c r="O53" i="39"/>
  <c r="O54" i="39"/>
  <c r="O55" i="39"/>
  <c r="O56" i="39"/>
  <c r="O57" i="39"/>
  <c r="O58" i="39"/>
  <c r="O59" i="39"/>
  <c r="O60" i="39"/>
  <c r="O61" i="39"/>
  <c r="O62" i="39"/>
  <c r="O63" i="39"/>
  <c r="O64" i="39"/>
  <c r="O65" i="39"/>
  <c r="O66" i="39"/>
  <c r="O67" i="39"/>
  <c r="O68" i="39"/>
  <c r="O69" i="39"/>
  <c r="O70" i="39"/>
  <c r="O71" i="39"/>
  <c r="O72" i="39"/>
  <c r="O73" i="39"/>
  <c r="O74" i="39"/>
  <c r="O75" i="39"/>
  <c r="O76" i="39"/>
  <c r="O77" i="39"/>
  <c r="O78" i="39"/>
  <c r="O79" i="39"/>
  <c r="O80" i="39"/>
  <c r="O81" i="39"/>
  <c r="O82" i="39"/>
  <c r="O83" i="39"/>
  <c r="O84" i="39"/>
  <c r="O85" i="39"/>
  <c r="O86" i="39"/>
  <c r="O87" i="39"/>
  <c r="O88" i="39"/>
  <c r="O89" i="39"/>
  <c r="O90" i="39"/>
  <c r="O91" i="39"/>
  <c r="O92" i="39"/>
  <c r="O93" i="39"/>
  <c r="O94" i="39"/>
  <c r="O95" i="39"/>
  <c r="O96" i="39"/>
  <c r="O97" i="39"/>
  <c r="O98" i="39"/>
  <c r="O99" i="39"/>
  <c r="O100" i="39"/>
  <c r="O101" i="39"/>
  <c r="O102" i="39"/>
  <c r="O103" i="39"/>
  <c r="O104" i="39"/>
  <c r="O105" i="39"/>
  <c r="O106" i="39"/>
  <c r="O107" i="39"/>
  <c r="O108" i="39"/>
  <c r="O109" i="39"/>
  <c r="O110" i="39"/>
  <c r="O111" i="39"/>
  <c r="O112" i="39"/>
  <c r="O113" i="39"/>
  <c r="O114" i="39"/>
  <c r="O115" i="39"/>
  <c r="O116" i="39"/>
  <c r="O117" i="39"/>
  <c r="O118" i="39"/>
  <c r="O119" i="39"/>
  <c r="O120" i="39"/>
  <c r="O121" i="39"/>
  <c r="O122" i="39"/>
  <c r="O123" i="39"/>
  <c r="O124" i="39"/>
  <c r="O125" i="39"/>
  <c r="O126" i="39"/>
  <c r="O127" i="39"/>
  <c r="O128" i="39"/>
  <c r="O129" i="39"/>
  <c r="O130" i="39"/>
  <c r="O131" i="39"/>
  <c r="O132" i="39"/>
  <c r="O133" i="39"/>
  <c r="O134" i="39"/>
  <c r="O135" i="39"/>
  <c r="O136" i="39"/>
  <c r="O137" i="39"/>
  <c r="O138" i="39"/>
  <c r="O139" i="39"/>
  <c r="O140" i="39"/>
  <c r="O141" i="39"/>
  <c r="O142" i="39"/>
  <c r="O143" i="39"/>
  <c r="O144" i="39"/>
  <c r="O145" i="39"/>
  <c r="O146" i="39"/>
  <c r="O147" i="39"/>
  <c r="O148" i="39"/>
  <c r="O149" i="39"/>
  <c r="O150" i="39"/>
  <c r="O151" i="39"/>
  <c r="O152" i="39"/>
  <c r="O153" i="39"/>
  <c r="O154" i="39"/>
  <c r="O155" i="39"/>
  <c r="O156" i="39"/>
  <c r="O157" i="39"/>
  <c r="O158" i="39"/>
  <c r="O159" i="39"/>
  <c r="O160" i="39"/>
  <c r="O161" i="39"/>
  <c r="O162" i="39"/>
  <c r="O163" i="39"/>
  <c r="O164" i="39"/>
  <c r="O165" i="39"/>
  <c r="O166" i="39"/>
  <c r="O167" i="39"/>
  <c r="O168" i="39"/>
  <c r="O169" i="39"/>
  <c r="O170" i="39"/>
  <c r="O171" i="39"/>
  <c r="O172" i="39"/>
  <c r="O173" i="39"/>
  <c r="O174" i="39"/>
  <c r="O175" i="39"/>
  <c r="O176" i="39"/>
  <c r="O177" i="39"/>
  <c r="O178" i="39"/>
  <c r="O179" i="39"/>
  <c r="O180" i="39"/>
  <c r="O181" i="39"/>
  <c r="O182" i="39"/>
  <c r="O183" i="39"/>
  <c r="O184" i="39"/>
  <c r="O185" i="39"/>
  <c r="O186" i="39"/>
  <c r="O187" i="39"/>
  <c r="O188" i="39"/>
  <c r="O189" i="39"/>
  <c r="O190" i="39"/>
  <c r="O191" i="39"/>
  <c r="O192" i="39"/>
  <c r="O193" i="39"/>
  <c r="O194" i="39"/>
  <c r="O195" i="39"/>
  <c r="O196" i="39"/>
  <c r="O197" i="39"/>
  <c r="O198" i="39"/>
  <c r="O199" i="39"/>
  <c r="O200" i="39"/>
  <c r="O201" i="39"/>
  <c r="O202" i="39"/>
  <c r="O203" i="39"/>
  <c r="O204" i="39"/>
  <c r="O205" i="39"/>
  <c r="O206" i="39"/>
  <c r="O207" i="39"/>
  <c r="O208" i="39"/>
  <c r="O209" i="39"/>
  <c r="O210" i="39"/>
  <c r="O211" i="39"/>
  <c r="O212" i="39"/>
  <c r="O213" i="39"/>
  <c r="O214" i="39"/>
  <c r="O215" i="39"/>
  <c r="O216" i="39"/>
  <c r="O217" i="39"/>
  <c r="O218" i="39"/>
  <c r="O219" i="39"/>
  <c r="O220" i="39"/>
  <c r="O221" i="39"/>
  <c r="O222" i="39"/>
  <c r="O223" i="39"/>
  <c r="O224" i="39"/>
  <c r="O225" i="39"/>
  <c r="O226" i="39"/>
  <c r="O227" i="39"/>
  <c r="O228" i="39"/>
  <c r="O229" i="39"/>
  <c r="O230" i="39"/>
  <c r="O231" i="39"/>
  <c r="O232" i="39"/>
  <c r="O233" i="39"/>
  <c r="O234" i="39"/>
  <c r="O235" i="39"/>
  <c r="O236" i="39"/>
  <c r="O237" i="39"/>
  <c r="O238" i="39"/>
  <c r="O239" i="39"/>
  <c r="O240" i="39"/>
  <c r="O241" i="39"/>
  <c r="O242" i="39"/>
  <c r="O243" i="39"/>
  <c r="O244" i="39"/>
  <c r="O245" i="39"/>
  <c r="O246" i="39"/>
  <c r="O247" i="39"/>
  <c r="O248" i="39"/>
  <c r="O249" i="39"/>
  <c r="O250" i="39"/>
  <c r="O251" i="39"/>
  <c r="O252" i="39"/>
  <c r="O253" i="39"/>
  <c r="O254" i="39"/>
  <c r="O255" i="39"/>
  <c r="O256" i="39"/>
  <c r="O257" i="39"/>
  <c r="O258" i="39"/>
  <c r="O259" i="39"/>
  <c r="O260" i="39"/>
  <c r="O261" i="39"/>
  <c r="O262" i="39"/>
  <c r="O263" i="39"/>
  <c r="O264" i="39"/>
  <c r="O265" i="39"/>
  <c r="O266" i="39"/>
  <c r="O267" i="39"/>
  <c r="O268" i="39"/>
  <c r="O269" i="39"/>
  <c r="O270" i="39"/>
  <c r="O271" i="39"/>
  <c r="O272" i="39"/>
  <c r="O273" i="39"/>
  <c r="O274" i="39"/>
  <c r="O275" i="39"/>
  <c r="O276" i="39"/>
  <c r="O277" i="39"/>
  <c r="O278" i="39"/>
  <c r="O279" i="39"/>
  <c r="O280" i="39"/>
  <c r="O281" i="39"/>
  <c r="O282" i="39"/>
  <c r="O283" i="39"/>
  <c r="O284" i="39"/>
  <c r="O285" i="39"/>
  <c r="O286" i="39"/>
  <c r="O287" i="39"/>
  <c r="O288" i="39"/>
  <c r="O289" i="39"/>
  <c r="O290" i="39"/>
  <c r="O291" i="39"/>
  <c r="O292" i="39"/>
  <c r="O293" i="39"/>
  <c r="O294" i="39"/>
  <c r="O295" i="39"/>
  <c r="O296" i="39"/>
  <c r="O297" i="39"/>
  <c r="O298" i="39"/>
  <c r="O299" i="39"/>
  <c r="O300" i="39"/>
  <c r="O301" i="39"/>
  <c r="O302" i="39"/>
  <c r="O303" i="39"/>
  <c r="O304" i="39"/>
  <c r="O305" i="39"/>
  <c r="O306" i="39"/>
  <c r="O307" i="39"/>
  <c r="O308" i="39"/>
  <c r="O309" i="39"/>
  <c r="O310" i="39"/>
  <c r="O311" i="39"/>
  <c r="O312" i="39"/>
  <c r="O313" i="39"/>
  <c r="O314" i="39"/>
  <c r="O315" i="39"/>
  <c r="O316" i="39"/>
  <c r="O317" i="39"/>
  <c r="O318" i="39"/>
  <c r="O319" i="39"/>
  <c r="O320" i="39"/>
  <c r="O321" i="39"/>
  <c r="O322" i="39"/>
  <c r="O323" i="39"/>
  <c r="O324" i="39"/>
  <c r="O325" i="39"/>
  <c r="O326" i="39"/>
  <c r="O327" i="39"/>
  <c r="O328" i="39"/>
  <c r="O329" i="39"/>
  <c r="O330" i="39"/>
  <c r="O331" i="39"/>
  <c r="O332" i="39"/>
  <c r="O333" i="39"/>
  <c r="O334" i="39"/>
  <c r="O335" i="39"/>
  <c r="O336" i="39"/>
  <c r="O337" i="39"/>
  <c r="O338" i="39"/>
  <c r="O339" i="39"/>
  <c r="O340" i="39"/>
  <c r="O341" i="39"/>
  <c r="O342" i="39"/>
  <c r="O343" i="39"/>
  <c r="O344" i="39"/>
  <c r="O345" i="39"/>
  <c r="O346" i="39"/>
  <c r="O347" i="39"/>
  <c r="O348" i="39"/>
  <c r="O349" i="39"/>
  <c r="O350" i="39"/>
  <c r="O351" i="39"/>
  <c r="O352" i="39"/>
  <c r="O353" i="39"/>
  <c r="O354" i="39"/>
  <c r="O355" i="39"/>
  <c r="O356" i="39"/>
  <c r="O357" i="39"/>
  <c r="O358" i="39"/>
  <c r="O359" i="39"/>
  <c r="O360" i="39"/>
  <c r="O361" i="39"/>
  <c r="O362" i="39"/>
  <c r="O363" i="39"/>
  <c r="O364" i="39"/>
  <c r="O365" i="39"/>
  <c r="O366" i="39"/>
  <c r="O367" i="39"/>
  <c r="O368" i="39"/>
  <c r="O369" i="39"/>
  <c r="O370" i="39"/>
  <c r="O371" i="39"/>
  <c r="O372" i="39"/>
  <c r="O373" i="39"/>
  <c r="O374" i="39"/>
  <c r="O375" i="39"/>
  <c r="O376" i="39"/>
  <c r="O377" i="39"/>
  <c r="O378" i="39"/>
  <c r="O379" i="39"/>
  <c r="O380" i="39"/>
  <c r="O381" i="39"/>
  <c r="O382" i="39"/>
  <c r="O383" i="39"/>
  <c r="O384" i="39"/>
  <c r="O385" i="39"/>
  <c r="O386" i="39"/>
  <c r="O387" i="39"/>
  <c r="O388" i="39"/>
  <c r="O389" i="39"/>
  <c r="O390" i="39"/>
  <c r="O391" i="39"/>
  <c r="O392" i="39"/>
  <c r="O393" i="39"/>
  <c r="O394" i="39"/>
  <c r="O395" i="39"/>
  <c r="O396" i="39"/>
  <c r="O397" i="39"/>
  <c r="O398" i="39"/>
  <c r="O399" i="39"/>
  <c r="O400" i="39"/>
  <c r="O401" i="39"/>
  <c r="O402" i="39"/>
  <c r="O403" i="39"/>
  <c r="O404" i="39"/>
  <c r="O405" i="39"/>
  <c r="O406" i="39"/>
  <c r="O407" i="39"/>
  <c r="O408" i="39"/>
  <c r="O409" i="39"/>
  <c r="O410" i="39"/>
  <c r="O411" i="39"/>
  <c r="O412" i="39"/>
  <c r="O413" i="39"/>
  <c r="O414" i="39"/>
  <c r="O415" i="39"/>
  <c r="O416" i="39"/>
  <c r="O417" i="39"/>
  <c r="O418" i="39"/>
  <c r="O419" i="39"/>
  <c r="O420" i="39"/>
  <c r="O421" i="39"/>
  <c r="O422" i="39"/>
  <c r="O423" i="39"/>
  <c r="O424" i="39"/>
  <c r="O425" i="39"/>
  <c r="O426" i="39"/>
  <c r="O427" i="39"/>
  <c r="O428" i="39"/>
  <c r="O429" i="39"/>
  <c r="O430" i="39"/>
  <c r="O431" i="39"/>
  <c r="O432" i="39"/>
  <c r="O433" i="39"/>
  <c r="O434" i="39"/>
  <c r="O435" i="39"/>
  <c r="O436" i="39"/>
  <c r="O437" i="39"/>
  <c r="O438" i="39"/>
  <c r="O439" i="39"/>
  <c r="O440" i="39"/>
  <c r="O441" i="39"/>
  <c r="O442" i="39"/>
  <c r="O443" i="39"/>
  <c r="O444" i="39"/>
  <c r="O445" i="39"/>
  <c r="O446" i="39"/>
  <c r="O447" i="39"/>
  <c r="O448" i="39"/>
  <c r="O449" i="39"/>
  <c r="O450" i="39"/>
  <c r="O451" i="39"/>
  <c r="O452" i="39"/>
  <c r="O453" i="39"/>
  <c r="O454" i="39"/>
  <c r="O455" i="39"/>
  <c r="O456" i="39"/>
  <c r="O457" i="39"/>
  <c r="O458" i="39"/>
  <c r="O459" i="39"/>
  <c r="O460" i="39"/>
  <c r="O461" i="39"/>
  <c r="O462" i="39"/>
  <c r="O463" i="39"/>
  <c r="O464" i="39"/>
  <c r="O465" i="39"/>
  <c r="O466" i="39"/>
  <c r="O467" i="39"/>
  <c r="O468" i="39"/>
  <c r="O469" i="39"/>
  <c r="O470" i="39"/>
  <c r="O471" i="39"/>
  <c r="O472" i="39"/>
  <c r="O473" i="39"/>
  <c r="O474" i="39"/>
  <c r="O475" i="39"/>
  <c r="O476" i="39"/>
  <c r="O477" i="39"/>
  <c r="O478" i="39"/>
  <c r="O479" i="39"/>
  <c r="O480" i="39"/>
  <c r="O481" i="39"/>
  <c r="O482" i="39"/>
  <c r="O483" i="39"/>
  <c r="O484" i="39"/>
  <c r="O485" i="39"/>
  <c r="O486" i="39"/>
  <c r="O487" i="39"/>
  <c r="O488" i="39"/>
  <c r="O489" i="39"/>
  <c r="O490" i="39"/>
  <c r="O491" i="39"/>
  <c r="O492" i="39"/>
  <c r="O493" i="39"/>
  <c r="O494" i="39"/>
  <c r="O495" i="39"/>
  <c r="O496" i="39"/>
  <c r="O497" i="39"/>
  <c r="O498" i="39"/>
  <c r="O499" i="39"/>
  <c r="O500" i="39"/>
  <c r="O501" i="39"/>
  <c r="O502" i="39"/>
  <c r="O503" i="39"/>
  <c r="O504" i="39"/>
  <c r="O505" i="39"/>
  <c r="O506" i="39"/>
  <c r="O507" i="39"/>
  <c r="O508" i="39"/>
  <c r="O509" i="39"/>
  <c r="O510" i="39"/>
  <c r="O511" i="39"/>
  <c r="O512" i="39"/>
  <c r="O513" i="39"/>
  <c r="O514" i="39"/>
  <c r="O515" i="39"/>
  <c r="O516" i="39"/>
  <c r="O517" i="39"/>
  <c r="O518" i="39"/>
  <c r="O519" i="39"/>
  <c r="O520" i="39"/>
  <c r="O521" i="39"/>
  <c r="O522" i="39"/>
  <c r="O523" i="39"/>
  <c r="O524" i="39"/>
  <c r="O525" i="39"/>
  <c r="O526" i="39"/>
  <c r="O527" i="39"/>
  <c r="O528" i="39"/>
  <c r="O529" i="39"/>
  <c r="O530" i="39"/>
  <c r="O531" i="39"/>
  <c r="O532" i="39"/>
  <c r="O533" i="39"/>
  <c r="O534" i="39"/>
  <c r="O535" i="39"/>
  <c r="O536" i="39"/>
  <c r="O537" i="39"/>
  <c r="O538" i="39"/>
  <c r="O539" i="39"/>
  <c r="O540" i="39"/>
  <c r="O541" i="39"/>
  <c r="O542" i="39"/>
  <c r="O543" i="39"/>
  <c r="O544" i="39"/>
  <c r="O545" i="39"/>
  <c r="O546" i="39"/>
  <c r="O547" i="39"/>
  <c r="O548" i="39"/>
  <c r="O549" i="39"/>
  <c r="O550" i="39"/>
  <c r="O551" i="39"/>
  <c r="O552" i="39"/>
  <c r="O553" i="39"/>
  <c r="O554" i="39"/>
  <c r="O555" i="39"/>
  <c r="O556" i="39"/>
  <c r="O557" i="39"/>
  <c r="O558" i="39"/>
  <c r="O559" i="39"/>
  <c r="O560" i="39"/>
  <c r="O561" i="39"/>
  <c r="O562" i="39"/>
  <c r="O563" i="39"/>
  <c r="O564" i="39"/>
  <c r="O565" i="39"/>
  <c r="O566" i="39"/>
  <c r="O567" i="39"/>
  <c r="O568" i="39"/>
  <c r="O569" i="39"/>
  <c r="O570" i="39"/>
  <c r="O571" i="39"/>
  <c r="O572" i="39"/>
  <c r="O573" i="39"/>
  <c r="O574" i="39"/>
  <c r="O575" i="39"/>
  <c r="O576" i="39"/>
  <c r="O577" i="39"/>
  <c r="O578" i="39"/>
  <c r="O579" i="39"/>
  <c r="O580" i="39"/>
  <c r="O581" i="39"/>
  <c r="O582" i="39"/>
  <c r="O583" i="39"/>
  <c r="O584" i="39"/>
  <c r="O585" i="39"/>
  <c r="O586" i="39"/>
  <c r="O587" i="39"/>
  <c r="O588" i="39"/>
  <c r="O589" i="39"/>
  <c r="O590" i="39"/>
  <c r="O591" i="39"/>
  <c r="O592" i="39"/>
  <c r="O593" i="39"/>
  <c r="O594" i="39"/>
  <c r="O595" i="39"/>
  <c r="O596" i="39"/>
  <c r="O597" i="39"/>
  <c r="O598" i="39"/>
  <c r="O599" i="39"/>
  <c r="O600" i="39"/>
  <c r="O601" i="39"/>
  <c r="O602" i="39"/>
  <c r="O603" i="39"/>
  <c r="O604" i="39"/>
  <c r="O605" i="39"/>
  <c r="O606" i="39"/>
  <c r="O607" i="39"/>
  <c r="O608" i="39"/>
  <c r="O609" i="39"/>
  <c r="O610" i="39"/>
  <c r="O611" i="39"/>
  <c r="O612" i="39"/>
  <c r="O613" i="39"/>
  <c r="O614" i="39"/>
  <c r="O615" i="39"/>
  <c r="O616" i="39"/>
  <c r="O617" i="39"/>
  <c r="O618" i="39"/>
  <c r="O619" i="39"/>
  <c r="O620" i="39"/>
  <c r="O621" i="39"/>
  <c r="O622" i="39"/>
  <c r="O623" i="39"/>
  <c r="O624" i="39"/>
  <c r="O625" i="39"/>
  <c r="O626" i="39"/>
  <c r="O627" i="39"/>
  <c r="O628" i="39"/>
  <c r="O629" i="39"/>
  <c r="O630" i="39"/>
  <c r="O631" i="39"/>
  <c r="O632" i="39"/>
  <c r="O633" i="39"/>
  <c r="O634" i="39"/>
  <c r="O635" i="39"/>
  <c r="O636" i="39"/>
  <c r="O637" i="39"/>
  <c r="O638" i="39"/>
  <c r="O639" i="39"/>
  <c r="O640" i="39"/>
  <c r="O641" i="39"/>
  <c r="O642" i="39"/>
  <c r="O643" i="39"/>
  <c r="O644" i="39"/>
  <c r="O645" i="39"/>
  <c r="O646" i="39"/>
  <c r="O647" i="39"/>
  <c r="O648" i="39"/>
  <c r="O649" i="39"/>
  <c r="O650" i="39"/>
  <c r="O651" i="39"/>
  <c r="O652" i="39"/>
  <c r="O653" i="39"/>
  <c r="O654" i="39"/>
  <c r="O655" i="39"/>
  <c r="O656" i="39"/>
  <c r="O657" i="39"/>
  <c r="O658" i="39"/>
  <c r="O659" i="39"/>
  <c r="O660" i="39"/>
  <c r="O661" i="39"/>
  <c r="O662" i="39"/>
  <c r="O663" i="39"/>
  <c r="O664" i="39"/>
  <c r="O665" i="39"/>
  <c r="O666" i="39"/>
  <c r="O667" i="39"/>
  <c r="O668" i="39"/>
  <c r="O669" i="39"/>
  <c r="O670" i="39"/>
  <c r="O671" i="39"/>
  <c r="O672" i="39"/>
  <c r="O673" i="39"/>
  <c r="O674" i="39"/>
  <c r="O675" i="39"/>
  <c r="O676" i="39"/>
  <c r="O677" i="39"/>
  <c r="O678" i="39"/>
  <c r="O679" i="39"/>
  <c r="O680" i="39"/>
  <c r="O681" i="39"/>
  <c r="O682" i="39"/>
  <c r="O683" i="39"/>
  <c r="O684" i="39"/>
  <c r="O685" i="39"/>
  <c r="O686" i="39"/>
  <c r="O687" i="39"/>
  <c r="O688" i="39"/>
  <c r="O689" i="39"/>
  <c r="O690" i="39"/>
  <c r="O691" i="39"/>
  <c r="O692" i="39"/>
  <c r="O693" i="39"/>
  <c r="O694" i="39"/>
  <c r="O695" i="39"/>
  <c r="O696" i="39"/>
  <c r="O697" i="39"/>
  <c r="O698" i="39"/>
  <c r="O699" i="39"/>
  <c r="O700" i="39"/>
  <c r="O701" i="39"/>
  <c r="O702" i="39"/>
  <c r="O703" i="39"/>
  <c r="O704" i="39"/>
  <c r="O705" i="39"/>
  <c r="O706" i="39"/>
  <c r="O707" i="39"/>
  <c r="O708" i="39"/>
  <c r="O709" i="39"/>
  <c r="O710" i="39"/>
  <c r="O711" i="39"/>
  <c r="O712" i="39"/>
  <c r="O713" i="39"/>
  <c r="O714" i="39"/>
  <c r="O715" i="39"/>
  <c r="O716" i="39"/>
  <c r="O717" i="39"/>
  <c r="O718" i="39"/>
  <c r="O719" i="39"/>
  <c r="O720" i="39"/>
  <c r="O721" i="39"/>
  <c r="O722" i="39"/>
  <c r="O723" i="39"/>
  <c r="O724" i="39"/>
  <c r="O725" i="39"/>
  <c r="O726" i="39"/>
  <c r="O727" i="39"/>
  <c r="O728" i="39"/>
  <c r="O729" i="39"/>
  <c r="O730" i="39"/>
  <c r="O731" i="39"/>
  <c r="O732" i="39"/>
  <c r="O733" i="39"/>
  <c r="O734" i="39"/>
  <c r="O735" i="39"/>
  <c r="O736" i="39"/>
  <c r="O737" i="39"/>
  <c r="O738" i="39"/>
  <c r="O739" i="39"/>
  <c r="O740" i="39"/>
  <c r="O741" i="39"/>
  <c r="O742" i="39"/>
  <c r="O743" i="39"/>
  <c r="O744" i="39"/>
  <c r="O745" i="39"/>
  <c r="O746" i="39"/>
  <c r="O747" i="39"/>
  <c r="O748" i="39"/>
  <c r="O749" i="39"/>
  <c r="O750" i="39"/>
  <c r="O751" i="39"/>
  <c r="O752" i="39"/>
  <c r="O753" i="39"/>
  <c r="O754" i="39"/>
  <c r="O755" i="39"/>
  <c r="O756" i="39"/>
  <c r="O757" i="39"/>
  <c r="O758" i="39"/>
  <c r="O759" i="39"/>
  <c r="O760" i="39"/>
  <c r="O761" i="39"/>
  <c r="O762" i="39"/>
  <c r="O763" i="39"/>
  <c r="O764" i="39"/>
  <c r="O765" i="39"/>
  <c r="O766" i="39"/>
  <c r="O767" i="39"/>
  <c r="O768" i="39"/>
  <c r="O769" i="39"/>
  <c r="O770" i="39"/>
  <c r="O771" i="39"/>
  <c r="O772" i="39"/>
  <c r="O773" i="39"/>
  <c r="O774" i="39"/>
  <c r="O775" i="39"/>
  <c r="O776" i="39"/>
  <c r="O777" i="39"/>
  <c r="O778" i="39"/>
  <c r="O779" i="39"/>
  <c r="O780" i="39"/>
  <c r="O781" i="39"/>
  <c r="O782" i="39"/>
  <c r="O783" i="39"/>
  <c r="O784" i="39"/>
  <c r="O785" i="39"/>
  <c r="O786" i="39"/>
  <c r="O787" i="39"/>
  <c r="O788" i="39"/>
  <c r="O789" i="39"/>
  <c r="O790" i="39"/>
  <c r="O791" i="39"/>
  <c r="O792" i="39"/>
  <c r="O793" i="39"/>
  <c r="O794" i="39"/>
  <c r="O795" i="39"/>
  <c r="O796" i="39"/>
  <c r="O797" i="39"/>
  <c r="O798" i="39"/>
  <c r="O799" i="39"/>
  <c r="O800" i="39"/>
  <c r="O801" i="39"/>
  <c r="O802" i="39"/>
  <c r="O803" i="39"/>
  <c r="O804" i="39"/>
  <c r="O805" i="39"/>
  <c r="O806" i="39"/>
  <c r="O807" i="39"/>
  <c r="O808" i="39"/>
  <c r="O809" i="39"/>
  <c r="O810" i="39"/>
  <c r="O811" i="39"/>
  <c r="O812" i="39"/>
  <c r="O813" i="39"/>
  <c r="O814" i="39"/>
  <c r="O815" i="39"/>
  <c r="O816" i="39"/>
  <c r="O817" i="39"/>
  <c r="O818" i="39"/>
  <c r="O819" i="39"/>
  <c r="O820" i="39"/>
  <c r="O821" i="39"/>
  <c r="O822" i="39"/>
  <c r="O823" i="39"/>
  <c r="O824" i="39"/>
  <c r="O825" i="39"/>
  <c r="O826" i="39"/>
  <c r="O827" i="39"/>
  <c r="O828" i="39"/>
  <c r="O829" i="39"/>
  <c r="O830" i="39"/>
  <c r="O831" i="39"/>
  <c r="O832" i="39"/>
  <c r="O833" i="39"/>
  <c r="O834" i="39"/>
  <c r="O835" i="39"/>
  <c r="O836" i="39"/>
  <c r="O837" i="39"/>
  <c r="O838" i="39"/>
  <c r="O839" i="39"/>
  <c r="O840" i="39"/>
  <c r="O841" i="39"/>
  <c r="O842" i="39"/>
  <c r="O843" i="39"/>
  <c r="O844" i="39"/>
  <c r="O845" i="39"/>
  <c r="O846" i="39"/>
  <c r="O847" i="39"/>
  <c r="O848" i="39"/>
  <c r="O849" i="39"/>
  <c r="O850" i="39"/>
  <c r="O851" i="39"/>
  <c r="O852" i="39"/>
  <c r="O853" i="39"/>
  <c r="O854" i="39"/>
  <c r="O855" i="39"/>
  <c r="O856" i="39"/>
  <c r="O857" i="39"/>
  <c r="O858" i="39"/>
  <c r="O859" i="39"/>
  <c r="O860" i="39"/>
  <c r="O861" i="39"/>
  <c r="O862" i="39"/>
  <c r="O863" i="39"/>
  <c r="O864" i="39"/>
  <c r="O865" i="39"/>
  <c r="O866" i="39"/>
  <c r="O867" i="39"/>
  <c r="O868" i="39"/>
  <c r="O869" i="39"/>
  <c r="O870" i="39"/>
  <c r="O871" i="39"/>
  <c r="O872" i="39"/>
  <c r="O873" i="39"/>
  <c r="O874" i="39"/>
  <c r="O875" i="39"/>
  <c r="O876" i="39"/>
  <c r="O877" i="39"/>
  <c r="O878" i="39"/>
  <c r="O879" i="39"/>
  <c r="O880" i="39"/>
  <c r="O881" i="39"/>
  <c r="O882" i="39"/>
  <c r="O883" i="39"/>
  <c r="O884" i="39"/>
  <c r="O885" i="39"/>
  <c r="O886" i="39"/>
  <c r="O887" i="39"/>
  <c r="O888" i="39"/>
  <c r="O889" i="39"/>
  <c r="O890" i="39"/>
  <c r="O891" i="39"/>
  <c r="O892" i="39"/>
  <c r="O893" i="39"/>
  <c r="O894" i="39"/>
  <c r="O895" i="39"/>
  <c r="O896" i="39"/>
  <c r="O897" i="39"/>
  <c r="O898" i="39"/>
  <c r="O899" i="39"/>
  <c r="O900" i="39"/>
  <c r="O901" i="39"/>
  <c r="O902" i="39"/>
  <c r="O903" i="39"/>
  <c r="O904" i="39"/>
  <c r="O905" i="39"/>
  <c r="O906" i="39"/>
  <c r="O907" i="39"/>
  <c r="O908" i="39"/>
  <c r="O909" i="39"/>
  <c r="O910" i="39"/>
  <c r="O911" i="39"/>
  <c r="O912" i="39"/>
  <c r="O913" i="39"/>
  <c r="O914" i="39"/>
  <c r="O915" i="39"/>
  <c r="O916" i="39"/>
  <c r="O917" i="39"/>
  <c r="O918" i="39"/>
  <c r="O919" i="39"/>
  <c r="O920" i="39"/>
  <c r="O921" i="39"/>
  <c r="O922" i="39"/>
  <c r="O923" i="39"/>
  <c r="O924" i="39"/>
  <c r="O925" i="39"/>
  <c r="O926" i="39"/>
  <c r="O927" i="39"/>
  <c r="O928" i="39"/>
  <c r="O929" i="39"/>
  <c r="O930" i="39"/>
  <c r="O931" i="39"/>
  <c r="O932" i="39"/>
  <c r="O933" i="39"/>
  <c r="O934" i="39"/>
  <c r="O935" i="39"/>
  <c r="O936" i="39"/>
  <c r="O937" i="39"/>
  <c r="O938" i="39"/>
  <c r="O939" i="39"/>
  <c r="O940" i="39"/>
  <c r="O941" i="39"/>
  <c r="O942" i="39"/>
  <c r="O943" i="39"/>
  <c r="O944" i="39"/>
  <c r="O945" i="39"/>
  <c r="O946" i="39"/>
  <c r="O947" i="39"/>
  <c r="O948" i="39"/>
  <c r="O949" i="39"/>
  <c r="O950" i="39"/>
  <c r="O951" i="39"/>
  <c r="O952" i="39"/>
  <c r="O953" i="39"/>
  <c r="O954" i="39"/>
  <c r="O955" i="39"/>
  <c r="O956" i="39"/>
  <c r="O957" i="39"/>
  <c r="O958" i="39"/>
  <c r="O959" i="39"/>
  <c r="O960" i="39"/>
  <c r="O961" i="39"/>
  <c r="O962" i="39"/>
  <c r="O963" i="39"/>
  <c r="O964" i="39"/>
  <c r="O965" i="39"/>
  <c r="O966" i="39"/>
  <c r="O967" i="39"/>
  <c r="O968" i="39"/>
  <c r="O969" i="39"/>
  <c r="O970" i="39"/>
  <c r="O971" i="39"/>
  <c r="O972" i="39"/>
  <c r="O973" i="39"/>
  <c r="O974" i="39"/>
  <c r="O975" i="39"/>
  <c r="O976" i="39"/>
  <c r="O977" i="39"/>
  <c r="O978" i="39"/>
  <c r="O979" i="39"/>
  <c r="O980" i="39"/>
  <c r="O981" i="39"/>
  <c r="O982" i="39"/>
  <c r="O983" i="39"/>
  <c r="O984" i="39"/>
  <c r="O985" i="39"/>
  <c r="O986" i="39"/>
  <c r="O987" i="39"/>
  <c r="O988" i="39"/>
  <c r="O989" i="39"/>
  <c r="O990" i="39"/>
  <c r="O991" i="39"/>
  <c r="O992" i="39"/>
  <c r="O993" i="39"/>
  <c r="O994" i="39"/>
  <c r="O995" i="39"/>
  <c r="O996" i="39"/>
  <c r="O997" i="39"/>
  <c r="O998" i="39"/>
  <c r="O999" i="39"/>
  <c r="O1000" i="39"/>
  <c r="O1001" i="39"/>
  <c r="O1002" i="39"/>
  <c r="O1003" i="39"/>
  <c r="O1004" i="39"/>
  <c r="O1005" i="39"/>
  <c r="O1006" i="39"/>
  <c r="O1007" i="39"/>
  <c r="O1008" i="39"/>
  <c r="O1009" i="39"/>
  <c r="O1010" i="39"/>
  <c r="O1011" i="39"/>
  <c r="O1012" i="39"/>
  <c r="O1013" i="39"/>
  <c r="O1014" i="39"/>
  <c r="O1015" i="39"/>
  <c r="O1016" i="39"/>
  <c r="O1017" i="39"/>
  <c r="O1018" i="39"/>
  <c r="O1019" i="39"/>
  <c r="O1020" i="39"/>
  <c r="O1021" i="39"/>
  <c r="O1022" i="39"/>
  <c r="O1023" i="39"/>
  <c r="O1024" i="39"/>
  <c r="O1025" i="39"/>
  <c r="O1026" i="39"/>
  <c r="O1027" i="39"/>
  <c r="O1028" i="39"/>
  <c r="O1029" i="39"/>
  <c r="O1030" i="39"/>
  <c r="O1031" i="39"/>
  <c r="O1032" i="39"/>
  <c r="O1033" i="39"/>
  <c r="O1034" i="39"/>
  <c r="O1035" i="39"/>
  <c r="O1036" i="39"/>
  <c r="O1037" i="39"/>
  <c r="O1038" i="39"/>
  <c r="O1039" i="39"/>
  <c r="O1040" i="39"/>
  <c r="O1041" i="39"/>
  <c r="O1042" i="39"/>
  <c r="O1043" i="39"/>
  <c r="O1044" i="39"/>
  <c r="O1045" i="39"/>
  <c r="O1046" i="39"/>
  <c r="O1047" i="39"/>
  <c r="O1048" i="39"/>
  <c r="O1049" i="39"/>
  <c r="O1050" i="39"/>
  <c r="O1051" i="39"/>
  <c r="O1052" i="39"/>
  <c r="O1053" i="39"/>
  <c r="O1054" i="39"/>
  <c r="O1055" i="39"/>
  <c r="O1056" i="39"/>
  <c r="O1057" i="39"/>
  <c r="O1058" i="39"/>
  <c r="O1059" i="39"/>
  <c r="O1060" i="39"/>
  <c r="O1061" i="39"/>
  <c r="O1062" i="39"/>
  <c r="O1063" i="39"/>
  <c r="O1064" i="39"/>
  <c r="O1065" i="39"/>
  <c r="O1066" i="39"/>
  <c r="O1067" i="39"/>
  <c r="O1068" i="39"/>
  <c r="O1069" i="39"/>
  <c r="O1070" i="39"/>
  <c r="O1071" i="39"/>
  <c r="O1072" i="39"/>
  <c r="O1073" i="39"/>
  <c r="O1074" i="39"/>
  <c r="O1075" i="39"/>
  <c r="O1076" i="39"/>
  <c r="O1077" i="39"/>
  <c r="O1078" i="39"/>
  <c r="O1079" i="39"/>
  <c r="O1080" i="39"/>
  <c r="O1081" i="39"/>
  <c r="O1082" i="39"/>
  <c r="O1083" i="39"/>
  <c r="O1084" i="39"/>
  <c r="O1085" i="39"/>
  <c r="O1086" i="39"/>
  <c r="O1087" i="39"/>
  <c r="O1088" i="39"/>
  <c r="O1089" i="39"/>
  <c r="O1090" i="39"/>
  <c r="O1091" i="39"/>
  <c r="O1092" i="39"/>
  <c r="O1093" i="39"/>
  <c r="O1094" i="39"/>
  <c r="O1095" i="39"/>
  <c r="O1096" i="39"/>
  <c r="O1097" i="39"/>
  <c r="O1098" i="39"/>
  <c r="O1099" i="39"/>
  <c r="O1100" i="39"/>
  <c r="O1101" i="39"/>
  <c r="O1102" i="39"/>
  <c r="O1103" i="39"/>
  <c r="O1104" i="39"/>
  <c r="O1105" i="39"/>
  <c r="O1106" i="39"/>
  <c r="O1107" i="39"/>
  <c r="O1108" i="39"/>
  <c r="O1109" i="39"/>
  <c r="O1110" i="39"/>
  <c r="O1111" i="39"/>
  <c r="O1112" i="39"/>
  <c r="O1113" i="39"/>
  <c r="O1114" i="39"/>
  <c r="O1115" i="39"/>
  <c r="O1116" i="39"/>
  <c r="O1117" i="39"/>
  <c r="O1118" i="39"/>
  <c r="O1119" i="39"/>
  <c r="O1120" i="39"/>
  <c r="O1121" i="39"/>
  <c r="O1122" i="39"/>
  <c r="O1123" i="39"/>
  <c r="O1124" i="39"/>
  <c r="O1125" i="39"/>
  <c r="O1126" i="39"/>
  <c r="O1127" i="39"/>
  <c r="O1128" i="39"/>
  <c r="O1129" i="39"/>
  <c r="O1130" i="39"/>
  <c r="O1131" i="39"/>
  <c r="O1132" i="39"/>
  <c r="O1133" i="39"/>
  <c r="O1134" i="39"/>
  <c r="O1135" i="39"/>
  <c r="O1136" i="39"/>
  <c r="O1137" i="39"/>
  <c r="O1138" i="39"/>
  <c r="O1139" i="39"/>
  <c r="O1140" i="39"/>
  <c r="O1141" i="39"/>
  <c r="O1142" i="39"/>
  <c r="O1143" i="39"/>
  <c r="O1144" i="39"/>
  <c r="O1145" i="39"/>
  <c r="O1146" i="39"/>
  <c r="O1147" i="39"/>
  <c r="O1148" i="39"/>
  <c r="O1149" i="39"/>
  <c r="O1150" i="39"/>
  <c r="O1151" i="39"/>
  <c r="O1152" i="39"/>
  <c r="O1153" i="39"/>
  <c r="O1154" i="39"/>
  <c r="O1155" i="39"/>
  <c r="O1156" i="39"/>
  <c r="O1157" i="39"/>
  <c r="O1158" i="39"/>
  <c r="O1159" i="39"/>
  <c r="O1160" i="39"/>
  <c r="O1161" i="39"/>
  <c r="O1162" i="39"/>
  <c r="O1163" i="39"/>
  <c r="O1164" i="39"/>
  <c r="O1165" i="39"/>
  <c r="O1166" i="39"/>
  <c r="O1167" i="39"/>
  <c r="O1168" i="39"/>
  <c r="O1169" i="39"/>
  <c r="O1170" i="39"/>
  <c r="O1171" i="39"/>
  <c r="O1172" i="39"/>
  <c r="O1173" i="39"/>
  <c r="O1174" i="39"/>
  <c r="O1175" i="39"/>
  <c r="O1176" i="39"/>
  <c r="O1177" i="39"/>
  <c r="O1178" i="39"/>
  <c r="O1179" i="39"/>
  <c r="O1180" i="39"/>
  <c r="O1181" i="39"/>
  <c r="O1182" i="39"/>
  <c r="O1183" i="39"/>
  <c r="O1184" i="39"/>
  <c r="O1185" i="39"/>
  <c r="O1186" i="39"/>
  <c r="O1187" i="39"/>
  <c r="O1188" i="39"/>
  <c r="O1189" i="39"/>
  <c r="O1190" i="39"/>
  <c r="O1191" i="39"/>
  <c r="O1192" i="39"/>
  <c r="O1193" i="39"/>
  <c r="O1194" i="39"/>
  <c r="O1195" i="39"/>
  <c r="O1196" i="39"/>
  <c r="O1197" i="39"/>
  <c r="O1198" i="39"/>
  <c r="O1199" i="39"/>
  <c r="O1200" i="39"/>
  <c r="O1201" i="39"/>
  <c r="O1202" i="39"/>
  <c r="O1203" i="39"/>
  <c r="O1204" i="39"/>
  <c r="O1205" i="39"/>
  <c r="O1206" i="39"/>
  <c r="O1207" i="39"/>
  <c r="O1208" i="39"/>
  <c r="O1209" i="39"/>
  <c r="O1210" i="39"/>
  <c r="O1211" i="39"/>
  <c r="O1212" i="39"/>
  <c r="O1213" i="39"/>
  <c r="O1214" i="39"/>
  <c r="O1215" i="39"/>
  <c r="O1216" i="39"/>
  <c r="O1217" i="39"/>
  <c r="O1218" i="39"/>
  <c r="O1219" i="39"/>
  <c r="O1220" i="39"/>
  <c r="O1221" i="39"/>
  <c r="O1222" i="39"/>
  <c r="O1223" i="39"/>
  <c r="O1224" i="39"/>
  <c r="O1225" i="39"/>
  <c r="O1226" i="39"/>
  <c r="O1227" i="39"/>
  <c r="O1228" i="39"/>
  <c r="O1229" i="39"/>
  <c r="O1230" i="39"/>
  <c r="O1231" i="39"/>
  <c r="O1232" i="39"/>
  <c r="O1233" i="39"/>
  <c r="O1234" i="39"/>
  <c r="O1235" i="39"/>
  <c r="O1236" i="39"/>
  <c r="O1237" i="39"/>
  <c r="O1238" i="39"/>
  <c r="O1239" i="39"/>
  <c r="O1240" i="39"/>
  <c r="O1241" i="39"/>
  <c r="O1242" i="39"/>
  <c r="O1243" i="39"/>
  <c r="O1244" i="39"/>
  <c r="O1245" i="39"/>
  <c r="O1246" i="39"/>
  <c r="O1247" i="39"/>
  <c r="O1248" i="39"/>
  <c r="O1249" i="39"/>
  <c r="O1250" i="39"/>
  <c r="O1251" i="39"/>
  <c r="O1252" i="39"/>
  <c r="O1253" i="39"/>
  <c r="O1254" i="39"/>
  <c r="O1255" i="39"/>
  <c r="O1256" i="39"/>
  <c r="O1257" i="39"/>
  <c r="O1258" i="39"/>
  <c r="O1259" i="39"/>
  <c r="O1260" i="39"/>
  <c r="O1261" i="39"/>
  <c r="O1262" i="39"/>
  <c r="O1263" i="39"/>
  <c r="O1264" i="39"/>
  <c r="O1265" i="39"/>
  <c r="O1266" i="39"/>
  <c r="O1267" i="39"/>
  <c r="O1268" i="39"/>
  <c r="O1269" i="39"/>
  <c r="O1270" i="39"/>
  <c r="O1271" i="39"/>
  <c r="O1272" i="39"/>
  <c r="O1273" i="39"/>
  <c r="O1274" i="39"/>
  <c r="O1275" i="39"/>
  <c r="O1276" i="39"/>
  <c r="O1277" i="39"/>
  <c r="O1278" i="39"/>
  <c r="O1279" i="39"/>
  <c r="O1280" i="39"/>
  <c r="O1281" i="39"/>
  <c r="O1282" i="39"/>
  <c r="O1283" i="39"/>
  <c r="O1284" i="39"/>
  <c r="O1285" i="39"/>
  <c r="O1286" i="39"/>
  <c r="O1287" i="39"/>
  <c r="O1288" i="39"/>
  <c r="O1289" i="39"/>
  <c r="O1290" i="39"/>
  <c r="O1291" i="39"/>
  <c r="O1292" i="39"/>
  <c r="O1293" i="39"/>
  <c r="O1294" i="39"/>
  <c r="O1295" i="39"/>
  <c r="O1296" i="39"/>
  <c r="O1297" i="39"/>
  <c r="O1298" i="39"/>
  <c r="O1299" i="39"/>
  <c r="O1300" i="39"/>
  <c r="O1301" i="39"/>
  <c r="O1302" i="39"/>
  <c r="O1303" i="39"/>
  <c r="O1304" i="39"/>
  <c r="O1305" i="39"/>
  <c r="O1306" i="39"/>
  <c r="O1307" i="39"/>
  <c r="O1308" i="39"/>
  <c r="O1309" i="39"/>
  <c r="O1310" i="39"/>
  <c r="O1311" i="39"/>
  <c r="O1312" i="39"/>
  <c r="O1313" i="39"/>
  <c r="O1314" i="39"/>
  <c r="O1315" i="39"/>
  <c r="O1316" i="39"/>
  <c r="O1317" i="39"/>
  <c r="O1318" i="39"/>
  <c r="O1319" i="39"/>
  <c r="O1320" i="39"/>
  <c r="O1321" i="39"/>
  <c r="O1322" i="39"/>
  <c r="O1323" i="39"/>
  <c r="O1324" i="39"/>
  <c r="O1325" i="39"/>
  <c r="O1326" i="39"/>
  <c r="O1327" i="39"/>
  <c r="O1328" i="39"/>
  <c r="O1329" i="39"/>
  <c r="O1330" i="39"/>
  <c r="O1331" i="39"/>
  <c r="O1332" i="39"/>
  <c r="O1333" i="39"/>
  <c r="O1334" i="39"/>
  <c r="O1335" i="39"/>
  <c r="O1336" i="39"/>
  <c r="O1337" i="39"/>
  <c r="O1338" i="39"/>
  <c r="O1339" i="39"/>
  <c r="O1340" i="39"/>
  <c r="O1341" i="39"/>
  <c r="O1342" i="39"/>
  <c r="O1343" i="39"/>
  <c r="O1344" i="39"/>
  <c r="O1345" i="39"/>
  <c r="O1346" i="39"/>
  <c r="O1347" i="39"/>
  <c r="O1348" i="39"/>
  <c r="O1349" i="39"/>
  <c r="O1350" i="39"/>
  <c r="O1351" i="39"/>
  <c r="O1352" i="39"/>
  <c r="O1353" i="39"/>
  <c r="O1354" i="39"/>
  <c r="O1355" i="39"/>
  <c r="O1356" i="39"/>
  <c r="O1357" i="39"/>
  <c r="O1358" i="39"/>
  <c r="O1359" i="39"/>
  <c r="O1360" i="39"/>
  <c r="O1361" i="39"/>
  <c r="O1362" i="39"/>
  <c r="O1363" i="39"/>
  <c r="O1364" i="39"/>
  <c r="O1365" i="39"/>
  <c r="O1366" i="39"/>
  <c r="O1367" i="39"/>
  <c r="O1368" i="39"/>
  <c r="O1369" i="39"/>
  <c r="O1370" i="39"/>
  <c r="O1371" i="39"/>
  <c r="O1372" i="39"/>
  <c r="O1373" i="39"/>
  <c r="O1374" i="39"/>
  <c r="O1375" i="39"/>
  <c r="O1376" i="39"/>
  <c r="O1377" i="39"/>
  <c r="O1378" i="39"/>
  <c r="O1379" i="39"/>
  <c r="O1380" i="39"/>
  <c r="O1381" i="39"/>
  <c r="O1382" i="39"/>
  <c r="O1383" i="39"/>
  <c r="O1384" i="39"/>
  <c r="O1385" i="39"/>
  <c r="O1386" i="39"/>
  <c r="O1387" i="39"/>
  <c r="O1388" i="39"/>
  <c r="O1389" i="39"/>
  <c r="O1390" i="39"/>
  <c r="O1391" i="39"/>
  <c r="O1392" i="39"/>
  <c r="O1393" i="39"/>
  <c r="O1394" i="39"/>
  <c r="O1395" i="39"/>
  <c r="O1396" i="39"/>
  <c r="O1397" i="39"/>
  <c r="O1398" i="39"/>
  <c r="O1399" i="39"/>
  <c r="O1400" i="39"/>
  <c r="O1401" i="39"/>
  <c r="O1402" i="39"/>
  <c r="O1403" i="39"/>
  <c r="O1404" i="39"/>
  <c r="O1405" i="39"/>
  <c r="O1406" i="39"/>
  <c r="O1407" i="39"/>
  <c r="O1408" i="39"/>
  <c r="O1409" i="39"/>
  <c r="O1410" i="39"/>
  <c r="O1411" i="39"/>
  <c r="O1412" i="39"/>
  <c r="O1413" i="39"/>
  <c r="O1414" i="39"/>
  <c r="O1415" i="39"/>
  <c r="O1416" i="39"/>
  <c r="O1417" i="39"/>
  <c r="O1418" i="39"/>
  <c r="O1419" i="39"/>
  <c r="O1420" i="39"/>
  <c r="O1421" i="39"/>
  <c r="O1422" i="39"/>
  <c r="O1423" i="39"/>
  <c r="O1424" i="39"/>
  <c r="O1425" i="39"/>
  <c r="O1426" i="39"/>
  <c r="O1427" i="39"/>
  <c r="O1428" i="39"/>
  <c r="O1429" i="39"/>
  <c r="O1430" i="39"/>
  <c r="O1431" i="39"/>
  <c r="O1432" i="39"/>
  <c r="O1433" i="39"/>
  <c r="O1434" i="39"/>
  <c r="O1435" i="39"/>
  <c r="O1436" i="39"/>
  <c r="O1437" i="39"/>
  <c r="O1438" i="39"/>
  <c r="O1439" i="39"/>
  <c r="O1440" i="39"/>
  <c r="O1441" i="39"/>
  <c r="O1442" i="39"/>
  <c r="O1443" i="39"/>
  <c r="O1444" i="39"/>
  <c r="O1445" i="39"/>
  <c r="O1446" i="39"/>
  <c r="O1447" i="39"/>
  <c r="O1448" i="39"/>
  <c r="O1449" i="39"/>
  <c r="O1450" i="39"/>
  <c r="O1451" i="39"/>
  <c r="O1452" i="39"/>
  <c r="O1453" i="39"/>
  <c r="O1454" i="39"/>
  <c r="O1455" i="39"/>
  <c r="O1456" i="39"/>
  <c r="O1457" i="39"/>
  <c r="O1458" i="39"/>
  <c r="O1459" i="39"/>
  <c r="O1460" i="39"/>
  <c r="O1461" i="39"/>
  <c r="O1462" i="39"/>
  <c r="O1463" i="39"/>
  <c r="O1464" i="39"/>
  <c r="O1465" i="39"/>
  <c r="O1466" i="39"/>
  <c r="O1467" i="39"/>
  <c r="O1468" i="39"/>
  <c r="O1469" i="39"/>
  <c r="O1470" i="39"/>
  <c r="O1471" i="39"/>
  <c r="O1472" i="39"/>
  <c r="O1473" i="39"/>
  <c r="O1474" i="39"/>
  <c r="O1475" i="39"/>
  <c r="O1476" i="39"/>
  <c r="O1477" i="39"/>
  <c r="O1478" i="39"/>
  <c r="O1479" i="39"/>
  <c r="O1480" i="39"/>
  <c r="O1481" i="39"/>
  <c r="O1482" i="39"/>
  <c r="O1483" i="39"/>
  <c r="O1484" i="39"/>
  <c r="O1485" i="39"/>
  <c r="O1486" i="39"/>
  <c r="O1487" i="39"/>
  <c r="O1488" i="39"/>
  <c r="O1489" i="39"/>
  <c r="O1490" i="39"/>
  <c r="O1491" i="39"/>
  <c r="O1492" i="39"/>
  <c r="O1493" i="39"/>
  <c r="O1494" i="39"/>
  <c r="O1495" i="39"/>
  <c r="O1496" i="39"/>
  <c r="O1497" i="39"/>
  <c r="O1498" i="39"/>
  <c r="O1499" i="39"/>
  <c r="O1500" i="39"/>
  <c r="O1501" i="39"/>
  <c r="O1502" i="39"/>
  <c r="O1503" i="39"/>
  <c r="O1504" i="39"/>
  <c r="O1505" i="39"/>
  <c r="O1506" i="39"/>
  <c r="O1507" i="39"/>
  <c r="O1508" i="39"/>
  <c r="O1509" i="39"/>
  <c r="O1510" i="39"/>
  <c r="O1511" i="39"/>
  <c r="O1512" i="39"/>
  <c r="O1513" i="39"/>
  <c r="O1514" i="39"/>
  <c r="O1515" i="39"/>
  <c r="O1516" i="39"/>
  <c r="O1517" i="39"/>
  <c r="O1518" i="39"/>
  <c r="O1519" i="39"/>
  <c r="O1520" i="39"/>
  <c r="O1521" i="39"/>
  <c r="O1522" i="39"/>
  <c r="O1523" i="39"/>
  <c r="O1524" i="39"/>
  <c r="O1525" i="39"/>
  <c r="O1526" i="39"/>
  <c r="O1527" i="39"/>
  <c r="O1528" i="39"/>
  <c r="O1529" i="39"/>
  <c r="O1530" i="39"/>
  <c r="O1531" i="39"/>
  <c r="O1532" i="39"/>
  <c r="O1533" i="39"/>
  <c r="O1534" i="39"/>
  <c r="O1535" i="39"/>
  <c r="O1536" i="39"/>
  <c r="O1537" i="39"/>
  <c r="O1538" i="39"/>
  <c r="O1539" i="39"/>
  <c r="O1540" i="39"/>
  <c r="O1541" i="39"/>
  <c r="O1542" i="39"/>
  <c r="O1543" i="39"/>
  <c r="O1544" i="39"/>
  <c r="O1545" i="39"/>
  <c r="O1546" i="39"/>
  <c r="O1547" i="39"/>
  <c r="O1548" i="39"/>
  <c r="O1549" i="39"/>
  <c r="O1550" i="39"/>
  <c r="O1551" i="39"/>
  <c r="O1552" i="39"/>
  <c r="O1553" i="39"/>
  <c r="O1554" i="39"/>
  <c r="O1555" i="39"/>
  <c r="O1556" i="39"/>
  <c r="O1557" i="39"/>
  <c r="O1558" i="39"/>
  <c r="O1559" i="39"/>
  <c r="O1560" i="39"/>
  <c r="O1561" i="39"/>
  <c r="O1562" i="39"/>
  <c r="O1563" i="39"/>
  <c r="O1564" i="39"/>
  <c r="O1565" i="39"/>
  <c r="O1566" i="39"/>
  <c r="O1567" i="39"/>
  <c r="O1568" i="39"/>
  <c r="O1569" i="39"/>
  <c r="O1570" i="39"/>
  <c r="O1571" i="39"/>
  <c r="O1572" i="39"/>
  <c r="O1573" i="39"/>
  <c r="O1574" i="39"/>
  <c r="O1575" i="39"/>
  <c r="O1576" i="39"/>
  <c r="O1577" i="39"/>
  <c r="O1578" i="39"/>
  <c r="O1579" i="39"/>
  <c r="O1580" i="39"/>
  <c r="O1581" i="39"/>
  <c r="O1582" i="39"/>
  <c r="O1583" i="39"/>
  <c r="O1584" i="39"/>
  <c r="O1585" i="39"/>
  <c r="O1586" i="39"/>
  <c r="O1587" i="39"/>
  <c r="O1588" i="39"/>
  <c r="O1589" i="39"/>
  <c r="O1590" i="39"/>
  <c r="O1591" i="39"/>
  <c r="O1592" i="39"/>
  <c r="O1593" i="39"/>
  <c r="O1594" i="39"/>
  <c r="O1595" i="39"/>
  <c r="O1596" i="39"/>
  <c r="O1597" i="39"/>
  <c r="O1598" i="39"/>
  <c r="O1599" i="39"/>
  <c r="O1600" i="39"/>
  <c r="O1601" i="39"/>
  <c r="O1602" i="39"/>
  <c r="O1603" i="39"/>
  <c r="O1604" i="39"/>
  <c r="O1605" i="39"/>
  <c r="O1606" i="39"/>
  <c r="O1607" i="39"/>
  <c r="O1608" i="39"/>
  <c r="O1609" i="39"/>
  <c r="O1610" i="39"/>
  <c r="O1611" i="39"/>
  <c r="O1612" i="39"/>
  <c r="O1613" i="39"/>
  <c r="O1614" i="39"/>
  <c r="O1615" i="39"/>
  <c r="O1616" i="39"/>
  <c r="O1617" i="39"/>
  <c r="O1618" i="39"/>
  <c r="O1619" i="39"/>
  <c r="O1620" i="39"/>
  <c r="O1621" i="39"/>
  <c r="O1622" i="39"/>
  <c r="O1623" i="39"/>
  <c r="O1624" i="39"/>
  <c r="O1625" i="39"/>
  <c r="O1626" i="39"/>
  <c r="O1627" i="39"/>
  <c r="O1628" i="39"/>
  <c r="O1629" i="39"/>
  <c r="O1630" i="39"/>
  <c r="O1631" i="39"/>
  <c r="O1632" i="39"/>
  <c r="O1633" i="39"/>
  <c r="O1634" i="39"/>
  <c r="O1635" i="39"/>
  <c r="O1636" i="39"/>
  <c r="O1637" i="39"/>
  <c r="O1638" i="39"/>
  <c r="O1639" i="39"/>
  <c r="O1640" i="39"/>
  <c r="O1641" i="39"/>
  <c r="O1642" i="39"/>
  <c r="O1643" i="39"/>
  <c r="O1644" i="39"/>
  <c r="O1645" i="39"/>
  <c r="O1646" i="39"/>
  <c r="O1647" i="39"/>
  <c r="O1648" i="39"/>
  <c r="O1649" i="39"/>
  <c r="O1650" i="39"/>
  <c r="O1651" i="39"/>
  <c r="O1652" i="39"/>
  <c r="O1653" i="39"/>
  <c r="O1654" i="39"/>
  <c r="O1655" i="39"/>
  <c r="O1656" i="39"/>
  <c r="O1657" i="39"/>
  <c r="O1658" i="39"/>
  <c r="O1659" i="39"/>
  <c r="O1660" i="39"/>
  <c r="O1661" i="39"/>
  <c r="O1662" i="39"/>
  <c r="O1663" i="39"/>
  <c r="O1664" i="39"/>
  <c r="O1665" i="39"/>
  <c r="O1666" i="39"/>
  <c r="O1667" i="39"/>
  <c r="O1668" i="39"/>
  <c r="O1669" i="39"/>
  <c r="O1670" i="39"/>
  <c r="O1671" i="39"/>
  <c r="O1672" i="39"/>
  <c r="O1673" i="39"/>
  <c r="O1674" i="39"/>
  <c r="O1675" i="39"/>
  <c r="O1676" i="39"/>
  <c r="O1677" i="39"/>
  <c r="O1678" i="39"/>
  <c r="O1679" i="39"/>
  <c r="O1680" i="39"/>
  <c r="O1681" i="39"/>
  <c r="O1682" i="39"/>
  <c r="O1683" i="39"/>
  <c r="O1684" i="39"/>
  <c r="O1685" i="39"/>
  <c r="O1686" i="39"/>
  <c r="O1687" i="39"/>
  <c r="O1688" i="39"/>
  <c r="O1689" i="39"/>
  <c r="O1690" i="39"/>
  <c r="O1691" i="39"/>
  <c r="O1692" i="39"/>
  <c r="O1693" i="39"/>
  <c r="O1694" i="39"/>
  <c r="O1695" i="39"/>
  <c r="O1696" i="39"/>
  <c r="O1697" i="39"/>
  <c r="O1698" i="39"/>
  <c r="O1699" i="39"/>
  <c r="O1700" i="39"/>
  <c r="O1701" i="39"/>
  <c r="O1702" i="39"/>
  <c r="O1703" i="39"/>
  <c r="O1704" i="39"/>
  <c r="O1705" i="39"/>
  <c r="O1706" i="39"/>
  <c r="O1707" i="39"/>
  <c r="O1708" i="39"/>
  <c r="O1709" i="39"/>
  <c r="O1710" i="39"/>
  <c r="O1711" i="39"/>
  <c r="O1712" i="39"/>
  <c r="O1713" i="39"/>
  <c r="O1714" i="39"/>
  <c r="O1715" i="39"/>
  <c r="O1716" i="39"/>
  <c r="O1717" i="39"/>
  <c r="O1718" i="39"/>
  <c r="O1719" i="39"/>
  <c r="O1720" i="39"/>
  <c r="O1721" i="39"/>
  <c r="O1722" i="39"/>
  <c r="O1723" i="39"/>
  <c r="O1724" i="39"/>
  <c r="O1725" i="39"/>
  <c r="O1726" i="39"/>
  <c r="O1727" i="39"/>
  <c r="O1728" i="39"/>
  <c r="O1729" i="39"/>
  <c r="O1730" i="39"/>
  <c r="O1731" i="39"/>
  <c r="O1732" i="39"/>
  <c r="O1733" i="39"/>
  <c r="O1734" i="39"/>
  <c r="O1735" i="39"/>
  <c r="O1736" i="39"/>
  <c r="O1737" i="39"/>
  <c r="O1738" i="39"/>
  <c r="O1739" i="39"/>
  <c r="O1740" i="39"/>
  <c r="O1741" i="39"/>
  <c r="O1742" i="39"/>
  <c r="O1743" i="39"/>
  <c r="O1744" i="39"/>
  <c r="O1745" i="39"/>
  <c r="O1746" i="39"/>
  <c r="O1747" i="39"/>
  <c r="O1748" i="39"/>
  <c r="O1749" i="39"/>
  <c r="O1750" i="39"/>
  <c r="O1751" i="39"/>
  <c r="O1752" i="39"/>
  <c r="O1753" i="39"/>
  <c r="O1754" i="39"/>
  <c r="O1755" i="39"/>
  <c r="O1756" i="39"/>
  <c r="O1757" i="39"/>
  <c r="O1758" i="39"/>
  <c r="O1759" i="39"/>
  <c r="O1760" i="39"/>
  <c r="O1761" i="39"/>
  <c r="O1762" i="39"/>
  <c r="O1763" i="39"/>
  <c r="O1764" i="39"/>
  <c r="O1765" i="39"/>
  <c r="O1766" i="39"/>
  <c r="O1767" i="39"/>
  <c r="O1768" i="39"/>
  <c r="O1769" i="39"/>
  <c r="O1770" i="39"/>
  <c r="O1771" i="39"/>
  <c r="O1772" i="39"/>
  <c r="O1773" i="39"/>
  <c r="O1774" i="39"/>
  <c r="O1775" i="39"/>
  <c r="O1776" i="39"/>
  <c r="O1777" i="39"/>
  <c r="O1778" i="39"/>
  <c r="O1779" i="39"/>
  <c r="O1780" i="39"/>
  <c r="O1781" i="39"/>
  <c r="O1782" i="39"/>
  <c r="O1783" i="39"/>
  <c r="O1784" i="39"/>
  <c r="O1785" i="39"/>
  <c r="O1786" i="39"/>
  <c r="O1787" i="39"/>
  <c r="O1788" i="39"/>
  <c r="O1789" i="39"/>
  <c r="O1790" i="39"/>
  <c r="O1791" i="39"/>
  <c r="O1792" i="39"/>
  <c r="O1793" i="39"/>
  <c r="O1794" i="39"/>
  <c r="O1795" i="39"/>
  <c r="O1796" i="39"/>
  <c r="O1797" i="39"/>
  <c r="O1798" i="39"/>
  <c r="O1799" i="39"/>
  <c r="O1800" i="39"/>
  <c r="O1801" i="39"/>
  <c r="O1802" i="39"/>
  <c r="O1803" i="39"/>
  <c r="O1804" i="39"/>
  <c r="O1805" i="39"/>
  <c r="O1806" i="39"/>
  <c r="O1807" i="39"/>
  <c r="O1808" i="39"/>
  <c r="O1809" i="39"/>
  <c r="O1810" i="39"/>
  <c r="O1811" i="39"/>
  <c r="O1812" i="39"/>
  <c r="O1813" i="39"/>
  <c r="O1814" i="39"/>
  <c r="O1815" i="39"/>
  <c r="O1816" i="39"/>
  <c r="O1817" i="39"/>
  <c r="O1818" i="39"/>
  <c r="O1819" i="39"/>
  <c r="O1820" i="39"/>
  <c r="O1821" i="39"/>
  <c r="O1822" i="39"/>
  <c r="O1823" i="39"/>
  <c r="O1824" i="39"/>
  <c r="O1825" i="39"/>
  <c r="O1826" i="39"/>
  <c r="O1827" i="39"/>
  <c r="O1828" i="39"/>
  <c r="O1829" i="39"/>
  <c r="O1830" i="39"/>
  <c r="O1831" i="39"/>
  <c r="O1832" i="39"/>
  <c r="O1833" i="39"/>
  <c r="O1834" i="39"/>
  <c r="O1835" i="39"/>
  <c r="O1836" i="39"/>
  <c r="O1837" i="39"/>
  <c r="O1838" i="39"/>
  <c r="O1839" i="39"/>
  <c r="O1840" i="39"/>
  <c r="O1841" i="39"/>
  <c r="O1842" i="39"/>
  <c r="O1843" i="39"/>
  <c r="O1844" i="39"/>
  <c r="O1845" i="39"/>
  <c r="O1846" i="39"/>
  <c r="O1847" i="39"/>
  <c r="O1848" i="39"/>
  <c r="O1849" i="39"/>
  <c r="O1850" i="39"/>
  <c r="O1851" i="39"/>
  <c r="O1852" i="39"/>
  <c r="O1853" i="39"/>
  <c r="O1854" i="39"/>
  <c r="O1855" i="39"/>
  <c r="O1856" i="39"/>
  <c r="O1857" i="39"/>
  <c r="O1858" i="39"/>
  <c r="O1859" i="39"/>
  <c r="O1860" i="39"/>
  <c r="O1861" i="39"/>
  <c r="O1862" i="39"/>
  <c r="O1863" i="39"/>
  <c r="O1864" i="39"/>
  <c r="O1865" i="39"/>
  <c r="O1866" i="39"/>
  <c r="O1867" i="39"/>
  <c r="O1868" i="39"/>
  <c r="O1869" i="39"/>
  <c r="O1870" i="39"/>
  <c r="O1871" i="39"/>
  <c r="O1872" i="39"/>
  <c r="O1873" i="39"/>
  <c r="O1874" i="39"/>
  <c r="O1875" i="39"/>
  <c r="O1876" i="39"/>
  <c r="O1877" i="39"/>
  <c r="O1878" i="39"/>
  <c r="O1879" i="39"/>
  <c r="O1880" i="39"/>
  <c r="O1881" i="39"/>
  <c r="O1882" i="39"/>
  <c r="O1883" i="39"/>
  <c r="O1884" i="39"/>
  <c r="O1885" i="39"/>
  <c r="O1886" i="39"/>
  <c r="O1887" i="39"/>
  <c r="O1888" i="39"/>
  <c r="O1889" i="39"/>
  <c r="O1890" i="39"/>
  <c r="O1891" i="39"/>
  <c r="O1892" i="39"/>
  <c r="O1893" i="39"/>
  <c r="O1894" i="39"/>
  <c r="O1895" i="39"/>
  <c r="O1896" i="39"/>
  <c r="O1897" i="39"/>
  <c r="O1898" i="39"/>
  <c r="O1899" i="39"/>
  <c r="O1900" i="39"/>
  <c r="O1901" i="39"/>
  <c r="O1902" i="39"/>
  <c r="O1903" i="39"/>
  <c r="O1904" i="39"/>
  <c r="O1905" i="39"/>
  <c r="O1906" i="39"/>
  <c r="O1907" i="39"/>
  <c r="O1908" i="39"/>
  <c r="O1909" i="39"/>
  <c r="O1910" i="39"/>
  <c r="O1911" i="39"/>
  <c r="O1912" i="39"/>
  <c r="O1913" i="39"/>
  <c r="O1914" i="39"/>
  <c r="O1915" i="39"/>
  <c r="O1916" i="39"/>
  <c r="O1917" i="39"/>
  <c r="O1918" i="39"/>
  <c r="O1919" i="39"/>
  <c r="O1920" i="39"/>
  <c r="O1921" i="39"/>
  <c r="O1922" i="39"/>
  <c r="O1923" i="39"/>
  <c r="O1924" i="39"/>
  <c r="O1925" i="39"/>
  <c r="O1926" i="39"/>
  <c r="O1927" i="39"/>
  <c r="O1928" i="39"/>
  <c r="O1929" i="39"/>
  <c r="O1930" i="39"/>
  <c r="O1931" i="39"/>
  <c r="O1932" i="39"/>
  <c r="O1933" i="39"/>
  <c r="O1934" i="39"/>
  <c r="O1935" i="39"/>
  <c r="O1936" i="39"/>
  <c r="O1937" i="39"/>
  <c r="O1938" i="39"/>
  <c r="O1939" i="39"/>
  <c r="O1940" i="39"/>
  <c r="O1941" i="39"/>
  <c r="O1942" i="39"/>
  <c r="O1943" i="39"/>
  <c r="O1944" i="39"/>
  <c r="O1945" i="39"/>
  <c r="O1946" i="39"/>
  <c r="O1947" i="39"/>
  <c r="O1948" i="39"/>
  <c r="O1949" i="39"/>
  <c r="O1950" i="39"/>
  <c r="O1951" i="39"/>
  <c r="O1952" i="39"/>
  <c r="O1953" i="39"/>
  <c r="O1954" i="39"/>
  <c r="O1955" i="39"/>
  <c r="O1956" i="39"/>
  <c r="O1957" i="39"/>
  <c r="O1958" i="39"/>
  <c r="O1959" i="39"/>
  <c r="O1960" i="39"/>
  <c r="O1961" i="39"/>
  <c r="O1962" i="39"/>
  <c r="O1963" i="39"/>
  <c r="O1964" i="39"/>
  <c r="O1965" i="39"/>
  <c r="O1966" i="39"/>
  <c r="O1967" i="39"/>
  <c r="O1968" i="39"/>
  <c r="O1969" i="39"/>
  <c r="O1970" i="39"/>
  <c r="O1971" i="39"/>
  <c r="O1972" i="39"/>
  <c r="O1973" i="39"/>
  <c r="O1974" i="39"/>
  <c r="O1975" i="39"/>
  <c r="O1976" i="39"/>
  <c r="O1977" i="39"/>
  <c r="O1978" i="39"/>
  <c r="O1979" i="39"/>
  <c r="O1980" i="39"/>
  <c r="O1981" i="39"/>
  <c r="O1982" i="39"/>
  <c r="O1983" i="39"/>
  <c r="O1984" i="39"/>
  <c r="O1985" i="39"/>
  <c r="O1986" i="39"/>
  <c r="O1987" i="39"/>
  <c r="O1988" i="39"/>
  <c r="O1989" i="39"/>
  <c r="O1990" i="39"/>
  <c r="O1991" i="39"/>
  <c r="O1992" i="39"/>
  <c r="O1993" i="39"/>
  <c r="O1994" i="39"/>
  <c r="O1995" i="39"/>
  <c r="O1996" i="39"/>
  <c r="O1997" i="39"/>
  <c r="O1998" i="39"/>
  <c r="O1999" i="39"/>
  <c r="O2000" i="39"/>
  <c r="O2001" i="39"/>
  <c r="O2002" i="39"/>
  <c r="O2003" i="39"/>
  <c r="O2004" i="39"/>
  <c r="O2005" i="39"/>
  <c r="O2006" i="39"/>
  <c r="O2007" i="39"/>
  <c r="O2008" i="39"/>
  <c r="O2009" i="39"/>
  <c r="O2010" i="39"/>
  <c r="O2011" i="39"/>
  <c r="O2012" i="39"/>
  <c r="O2013" i="39"/>
  <c r="O2014" i="39"/>
  <c r="O2015" i="39"/>
  <c r="O2016" i="39"/>
  <c r="O2017" i="39"/>
  <c r="O2018" i="39"/>
  <c r="O2019" i="39"/>
  <c r="O2020" i="39"/>
  <c r="O2021" i="39"/>
  <c r="O2022" i="39"/>
  <c r="O2023" i="39"/>
  <c r="O2024" i="39"/>
  <c r="O2025" i="39"/>
  <c r="O2026" i="39"/>
  <c r="O2027" i="39"/>
  <c r="O2028" i="39"/>
  <c r="O2029" i="39"/>
  <c r="O2030" i="39"/>
  <c r="O2031" i="39"/>
  <c r="O2032" i="39"/>
  <c r="O2033" i="39"/>
  <c r="O2034" i="39"/>
  <c r="O2035" i="39"/>
  <c r="O2036" i="39"/>
  <c r="O2037" i="39"/>
  <c r="O2038" i="39"/>
  <c r="O2039" i="39"/>
  <c r="O2040" i="39"/>
  <c r="O2041" i="39"/>
  <c r="O2042" i="39"/>
  <c r="O2043" i="39"/>
  <c r="O2044" i="39"/>
  <c r="O2045" i="39"/>
  <c r="O2046" i="39"/>
  <c r="O2047" i="39"/>
  <c r="O2048" i="39"/>
  <c r="O2049" i="39"/>
  <c r="O2050" i="39"/>
  <c r="O2051" i="39"/>
  <c r="O2052" i="39"/>
  <c r="O2053" i="39"/>
  <c r="O2054" i="39"/>
  <c r="O2055" i="39"/>
  <c r="O2056" i="39"/>
  <c r="O2057" i="39"/>
  <c r="O2058" i="39"/>
  <c r="O2059" i="39"/>
  <c r="O2060" i="39"/>
  <c r="O2061" i="39"/>
  <c r="O2062" i="39"/>
  <c r="O2063" i="39"/>
  <c r="O2064" i="39"/>
  <c r="O2065" i="39"/>
  <c r="O2066" i="39"/>
  <c r="O2067" i="39"/>
  <c r="O2068" i="39"/>
  <c r="O2069" i="39"/>
  <c r="O2070" i="39"/>
  <c r="O2071" i="39"/>
  <c r="O2072" i="39"/>
  <c r="O2073" i="39"/>
  <c r="O2074" i="39"/>
  <c r="O2075" i="39"/>
  <c r="O2076" i="39"/>
  <c r="O2077" i="39"/>
  <c r="O2078" i="39"/>
  <c r="O2079" i="39"/>
  <c r="O2080" i="39"/>
  <c r="O2081" i="39"/>
  <c r="O2082" i="39"/>
  <c r="O2083" i="39"/>
  <c r="O2084" i="39"/>
  <c r="O2085" i="39"/>
  <c r="O2086" i="39"/>
  <c r="O2087" i="39"/>
  <c r="O2088" i="39"/>
  <c r="O2089" i="39"/>
  <c r="O2090" i="39"/>
  <c r="O2091" i="39"/>
  <c r="O2092" i="39"/>
  <c r="O2093" i="39"/>
  <c r="O2094" i="39"/>
  <c r="O2095" i="39"/>
  <c r="O2096" i="39"/>
  <c r="O2097" i="39"/>
  <c r="O2098" i="39"/>
  <c r="O2099" i="39"/>
  <c r="O2100" i="39"/>
  <c r="O2101" i="39"/>
  <c r="O2102" i="39"/>
  <c r="O2103" i="39"/>
  <c r="O2104" i="39"/>
  <c r="O2105" i="39"/>
  <c r="O2106" i="39"/>
  <c r="O2107" i="39"/>
  <c r="O2108" i="39"/>
  <c r="O2109" i="39"/>
  <c r="O2110" i="39"/>
  <c r="O2111" i="39"/>
  <c r="O2112" i="39"/>
  <c r="O2113" i="39"/>
  <c r="O2114" i="39"/>
  <c r="O2115" i="39"/>
  <c r="O2116" i="39"/>
  <c r="O2117" i="39"/>
  <c r="O2118" i="39"/>
  <c r="O2119" i="39"/>
  <c r="O2120" i="39"/>
  <c r="O2121" i="39"/>
  <c r="O2122" i="39"/>
  <c r="O2123" i="39"/>
  <c r="O2124" i="39"/>
  <c r="O2125" i="39"/>
  <c r="O2126" i="39"/>
  <c r="O2127" i="39"/>
  <c r="O2128" i="39"/>
  <c r="O2129" i="39"/>
  <c r="O2130" i="39"/>
  <c r="O2131" i="39"/>
  <c r="O2132" i="39"/>
  <c r="O2133" i="39"/>
  <c r="O2134" i="39"/>
  <c r="O2135" i="39"/>
  <c r="O2136" i="39"/>
  <c r="O2137" i="39"/>
  <c r="O2138" i="39"/>
  <c r="O2139" i="39"/>
  <c r="O2140" i="39"/>
  <c r="O2141" i="39"/>
  <c r="O2142" i="39"/>
  <c r="O2143" i="39"/>
  <c r="O2144" i="39"/>
  <c r="O2145" i="39"/>
  <c r="O2146" i="39"/>
  <c r="O2147" i="39"/>
  <c r="O2148" i="39"/>
  <c r="O2149" i="39"/>
  <c r="O2150" i="39"/>
  <c r="O2151" i="39"/>
  <c r="O2152" i="39"/>
  <c r="O2153" i="39"/>
  <c r="O2154" i="39"/>
  <c r="O2155" i="39"/>
  <c r="O2156" i="39"/>
  <c r="O2157" i="39"/>
  <c r="O2158" i="39"/>
  <c r="O2159" i="39"/>
  <c r="O2160" i="39"/>
  <c r="O2161" i="39"/>
  <c r="O2162" i="39"/>
  <c r="O2163" i="39"/>
  <c r="O2164" i="39"/>
  <c r="O2165" i="39"/>
  <c r="O2166" i="39"/>
  <c r="O2167" i="39"/>
  <c r="O2168" i="39"/>
  <c r="O2169" i="39"/>
  <c r="O2170" i="39"/>
  <c r="O2171" i="39"/>
  <c r="O2172" i="39"/>
  <c r="O2173" i="39"/>
  <c r="O2174" i="39"/>
  <c r="O2175" i="39"/>
  <c r="O2176" i="39"/>
  <c r="O2177" i="39"/>
  <c r="O2178" i="39"/>
  <c r="O2179" i="39"/>
  <c r="O2180" i="39"/>
  <c r="O2181" i="39"/>
  <c r="O2182" i="39"/>
  <c r="O2183" i="39"/>
  <c r="O2184" i="39"/>
  <c r="O2185" i="39"/>
  <c r="O2186" i="39"/>
  <c r="O2187" i="39"/>
  <c r="O2188" i="39"/>
  <c r="O2189" i="39"/>
  <c r="O2190" i="39"/>
  <c r="O2191" i="39"/>
  <c r="O2192" i="39"/>
  <c r="O2193" i="39"/>
  <c r="O2194" i="39"/>
  <c r="O2195" i="39"/>
  <c r="O2196" i="39"/>
  <c r="O2197" i="39"/>
  <c r="O2198" i="39"/>
  <c r="O2199" i="39"/>
  <c r="O2200" i="39"/>
  <c r="O2201" i="39"/>
  <c r="O2202" i="39"/>
  <c r="O2203" i="39"/>
  <c r="O2204" i="39"/>
  <c r="O2205" i="39"/>
  <c r="O2206" i="39"/>
  <c r="O2207" i="39"/>
  <c r="O2208" i="39"/>
  <c r="O2209" i="39"/>
  <c r="O2210" i="39"/>
  <c r="O2211" i="39"/>
  <c r="O2212" i="39"/>
  <c r="O2213" i="39"/>
  <c r="O2214" i="39"/>
  <c r="O2215" i="39"/>
  <c r="O2216" i="39"/>
  <c r="O2217" i="39"/>
  <c r="O2218" i="39"/>
  <c r="O2219" i="39"/>
  <c r="O2220" i="39"/>
  <c r="O2221" i="39"/>
  <c r="O2222" i="39"/>
  <c r="O2223" i="39"/>
  <c r="O2224" i="39"/>
  <c r="O2225" i="39"/>
  <c r="O2226" i="39"/>
  <c r="O2227" i="39"/>
  <c r="O2228" i="39"/>
  <c r="O2229" i="39"/>
  <c r="O2230" i="39"/>
  <c r="O2231" i="39"/>
  <c r="O2232" i="39"/>
  <c r="O2233" i="39"/>
  <c r="O2234" i="39"/>
  <c r="O2235" i="39"/>
  <c r="O2236" i="39"/>
  <c r="O2237" i="39"/>
  <c r="O2238" i="39"/>
  <c r="O2239" i="39"/>
  <c r="O2240" i="39"/>
  <c r="O2241" i="39"/>
  <c r="O2242" i="39"/>
  <c r="O2243" i="39"/>
  <c r="O2244" i="39"/>
  <c r="O2245" i="39"/>
  <c r="O2246" i="39"/>
  <c r="O2247" i="39"/>
  <c r="O2248" i="39"/>
  <c r="O2249" i="39"/>
  <c r="O2250" i="39"/>
  <c r="O2251" i="39"/>
  <c r="O2252" i="39"/>
  <c r="O2253" i="39"/>
  <c r="O2254" i="39"/>
  <c r="O2255" i="39"/>
  <c r="O2256" i="39"/>
  <c r="O2257" i="39"/>
  <c r="O2258" i="39"/>
  <c r="O2259" i="39"/>
  <c r="O2260" i="39"/>
  <c r="O2261" i="39"/>
  <c r="O2262" i="39"/>
  <c r="O2263" i="39"/>
  <c r="O2264" i="39"/>
  <c r="O2265" i="39"/>
  <c r="O2266" i="39"/>
  <c r="O2267" i="39"/>
  <c r="O2268" i="39"/>
  <c r="O2269" i="39"/>
  <c r="O2270" i="39"/>
  <c r="O2271" i="39"/>
  <c r="O2272" i="39"/>
  <c r="O2273" i="39"/>
  <c r="O2274" i="39"/>
  <c r="O2275" i="39"/>
  <c r="O2276" i="39"/>
  <c r="O2277" i="39"/>
  <c r="O2278" i="39"/>
  <c r="O2279" i="39"/>
  <c r="O2280" i="39"/>
  <c r="O2281" i="39"/>
  <c r="O2282" i="39"/>
  <c r="O2283" i="39"/>
  <c r="O2284" i="39"/>
  <c r="O2285" i="39"/>
  <c r="O2286" i="39"/>
  <c r="O2287" i="39"/>
  <c r="O2288" i="39"/>
  <c r="O2289" i="39"/>
  <c r="O2290" i="39"/>
  <c r="O2291" i="39"/>
  <c r="O2292" i="39"/>
  <c r="O2293" i="39"/>
  <c r="O2294" i="39"/>
  <c r="O2295" i="39"/>
  <c r="O2296" i="39"/>
  <c r="O2297" i="39"/>
  <c r="O2298" i="39"/>
  <c r="O2299" i="39"/>
  <c r="O2300" i="39"/>
  <c r="O2301" i="39"/>
  <c r="O2302" i="39"/>
  <c r="O2303" i="39"/>
  <c r="O2304" i="39"/>
  <c r="O2305" i="39"/>
  <c r="O2306" i="39"/>
  <c r="O2307" i="39"/>
  <c r="O2308" i="39"/>
  <c r="O2309" i="39"/>
  <c r="O2310" i="39"/>
  <c r="O2311" i="39"/>
  <c r="O2312" i="39"/>
  <c r="O2313" i="39"/>
  <c r="O2314" i="39"/>
  <c r="O2315" i="39"/>
  <c r="O2316" i="39"/>
  <c r="O2317" i="39"/>
  <c r="O2318" i="39"/>
  <c r="O2319" i="39"/>
  <c r="O2320" i="39"/>
  <c r="O2321" i="39"/>
  <c r="O2322" i="39"/>
  <c r="O2323" i="39"/>
  <c r="O2324" i="39"/>
  <c r="O2325" i="39"/>
  <c r="O2326" i="39"/>
  <c r="O2327" i="39"/>
  <c r="O2328" i="39"/>
  <c r="O2329" i="39"/>
  <c r="O2330" i="39"/>
  <c r="O2331" i="39"/>
  <c r="O2332" i="39"/>
  <c r="O2333" i="39"/>
  <c r="O2334" i="39"/>
  <c r="O2335" i="39"/>
  <c r="O2336" i="39"/>
  <c r="O2337" i="39"/>
  <c r="O2338" i="39"/>
  <c r="O2339" i="39"/>
  <c r="O2340" i="39"/>
  <c r="O2341" i="39"/>
  <c r="O2342" i="39"/>
  <c r="O2343" i="39"/>
  <c r="O2344" i="39"/>
  <c r="O2345" i="39"/>
  <c r="O2346" i="39"/>
  <c r="O2347" i="39"/>
  <c r="O2348" i="39"/>
  <c r="O2349" i="39"/>
  <c r="O2350" i="39"/>
  <c r="O2351" i="39"/>
  <c r="O2352" i="39"/>
  <c r="O2353" i="39"/>
  <c r="O2354" i="39"/>
  <c r="O2355" i="39"/>
  <c r="O2356" i="39"/>
  <c r="O2357" i="39"/>
  <c r="O2358" i="39"/>
  <c r="O2359" i="39"/>
  <c r="O2360" i="39"/>
  <c r="O2361" i="39"/>
  <c r="O2362" i="39"/>
  <c r="O2363" i="39"/>
  <c r="O2364" i="39"/>
  <c r="O2365" i="39"/>
  <c r="O2366" i="39"/>
  <c r="O2367" i="39"/>
  <c r="O2368" i="39"/>
  <c r="O2369" i="39"/>
  <c r="O2370" i="39"/>
  <c r="O2371" i="39"/>
  <c r="O2372" i="39"/>
  <c r="O2373" i="39"/>
  <c r="O2374" i="39"/>
  <c r="O2375" i="39"/>
  <c r="O2376" i="39"/>
  <c r="O2377" i="39"/>
  <c r="O2378" i="39"/>
  <c r="O2379" i="39"/>
  <c r="O2380" i="39"/>
  <c r="O2381" i="39"/>
  <c r="O2382" i="39"/>
  <c r="O2383" i="39"/>
  <c r="O2384" i="39"/>
  <c r="O2385" i="39"/>
  <c r="O2386" i="39"/>
  <c r="O2387" i="39"/>
  <c r="O2388" i="39"/>
  <c r="O2389" i="39"/>
  <c r="O2390" i="39"/>
  <c r="O2391" i="39"/>
  <c r="O2392" i="39"/>
  <c r="O2393" i="39"/>
  <c r="O2394" i="39"/>
  <c r="O2395" i="39"/>
  <c r="O2396" i="39"/>
  <c r="O2397" i="39"/>
  <c r="O2398" i="39"/>
  <c r="O2399" i="39"/>
  <c r="O2400" i="39"/>
  <c r="O2401" i="39"/>
  <c r="O2402" i="39"/>
  <c r="O2403" i="39"/>
  <c r="O2404" i="39"/>
  <c r="O2405" i="39"/>
  <c r="O2406" i="39"/>
  <c r="O2407" i="39"/>
  <c r="O2408" i="39"/>
  <c r="O2409" i="39"/>
  <c r="O2410" i="39"/>
  <c r="O2411" i="39"/>
  <c r="O2412" i="39"/>
  <c r="O2413" i="39"/>
  <c r="O2414" i="39"/>
  <c r="O2415" i="39"/>
  <c r="O2416" i="39"/>
  <c r="O2417" i="39"/>
  <c r="O2418" i="39"/>
  <c r="O2419" i="39"/>
  <c r="O2420" i="39"/>
  <c r="O2421" i="39"/>
  <c r="O2422" i="39"/>
  <c r="O2423" i="39"/>
  <c r="O2424" i="39"/>
  <c r="O2425" i="39"/>
  <c r="O2426" i="39"/>
  <c r="O2427" i="39"/>
  <c r="O2428" i="39"/>
  <c r="O2429" i="39"/>
  <c r="O2430" i="39"/>
  <c r="O2431" i="39"/>
  <c r="O2432" i="39"/>
  <c r="O2433" i="39"/>
  <c r="O2434" i="39"/>
  <c r="O2435" i="39"/>
  <c r="O2436" i="39"/>
  <c r="O2437" i="39"/>
  <c r="O2438" i="39"/>
  <c r="O2439" i="39"/>
  <c r="O2440" i="39"/>
  <c r="O2441" i="39"/>
  <c r="O2442" i="39"/>
  <c r="O2443" i="39"/>
  <c r="O2444" i="39"/>
  <c r="O2445" i="39"/>
  <c r="O2446" i="39"/>
  <c r="O2447" i="39"/>
  <c r="O2448" i="39"/>
  <c r="O2449" i="39"/>
  <c r="O2450" i="39"/>
  <c r="O2451" i="39"/>
  <c r="O2452" i="39"/>
  <c r="O2453" i="39"/>
  <c r="O2454" i="39"/>
  <c r="O2455" i="39"/>
  <c r="O2456" i="39"/>
  <c r="O2457" i="39"/>
  <c r="O2458" i="39"/>
  <c r="O2459" i="39"/>
  <c r="O2460" i="39"/>
  <c r="O2461" i="39"/>
  <c r="O2462" i="39"/>
  <c r="O2463" i="39"/>
  <c r="O2464" i="39"/>
  <c r="O2465" i="39"/>
  <c r="O2466" i="39"/>
  <c r="O2467" i="39"/>
  <c r="O2468" i="39"/>
  <c r="O2469" i="39"/>
  <c r="O2470" i="39"/>
  <c r="O2471" i="39"/>
  <c r="O2472" i="39"/>
  <c r="O2473" i="39"/>
  <c r="O2474" i="39"/>
  <c r="O2475" i="39"/>
  <c r="O2476" i="39"/>
  <c r="O2477" i="39"/>
  <c r="O2478" i="39"/>
  <c r="O2479" i="39"/>
  <c r="O2480" i="39"/>
  <c r="O2481" i="39"/>
  <c r="O2482" i="39"/>
  <c r="O2483" i="39"/>
  <c r="O2484" i="39"/>
  <c r="O2485" i="39"/>
  <c r="O2486" i="39"/>
  <c r="O2487" i="39"/>
  <c r="O2488" i="39"/>
  <c r="O2489" i="39"/>
  <c r="O2490" i="39"/>
  <c r="O2491" i="39"/>
  <c r="O2492" i="39"/>
  <c r="O2493" i="39"/>
  <c r="O2494" i="39"/>
  <c r="O2495" i="39"/>
  <c r="O2496" i="39"/>
  <c r="O2497" i="39"/>
  <c r="O2498" i="39"/>
  <c r="O2499" i="39"/>
  <c r="O2500" i="39"/>
  <c r="O2501" i="39"/>
  <c r="O2502" i="39"/>
  <c r="O2503" i="39"/>
  <c r="O2504" i="39"/>
  <c r="O2505" i="39"/>
  <c r="O2506" i="39"/>
  <c r="O2507" i="39"/>
  <c r="O2508" i="39"/>
  <c r="O2509" i="39"/>
  <c r="O2510" i="39"/>
  <c r="O2511" i="39"/>
  <c r="O2512" i="39"/>
  <c r="O2513" i="39"/>
  <c r="O2514" i="39"/>
  <c r="O2515" i="39"/>
  <c r="O2516" i="39"/>
  <c r="O2517" i="39"/>
  <c r="O2518" i="39"/>
  <c r="O2519" i="39"/>
  <c r="O2520" i="39"/>
  <c r="O2521" i="39"/>
  <c r="O2522" i="39"/>
  <c r="O2523" i="39"/>
  <c r="O2524" i="39"/>
  <c r="O2525" i="39"/>
  <c r="O2526" i="39"/>
  <c r="O2527" i="39"/>
  <c r="O2528" i="39"/>
  <c r="O2529" i="39"/>
  <c r="O2530" i="39"/>
  <c r="O2531" i="39"/>
  <c r="O2532" i="39"/>
  <c r="O2533" i="39"/>
  <c r="O2534" i="39"/>
  <c r="O2535" i="39"/>
  <c r="O2536" i="39"/>
  <c r="O2537" i="39"/>
  <c r="O2538" i="39"/>
  <c r="O2539" i="39"/>
  <c r="O2540" i="39"/>
  <c r="O2541" i="39"/>
  <c r="O2542" i="39"/>
  <c r="O2543" i="39"/>
  <c r="O2544" i="39"/>
  <c r="O2545" i="39"/>
  <c r="O2546" i="39"/>
  <c r="O2547" i="39"/>
  <c r="O2548" i="39"/>
  <c r="O2549" i="39"/>
  <c r="O2550" i="39"/>
  <c r="O2551" i="39"/>
  <c r="O2552" i="39"/>
  <c r="O2553" i="39"/>
  <c r="O2554" i="39"/>
  <c r="O2555" i="39"/>
  <c r="O2556" i="39"/>
  <c r="O2557" i="39"/>
  <c r="O2558" i="39"/>
  <c r="O2559" i="39"/>
  <c r="O2560" i="39"/>
  <c r="O2561" i="39"/>
  <c r="O2562" i="39"/>
  <c r="O2563" i="39"/>
  <c r="O2564" i="39"/>
  <c r="O2565" i="39"/>
  <c r="O2566" i="39"/>
  <c r="O2567" i="39"/>
  <c r="O2568" i="39"/>
  <c r="O2569" i="39"/>
  <c r="O2570" i="39"/>
  <c r="O2571" i="39"/>
  <c r="O2572" i="39"/>
  <c r="O2573" i="39"/>
  <c r="O2574" i="39"/>
  <c r="O2575" i="39"/>
  <c r="O2576" i="39"/>
  <c r="O2577" i="39"/>
  <c r="O2578" i="39"/>
  <c r="O2579" i="39"/>
  <c r="O2580" i="39"/>
  <c r="O2581" i="39"/>
  <c r="O2582" i="39"/>
  <c r="O2583" i="39"/>
  <c r="O2584" i="39"/>
  <c r="O2585" i="39"/>
  <c r="O2586" i="39"/>
  <c r="O2587" i="39"/>
  <c r="O2588" i="39"/>
  <c r="O2589" i="39"/>
  <c r="O2590" i="39"/>
  <c r="O2591" i="39"/>
  <c r="O2592" i="39"/>
  <c r="O2593" i="39"/>
  <c r="O2594" i="39"/>
  <c r="O2595" i="39"/>
  <c r="O2596" i="39"/>
  <c r="O2597" i="39"/>
  <c r="O2598" i="39"/>
  <c r="O2599" i="39"/>
  <c r="O2600" i="39"/>
  <c r="O2601" i="39"/>
  <c r="O2602" i="39"/>
  <c r="O2603" i="39"/>
  <c r="O2604" i="39"/>
  <c r="O2605" i="39"/>
  <c r="O2606" i="39"/>
  <c r="O2607" i="39"/>
  <c r="O2608" i="39"/>
  <c r="O2609" i="39"/>
  <c r="O2610" i="39"/>
  <c r="O2611" i="39"/>
  <c r="O2612" i="39"/>
  <c r="O2613" i="39"/>
  <c r="O2614" i="39"/>
  <c r="O2615" i="39"/>
  <c r="O2616" i="39"/>
  <c r="O2617" i="39"/>
  <c r="O2618" i="39"/>
  <c r="O2619" i="39"/>
  <c r="O2620" i="39"/>
  <c r="O2621" i="39"/>
  <c r="O2622" i="39"/>
  <c r="O2623" i="39"/>
  <c r="O2624" i="39"/>
  <c r="O2625" i="39"/>
  <c r="O2626" i="39"/>
  <c r="O2627" i="39"/>
  <c r="O2628" i="39"/>
  <c r="O2629" i="39"/>
  <c r="O2630" i="39"/>
  <c r="O2631" i="39"/>
  <c r="O2632" i="39"/>
  <c r="O2633" i="39"/>
  <c r="O2634" i="39"/>
  <c r="O2635" i="39"/>
  <c r="O2636" i="39"/>
  <c r="O2637" i="39"/>
  <c r="O2638" i="39"/>
  <c r="O2639" i="39"/>
  <c r="O2640" i="39"/>
  <c r="O2641" i="39"/>
  <c r="O2642" i="39"/>
  <c r="O2643" i="39"/>
  <c r="O2644" i="39"/>
  <c r="O2645" i="39"/>
  <c r="O2646" i="39"/>
  <c r="O2647" i="39"/>
  <c r="O2648" i="39"/>
  <c r="O2649" i="39"/>
  <c r="O2650" i="39"/>
  <c r="O2651" i="39"/>
  <c r="O2652" i="39"/>
  <c r="O2653" i="39"/>
  <c r="O2654" i="39"/>
  <c r="O2655" i="39"/>
  <c r="O2656" i="39"/>
  <c r="O2657" i="39"/>
  <c r="O2658" i="39"/>
  <c r="O2659" i="39"/>
  <c r="O2660" i="39"/>
  <c r="O2661" i="39"/>
  <c r="O2662" i="39"/>
  <c r="O2663" i="39"/>
  <c r="O2664" i="39"/>
  <c r="O2665" i="39"/>
  <c r="O2666" i="39"/>
  <c r="O2667" i="39"/>
  <c r="O2668" i="39"/>
  <c r="O2669" i="39"/>
  <c r="O2670" i="39"/>
  <c r="O2671" i="39"/>
  <c r="O2672" i="39"/>
  <c r="O2673" i="39"/>
  <c r="O2674" i="39"/>
  <c r="O2675" i="39"/>
  <c r="O2676" i="39"/>
  <c r="O2677" i="39"/>
  <c r="O2678" i="39"/>
  <c r="O2679" i="39"/>
  <c r="O2680" i="39"/>
  <c r="O2681" i="39"/>
  <c r="O2682" i="39"/>
  <c r="O2683" i="39"/>
  <c r="O2684" i="39"/>
  <c r="O2685" i="39"/>
  <c r="O2686" i="39"/>
  <c r="O2687" i="39"/>
  <c r="O2688" i="39"/>
  <c r="O2689" i="39"/>
  <c r="O2690" i="39"/>
  <c r="O2691" i="39"/>
  <c r="O2692" i="39"/>
  <c r="O2693" i="39"/>
  <c r="O2694" i="39"/>
  <c r="O2695" i="39"/>
  <c r="O2696" i="39"/>
  <c r="O2697" i="39"/>
  <c r="O2698" i="39"/>
  <c r="O2699" i="39"/>
  <c r="O2700" i="39"/>
  <c r="O2701" i="39"/>
  <c r="O2702" i="39"/>
  <c r="O2703" i="39"/>
  <c r="O2704" i="39"/>
  <c r="O2705" i="39"/>
  <c r="O2706" i="39"/>
  <c r="O2707" i="39"/>
  <c r="O2708" i="39"/>
  <c r="O2709" i="39"/>
  <c r="O2710" i="39"/>
  <c r="O2711" i="39"/>
  <c r="O2712" i="39"/>
  <c r="O2713" i="39"/>
  <c r="O2714" i="39"/>
  <c r="O2715" i="39"/>
  <c r="O2716" i="39"/>
  <c r="O2717" i="39"/>
  <c r="O2718" i="39"/>
  <c r="O2719" i="39"/>
  <c r="O2720" i="39"/>
  <c r="O2721" i="39"/>
  <c r="O2722" i="39"/>
  <c r="O2723" i="39"/>
  <c r="O2724" i="39"/>
  <c r="O2725" i="39"/>
  <c r="O2726" i="39"/>
  <c r="O2727" i="39"/>
  <c r="O2728" i="39"/>
  <c r="O2729" i="39"/>
  <c r="O2730" i="39"/>
  <c r="O2731" i="39"/>
  <c r="O2732" i="39"/>
  <c r="O2733" i="39"/>
  <c r="O2734" i="39"/>
  <c r="O2735" i="39"/>
  <c r="O2736" i="39"/>
  <c r="O2737" i="39"/>
  <c r="O2738" i="39"/>
  <c r="O2739" i="39"/>
  <c r="O2740" i="39"/>
  <c r="O2741" i="39"/>
  <c r="O2742" i="39"/>
  <c r="O2743" i="39"/>
  <c r="O2744" i="39"/>
  <c r="O2745" i="39"/>
  <c r="O2746" i="39"/>
  <c r="O2747" i="39"/>
  <c r="O2748" i="39"/>
  <c r="O2749" i="39"/>
  <c r="O2750" i="39"/>
  <c r="O2751" i="39"/>
  <c r="O2752" i="39"/>
  <c r="O2753" i="39"/>
  <c r="O2754" i="39"/>
  <c r="O2755" i="39"/>
  <c r="O2756" i="39"/>
  <c r="O2757" i="39"/>
  <c r="O2758" i="39"/>
  <c r="O2759" i="39"/>
  <c r="O2760" i="39"/>
  <c r="O2761" i="39"/>
  <c r="O2762" i="39"/>
  <c r="O2763" i="39"/>
  <c r="O2764" i="39"/>
  <c r="O2765" i="39"/>
  <c r="O2766" i="39"/>
  <c r="O2767" i="39"/>
  <c r="O2768" i="39"/>
  <c r="O2769" i="39"/>
  <c r="O2770" i="39"/>
  <c r="O2771" i="39"/>
  <c r="O2772" i="39"/>
  <c r="O2773" i="39"/>
  <c r="O2774" i="39"/>
  <c r="O2775" i="39"/>
  <c r="O2776" i="39"/>
  <c r="O2777" i="39"/>
  <c r="O2778" i="39"/>
  <c r="O2779" i="39"/>
  <c r="O2780" i="39"/>
  <c r="O2781" i="39"/>
  <c r="O2782" i="39"/>
  <c r="O2783" i="39"/>
  <c r="O2784" i="39"/>
  <c r="O2785" i="39"/>
  <c r="O2786" i="39"/>
  <c r="O2787" i="39"/>
  <c r="O2788" i="39"/>
  <c r="O2789" i="39"/>
  <c r="O2790" i="39"/>
  <c r="O2791" i="39"/>
  <c r="O2792" i="39"/>
  <c r="O2793" i="39"/>
  <c r="O2794" i="39"/>
  <c r="O2795" i="39"/>
  <c r="O2796" i="39"/>
  <c r="O2797" i="39"/>
  <c r="O2798" i="39"/>
  <c r="O2799" i="39"/>
  <c r="O2800" i="39"/>
  <c r="O2801" i="39"/>
  <c r="O2802" i="39"/>
  <c r="O2803" i="39"/>
  <c r="O2804" i="39"/>
  <c r="O2805" i="39"/>
  <c r="O2806" i="39"/>
  <c r="O2807" i="39"/>
  <c r="O2808" i="39"/>
  <c r="O2809" i="39"/>
  <c r="O2810" i="39"/>
  <c r="O2811" i="39"/>
  <c r="O2812" i="39"/>
  <c r="O2813" i="39"/>
  <c r="O2814" i="39"/>
  <c r="O2815" i="39"/>
  <c r="O2816" i="39"/>
  <c r="O2817" i="39"/>
  <c r="O2818" i="39"/>
  <c r="O2819" i="39"/>
  <c r="O2820" i="39"/>
  <c r="O2821" i="39"/>
  <c r="O2822" i="39"/>
  <c r="O2823" i="39"/>
  <c r="O2824" i="39"/>
  <c r="O2825" i="39"/>
  <c r="O2826" i="39"/>
  <c r="O2827" i="39"/>
  <c r="O2828" i="39"/>
  <c r="O2829" i="39"/>
  <c r="O2830" i="39"/>
  <c r="O2831" i="39"/>
  <c r="O2832" i="39"/>
  <c r="O2833" i="39"/>
  <c r="O2834" i="39"/>
  <c r="O2835" i="39"/>
  <c r="O2836" i="39"/>
  <c r="O2837" i="39"/>
  <c r="O2838" i="39"/>
  <c r="O2839" i="39"/>
  <c r="O2840" i="39"/>
  <c r="O2841" i="39"/>
  <c r="O2842" i="39"/>
  <c r="O2843" i="39"/>
  <c r="O2844" i="39"/>
  <c r="O2845" i="39"/>
  <c r="O2846" i="39"/>
  <c r="O2847" i="39"/>
  <c r="O2848" i="39"/>
  <c r="O2849" i="39"/>
  <c r="O2850" i="39"/>
  <c r="O2851" i="39"/>
  <c r="O2852" i="39"/>
  <c r="O2853" i="39"/>
  <c r="O2854" i="39"/>
  <c r="O2855" i="39"/>
  <c r="O2856" i="39"/>
  <c r="O2857" i="39"/>
  <c r="O2858" i="39"/>
  <c r="O2859" i="39"/>
  <c r="O2860" i="39"/>
  <c r="O2861" i="39"/>
  <c r="O2862" i="39"/>
  <c r="O2863" i="39"/>
  <c r="O2864" i="39"/>
  <c r="O2865" i="39"/>
  <c r="O2866" i="39"/>
  <c r="O2867" i="39"/>
  <c r="O2868" i="39"/>
  <c r="O2869" i="39"/>
  <c r="O2870" i="39"/>
  <c r="O2871" i="39"/>
  <c r="O2872" i="39"/>
  <c r="O2873" i="39"/>
  <c r="O2874" i="39"/>
  <c r="O2875" i="39"/>
  <c r="O2876" i="39"/>
  <c r="O2877" i="39"/>
  <c r="O2878" i="39"/>
  <c r="O2879" i="39"/>
  <c r="O2880" i="39"/>
  <c r="O2881" i="39"/>
  <c r="O2882" i="39"/>
  <c r="O2883" i="39"/>
  <c r="O2884" i="39"/>
  <c r="O2885" i="39"/>
  <c r="O2886" i="39"/>
  <c r="O2887" i="39"/>
  <c r="O2888" i="39"/>
  <c r="O2889" i="39"/>
  <c r="O2890" i="39"/>
  <c r="O2891" i="39"/>
  <c r="O2892" i="39"/>
  <c r="O2893" i="39"/>
  <c r="O2894" i="39"/>
  <c r="O2895" i="39"/>
  <c r="O2896" i="39"/>
  <c r="O2897" i="39"/>
  <c r="O2898" i="39"/>
  <c r="O2899" i="39"/>
  <c r="O2900" i="39"/>
  <c r="O2901" i="39"/>
  <c r="O2902" i="39"/>
  <c r="O2903" i="39"/>
  <c r="O2904" i="39"/>
  <c r="O2905" i="39"/>
  <c r="O2906" i="39"/>
  <c r="O2907" i="39"/>
  <c r="O2908" i="39"/>
  <c r="O2909" i="39"/>
  <c r="O2910" i="39"/>
  <c r="O2911" i="39"/>
  <c r="O2912" i="39"/>
  <c r="O2913" i="39"/>
  <c r="O2914" i="39"/>
  <c r="O2915" i="39"/>
  <c r="O2916" i="39"/>
  <c r="O2917" i="39"/>
  <c r="O2918" i="39"/>
  <c r="O2919" i="39"/>
  <c r="O2920" i="39"/>
  <c r="O2921" i="39"/>
  <c r="O2922" i="39"/>
  <c r="O2923" i="39"/>
  <c r="O2924" i="39"/>
  <c r="O2925" i="39"/>
  <c r="O2926" i="39"/>
  <c r="O2927" i="39"/>
  <c r="O2928" i="39"/>
  <c r="O2929" i="39"/>
  <c r="O2930" i="39"/>
  <c r="O2931" i="39"/>
  <c r="O2932" i="39"/>
  <c r="O2933" i="39"/>
  <c r="O2934" i="39"/>
  <c r="O2935" i="39"/>
  <c r="O2936" i="39"/>
  <c r="O2937" i="39"/>
  <c r="O2938" i="39"/>
  <c r="O2939" i="39"/>
  <c r="O2940" i="39"/>
  <c r="O2941" i="39"/>
  <c r="O2942" i="39"/>
  <c r="O2943" i="39"/>
  <c r="O2944" i="39"/>
  <c r="O2945" i="39"/>
  <c r="O2946" i="39"/>
  <c r="O2947" i="39"/>
  <c r="O2948" i="39"/>
  <c r="O2949" i="39"/>
  <c r="O2950" i="39"/>
  <c r="O2951" i="39"/>
  <c r="O2952" i="39"/>
  <c r="O2953" i="39"/>
  <c r="O2954" i="39"/>
  <c r="O2955" i="39"/>
  <c r="O2956" i="39"/>
  <c r="O2957" i="39"/>
  <c r="O2958" i="39"/>
  <c r="O2959" i="39"/>
  <c r="O2960" i="39"/>
  <c r="O2961" i="39"/>
  <c r="O2962" i="39"/>
  <c r="O2963" i="39"/>
  <c r="O2964" i="39"/>
  <c r="O2965" i="39"/>
  <c r="O2966" i="39"/>
  <c r="O2967" i="39"/>
  <c r="O2968" i="39"/>
  <c r="O2969" i="39"/>
  <c r="O2970" i="39"/>
  <c r="O2971" i="39"/>
  <c r="O2972" i="39"/>
  <c r="O2973" i="39"/>
  <c r="O2974" i="39"/>
  <c r="O2975" i="39"/>
  <c r="O2976" i="39"/>
  <c r="O2977" i="39"/>
  <c r="O2978" i="39"/>
  <c r="O2979" i="39"/>
  <c r="O2980" i="39"/>
  <c r="O2981" i="39"/>
  <c r="O2982" i="39"/>
  <c r="O2983" i="39"/>
  <c r="O2984" i="39"/>
  <c r="O2985" i="39"/>
  <c r="O2986" i="39"/>
  <c r="O2987" i="39"/>
  <c r="O2988" i="39"/>
  <c r="O2989" i="39"/>
  <c r="O2990" i="39"/>
  <c r="O2991" i="39"/>
  <c r="O2992" i="39"/>
  <c r="O2993" i="39"/>
  <c r="O2994" i="39"/>
  <c r="O2995" i="39"/>
  <c r="O2996" i="39"/>
  <c r="O2997" i="39"/>
  <c r="O2998" i="39"/>
  <c r="O2999" i="39"/>
  <c r="O3000" i="39"/>
  <c r="O3001" i="39"/>
  <c r="O3002" i="39"/>
  <c r="O3003" i="39"/>
  <c r="O3004" i="39"/>
  <c r="O3005" i="39"/>
  <c r="O3006" i="39"/>
  <c r="O3007" i="39"/>
  <c r="O3008" i="39"/>
  <c r="O3009" i="39"/>
  <c r="O3010" i="39"/>
  <c r="O3011" i="39"/>
  <c r="O3012" i="39"/>
  <c r="O3013" i="39"/>
  <c r="O3014" i="39"/>
  <c r="O3015" i="39"/>
  <c r="O3016" i="39"/>
  <c r="O3017" i="39"/>
  <c r="O3018" i="39"/>
  <c r="O3019" i="39"/>
  <c r="O3020" i="39"/>
  <c r="O3021" i="39"/>
  <c r="O3022" i="39"/>
  <c r="O3023" i="39"/>
  <c r="O3024" i="39"/>
  <c r="O3025" i="39"/>
  <c r="O3026" i="39"/>
  <c r="O3027" i="39"/>
  <c r="O3028" i="39"/>
  <c r="O3029" i="39"/>
  <c r="O3030" i="39"/>
  <c r="O3031" i="39"/>
  <c r="O3032" i="39"/>
  <c r="O3033" i="39"/>
  <c r="O3034" i="39"/>
  <c r="O3035" i="39"/>
  <c r="O3036" i="39"/>
  <c r="O3037" i="39"/>
  <c r="O3038" i="39"/>
  <c r="O3039" i="39"/>
  <c r="O3040" i="39"/>
  <c r="O3041" i="39"/>
  <c r="O3042" i="39"/>
  <c r="O3043" i="39"/>
  <c r="O3044" i="39"/>
  <c r="O3045" i="39"/>
  <c r="O3046" i="39"/>
  <c r="O3047" i="39"/>
  <c r="O3048" i="39"/>
  <c r="O3049" i="39"/>
  <c r="O3050" i="39"/>
  <c r="O3051" i="39"/>
  <c r="O3052" i="39"/>
  <c r="O3053" i="39"/>
  <c r="O3054" i="39"/>
  <c r="O3055" i="39"/>
  <c r="O3056" i="39"/>
  <c r="O3057" i="39"/>
  <c r="O3058" i="39"/>
  <c r="O3059" i="39"/>
  <c r="O3060" i="39"/>
  <c r="O3061" i="39"/>
  <c r="O3062" i="39"/>
  <c r="O3063" i="39"/>
  <c r="O3064" i="39"/>
  <c r="O3065" i="39"/>
  <c r="O3066" i="39"/>
  <c r="O3067" i="39"/>
  <c r="O3068" i="39"/>
  <c r="O3069" i="39"/>
  <c r="O3070" i="39"/>
  <c r="O3071" i="39"/>
  <c r="O3072" i="39"/>
  <c r="O3073" i="39"/>
  <c r="O3074" i="39"/>
  <c r="O3075" i="39"/>
  <c r="O3076" i="39"/>
  <c r="O3077" i="39"/>
  <c r="O3078" i="39"/>
  <c r="O3079" i="39"/>
  <c r="O3080" i="39"/>
  <c r="O3081" i="39"/>
  <c r="O3082" i="39"/>
  <c r="O3083" i="39"/>
  <c r="O3084" i="39"/>
  <c r="O3085" i="39"/>
  <c r="O3086" i="39"/>
  <c r="O3087" i="39"/>
  <c r="O3088" i="39"/>
  <c r="O3089" i="39"/>
  <c r="O3090" i="39"/>
  <c r="O3091" i="39"/>
  <c r="O3092" i="39"/>
  <c r="O3093" i="39"/>
  <c r="O3094" i="39"/>
  <c r="O3095" i="39"/>
  <c r="O3096" i="39"/>
  <c r="O3097" i="39"/>
  <c r="O3098" i="39"/>
  <c r="O3099" i="39"/>
  <c r="O3100" i="39"/>
  <c r="O3101" i="39"/>
  <c r="O3102" i="39"/>
  <c r="O3103" i="39"/>
  <c r="O3104" i="39"/>
  <c r="O3105" i="39"/>
  <c r="O3106" i="39"/>
  <c r="O3107" i="39"/>
  <c r="O3108" i="39"/>
  <c r="O3109" i="39"/>
  <c r="O3110" i="39"/>
  <c r="O3111" i="39"/>
  <c r="O3112" i="39"/>
  <c r="O3113" i="39"/>
  <c r="O3114" i="39"/>
  <c r="O3115" i="39"/>
  <c r="O3116" i="39"/>
  <c r="O3117" i="39"/>
  <c r="O3118" i="39"/>
  <c r="O3119" i="39"/>
  <c r="O3120" i="39"/>
  <c r="O3121" i="39"/>
  <c r="O3122" i="39"/>
  <c r="O3123" i="39"/>
  <c r="O3124" i="39"/>
  <c r="O3125" i="39"/>
  <c r="O3126" i="39"/>
  <c r="O3127" i="39"/>
  <c r="O3128" i="39"/>
  <c r="O3129" i="39"/>
  <c r="O3130" i="39"/>
  <c r="O3131" i="39"/>
  <c r="O3132" i="39"/>
  <c r="O3133" i="39"/>
  <c r="O3134" i="39"/>
  <c r="O3135" i="39"/>
  <c r="O3136" i="39"/>
  <c r="O3137" i="39"/>
  <c r="O3138" i="39"/>
  <c r="O3139" i="39"/>
  <c r="O3140" i="39"/>
  <c r="O3141" i="39"/>
  <c r="O3142" i="39"/>
  <c r="O3143" i="39"/>
  <c r="O3144" i="39"/>
  <c r="O3145" i="39"/>
  <c r="O3146" i="39"/>
  <c r="O3147" i="39"/>
  <c r="O3148" i="39"/>
  <c r="O3149" i="39"/>
  <c r="O3150" i="39"/>
  <c r="O3151" i="39"/>
  <c r="O3152" i="39"/>
  <c r="O3153" i="39"/>
  <c r="O3154" i="39"/>
  <c r="O3155" i="39"/>
  <c r="O3156" i="39"/>
  <c r="O3157" i="39"/>
  <c r="O3158" i="39"/>
  <c r="O3159" i="39"/>
  <c r="O3160" i="39"/>
  <c r="O3161" i="39"/>
  <c r="O3162" i="39"/>
  <c r="O3163" i="39"/>
  <c r="O3164" i="39"/>
  <c r="O3165" i="39"/>
  <c r="O3166" i="39"/>
  <c r="O3167" i="39"/>
  <c r="O3168" i="39"/>
  <c r="O3169" i="39"/>
  <c r="O3170" i="39"/>
  <c r="O3171" i="39"/>
  <c r="O3172" i="39"/>
  <c r="O3173" i="39"/>
  <c r="O3174" i="39"/>
  <c r="O3175" i="39"/>
  <c r="O3176" i="39"/>
  <c r="O3177" i="39"/>
  <c r="O3178" i="39"/>
  <c r="O3179" i="39"/>
  <c r="O3180" i="39"/>
  <c r="O3181" i="39"/>
  <c r="O3182" i="39"/>
  <c r="O3183" i="39"/>
  <c r="O3184" i="39"/>
  <c r="O3185" i="39"/>
  <c r="O3186" i="39"/>
  <c r="O3187" i="39"/>
  <c r="O3188" i="39"/>
  <c r="O3189" i="39"/>
  <c r="O3190" i="39"/>
  <c r="O3191" i="39"/>
  <c r="O3192" i="39"/>
  <c r="O3193" i="39"/>
  <c r="O3194" i="39"/>
  <c r="O3195" i="39"/>
  <c r="O3196" i="39"/>
  <c r="O3197" i="39"/>
  <c r="O3198" i="39"/>
  <c r="O3199" i="39"/>
  <c r="O3200" i="39"/>
  <c r="O3201" i="39"/>
  <c r="O3202" i="39"/>
  <c r="O3203" i="39"/>
  <c r="O3204" i="39"/>
  <c r="O3205" i="39"/>
  <c r="O3206" i="39"/>
  <c r="O3207" i="39"/>
  <c r="O3208" i="39"/>
  <c r="O3209" i="39"/>
  <c r="O3210" i="39"/>
  <c r="O3211" i="39"/>
  <c r="O3212" i="39"/>
  <c r="O3213" i="39"/>
  <c r="O3214" i="39"/>
  <c r="O3215" i="39"/>
  <c r="O3216" i="39"/>
  <c r="O3217" i="39"/>
  <c r="O3218" i="39"/>
  <c r="O3219" i="39"/>
  <c r="O3220" i="39"/>
  <c r="O3221" i="39"/>
  <c r="O3222" i="39"/>
  <c r="O3223" i="39"/>
  <c r="O3224" i="39"/>
  <c r="O3225" i="39"/>
  <c r="O3226" i="39"/>
  <c r="O3227" i="39"/>
  <c r="O3228" i="39"/>
  <c r="O3229" i="39"/>
  <c r="O3230" i="39"/>
  <c r="O3231" i="39"/>
  <c r="O3232" i="39"/>
  <c r="O3233" i="39"/>
  <c r="O3234" i="39"/>
  <c r="O3235" i="39"/>
  <c r="O3236" i="39"/>
  <c r="O3237" i="39"/>
  <c r="O3238" i="39"/>
  <c r="O3239" i="39"/>
  <c r="O3240" i="39"/>
  <c r="O3241" i="39"/>
  <c r="O3242" i="39"/>
  <c r="O3243" i="39"/>
  <c r="O3244" i="39"/>
  <c r="O3245" i="39"/>
  <c r="O3246" i="39"/>
  <c r="O3247" i="39"/>
  <c r="O3248" i="39"/>
  <c r="O3249" i="39"/>
  <c r="O3250" i="39"/>
  <c r="O3251" i="39"/>
  <c r="O3252" i="39"/>
  <c r="O3253" i="39"/>
  <c r="O3254" i="39"/>
  <c r="O3255" i="39"/>
  <c r="O3256" i="39"/>
  <c r="O3257" i="39"/>
  <c r="O3258" i="39"/>
  <c r="O3259" i="39"/>
  <c r="O3260" i="39"/>
  <c r="O3261" i="39"/>
  <c r="O3262" i="39"/>
  <c r="O3263" i="39"/>
  <c r="O3264" i="39"/>
  <c r="O3265" i="39"/>
  <c r="O3266" i="39"/>
  <c r="O3267" i="39"/>
  <c r="O3268" i="39"/>
  <c r="O3269" i="39"/>
  <c r="O3270" i="39"/>
  <c r="O3271" i="39"/>
  <c r="O3272" i="39"/>
  <c r="O3273" i="39"/>
  <c r="O3274" i="39"/>
  <c r="O3275" i="39"/>
  <c r="O3276" i="39"/>
  <c r="O3277" i="39"/>
  <c r="O3278" i="39"/>
  <c r="O3279" i="39"/>
  <c r="O3280" i="39"/>
  <c r="O3281" i="39"/>
  <c r="O3282" i="39"/>
  <c r="O3283" i="39"/>
  <c r="O3284" i="39"/>
  <c r="O3285" i="39"/>
  <c r="O3286" i="39"/>
  <c r="O3287" i="39"/>
  <c r="O3288" i="39"/>
  <c r="O3289" i="39"/>
  <c r="O3290" i="39"/>
  <c r="O3291" i="39"/>
  <c r="O3292" i="39"/>
  <c r="O3293" i="39"/>
  <c r="O3294" i="39"/>
  <c r="O3295" i="39"/>
  <c r="O3296" i="39"/>
  <c r="O3297" i="39"/>
  <c r="O3298" i="39"/>
  <c r="O3299" i="39"/>
  <c r="O3300" i="39"/>
  <c r="O3301" i="39"/>
  <c r="O3302" i="39"/>
  <c r="O3303" i="39"/>
  <c r="O3304" i="39"/>
  <c r="O3305" i="39"/>
  <c r="O3306" i="39"/>
  <c r="O3307" i="39"/>
  <c r="O3308" i="39"/>
  <c r="O3309" i="39"/>
  <c r="O3310" i="39"/>
  <c r="O3311" i="39"/>
  <c r="O3312" i="39"/>
  <c r="O3313" i="39"/>
  <c r="O3314" i="39"/>
  <c r="O3315" i="39"/>
  <c r="O3316" i="39"/>
  <c r="O3317" i="39"/>
  <c r="O3318" i="39"/>
  <c r="O3319" i="39"/>
  <c r="O3320" i="39"/>
  <c r="O3321" i="39"/>
  <c r="O3322" i="39"/>
  <c r="O3323" i="39"/>
  <c r="O3324" i="39"/>
  <c r="O3325" i="39"/>
  <c r="O3326" i="39"/>
  <c r="O3327" i="39"/>
  <c r="O3328" i="39"/>
  <c r="O3329" i="39"/>
  <c r="O3330" i="39"/>
  <c r="O3331" i="39"/>
  <c r="O3332" i="39"/>
  <c r="O3333" i="39"/>
  <c r="O3334" i="39"/>
  <c r="O3335" i="39"/>
  <c r="O3336" i="39"/>
  <c r="O3337" i="39"/>
  <c r="O3338" i="39"/>
  <c r="O3339" i="39"/>
  <c r="O3340" i="39"/>
  <c r="O3341" i="39"/>
  <c r="O3342" i="39"/>
  <c r="O3343" i="39"/>
  <c r="O3344" i="39"/>
  <c r="O3345" i="39"/>
  <c r="O3346" i="39"/>
  <c r="O3347" i="39"/>
  <c r="O3348" i="39"/>
  <c r="O3349" i="39"/>
  <c r="O3350" i="39"/>
  <c r="O3351" i="39"/>
  <c r="O3352" i="39"/>
  <c r="O3353" i="39"/>
  <c r="O3354" i="39"/>
  <c r="O3355" i="39"/>
  <c r="O3356" i="39"/>
  <c r="O3357" i="39"/>
  <c r="O3358" i="39"/>
  <c r="O3359" i="39"/>
  <c r="O3360" i="39"/>
  <c r="O3361" i="39"/>
  <c r="O3362" i="39"/>
  <c r="O3363" i="39"/>
  <c r="O3364" i="39"/>
  <c r="O3365" i="39"/>
  <c r="O3366" i="39"/>
  <c r="O3367" i="39"/>
  <c r="O3368" i="39"/>
  <c r="O3369" i="39"/>
  <c r="O3370" i="39"/>
  <c r="O3371" i="39"/>
  <c r="O3372" i="39"/>
  <c r="O3373" i="39"/>
  <c r="O3374" i="39"/>
  <c r="O3375" i="39"/>
  <c r="O3376" i="39"/>
  <c r="O3377" i="39"/>
  <c r="O3378" i="39"/>
  <c r="O3379" i="39"/>
  <c r="O3380" i="39"/>
  <c r="O3381" i="39"/>
  <c r="O3382" i="39"/>
  <c r="O3383" i="39"/>
  <c r="O3384" i="39"/>
  <c r="O3385" i="39"/>
  <c r="O3386" i="39"/>
  <c r="O3387" i="39"/>
  <c r="O3388" i="39"/>
  <c r="O3389" i="39"/>
  <c r="O3390" i="39"/>
  <c r="O3391" i="39"/>
  <c r="O3392" i="39"/>
  <c r="O3393" i="39"/>
  <c r="O3394" i="39"/>
  <c r="O3395" i="39"/>
  <c r="O3396" i="39"/>
  <c r="O3397" i="39"/>
  <c r="O3398" i="39"/>
  <c r="O3399" i="39"/>
  <c r="O3400" i="39"/>
  <c r="O3401" i="39"/>
  <c r="O3402" i="39"/>
  <c r="O3403" i="39"/>
  <c r="O3404" i="39"/>
  <c r="O3405" i="39"/>
  <c r="O3406" i="39"/>
  <c r="O3407" i="39"/>
  <c r="O3408" i="39"/>
  <c r="O3409" i="39"/>
  <c r="O3410" i="39"/>
  <c r="O3411" i="39"/>
  <c r="O3412" i="39"/>
  <c r="O3413" i="39"/>
  <c r="O3414" i="39"/>
  <c r="O3415" i="39"/>
  <c r="O3416" i="39"/>
  <c r="O3417" i="39"/>
  <c r="O3418" i="39"/>
  <c r="O3419" i="39"/>
  <c r="O3420" i="39"/>
  <c r="O3421" i="39"/>
  <c r="O3422" i="39"/>
  <c r="O3423" i="39"/>
  <c r="O3424" i="39"/>
  <c r="O3425" i="39"/>
  <c r="O3426" i="39"/>
  <c r="O3427" i="39"/>
  <c r="O3428" i="39"/>
  <c r="O3429" i="39"/>
  <c r="O3430" i="39"/>
  <c r="O3431" i="39"/>
  <c r="O3432" i="39"/>
  <c r="O3433" i="39"/>
  <c r="O3434" i="39"/>
  <c r="O3435" i="39"/>
  <c r="O3436" i="39"/>
  <c r="O3437" i="39"/>
  <c r="O3438" i="39"/>
  <c r="O3439" i="39"/>
  <c r="O3440" i="39"/>
  <c r="O3441" i="39"/>
  <c r="O3442" i="39"/>
  <c r="O3443" i="39"/>
  <c r="O3444" i="39"/>
  <c r="O3445" i="39"/>
  <c r="O3446" i="39"/>
  <c r="O3447" i="39"/>
  <c r="O3448" i="39"/>
  <c r="O3449" i="39"/>
  <c r="O3450" i="39"/>
  <c r="O3451" i="39"/>
  <c r="O3452" i="39"/>
  <c r="O3453" i="39"/>
  <c r="O3454" i="39"/>
  <c r="O3455" i="39"/>
  <c r="O3456" i="39"/>
  <c r="O3457" i="39"/>
  <c r="O3458" i="39"/>
  <c r="O3459" i="39"/>
  <c r="O3460" i="39"/>
  <c r="O3461" i="39"/>
  <c r="O3462" i="39"/>
  <c r="O3463" i="39"/>
  <c r="O3464" i="39"/>
  <c r="O3465" i="39"/>
  <c r="O3466" i="39"/>
  <c r="O3467" i="39"/>
  <c r="O3468" i="39"/>
  <c r="O3469" i="39"/>
  <c r="O3470" i="39"/>
  <c r="O3471" i="39"/>
  <c r="O3472" i="39"/>
  <c r="O3473" i="39"/>
  <c r="O3474" i="39"/>
  <c r="O3475" i="39"/>
  <c r="O3476" i="39"/>
  <c r="O3477" i="39"/>
  <c r="O3478" i="39"/>
  <c r="O3479" i="39"/>
  <c r="O3480" i="39"/>
  <c r="O3481" i="39"/>
  <c r="O3482" i="39"/>
  <c r="O3483" i="39"/>
  <c r="O3484" i="39"/>
  <c r="O3485" i="39"/>
  <c r="O3486" i="39"/>
  <c r="O3487" i="39"/>
  <c r="O3488" i="39"/>
  <c r="O3489" i="39"/>
  <c r="O3490" i="39"/>
  <c r="O3491" i="39"/>
  <c r="O3492" i="39"/>
  <c r="O3493" i="39"/>
  <c r="O3494" i="39"/>
  <c r="O3495" i="39"/>
  <c r="O3496" i="39"/>
  <c r="O3497" i="39"/>
  <c r="O3498" i="39"/>
  <c r="O3499" i="39"/>
  <c r="O3500" i="39"/>
  <c r="O3501" i="39"/>
  <c r="O3502" i="39"/>
  <c r="O3503" i="39"/>
  <c r="O3504" i="39"/>
  <c r="O3505" i="39"/>
  <c r="O3506" i="39"/>
  <c r="O3507" i="39"/>
  <c r="O3508" i="39"/>
  <c r="O3509" i="39"/>
  <c r="O3510" i="39"/>
  <c r="O3511" i="39"/>
  <c r="O3512" i="39"/>
  <c r="O3513" i="39"/>
  <c r="O3514" i="39"/>
  <c r="O3515" i="39"/>
  <c r="O3516" i="39"/>
  <c r="O3517" i="39"/>
  <c r="O3518" i="39"/>
  <c r="O3519" i="39"/>
  <c r="O3520" i="39"/>
  <c r="O3521" i="39"/>
  <c r="O3522" i="39"/>
  <c r="O3523" i="39"/>
  <c r="O3524" i="39"/>
  <c r="O3525" i="39"/>
  <c r="O3526" i="39"/>
  <c r="O3527" i="39"/>
  <c r="O3528" i="39"/>
  <c r="O3529" i="39"/>
  <c r="O3530" i="39"/>
  <c r="O3531" i="39"/>
  <c r="O3532" i="39"/>
  <c r="O3533" i="39"/>
  <c r="O3534" i="39"/>
  <c r="O3535" i="39"/>
  <c r="O3536" i="39"/>
  <c r="O3537" i="39"/>
  <c r="O3538" i="39"/>
  <c r="O3539" i="39"/>
  <c r="O3540" i="39"/>
  <c r="O3541" i="39"/>
  <c r="O3542" i="39"/>
  <c r="O3543" i="39"/>
  <c r="O3544" i="39"/>
  <c r="O3545" i="39"/>
  <c r="O3546" i="39"/>
  <c r="O3547" i="39"/>
  <c r="O3548" i="39"/>
  <c r="O3549" i="39"/>
  <c r="O3550" i="39"/>
  <c r="O3551" i="39"/>
  <c r="O3552" i="39"/>
  <c r="O3553" i="39"/>
  <c r="O3554" i="39"/>
  <c r="O3555" i="39"/>
  <c r="O3556" i="39"/>
  <c r="O3557" i="39"/>
  <c r="O3558" i="39"/>
  <c r="O3559" i="39"/>
  <c r="O3560" i="39"/>
  <c r="O3561" i="39"/>
  <c r="O3562" i="39"/>
  <c r="O3563" i="39"/>
  <c r="O3564" i="39"/>
  <c r="O3565" i="39"/>
  <c r="O3566" i="39"/>
  <c r="O3567" i="39"/>
  <c r="O3568" i="39"/>
  <c r="O3569" i="39"/>
  <c r="O3570" i="39"/>
  <c r="O3571" i="39"/>
  <c r="O3572" i="39"/>
  <c r="O3573" i="39"/>
  <c r="O3574" i="39"/>
  <c r="O3575" i="39"/>
  <c r="O3576" i="39"/>
  <c r="O3577" i="39"/>
  <c r="O3578" i="39"/>
  <c r="O3579" i="39"/>
  <c r="O3580" i="39"/>
  <c r="O3581" i="39"/>
  <c r="O3582" i="39"/>
  <c r="O3583" i="39"/>
  <c r="O3584" i="39"/>
  <c r="O3585" i="39"/>
  <c r="O3586" i="39"/>
  <c r="O3587" i="39"/>
  <c r="O3588" i="39"/>
  <c r="O3589" i="39"/>
  <c r="O3590" i="39"/>
  <c r="O3591" i="39"/>
  <c r="O3592" i="39"/>
  <c r="O3593" i="39"/>
  <c r="O3594" i="39"/>
  <c r="O3595" i="39"/>
  <c r="O3596" i="39"/>
  <c r="O3597" i="39"/>
  <c r="O3598" i="39"/>
  <c r="O3599" i="39"/>
  <c r="O3600" i="39"/>
  <c r="O3601" i="39"/>
  <c r="O3602" i="39"/>
  <c r="O3603" i="39"/>
  <c r="O3604" i="39"/>
  <c r="O3605" i="39"/>
  <c r="O3606" i="39"/>
  <c r="O3607" i="39"/>
  <c r="O3608" i="39"/>
  <c r="O3609" i="39"/>
  <c r="O3610" i="39"/>
  <c r="O3611" i="39"/>
  <c r="O3612" i="39"/>
  <c r="O3613" i="39"/>
  <c r="O3614" i="39"/>
  <c r="O3615" i="39"/>
  <c r="O3616" i="39"/>
  <c r="O3617" i="39"/>
  <c r="O3618" i="39"/>
  <c r="O3619" i="39"/>
  <c r="O3620" i="39"/>
  <c r="O3621" i="39"/>
  <c r="O3622" i="39"/>
  <c r="O3623" i="39"/>
  <c r="O3624" i="39"/>
  <c r="O3625" i="39"/>
  <c r="O3626" i="39"/>
  <c r="O3627" i="39"/>
  <c r="O3628" i="39"/>
  <c r="O3629" i="39"/>
  <c r="O3630" i="39"/>
  <c r="O3631" i="39"/>
  <c r="O3632" i="39"/>
  <c r="O3633" i="39"/>
  <c r="O3634" i="39"/>
  <c r="O3635" i="39"/>
  <c r="O3636" i="39"/>
  <c r="O3637" i="39"/>
  <c r="O3638" i="39"/>
  <c r="O3639" i="39"/>
  <c r="O3640" i="39"/>
  <c r="O3641" i="39"/>
  <c r="O3642" i="39"/>
  <c r="O3643" i="39"/>
  <c r="O3644" i="39"/>
  <c r="O3645" i="39"/>
  <c r="O3646" i="39"/>
  <c r="O3647" i="39"/>
  <c r="O3648" i="39"/>
  <c r="O3649" i="39"/>
  <c r="O3650" i="39"/>
  <c r="O3651" i="39"/>
  <c r="O3652" i="39"/>
  <c r="O3653" i="39"/>
  <c r="O3654" i="39"/>
  <c r="O3655" i="39"/>
  <c r="O3656" i="39"/>
  <c r="O3657" i="39"/>
  <c r="O3658" i="39"/>
  <c r="O3659" i="39"/>
  <c r="O3660" i="39"/>
  <c r="O3661" i="39"/>
  <c r="O3662" i="39"/>
  <c r="O3663" i="39"/>
  <c r="O3664" i="39"/>
  <c r="O3665" i="39"/>
  <c r="O3666" i="39"/>
  <c r="O3667" i="39"/>
  <c r="O3668" i="39"/>
  <c r="O3669" i="39"/>
  <c r="O3670" i="39"/>
  <c r="O3671" i="39"/>
  <c r="O3672" i="39"/>
  <c r="O3673" i="39"/>
  <c r="O3674" i="39"/>
  <c r="O3675" i="39"/>
  <c r="O3676" i="39"/>
  <c r="O3677" i="39"/>
  <c r="O3678" i="39"/>
  <c r="O3679" i="39"/>
  <c r="O3680" i="39"/>
  <c r="O3681" i="39"/>
  <c r="O3682" i="39"/>
  <c r="O3683" i="39"/>
  <c r="O3684" i="39"/>
  <c r="O3685" i="39"/>
  <c r="O3686" i="39"/>
  <c r="O3687" i="39"/>
  <c r="O3688" i="39"/>
  <c r="O3689" i="39"/>
  <c r="O3690" i="39"/>
  <c r="O3691" i="39"/>
  <c r="O3692" i="39"/>
  <c r="O3693" i="39"/>
  <c r="O3694" i="39"/>
  <c r="O3695" i="39"/>
  <c r="O3696" i="39"/>
  <c r="O3697" i="39"/>
  <c r="O3698" i="39"/>
  <c r="O3699" i="39"/>
  <c r="O3700" i="39"/>
  <c r="O3701" i="39"/>
  <c r="O3702" i="39"/>
  <c r="O3703" i="39"/>
  <c r="O3704" i="39"/>
  <c r="O3705" i="39"/>
  <c r="O3706" i="39"/>
  <c r="O3707" i="39"/>
  <c r="O3708" i="39"/>
  <c r="O3709" i="39"/>
  <c r="O3710" i="39"/>
  <c r="O3711" i="39"/>
  <c r="O3712" i="39"/>
  <c r="O3713" i="39"/>
  <c r="O3714" i="39"/>
  <c r="O3715" i="39"/>
  <c r="O3716" i="39"/>
  <c r="O3717" i="39"/>
  <c r="O3718" i="39"/>
  <c r="O3719" i="39"/>
  <c r="O3720" i="39"/>
  <c r="O3721" i="39"/>
  <c r="O3722" i="39"/>
  <c r="O3723" i="39"/>
  <c r="O3724" i="39"/>
  <c r="O3725" i="39"/>
  <c r="O3726" i="39"/>
  <c r="O3727" i="39"/>
  <c r="O3728" i="39"/>
  <c r="O3729" i="39"/>
  <c r="O3730" i="39"/>
  <c r="O3731" i="39"/>
  <c r="O3732" i="39"/>
  <c r="O3733" i="39"/>
  <c r="O3734" i="39"/>
  <c r="O3735" i="39"/>
  <c r="O3736" i="39"/>
  <c r="O3737" i="39"/>
  <c r="O3738" i="39"/>
  <c r="O3739" i="39"/>
  <c r="O3740" i="39"/>
  <c r="O3741" i="39"/>
  <c r="O3742" i="39"/>
  <c r="O3743" i="39"/>
  <c r="O3744" i="39"/>
  <c r="O3745" i="39"/>
  <c r="O3746" i="39"/>
  <c r="O3747" i="39"/>
  <c r="O3748" i="39"/>
  <c r="O3749" i="39"/>
  <c r="O3750" i="39"/>
  <c r="O3751" i="39"/>
  <c r="O3752" i="39"/>
  <c r="O3753" i="39"/>
  <c r="O3754" i="39"/>
  <c r="O3755" i="39"/>
  <c r="O3756" i="39"/>
  <c r="O3757" i="39"/>
  <c r="O3758" i="39"/>
  <c r="O3759" i="39"/>
  <c r="O3760" i="39"/>
  <c r="O3761" i="39"/>
  <c r="O3762" i="39"/>
  <c r="O3763" i="39"/>
  <c r="O3764" i="39"/>
  <c r="O3765" i="39"/>
  <c r="O3766" i="39"/>
  <c r="O3767" i="39"/>
  <c r="O3768" i="39"/>
  <c r="O3769" i="39"/>
  <c r="O3770" i="39"/>
  <c r="O3771" i="39"/>
  <c r="O3772" i="39"/>
  <c r="O3773" i="39"/>
  <c r="O3774" i="39"/>
  <c r="O3775" i="39"/>
  <c r="O3776" i="39"/>
  <c r="O3777" i="39"/>
  <c r="O3778" i="39"/>
  <c r="O3779" i="39"/>
  <c r="O3780" i="39"/>
  <c r="O3781" i="39"/>
  <c r="O3782" i="39"/>
  <c r="O3783" i="39"/>
  <c r="O3784" i="39"/>
  <c r="O3785" i="39"/>
  <c r="O3786" i="39"/>
  <c r="O3787" i="39"/>
  <c r="O3788" i="39"/>
  <c r="O3789" i="39"/>
  <c r="O3790" i="39"/>
  <c r="O3791" i="39"/>
  <c r="O3792" i="39"/>
  <c r="O3793" i="39"/>
  <c r="O3794" i="39"/>
  <c r="O3795" i="39"/>
  <c r="O3796" i="39"/>
  <c r="O3797" i="39"/>
  <c r="O3798" i="39"/>
  <c r="O3799" i="39"/>
  <c r="O3800" i="39"/>
  <c r="O3801" i="39"/>
  <c r="O3802" i="39"/>
  <c r="O3803" i="39"/>
  <c r="O3804" i="39"/>
  <c r="O3805" i="39"/>
  <c r="O3806" i="39"/>
  <c r="O3807" i="39"/>
  <c r="O3808" i="39"/>
  <c r="O3809" i="39"/>
  <c r="O3810" i="39"/>
  <c r="O3811" i="39"/>
  <c r="O3812" i="39"/>
  <c r="O3813" i="39"/>
  <c r="O3814" i="39"/>
  <c r="O3815" i="39"/>
  <c r="O3816" i="39"/>
  <c r="O3817" i="39"/>
  <c r="O3818" i="39"/>
  <c r="O3819" i="39"/>
  <c r="O3820" i="39"/>
  <c r="O3821" i="39"/>
  <c r="O3822" i="39"/>
  <c r="O3823" i="39"/>
  <c r="O3824" i="39"/>
  <c r="O3825" i="39"/>
  <c r="O3826" i="39"/>
  <c r="O3827" i="39"/>
  <c r="O3828" i="39"/>
  <c r="O3829" i="39"/>
  <c r="O3830" i="39"/>
  <c r="O3831" i="39"/>
  <c r="O3832" i="39"/>
  <c r="O3833" i="39"/>
  <c r="O3834" i="39"/>
  <c r="O3835" i="39"/>
  <c r="O3836" i="39"/>
  <c r="O3837" i="39"/>
  <c r="O3838" i="39"/>
  <c r="O3839" i="39"/>
  <c r="O3840" i="39"/>
  <c r="O3841" i="39"/>
  <c r="O3842" i="39"/>
  <c r="O3843" i="39"/>
  <c r="O3844" i="39"/>
  <c r="O3845" i="39"/>
  <c r="O3846" i="39"/>
  <c r="O3847" i="39"/>
  <c r="O3848" i="39"/>
  <c r="O3849" i="39"/>
  <c r="O3850" i="39"/>
  <c r="O3851" i="39"/>
  <c r="O3852" i="39"/>
  <c r="O3853" i="39"/>
  <c r="O3854" i="39"/>
  <c r="O3855" i="39"/>
  <c r="O3856" i="39"/>
  <c r="O3857" i="39"/>
  <c r="O3858" i="39"/>
  <c r="O3859" i="39"/>
  <c r="O3860" i="39"/>
  <c r="O3861" i="39"/>
  <c r="O3862" i="39"/>
  <c r="O3863" i="39"/>
  <c r="O3864" i="39"/>
  <c r="O3865" i="39"/>
  <c r="O3866" i="39"/>
  <c r="O3867" i="39"/>
  <c r="O3868" i="39"/>
  <c r="O3869" i="39"/>
  <c r="O3870" i="39"/>
  <c r="O3871" i="39"/>
  <c r="O3872" i="39"/>
  <c r="O3873" i="39"/>
  <c r="O3874" i="39"/>
  <c r="O3875" i="39"/>
  <c r="O3876" i="39"/>
  <c r="O3877" i="39"/>
  <c r="O3878" i="39"/>
  <c r="O3879" i="39"/>
  <c r="O3880" i="39"/>
  <c r="O3881" i="39"/>
  <c r="O3882" i="39"/>
  <c r="O3883" i="39"/>
  <c r="O3884" i="39"/>
  <c r="O3885" i="39"/>
  <c r="O3886" i="39"/>
  <c r="O3887" i="39"/>
  <c r="O3888" i="39"/>
  <c r="O3889" i="39"/>
  <c r="O3890" i="39"/>
  <c r="O3891" i="39"/>
  <c r="O3892" i="39"/>
  <c r="O3893" i="39"/>
  <c r="O3894" i="39"/>
  <c r="O3895" i="39"/>
  <c r="O3896" i="39"/>
  <c r="O3897" i="39"/>
  <c r="O3898" i="39"/>
  <c r="O3899" i="39"/>
  <c r="O3900" i="39"/>
  <c r="O3901" i="39"/>
  <c r="O3902" i="39"/>
  <c r="O3903" i="39"/>
  <c r="O3904" i="39"/>
  <c r="O3905" i="39"/>
  <c r="O3906" i="39"/>
  <c r="O3907" i="39"/>
  <c r="O3908" i="39"/>
  <c r="O3909" i="39"/>
  <c r="O3910" i="39"/>
  <c r="O3911" i="39"/>
  <c r="O3912" i="39"/>
  <c r="O3913" i="39"/>
  <c r="O3914" i="39"/>
  <c r="O3915" i="39"/>
  <c r="O3916" i="39"/>
  <c r="O3917" i="39"/>
  <c r="O3918" i="39"/>
  <c r="O3919" i="39"/>
  <c r="O3920" i="39"/>
  <c r="O3921" i="39"/>
  <c r="O3922" i="39"/>
  <c r="O3923" i="39"/>
  <c r="O3924" i="39"/>
  <c r="O3925" i="39"/>
  <c r="O3926" i="39"/>
  <c r="O3927" i="39"/>
  <c r="O3928" i="39"/>
  <c r="O3929" i="39"/>
  <c r="O3930" i="39"/>
  <c r="O3931" i="39"/>
  <c r="O3932" i="39"/>
  <c r="O3933" i="39"/>
  <c r="O3934" i="39"/>
  <c r="O3935" i="39"/>
  <c r="O3936" i="39"/>
  <c r="O3937" i="39"/>
  <c r="O3938" i="39"/>
  <c r="O3939" i="39"/>
  <c r="O3940" i="39"/>
  <c r="O3941" i="39"/>
  <c r="O3942" i="39"/>
  <c r="O3943" i="39"/>
  <c r="O3944" i="39"/>
  <c r="O3945" i="39"/>
  <c r="O3946" i="39"/>
  <c r="O3947" i="39"/>
  <c r="O3948" i="39"/>
  <c r="O3949" i="39"/>
  <c r="O3950" i="39"/>
  <c r="O3951" i="39"/>
  <c r="O3952" i="39"/>
  <c r="O3953" i="39"/>
  <c r="O3954" i="39"/>
  <c r="O3955" i="39"/>
  <c r="O3956" i="39"/>
  <c r="O3957" i="39"/>
  <c r="O3958" i="39"/>
  <c r="O3959" i="39"/>
  <c r="O3960" i="39"/>
  <c r="O3961" i="39"/>
  <c r="O3962" i="39"/>
  <c r="O3963" i="39"/>
  <c r="O3964" i="39"/>
  <c r="O3965" i="39"/>
  <c r="O3966" i="39"/>
  <c r="O3967" i="39"/>
  <c r="O3968" i="39"/>
  <c r="O3969" i="39"/>
  <c r="O3970" i="39"/>
  <c r="O3971" i="39"/>
  <c r="O3972" i="39"/>
  <c r="O3973" i="39"/>
  <c r="O3974" i="39"/>
  <c r="O3975" i="39"/>
  <c r="O3976" i="39"/>
  <c r="O3977" i="39"/>
  <c r="O3978" i="39"/>
  <c r="O3979" i="39"/>
  <c r="O3980" i="39"/>
  <c r="O3981" i="39"/>
  <c r="O3982" i="39"/>
  <c r="O3983" i="39"/>
  <c r="O3984" i="39"/>
  <c r="O3985" i="39"/>
  <c r="O3986" i="39"/>
  <c r="O3987" i="39"/>
  <c r="O3988" i="39"/>
  <c r="O3989" i="39"/>
  <c r="O3990" i="39"/>
  <c r="O3991" i="39"/>
  <c r="O3992" i="39"/>
  <c r="O3993" i="39"/>
  <c r="O3994" i="39"/>
  <c r="O3995" i="39"/>
  <c r="O3996" i="39"/>
  <c r="O3997" i="39"/>
  <c r="O3998" i="39"/>
  <c r="O3999" i="39"/>
  <c r="O4000" i="39"/>
  <c r="O4001" i="39"/>
  <c r="O4002" i="39"/>
  <c r="O4003" i="39"/>
  <c r="O4004" i="39"/>
  <c r="O4005" i="39"/>
  <c r="O4006" i="39"/>
  <c r="O4007" i="39"/>
  <c r="O4008" i="39"/>
  <c r="O4009" i="39"/>
  <c r="O4010" i="39"/>
  <c r="O4011" i="39"/>
  <c r="O4012" i="39"/>
  <c r="O4013" i="39"/>
  <c r="O4014" i="39"/>
  <c r="O4015" i="39"/>
  <c r="O4016" i="39"/>
  <c r="O4017" i="39"/>
  <c r="O4018" i="39"/>
  <c r="O4019" i="39"/>
  <c r="O4020" i="39"/>
  <c r="O4021" i="39"/>
  <c r="O4022" i="39"/>
  <c r="O4023" i="39"/>
  <c r="O4024" i="39"/>
  <c r="O4025" i="39"/>
  <c r="O4026" i="39"/>
  <c r="O4027" i="39"/>
  <c r="O4028" i="39"/>
  <c r="O4029" i="39"/>
  <c r="O4030" i="39"/>
  <c r="O4031" i="39"/>
  <c r="O4032" i="39"/>
  <c r="O4033" i="39"/>
  <c r="O4034" i="39"/>
  <c r="O4035" i="39"/>
  <c r="O4036" i="39"/>
  <c r="O4037" i="39"/>
  <c r="O4038" i="39"/>
  <c r="O4039" i="39"/>
  <c r="O4040" i="39"/>
  <c r="O4041" i="39"/>
  <c r="O4042" i="39"/>
  <c r="O4043" i="39"/>
  <c r="O4044" i="39"/>
  <c r="O4045" i="39"/>
  <c r="O4046" i="39"/>
  <c r="O4047" i="39"/>
  <c r="O4048" i="39"/>
  <c r="O4049" i="39"/>
  <c r="O4050" i="39"/>
  <c r="O4051" i="39"/>
  <c r="O4052" i="39"/>
  <c r="O4053" i="39"/>
  <c r="O4054" i="39"/>
  <c r="O4055" i="39"/>
  <c r="O4056" i="39"/>
  <c r="O4057" i="39"/>
  <c r="O4058" i="39"/>
  <c r="O4059" i="39"/>
  <c r="O4060" i="39"/>
  <c r="O4061" i="39"/>
  <c r="O4062" i="39"/>
  <c r="O4063" i="39"/>
  <c r="O4064" i="39"/>
  <c r="O4065" i="39"/>
  <c r="O4066" i="39"/>
  <c r="O4067" i="39"/>
  <c r="O4068" i="39"/>
  <c r="O4069" i="39"/>
  <c r="O4070" i="39"/>
  <c r="O4071" i="39"/>
  <c r="O4072" i="39"/>
  <c r="O4073" i="39"/>
  <c r="O4074" i="39"/>
  <c r="O4075" i="39"/>
  <c r="O4076" i="39"/>
  <c r="O4077" i="39"/>
  <c r="O4078" i="39"/>
  <c r="O4079" i="39"/>
  <c r="O4080" i="39"/>
  <c r="O4081" i="39"/>
  <c r="O4082" i="39"/>
  <c r="O4083" i="39"/>
  <c r="O4084" i="39"/>
  <c r="O4085" i="39"/>
  <c r="O4086" i="39"/>
  <c r="O4087" i="39"/>
  <c r="O4088" i="39"/>
  <c r="O4089" i="39"/>
  <c r="O4090" i="39"/>
  <c r="O4091" i="39"/>
  <c r="O4092" i="39"/>
  <c r="O4093" i="39"/>
  <c r="O4094" i="39"/>
  <c r="O4095" i="39"/>
  <c r="O4096" i="39"/>
  <c r="O4097" i="39"/>
  <c r="O4098" i="39"/>
  <c r="O4099" i="39"/>
  <c r="O4100" i="39"/>
  <c r="O4101" i="39"/>
  <c r="O4102" i="39"/>
  <c r="O4103" i="39"/>
  <c r="O4104" i="39"/>
  <c r="O4105" i="39"/>
  <c r="O4106" i="39"/>
  <c r="O4107" i="39"/>
  <c r="O4108" i="39"/>
  <c r="O4109" i="39"/>
  <c r="O4110" i="39"/>
  <c r="O4111" i="39"/>
  <c r="O4112" i="39"/>
  <c r="O4113" i="39"/>
  <c r="O4114" i="39"/>
  <c r="O4115" i="39"/>
  <c r="O4116" i="39"/>
  <c r="O4117" i="39"/>
  <c r="O4118" i="39"/>
  <c r="O4119" i="39"/>
  <c r="O4120" i="39"/>
  <c r="O4121" i="39"/>
  <c r="O4122" i="39"/>
  <c r="O4123" i="39"/>
  <c r="O4124" i="39"/>
  <c r="O4125" i="39"/>
  <c r="O4126" i="39"/>
  <c r="O4127" i="39"/>
  <c r="O4128" i="39"/>
  <c r="O4129" i="39"/>
  <c r="O4130" i="39"/>
  <c r="O4131" i="39"/>
  <c r="O4132" i="39"/>
  <c r="O4133" i="39"/>
  <c r="O4134" i="39"/>
  <c r="O4135" i="39"/>
  <c r="O4136" i="39"/>
  <c r="O4137" i="39"/>
  <c r="O4138" i="39"/>
  <c r="O4139" i="39"/>
  <c r="O4140" i="39"/>
  <c r="O4141" i="39"/>
  <c r="O4142" i="39"/>
  <c r="O4143" i="39"/>
  <c r="O4144" i="39"/>
  <c r="O4145" i="39"/>
  <c r="O4146" i="39"/>
  <c r="O4147" i="39"/>
  <c r="O4148" i="39"/>
  <c r="O4149" i="39"/>
  <c r="O4150" i="39"/>
  <c r="O4151" i="39"/>
  <c r="O4152" i="39"/>
  <c r="O4153" i="39"/>
  <c r="O4154" i="39"/>
  <c r="O4155" i="39"/>
  <c r="O4156" i="39"/>
  <c r="O4157" i="39"/>
  <c r="O4158" i="39"/>
  <c r="O4159" i="39"/>
  <c r="O4160" i="39"/>
  <c r="O4161" i="39"/>
  <c r="O4162" i="39"/>
  <c r="O4163" i="39"/>
  <c r="O4164" i="39"/>
  <c r="O4165" i="39"/>
  <c r="O4166" i="39"/>
  <c r="O4167" i="39"/>
  <c r="O4168" i="39"/>
  <c r="O4169" i="39"/>
  <c r="O4170" i="39"/>
  <c r="O4171" i="39"/>
  <c r="O4172" i="39"/>
  <c r="O4173" i="39"/>
  <c r="O4174" i="39"/>
  <c r="O4175" i="39"/>
  <c r="O4176" i="39"/>
  <c r="O4177" i="39"/>
  <c r="O4178" i="39"/>
  <c r="O4179" i="39"/>
  <c r="O4180" i="39"/>
  <c r="O4181" i="39"/>
  <c r="O4182" i="39"/>
  <c r="O4183" i="39"/>
  <c r="O4184" i="39"/>
  <c r="O4185" i="39"/>
  <c r="O4186" i="39"/>
  <c r="O4187" i="39"/>
  <c r="O4188" i="39"/>
  <c r="O4189" i="39"/>
  <c r="O4190" i="39"/>
  <c r="O4191" i="39"/>
  <c r="O4192" i="39"/>
  <c r="O4193" i="39"/>
  <c r="O4194" i="39"/>
  <c r="O4195" i="39"/>
  <c r="O4196" i="39"/>
  <c r="O4197" i="39"/>
  <c r="O4198" i="39"/>
  <c r="O4199" i="39"/>
  <c r="O4200" i="39"/>
  <c r="O4201" i="39"/>
  <c r="O4202" i="39"/>
  <c r="O4203" i="39"/>
  <c r="O4204" i="39"/>
  <c r="O4205" i="39"/>
  <c r="O4206" i="39"/>
  <c r="O4207" i="39"/>
  <c r="O4208" i="39"/>
  <c r="O4209" i="39"/>
  <c r="O4210" i="39"/>
  <c r="O4211" i="39"/>
  <c r="O4212" i="39"/>
  <c r="O4213" i="39"/>
  <c r="O4214" i="39"/>
  <c r="O4215" i="39"/>
  <c r="O4216" i="39"/>
  <c r="O4217" i="39"/>
  <c r="O4218" i="39"/>
  <c r="O4219" i="39"/>
  <c r="O4220" i="39"/>
  <c r="O4221" i="39"/>
  <c r="O4222" i="39"/>
  <c r="O4223" i="39"/>
  <c r="O4224" i="39"/>
  <c r="O4225" i="39"/>
  <c r="O4226" i="39"/>
  <c r="O4227" i="39"/>
  <c r="O4228" i="39"/>
  <c r="O4229" i="39"/>
  <c r="O4230" i="39"/>
  <c r="O4231" i="39"/>
  <c r="O4232" i="39"/>
  <c r="O4233" i="39"/>
  <c r="O4234" i="39"/>
  <c r="O4235" i="39"/>
  <c r="O4236" i="39"/>
  <c r="O4237" i="39"/>
  <c r="O4238" i="39"/>
  <c r="O4239" i="39"/>
  <c r="O4240" i="39"/>
  <c r="O4241" i="39"/>
  <c r="O4242" i="39"/>
  <c r="O4243" i="39"/>
  <c r="O4244" i="39"/>
  <c r="O4245" i="39"/>
  <c r="O4246" i="39"/>
  <c r="O4247" i="39"/>
  <c r="O4248" i="39"/>
  <c r="O4249" i="39"/>
  <c r="O4250" i="39"/>
  <c r="O4251" i="39"/>
  <c r="O4252" i="39"/>
  <c r="O4253" i="39"/>
  <c r="O4254" i="39"/>
  <c r="O4255" i="39"/>
  <c r="O4256" i="39"/>
  <c r="O4257" i="39"/>
  <c r="O4258" i="39"/>
  <c r="O4259" i="39"/>
  <c r="O4260" i="39"/>
  <c r="O4261" i="39"/>
  <c r="O4262" i="39"/>
  <c r="O4263" i="39"/>
  <c r="O4264" i="39"/>
  <c r="O4265" i="39"/>
  <c r="O4266" i="39"/>
  <c r="O4267" i="39"/>
  <c r="O4268" i="39"/>
  <c r="O4269" i="39"/>
  <c r="O4270" i="39"/>
  <c r="O4271" i="39"/>
  <c r="O4272" i="39"/>
  <c r="O4273" i="39"/>
  <c r="O4274" i="39"/>
  <c r="O4275" i="39"/>
  <c r="O4276" i="39"/>
  <c r="O4277" i="39"/>
  <c r="O4278" i="39"/>
  <c r="O4279" i="39"/>
  <c r="O4280" i="39"/>
  <c r="O4281" i="39"/>
  <c r="O4282" i="39"/>
  <c r="O4283" i="39"/>
  <c r="O4284" i="39"/>
  <c r="O4285" i="39"/>
  <c r="O4286" i="39"/>
  <c r="O4287" i="39"/>
  <c r="O4288" i="39"/>
  <c r="O4289" i="39"/>
  <c r="O4290" i="39"/>
  <c r="O4291" i="39"/>
  <c r="O4292" i="39"/>
  <c r="O4293" i="39"/>
  <c r="O4294" i="39"/>
  <c r="O4295" i="39"/>
  <c r="O4296" i="39"/>
  <c r="O4297" i="39"/>
  <c r="O4298" i="39"/>
  <c r="O4299" i="39"/>
  <c r="O4300" i="39"/>
  <c r="O4301" i="39"/>
  <c r="O4302" i="39"/>
  <c r="O4303" i="39"/>
  <c r="O4304" i="39"/>
  <c r="O4305" i="39"/>
  <c r="O4306" i="39"/>
  <c r="O4307" i="39"/>
  <c r="O4308" i="39"/>
  <c r="O4309" i="39"/>
  <c r="O4310" i="39"/>
  <c r="O4311" i="39"/>
  <c r="O4312" i="39"/>
  <c r="O4313" i="39"/>
  <c r="O4314" i="39"/>
  <c r="O4315" i="39"/>
  <c r="O4316" i="39"/>
  <c r="O4317" i="39"/>
  <c r="O4318" i="39"/>
  <c r="O4319" i="39"/>
  <c r="O4320" i="39"/>
  <c r="O4321" i="39"/>
  <c r="O4322" i="39"/>
  <c r="O4323" i="39"/>
  <c r="O4324" i="39"/>
  <c r="O4325" i="39"/>
  <c r="O4326" i="39"/>
  <c r="O4327" i="39"/>
  <c r="O4328" i="39"/>
  <c r="O4329" i="39"/>
  <c r="O4330" i="39"/>
  <c r="O4331" i="39"/>
  <c r="O4332" i="39"/>
  <c r="O4333" i="39"/>
  <c r="O4334" i="39"/>
  <c r="O4335" i="39"/>
  <c r="O4336" i="39"/>
  <c r="O4337" i="39"/>
  <c r="O4338" i="39"/>
  <c r="O4339" i="39"/>
  <c r="O4340" i="39"/>
  <c r="O4341" i="39"/>
  <c r="O4342" i="39"/>
  <c r="O4343" i="39"/>
  <c r="O4344" i="39"/>
  <c r="O4345" i="39"/>
  <c r="O4346" i="39"/>
  <c r="O4347" i="39"/>
  <c r="O4348" i="39"/>
  <c r="O4349" i="39"/>
  <c r="O4350" i="39"/>
  <c r="O4351" i="39"/>
  <c r="O4352" i="39"/>
  <c r="O4353" i="39"/>
  <c r="O4354" i="39"/>
  <c r="O4355" i="39"/>
  <c r="O4356" i="39"/>
  <c r="O4357" i="39"/>
  <c r="O4358" i="39"/>
  <c r="O4359" i="39"/>
  <c r="O4360" i="39"/>
  <c r="O4361" i="39"/>
  <c r="O4362" i="39"/>
  <c r="O4363" i="39"/>
  <c r="O4364" i="39"/>
  <c r="O4365" i="39"/>
  <c r="O4366" i="39"/>
  <c r="O4367" i="39"/>
  <c r="O4368" i="39"/>
  <c r="O4369" i="39"/>
  <c r="O4370" i="39"/>
  <c r="O4371" i="39"/>
  <c r="O4372" i="39"/>
  <c r="O4373" i="39"/>
  <c r="O4374" i="39"/>
  <c r="O4375" i="39"/>
  <c r="O4376" i="39"/>
  <c r="O4377" i="39"/>
  <c r="O4378" i="39"/>
  <c r="O4379" i="39"/>
  <c r="O4380" i="39"/>
  <c r="O4381" i="39"/>
  <c r="O4382" i="39"/>
  <c r="O4383" i="39"/>
  <c r="O4384" i="39"/>
  <c r="O4385" i="39"/>
  <c r="O4386" i="39"/>
  <c r="O4387" i="39"/>
  <c r="O4388" i="39"/>
  <c r="O4389" i="39"/>
  <c r="O4390" i="39"/>
  <c r="O4391" i="39"/>
  <c r="O4392" i="39"/>
  <c r="O4393" i="39"/>
  <c r="O4394" i="39"/>
  <c r="O4395" i="39"/>
  <c r="O4396" i="39"/>
  <c r="O4397" i="39"/>
  <c r="O4398" i="39"/>
  <c r="O4399" i="39"/>
  <c r="O4400" i="39"/>
  <c r="O4401" i="39"/>
  <c r="O4402" i="39"/>
  <c r="O4403" i="39"/>
  <c r="O4404" i="39"/>
  <c r="O4405" i="39"/>
  <c r="O4406" i="39"/>
  <c r="O4407" i="39"/>
  <c r="O4408" i="39"/>
  <c r="O4409" i="39"/>
  <c r="O4410" i="39"/>
  <c r="O4411" i="39"/>
  <c r="O4412" i="39"/>
  <c r="O4413" i="39"/>
  <c r="O4414" i="39"/>
  <c r="O4415" i="39"/>
  <c r="O4416" i="39"/>
  <c r="O4417" i="39"/>
  <c r="O4418" i="39"/>
  <c r="O4419" i="39"/>
  <c r="O4420" i="39"/>
  <c r="O4421" i="39"/>
  <c r="O4422" i="39"/>
  <c r="O4423" i="39"/>
  <c r="O4424" i="39"/>
  <c r="O4425" i="39"/>
  <c r="O4426" i="39"/>
  <c r="O4427" i="39"/>
  <c r="O4428" i="39"/>
  <c r="O4429" i="39"/>
  <c r="O4430" i="39"/>
  <c r="O4431" i="39"/>
  <c r="O4432" i="39"/>
  <c r="O4433" i="39"/>
  <c r="O4434" i="39"/>
  <c r="O4435" i="39"/>
  <c r="O4436" i="39"/>
  <c r="O4437" i="39"/>
  <c r="O4438" i="39"/>
  <c r="O4439" i="39"/>
  <c r="O4440" i="39"/>
  <c r="O4441" i="39"/>
  <c r="O4442" i="39"/>
  <c r="O4443" i="39"/>
  <c r="O4444" i="39"/>
  <c r="O4445" i="39"/>
  <c r="O4446" i="39"/>
  <c r="O4447" i="39"/>
  <c r="O4448" i="39"/>
  <c r="O4449" i="39"/>
  <c r="O4450" i="39"/>
  <c r="O4451" i="39"/>
  <c r="O4452" i="39"/>
  <c r="O4453" i="39"/>
  <c r="O4454" i="39"/>
  <c r="O4455" i="39"/>
  <c r="O4456" i="39"/>
  <c r="O4457" i="39"/>
  <c r="O4458" i="39"/>
  <c r="O4459" i="39"/>
  <c r="O4460" i="39"/>
  <c r="O4461" i="39"/>
  <c r="O4462" i="39"/>
  <c r="O4463" i="39"/>
  <c r="O4464" i="39"/>
  <c r="O4465" i="39"/>
  <c r="O4466" i="39"/>
  <c r="O4467" i="39"/>
  <c r="O4468" i="39"/>
  <c r="O4469" i="39"/>
  <c r="O4470" i="39"/>
  <c r="O4471" i="39"/>
  <c r="O4472" i="39"/>
  <c r="O4473" i="39"/>
  <c r="O4474" i="39"/>
  <c r="O4475" i="39"/>
  <c r="O4476" i="39"/>
  <c r="O4477" i="39"/>
  <c r="O4478" i="39"/>
  <c r="O4479" i="39"/>
  <c r="O4480" i="39"/>
  <c r="O4481" i="39"/>
  <c r="O4482" i="39"/>
  <c r="O4483" i="39"/>
  <c r="O4484" i="39"/>
  <c r="O4485" i="39"/>
  <c r="O4486" i="39"/>
  <c r="O4487" i="39"/>
  <c r="O4488" i="39"/>
  <c r="O4489" i="39"/>
  <c r="O4490" i="39"/>
  <c r="O4491" i="39"/>
  <c r="O4492" i="39"/>
  <c r="O4493" i="39"/>
  <c r="O4494" i="39"/>
  <c r="O4495" i="39"/>
  <c r="O4496" i="39"/>
  <c r="O4497" i="39"/>
  <c r="O4498" i="39"/>
  <c r="O4499" i="39"/>
  <c r="O4500" i="39"/>
  <c r="O4501" i="39"/>
  <c r="O4502" i="39"/>
  <c r="O4503" i="39"/>
  <c r="O4504" i="39"/>
  <c r="O4505" i="39"/>
  <c r="O4506" i="39"/>
  <c r="O4507" i="39"/>
  <c r="O4508" i="39"/>
  <c r="O4509" i="39"/>
  <c r="O4510" i="39"/>
  <c r="O4511" i="39"/>
  <c r="O4512" i="39"/>
  <c r="O4513" i="39"/>
  <c r="O4514" i="39"/>
  <c r="O4515" i="39"/>
  <c r="O4516" i="39"/>
  <c r="O4517" i="39"/>
  <c r="O4518" i="39"/>
  <c r="O4519" i="39"/>
  <c r="O4520" i="39"/>
  <c r="O4521" i="39"/>
  <c r="O4522" i="39"/>
  <c r="O4523" i="39"/>
  <c r="O4524" i="39"/>
  <c r="O4525" i="39"/>
  <c r="O4526" i="39"/>
  <c r="O4527" i="39"/>
  <c r="O4528" i="39"/>
  <c r="O4529" i="39"/>
  <c r="O4530" i="39"/>
  <c r="O4531" i="39"/>
  <c r="O4532" i="39"/>
  <c r="O4533" i="39"/>
  <c r="O4534" i="39"/>
  <c r="O4535" i="39"/>
  <c r="O4536" i="39"/>
  <c r="O4537" i="39"/>
  <c r="O4538" i="39"/>
  <c r="O4539" i="39"/>
  <c r="O4540" i="39"/>
  <c r="O4541" i="39"/>
  <c r="O4542" i="39"/>
  <c r="O4543" i="39"/>
  <c r="O4544" i="39"/>
  <c r="O4545" i="39"/>
  <c r="O4546" i="39"/>
  <c r="O4547" i="39"/>
  <c r="O4548" i="39"/>
  <c r="O4549" i="39"/>
  <c r="O4550" i="39"/>
  <c r="O4551" i="39"/>
  <c r="O4552" i="39"/>
  <c r="O4553" i="39"/>
  <c r="O4554" i="39"/>
  <c r="O4555" i="39"/>
  <c r="O4556" i="39"/>
  <c r="O4557" i="39"/>
  <c r="O4558" i="39"/>
  <c r="O4559" i="39"/>
  <c r="O4560" i="39"/>
  <c r="O4561" i="39"/>
  <c r="O4562" i="39"/>
  <c r="O4563" i="39"/>
  <c r="O4564" i="39"/>
  <c r="O4565" i="39"/>
  <c r="O4566" i="39"/>
  <c r="O4567" i="39"/>
  <c r="O4568" i="39"/>
  <c r="O4569" i="39"/>
  <c r="O4570" i="39"/>
  <c r="O4571" i="39"/>
  <c r="O4572" i="39"/>
  <c r="O4573" i="39"/>
  <c r="O4574" i="39"/>
  <c r="O4575" i="39"/>
  <c r="O4576" i="39"/>
  <c r="O4577" i="39"/>
  <c r="O4578" i="39"/>
  <c r="O4579" i="39"/>
  <c r="O4580" i="39"/>
  <c r="O4581" i="39"/>
  <c r="O4582" i="39"/>
  <c r="O4583" i="39"/>
  <c r="O4584" i="39"/>
  <c r="O4585" i="39"/>
  <c r="O4586" i="39"/>
  <c r="O4587" i="39"/>
  <c r="O4588" i="39"/>
  <c r="O4589" i="39"/>
  <c r="O4590" i="39"/>
  <c r="O4591" i="39"/>
  <c r="O4592" i="39"/>
  <c r="O4593" i="39"/>
  <c r="O4594" i="39"/>
  <c r="O4595" i="39"/>
  <c r="O4596" i="39"/>
  <c r="O4597" i="39"/>
  <c r="O4598" i="39"/>
  <c r="O4599" i="39"/>
  <c r="O4600" i="39"/>
  <c r="O4601" i="39"/>
  <c r="O4602" i="39"/>
  <c r="O4603" i="39"/>
  <c r="O4604" i="39"/>
  <c r="O4605" i="39"/>
  <c r="O4606" i="39"/>
  <c r="O4607" i="39"/>
  <c r="O4608" i="39"/>
  <c r="O4609" i="39"/>
  <c r="O4610" i="39"/>
  <c r="O4611" i="39"/>
  <c r="O4612" i="39"/>
  <c r="O4613" i="39"/>
  <c r="O4614" i="39"/>
  <c r="O4615" i="39"/>
  <c r="O4616" i="39"/>
  <c r="O4617" i="39"/>
  <c r="O4618" i="39"/>
  <c r="O4619" i="39"/>
  <c r="O4620" i="39"/>
  <c r="O4621" i="39"/>
  <c r="O4622" i="39"/>
  <c r="O4623" i="39"/>
  <c r="O4624" i="39"/>
  <c r="O4625" i="39"/>
  <c r="O4626" i="39"/>
  <c r="O4627" i="39"/>
  <c r="O4628" i="39"/>
  <c r="O4629" i="39"/>
  <c r="O4630" i="39"/>
  <c r="O4631" i="39"/>
  <c r="O4632" i="39"/>
  <c r="O4633" i="39"/>
  <c r="O4634" i="39"/>
  <c r="O4635" i="39"/>
  <c r="O4636" i="39"/>
  <c r="O4637" i="39"/>
  <c r="O4638" i="39"/>
  <c r="O4639" i="39"/>
  <c r="O4640" i="39"/>
  <c r="O4641" i="39"/>
  <c r="O4642" i="39"/>
  <c r="O4643" i="39"/>
  <c r="O4644" i="39"/>
  <c r="O4645" i="39"/>
  <c r="O4646" i="39"/>
  <c r="O4647" i="39"/>
  <c r="O4648" i="39"/>
  <c r="O4649" i="39"/>
  <c r="O4650" i="39"/>
  <c r="O4651" i="39"/>
  <c r="O4652" i="39"/>
  <c r="O4653" i="39"/>
  <c r="O4654" i="39"/>
  <c r="O4655" i="39"/>
  <c r="O4656" i="39"/>
  <c r="O4657" i="39"/>
  <c r="O4658" i="39"/>
  <c r="O4659" i="39"/>
  <c r="O4660" i="39"/>
  <c r="O4661" i="39"/>
  <c r="O4662" i="39"/>
  <c r="O4663" i="39"/>
  <c r="O4664" i="39"/>
  <c r="O4665" i="39"/>
  <c r="O4666" i="39"/>
  <c r="O4667" i="39"/>
  <c r="O4668" i="39"/>
  <c r="O4669" i="39"/>
  <c r="O4670" i="39"/>
  <c r="O4671" i="39"/>
  <c r="O4672" i="39"/>
  <c r="O4673" i="39"/>
  <c r="O4674" i="39"/>
  <c r="O4675" i="39"/>
  <c r="O4676" i="39"/>
  <c r="O4677" i="39"/>
  <c r="O4678" i="39"/>
  <c r="O4679" i="39"/>
  <c r="O4680" i="39"/>
  <c r="O4681" i="39"/>
  <c r="O4682" i="39"/>
  <c r="O4683" i="39"/>
  <c r="O4684" i="39"/>
  <c r="O4685" i="39"/>
  <c r="O4686" i="39"/>
  <c r="O4687" i="39"/>
  <c r="O4688" i="39"/>
  <c r="O4689" i="39"/>
  <c r="O4690" i="39"/>
  <c r="O4691" i="39"/>
  <c r="O4692" i="39"/>
  <c r="O4693" i="39"/>
  <c r="O4694" i="39"/>
  <c r="O4695" i="39"/>
  <c r="O4696" i="39"/>
  <c r="O4697" i="39"/>
  <c r="O4698" i="39"/>
  <c r="O4699" i="39"/>
  <c r="O4700" i="39"/>
  <c r="O4701" i="39"/>
  <c r="O4702" i="39"/>
  <c r="O4703" i="39"/>
  <c r="O4704" i="39"/>
  <c r="O4705" i="39"/>
  <c r="O4706" i="39"/>
  <c r="O4707" i="39"/>
  <c r="O4708" i="39"/>
  <c r="O4709" i="39"/>
  <c r="O4710" i="39"/>
  <c r="O4711" i="39"/>
  <c r="O4712" i="39"/>
  <c r="O4713" i="39"/>
  <c r="O4714" i="39"/>
  <c r="O4715" i="39"/>
  <c r="O4716" i="39"/>
  <c r="O4717" i="39"/>
  <c r="O4718" i="39"/>
  <c r="O4719" i="39"/>
  <c r="O4720" i="39"/>
  <c r="O4721" i="39"/>
  <c r="O4722" i="39"/>
  <c r="O4723" i="39"/>
  <c r="O4724" i="39"/>
  <c r="O4725" i="39"/>
  <c r="O4726" i="39"/>
  <c r="O4727" i="39"/>
  <c r="O4728" i="39"/>
  <c r="O4729" i="39"/>
  <c r="O4730" i="39"/>
  <c r="O4731" i="39"/>
  <c r="O4732" i="39"/>
  <c r="O4733" i="39"/>
  <c r="O4734" i="39"/>
  <c r="O4735" i="39"/>
  <c r="O4736" i="39"/>
  <c r="O4737" i="39"/>
  <c r="O4738" i="39"/>
  <c r="O4739" i="39"/>
  <c r="O4740" i="39"/>
  <c r="O4741" i="39"/>
  <c r="O4742" i="39"/>
  <c r="O4743" i="39"/>
  <c r="O4744" i="39"/>
  <c r="O4745" i="39"/>
  <c r="O4746" i="39"/>
  <c r="O4747" i="39"/>
  <c r="O4748" i="39"/>
  <c r="O4749" i="39"/>
  <c r="O4750" i="39"/>
  <c r="O4751" i="39"/>
  <c r="O4752" i="39"/>
  <c r="O4753" i="39"/>
  <c r="O4754" i="39"/>
  <c r="O4755" i="39"/>
  <c r="O4756" i="39"/>
  <c r="O4757" i="39"/>
  <c r="O4758" i="39"/>
  <c r="O4759" i="39"/>
  <c r="O4760" i="39"/>
  <c r="O4761" i="39"/>
  <c r="O4762" i="39"/>
  <c r="O4763" i="39"/>
  <c r="O4764" i="39"/>
  <c r="O4765" i="39"/>
  <c r="O4766" i="39"/>
  <c r="O4767" i="39"/>
  <c r="O4768" i="39"/>
  <c r="O4769" i="39"/>
  <c r="O4770" i="39"/>
  <c r="O4771" i="39"/>
  <c r="O4772" i="39"/>
  <c r="O4773" i="39"/>
  <c r="O4774" i="39"/>
  <c r="O4775" i="39"/>
  <c r="O4776" i="39"/>
  <c r="O4777" i="39"/>
  <c r="O4778" i="39"/>
  <c r="O4779" i="39"/>
  <c r="O4780" i="39"/>
  <c r="O4781" i="39"/>
  <c r="O4782" i="39"/>
  <c r="O4783" i="39"/>
  <c r="O4784" i="39"/>
  <c r="O4785" i="39"/>
  <c r="O4786" i="39"/>
  <c r="O4787" i="39"/>
  <c r="O4788" i="39"/>
  <c r="O4789" i="39"/>
  <c r="O4790" i="39"/>
  <c r="O4791" i="39"/>
  <c r="O4792" i="39"/>
  <c r="O4793" i="39"/>
  <c r="O4794" i="39"/>
  <c r="O4795" i="39"/>
  <c r="O4796" i="39"/>
  <c r="O4797" i="39"/>
  <c r="O4798" i="39"/>
  <c r="O4799" i="39"/>
  <c r="O4800" i="39"/>
  <c r="O4801" i="39"/>
  <c r="O4802" i="39"/>
  <c r="O4803" i="39"/>
  <c r="O4804" i="39"/>
  <c r="O4805" i="39"/>
  <c r="O4806" i="39"/>
  <c r="O4807" i="39"/>
  <c r="O4808" i="39"/>
  <c r="O4809" i="39"/>
  <c r="O4810" i="39"/>
  <c r="O4811" i="39"/>
  <c r="O4812" i="39"/>
  <c r="O4813" i="39"/>
  <c r="O4814" i="39"/>
  <c r="O4815" i="39"/>
  <c r="O4816" i="39"/>
  <c r="O4817" i="39"/>
  <c r="O4818" i="39"/>
  <c r="O4819" i="39"/>
  <c r="O4820" i="39"/>
  <c r="O4821" i="39"/>
  <c r="O4822" i="39"/>
  <c r="O4823" i="39"/>
  <c r="O4824" i="39"/>
  <c r="O4825" i="39"/>
  <c r="O4826" i="39"/>
  <c r="O4827" i="39"/>
  <c r="O4828" i="39"/>
  <c r="O4829" i="39"/>
  <c r="O4830" i="39"/>
  <c r="O4831" i="39"/>
  <c r="O4832" i="39"/>
  <c r="O4833" i="39"/>
  <c r="O4834" i="39"/>
  <c r="O4835" i="39"/>
  <c r="O4836" i="39"/>
  <c r="O4837" i="39"/>
  <c r="O4838" i="39"/>
  <c r="O4839" i="39"/>
  <c r="O4840" i="39"/>
  <c r="O4841" i="39"/>
  <c r="O4842" i="39"/>
  <c r="O4843" i="39"/>
  <c r="O4844" i="39"/>
  <c r="O4845" i="39"/>
  <c r="O4846" i="39"/>
  <c r="O4847" i="39"/>
  <c r="O4848" i="39"/>
  <c r="O4849" i="39"/>
  <c r="O4850" i="39"/>
  <c r="O4851" i="39"/>
  <c r="O4852" i="39"/>
  <c r="O4853" i="39"/>
  <c r="O4854" i="39"/>
  <c r="O4855" i="39"/>
  <c r="O4856" i="39"/>
  <c r="O4857" i="39"/>
  <c r="O4858" i="39"/>
  <c r="O4859" i="39"/>
  <c r="O4860" i="39"/>
  <c r="O4861" i="39"/>
  <c r="O4862" i="39"/>
  <c r="O4863" i="39"/>
  <c r="O4864" i="39"/>
  <c r="O4865" i="39"/>
  <c r="O4866" i="39"/>
  <c r="O4867" i="39"/>
  <c r="O4868" i="39"/>
  <c r="O4869" i="39"/>
  <c r="O4870" i="39"/>
  <c r="O4871" i="39"/>
  <c r="O4872" i="39"/>
  <c r="O4873" i="39"/>
  <c r="O4874" i="39"/>
  <c r="O4875" i="39"/>
  <c r="O4876" i="39"/>
  <c r="O4877" i="39"/>
  <c r="O4878" i="39"/>
  <c r="O4879" i="39"/>
  <c r="O4880" i="39"/>
  <c r="O4881" i="39"/>
  <c r="O4882" i="39"/>
  <c r="O4883" i="39"/>
  <c r="O4884" i="39"/>
  <c r="O4885" i="39"/>
  <c r="O4886" i="39"/>
  <c r="O4887" i="39"/>
  <c r="O4888" i="39"/>
  <c r="O4889" i="39"/>
  <c r="O4890" i="39"/>
  <c r="O4891" i="39"/>
  <c r="O4892" i="39"/>
  <c r="O4893" i="39"/>
  <c r="O4894" i="39"/>
  <c r="O4895" i="39"/>
  <c r="O4896" i="39"/>
  <c r="O4897" i="39"/>
  <c r="O4898" i="39"/>
  <c r="O4899" i="39"/>
  <c r="O4900" i="39"/>
  <c r="O4901" i="39"/>
  <c r="O4902" i="39"/>
  <c r="O4903" i="39"/>
  <c r="O4904" i="39"/>
  <c r="O4905" i="39"/>
  <c r="O4906" i="39"/>
  <c r="O4907" i="39"/>
  <c r="O4908" i="39"/>
  <c r="O4909" i="39"/>
  <c r="O4910" i="39"/>
  <c r="O4911" i="39"/>
  <c r="O4912" i="39"/>
  <c r="O4913" i="39"/>
  <c r="O4914" i="39"/>
  <c r="O4915" i="39"/>
  <c r="O4916" i="39"/>
  <c r="O4917" i="39"/>
  <c r="O4918" i="39"/>
  <c r="O4919" i="39"/>
  <c r="O4920" i="39"/>
  <c r="O4921" i="39"/>
  <c r="O4922" i="39"/>
  <c r="O4923" i="39"/>
  <c r="O4924" i="39"/>
  <c r="O4925" i="39"/>
  <c r="O4926" i="39"/>
  <c r="O4927" i="39"/>
  <c r="O4928" i="39"/>
  <c r="O4929" i="39"/>
  <c r="O4930" i="39"/>
  <c r="O4931" i="39"/>
  <c r="O4932" i="39"/>
  <c r="O4933" i="39"/>
  <c r="O4934" i="39"/>
  <c r="O4935" i="39"/>
  <c r="O4936" i="39"/>
  <c r="O4937" i="39"/>
  <c r="O4938" i="39"/>
  <c r="O4939" i="39"/>
  <c r="O4940" i="39"/>
  <c r="O4941" i="39"/>
  <c r="O4942" i="39"/>
  <c r="O4943" i="39"/>
  <c r="O4944" i="39"/>
  <c r="O4945" i="39"/>
  <c r="O4946" i="39"/>
  <c r="O4947" i="39"/>
  <c r="O4948" i="39"/>
  <c r="O4949" i="39"/>
  <c r="O4950" i="39"/>
  <c r="O4951" i="39"/>
  <c r="O4952" i="39"/>
  <c r="O4953" i="39"/>
  <c r="O4954" i="39"/>
  <c r="O4955" i="39"/>
  <c r="O4956" i="39"/>
  <c r="O4957" i="39"/>
  <c r="O4958" i="39"/>
  <c r="O4959" i="39"/>
  <c r="O4960" i="39"/>
  <c r="O4961" i="39"/>
  <c r="O4962" i="39"/>
  <c r="O4963" i="39"/>
  <c r="O4964" i="39"/>
  <c r="O4965" i="39"/>
  <c r="O4966" i="39"/>
  <c r="O4967" i="39"/>
  <c r="O4968" i="39"/>
  <c r="O4969" i="39"/>
  <c r="O4970" i="39"/>
  <c r="O4971" i="39"/>
  <c r="O4972" i="39"/>
  <c r="O4973" i="39"/>
  <c r="O4974" i="39"/>
  <c r="O4975" i="39"/>
  <c r="O4976" i="39"/>
  <c r="O4977" i="39"/>
  <c r="O4978" i="39"/>
  <c r="O4979" i="39"/>
  <c r="O4980" i="39"/>
  <c r="O4981" i="39"/>
  <c r="O4982" i="39"/>
  <c r="O4983" i="39"/>
  <c r="O4984" i="39"/>
  <c r="O4985" i="39"/>
  <c r="O4986" i="39"/>
  <c r="O4987" i="39"/>
  <c r="O4988" i="39"/>
  <c r="O4989" i="39"/>
  <c r="O4990" i="39"/>
  <c r="O4991" i="39"/>
  <c r="O4992" i="39"/>
  <c r="O4993" i="39"/>
  <c r="O4994" i="39"/>
  <c r="O4995" i="39"/>
  <c r="O4996" i="39"/>
  <c r="O4997" i="39"/>
  <c r="O4998" i="39"/>
  <c r="O4999" i="39"/>
  <c r="O5000" i="39"/>
  <c r="O5001" i="39"/>
  <c r="O5002" i="39"/>
  <c r="O5003" i="39"/>
  <c r="O5004" i="39"/>
  <c r="O5005" i="39"/>
  <c r="O5006" i="39"/>
  <c r="O5007" i="39"/>
  <c r="O5008" i="39"/>
  <c r="O5009" i="39"/>
  <c r="O5010" i="39"/>
  <c r="O5011" i="39"/>
  <c r="O5012" i="39"/>
  <c r="O5013" i="39"/>
  <c r="O5014" i="39"/>
  <c r="O5015" i="39"/>
  <c r="O5016" i="39"/>
  <c r="O5017" i="39"/>
  <c r="O5018" i="39"/>
  <c r="O5019" i="39"/>
  <c r="O5020" i="39"/>
  <c r="O5021" i="39"/>
  <c r="O5022" i="39"/>
  <c r="O5023" i="39"/>
  <c r="O5024" i="39"/>
  <c r="O5025" i="39"/>
  <c r="O5026" i="39"/>
  <c r="O5027" i="39"/>
  <c r="O5028" i="39"/>
  <c r="O5029" i="39"/>
  <c r="O5030" i="39"/>
  <c r="O5031" i="39"/>
  <c r="O5032" i="39"/>
  <c r="O5033" i="39"/>
  <c r="O5034" i="39"/>
  <c r="O5035" i="39"/>
  <c r="O5036" i="39"/>
  <c r="O5037" i="39"/>
  <c r="O5038" i="39"/>
  <c r="O5039" i="39"/>
  <c r="O5040" i="39"/>
  <c r="O5041" i="39"/>
  <c r="O5042" i="39"/>
  <c r="O5043" i="39"/>
  <c r="O5044" i="39"/>
  <c r="O5045" i="39"/>
  <c r="O5046" i="39"/>
  <c r="O5047" i="39"/>
  <c r="O5048" i="39"/>
  <c r="O5049" i="39"/>
  <c r="O5050" i="39"/>
  <c r="O5051" i="39"/>
  <c r="O5052" i="39"/>
  <c r="O5053" i="39"/>
  <c r="O5054" i="39"/>
  <c r="O5055" i="39"/>
  <c r="O5056" i="39"/>
  <c r="O5057" i="39"/>
  <c r="O5058" i="39"/>
  <c r="O5059" i="39"/>
  <c r="O5060" i="39"/>
  <c r="O5061" i="39"/>
  <c r="O5062" i="39"/>
  <c r="O5063" i="39"/>
  <c r="O5064" i="39"/>
  <c r="O5065" i="39"/>
  <c r="O5066" i="39"/>
  <c r="O5067" i="39"/>
  <c r="O5068" i="39"/>
  <c r="O5069" i="39"/>
  <c r="O5070" i="39"/>
  <c r="O5071" i="39"/>
  <c r="O5072" i="39"/>
  <c r="O5073" i="39"/>
  <c r="O5074" i="39"/>
  <c r="O5075" i="39"/>
  <c r="O5076" i="39"/>
  <c r="O5077" i="39"/>
  <c r="O5078" i="39"/>
  <c r="O5079" i="39"/>
  <c r="O5080" i="39"/>
  <c r="O5081" i="39"/>
  <c r="O5082" i="39"/>
  <c r="O5083" i="39"/>
  <c r="O5084" i="39"/>
  <c r="O5085" i="39"/>
  <c r="O5086" i="39"/>
  <c r="O5087" i="39"/>
  <c r="O5088" i="39"/>
  <c r="O5089" i="39"/>
  <c r="O5090" i="39"/>
  <c r="O5091" i="39"/>
  <c r="O5092" i="39"/>
  <c r="O5093" i="39"/>
  <c r="O5094" i="39"/>
  <c r="O5095" i="39"/>
  <c r="O5096" i="39"/>
  <c r="O5097" i="39"/>
  <c r="O5098" i="39"/>
  <c r="O5099" i="39"/>
  <c r="O5100" i="39"/>
  <c r="O5101" i="39"/>
  <c r="O5102" i="39"/>
  <c r="O5103" i="39"/>
  <c r="O5104" i="39"/>
  <c r="O5105" i="39"/>
  <c r="O5106" i="39"/>
  <c r="O5107" i="39"/>
  <c r="O5108" i="39"/>
  <c r="O5109" i="39"/>
  <c r="O5110" i="39"/>
  <c r="O5111" i="39"/>
  <c r="O5112" i="39"/>
  <c r="O5113" i="39"/>
  <c r="O5114" i="39"/>
  <c r="O5115" i="39"/>
  <c r="O5116" i="39"/>
  <c r="O5117" i="39"/>
  <c r="O5118" i="39"/>
  <c r="O5119" i="39"/>
  <c r="O5120" i="39"/>
  <c r="O5121" i="39"/>
  <c r="O5122" i="39"/>
  <c r="O5123" i="39"/>
  <c r="O5124" i="39"/>
  <c r="O5125" i="39"/>
  <c r="O5126" i="39"/>
  <c r="O5127" i="39"/>
  <c r="O5128" i="39"/>
  <c r="O5129" i="39"/>
  <c r="O5130" i="39"/>
  <c r="O5131" i="39"/>
  <c r="O5132" i="39"/>
  <c r="O5133" i="39"/>
  <c r="O5134" i="39"/>
  <c r="O5135" i="39"/>
  <c r="O5136" i="39"/>
  <c r="O5137" i="39"/>
  <c r="O5138" i="39"/>
  <c r="O5139" i="39"/>
  <c r="O5140" i="39"/>
  <c r="O5141" i="39"/>
  <c r="O5142" i="39"/>
  <c r="O5143" i="39"/>
  <c r="O5144" i="39"/>
  <c r="O5145" i="39"/>
  <c r="O5146" i="39"/>
  <c r="O5147" i="39"/>
  <c r="O5148" i="39"/>
  <c r="O5149" i="39"/>
  <c r="O5150" i="39"/>
  <c r="O5151" i="39"/>
  <c r="O5152" i="39"/>
  <c r="O5153" i="39"/>
  <c r="O5154" i="39"/>
  <c r="O5155" i="39"/>
  <c r="O5156" i="39"/>
  <c r="O5157" i="39"/>
  <c r="O5158" i="39"/>
  <c r="O5159" i="39"/>
  <c r="O5160" i="39"/>
  <c r="O5161" i="39"/>
  <c r="O5162" i="39"/>
  <c r="O5163" i="39"/>
  <c r="O5164" i="39"/>
  <c r="O5165" i="39"/>
  <c r="O5166" i="39"/>
  <c r="O5167" i="39"/>
  <c r="O5168" i="39"/>
  <c r="O5169" i="39"/>
  <c r="O5170" i="39"/>
  <c r="O5171" i="39"/>
  <c r="O5172" i="39"/>
  <c r="O5173" i="39"/>
  <c r="O5174" i="39"/>
  <c r="O5175" i="39"/>
  <c r="O5176" i="39"/>
  <c r="O5177" i="39"/>
  <c r="O5178" i="39"/>
  <c r="O5179" i="39"/>
  <c r="O5180" i="39"/>
  <c r="O5181" i="39"/>
  <c r="O5182" i="39"/>
  <c r="O5183" i="39"/>
  <c r="O5184" i="39"/>
  <c r="O5185" i="39"/>
  <c r="O5186" i="39"/>
  <c r="O5187" i="39"/>
  <c r="O5188" i="39"/>
  <c r="O5189" i="39"/>
  <c r="O5190" i="39"/>
  <c r="O5191" i="39"/>
  <c r="O5192" i="39"/>
  <c r="O5193" i="39"/>
  <c r="O5194" i="39"/>
  <c r="O5195" i="39"/>
  <c r="O5196" i="39"/>
  <c r="O5197" i="39"/>
  <c r="O5198" i="39"/>
  <c r="O5199" i="39"/>
  <c r="O5200" i="39"/>
  <c r="O5201" i="39"/>
  <c r="O5202" i="39"/>
  <c r="O5203" i="39"/>
  <c r="O5204" i="39"/>
  <c r="O5205" i="39"/>
  <c r="O5206" i="39"/>
  <c r="O5207" i="39"/>
  <c r="O5208" i="39"/>
  <c r="O5209" i="39"/>
  <c r="O5210" i="39"/>
  <c r="O5211" i="39"/>
  <c r="O5212" i="39"/>
  <c r="O5213" i="39"/>
  <c r="O5214" i="39"/>
  <c r="O5215" i="39"/>
  <c r="O5216" i="39"/>
  <c r="O5217" i="39"/>
  <c r="O5218" i="39"/>
  <c r="O5219" i="39"/>
  <c r="O5220" i="39"/>
  <c r="O5221" i="39"/>
  <c r="O5222" i="39"/>
  <c r="O5223" i="39"/>
  <c r="O5224" i="39"/>
  <c r="O5225" i="39"/>
  <c r="O5226" i="39"/>
  <c r="O5227" i="39"/>
  <c r="O5228" i="39"/>
  <c r="O5229" i="39"/>
  <c r="O5230" i="39"/>
  <c r="O5231" i="39"/>
  <c r="O5232" i="39"/>
  <c r="O5233" i="39"/>
  <c r="O5234" i="39"/>
  <c r="O5235" i="39"/>
  <c r="O5236" i="39"/>
  <c r="O5237" i="39"/>
  <c r="O5238" i="39"/>
  <c r="O5239" i="39"/>
  <c r="O5240" i="39"/>
  <c r="O5241" i="39"/>
  <c r="O5242" i="39"/>
  <c r="O5243" i="39"/>
  <c r="O5244" i="39"/>
  <c r="O5245" i="39"/>
  <c r="O5246" i="39"/>
  <c r="O5247" i="39"/>
  <c r="O5248" i="39"/>
  <c r="O5249" i="39"/>
  <c r="O5250" i="39"/>
  <c r="O5251" i="39"/>
  <c r="O5252" i="39"/>
  <c r="O5253" i="39"/>
  <c r="O5254" i="39"/>
  <c r="O5255" i="39"/>
  <c r="O5256" i="39"/>
  <c r="O5257" i="39"/>
  <c r="O5258" i="39"/>
  <c r="O5259" i="39"/>
  <c r="O5260" i="39"/>
  <c r="O5261" i="39"/>
  <c r="O5262" i="39"/>
  <c r="O5263" i="39"/>
  <c r="O5264" i="39"/>
  <c r="O5265" i="39"/>
  <c r="O5266" i="39"/>
  <c r="O5267" i="39"/>
  <c r="O5268" i="39"/>
  <c r="O5269" i="39"/>
  <c r="O5270" i="39"/>
  <c r="O5271" i="39"/>
  <c r="O5272" i="39"/>
  <c r="O5273" i="39"/>
  <c r="O5274" i="39"/>
  <c r="O5275" i="39"/>
  <c r="O5276" i="39"/>
  <c r="O5277" i="39"/>
  <c r="O5278" i="39"/>
  <c r="O5279" i="39"/>
  <c r="O5280" i="39"/>
  <c r="O5281" i="39"/>
  <c r="O5282" i="39"/>
  <c r="O5283" i="39"/>
  <c r="O5284" i="39"/>
  <c r="O5285" i="39"/>
  <c r="O5286" i="39"/>
  <c r="O5287" i="39"/>
  <c r="O5288" i="39"/>
  <c r="O5289" i="39"/>
  <c r="O5290" i="39"/>
  <c r="O5291" i="39"/>
  <c r="O5292" i="39"/>
  <c r="O5293" i="39"/>
  <c r="O5294" i="39"/>
  <c r="O5295" i="39"/>
  <c r="O5296" i="39"/>
  <c r="O5297" i="39"/>
  <c r="O5298" i="39"/>
  <c r="O5299" i="39"/>
  <c r="O5300" i="39"/>
  <c r="O5301" i="39"/>
  <c r="O5302" i="39"/>
  <c r="O5303" i="39"/>
  <c r="O5304" i="39"/>
  <c r="O5305" i="39"/>
  <c r="O5306" i="39"/>
  <c r="O5307" i="39"/>
  <c r="O5308" i="39"/>
  <c r="O5309" i="39"/>
  <c r="O5310" i="39"/>
  <c r="O5311" i="39"/>
  <c r="O5312" i="39"/>
  <c r="O5313" i="39"/>
  <c r="O5314" i="39"/>
  <c r="O5315" i="39"/>
  <c r="O5316" i="39"/>
  <c r="O5317" i="39"/>
  <c r="O5318" i="39"/>
  <c r="O5319" i="39"/>
  <c r="O5320" i="39"/>
  <c r="O5321" i="39"/>
  <c r="O5322" i="39"/>
  <c r="O5323" i="39"/>
  <c r="O5324" i="39"/>
  <c r="O5325" i="39"/>
  <c r="O5326" i="39"/>
  <c r="O5327" i="39"/>
  <c r="O5328" i="39"/>
  <c r="O5329" i="39"/>
  <c r="O5330" i="39"/>
  <c r="O5331" i="39"/>
  <c r="O5332" i="39"/>
  <c r="O5333" i="39"/>
  <c r="O5334" i="39"/>
  <c r="O5335" i="39"/>
  <c r="O5336" i="39"/>
  <c r="O5337" i="39"/>
  <c r="O5338" i="39"/>
  <c r="O5339" i="39"/>
  <c r="O5340" i="39"/>
  <c r="O5341" i="39"/>
  <c r="O5342" i="39"/>
  <c r="O5343" i="39"/>
  <c r="O5344" i="39"/>
  <c r="O5345" i="39"/>
  <c r="O5346" i="39"/>
  <c r="O5347" i="39"/>
  <c r="O5348" i="39"/>
  <c r="O5349" i="39"/>
  <c r="O5350" i="39"/>
  <c r="O5351" i="39"/>
  <c r="O5352" i="39"/>
  <c r="O5353" i="39"/>
  <c r="O5354" i="39"/>
  <c r="O5355" i="39"/>
  <c r="O5356" i="39"/>
  <c r="O5357" i="39"/>
  <c r="O5358" i="39"/>
  <c r="O5359" i="39"/>
  <c r="O5360" i="39"/>
  <c r="O5361" i="39"/>
  <c r="O5362" i="39"/>
  <c r="O5363" i="39"/>
  <c r="O5364" i="39"/>
  <c r="O5365" i="39"/>
  <c r="O5366" i="39"/>
  <c r="O5367" i="39"/>
  <c r="O5368" i="39"/>
  <c r="O5369" i="39"/>
  <c r="O5370" i="39"/>
  <c r="O5371" i="39"/>
  <c r="O5372" i="39"/>
  <c r="O5373" i="39"/>
  <c r="O5374" i="39"/>
  <c r="O5375" i="39"/>
  <c r="O5376" i="39"/>
  <c r="O5377" i="39"/>
  <c r="O5378" i="39"/>
  <c r="O5379" i="39"/>
  <c r="O5380" i="39"/>
  <c r="O5381" i="39"/>
  <c r="O5382" i="39"/>
  <c r="O5383" i="39"/>
  <c r="O5384" i="39"/>
  <c r="O5385" i="39"/>
  <c r="O5386" i="39"/>
  <c r="O5387" i="39"/>
  <c r="O5388" i="39"/>
  <c r="O5389" i="39"/>
  <c r="O5390" i="39"/>
  <c r="O5391" i="39"/>
  <c r="O5392" i="39"/>
  <c r="O5393" i="39"/>
  <c r="O5394" i="39"/>
  <c r="O5395" i="39"/>
  <c r="O5396" i="39"/>
  <c r="O5397" i="39"/>
  <c r="O5398" i="39"/>
  <c r="O5399" i="39"/>
  <c r="O5400" i="39"/>
  <c r="O5401" i="39"/>
  <c r="O5402" i="39"/>
  <c r="O5403" i="39"/>
  <c r="O5404" i="39"/>
  <c r="O5405" i="39"/>
  <c r="O5406" i="39"/>
  <c r="O5407" i="39"/>
  <c r="O5408" i="39"/>
  <c r="O5409" i="39"/>
  <c r="O5410" i="39"/>
  <c r="O5411" i="39"/>
  <c r="O5412" i="39"/>
  <c r="O5413" i="39"/>
  <c r="O5414" i="39"/>
  <c r="O5415" i="39"/>
  <c r="O5416" i="39"/>
  <c r="O5417" i="39"/>
  <c r="O5418" i="39"/>
  <c r="O5419" i="39"/>
  <c r="O5420" i="39"/>
  <c r="O5421" i="39"/>
  <c r="O5422" i="39"/>
  <c r="O5423" i="39"/>
  <c r="O5424" i="39"/>
  <c r="O5425" i="39"/>
  <c r="O5426" i="39"/>
  <c r="O5427" i="39"/>
  <c r="O5428" i="39"/>
  <c r="O5429" i="39"/>
  <c r="O5430" i="39"/>
  <c r="O5431" i="39"/>
  <c r="O5432" i="39"/>
  <c r="O5433" i="39"/>
  <c r="O5434" i="39"/>
  <c r="O5435" i="39"/>
  <c r="O5436" i="39"/>
  <c r="O5437" i="39"/>
  <c r="O5438" i="39"/>
  <c r="O5439" i="39"/>
  <c r="O5440" i="39"/>
  <c r="O5441" i="39"/>
  <c r="O5442" i="39"/>
  <c r="O5443" i="39"/>
  <c r="O5444" i="39"/>
  <c r="O5445" i="39"/>
  <c r="O5446" i="39"/>
  <c r="O5447" i="39"/>
  <c r="O5448" i="39"/>
  <c r="O5449" i="39"/>
  <c r="O5450" i="39"/>
  <c r="O5451" i="39"/>
  <c r="O5452" i="39"/>
  <c r="O5453" i="39"/>
  <c r="O5454" i="39"/>
  <c r="O5455" i="39"/>
  <c r="O5456" i="39"/>
  <c r="O5457" i="39"/>
  <c r="O5458" i="39"/>
  <c r="O5459" i="39"/>
  <c r="O5460" i="39"/>
  <c r="O5461" i="39"/>
  <c r="O5462" i="39"/>
  <c r="O5463" i="39"/>
  <c r="O5464" i="39"/>
  <c r="O5465" i="39"/>
  <c r="O5466" i="39"/>
  <c r="O5467" i="39"/>
  <c r="O5468" i="39"/>
  <c r="O5469" i="39"/>
  <c r="O5470" i="39"/>
  <c r="O5471" i="39"/>
  <c r="O5472" i="39"/>
  <c r="O5473" i="39"/>
  <c r="O5474" i="39"/>
  <c r="O5475" i="39"/>
  <c r="O5476" i="39"/>
  <c r="O5477" i="39"/>
  <c r="O5478" i="39"/>
  <c r="O5479" i="39"/>
  <c r="O5480" i="39"/>
  <c r="O5481" i="39"/>
  <c r="O5482" i="39"/>
  <c r="O5483" i="39"/>
  <c r="O5484" i="39"/>
  <c r="O5485" i="39"/>
  <c r="O5486" i="39"/>
  <c r="O5487" i="39"/>
  <c r="O5488" i="39"/>
  <c r="O5489" i="39"/>
  <c r="O5490" i="39"/>
  <c r="O5491" i="39"/>
  <c r="O5492" i="39"/>
  <c r="O5493" i="39"/>
  <c r="O5494" i="39"/>
  <c r="O5495" i="39"/>
  <c r="O5496" i="39"/>
  <c r="O5497" i="39"/>
  <c r="O5498" i="39"/>
  <c r="O5499" i="39"/>
  <c r="O5500" i="39"/>
  <c r="O5501" i="39"/>
  <c r="O5502" i="39"/>
  <c r="O5503" i="39"/>
  <c r="O5504" i="39"/>
  <c r="O5505" i="39"/>
  <c r="O5506" i="39"/>
  <c r="O5507" i="39"/>
  <c r="O5508" i="39"/>
  <c r="O5509" i="39"/>
  <c r="O5510" i="39"/>
  <c r="O5511" i="39"/>
  <c r="O5512" i="39"/>
  <c r="O5513" i="39"/>
  <c r="O5514" i="39"/>
  <c r="O5515" i="39"/>
  <c r="O5516" i="39"/>
  <c r="O5517" i="39"/>
  <c r="O5518" i="39"/>
  <c r="O5519" i="39"/>
  <c r="O5520" i="39"/>
  <c r="O5521" i="39"/>
  <c r="O5522" i="39"/>
  <c r="O5523" i="39"/>
  <c r="O5524" i="39"/>
  <c r="O5525" i="39"/>
  <c r="O5526" i="39"/>
  <c r="O5527" i="39"/>
  <c r="O5528" i="39"/>
  <c r="O5529" i="39"/>
  <c r="O5530" i="39"/>
  <c r="O5531" i="39"/>
  <c r="O5532" i="39"/>
  <c r="O5533" i="39"/>
  <c r="O5534" i="39"/>
  <c r="O5535" i="39"/>
  <c r="O5536" i="39"/>
  <c r="O5537" i="39"/>
  <c r="O5538" i="39"/>
  <c r="O5539" i="39"/>
  <c r="O5540" i="39"/>
  <c r="O5541" i="39"/>
  <c r="O5542" i="39"/>
  <c r="O5543" i="39"/>
  <c r="O5544" i="39"/>
  <c r="O5545" i="39"/>
  <c r="O5546" i="39"/>
  <c r="O5547" i="39"/>
  <c r="O5548" i="39"/>
  <c r="O5549" i="39"/>
  <c r="O5550" i="39"/>
  <c r="O5551" i="39"/>
  <c r="O5552" i="39"/>
  <c r="O5553" i="39"/>
  <c r="O5554" i="39"/>
  <c r="O5555" i="39"/>
  <c r="O5556" i="39"/>
  <c r="O5557" i="39"/>
  <c r="O5558" i="39"/>
  <c r="O5559" i="39"/>
  <c r="O5560" i="39"/>
  <c r="O5561" i="39"/>
  <c r="O5562" i="39"/>
  <c r="O5563" i="39"/>
  <c r="O5564" i="39"/>
  <c r="O5565" i="39"/>
  <c r="O5566" i="39"/>
  <c r="O5567" i="39"/>
  <c r="O5568" i="39"/>
  <c r="O5569" i="39"/>
  <c r="O5570" i="39"/>
  <c r="O5571" i="39"/>
  <c r="O5572" i="39"/>
  <c r="O5573" i="39"/>
  <c r="O5574" i="39"/>
  <c r="O5575" i="39"/>
  <c r="O5576" i="39"/>
  <c r="O5577" i="39"/>
  <c r="O5578" i="39"/>
  <c r="O5579" i="39"/>
  <c r="O5580" i="39"/>
  <c r="O5581" i="39"/>
  <c r="O5582" i="39"/>
  <c r="O5583" i="39"/>
  <c r="O5584" i="39"/>
  <c r="O5585" i="39"/>
  <c r="O5586" i="39"/>
  <c r="O5587" i="39"/>
  <c r="O5588" i="39"/>
  <c r="O5589" i="39"/>
  <c r="O5590" i="39"/>
  <c r="O5591" i="39"/>
  <c r="O5592" i="39"/>
  <c r="O5593" i="39"/>
  <c r="O5594" i="39"/>
  <c r="O5595" i="39"/>
  <c r="O5596" i="39"/>
  <c r="O5597" i="39"/>
  <c r="O5598" i="39"/>
  <c r="O5599" i="39"/>
  <c r="O5600" i="39"/>
  <c r="O5601" i="39"/>
  <c r="O5602" i="39"/>
  <c r="O5603" i="39"/>
  <c r="O5604" i="39"/>
  <c r="O5605" i="39"/>
  <c r="O5606" i="39"/>
  <c r="O5607" i="39"/>
  <c r="O5608" i="39"/>
  <c r="O5609" i="39"/>
  <c r="O5610" i="39"/>
  <c r="O5611" i="39"/>
  <c r="O5612" i="39"/>
  <c r="O5613" i="39"/>
  <c r="O5614" i="39"/>
  <c r="O5615" i="39"/>
  <c r="O5616" i="39"/>
  <c r="O5617" i="39"/>
  <c r="O5618" i="39"/>
  <c r="O5619" i="39"/>
  <c r="O5620" i="39"/>
  <c r="O5621" i="39"/>
  <c r="O5622" i="39"/>
  <c r="O5623" i="39"/>
  <c r="O5624" i="39"/>
  <c r="O5625" i="39"/>
  <c r="O5626" i="39"/>
  <c r="O5627" i="39"/>
  <c r="O5628" i="39"/>
  <c r="O5629" i="39"/>
  <c r="O5630" i="39"/>
  <c r="O5631" i="39"/>
  <c r="O5632" i="39"/>
  <c r="O5633" i="39"/>
  <c r="O5634" i="39"/>
  <c r="O5635" i="39"/>
  <c r="O5636" i="39"/>
  <c r="O5637" i="39"/>
  <c r="O5638" i="39"/>
  <c r="O5639" i="39"/>
  <c r="O5640" i="39"/>
  <c r="O5641" i="39"/>
  <c r="O5642" i="39"/>
  <c r="O5643" i="39"/>
  <c r="O5644" i="39"/>
  <c r="O5645" i="39"/>
  <c r="O5646" i="39"/>
  <c r="O5647" i="39"/>
  <c r="O5648" i="39"/>
  <c r="O5649" i="39"/>
  <c r="O5650" i="39"/>
  <c r="O5651" i="39"/>
  <c r="O5652" i="39"/>
  <c r="O5653" i="39"/>
  <c r="O5654" i="39"/>
  <c r="O5655" i="39"/>
  <c r="O5656" i="39"/>
  <c r="O5657" i="39"/>
  <c r="O5658" i="39"/>
  <c r="O5659" i="39"/>
  <c r="O5660" i="39"/>
  <c r="O5661" i="39"/>
  <c r="O5662" i="39"/>
  <c r="O5663" i="39"/>
  <c r="O5664" i="39"/>
  <c r="O5665" i="39"/>
  <c r="O5666" i="39"/>
  <c r="O5667" i="39"/>
  <c r="O5668" i="39"/>
  <c r="O5669" i="39"/>
  <c r="O5670" i="39"/>
  <c r="O5671" i="39"/>
  <c r="O5672" i="39"/>
  <c r="O5673" i="39"/>
  <c r="O5674" i="39"/>
  <c r="O5675" i="39"/>
  <c r="O5676" i="39"/>
  <c r="O5677" i="39"/>
  <c r="O5678" i="39"/>
  <c r="O5679" i="39"/>
  <c r="O5680" i="39"/>
  <c r="O5681" i="39"/>
  <c r="O5682" i="39"/>
  <c r="O5683" i="39"/>
  <c r="O5684" i="39"/>
  <c r="O5685" i="39"/>
  <c r="O5686" i="39"/>
  <c r="O5687" i="39"/>
  <c r="O5688" i="39"/>
  <c r="O5689" i="39"/>
  <c r="O5690" i="39"/>
  <c r="O5691" i="39"/>
  <c r="O5692" i="39"/>
  <c r="O5693" i="39"/>
  <c r="O5694" i="39"/>
  <c r="O5695" i="39"/>
  <c r="O5696" i="39"/>
  <c r="O5697" i="39"/>
  <c r="O5698" i="39"/>
  <c r="O5699" i="39"/>
  <c r="O5700" i="39"/>
  <c r="O5701" i="39"/>
  <c r="O5702" i="39"/>
  <c r="O5703" i="39"/>
  <c r="O5704" i="39"/>
  <c r="O5705" i="39"/>
  <c r="O5706" i="39"/>
  <c r="O5707" i="39"/>
  <c r="O5708" i="39"/>
  <c r="O5709" i="39"/>
  <c r="O5710" i="39"/>
  <c r="O5711" i="39"/>
  <c r="O5712" i="39"/>
  <c r="O5713" i="39"/>
  <c r="O5714" i="39"/>
  <c r="O5715" i="39"/>
  <c r="O5716" i="39"/>
  <c r="O5717" i="39"/>
  <c r="O5718" i="39"/>
  <c r="O5719" i="39"/>
  <c r="O5720" i="39"/>
  <c r="O5721" i="39"/>
  <c r="O5722" i="39"/>
  <c r="O5723" i="39"/>
  <c r="O5724" i="39"/>
  <c r="O5725" i="39"/>
  <c r="O5726" i="39"/>
  <c r="O5727" i="39"/>
  <c r="O5728" i="39"/>
  <c r="O5729" i="39"/>
  <c r="O5730" i="39"/>
  <c r="O5731" i="39"/>
  <c r="O5732" i="39"/>
  <c r="O5733" i="39"/>
  <c r="O5734" i="39"/>
  <c r="O5735" i="39"/>
  <c r="O5736" i="39"/>
  <c r="O5737" i="39"/>
  <c r="O5738" i="39"/>
  <c r="O5739" i="39"/>
  <c r="O5740" i="39"/>
  <c r="O5741" i="39"/>
  <c r="O5742" i="39"/>
  <c r="O5743" i="39"/>
  <c r="O5744" i="39"/>
  <c r="O5745" i="39"/>
  <c r="O5746" i="39"/>
  <c r="O5747" i="39"/>
  <c r="O5748" i="39"/>
  <c r="O5749" i="39"/>
  <c r="O5750" i="39"/>
  <c r="O5751" i="39"/>
  <c r="O5752" i="39"/>
  <c r="O5753" i="39"/>
  <c r="O5754" i="39"/>
  <c r="O5755" i="39"/>
  <c r="O5756" i="39"/>
  <c r="O5757" i="39"/>
  <c r="O5758" i="39"/>
  <c r="O5759" i="39"/>
  <c r="O5760" i="39"/>
  <c r="O5761" i="39"/>
  <c r="O5762" i="39"/>
  <c r="O5763" i="39"/>
  <c r="O5764" i="39"/>
  <c r="O5765" i="39"/>
  <c r="O5766" i="39"/>
  <c r="O5767" i="39"/>
  <c r="O5768" i="39"/>
  <c r="O5769" i="39"/>
  <c r="O5770" i="39"/>
  <c r="O5771" i="39"/>
  <c r="O5772" i="39"/>
  <c r="O5773" i="39"/>
  <c r="O5774" i="39"/>
  <c r="O5775" i="39"/>
  <c r="O5776" i="39"/>
  <c r="O5777" i="39"/>
  <c r="O5778" i="39"/>
  <c r="O5779" i="39"/>
  <c r="O5780" i="39"/>
  <c r="O5781" i="39"/>
  <c r="O5782" i="39"/>
  <c r="O5783" i="39"/>
  <c r="O5784" i="39"/>
  <c r="O5785" i="39"/>
  <c r="O5786" i="39"/>
  <c r="O5787" i="39"/>
  <c r="O5788" i="39"/>
  <c r="O5789" i="39"/>
  <c r="O5790" i="39"/>
  <c r="O5791" i="39"/>
  <c r="O5792" i="39"/>
  <c r="O5793" i="39"/>
  <c r="O5794" i="39"/>
  <c r="O5795" i="39"/>
  <c r="O5796" i="39"/>
  <c r="O5797" i="39"/>
  <c r="O5798" i="39"/>
  <c r="O5799" i="39"/>
  <c r="O5800" i="39"/>
  <c r="O5801" i="39"/>
  <c r="O5802" i="39"/>
  <c r="O5803" i="39"/>
  <c r="O5804" i="39"/>
  <c r="O5805" i="39"/>
  <c r="O5806" i="39"/>
  <c r="O5807" i="39"/>
  <c r="O5808" i="39"/>
  <c r="O5809" i="39"/>
  <c r="O5810" i="39"/>
  <c r="O5811" i="39"/>
  <c r="O5812" i="39"/>
  <c r="O5813" i="39"/>
  <c r="O5814" i="39"/>
  <c r="O5815" i="39"/>
  <c r="O5816" i="39"/>
  <c r="O5817" i="39"/>
  <c r="O5818" i="39"/>
  <c r="O5819" i="39"/>
  <c r="O5820" i="39"/>
  <c r="O5821" i="39"/>
  <c r="O5822" i="39"/>
  <c r="O5823" i="39"/>
  <c r="O5824" i="39"/>
  <c r="O5825" i="39"/>
  <c r="O5826" i="39"/>
  <c r="O5827" i="39"/>
  <c r="O5828" i="39"/>
  <c r="O5829" i="39"/>
  <c r="O5830" i="39"/>
  <c r="O5831" i="39"/>
  <c r="O5832" i="39"/>
  <c r="O5833" i="39"/>
  <c r="O5834" i="39"/>
  <c r="O5835" i="39"/>
  <c r="O5836" i="39"/>
  <c r="O5837" i="39"/>
  <c r="O5838" i="39"/>
  <c r="O5839" i="39"/>
  <c r="O5840" i="39"/>
  <c r="O5841" i="39"/>
  <c r="O5842" i="39"/>
  <c r="O5843" i="39"/>
  <c r="O5844" i="39"/>
  <c r="O5845" i="39"/>
  <c r="O5846" i="39"/>
  <c r="O5847" i="39"/>
  <c r="O5848" i="39"/>
  <c r="O5849" i="39"/>
  <c r="O5850" i="39"/>
  <c r="O5851" i="39"/>
  <c r="O5852" i="39"/>
  <c r="O5853" i="39"/>
  <c r="O5854" i="39"/>
  <c r="O5855" i="39"/>
  <c r="O5856" i="39"/>
  <c r="O5857" i="39"/>
  <c r="O5858" i="39"/>
  <c r="O5859" i="39"/>
  <c r="O5860" i="39"/>
  <c r="O5861" i="39"/>
  <c r="O5862" i="39"/>
  <c r="O5863" i="39"/>
  <c r="O5864" i="39"/>
  <c r="O5865" i="39"/>
  <c r="O5866" i="39"/>
  <c r="O5867" i="39"/>
  <c r="O5868" i="39"/>
  <c r="O5869" i="39"/>
  <c r="O5870" i="39"/>
  <c r="O5871" i="39"/>
  <c r="O5872" i="39"/>
  <c r="O5873" i="39"/>
  <c r="O5874" i="39"/>
  <c r="O5875" i="39"/>
  <c r="O5876" i="39"/>
  <c r="O5877" i="39"/>
  <c r="O5878" i="39"/>
  <c r="O5879" i="39"/>
  <c r="O5880" i="39"/>
  <c r="O5881" i="39"/>
  <c r="O5882" i="39"/>
  <c r="O5883" i="39"/>
  <c r="O5884" i="39"/>
  <c r="O5885" i="39"/>
  <c r="O5886" i="39"/>
  <c r="O5887" i="39"/>
  <c r="O5888" i="39"/>
  <c r="O5889" i="39"/>
  <c r="O5890" i="39"/>
  <c r="O5891" i="39"/>
  <c r="O5892" i="39"/>
  <c r="O5893" i="39"/>
  <c r="O5894" i="39"/>
  <c r="O5895" i="39"/>
  <c r="O5896" i="39"/>
  <c r="O5897" i="39"/>
  <c r="O5898" i="39"/>
  <c r="O5899" i="39"/>
  <c r="O5900" i="39"/>
  <c r="O5901" i="39"/>
  <c r="O5902" i="39"/>
  <c r="O5903" i="39"/>
  <c r="O5904" i="39"/>
  <c r="O5905" i="39"/>
  <c r="O5906" i="39"/>
  <c r="O5907" i="39"/>
  <c r="O5908" i="39"/>
  <c r="O5909" i="39"/>
  <c r="O5910" i="39"/>
  <c r="O5911" i="39"/>
  <c r="O5912" i="39"/>
  <c r="O5913" i="39"/>
  <c r="O5914" i="39"/>
  <c r="O5915" i="39"/>
  <c r="O5916" i="39"/>
  <c r="O5917" i="39"/>
  <c r="O5918" i="39"/>
  <c r="O5919" i="39"/>
  <c r="O5920" i="39"/>
  <c r="O5921" i="39"/>
  <c r="O5922" i="39"/>
  <c r="O5923" i="39"/>
  <c r="O5924" i="39"/>
  <c r="O5925" i="39"/>
  <c r="O5926" i="39"/>
  <c r="O5927" i="39"/>
  <c r="O5928" i="39"/>
  <c r="O5929" i="39"/>
  <c r="O5930" i="39"/>
  <c r="O5931" i="39"/>
  <c r="O5932" i="39"/>
  <c r="O5933" i="39"/>
  <c r="O5934" i="39"/>
  <c r="O5935" i="39"/>
  <c r="O5936" i="39"/>
  <c r="O5937" i="39"/>
  <c r="O5938" i="39"/>
  <c r="O5939" i="39"/>
  <c r="O5940" i="39"/>
  <c r="O5941" i="39"/>
  <c r="O5942" i="39"/>
  <c r="O5943" i="39"/>
  <c r="O5944" i="39"/>
  <c r="O5945" i="39"/>
  <c r="O5946" i="39"/>
  <c r="O5947" i="39"/>
  <c r="O5948" i="39"/>
  <c r="O5949" i="39"/>
  <c r="O5950" i="39"/>
  <c r="O5951" i="39"/>
  <c r="O5952" i="39"/>
  <c r="O5953" i="39"/>
  <c r="O5954" i="39"/>
  <c r="O5955" i="39"/>
  <c r="O5956" i="39"/>
  <c r="O5957" i="39"/>
  <c r="O5958" i="39"/>
  <c r="O5959" i="39"/>
  <c r="O5960" i="39"/>
  <c r="O5961" i="39"/>
  <c r="O5962" i="39"/>
  <c r="O5963" i="39"/>
  <c r="O5964" i="39"/>
  <c r="O5965" i="39"/>
  <c r="O5966" i="39"/>
  <c r="O5967" i="39"/>
  <c r="O5968" i="39"/>
  <c r="O5969" i="39"/>
  <c r="O5970" i="39"/>
  <c r="O5971" i="39"/>
  <c r="O5972" i="39"/>
  <c r="O5973" i="39"/>
  <c r="O5974" i="39"/>
  <c r="O5975" i="39"/>
  <c r="O5976" i="39"/>
  <c r="O5977" i="39"/>
  <c r="O5978" i="39"/>
  <c r="O5979" i="39"/>
  <c r="O5980" i="39"/>
  <c r="O5981" i="39"/>
  <c r="O5982" i="39"/>
  <c r="O5983" i="39"/>
  <c r="O5984" i="39"/>
  <c r="O5985" i="39"/>
  <c r="O5986" i="39"/>
  <c r="O5987" i="39"/>
  <c r="O5988" i="39"/>
  <c r="O5989" i="39"/>
  <c r="O5990" i="39"/>
  <c r="O5991" i="39"/>
  <c r="O5992" i="39"/>
  <c r="O5993" i="39"/>
  <c r="O5994" i="39"/>
  <c r="O5995" i="39"/>
  <c r="O5996" i="39"/>
  <c r="O5997" i="39"/>
  <c r="O5998" i="39"/>
  <c r="O5999" i="39"/>
  <c r="O6000" i="39"/>
  <c r="O6001" i="39"/>
  <c r="O6002" i="39"/>
  <c r="O6003" i="39"/>
  <c r="O6004" i="39"/>
  <c r="O6005" i="39"/>
  <c r="O6006" i="39"/>
  <c r="O6007" i="39"/>
  <c r="O6008" i="39"/>
  <c r="O6009" i="39"/>
  <c r="O6010" i="39"/>
  <c r="O6011" i="39"/>
  <c r="O6012" i="39"/>
  <c r="O6013" i="39"/>
  <c r="O6014" i="39"/>
  <c r="O6015" i="39"/>
  <c r="O6016" i="39"/>
  <c r="O6017" i="39"/>
  <c r="O6018" i="39"/>
  <c r="O6019" i="39"/>
  <c r="O6020" i="39"/>
  <c r="O6021" i="39"/>
  <c r="O6022" i="39"/>
  <c r="O6023" i="39"/>
  <c r="O6024" i="39"/>
  <c r="O6025" i="39"/>
  <c r="O6026" i="39"/>
  <c r="O6027" i="39"/>
  <c r="O6028" i="39"/>
  <c r="O6029" i="39"/>
  <c r="O6030" i="39"/>
  <c r="O6031" i="39"/>
  <c r="O6032" i="39"/>
  <c r="O6033" i="39"/>
  <c r="O6034" i="39"/>
  <c r="O6035" i="39"/>
  <c r="O6036" i="39"/>
  <c r="O6037" i="39"/>
  <c r="O6038" i="39"/>
  <c r="O6039" i="39"/>
  <c r="O6040" i="39"/>
  <c r="O6041" i="39"/>
  <c r="O6042" i="39"/>
  <c r="O6043" i="39"/>
  <c r="O6044" i="39"/>
  <c r="O6045" i="39"/>
  <c r="O6046" i="39"/>
  <c r="O6047" i="39"/>
  <c r="O6048" i="39"/>
  <c r="O6049" i="39"/>
  <c r="O6050" i="39"/>
  <c r="O6051" i="39"/>
  <c r="O6052" i="39"/>
  <c r="O6053" i="39"/>
  <c r="O6054" i="39"/>
  <c r="O6055" i="39"/>
  <c r="O6056" i="39"/>
  <c r="O6057" i="39"/>
  <c r="O6058" i="39"/>
  <c r="O6059" i="39"/>
  <c r="O6060" i="39"/>
  <c r="O6061" i="39"/>
  <c r="O6062" i="39"/>
  <c r="O6063" i="39"/>
  <c r="O6064" i="39"/>
  <c r="O6065" i="39"/>
  <c r="O6066" i="39"/>
  <c r="O6067" i="39"/>
  <c r="O6068" i="39"/>
  <c r="O6069" i="39"/>
  <c r="O6070" i="39"/>
  <c r="O6071" i="39"/>
  <c r="O6072" i="39"/>
  <c r="O6073" i="39"/>
  <c r="O6074" i="39"/>
  <c r="O6075" i="39"/>
  <c r="O6076" i="39"/>
  <c r="O6077" i="39"/>
  <c r="O6078" i="39"/>
  <c r="O6079" i="39"/>
  <c r="O6080" i="39"/>
  <c r="O6081" i="39"/>
  <c r="O6082" i="39"/>
  <c r="O6083" i="39"/>
  <c r="O6084" i="39"/>
  <c r="O6085" i="39"/>
  <c r="O6086" i="39"/>
  <c r="O6087" i="39"/>
  <c r="O6088" i="39"/>
  <c r="O6089" i="39"/>
  <c r="O6090" i="39"/>
  <c r="O6091" i="39"/>
  <c r="O6092" i="39"/>
  <c r="O6093" i="39"/>
  <c r="O6094" i="39"/>
  <c r="O6095" i="39"/>
  <c r="O6096" i="39"/>
  <c r="O6097" i="39"/>
  <c r="O6098" i="39"/>
  <c r="O6099" i="39"/>
  <c r="O6100" i="39"/>
  <c r="O6101" i="39"/>
  <c r="O6102" i="39"/>
  <c r="O6103" i="39"/>
  <c r="O6104" i="39"/>
  <c r="O6105" i="39"/>
  <c r="O6106" i="39"/>
  <c r="O6107" i="39"/>
  <c r="O6108" i="39"/>
  <c r="O6109" i="39"/>
  <c r="O6110" i="39"/>
  <c r="O6111" i="39"/>
  <c r="O6112" i="39"/>
  <c r="O6113" i="39"/>
  <c r="O6114" i="39"/>
  <c r="O6115" i="39"/>
  <c r="O6116" i="39"/>
  <c r="O6117" i="39"/>
  <c r="O6118" i="39"/>
  <c r="O6119" i="39"/>
  <c r="O6120" i="39"/>
  <c r="O6121" i="39"/>
  <c r="O6122" i="39"/>
  <c r="O6123" i="39"/>
  <c r="O6124" i="39"/>
  <c r="O6125" i="39"/>
  <c r="O6126" i="39"/>
  <c r="O6127" i="39"/>
  <c r="O6128" i="39"/>
  <c r="O6129" i="39"/>
  <c r="O6130" i="39"/>
  <c r="O6131" i="39"/>
  <c r="O6132" i="39"/>
  <c r="O6133" i="39"/>
  <c r="O6134" i="39"/>
  <c r="O6135" i="39"/>
  <c r="O6136" i="39"/>
  <c r="O6137" i="39"/>
  <c r="O6138" i="39"/>
  <c r="O6139" i="39"/>
  <c r="O6140" i="39"/>
  <c r="O6141" i="39"/>
  <c r="O6142" i="39"/>
  <c r="O6143" i="39"/>
  <c r="O6144" i="39"/>
  <c r="O6145" i="39"/>
  <c r="O6146" i="39"/>
  <c r="O6147" i="39"/>
  <c r="O6148" i="39"/>
  <c r="O6149" i="39"/>
  <c r="O6150" i="39"/>
  <c r="O6151" i="39"/>
  <c r="O6152" i="39"/>
  <c r="O6153" i="39"/>
  <c r="O6154" i="39"/>
  <c r="O6155" i="39"/>
  <c r="O6156" i="39"/>
  <c r="O6157" i="39"/>
  <c r="O6158" i="39"/>
  <c r="O6159" i="39"/>
  <c r="O6160" i="39"/>
  <c r="O6161" i="39"/>
  <c r="O6162" i="39"/>
  <c r="O6163" i="39"/>
  <c r="O6164" i="39"/>
  <c r="O6165" i="39"/>
  <c r="O6166" i="39"/>
  <c r="O6167" i="39"/>
  <c r="O6168" i="39"/>
  <c r="O6169" i="39"/>
  <c r="O6170" i="39"/>
  <c r="O6171" i="39"/>
  <c r="O6172" i="39"/>
  <c r="O6173" i="39"/>
  <c r="O6174" i="39"/>
  <c r="O6175" i="39"/>
  <c r="O6176" i="39"/>
  <c r="O6177" i="39"/>
  <c r="O6178" i="39"/>
  <c r="O6179" i="39"/>
  <c r="O6180" i="39"/>
  <c r="O6181" i="39"/>
  <c r="O6182" i="39"/>
  <c r="O6183" i="39"/>
  <c r="O6184" i="39"/>
  <c r="O6185" i="39"/>
  <c r="O6186" i="39"/>
  <c r="O6187" i="39"/>
  <c r="O6188" i="39"/>
  <c r="O6189" i="39"/>
  <c r="O6190" i="39"/>
  <c r="O6191" i="39"/>
  <c r="O6192" i="39"/>
  <c r="O6193" i="39"/>
  <c r="O6194" i="39"/>
  <c r="O6195" i="39"/>
  <c r="O6196" i="39"/>
  <c r="O6197" i="39"/>
  <c r="O6198" i="39"/>
  <c r="O6199" i="39"/>
  <c r="O6200" i="39"/>
  <c r="O6201" i="39"/>
  <c r="O6202" i="39"/>
  <c r="O6203" i="39"/>
  <c r="O6204" i="39"/>
  <c r="O6205" i="39"/>
  <c r="O6206" i="39"/>
  <c r="O6207" i="39"/>
  <c r="O6208" i="39"/>
  <c r="O6209" i="39"/>
  <c r="O6210" i="39"/>
  <c r="O6211" i="39"/>
  <c r="O6212" i="39"/>
  <c r="O6213" i="39"/>
  <c r="O6214" i="39"/>
  <c r="O6215" i="39"/>
  <c r="O6216" i="39"/>
  <c r="O6217" i="39"/>
  <c r="O6218" i="39"/>
  <c r="O6219" i="39"/>
  <c r="O6220" i="39"/>
  <c r="O6221" i="39"/>
  <c r="O6222" i="39"/>
  <c r="O6223" i="39"/>
  <c r="O6224" i="39"/>
  <c r="O6225" i="39"/>
  <c r="O6226" i="39"/>
  <c r="O6227" i="39"/>
  <c r="O6228" i="39"/>
  <c r="O6229" i="39"/>
  <c r="O6230" i="39"/>
  <c r="O6231" i="39"/>
  <c r="O6232" i="39"/>
  <c r="O6233" i="39"/>
  <c r="O6234" i="39"/>
  <c r="O6235" i="39"/>
  <c r="O6236" i="39"/>
  <c r="O6237" i="39"/>
  <c r="O6238" i="39"/>
  <c r="O6239" i="39"/>
  <c r="O6240" i="39"/>
  <c r="O6241" i="39"/>
  <c r="O6242" i="39"/>
  <c r="O6243" i="39"/>
  <c r="O6244" i="39"/>
  <c r="O6245" i="39"/>
  <c r="O6246" i="39"/>
  <c r="O6247" i="39"/>
  <c r="O6248" i="39"/>
  <c r="O6249" i="39"/>
  <c r="O6250" i="39"/>
  <c r="O6251" i="39"/>
  <c r="O6252" i="39"/>
  <c r="O6253" i="39"/>
  <c r="O6254" i="39"/>
  <c r="O6255" i="39"/>
  <c r="O6256" i="39"/>
  <c r="O6257" i="39"/>
  <c r="O6258" i="39"/>
  <c r="O6259" i="39"/>
  <c r="O6260" i="39"/>
  <c r="O6261" i="39"/>
  <c r="O6262" i="39"/>
  <c r="O6263" i="39"/>
  <c r="O6264" i="39"/>
  <c r="O6265" i="39"/>
  <c r="O6266" i="39"/>
  <c r="O6267" i="39"/>
  <c r="O6268" i="39"/>
  <c r="O6269" i="39"/>
  <c r="O6270" i="39"/>
  <c r="O6271" i="39"/>
  <c r="O6272" i="39"/>
  <c r="O6273" i="39"/>
  <c r="O6274" i="39"/>
  <c r="O6275" i="39"/>
  <c r="O6276" i="39"/>
  <c r="O6277" i="39"/>
  <c r="O6278" i="39"/>
  <c r="O6279" i="39"/>
  <c r="O6280" i="39"/>
  <c r="O6281" i="39"/>
  <c r="O6282" i="39"/>
  <c r="O6283" i="39"/>
  <c r="O6284" i="39"/>
  <c r="O6285" i="39"/>
  <c r="O6286" i="39"/>
  <c r="O6287" i="39"/>
  <c r="O6288" i="39"/>
  <c r="O6289" i="39"/>
  <c r="O6290" i="39"/>
  <c r="O6291" i="39"/>
  <c r="O6292" i="39"/>
  <c r="O6293" i="39"/>
  <c r="O6294" i="39"/>
  <c r="O6295" i="39"/>
  <c r="O6296" i="39"/>
  <c r="O6297" i="39"/>
  <c r="O6298" i="39"/>
  <c r="O6299" i="39"/>
  <c r="O6300" i="39"/>
  <c r="O6301" i="39"/>
  <c r="O6302" i="39"/>
  <c r="O6303" i="39"/>
  <c r="O6304" i="39"/>
  <c r="O6305" i="39"/>
  <c r="O6306" i="39"/>
  <c r="O6307" i="39"/>
  <c r="O6308" i="39"/>
  <c r="O6309" i="39"/>
  <c r="O6310" i="39"/>
  <c r="O6311" i="39"/>
  <c r="O6312" i="39"/>
  <c r="O6313" i="39"/>
  <c r="O6314" i="39"/>
  <c r="O6315" i="39"/>
  <c r="O6316" i="39"/>
  <c r="O6317" i="39"/>
  <c r="O6318" i="39"/>
  <c r="O6319" i="39"/>
  <c r="O6320" i="39"/>
  <c r="O6321" i="39"/>
  <c r="O6322" i="39"/>
  <c r="O6323" i="39"/>
  <c r="O6324" i="39"/>
  <c r="O6325" i="39"/>
  <c r="O6326" i="39"/>
  <c r="O6327" i="39"/>
  <c r="O6328" i="39"/>
  <c r="O6329" i="39"/>
  <c r="O6330" i="39"/>
  <c r="O6331" i="39"/>
  <c r="O6332" i="39"/>
  <c r="O6333" i="39"/>
  <c r="O6334" i="39"/>
  <c r="O6335" i="39"/>
  <c r="O6336" i="39"/>
  <c r="O6337" i="39"/>
  <c r="O6338" i="39"/>
  <c r="O6339" i="39"/>
  <c r="O6340" i="39"/>
  <c r="O6341" i="39"/>
  <c r="O6342" i="39"/>
  <c r="O6343" i="39"/>
  <c r="O6344" i="39"/>
  <c r="O6345" i="39"/>
  <c r="O6346" i="39"/>
  <c r="O6347" i="39"/>
  <c r="O6348" i="39"/>
  <c r="O6349" i="39"/>
  <c r="O6350" i="39"/>
  <c r="O6351" i="39"/>
  <c r="O6352" i="39"/>
  <c r="O6353" i="39"/>
  <c r="O6354" i="39"/>
  <c r="O6355" i="39"/>
  <c r="O6356" i="39"/>
  <c r="O6357" i="39"/>
  <c r="O6358" i="39"/>
  <c r="O6359" i="39"/>
  <c r="O6360" i="39"/>
  <c r="O6361" i="39"/>
  <c r="O6362" i="39"/>
  <c r="O6363" i="39"/>
  <c r="O6364" i="39"/>
  <c r="O6365" i="39"/>
  <c r="O6366" i="39"/>
  <c r="O6367" i="39"/>
  <c r="O6368" i="39"/>
  <c r="O6369" i="39"/>
  <c r="O6370" i="39"/>
  <c r="O6371" i="39"/>
  <c r="O6372" i="39"/>
  <c r="O6373" i="39"/>
  <c r="O6374" i="39"/>
  <c r="O6375" i="39"/>
  <c r="O6376" i="39"/>
  <c r="O6377" i="39"/>
  <c r="O6378" i="39"/>
  <c r="O6379" i="39"/>
  <c r="O6380" i="39"/>
  <c r="O6381" i="39"/>
  <c r="O6382" i="39"/>
  <c r="O6383" i="39"/>
  <c r="O6384" i="39"/>
  <c r="O6385" i="39"/>
  <c r="O6386" i="39"/>
  <c r="O6387" i="39"/>
  <c r="O6388" i="39"/>
  <c r="O6389" i="39"/>
  <c r="O6390" i="39"/>
  <c r="O6391" i="39"/>
  <c r="O6392" i="39"/>
  <c r="O6393" i="39"/>
  <c r="O6394" i="39"/>
  <c r="O6395" i="39"/>
  <c r="O6396" i="39"/>
  <c r="O6397" i="39"/>
  <c r="O6398" i="39"/>
  <c r="O6399" i="39"/>
  <c r="O6400" i="39"/>
  <c r="O6401" i="39"/>
  <c r="O6402" i="39"/>
  <c r="O6403" i="39"/>
  <c r="O6404" i="39"/>
  <c r="O6405" i="39"/>
  <c r="O6406" i="39"/>
  <c r="O6407" i="39"/>
  <c r="O6408" i="39"/>
  <c r="O6409" i="39"/>
  <c r="O6410" i="39"/>
  <c r="O6411" i="39"/>
  <c r="O6412" i="39"/>
  <c r="O6413" i="39"/>
  <c r="O6414" i="39"/>
  <c r="O6415" i="39"/>
  <c r="O6416" i="39"/>
  <c r="O6417" i="39"/>
  <c r="O6418" i="39"/>
  <c r="O6419" i="39"/>
  <c r="O6420" i="39"/>
  <c r="O6421" i="39"/>
  <c r="O6422" i="39"/>
  <c r="O6423" i="39"/>
  <c r="O6424" i="39"/>
  <c r="O6425" i="39"/>
  <c r="O6426" i="39"/>
  <c r="O6427" i="39"/>
  <c r="O6428" i="39"/>
  <c r="O6429" i="39"/>
  <c r="O6430" i="39"/>
  <c r="O6431" i="39"/>
  <c r="O6432" i="39"/>
  <c r="O6433" i="39"/>
  <c r="O6434" i="39"/>
  <c r="O6435" i="39"/>
  <c r="O6436" i="39"/>
  <c r="O6437" i="39"/>
  <c r="O6438" i="39"/>
  <c r="O6439" i="39"/>
  <c r="O6440" i="39"/>
  <c r="O6441" i="39"/>
  <c r="O6442" i="39"/>
  <c r="O6443" i="39"/>
  <c r="O6444" i="39"/>
  <c r="O6445" i="39"/>
  <c r="O6446" i="39"/>
  <c r="O6447" i="39"/>
  <c r="O6448" i="39"/>
  <c r="O6449" i="39"/>
  <c r="O6450" i="39"/>
  <c r="O6451" i="39"/>
  <c r="O6452" i="39"/>
  <c r="O6453" i="39"/>
  <c r="O6454" i="39"/>
  <c r="O6455" i="39"/>
  <c r="O6456" i="39"/>
  <c r="O6457" i="39"/>
  <c r="O6458" i="39"/>
  <c r="O6459" i="39"/>
  <c r="O6460" i="39"/>
  <c r="O6461" i="39"/>
  <c r="O6462" i="39"/>
  <c r="O6463" i="39"/>
  <c r="O6464" i="39"/>
  <c r="O6465" i="39"/>
  <c r="O6466" i="39"/>
  <c r="O6467" i="39"/>
  <c r="O6468" i="39"/>
  <c r="O6469" i="39"/>
  <c r="O6470" i="39"/>
  <c r="O6471" i="39"/>
  <c r="O6472" i="39"/>
  <c r="O6473" i="39"/>
  <c r="O6474" i="39"/>
  <c r="O6475" i="39"/>
  <c r="O6476" i="39"/>
  <c r="O6477" i="39"/>
  <c r="O6478" i="39"/>
  <c r="O6479" i="39"/>
  <c r="O6480" i="39"/>
  <c r="O6481" i="39"/>
  <c r="O6482" i="39"/>
  <c r="O6483" i="39"/>
  <c r="O6484" i="39"/>
  <c r="O6485" i="39"/>
  <c r="O6486" i="39"/>
  <c r="O6487" i="39"/>
  <c r="O6488" i="39"/>
  <c r="O6489" i="39"/>
  <c r="O6490" i="39"/>
  <c r="O6491" i="39"/>
  <c r="O6492" i="39"/>
  <c r="O6493" i="39"/>
  <c r="O6494" i="39"/>
  <c r="O6495" i="39"/>
  <c r="O6496" i="39"/>
  <c r="O6497" i="39"/>
  <c r="O6498" i="39"/>
  <c r="O6499" i="39"/>
  <c r="O6500" i="39"/>
  <c r="O6501" i="39"/>
  <c r="O6502" i="39"/>
  <c r="O6503" i="39"/>
  <c r="O6504" i="39"/>
  <c r="O6505" i="39"/>
  <c r="O6506" i="39"/>
  <c r="O6507" i="39"/>
  <c r="O6508" i="39"/>
  <c r="O6509" i="39"/>
  <c r="O6510" i="39"/>
  <c r="O6511" i="39"/>
  <c r="O6512" i="39"/>
  <c r="O6513" i="39"/>
  <c r="O6514" i="39"/>
  <c r="O6515" i="39"/>
  <c r="O6516" i="39"/>
  <c r="O6517" i="39"/>
  <c r="O6518" i="39"/>
  <c r="O6519" i="39"/>
  <c r="O6520" i="39"/>
  <c r="O6521" i="39"/>
  <c r="O6522" i="39"/>
  <c r="O6523" i="39"/>
  <c r="O6524" i="39"/>
  <c r="O6525" i="39"/>
  <c r="O6526" i="39"/>
  <c r="O6527" i="39"/>
  <c r="O6528" i="39"/>
  <c r="O6529" i="39"/>
  <c r="O6530" i="39"/>
  <c r="O6531" i="39"/>
  <c r="O6532" i="39"/>
  <c r="O6533" i="39"/>
  <c r="O6534" i="39"/>
  <c r="O6535" i="39"/>
  <c r="O6536" i="39"/>
  <c r="O6537" i="39"/>
  <c r="O6538" i="39"/>
  <c r="O6539" i="39"/>
  <c r="O6540" i="39"/>
  <c r="O6541" i="39"/>
  <c r="O6542" i="39"/>
  <c r="O6543" i="39"/>
  <c r="O6544" i="39"/>
  <c r="O6545" i="39"/>
  <c r="O6546" i="39"/>
  <c r="O6547" i="39"/>
  <c r="O6548" i="39"/>
  <c r="O6549" i="39"/>
  <c r="O6550" i="39"/>
  <c r="O6551" i="39"/>
  <c r="O6552" i="39"/>
  <c r="O6553" i="39"/>
  <c r="O6554" i="39"/>
  <c r="O6555" i="39"/>
  <c r="O6556" i="39"/>
  <c r="O6557" i="39"/>
  <c r="O6558" i="39"/>
  <c r="O6559" i="39"/>
  <c r="O6560" i="39"/>
  <c r="O6561" i="39"/>
  <c r="O6562" i="39"/>
  <c r="O6563" i="39"/>
  <c r="O6564" i="39"/>
  <c r="O6565" i="39"/>
  <c r="O6566" i="39"/>
  <c r="O6567" i="39"/>
  <c r="O6568" i="39"/>
  <c r="O6569" i="39"/>
  <c r="O6570" i="39"/>
  <c r="O6571" i="39"/>
  <c r="O6572" i="39"/>
  <c r="O6573" i="39"/>
  <c r="O6574" i="39"/>
  <c r="O6575" i="39"/>
  <c r="O6576" i="39"/>
  <c r="O6577" i="39"/>
  <c r="O6578" i="39"/>
  <c r="O6579" i="39"/>
  <c r="O6580" i="39"/>
  <c r="O6581" i="39"/>
  <c r="O6582" i="39"/>
  <c r="O6583" i="39"/>
  <c r="O6584" i="39"/>
  <c r="O6585" i="39"/>
  <c r="O6586" i="39"/>
  <c r="O6587" i="39"/>
  <c r="O6588" i="39"/>
  <c r="O6589" i="39"/>
  <c r="O6590" i="39"/>
  <c r="O6591" i="39"/>
  <c r="O6592" i="39"/>
  <c r="O6593" i="39"/>
  <c r="O6594" i="39"/>
  <c r="O6595" i="39"/>
  <c r="O6596" i="39"/>
  <c r="O6597" i="39"/>
  <c r="O6598" i="39"/>
  <c r="O6599" i="39"/>
  <c r="O6600" i="39"/>
  <c r="O6601" i="39"/>
  <c r="O6602" i="39"/>
  <c r="O6603" i="39"/>
  <c r="O6604" i="39"/>
  <c r="O6605" i="39"/>
  <c r="O6606" i="39"/>
  <c r="O6607" i="39"/>
  <c r="O6608" i="39"/>
  <c r="O6609" i="39"/>
  <c r="O6610" i="39"/>
  <c r="O6611" i="39"/>
  <c r="O6612" i="39"/>
  <c r="O6613" i="39"/>
  <c r="O6614" i="39"/>
  <c r="O6615" i="39"/>
  <c r="O6616" i="39"/>
  <c r="O6617" i="39"/>
  <c r="O6618" i="39"/>
  <c r="O6619" i="39"/>
  <c r="O6620" i="39"/>
  <c r="O6621" i="39"/>
  <c r="O6622" i="39"/>
  <c r="O6623" i="39"/>
  <c r="O6624" i="39"/>
  <c r="O6625" i="39"/>
  <c r="O6626" i="39"/>
  <c r="O6627" i="39"/>
  <c r="O6628" i="39"/>
  <c r="O6629" i="39"/>
  <c r="O6630" i="39"/>
  <c r="O6631" i="39"/>
  <c r="O6632" i="39"/>
  <c r="O6633" i="39"/>
  <c r="O6634" i="39"/>
  <c r="O6635" i="39"/>
  <c r="O6636" i="39"/>
  <c r="O6637" i="39"/>
  <c r="O6638" i="39"/>
  <c r="O6639" i="39"/>
  <c r="O6640" i="39"/>
  <c r="O6641" i="39"/>
  <c r="O6642" i="39"/>
  <c r="O6643" i="39"/>
  <c r="O6644" i="39"/>
  <c r="O6645" i="39"/>
  <c r="O6646" i="39"/>
  <c r="O6647" i="39"/>
  <c r="O6648" i="39"/>
  <c r="O6649" i="39"/>
  <c r="O6650" i="39"/>
  <c r="O6651" i="39"/>
  <c r="O6652" i="39"/>
  <c r="O6653" i="39"/>
  <c r="O6654" i="39"/>
  <c r="O6655" i="39"/>
  <c r="O6656" i="39"/>
  <c r="O6657" i="39"/>
  <c r="O6658" i="39"/>
  <c r="O6659" i="39"/>
  <c r="O6660" i="39"/>
  <c r="O6661" i="39"/>
  <c r="O6662" i="39"/>
  <c r="O6663" i="39"/>
  <c r="O6664" i="39"/>
  <c r="O6665" i="39"/>
  <c r="O6666" i="39"/>
  <c r="O6667" i="39"/>
  <c r="O6668" i="39"/>
  <c r="O6669" i="39"/>
  <c r="O6670" i="39"/>
  <c r="O6671" i="39"/>
  <c r="O6672" i="39"/>
  <c r="O6673" i="39"/>
  <c r="O6674" i="39"/>
  <c r="O6675" i="39"/>
  <c r="O6676" i="39"/>
  <c r="O6677" i="39"/>
  <c r="O6678" i="39"/>
  <c r="O6679" i="39"/>
  <c r="O6680" i="39"/>
  <c r="O6681" i="39"/>
  <c r="O6682" i="39"/>
  <c r="O6683" i="39"/>
  <c r="O6684" i="39"/>
  <c r="O6685" i="39"/>
  <c r="O6686" i="39"/>
  <c r="O6687" i="39"/>
  <c r="O6688" i="39"/>
  <c r="O6689" i="39"/>
  <c r="O6690" i="39"/>
  <c r="O6691" i="39"/>
  <c r="O6692" i="39"/>
  <c r="O6693" i="39"/>
  <c r="O6694" i="39"/>
  <c r="O6695" i="39"/>
  <c r="O6696" i="39"/>
  <c r="O6697" i="39"/>
  <c r="O6698" i="39"/>
  <c r="O6699" i="39"/>
  <c r="O6700" i="39"/>
  <c r="O6701" i="39"/>
  <c r="O6702" i="39"/>
  <c r="O6703" i="39"/>
  <c r="O6704" i="39"/>
  <c r="O6705" i="39"/>
  <c r="O6706" i="39"/>
  <c r="O6707" i="39"/>
  <c r="O6708" i="39"/>
  <c r="O6709" i="39"/>
  <c r="O6710" i="39"/>
  <c r="O6711" i="39"/>
  <c r="O6712" i="39"/>
  <c r="O6713" i="39"/>
  <c r="O6714" i="39"/>
  <c r="O6715" i="39"/>
  <c r="O6716" i="39"/>
  <c r="O6717" i="39"/>
  <c r="O6718" i="39"/>
  <c r="O6719" i="39"/>
  <c r="O6720" i="39"/>
  <c r="O6721" i="39"/>
  <c r="O6722" i="39"/>
  <c r="O6723" i="39"/>
  <c r="O6724" i="39"/>
  <c r="O6725" i="39"/>
  <c r="O6726" i="39"/>
  <c r="O6727" i="39"/>
  <c r="O6728" i="39"/>
  <c r="O6729" i="39"/>
  <c r="O6730" i="39"/>
  <c r="O6731" i="39"/>
  <c r="O6732" i="39"/>
  <c r="O6733" i="39"/>
  <c r="O6734" i="39"/>
  <c r="O6735" i="39"/>
  <c r="O6736" i="39"/>
  <c r="O6737" i="39"/>
  <c r="O6738" i="39"/>
  <c r="O6739" i="39"/>
  <c r="O6740" i="39"/>
  <c r="O6741" i="39"/>
  <c r="O6742" i="39"/>
  <c r="O6743" i="39"/>
  <c r="O6744" i="39"/>
  <c r="O6745" i="39"/>
  <c r="O6746" i="39"/>
  <c r="O6747" i="39"/>
  <c r="O6748" i="39"/>
  <c r="O6749" i="39"/>
  <c r="O6750" i="39"/>
  <c r="O6751" i="39"/>
  <c r="O6752" i="39"/>
  <c r="O6753" i="39"/>
  <c r="O6754" i="39"/>
  <c r="O6755" i="39"/>
  <c r="O6756" i="39"/>
  <c r="O6757" i="39"/>
  <c r="O6758" i="39"/>
  <c r="O6759" i="39"/>
  <c r="O6760" i="39"/>
  <c r="O6761" i="39"/>
  <c r="O6762" i="39"/>
  <c r="O6763" i="39"/>
  <c r="O6764" i="39"/>
  <c r="O6765" i="39"/>
  <c r="O6766" i="39"/>
  <c r="O6767" i="39"/>
  <c r="O6768" i="39"/>
  <c r="O6769" i="39"/>
  <c r="O6770" i="39"/>
  <c r="O6771" i="39"/>
  <c r="O6772" i="39"/>
  <c r="O6773" i="39"/>
  <c r="O6774" i="39"/>
  <c r="O6775" i="39"/>
  <c r="O6776" i="39"/>
  <c r="O6777" i="39"/>
  <c r="O6778" i="39"/>
  <c r="O6779" i="39"/>
  <c r="O6780" i="39"/>
  <c r="O6781" i="39"/>
  <c r="O6782" i="39"/>
  <c r="O6783" i="39"/>
  <c r="O6784" i="39"/>
  <c r="O6785" i="39"/>
  <c r="O6786" i="39"/>
  <c r="O6787" i="39"/>
  <c r="O6788" i="39"/>
  <c r="O6789" i="39"/>
  <c r="O6790" i="39"/>
  <c r="O6791" i="39"/>
  <c r="O6792" i="39"/>
  <c r="O6793" i="39"/>
  <c r="O6794" i="39"/>
  <c r="O6795" i="39"/>
  <c r="O6796" i="39"/>
  <c r="O6797" i="39"/>
  <c r="O6798" i="39"/>
  <c r="O6799" i="39"/>
  <c r="O6800" i="39"/>
  <c r="O6801" i="39"/>
  <c r="O6802" i="39"/>
  <c r="O6803" i="39"/>
  <c r="O6804" i="39"/>
  <c r="O6805" i="39"/>
  <c r="O6806" i="39"/>
  <c r="O6807" i="39"/>
  <c r="O6808" i="39"/>
  <c r="O6809" i="39"/>
  <c r="O6810" i="39"/>
  <c r="O6811" i="39"/>
  <c r="O6812" i="39"/>
  <c r="O6813" i="39"/>
  <c r="O6814" i="39"/>
  <c r="O6815" i="39"/>
  <c r="O6816" i="39"/>
  <c r="O6817" i="39"/>
  <c r="O6818" i="39"/>
  <c r="O6819" i="39"/>
  <c r="O6820" i="39"/>
  <c r="O6821" i="39"/>
  <c r="O6822" i="39"/>
  <c r="O6823" i="39"/>
  <c r="O6824" i="39"/>
  <c r="O6825" i="39"/>
  <c r="O6826" i="39"/>
  <c r="O6827" i="39"/>
  <c r="O6828" i="39"/>
  <c r="O6829" i="39"/>
  <c r="O6830" i="39"/>
  <c r="O6831" i="39"/>
  <c r="O6832" i="39"/>
  <c r="O6833" i="39"/>
  <c r="O6834" i="39"/>
  <c r="O6835" i="39"/>
  <c r="O6836" i="39"/>
  <c r="O6837" i="39"/>
  <c r="O6838" i="39"/>
  <c r="O6839" i="39"/>
  <c r="O6840" i="39"/>
  <c r="O6841" i="39"/>
  <c r="O6842" i="39"/>
  <c r="O6843" i="39"/>
  <c r="O6844" i="39"/>
  <c r="O6845" i="39"/>
  <c r="O6846" i="39"/>
  <c r="O6847" i="39"/>
  <c r="O6848" i="39"/>
  <c r="O6849" i="39"/>
  <c r="O6850" i="39"/>
  <c r="O6851" i="39"/>
  <c r="O6852" i="39"/>
  <c r="O6853" i="39"/>
  <c r="O6854" i="39"/>
  <c r="O6855" i="39"/>
  <c r="O6856" i="39"/>
  <c r="O6857" i="39"/>
  <c r="O6858" i="39"/>
  <c r="O6859" i="39"/>
  <c r="O6860" i="39"/>
  <c r="O6861" i="39"/>
  <c r="O6862" i="39"/>
  <c r="O6863" i="39"/>
  <c r="O6864" i="39"/>
  <c r="O6865" i="39"/>
  <c r="O6866" i="39"/>
  <c r="O6867" i="39"/>
  <c r="O6868" i="39"/>
  <c r="O6869" i="39"/>
  <c r="O6870" i="39"/>
  <c r="O6871" i="39"/>
  <c r="O6872" i="39"/>
  <c r="O6873" i="39"/>
  <c r="O6874" i="39"/>
  <c r="O6875" i="39"/>
  <c r="O6876" i="39"/>
  <c r="O6877" i="39"/>
  <c r="O6878" i="39"/>
  <c r="O6879" i="39"/>
  <c r="O6880" i="39"/>
  <c r="O6881" i="39"/>
  <c r="O6882" i="39"/>
  <c r="O6883" i="39"/>
  <c r="O6884" i="39"/>
  <c r="O6885" i="39"/>
  <c r="O6886" i="39"/>
  <c r="O6887" i="39"/>
  <c r="O6888" i="39"/>
  <c r="O6889" i="39"/>
  <c r="O6890" i="39"/>
  <c r="O6891" i="39"/>
  <c r="O6892" i="39"/>
  <c r="O6893" i="39"/>
  <c r="O6894" i="39"/>
  <c r="O6895" i="39"/>
  <c r="O6896" i="39"/>
  <c r="O6897" i="39"/>
  <c r="O6898" i="39"/>
  <c r="O6899" i="39"/>
  <c r="O6900" i="39"/>
  <c r="O6901" i="39"/>
  <c r="O6902" i="39"/>
  <c r="O6903" i="39"/>
  <c r="O6904" i="39"/>
  <c r="O6905" i="39"/>
  <c r="O6906" i="39"/>
  <c r="O6907" i="39"/>
  <c r="O6908" i="39"/>
  <c r="O6909" i="39"/>
  <c r="O6910" i="39"/>
  <c r="O6911" i="39"/>
  <c r="O6912" i="39"/>
  <c r="O6913" i="39"/>
  <c r="O6914" i="39"/>
  <c r="O6915" i="39"/>
  <c r="O6916" i="39"/>
  <c r="O6917" i="39"/>
  <c r="O6918" i="39"/>
  <c r="O6919" i="39"/>
  <c r="O6920" i="39"/>
  <c r="O6921" i="39"/>
  <c r="O6922" i="39"/>
  <c r="O6923" i="39"/>
  <c r="O6924" i="39"/>
  <c r="O6925" i="39"/>
  <c r="O6926" i="39"/>
  <c r="O6927" i="39"/>
  <c r="O6928" i="39"/>
  <c r="O6929" i="39"/>
  <c r="O6930" i="39"/>
  <c r="O6931" i="39"/>
  <c r="O6932" i="39"/>
  <c r="O6933" i="39"/>
  <c r="O6934" i="39"/>
  <c r="O6935" i="39"/>
  <c r="O6936" i="39"/>
  <c r="O6937" i="39"/>
  <c r="O6938" i="39"/>
  <c r="O6939" i="39"/>
  <c r="O6940" i="39"/>
  <c r="O6941" i="39"/>
  <c r="O6942" i="39"/>
  <c r="O6943" i="39"/>
  <c r="O6944" i="39"/>
  <c r="O6945" i="39"/>
  <c r="O6946" i="39"/>
  <c r="O6947" i="39"/>
  <c r="O6948" i="39"/>
  <c r="O6949" i="39"/>
  <c r="O6950" i="39"/>
  <c r="O6951" i="39"/>
  <c r="O6952" i="39"/>
  <c r="O6953" i="39"/>
  <c r="O6954" i="39"/>
  <c r="O6955" i="39"/>
  <c r="O6956" i="39"/>
  <c r="O6957" i="39"/>
  <c r="O6958" i="39"/>
  <c r="O6959" i="39"/>
  <c r="O6960" i="39"/>
  <c r="O6961" i="39"/>
  <c r="O6962" i="39"/>
  <c r="O6963" i="39"/>
  <c r="O6964" i="39"/>
  <c r="O6965" i="39"/>
  <c r="O6966" i="39"/>
  <c r="O6967" i="39"/>
  <c r="O6968" i="39"/>
  <c r="O6969" i="39"/>
  <c r="O6970" i="39"/>
  <c r="O6971" i="39"/>
  <c r="O6972" i="39"/>
  <c r="O6973" i="39"/>
  <c r="O6974" i="39"/>
  <c r="O6975" i="39"/>
  <c r="O6976" i="39"/>
  <c r="O6977" i="39"/>
  <c r="O6978" i="39"/>
  <c r="O6979" i="39"/>
  <c r="O6980" i="39"/>
  <c r="O6981" i="39"/>
  <c r="O6982" i="39"/>
  <c r="O6983" i="39"/>
  <c r="O6984" i="39"/>
  <c r="O6985" i="39"/>
  <c r="O6986" i="39"/>
  <c r="O6987" i="39"/>
  <c r="O6988" i="39"/>
  <c r="O6989" i="39"/>
  <c r="O6990" i="39"/>
  <c r="O6991" i="39"/>
  <c r="O6992" i="39"/>
  <c r="O6993" i="39"/>
  <c r="O6994" i="39"/>
  <c r="O6995" i="39"/>
  <c r="O6996" i="39"/>
  <c r="O6997" i="39"/>
  <c r="O6998" i="39"/>
  <c r="O6999" i="39"/>
  <c r="O7000" i="39"/>
  <c r="O7001" i="39"/>
  <c r="O7002" i="39"/>
  <c r="O7003" i="39"/>
  <c r="O7004" i="39"/>
  <c r="O7005" i="39"/>
  <c r="O7006" i="39"/>
  <c r="O7007" i="39"/>
  <c r="O7008" i="39"/>
  <c r="O7009" i="39"/>
  <c r="O7010" i="39"/>
  <c r="O7011" i="39"/>
  <c r="O7012" i="39"/>
  <c r="O7013" i="39"/>
  <c r="O7014" i="39"/>
  <c r="O7015" i="39"/>
  <c r="O7016" i="39"/>
  <c r="O7017" i="39"/>
  <c r="O7018" i="39"/>
  <c r="O7019" i="39"/>
  <c r="O7020" i="39"/>
  <c r="O7021" i="39"/>
  <c r="O7022" i="39"/>
  <c r="O7023" i="39"/>
  <c r="O7024" i="39"/>
  <c r="O7025" i="39"/>
  <c r="O7026" i="39"/>
  <c r="O7027" i="39"/>
  <c r="O7028" i="39"/>
  <c r="O7029" i="39"/>
  <c r="O7030" i="39"/>
  <c r="O7031" i="39"/>
  <c r="O7032" i="39"/>
  <c r="O7033" i="39"/>
  <c r="O7034" i="39"/>
  <c r="O7035" i="39"/>
  <c r="O7036" i="39"/>
  <c r="O7037" i="39"/>
  <c r="O7038" i="39"/>
  <c r="O7039" i="39"/>
  <c r="O7040" i="39"/>
  <c r="O7041" i="39"/>
  <c r="O7042" i="39"/>
  <c r="O7043" i="39"/>
  <c r="O7044" i="39"/>
  <c r="O7045" i="39"/>
  <c r="O7046" i="39"/>
  <c r="O7047" i="39"/>
  <c r="O7048" i="39"/>
  <c r="O7049" i="39"/>
  <c r="O7050" i="39"/>
  <c r="O7051" i="39"/>
  <c r="O7052" i="39"/>
  <c r="O7053" i="39"/>
  <c r="O7054" i="39"/>
  <c r="O7055" i="39"/>
  <c r="O7056" i="39"/>
  <c r="O7057" i="39"/>
  <c r="O7058" i="39"/>
  <c r="O7059" i="39"/>
  <c r="O7060" i="39"/>
  <c r="O7061" i="39"/>
  <c r="O7062" i="39"/>
  <c r="O7063" i="39"/>
  <c r="O7064" i="39"/>
  <c r="O7065" i="39"/>
  <c r="O7066" i="39"/>
  <c r="O7067" i="39"/>
  <c r="O7068" i="39"/>
  <c r="O7069" i="39"/>
  <c r="O7070" i="39"/>
  <c r="O7071" i="39"/>
  <c r="O7072" i="39"/>
  <c r="O7073" i="39"/>
  <c r="O7074" i="39"/>
  <c r="O7075" i="39"/>
  <c r="O7076" i="39"/>
  <c r="O7077" i="39"/>
  <c r="O7078" i="39"/>
  <c r="O7079" i="39"/>
  <c r="O7080" i="39"/>
  <c r="O7081" i="39"/>
  <c r="O7082" i="39"/>
  <c r="O7083" i="39"/>
  <c r="O7084" i="39"/>
  <c r="O7085" i="39"/>
  <c r="O7086" i="39"/>
  <c r="O7087" i="39"/>
  <c r="O7088" i="39"/>
  <c r="O7089" i="39"/>
  <c r="O7090" i="39"/>
  <c r="O7091" i="39"/>
  <c r="O7092" i="39"/>
  <c r="O7093" i="39"/>
  <c r="O7094" i="39"/>
  <c r="O7095" i="39"/>
  <c r="O7096" i="39"/>
  <c r="O7097" i="39"/>
  <c r="O7098" i="39"/>
  <c r="O7099" i="39"/>
  <c r="O7100" i="39"/>
  <c r="O7101" i="39"/>
  <c r="O7102" i="39"/>
  <c r="O7103" i="39"/>
  <c r="O7104" i="39"/>
  <c r="O7105" i="39"/>
  <c r="O7106" i="39"/>
  <c r="O7107" i="39"/>
  <c r="O7108" i="39"/>
  <c r="O7109" i="39"/>
  <c r="O7110" i="39"/>
  <c r="O7111" i="39"/>
  <c r="O7112" i="39"/>
  <c r="O7113" i="39"/>
  <c r="O7114" i="39"/>
  <c r="O7115" i="39"/>
  <c r="O7116" i="39"/>
  <c r="O7117" i="39"/>
  <c r="O7118" i="39"/>
  <c r="O7119" i="39"/>
  <c r="O7120" i="39"/>
  <c r="O7121" i="39"/>
  <c r="O7122" i="39"/>
  <c r="O7123" i="39"/>
  <c r="O7124" i="39"/>
  <c r="O7125" i="39"/>
  <c r="O7126" i="39"/>
  <c r="O7127" i="39"/>
  <c r="O7128" i="39"/>
  <c r="O7129" i="39"/>
  <c r="O7130" i="39"/>
  <c r="O7131" i="39"/>
  <c r="O7132" i="39"/>
  <c r="O7133" i="39"/>
  <c r="O7134" i="39"/>
  <c r="O7135" i="39"/>
  <c r="O7136" i="39"/>
  <c r="O7137" i="39"/>
  <c r="O7138" i="39"/>
  <c r="O7139" i="39"/>
  <c r="O7140" i="39"/>
  <c r="O7141" i="39"/>
  <c r="O7142" i="39"/>
  <c r="O7143" i="39"/>
  <c r="O7144" i="39"/>
  <c r="O7145" i="39"/>
  <c r="O7146" i="39"/>
  <c r="O7147" i="39"/>
  <c r="O7148" i="39"/>
  <c r="O7149" i="39"/>
  <c r="O7150" i="39"/>
  <c r="O7151" i="39"/>
  <c r="O7152" i="39"/>
  <c r="O7153" i="39"/>
  <c r="O7154" i="39"/>
  <c r="O7155" i="39"/>
  <c r="O7156" i="39"/>
  <c r="O7157" i="39"/>
  <c r="O7158" i="39"/>
  <c r="O7159" i="39"/>
  <c r="O7160" i="39"/>
  <c r="O7161" i="39"/>
  <c r="O7162" i="39"/>
  <c r="O7163" i="39"/>
  <c r="O7164" i="39"/>
  <c r="O7165" i="39"/>
  <c r="O7166" i="39"/>
  <c r="O7167" i="39"/>
  <c r="O7168" i="39"/>
  <c r="O7169" i="39"/>
  <c r="O7170" i="39"/>
  <c r="O7171" i="39"/>
  <c r="O7172" i="39"/>
  <c r="O7173" i="39"/>
  <c r="O7174" i="39"/>
  <c r="O7175" i="39"/>
  <c r="O7176" i="39"/>
  <c r="O7177" i="39"/>
  <c r="O7178" i="39"/>
  <c r="O7179" i="39"/>
  <c r="O7180" i="39"/>
  <c r="O7181" i="39"/>
  <c r="O7182" i="39"/>
  <c r="O7183" i="39"/>
  <c r="O7184" i="39"/>
  <c r="O7185" i="39"/>
  <c r="O7186" i="39"/>
  <c r="O7187" i="39"/>
  <c r="O7188" i="39"/>
  <c r="O7189" i="39"/>
  <c r="O7190" i="39"/>
  <c r="O7191" i="39"/>
  <c r="O7192" i="39"/>
  <c r="O7193" i="39"/>
  <c r="O7194" i="39"/>
  <c r="O7195" i="39"/>
  <c r="O7196" i="39"/>
  <c r="O7197" i="39"/>
  <c r="O7198" i="39"/>
  <c r="O7199" i="39"/>
  <c r="O7200" i="39"/>
  <c r="O7201" i="39"/>
  <c r="O7202" i="39"/>
  <c r="O7203" i="39"/>
  <c r="O7204" i="39"/>
  <c r="O7205" i="39"/>
  <c r="O7206" i="39"/>
  <c r="O7207" i="39"/>
  <c r="O7208" i="39"/>
  <c r="O7209" i="39"/>
  <c r="O7210" i="39"/>
  <c r="O7211" i="39"/>
  <c r="O7212" i="39"/>
  <c r="O7213" i="39"/>
  <c r="O7214" i="39"/>
  <c r="O7215" i="39"/>
  <c r="O7216" i="39"/>
  <c r="O7217" i="39"/>
  <c r="O7218" i="39"/>
  <c r="O7219" i="39"/>
  <c r="O7220" i="39"/>
  <c r="O7221" i="39"/>
  <c r="O7222" i="39"/>
  <c r="O7223" i="39"/>
  <c r="O7224" i="39"/>
  <c r="O7225" i="39"/>
  <c r="O7226" i="39"/>
  <c r="O7227" i="39"/>
  <c r="O7228" i="39"/>
  <c r="O7229" i="39"/>
  <c r="O7230" i="39"/>
  <c r="O7231" i="39"/>
  <c r="O7232" i="39"/>
  <c r="O7233" i="39"/>
  <c r="O7234" i="39"/>
  <c r="O7235" i="39"/>
  <c r="O7236" i="39"/>
  <c r="O7237" i="39"/>
  <c r="O7238" i="39"/>
  <c r="O7239" i="39"/>
  <c r="O7240" i="39"/>
  <c r="O7241" i="39"/>
  <c r="O7242" i="39"/>
  <c r="O7243" i="39"/>
  <c r="O7244" i="39"/>
  <c r="O7245" i="39"/>
  <c r="O7246" i="39"/>
  <c r="O7247" i="39"/>
  <c r="O7248" i="39"/>
  <c r="O7249" i="39"/>
  <c r="O7250" i="39"/>
  <c r="O7251" i="39"/>
  <c r="O7252" i="39"/>
  <c r="O7253" i="39"/>
  <c r="O7254" i="39"/>
  <c r="O7255" i="39"/>
  <c r="O7256" i="39"/>
  <c r="O7257" i="39"/>
  <c r="O7258" i="39"/>
  <c r="O7259" i="39"/>
  <c r="O7260" i="39"/>
  <c r="O7261" i="39"/>
  <c r="O7262" i="39"/>
  <c r="O7263" i="39"/>
  <c r="O7264" i="39"/>
  <c r="O7265" i="39"/>
  <c r="O7266" i="39"/>
  <c r="O7267" i="39"/>
  <c r="O7268" i="39"/>
  <c r="O7269" i="39"/>
  <c r="O7270" i="39"/>
  <c r="O7271" i="39"/>
  <c r="O7272" i="39"/>
  <c r="O7273" i="39"/>
  <c r="O7274" i="39"/>
  <c r="O7275" i="39"/>
  <c r="O7276" i="39"/>
  <c r="O7277" i="39"/>
  <c r="O7278" i="39"/>
  <c r="O7279" i="39"/>
  <c r="O7280" i="39"/>
  <c r="O7281" i="39"/>
  <c r="O7282" i="39"/>
  <c r="O7283" i="39"/>
  <c r="O7284" i="39"/>
  <c r="O7285" i="39"/>
  <c r="O7286" i="39"/>
  <c r="O7287" i="39"/>
  <c r="O7288" i="39"/>
  <c r="O7289" i="39"/>
  <c r="O7290" i="39"/>
  <c r="O7291" i="39"/>
  <c r="O7292" i="39"/>
  <c r="O7293" i="39"/>
  <c r="O7294" i="39"/>
  <c r="O7295" i="39"/>
  <c r="O7296" i="39"/>
  <c r="O7297" i="39"/>
  <c r="O7298" i="39"/>
  <c r="O7299" i="39"/>
  <c r="O7300" i="39"/>
  <c r="O7301" i="39"/>
  <c r="O7302" i="39"/>
  <c r="O7303" i="39"/>
  <c r="O7304" i="39"/>
  <c r="O7305" i="39"/>
  <c r="O7306" i="39"/>
  <c r="O7307" i="39"/>
  <c r="O7308" i="39"/>
  <c r="O7309" i="39"/>
  <c r="O7310" i="39"/>
  <c r="O7311" i="39"/>
  <c r="O7312" i="39"/>
  <c r="O7313" i="39"/>
  <c r="O7314" i="39"/>
  <c r="O7315" i="39"/>
  <c r="O7316" i="39"/>
  <c r="O7317" i="39"/>
  <c r="O7318" i="39"/>
  <c r="O7319" i="39"/>
  <c r="O7320" i="39"/>
  <c r="O7321" i="39"/>
  <c r="O7322" i="39"/>
  <c r="O7323" i="39"/>
  <c r="O7324" i="39"/>
  <c r="O7325" i="39"/>
  <c r="O7326" i="39"/>
  <c r="O7327" i="39"/>
  <c r="O7328" i="39"/>
  <c r="O7329" i="39"/>
  <c r="O7330" i="39"/>
  <c r="O7331" i="39"/>
  <c r="O7332" i="39"/>
  <c r="O7333" i="39"/>
  <c r="O7334" i="39"/>
  <c r="O7335" i="39"/>
  <c r="O7336" i="39"/>
  <c r="O7337" i="39"/>
  <c r="O7338" i="39"/>
  <c r="O7339" i="39"/>
  <c r="O7340" i="39"/>
  <c r="O7341" i="39"/>
  <c r="O7342" i="39"/>
  <c r="O7343" i="39"/>
  <c r="O7344" i="39"/>
  <c r="O7345" i="39"/>
  <c r="O7346" i="39"/>
  <c r="O7347" i="39"/>
  <c r="O7348" i="39"/>
  <c r="O7349" i="39"/>
  <c r="O7350" i="39"/>
  <c r="O7351" i="39"/>
  <c r="O7352" i="39"/>
  <c r="O7353" i="39"/>
  <c r="O7354" i="39"/>
  <c r="O7355" i="39"/>
  <c r="O7356" i="39"/>
  <c r="O7357" i="39"/>
  <c r="O7358" i="39"/>
  <c r="O7359" i="39"/>
  <c r="O7360" i="39"/>
  <c r="O7361" i="39"/>
  <c r="O7362" i="39"/>
  <c r="O7363" i="39"/>
  <c r="O7364" i="39"/>
  <c r="O7365" i="39"/>
  <c r="O7366" i="39"/>
  <c r="O7367" i="39"/>
  <c r="O7368" i="39"/>
  <c r="O7369" i="39"/>
  <c r="O7370" i="39"/>
  <c r="O7371" i="39"/>
  <c r="O7372" i="39"/>
  <c r="O7373" i="39"/>
  <c r="O7374" i="39"/>
  <c r="O7375" i="39"/>
  <c r="O7376" i="39"/>
  <c r="O7377" i="39"/>
  <c r="O7378" i="39"/>
  <c r="O7379" i="39"/>
  <c r="O7380" i="39"/>
  <c r="O7381" i="39"/>
  <c r="O7382" i="39"/>
  <c r="O7383" i="39"/>
  <c r="O7384" i="39"/>
  <c r="O7385" i="39"/>
  <c r="O7386" i="39"/>
  <c r="O7387" i="39"/>
  <c r="O7388" i="39"/>
  <c r="O7389" i="39"/>
  <c r="O7390" i="39"/>
  <c r="O7391" i="39"/>
  <c r="O7392" i="39"/>
  <c r="O7393" i="39"/>
  <c r="O7394" i="39"/>
  <c r="O7395" i="39"/>
  <c r="O7396" i="39"/>
  <c r="O7397" i="39"/>
  <c r="O7398" i="39"/>
  <c r="O7399" i="39"/>
  <c r="O7400" i="39"/>
  <c r="O7401" i="39"/>
  <c r="O7402" i="39"/>
  <c r="O7403" i="39"/>
  <c r="O7404" i="39"/>
  <c r="O7405" i="39"/>
  <c r="O7406" i="39"/>
  <c r="O7407" i="39"/>
  <c r="O7408" i="39"/>
  <c r="O7409" i="39"/>
  <c r="O7410" i="39"/>
  <c r="O7411" i="39"/>
  <c r="O7412" i="39"/>
  <c r="O7413" i="39"/>
  <c r="O7414" i="39"/>
  <c r="O7415" i="39"/>
  <c r="O7416" i="39"/>
  <c r="O7417" i="39"/>
  <c r="O7418" i="39"/>
  <c r="O7419" i="39"/>
  <c r="O7420" i="39"/>
  <c r="O7421" i="39"/>
  <c r="O7422" i="39"/>
  <c r="O7423" i="39"/>
  <c r="O7424" i="39"/>
  <c r="O7425" i="39"/>
  <c r="O7426" i="39"/>
  <c r="O7427" i="39"/>
  <c r="O7428" i="39"/>
  <c r="O7429" i="39"/>
  <c r="O7430" i="39"/>
  <c r="O7431" i="39"/>
  <c r="O7432" i="39"/>
  <c r="O7433" i="39"/>
  <c r="O7434" i="39"/>
  <c r="O7435" i="39"/>
  <c r="O7436" i="39"/>
  <c r="O7437" i="39"/>
  <c r="O7438" i="39"/>
  <c r="O7439" i="39"/>
  <c r="O7440" i="39"/>
  <c r="O7441" i="39"/>
  <c r="O7442" i="39"/>
  <c r="O7443" i="39"/>
  <c r="O7444" i="39"/>
  <c r="O7445" i="39"/>
  <c r="O7446" i="39"/>
  <c r="O7447" i="39"/>
  <c r="O7448" i="39"/>
  <c r="O7449" i="39"/>
  <c r="O7450" i="39"/>
  <c r="O7451" i="39"/>
  <c r="O7452" i="39"/>
  <c r="O7453" i="39"/>
  <c r="O7454" i="39"/>
  <c r="O7455" i="39"/>
  <c r="O7456" i="39"/>
  <c r="O7457" i="39"/>
  <c r="O7458" i="39"/>
  <c r="O7459" i="39"/>
  <c r="O7460" i="39"/>
  <c r="O7461" i="39"/>
  <c r="O7462" i="39"/>
  <c r="O7463" i="39"/>
  <c r="O7464" i="39"/>
  <c r="O7465" i="39"/>
  <c r="O7466" i="39"/>
  <c r="O7467" i="39"/>
  <c r="O7468" i="39"/>
  <c r="O7469" i="39"/>
  <c r="O7470" i="39"/>
  <c r="O7471" i="39"/>
  <c r="O7472" i="39"/>
  <c r="O7473" i="39"/>
  <c r="O7474" i="39"/>
  <c r="O7475" i="39"/>
  <c r="O7476" i="39"/>
  <c r="O7477" i="39"/>
  <c r="O7478" i="39"/>
  <c r="O7479" i="39"/>
  <c r="O7480" i="39"/>
  <c r="O7481" i="39"/>
  <c r="O7482" i="39"/>
  <c r="O7483" i="39"/>
  <c r="O7484" i="39"/>
  <c r="O7485" i="39"/>
  <c r="O7486" i="39"/>
  <c r="O7487" i="39"/>
  <c r="O7488" i="39"/>
  <c r="O7489" i="39"/>
  <c r="O7490" i="39"/>
  <c r="O7491" i="39"/>
  <c r="O7492" i="39"/>
  <c r="O7493" i="39"/>
  <c r="O7494" i="39"/>
  <c r="O7495" i="39"/>
  <c r="O7496" i="39"/>
  <c r="O7497" i="39"/>
  <c r="O7498" i="39"/>
  <c r="O7499" i="39"/>
  <c r="O7500" i="39"/>
  <c r="O7501" i="39"/>
  <c r="O7502" i="39"/>
  <c r="O7503" i="39"/>
  <c r="O7504" i="39"/>
  <c r="O7505" i="39"/>
  <c r="O7506" i="39"/>
  <c r="O7507" i="39"/>
  <c r="O7508" i="39"/>
  <c r="O7509" i="39"/>
  <c r="O7510" i="39"/>
  <c r="O7511" i="39"/>
  <c r="O7512" i="39"/>
  <c r="O7513" i="39"/>
  <c r="O7514" i="39"/>
  <c r="O7515" i="39"/>
  <c r="O7516" i="39"/>
  <c r="O7517" i="39"/>
  <c r="O7518" i="39"/>
  <c r="O7519" i="39"/>
  <c r="O7520" i="39"/>
  <c r="O7521" i="39"/>
  <c r="O7522" i="39"/>
  <c r="O7523" i="39"/>
  <c r="O7524" i="39"/>
  <c r="O7525" i="39"/>
  <c r="O7526" i="39"/>
  <c r="O7527" i="39"/>
  <c r="O7528" i="39"/>
  <c r="O7529" i="39"/>
  <c r="O7530" i="39"/>
  <c r="O7531" i="39"/>
  <c r="O7532" i="39"/>
  <c r="O7533" i="39"/>
  <c r="O7534" i="39"/>
  <c r="O7535" i="39"/>
  <c r="O7536" i="39"/>
  <c r="O7537" i="39"/>
  <c r="O7538" i="39"/>
  <c r="O7539" i="39"/>
  <c r="O7540" i="39"/>
  <c r="O7541" i="39"/>
  <c r="O7542" i="39"/>
  <c r="O7543" i="39"/>
  <c r="O7544" i="39"/>
  <c r="O7545" i="39"/>
  <c r="O7546" i="39"/>
  <c r="O7547" i="39"/>
  <c r="O7548" i="39"/>
  <c r="O7549" i="39"/>
  <c r="O7550" i="39"/>
  <c r="O7551" i="39"/>
  <c r="O7552" i="39"/>
  <c r="O7553" i="39"/>
  <c r="O7554" i="39"/>
  <c r="O7555" i="39"/>
  <c r="O7556" i="39"/>
  <c r="O7557" i="39"/>
  <c r="O7558" i="39"/>
  <c r="O7559" i="39"/>
  <c r="O7560" i="39"/>
  <c r="O7561" i="39"/>
  <c r="O7562" i="39"/>
  <c r="O7563" i="39"/>
  <c r="O7564" i="39"/>
  <c r="O7565" i="39"/>
  <c r="O7566" i="39"/>
  <c r="O7567" i="39"/>
  <c r="O7568" i="39"/>
  <c r="O7569" i="39"/>
  <c r="O7570" i="39"/>
  <c r="O7571" i="39"/>
  <c r="O7572" i="39"/>
  <c r="O7573" i="39"/>
  <c r="O7574" i="39"/>
  <c r="O7575" i="39"/>
  <c r="O7576" i="39"/>
  <c r="O7577" i="39"/>
  <c r="O7578" i="39"/>
  <c r="O7579" i="39"/>
  <c r="O7580" i="39"/>
  <c r="O7581" i="39"/>
  <c r="O7582" i="39"/>
  <c r="O7583" i="39"/>
  <c r="O7584" i="39"/>
  <c r="O7585" i="39"/>
  <c r="O7586" i="39"/>
  <c r="O7587" i="39"/>
  <c r="O7588" i="39"/>
  <c r="O7589" i="39"/>
  <c r="O7590" i="39"/>
  <c r="O7591" i="39"/>
  <c r="O7592" i="39"/>
  <c r="O7593" i="39"/>
  <c r="O7594" i="39"/>
  <c r="O7595" i="39"/>
  <c r="O7596" i="39"/>
  <c r="O7597" i="39"/>
  <c r="O7598" i="39"/>
  <c r="O7599" i="39"/>
  <c r="O7600" i="39"/>
  <c r="O7601" i="39"/>
  <c r="O7602" i="39"/>
  <c r="O7603" i="39"/>
  <c r="O7604" i="39"/>
  <c r="O7605" i="39"/>
  <c r="O7606" i="39"/>
  <c r="O7607" i="39"/>
  <c r="O7608" i="39"/>
  <c r="O7609" i="39"/>
  <c r="O7610" i="39"/>
  <c r="O7611" i="39"/>
  <c r="O7612" i="39"/>
  <c r="O7613" i="39"/>
  <c r="O7614" i="39"/>
  <c r="O7615" i="39"/>
  <c r="O7616" i="39"/>
  <c r="O7617" i="39"/>
  <c r="O7618" i="39"/>
  <c r="O7619" i="39"/>
  <c r="O7620" i="39"/>
  <c r="O7621" i="39"/>
  <c r="O7622" i="39"/>
  <c r="O7623" i="39"/>
  <c r="O7624" i="39"/>
  <c r="O7625" i="39"/>
  <c r="O7626" i="39"/>
  <c r="O7627" i="39"/>
  <c r="O7628" i="39"/>
  <c r="O7629" i="39"/>
  <c r="O7630" i="39"/>
  <c r="O7631" i="39"/>
  <c r="O7632" i="39"/>
  <c r="O7633" i="39"/>
  <c r="O7634" i="39"/>
  <c r="O7635" i="39"/>
  <c r="O7636" i="39"/>
  <c r="O7637" i="39"/>
  <c r="O7638" i="39"/>
  <c r="O7639" i="39"/>
  <c r="O7640" i="39"/>
  <c r="O7641" i="39"/>
  <c r="O7642" i="39"/>
  <c r="O7643" i="39"/>
  <c r="O7644" i="39"/>
  <c r="O7645" i="39"/>
  <c r="O7646" i="39"/>
  <c r="O7647" i="39"/>
  <c r="O7648" i="39"/>
  <c r="O7649" i="39"/>
  <c r="O7650" i="39"/>
  <c r="O7651" i="39"/>
  <c r="O7652" i="39"/>
  <c r="O7653" i="39"/>
  <c r="O7654" i="39"/>
  <c r="O7655" i="39"/>
  <c r="O7656" i="39"/>
  <c r="O7657" i="39"/>
  <c r="O7658" i="39"/>
  <c r="O7659" i="39"/>
  <c r="O7660" i="39"/>
  <c r="O7661" i="39"/>
  <c r="O7662" i="39"/>
  <c r="O7663" i="39"/>
  <c r="O7664" i="39"/>
  <c r="O7665" i="39"/>
  <c r="O7666" i="39"/>
  <c r="O7667" i="39"/>
  <c r="O7668" i="39"/>
  <c r="O7669" i="39"/>
  <c r="O7670" i="39"/>
  <c r="O7671" i="39"/>
  <c r="O7672" i="39"/>
  <c r="O7673" i="39"/>
  <c r="O7674" i="39"/>
  <c r="O7675" i="39"/>
  <c r="O7676" i="39"/>
  <c r="O7677" i="39"/>
  <c r="O7678" i="39"/>
  <c r="O7679" i="39"/>
  <c r="O7680" i="39"/>
  <c r="O7681" i="39"/>
  <c r="O7682" i="39"/>
  <c r="O7683" i="39"/>
  <c r="O7684" i="39"/>
  <c r="O7685" i="39"/>
  <c r="O7686" i="39"/>
  <c r="O7687" i="39"/>
  <c r="O7688" i="39"/>
  <c r="O7689" i="39"/>
  <c r="O7690" i="39"/>
  <c r="O7691" i="39"/>
  <c r="O7692" i="39"/>
  <c r="O7693" i="39"/>
  <c r="O7694" i="39"/>
  <c r="O7695" i="39"/>
  <c r="O7696" i="39"/>
  <c r="O7697" i="39"/>
  <c r="O7698" i="39"/>
  <c r="O7699" i="39"/>
  <c r="O7700" i="39"/>
  <c r="O7701" i="39"/>
  <c r="O7702" i="39"/>
  <c r="O7703" i="39"/>
  <c r="O7704" i="39"/>
  <c r="O7705" i="39"/>
  <c r="O7706" i="39"/>
  <c r="O7707" i="39"/>
  <c r="O7708" i="39"/>
  <c r="O7709" i="39"/>
  <c r="O7710" i="39"/>
  <c r="O7711" i="39"/>
  <c r="O7712" i="39"/>
  <c r="O7713" i="39"/>
  <c r="O7714" i="39"/>
  <c r="O7715" i="39"/>
  <c r="O7716" i="39"/>
  <c r="O7717" i="39"/>
  <c r="O7718" i="39"/>
  <c r="O7719" i="39"/>
  <c r="O7720" i="39"/>
  <c r="O7721" i="39"/>
  <c r="O7722" i="39"/>
  <c r="O7723" i="39"/>
  <c r="O7724" i="39"/>
  <c r="O7725" i="39"/>
  <c r="O7726" i="39"/>
  <c r="O7727" i="39"/>
  <c r="O7728" i="39"/>
  <c r="O7729" i="39"/>
  <c r="O7730" i="39"/>
  <c r="O7731" i="39"/>
  <c r="O7732" i="39"/>
  <c r="O7733" i="39"/>
  <c r="O7734" i="39"/>
  <c r="O7735" i="39"/>
  <c r="O7736" i="39"/>
  <c r="O7737" i="39"/>
  <c r="O7738" i="39"/>
  <c r="O7739" i="39"/>
  <c r="O7740" i="39"/>
  <c r="O7741" i="39"/>
  <c r="O7742" i="39"/>
  <c r="O7743" i="39"/>
  <c r="O7744" i="39"/>
  <c r="O7745" i="39"/>
  <c r="O7746" i="39"/>
  <c r="O7747" i="39"/>
  <c r="O7748" i="39"/>
  <c r="O7749" i="39"/>
  <c r="O7750" i="39"/>
  <c r="O7751" i="39"/>
  <c r="O7752" i="39"/>
  <c r="O7753" i="39"/>
  <c r="O7754" i="39"/>
  <c r="O7755" i="39"/>
  <c r="O7756" i="39"/>
  <c r="O7757" i="39"/>
  <c r="O7758" i="39"/>
  <c r="O7759" i="39"/>
  <c r="O7760" i="39"/>
  <c r="O7761" i="39"/>
  <c r="O7762" i="39"/>
  <c r="O7763" i="39"/>
  <c r="O7764" i="39"/>
  <c r="O7765" i="39"/>
  <c r="O7766" i="39"/>
  <c r="O7767" i="39"/>
  <c r="O7768" i="39"/>
  <c r="O7769" i="39"/>
  <c r="O7770" i="39"/>
  <c r="O7771" i="39"/>
  <c r="O7772" i="39"/>
  <c r="O7773" i="39"/>
  <c r="O7774" i="39"/>
  <c r="O7775" i="39"/>
  <c r="O7776" i="39"/>
  <c r="O7777" i="39"/>
  <c r="O7778" i="39"/>
  <c r="O7779" i="39"/>
  <c r="O7780" i="39"/>
  <c r="O7781" i="39"/>
  <c r="O7782" i="39"/>
  <c r="O7783" i="39"/>
  <c r="O7784" i="39"/>
  <c r="O7785" i="39"/>
  <c r="O7786" i="39"/>
  <c r="O7787" i="39"/>
  <c r="O7788" i="39"/>
  <c r="O7789" i="39"/>
  <c r="O7790" i="39"/>
  <c r="O7791" i="39"/>
  <c r="O7792" i="39"/>
  <c r="O7793" i="39"/>
  <c r="O7794" i="39"/>
  <c r="O7795" i="39"/>
  <c r="O7796" i="39"/>
  <c r="O7797" i="39"/>
  <c r="O7798" i="39"/>
  <c r="O7799" i="39"/>
  <c r="O7800" i="39"/>
  <c r="O7801" i="39"/>
  <c r="O7802" i="39"/>
  <c r="O7803" i="39"/>
  <c r="O7804" i="39"/>
  <c r="O7805" i="39"/>
  <c r="O7806" i="39"/>
  <c r="O7807" i="39"/>
  <c r="O7808" i="39"/>
  <c r="O7809" i="39"/>
  <c r="O7810" i="39"/>
  <c r="O7811" i="39"/>
  <c r="O7812" i="39"/>
  <c r="O7813" i="39"/>
  <c r="O7814" i="39"/>
  <c r="O7815" i="39"/>
  <c r="O7816" i="39"/>
  <c r="O7817" i="39"/>
  <c r="O7818" i="39"/>
  <c r="O7819" i="39"/>
  <c r="O7820" i="39"/>
  <c r="O7821" i="39"/>
  <c r="O7822" i="39"/>
  <c r="O7823" i="39"/>
  <c r="O7824" i="39"/>
  <c r="O7825" i="39"/>
  <c r="O7826" i="39"/>
  <c r="O7827" i="39"/>
  <c r="O7828" i="39"/>
  <c r="O7829" i="39"/>
  <c r="O7830" i="39"/>
  <c r="O7831" i="39"/>
  <c r="O7832" i="39"/>
  <c r="O7833" i="39"/>
  <c r="O7834" i="39"/>
  <c r="O7835" i="39"/>
  <c r="O7836" i="39"/>
  <c r="O7837" i="39"/>
  <c r="O7838" i="39"/>
  <c r="O7839" i="39"/>
  <c r="O7840" i="39"/>
  <c r="O7841" i="39"/>
  <c r="O7842" i="39"/>
  <c r="O7843" i="39"/>
  <c r="O7844" i="39"/>
  <c r="O7845" i="39"/>
  <c r="O7846" i="39"/>
  <c r="O7847" i="39"/>
  <c r="O7848" i="39"/>
  <c r="O7849" i="39"/>
  <c r="O7850" i="39"/>
  <c r="O7851" i="39"/>
  <c r="O7852" i="39"/>
  <c r="O7853" i="39"/>
  <c r="O7854" i="39"/>
  <c r="O7855" i="39"/>
  <c r="O7856" i="39"/>
  <c r="O7857" i="39"/>
  <c r="O7858" i="39"/>
  <c r="O7859" i="39"/>
  <c r="O7860" i="39"/>
  <c r="O7861" i="39"/>
  <c r="O7862" i="39"/>
  <c r="O7863" i="39"/>
  <c r="O7864" i="39"/>
  <c r="O7865" i="39"/>
  <c r="O7866" i="39"/>
  <c r="O7867" i="39"/>
  <c r="O7868" i="39"/>
  <c r="O7869" i="39"/>
  <c r="O7870" i="39"/>
  <c r="O7871" i="39"/>
  <c r="O7872" i="39"/>
  <c r="O7873" i="39"/>
  <c r="O7874" i="39"/>
  <c r="O7875" i="39"/>
  <c r="O7876" i="39"/>
  <c r="O7877" i="39"/>
  <c r="O7878" i="39"/>
  <c r="O7879" i="39"/>
  <c r="O7880" i="39"/>
  <c r="O7881" i="39"/>
  <c r="O7882" i="39"/>
  <c r="O7883" i="39"/>
  <c r="O7884" i="39"/>
  <c r="O7885" i="39"/>
  <c r="O7886" i="39"/>
  <c r="O7887" i="39"/>
  <c r="O7888" i="39"/>
  <c r="O7889" i="39"/>
  <c r="O7890" i="39"/>
  <c r="O7891" i="39"/>
  <c r="O7892" i="39"/>
  <c r="O7893" i="39"/>
  <c r="O7894" i="39"/>
  <c r="O7895" i="39"/>
  <c r="O7896" i="39"/>
  <c r="O7897" i="39"/>
  <c r="O7898" i="39"/>
  <c r="O7899" i="39"/>
  <c r="O7900" i="39"/>
  <c r="O7901" i="39"/>
  <c r="O7902" i="39"/>
  <c r="O7903" i="39"/>
  <c r="O7904" i="39"/>
  <c r="O7905" i="39"/>
  <c r="O7906" i="39"/>
  <c r="O7907" i="39"/>
  <c r="O7908" i="39"/>
  <c r="O7909" i="39"/>
  <c r="O7910" i="39"/>
  <c r="O7911" i="39"/>
  <c r="O7912" i="39"/>
  <c r="O7913" i="39"/>
  <c r="O7914" i="39"/>
  <c r="O7915" i="39"/>
  <c r="O7916" i="39"/>
  <c r="O7917" i="39"/>
  <c r="O7918" i="39"/>
  <c r="O7919" i="39"/>
  <c r="O7920" i="39"/>
  <c r="O7921" i="39"/>
  <c r="O7922" i="39"/>
  <c r="O7923" i="39"/>
  <c r="O7924" i="39"/>
  <c r="O7925" i="39"/>
  <c r="O7926" i="39"/>
  <c r="O7927" i="39"/>
  <c r="O7928" i="39"/>
  <c r="O7929" i="39"/>
  <c r="O7930" i="39"/>
  <c r="O7931" i="39"/>
  <c r="O7932" i="39"/>
  <c r="O7933" i="39"/>
  <c r="O7934" i="39"/>
  <c r="O7935" i="39"/>
  <c r="O7936" i="39"/>
  <c r="O7937" i="39"/>
  <c r="O7938" i="39"/>
  <c r="O7939" i="39"/>
  <c r="O7940" i="39"/>
  <c r="O7941" i="39"/>
  <c r="O7942" i="39"/>
  <c r="O7943" i="39"/>
  <c r="O7944" i="39"/>
  <c r="O7945" i="39"/>
  <c r="O7946" i="39"/>
  <c r="O7947" i="39"/>
  <c r="O7948" i="39"/>
  <c r="O7949" i="39"/>
  <c r="O7950" i="39"/>
  <c r="O7951" i="39"/>
  <c r="O7952" i="39"/>
  <c r="O7953" i="39"/>
  <c r="O7954" i="39"/>
  <c r="O7955" i="39"/>
  <c r="O7956" i="39"/>
  <c r="O7957" i="39"/>
  <c r="O7958" i="39"/>
  <c r="O7959" i="39"/>
  <c r="O7960" i="39"/>
  <c r="O7961" i="39"/>
  <c r="O7962" i="39"/>
  <c r="O7963" i="39"/>
  <c r="O7964" i="39"/>
  <c r="O7965" i="39"/>
  <c r="O7966" i="39"/>
  <c r="O7967" i="39"/>
  <c r="O7968" i="39"/>
  <c r="O7969" i="39"/>
  <c r="O7970" i="39"/>
  <c r="O7971" i="39"/>
  <c r="O7972" i="39"/>
  <c r="O7973" i="39"/>
  <c r="O7974" i="39"/>
  <c r="O7975" i="39"/>
  <c r="O7976" i="39"/>
  <c r="O7977" i="39"/>
  <c r="O7978" i="39"/>
  <c r="O7979" i="39"/>
  <c r="O7980" i="39"/>
  <c r="O7981" i="39"/>
  <c r="O7982" i="39"/>
  <c r="O7983" i="39"/>
  <c r="O7984" i="39"/>
  <c r="O7985" i="39"/>
  <c r="O7986" i="39"/>
  <c r="O7987" i="39"/>
  <c r="O7988" i="39"/>
  <c r="O7989" i="39"/>
  <c r="O7990" i="39"/>
  <c r="O7991" i="39"/>
  <c r="O7992" i="39"/>
  <c r="O7993" i="39"/>
  <c r="O7994" i="39"/>
  <c r="O7995" i="39"/>
  <c r="O7996" i="39"/>
  <c r="O7997" i="39"/>
  <c r="O7998" i="39"/>
  <c r="O7999" i="39"/>
  <c r="O8000" i="39"/>
  <c r="O8001" i="39"/>
  <c r="O8002" i="39"/>
  <c r="O8003" i="39"/>
  <c r="O8004" i="39"/>
  <c r="O8005" i="39"/>
  <c r="O8006" i="39"/>
  <c r="O8007" i="39"/>
  <c r="O8008" i="39"/>
  <c r="O8009" i="39"/>
  <c r="O8010" i="39"/>
  <c r="O8011" i="39"/>
  <c r="O8012" i="39"/>
  <c r="O8013" i="39"/>
  <c r="O8014" i="39"/>
  <c r="O8015" i="39"/>
  <c r="O8016" i="39"/>
  <c r="O8017" i="39"/>
  <c r="O8018" i="39"/>
  <c r="O8019" i="39"/>
  <c r="O8020" i="39"/>
  <c r="O8021" i="39"/>
  <c r="O8022" i="39"/>
  <c r="O8023" i="39"/>
  <c r="O8024" i="39"/>
  <c r="O8025" i="39"/>
  <c r="O8026" i="39"/>
  <c r="O8027" i="39"/>
  <c r="O8028" i="39"/>
  <c r="O8029" i="39"/>
  <c r="O8030" i="39"/>
  <c r="O8031" i="39"/>
  <c r="O8032" i="39"/>
  <c r="O8033" i="39"/>
  <c r="O8034" i="39"/>
  <c r="O8035" i="39"/>
  <c r="O8036" i="39"/>
  <c r="O8037" i="39"/>
  <c r="O8038" i="39"/>
  <c r="O8039" i="39"/>
  <c r="O8040" i="39"/>
  <c r="O8041" i="39"/>
  <c r="O8042" i="39"/>
  <c r="O8043" i="39"/>
  <c r="O8044" i="39"/>
  <c r="O8045" i="39"/>
  <c r="O8046" i="39"/>
  <c r="O8047" i="39"/>
  <c r="O8048" i="39"/>
  <c r="O8049" i="39"/>
  <c r="O8050" i="39"/>
  <c r="O8051" i="39"/>
  <c r="O8052" i="39"/>
  <c r="O8053" i="39"/>
  <c r="O8054" i="39"/>
  <c r="O8055" i="39"/>
  <c r="O8056" i="39"/>
  <c r="O8057" i="39"/>
  <c r="O8058" i="39"/>
  <c r="O8059" i="39"/>
  <c r="O8060" i="39"/>
  <c r="O8061" i="39"/>
  <c r="O8062" i="39"/>
  <c r="O8063" i="39"/>
  <c r="O8064" i="39"/>
  <c r="O8065" i="39"/>
  <c r="O8066" i="39"/>
  <c r="O8067" i="39"/>
  <c r="O8068" i="39"/>
  <c r="O8069" i="39"/>
  <c r="O8070" i="39"/>
  <c r="O8071" i="39"/>
  <c r="O8072" i="39"/>
  <c r="O8073" i="39"/>
  <c r="O8074" i="39"/>
  <c r="O8075" i="39"/>
  <c r="O8076" i="39"/>
  <c r="O8077" i="39"/>
  <c r="O8078" i="39"/>
  <c r="O8079" i="39"/>
  <c r="O8080" i="39"/>
  <c r="O8081" i="39"/>
  <c r="O8082" i="39"/>
  <c r="O8083" i="39"/>
  <c r="O8084" i="39"/>
  <c r="O8085" i="39"/>
  <c r="O8086" i="39"/>
  <c r="O8087" i="39"/>
  <c r="O8088" i="39"/>
  <c r="O8089" i="39"/>
  <c r="O8090" i="39"/>
  <c r="O8091" i="39"/>
  <c r="O8092" i="39"/>
  <c r="O8093" i="39"/>
  <c r="O8094" i="39"/>
  <c r="O8095" i="39"/>
  <c r="O8096" i="39"/>
  <c r="O8097" i="39"/>
  <c r="O8098" i="39"/>
  <c r="O8099" i="39"/>
  <c r="O8100" i="39"/>
  <c r="O8101" i="39"/>
  <c r="O8102" i="39"/>
  <c r="O8103" i="39"/>
  <c r="O8104" i="39"/>
  <c r="O8105" i="39"/>
  <c r="O8106" i="39"/>
  <c r="O8107" i="39"/>
  <c r="O8108" i="39"/>
  <c r="O8109" i="39"/>
  <c r="O8110" i="39"/>
  <c r="O8111" i="39"/>
  <c r="O8112" i="39"/>
  <c r="O8113" i="39"/>
  <c r="O8114" i="39"/>
  <c r="O8115" i="39"/>
  <c r="O8116" i="39"/>
  <c r="O8117" i="39"/>
  <c r="O8118" i="39"/>
  <c r="O8119" i="39"/>
  <c r="O8120" i="39"/>
  <c r="O8121" i="39"/>
  <c r="O8122" i="39"/>
  <c r="O8123" i="39"/>
  <c r="O8124" i="39"/>
  <c r="O8125" i="39"/>
  <c r="O8126" i="39"/>
  <c r="O8127" i="39"/>
  <c r="O8128" i="39"/>
  <c r="O8129" i="39"/>
  <c r="O8130" i="39"/>
  <c r="O8131" i="39"/>
  <c r="O8132" i="39"/>
  <c r="O8133" i="39"/>
  <c r="O8134" i="39"/>
  <c r="O8135" i="39"/>
  <c r="O8136" i="39"/>
  <c r="O8137" i="39"/>
  <c r="O8138" i="39"/>
  <c r="O8139" i="39"/>
  <c r="O8140" i="39"/>
  <c r="O8141" i="39"/>
  <c r="O8142" i="39"/>
  <c r="O8143" i="39"/>
  <c r="O8144" i="39"/>
  <c r="O8145" i="39"/>
  <c r="O8146" i="39"/>
  <c r="O8147" i="39"/>
  <c r="O8148" i="39"/>
  <c r="O8149" i="39"/>
  <c r="O8150" i="39"/>
  <c r="O8151" i="39"/>
  <c r="O8152" i="39"/>
  <c r="O8153" i="39"/>
  <c r="O8154" i="39"/>
  <c r="O8155" i="39"/>
  <c r="O8156" i="39"/>
  <c r="O8157" i="39"/>
  <c r="O8158" i="39"/>
  <c r="O8159" i="39"/>
  <c r="O8160" i="39"/>
  <c r="O8161" i="39"/>
  <c r="O8162" i="39"/>
  <c r="O8163" i="39"/>
  <c r="O8164" i="39"/>
  <c r="O8165" i="39"/>
  <c r="O8166" i="39"/>
  <c r="O8167" i="39"/>
  <c r="O8168" i="39"/>
  <c r="O8169" i="39"/>
  <c r="O8170" i="39"/>
  <c r="O8171" i="39"/>
  <c r="O8172" i="39"/>
  <c r="O8173" i="39"/>
  <c r="O8174" i="39"/>
  <c r="O8175" i="39"/>
  <c r="O8176" i="39"/>
  <c r="O8177" i="39"/>
  <c r="O8178" i="39"/>
  <c r="O8179" i="39"/>
  <c r="O8180" i="39"/>
  <c r="O8181" i="39"/>
  <c r="O8182" i="39"/>
  <c r="O8183" i="39"/>
  <c r="O8184" i="39"/>
  <c r="O8185" i="39"/>
  <c r="O8186" i="39"/>
  <c r="O8187" i="39"/>
  <c r="O8188" i="39"/>
  <c r="O8189" i="39"/>
  <c r="O8190" i="39"/>
  <c r="O8191" i="39"/>
  <c r="O8192" i="39"/>
  <c r="O8193" i="39"/>
  <c r="O8194" i="39"/>
  <c r="O8195" i="39"/>
  <c r="O8196" i="39"/>
  <c r="O8197" i="39"/>
  <c r="O8198" i="39"/>
  <c r="O8199" i="39"/>
  <c r="O8200" i="39"/>
  <c r="O8201" i="39"/>
  <c r="O8202" i="39"/>
  <c r="O8203" i="39"/>
  <c r="O8204" i="39"/>
  <c r="O8205" i="39"/>
  <c r="O8206" i="39"/>
  <c r="O8207" i="39"/>
  <c r="O8208" i="39"/>
  <c r="O8209" i="39"/>
  <c r="O8210" i="39"/>
  <c r="O8211" i="39"/>
  <c r="O8212" i="39"/>
  <c r="O8213" i="39"/>
  <c r="O8214" i="39"/>
  <c r="O8215" i="39"/>
  <c r="O8216" i="39"/>
  <c r="O8217" i="39"/>
  <c r="O8218" i="39"/>
  <c r="O8219" i="39"/>
  <c r="O8220" i="39"/>
  <c r="O8221" i="39"/>
  <c r="O8222" i="39"/>
  <c r="O8223" i="39"/>
  <c r="O8224" i="39"/>
  <c r="O8225" i="39"/>
  <c r="O8226" i="39"/>
  <c r="O8227" i="39"/>
  <c r="O8228" i="39"/>
  <c r="O8229" i="39"/>
  <c r="O8230" i="39"/>
  <c r="O8231" i="39"/>
  <c r="O8232" i="39"/>
  <c r="O8233" i="39"/>
  <c r="O8234" i="39"/>
  <c r="O8235" i="39"/>
  <c r="O8236" i="39"/>
  <c r="O8237" i="39"/>
  <c r="O8238" i="39"/>
  <c r="O8239" i="39"/>
  <c r="O8240" i="39"/>
  <c r="O8241" i="39"/>
  <c r="O8242" i="39"/>
  <c r="O8243" i="39"/>
  <c r="O8244" i="39"/>
  <c r="O8245" i="39"/>
  <c r="O8246" i="39"/>
  <c r="O8247" i="39"/>
  <c r="O8248" i="39"/>
  <c r="O8249" i="39"/>
  <c r="O8250" i="39"/>
  <c r="O8251" i="39"/>
  <c r="O8252" i="39"/>
  <c r="O8253" i="39"/>
  <c r="O8254" i="39"/>
  <c r="O8255" i="39"/>
  <c r="O8256" i="39"/>
  <c r="O8257" i="39"/>
  <c r="O8258" i="39"/>
  <c r="O8259" i="39"/>
  <c r="O8260" i="39"/>
  <c r="O8261" i="39"/>
  <c r="O8262" i="39"/>
  <c r="O8263" i="39"/>
  <c r="O8264" i="39"/>
  <c r="O8265" i="39"/>
  <c r="O8266" i="39"/>
  <c r="O8267" i="39"/>
  <c r="O8268" i="39"/>
  <c r="O8269" i="39"/>
  <c r="O8270" i="39"/>
  <c r="O8271" i="39"/>
  <c r="O8272" i="39"/>
  <c r="O8273" i="39"/>
  <c r="O8274" i="39"/>
  <c r="O8275" i="39"/>
  <c r="O8276" i="39"/>
  <c r="O8277" i="39"/>
  <c r="O8278" i="39"/>
  <c r="O8279" i="39"/>
  <c r="O8280" i="39"/>
  <c r="O8281" i="39"/>
  <c r="O8282" i="39"/>
  <c r="O8283" i="39"/>
  <c r="O8284" i="39"/>
  <c r="O8285" i="39"/>
  <c r="O8286" i="39"/>
  <c r="O8287" i="39"/>
  <c r="O8288" i="39"/>
  <c r="O8289" i="39"/>
  <c r="O8290" i="39"/>
  <c r="O8291" i="39"/>
  <c r="O8292" i="39"/>
  <c r="O8293" i="39"/>
  <c r="O8294" i="39"/>
  <c r="O8295" i="39"/>
  <c r="O8296" i="39"/>
  <c r="O8297" i="39"/>
  <c r="O8298" i="39"/>
  <c r="O8299" i="39"/>
  <c r="O8300" i="39"/>
  <c r="O8301" i="39"/>
  <c r="O8302" i="39"/>
  <c r="O8303" i="39"/>
  <c r="O8304" i="39"/>
  <c r="O8305" i="39"/>
  <c r="O8306" i="39"/>
  <c r="O8307" i="39"/>
  <c r="O8308" i="39"/>
  <c r="O8309" i="39"/>
  <c r="O8310" i="39"/>
  <c r="O8311" i="39"/>
  <c r="O8312" i="39"/>
  <c r="O8313" i="39"/>
  <c r="O8314" i="39"/>
  <c r="O8315" i="39"/>
  <c r="O8316" i="39"/>
  <c r="O8317" i="39"/>
  <c r="O8318" i="39"/>
  <c r="O8319" i="39"/>
  <c r="O8320" i="39"/>
  <c r="O8321" i="39"/>
  <c r="O8322" i="39"/>
  <c r="O8323" i="39"/>
  <c r="O8324" i="39"/>
  <c r="O8325" i="39"/>
  <c r="O8326" i="39"/>
  <c r="O8327" i="39"/>
  <c r="O8328" i="39"/>
  <c r="O8329" i="39"/>
  <c r="O8330" i="39"/>
  <c r="O8331" i="39"/>
  <c r="O8332" i="39"/>
  <c r="O8333" i="39"/>
  <c r="O8334" i="39"/>
  <c r="O8335" i="39"/>
  <c r="O8336" i="39"/>
  <c r="O8337" i="39"/>
  <c r="O8338" i="39"/>
  <c r="O8339" i="39"/>
  <c r="O8340" i="39"/>
  <c r="O8341" i="39"/>
  <c r="O8342" i="39"/>
  <c r="O8343" i="39"/>
  <c r="O8344" i="39"/>
  <c r="O8345" i="39"/>
  <c r="O8346" i="39"/>
  <c r="O8347" i="39"/>
  <c r="O8348" i="39"/>
  <c r="O8349" i="39"/>
  <c r="O8350" i="39"/>
  <c r="O8351" i="39"/>
  <c r="O8352" i="39"/>
  <c r="O8353" i="39"/>
  <c r="O8354" i="39"/>
  <c r="O8355" i="39"/>
  <c r="O8356" i="39"/>
  <c r="O8357" i="39"/>
  <c r="O8358" i="39"/>
  <c r="O8359" i="39"/>
  <c r="O8360" i="39"/>
  <c r="O8361" i="39"/>
  <c r="O8362" i="39"/>
  <c r="O8363" i="39"/>
  <c r="O8364" i="39"/>
  <c r="O8365" i="39"/>
  <c r="O8366" i="39"/>
  <c r="O8367" i="39"/>
  <c r="O8368" i="39"/>
  <c r="O8369" i="39"/>
  <c r="O8370" i="39"/>
  <c r="O8371" i="39"/>
  <c r="O8372" i="39"/>
  <c r="O8373" i="39"/>
  <c r="O8374" i="39"/>
  <c r="O8375" i="39"/>
  <c r="O8376" i="39"/>
  <c r="O8377" i="39"/>
  <c r="O8378" i="39"/>
  <c r="O8379" i="39"/>
  <c r="O8380" i="39"/>
  <c r="O8381" i="39"/>
  <c r="O8382" i="39"/>
  <c r="O8383" i="39"/>
  <c r="O8384" i="39"/>
  <c r="O8385" i="39"/>
  <c r="O8386" i="39"/>
  <c r="O8387" i="39"/>
  <c r="O8388" i="39"/>
  <c r="O8389" i="39"/>
  <c r="O8390" i="39"/>
  <c r="O8391" i="39"/>
  <c r="O8392" i="39"/>
  <c r="O8393" i="39"/>
  <c r="O8394" i="39"/>
  <c r="O8395" i="39"/>
  <c r="O8396" i="39"/>
  <c r="O8397" i="39"/>
  <c r="O8398" i="39"/>
  <c r="O8399" i="39"/>
  <c r="O8400" i="39"/>
  <c r="O8401" i="39"/>
  <c r="O8402" i="39"/>
  <c r="O8403" i="39"/>
  <c r="O8404" i="39"/>
  <c r="O8405" i="39"/>
  <c r="O8406" i="39"/>
  <c r="O8407" i="39"/>
  <c r="O8408" i="39"/>
  <c r="O8409" i="39"/>
  <c r="O8410" i="39"/>
  <c r="O8411" i="39"/>
  <c r="O8412" i="39"/>
  <c r="O8413" i="39"/>
  <c r="O8414" i="39"/>
  <c r="O8415" i="39"/>
  <c r="O8416" i="39"/>
  <c r="O8417" i="39"/>
  <c r="O8418" i="39"/>
  <c r="O8419" i="39"/>
  <c r="O8420" i="39"/>
  <c r="O8421" i="39"/>
  <c r="O8422" i="39"/>
  <c r="O8423" i="39"/>
  <c r="O8424" i="39"/>
  <c r="O8425" i="39"/>
  <c r="O8426" i="39"/>
  <c r="O8427" i="39"/>
  <c r="O8428" i="39"/>
  <c r="O8429" i="39"/>
  <c r="O8430" i="39"/>
  <c r="O8431" i="39"/>
  <c r="O8432" i="39"/>
  <c r="O8433" i="39"/>
  <c r="O8434" i="39"/>
  <c r="O8435" i="39"/>
  <c r="O8436" i="39"/>
  <c r="O8437" i="39"/>
  <c r="O8438" i="39"/>
  <c r="O8439" i="39"/>
  <c r="O8440" i="39"/>
  <c r="O8441" i="39"/>
  <c r="O8442" i="39"/>
  <c r="O8443" i="39"/>
  <c r="O8444" i="39"/>
  <c r="O8445" i="39"/>
  <c r="O8446" i="39"/>
  <c r="O8447" i="39"/>
  <c r="O8448" i="39"/>
  <c r="O8449" i="39"/>
  <c r="O8450" i="39"/>
  <c r="O8451" i="39"/>
  <c r="O8452" i="39"/>
  <c r="O8453" i="39"/>
  <c r="O8454" i="39"/>
  <c r="O8455" i="39"/>
  <c r="O8456" i="39"/>
  <c r="O8457" i="39"/>
  <c r="O8458" i="39"/>
  <c r="O8459" i="39"/>
  <c r="O8460" i="39"/>
  <c r="O8461" i="39"/>
  <c r="O8462" i="39"/>
  <c r="O8463" i="39"/>
  <c r="O8464" i="39"/>
  <c r="O8465" i="39"/>
  <c r="O8466" i="39"/>
  <c r="O8467" i="39"/>
  <c r="O8468" i="39"/>
  <c r="O8469" i="39"/>
  <c r="O8470" i="39"/>
  <c r="O8471" i="39"/>
  <c r="O8472" i="39"/>
  <c r="O8473" i="39"/>
  <c r="O8474" i="39"/>
  <c r="O8475" i="39"/>
  <c r="O8476" i="39"/>
  <c r="O8477" i="39"/>
  <c r="O8478" i="39"/>
  <c r="O8479" i="39"/>
  <c r="O8480" i="39"/>
  <c r="O8481" i="39"/>
  <c r="O8482" i="39"/>
  <c r="O8483" i="39"/>
  <c r="O8484" i="39"/>
  <c r="O8485" i="39"/>
  <c r="O8486" i="39"/>
  <c r="O8487" i="39"/>
  <c r="O8488" i="39"/>
  <c r="O8489" i="39"/>
  <c r="O8490" i="39"/>
  <c r="O8491" i="39"/>
  <c r="O8492" i="39"/>
  <c r="O8493" i="39"/>
  <c r="O8494" i="39"/>
  <c r="O8495" i="39"/>
  <c r="O8496" i="39"/>
  <c r="O8497" i="39"/>
  <c r="O8498" i="39"/>
  <c r="O8499" i="39"/>
  <c r="O8500" i="39"/>
  <c r="O8501" i="39"/>
  <c r="O8502" i="39"/>
  <c r="O8503" i="39"/>
  <c r="O8504" i="39"/>
  <c r="O8505" i="39"/>
  <c r="O8506" i="39"/>
  <c r="O8507" i="39"/>
  <c r="O8508" i="39"/>
  <c r="O8509" i="39"/>
  <c r="O8510" i="39"/>
  <c r="O8511" i="39"/>
  <c r="O8512" i="39"/>
  <c r="O8513" i="39"/>
  <c r="O8514" i="39"/>
  <c r="O8515" i="39"/>
  <c r="O8516" i="39"/>
  <c r="O8517" i="39"/>
  <c r="O8518" i="39"/>
  <c r="O8519" i="39"/>
  <c r="O8520" i="39"/>
  <c r="O8521" i="39"/>
  <c r="O8522" i="39"/>
  <c r="O8523" i="39"/>
  <c r="O8524" i="39"/>
  <c r="O8525" i="39"/>
  <c r="O8526" i="39"/>
  <c r="O8527" i="39"/>
  <c r="O8528" i="39"/>
  <c r="O8529" i="39"/>
  <c r="O8530" i="39"/>
  <c r="O8531" i="39"/>
  <c r="O8532" i="39"/>
  <c r="O8533" i="39"/>
  <c r="O8534" i="39"/>
  <c r="O8535" i="39"/>
  <c r="O8536" i="39"/>
  <c r="O8537" i="39"/>
  <c r="O8538" i="39"/>
  <c r="O8539" i="39"/>
  <c r="O8540" i="39"/>
  <c r="O8541" i="39"/>
  <c r="O8542" i="39"/>
  <c r="O8543" i="39"/>
  <c r="O8544" i="39"/>
  <c r="O8545" i="39"/>
  <c r="O8546" i="39"/>
  <c r="O8547" i="39"/>
  <c r="O8548" i="39"/>
  <c r="O8549" i="39"/>
  <c r="O8550" i="39"/>
  <c r="O8551" i="39"/>
  <c r="O8552" i="39"/>
  <c r="O8553" i="39"/>
  <c r="O8554" i="39"/>
  <c r="O8555" i="39"/>
  <c r="O8556" i="39"/>
  <c r="O8557" i="39"/>
  <c r="O8558" i="39"/>
  <c r="O8559" i="39"/>
  <c r="O8560" i="39"/>
  <c r="O8561" i="39"/>
  <c r="O8562" i="39"/>
  <c r="O8563" i="39"/>
  <c r="O8564" i="39"/>
  <c r="O8565" i="39"/>
  <c r="O8566" i="39"/>
  <c r="O8567" i="39"/>
  <c r="O8568" i="39"/>
  <c r="O8569" i="39"/>
  <c r="O8570" i="39"/>
  <c r="O8571" i="39"/>
  <c r="O8572" i="39"/>
  <c r="O8573" i="39"/>
  <c r="O8574" i="39"/>
  <c r="O8575" i="39"/>
  <c r="O8576" i="39"/>
  <c r="O8577" i="39"/>
  <c r="O8578" i="39"/>
  <c r="O8579" i="39"/>
  <c r="O8580" i="39"/>
  <c r="O8581" i="39"/>
  <c r="O8582" i="39"/>
  <c r="O8583" i="39"/>
  <c r="O8584" i="39"/>
  <c r="O8585" i="39"/>
  <c r="O8586" i="39"/>
  <c r="O8587" i="39"/>
  <c r="O8588" i="39"/>
  <c r="O8589" i="39"/>
  <c r="O8590" i="39"/>
  <c r="O8591" i="39"/>
  <c r="O8592" i="39"/>
  <c r="O8593" i="39"/>
  <c r="O8594" i="39"/>
  <c r="O8595" i="39"/>
  <c r="O8596" i="39"/>
  <c r="O8597" i="39"/>
  <c r="O8598" i="39"/>
  <c r="O8599" i="39"/>
  <c r="O8600" i="39"/>
  <c r="O8601" i="39"/>
  <c r="O8602" i="39"/>
  <c r="O8603" i="39"/>
  <c r="O8604" i="39"/>
  <c r="O8605" i="39"/>
  <c r="O8606" i="39"/>
  <c r="O8607" i="39"/>
  <c r="O8608" i="39"/>
  <c r="O8609" i="39"/>
  <c r="O8610" i="39"/>
  <c r="O8611" i="39"/>
  <c r="O8612" i="39"/>
  <c r="O8613" i="39"/>
  <c r="O8614" i="39"/>
  <c r="O8615" i="39"/>
  <c r="O8616" i="39"/>
  <c r="O8617" i="39"/>
  <c r="O8618" i="39"/>
  <c r="O8619" i="39"/>
  <c r="O8620" i="39"/>
  <c r="O8621" i="39"/>
  <c r="O8622" i="39"/>
  <c r="O8623" i="39"/>
  <c r="O8624" i="39"/>
  <c r="O8625" i="39"/>
  <c r="O8626" i="39"/>
  <c r="O8627" i="39"/>
  <c r="O8628" i="39"/>
  <c r="O8629" i="39"/>
  <c r="O8630" i="39"/>
  <c r="O8631" i="39"/>
  <c r="O8632" i="39"/>
  <c r="O8633" i="39"/>
  <c r="O8634" i="39"/>
  <c r="O8635" i="39"/>
  <c r="O8636" i="39"/>
  <c r="O8637" i="39"/>
  <c r="O8638" i="39"/>
  <c r="O8639" i="39"/>
  <c r="O8640" i="39"/>
  <c r="O8641" i="39"/>
  <c r="O8642" i="39"/>
  <c r="O8643" i="39"/>
  <c r="O8644" i="39"/>
  <c r="O8645" i="39"/>
  <c r="O8646" i="39"/>
  <c r="O8647" i="39"/>
  <c r="O8648" i="39"/>
  <c r="O8649" i="39"/>
  <c r="O8650" i="39"/>
  <c r="O8651" i="39"/>
  <c r="O8652" i="39"/>
  <c r="O8653" i="39"/>
  <c r="O8654" i="39"/>
  <c r="O8655" i="39"/>
  <c r="O8656" i="39"/>
  <c r="O8657" i="39"/>
  <c r="O8658" i="39"/>
  <c r="O8659" i="39"/>
  <c r="O8660" i="39"/>
  <c r="O8661" i="39"/>
  <c r="O8662" i="39"/>
  <c r="O8663" i="39"/>
  <c r="O8664" i="39"/>
  <c r="O8665" i="39"/>
  <c r="O8666" i="39"/>
  <c r="O8667" i="39"/>
  <c r="O8668" i="39"/>
  <c r="O8669" i="39"/>
  <c r="O8670" i="39"/>
  <c r="O8671" i="39"/>
  <c r="O8672" i="39"/>
  <c r="O8673" i="39"/>
  <c r="O8674" i="39"/>
  <c r="O8675" i="39"/>
  <c r="O8676" i="39"/>
  <c r="O8677" i="39"/>
  <c r="O8678" i="39"/>
  <c r="O8679" i="39"/>
  <c r="O8680" i="39"/>
  <c r="O8681" i="39"/>
  <c r="O8682" i="39"/>
  <c r="O8683" i="39"/>
  <c r="O8684" i="39"/>
  <c r="O8685" i="39"/>
  <c r="O8686" i="39"/>
  <c r="O8687" i="39"/>
  <c r="O8688" i="39"/>
  <c r="O8689" i="39"/>
  <c r="O8690" i="39"/>
  <c r="O8691" i="39"/>
  <c r="O8692" i="39"/>
  <c r="O8693" i="39"/>
  <c r="O8694" i="39"/>
  <c r="O8695" i="39"/>
  <c r="O8696" i="39"/>
  <c r="O8697" i="39"/>
  <c r="O8698" i="39"/>
  <c r="O8699" i="39"/>
  <c r="O8700" i="39"/>
  <c r="O8701" i="39"/>
  <c r="O8702" i="39"/>
  <c r="O8703" i="39"/>
  <c r="O8704" i="39"/>
  <c r="O8705" i="39"/>
  <c r="O8706" i="39"/>
  <c r="O8707" i="39"/>
  <c r="O8708" i="39"/>
  <c r="O8709" i="39"/>
  <c r="O8710" i="39"/>
  <c r="O8711" i="39"/>
  <c r="O8712" i="39"/>
  <c r="O8713" i="39"/>
  <c r="O8714" i="39"/>
  <c r="O8715" i="39"/>
  <c r="O8716" i="39"/>
  <c r="O8717" i="39"/>
  <c r="O8718" i="39"/>
  <c r="O8719" i="39"/>
  <c r="O8720" i="39"/>
  <c r="O8721" i="39"/>
  <c r="O8722" i="39"/>
  <c r="O8723" i="39"/>
  <c r="O8724" i="39"/>
  <c r="O8725" i="39"/>
  <c r="O8726" i="39"/>
  <c r="O8727" i="39"/>
  <c r="O8728" i="39"/>
  <c r="O8729" i="39"/>
  <c r="O8730" i="39"/>
  <c r="O8731" i="39"/>
  <c r="O8732" i="39"/>
  <c r="O8733" i="39"/>
  <c r="O8734" i="39"/>
  <c r="O8735" i="39"/>
  <c r="O8736" i="39"/>
  <c r="O8737" i="39"/>
  <c r="O8738" i="39"/>
  <c r="O8739" i="39"/>
  <c r="O8740" i="39"/>
  <c r="O8741" i="39"/>
  <c r="O8742" i="39"/>
  <c r="O8743" i="39"/>
  <c r="O8744" i="39"/>
  <c r="O8745" i="39"/>
  <c r="O8746" i="39"/>
  <c r="O8747" i="39"/>
  <c r="O8748" i="39"/>
  <c r="O8749" i="39"/>
  <c r="O8750" i="39"/>
  <c r="O8751" i="39"/>
  <c r="O8752" i="39"/>
  <c r="O8753" i="39"/>
  <c r="O8754" i="39"/>
  <c r="O8755" i="39"/>
  <c r="O8756" i="39"/>
  <c r="O8757" i="39"/>
  <c r="O8758" i="39"/>
  <c r="O8759" i="39"/>
  <c r="O8760" i="39"/>
  <c r="O8761" i="39"/>
  <c r="O8762" i="39"/>
  <c r="O8763" i="39"/>
  <c r="O8764" i="39"/>
  <c r="O8765" i="39"/>
  <c r="O8766" i="39"/>
  <c r="O8767" i="39"/>
  <c r="O8768" i="39"/>
  <c r="O8769" i="39"/>
  <c r="O8770" i="39"/>
  <c r="O8771" i="39"/>
  <c r="O8772" i="39"/>
  <c r="O8773" i="39"/>
  <c r="O8774" i="39"/>
  <c r="O8775" i="39"/>
  <c r="O8776" i="39"/>
  <c r="O8777" i="39"/>
  <c r="O8778" i="39"/>
  <c r="O8779" i="39"/>
  <c r="O8780" i="39"/>
  <c r="O8781" i="39"/>
  <c r="O8782" i="39"/>
  <c r="O8783" i="39"/>
  <c r="O8784" i="39"/>
  <c r="O8785" i="39"/>
  <c r="O8786" i="39"/>
  <c r="O8787" i="39"/>
  <c r="O8788" i="39"/>
  <c r="O8789" i="39"/>
  <c r="O8790" i="39"/>
  <c r="O8791" i="39"/>
  <c r="O8792" i="39"/>
  <c r="O8793" i="39"/>
  <c r="O8794" i="39"/>
  <c r="O8795" i="39"/>
  <c r="O8796" i="39"/>
  <c r="O8797" i="39"/>
  <c r="O8798" i="39"/>
  <c r="O8799" i="39"/>
  <c r="O8800" i="39"/>
  <c r="O8801" i="39"/>
  <c r="O8802" i="39"/>
  <c r="O8803" i="39"/>
  <c r="O8804" i="39"/>
  <c r="O8805" i="39"/>
  <c r="O8806" i="39"/>
  <c r="O8807" i="39"/>
  <c r="O8808" i="39"/>
  <c r="O8809" i="39"/>
  <c r="O8810" i="39"/>
  <c r="O8811" i="39"/>
  <c r="O8812" i="39"/>
  <c r="O8813" i="39"/>
  <c r="O8814" i="39"/>
  <c r="O8815" i="39"/>
  <c r="O8816" i="39"/>
  <c r="O8817" i="39"/>
  <c r="O8818" i="39"/>
  <c r="O8819" i="39"/>
  <c r="O8820" i="39"/>
  <c r="O8821" i="39"/>
  <c r="O8822" i="39"/>
  <c r="O8823" i="39"/>
  <c r="O8824" i="39"/>
  <c r="O8825" i="39"/>
  <c r="O8826" i="39"/>
  <c r="O8827" i="39"/>
  <c r="O8828" i="39"/>
  <c r="O8829" i="39"/>
  <c r="O8830" i="39"/>
  <c r="O8831" i="39"/>
  <c r="O8832" i="39"/>
  <c r="O8833" i="39"/>
  <c r="O8834" i="39"/>
  <c r="O8835" i="39"/>
  <c r="O8836" i="39"/>
  <c r="O8837" i="39"/>
  <c r="O8838" i="39"/>
  <c r="O8839" i="39"/>
  <c r="O8840" i="39"/>
  <c r="O8841" i="39"/>
  <c r="O8842" i="39"/>
  <c r="O8843" i="39"/>
  <c r="O8844" i="39"/>
  <c r="O8845" i="39"/>
  <c r="O8846" i="39"/>
  <c r="O8847" i="39"/>
  <c r="O8848" i="39"/>
  <c r="O8849" i="39"/>
  <c r="O8850" i="39"/>
  <c r="O8851" i="39"/>
  <c r="O8852" i="39"/>
  <c r="O8853" i="39"/>
  <c r="O8854" i="39"/>
  <c r="O8855" i="39"/>
  <c r="O8856" i="39"/>
  <c r="O8857" i="39"/>
  <c r="O8858" i="39"/>
  <c r="O8859" i="39"/>
  <c r="O8860" i="39"/>
  <c r="O8861" i="39"/>
  <c r="O8862" i="39"/>
  <c r="O8863" i="39"/>
  <c r="O8864" i="39"/>
  <c r="O8865" i="39"/>
  <c r="O8866" i="39"/>
  <c r="O8867" i="39"/>
  <c r="O8868" i="39"/>
  <c r="O8869" i="39"/>
  <c r="O8870" i="39"/>
  <c r="O8871" i="39"/>
  <c r="O8872" i="39"/>
  <c r="O8873" i="39"/>
  <c r="O8874" i="39"/>
  <c r="O8875" i="39"/>
  <c r="O8876" i="39"/>
  <c r="O8877" i="39"/>
  <c r="O8878" i="39"/>
  <c r="O8879" i="39"/>
  <c r="O8880" i="39"/>
  <c r="O8881" i="39"/>
  <c r="O8882" i="39"/>
  <c r="O8883" i="39"/>
  <c r="O8884" i="39"/>
  <c r="O8885" i="39"/>
  <c r="O8886" i="39"/>
  <c r="O8887" i="39"/>
  <c r="O8888" i="39"/>
  <c r="O8889" i="39"/>
  <c r="O8890" i="39"/>
  <c r="O8891" i="39"/>
  <c r="O8892" i="39"/>
  <c r="O8893" i="39"/>
  <c r="O8894" i="39"/>
  <c r="O8895" i="39"/>
  <c r="O8896" i="39"/>
  <c r="O8897" i="39"/>
  <c r="O8898" i="39"/>
  <c r="O8899" i="39"/>
  <c r="O8900" i="39"/>
  <c r="O8901" i="39"/>
  <c r="O8902" i="39"/>
  <c r="O8903" i="39"/>
  <c r="O8904" i="39"/>
  <c r="O8905" i="39"/>
  <c r="O8906" i="39"/>
  <c r="O8907" i="39"/>
  <c r="O8908" i="39"/>
  <c r="O8909" i="39"/>
  <c r="O8910" i="39"/>
  <c r="O8911" i="39"/>
  <c r="O8912" i="39"/>
  <c r="O8913" i="39"/>
  <c r="O8914" i="39"/>
  <c r="O8915" i="39"/>
  <c r="O8916" i="39"/>
  <c r="O8917" i="39"/>
  <c r="O8918" i="39"/>
  <c r="O8919" i="39"/>
  <c r="O8920" i="39"/>
  <c r="O8921" i="39"/>
  <c r="O8922" i="39"/>
  <c r="O8923" i="39"/>
  <c r="O8924" i="39"/>
  <c r="O8925" i="39"/>
  <c r="O8926" i="39"/>
  <c r="O8927" i="39"/>
  <c r="O8928" i="39"/>
  <c r="O8929" i="39"/>
  <c r="O8930" i="39"/>
  <c r="O8931" i="39"/>
  <c r="O8932" i="39"/>
  <c r="O8933" i="39"/>
  <c r="O8934" i="39"/>
  <c r="O8935" i="39"/>
  <c r="O8936" i="39"/>
  <c r="O8937" i="39"/>
  <c r="O8938" i="39"/>
  <c r="O8939" i="39"/>
  <c r="O8940" i="39"/>
  <c r="O8941" i="39"/>
  <c r="O8942" i="39"/>
  <c r="O8943" i="39"/>
  <c r="O8944" i="39"/>
  <c r="O8945" i="39"/>
  <c r="O8946" i="39"/>
  <c r="O8947" i="39"/>
  <c r="O8948" i="39"/>
  <c r="O8949" i="39"/>
  <c r="O8950" i="39"/>
  <c r="O8951" i="39"/>
  <c r="O8952" i="39"/>
  <c r="O8953" i="39"/>
  <c r="O8954" i="39"/>
  <c r="O8955" i="39"/>
  <c r="O8956" i="39"/>
  <c r="O8957" i="39"/>
  <c r="O8958" i="39"/>
  <c r="O8959" i="39"/>
  <c r="O8960" i="39"/>
  <c r="O8961" i="39"/>
  <c r="O8962" i="39"/>
  <c r="O8963" i="39"/>
  <c r="O8964" i="39"/>
  <c r="O8965" i="39"/>
  <c r="O8966" i="39"/>
  <c r="O8967" i="39"/>
  <c r="O8968" i="39"/>
  <c r="O8969" i="39"/>
  <c r="O8970" i="39"/>
  <c r="O8971" i="39"/>
  <c r="O8972" i="39"/>
  <c r="O8973" i="39"/>
  <c r="O8974" i="39"/>
  <c r="O8975" i="39"/>
  <c r="O8976" i="39"/>
  <c r="O8977" i="39"/>
  <c r="O8978" i="39"/>
  <c r="O8979" i="39"/>
  <c r="O8980" i="39"/>
  <c r="O8981" i="39"/>
  <c r="O8982" i="39"/>
  <c r="O8983" i="39"/>
  <c r="O8984" i="39"/>
  <c r="O8985" i="39"/>
  <c r="O8986" i="39"/>
  <c r="O8987" i="39"/>
  <c r="O8988" i="39"/>
  <c r="O8989" i="39"/>
  <c r="O8990" i="39"/>
  <c r="O8991" i="39"/>
  <c r="O8992" i="39"/>
  <c r="O8993" i="39"/>
  <c r="O8994" i="39"/>
  <c r="O8995" i="39"/>
  <c r="O8996" i="39"/>
  <c r="O8997" i="39"/>
  <c r="O8998" i="39"/>
  <c r="O8999" i="39"/>
  <c r="O9000" i="39"/>
  <c r="O9001" i="39"/>
  <c r="O9002" i="39"/>
  <c r="O9003" i="39"/>
  <c r="O9004" i="39"/>
  <c r="O9005" i="39"/>
  <c r="O9006" i="39"/>
  <c r="O9007" i="39"/>
  <c r="O9008" i="39"/>
  <c r="O9009" i="39"/>
  <c r="O9010" i="39"/>
  <c r="O9011" i="39"/>
  <c r="O9012" i="39"/>
  <c r="O9013" i="39"/>
  <c r="O9014" i="39"/>
  <c r="O9015" i="39"/>
  <c r="O9016" i="39"/>
  <c r="O9017" i="39"/>
  <c r="O9018" i="39"/>
  <c r="O9019" i="39"/>
  <c r="O9020" i="39"/>
  <c r="O9021" i="39"/>
  <c r="O9022" i="39"/>
  <c r="O9023" i="39"/>
  <c r="O9024" i="39"/>
  <c r="O9025" i="39"/>
  <c r="O9026" i="39"/>
  <c r="O9027" i="39"/>
  <c r="O9028" i="39"/>
  <c r="O9029" i="39"/>
  <c r="O9030" i="39"/>
  <c r="O9031" i="39"/>
  <c r="O9032" i="39"/>
  <c r="O9033" i="39"/>
  <c r="O9034" i="39"/>
  <c r="O9035" i="39"/>
  <c r="O9036" i="39"/>
  <c r="O9037" i="39"/>
  <c r="O9038" i="39"/>
  <c r="O9039" i="39"/>
  <c r="O9040" i="39"/>
  <c r="O9041" i="39"/>
  <c r="O9042" i="39"/>
  <c r="O9043" i="39"/>
  <c r="O9044" i="39"/>
  <c r="O9045" i="39"/>
  <c r="O9046" i="39"/>
  <c r="O9047" i="39"/>
  <c r="O9048" i="39"/>
  <c r="O9049" i="39"/>
  <c r="O9050" i="39"/>
  <c r="O9051" i="39"/>
  <c r="O9052" i="39"/>
  <c r="O9053" i="39"/>
  <c r="O9054" i="39"/>
  <c r="O9055" i="39"/>
  <c r="O9056" i="39"/>
  <c r="O9057" i="39"/>
  <c r="O9058" i="39"/>
  <c r="O9059" i="39"/>
  <c r="O9060" i="39"/>
  <c r="O9061" i="39"/>
  <c r="O9062" i="39"/>
  <c r="O9063" i="39"/>
  <c r="O9064" i="39"/>
  <c r="O9065" i="39"/>
  <c r="O9066" i="39"/>
  <c r="O9067" i="39"/>
  <c r="O9068" i="39"/>
  <c r="O9069" i="39"/>
  <c r="O9070" i="39"/>
  <c r="O9071" i="39"/>
  <c r="O9072" i="39"/>
  <c r="O9073" i="39"/>
  <c r="O9074" i="39"/>
  <c r="O9075" i="39"/>
  <c r="O9076" i="39"/>
  <c r="O9077" i="39"/>
  <c r="O9078" i="39"/>
  <c r="O9079" i="39"/>
  <c r="O9080" i="39"/>
  <c r="O9081" i="39"/>
  <c r="O9082" i="39"/>
  <c r="O9083" i="39"/>
  <c r="O9084" i="39"/>
  <c r="O9085" i="39"/>
  <c r="O9086" i="39"/>
  <c r="O9087" i="39"/>
  <c r="O9088" i="39"/>
  <c r="O9089" i="39"/>
  <c r="O9090" i="39"/>
  <c r="O9091" i="39"/>
  <c r="O9092" i="39"/>
  <c r="O9093" i="39"/>
  <c r="O9094" i="39"/>
  <c r="O9095" i="39"/>
  <c r="O9096" i="39"/>
  <c r="O9097" i="39"/>
  <c r="O9098" i="39"/>
  <c r="O9099" i="39"/>
  <c r="O9100" i="39"/>
  <c r="O9101" i="39"/>
  <c r="O9102" i="39"/>
  <c r="O9103" i="39"/>
  <c r="O9104" i="39"/>
  <c r="O9105" i="39"/>
  <c r="O9106" i="39"/>
  <c r="O9107" i="39"/>
  <c r="O9108" i="39"/>
  <c r="O9109" i="39"/>
  <c r="O9110" i="39"/>
  <c r="O9111" i="39"/>
  <c r="O9112" i="39"/>
  <c r="O9113" i="39"/>
  <c r="O9114" i="39"/>
  <c r="O9115" i="39"/>
  <c r="O9116" i="39"/>
  <c r="O9117" i="39"/>
  <c r="O9118" i="39"/>
  <c r="O9119" i="39"/>
  <c r="O9120" i="39"/>
  <c r="O9121" i="39"/>
  <c r="O9122" i="39"/>
  <c r="O9123" i="39"/>
  <c r="O9124" i="39"/>
  <c r="O9125" i="39"/>
  <c r="O9126" i="39"/>
  <c r="O9127" i="39"/>
  <c r="O9128" i="39"/>
  <c r="O9129" i="39"/>
  <c r="O9130" i="39"/>
  <c r="O9131" i="39"/>
  <c r="O9132" i="39"/>
  <c r="O9133" i="39"/>
  <c r="O9134" i="39"/>
  <c r="O9135" i="39"/>
  <c r="O9136" i="39"/>
  <c r="O9137" i="39"/>
  <c r="O9138" i="39"/>
  <c r="O9139" i="39"/>
  <c r="O9140" i="39"/>
  <c r="O9141" i="39"/>
  <c r="O9142" i="39"/>
  <c r="O9143" i="39"/>
  <c r="O9144" i="39"/>
  <c r="O9145" i="39"/>
  <c r="O9146" i="39"/>
  <c r="O9147" i="39"/>
  <c r="O9148" i="39"/>
  <c r="O9149" i="39"/>
  <c r="O9150" i="39"/>
  <c r="O9151" i="39"/>
  <c r="O9152" i="39"/>
  <c r="O9153" i="39"/>
  <c r="O9154" i="39"/>
  <c r="O9155" i="39"/>
  <c r="O9156" i="39"/>
  <c r="O9157" i="39"/>
  <c r="O9158" i="39"/>
  <c r="O9159" i="39"/>
  <c r="O9160" i="39"/>
  <c r="O9161" i="39"/>
  <c r="O9162" i="39"/>
  <c r="O9163" i="39"/>
  <c r="O9164" i="39"/>
  <c r="O9165" i="39"/>
  <c r="O9166" i="39"/>
  <c r="O9167" i="39"/>
  <c r="O9168" i="39"/>
  <c r="O9169" i="39"/>
  <c r="O9170" i="39"/>
  <c r="O9171" i="39"/>
  <c r="O9172" i="39"/>
  <c r="O9173" i="39"/>
  <c r="O9174" i="39"/>
  <c r="O9175" i="39"/>
  <c r="O9176" i="39"/>
  <c r="O9177" i="39"/>
  <c r="O9178" i="39"/>
  <c r="O9179" i="39"/>
  <c r="O9180" i="39"/>
  <c r="O9181" i="39"/>
  <c r="O9182" i="39"/>
  <c r="O9183" i="39"/>
  <c r="O9184" i="39"/>
  <c r="O9185" i="39"/>
  <c r="O9186" i="39"/>
  <c r="O9187" i="39"/>
  <c r="O9188" i="39"/>
  <c r="O9189" i="39"/>
  <c r="O9190" i="39"/>
  <c r="O9191" i="39"/>
  <c r="O9192" i="39"/>
  <c r="O9193" i="39"/>
  <c r="O9194" i="39"/>
  <c r="O9195" i="39"/>
  <c r="O9196" i="39"/>
  <c r="O9197" i="39"/>
  <c r="O9198" i="39"/>
  <c r="O9199" i="39"/>
  <c r="O9200" i="39"/>
  <c r="O9201" i="39"/>
  <c r="O9202" i="39"/>
  <c r="O9203" i="39"/>
  <c r="O9204" i="39"/>
  <c r="O9205" i="39"/>
  <c r="O9206" i="39"/>
  <c r="O9207" i="39"/>
  <c r="O9208" i="39"/>
  <c r="O9209" i="39"/>
  <c r="O9210" i="39"/>
  <c r="O9211" i="39"/>
  <c r="O9212" i="39"/>
  <c r="O9213" i="39"/>
  <c r="O9214" i="39"/>
  <c r="O9215" i="39"/>
  <c r="O9216" i="39"/>
  <c r="O9217" i="39"/>
  <c r="O9218" i="39"/>
  <c r="O9219" i="39"/>
  <c r="O9220" i="39"/>
  <c r="O9221" i="39"/>
  <c r="O9222" i="39"/>
  <c r="O9223" i="39"/>
  <c r="O9224" i="39"/>
  <c r="O9225" i="39"/>
  <c r="O9226" i="39"/>
  <c r="O9227" i="39"/>
  <c r="O9228" i="39"/>
  <c r="O9229" i="39"/>
  <c r="O9230" i="39"/>
  <c r="O9231" i="39"/>
  <c r="O9232" i="39"/>
  <c r="O9233" i="39"/>
  <c r="O9234" i="39"/>
  <c r="O9235" i="39"/>
  <c r="O9236" i="39"/>
  <c r="O9237" i="39"/>
  <c r="O9238" i="39"/>
  <c r="O9239" i="39"/>
  <c r="O9240" i="39"/>
  <c r="O9241" i="39"/>
  <c r="O9242" i="39"/>
  <c r="O9243" i="39"/>
  <c r="O9244" i="39"/>
  <c r="O9245" i="39"/>
  <c r="O9246" i="39"/>
  <c r="O9247" i="39"/>
  <c r="O9248" i="39"/>
  <c r="O9249" i="39"/>
  <c r="O9250" i="39"/>
  <c r="O9251" i="39"/>
  <c r="O9252" i="39"/>
  <c r="O9253" i="39"/>
  <c r="O9254" i="39"/>
  <c r="O9255" i="39"/>
  <c r="O9256" i="39"/>
  <c r="O9257" i="39"/>
  <c r="O9258" i="39"/>
  <c r="O9259" i="39"/>
  <c r="O9260" i="39"/>
  <c r="O9261" i="39"/>
  <c r="O9262" i="39"/>
  <c r="O9263" i="39"/>
  <c r="O9264" i="39"/>
  <c r="O9265" i="39"/>
  <c r="O9266" i="39"/>
  <c r="O9267" i="39"/>
  <c r="O9268" i="39"/>
  <c r="O9269" i="39"/>
  <c r="O9270" i="39"/>
  <c r="O9271" i="39"/>
  <c r="O9272" i="39"/>
  <c r="O9273" i="39"/>
  <c r="O9274" i="39"/>
  <c r="O9275" i="39"/>
  <c r="O9276" i="39"/>
  <c r="O9277" i="39"/>
  <c r="O9278" i="39"/>
  <c r="O9279" i="39"/>
  <c r="O9280" i="39"/>
  <c r="O9281" i="39"/>
  <c r="O9282" i="39"/>
  <c r="O9283" i="39"/>
  <c r="O9284" i="39"/>
  <c r="O9285" i="39"/>
  <c r="O9286" i="39"/>
  <c r="O9287" i="39"/>
  <c r="O9288" i="39"/>
  <c r="O9289" i="39"/>
  <c r="O9290" i="39"/>
  <c r="O9291" i="39"/>
  <c r="O9292" i="39"/>
  <c r="O9293" i="39"/>
  <c r="O9294" i="39"/>
  <c r="O9295" i="39"/>
  <c r="O9296" i="39"/>
  <c r="O9297" i="39"/>
  <c r="O9298" i="39"/>
  <c r="O9299" i="39"/>
  <c r="O9300" i="39"/>
  <c r="O9301" i="39"/>
  <c r="O9302" i="39"/>
  <c r="O9303" i="39"/>
  <c r="O9304" i="39"/>
  <c r="O9305" i="39"/>
  <c r="O9306" i="39"/>
  <c r="O9307" i="39"/>
  <c r="O9308" i="39"/>
  <c r="O9309" i="39"/>
  <c r="O9310" i="39"/>
  <c r="O9311" i="39"/>
  <c r="O9312" i="39"/>
  <c r="O9313" i="39"/>
  <c r="O9314" i="39"/>
  <c r="O9315" i="39"/>
  <c r="O9316" i="39"/>
  <c r="O9317" i="39"/>
  <c r="O9318" i="39"/>
  <c r="O9319" i="39"/>
  <c r="O9320" i="39"/>
  <c r="O9321" i="39"/>
  <c r="O9322" i="39"/>
  <c r="O9323" i="39"/>
  <c r="O9324" i="39"/>
  <c r="O9325" i="39"/>
  <c r="O9326" i="39"/>
  <c r="O9327" i="39"/>
  <c r="O9328" i="39"/>
  <c r="O9329" i="39"/>
  <c r="O9330" i="39"/>
  <c r="O9331" i="39"/>
  <c r="O9332" i="39"/>
  <c r="O9333" i="39"/>
  <c r="O9334" i="39"/>
  <c r="O9335" i="39"/>
  <c r="O9336" i="39"/>
  <c r="O9337" i="39"/>
  <c r="O9338" i="39"/>
  <c r="O9339" i="39"/>
  <c r="O9340" i="39"/>
  <c r="O9341" i="39"/>
  <c r="O9342" i="39"/>
  <c r="O9343" i="39"/>
  <c r="O9344" i="39"/>
  <c r="O9345" i="39"/>
  <c r="O9346" i="39"/>
  <c r="O9347" i="39"/>
  <c r="O9348" i="39"/>
  <c r="O9349" i="39"/>
  <c r="O9350" i="39"/>
  <c r="O9351" i="39"/>
  <c r="O9352" i="39"/>
  <c r="O9353" i="39"/>
  <c r="O9354" i="39"/>
  <c r="O9355" i="39"/>
  <c r="O9356" i="39"/>
  <c r="O9357" i="39"/>
  <c r="O9358" i="39"/>
  <c r="O9359" i="39"/>
  <c r="O9360" i="39"/>
  <c r="O9361" i="39"/>
  <c r="O9362" i="39"/>
  <c r="O9363" i="39"/>
  <c r="O9364" i="39"/>
  <c r="O9365" i="39"/>
  <c r="O9366" i="39"/>
  <c r="O9367" i="39"/>
  <c r="O9368" i="39"/>
  <c r="O9369" i="39"/>
  <c r="O9370" i="39"/>
  <c r="O9371" i="39"/>
  <c r="O9372" i="39"/>
  <c r="O9373" i="39"/>
  <c r="O9374" i="39"/>
  <c r="O9375" i="39"/>
  <c r="O9376" i="39"/>
  <c r="O9377" i="39"/>
  <c r="O9378" i="39"/>
  <c r="O9379" i="39"/>
  <c r="O9380" i="39"/>
  <c r="O9381" i="39"/>
  <c r="O9382" i="39"/>
  <c r="O9383" i="39"/>
  <c r="O9384" i="39"/>
  <c r="O9385" i="39"/>
  <c r="O9386" i="39"/>
  <c r="O9387" i="39"/>
  <c r="O9388" i="39"/>
  <c r="O9389" i="39"/>
  <c r="O9390" i="39"/>
  <c r="O9391" i="39"/>
  <c r="O9392" i="39"/>
  <c r="O9393" i="39"/>
  <c r="O9394" i="39"/>
  <c r="O9395" i="39"/>
  <c r="O9396" i="39"/>
  <c r="O9397" i="39"/>
  <c r="O9398" i="39"/>
  <c r="O9399" i="39"/>
  <c r="O9400" i="39"/>
  <c r="O9401" i="39"/>
  <c r="O9402" i="39"/>
  <c r="O9403" i="39"/>
  <c r="O9404" i="39"/>
  <c r="O9405" i="39"/>
  <c r="O9406" i="39"/>
  <c r="O9407" i="39"/>
  <c r="O9408" i="39"/>
  <c r="O9409" i="39"/>
  <c r="O9410" i="39"/>
  <c r="O9411" i="39"/>
  <c r="O9412" i="39"/>
  <c r="O9413" i="39"/>
  <c r="O9414" i="39"/>
  <c r="O9415" i="39"/>
  <c r="O9416" i="39"/>
  <c r="O9417" i="39"/>
  <c r="O9418" i="39"/>
  <c r="O9419" i="39"/>
  <c r="O9420" i="39"/>
  <c r="O9421" i="39"/>
  <c r="O9422" i="39"/>
  <c r="O9423" i="39"/>
  <c r="O9424" i="39"/>
  <c r="O9425" i="39"/>
  <c r="O9426" i="39"/>
  <c r="O9427" i="39"/>
  <c r="O9428" i="39"/>
  <c r="O9429" i="39"/>
  <c r="O9430" i="39"/>
  <c r="O9431" i="39"/>
  <c r="O9432" i="39"/>
  <c r="O9433" i="39"/>
  <c r="O9434" i="39"/>
  <c r="O9435" i="39"/>
  <c r="O9436" i="39"/>
  <c r="O9437" i="39"/>
  <c r="O9438" i="39"/>
  <c r="O9439" i="39"/>
  <c r="O9440" i="39"/>
  <c r="O9441" i="39"/>
  <c r="O9442" i="39"/>
  <c r="O9443" i="39"/>
  <c r="O9444" i="39"/>
  <c r="O9445" i="39"/>
  <c r="O9446" i="39"/>
  <c r="O9447" i="39"/>
  <c r="O9448" i="39"/>
  <c r="O9449" i="39"/>
  <c r="O9450" i="39"/>
  <c r="O9451" i="39"/>
  <c r="O9452" i="39"/>
  <c r="O9453" i="39"/>
  <c r="O9454" i="39"/>
  <c r="O9455" i="39"/>
  <c r="O9456" i="39"/>
  <c r="O9457" i="39"/>
  <c r="O9458" i="39"/>
  <c r="O9459" i="39"/>
  <c r="O9460" i="39"/>
  <c r="O9461" i="39"/>
  <c r="O9462" i="39"/>
  <c r="O9463" i="39"/>
  <c r="O9464" i="39"/>
  <c r="O9465" i="39"/>
  <c r="O9466" i="39"/>
  <c r="O9467" i="39"/>
  <c r="O9468" i="39"/>
  <c r="O9469" i="39"/>
  <c r="O9470" i="39"/>
  <c r="O9471" i="39"/>
  <c r="O9472" i="39"/>
  <c r="O9473" i="39"/>
  <c r="O9474" i="39"/>
  <c r="O9475" i="39"/>
  <c r="O9476" i="39"/>
  <c r="O9477" i="39"/>
  <c r="O9478" i="39"/>
  <c r="O9479" i="39"/>
  <c r="O9480" i="39"/>
  <c r="O9481" i="39"/>
  <c r="O9482" i="39"/>
  <c r="O9483" i="39"/>
  <c r="O9484" i="39"/>
  <c r="O9485" i="39"/>
  <c r="O9486" i="39"/>
  <c r="O9487" i="39"/>
  <c r="O9488" i="39"/>
  <c r="O9489" i="39"/>
  <c r="O9490" i="39"/>
  <c r="O9491" i="39"/>
  <c r="O9492" i="39"/>
  <c r="O9493" i="39"/>
  <c r="O9494" i="39"/>
  <c r="O9495" i="39"/>
  <c r="O9496" i="39"/>
  <c r="O9497" i="39"/>
  <c r="O9498" i="39"/>
  <c r="O9499" i="39"/>
  <c r="O9500" i="39"/>
  <c r="O9501" i="39"/>
  <c r="O9502" i="39"/>
  <c r="O9503" i="39"/>
  <c r="O9504" i="39"/>
  <c r="O9505" i="39"/>
  <c r="O9506" i="39"/>
  <c r="O9507" i="39"/>
  <c r="O9508" i="39"/>
  <c r="O9509" i="39"/>
  <c r="O9510" i="39"/>
  <c r="O9511" i="39"/>
  <c r="O9512" i="39"/>
  <c r="O9513" i="39"/>
  <c r="O9514" i="39"/>
  <c r="O9515" i="39"/>
  <c r="O9516" i="39"/>
  <c r="O9517" i="39"/>
  <c r="O9518" i="39"/>
  <c r="O9519" i="39"/>
  <c r="O9520" i="39"/>
  <c r="O9521" i="39"/>
  <c r="O9522" i="39"/>
  <c r="O9523" i="39"/>
  <c r="O9524" i="39"/>
  <c r="O9525" i="39"/>
  <c r="O9526" i="39"/>
  <c r="O9527" i="39"/>
  <c r="O9528" i="39"/>
  <c r="O9529" i="39"/>
  <c r="O9530" i="39"/>
  <c r="O9531" i="39"/>
  <c r="O9532" i="39"/>
  <c r="O9533" i="39"/>
  <c r="O9534" i="39"/>
  <c r="O9535" i="39"/>
  <c r="O9536" i="39"/>
  <c r="O9537" i="39"/>
  <c r="O9538" i="39"/>
  <c r="O9539" i="39"/>
  <c r="O9540" i="39"/>
  <c r="O9541" i="39"/>
  <c r="O9542" i="39"/>
  <c r="O9543" i="39"/>
  <c r="O9544" i="39"/>
  <c r="O9545" i="39"/>
  <c r="O9546" i="39"/>
  <c r="O9547" i="39"/>
  <c r="O9548" i="39"/>
  <c r="O9549" i="39"/>
  <c r="O9550" i="39"/>
  <c r="O9551" i="39"/>
  <c r="O9552" i="39"/>
  <c r="O9553" i="39"/>
  <c r="O9554" i="39"/>
  <c r="O9555" i="39"/>
  <c r="O9556" i="39"/>
  <c r="O9557" i="39"/>
  <c r="O9558" i="39"/>
  <c r="O9559" i="39"/>
  <c r="O9560" i="39"/>
  <c r="O9561" i="39"/>
  <c r="O9562" i="39"/>
  <c r="O9563" i="39"/>
  <c r="O9564" i="39"/>
  <c r="O9565" i="39"/>
  <c r="O9566" i="39"/>
  <c r="O9567" i="39"/>
  <c r="O9568" i="39"/>
  <c r="O9569" i="39"/>
  <c r="O9570" i="39"/>
  <c r="O9571" i="39"/>
  <c r="O9572" i="39"/>
  <c r="O9573" i="39"/>
  <c r="O9574" i="39"/>
  <c r="O9575" i="39"/>
  <c r="O9576" i="39"/>
  <c r="O9577" i="39"/>
  <c r="O9578" i="39"/>
  <c r="O9579" i="39"/>
  <c r="O9580" i="39"/>
  <c r="O9581" i="39"/>
  <c r="O9582" i="39"/>
  <c r="O9583" i="39"/>
  <c r="O9584" i="39"/>
  <c r="O9585" i="39"/>
  <c r="O9586" i="39"/>
  <c r="O9587" i="39"/>
  <c r="O9588" i="39"/>
  <c r="O9589" i="39"/>
  <c r="O9590" i="39"/>
  <c r="O9591" i="39"/>
  <c r="O9592" i="39"/>
  <c r="O9593" i="39"/>
  <c r="O9594" i="39"/>
  <c r="O9595" i="39"/>
  <c r="O9596" i="39"/>
  <c r="O9597" i="39"/>
  <c r="O9598" i="39"/>
  <c r="O9599" i="39"/>
  <c r="O9600" i="39"/>
  <c r="O9601" i="39"/>
  <c r="O9602" i="39"/>
  <c r="O9603" i="39"/>
  <c r="O9604" i="39"/>
  <c r="O9605" i="39"/>
  <c r="O9606" i="39"/>
  <c r="O9607" i="39"/>
  <c r="O9608" i="39"/>
  <c r="O9609" i="39"/>
  <c r="O9610" i="39"/>
  <c r="O9611" i="39"/>
  <c r="O9612" i="39"/>
  <c r="O9613" i="39"/>
  <c r="O9614" i="39"/>
  <c r="O9615" i="39"/>
  <c r="O9616" i="39"/>
  <c r="O9617" i="39"/>
  <c r="O9618" i="39"/>
  <c r="O9619" i="39"/>
  <c r="O9620" i="39"/>
  <c r="O9621" i="39"/>
  <c r="O9622" i="39"/>
  <c r="O9623" i="39"/>
  <c r="O9624" i="39"/>
  <c r="O9625" i="39"/>
  <c r="O9626" i="39"/>
  <c r="O9627" i="39"/>
  <c r="O2" i="39"/>
  <c r="D2" i="39"/>
  <c r="R25" i="1"/>
  <c r="R26" i="1" s="1"/>
  <c r="H20" i="1"/>
  <c r="I20" i="1" s="1"/>
  <c r="H21" i="1"/>
  <c r="I21" i="1" s="1"/>
  <c r="H22" i="1"/>
  <c r="I22" i="1" s="1"/>
  <c r="H23" i="1"/>
  <c r="I23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19" i="1"/>
  <c r="I19" i="1" s="1"/>
  <c r="D6" i="1"/>
  <c r="H6" i="1" s="1"/>
  <c r="I6" i="1" s="1"/>
  <c r="K15" i="1"/>
  <c r="M15" i="1" s="1"/>
  <c r="K16" i="1"/>
  <c r="M16" i="1" s="1"/>
  <c r="K17" i="1"/>
  <c r="M17" i="1" s="1"/>
  <c r="K18" i="1"/>
  <c r="M18" i="1" s="1"/>
  <c r="N18" i="1" s="1"/>
  <c r="K19" i="1"/>
  <c r="M19" i="1" s="1"/>
  <c r="K20" i="1"/>
  <c r="M20" i="1" s="1"/>
  <c r="N20" i="1" s="1"/>
  <c r="K21" i="1"/>
  <c r="M21" i="1" s="1"/>
  <c r="N21" i="1" s="1"/>
  <c r="K22" i="1"/>
  <c r="M22" i="1" s="1"/>
  <c r="N22" i="1" s="1"/>
  <c r="K23" i="1"/>
  <c r="M23" i="1" s="1"/>
  <c r="K24" i="1"/>
  <c r="M24" i="1" s="1"/>
  <c r="N24" i="1" s="1"/>
  <c r="K25" i="1"/>
  <c r="M25" i="1" s="1"/>
  <c r="K26" i="1"/>
  <c r="M26" i="1" s="1"/>
  <c r="N26" i="1" s="1"/>
  <c r="K27" i="1"/>
  <c r="M27" i="1" s="1"/>
  <c r="K28" i="1"/>
  <c r="M28" i="1" s="1"/>
  <c r="N28" i="1" s="1"/>
  <c r="K29" i="1"/>
  <c r="M29" i="1" s="1"/>
  <c r="K30" i="1"/>
  <c r="M30" i="1" s="1"/>
  <c r="N30" i="1" s="1"/>
  <c r="K31" i="1"/>
  <c r="M31" i="1" s="1"/>
  <c r="K32" i="1"/>
  <c r="M32" i="1" s="1"/>
  <c r="N32" i="1" s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14" i="1"/>
  <c r="M14" i="1" s="1"/>
  <c r="N14" i="1" s="1"/>
  <c r="B21" i="1"/>
  <c r="B22" i="1"/>
  <c r="B23" i="1"/>
  <c r="B24" i="1"/>
  <c r="B25" i="1"/>
  <c r="B26" i="1"/>
  <c r="B27" i="1"/>
  <c r="B28" i="1"/>
  <c r="B29" i="1"/>
  <c r="B30" i="1"/>
  <c r="B31" i="1"/>
  <c r="B20" i="1"/>
  <c r="B19" i="1"/>
  <c r="B7" i="1"/>
  <c r="B8" i="1"/>
  <c r="B9" i="1"/>
  <c r="B10" i="1"/>
  <c r="B11" i="1"/>
  <c r="B12" i="1"/>
  <c r="B13" i="1"/>
  <c r="B14" i="1"/>
  <c r="B15" i="1"/>
  <c r="B16" i="1"/>
  <c r="B17" i="1"/>
  <c r="B18" i="1"/>
  <c r="B6" i="1"/>
  <c r="D9571" i="39"/>
  <c r="D9570" i="39"/>
  <c r="D9569" i="39"/>
  <c r="E9569" i="39" s="1"/>
  <c r="D9568" i="39"/>
  <c r="D9567" i="39"/>
  <c r="D9566" i="39"/>
  <c r="D9565" i="39"/>
  <c r="D9564" i="39"/>
  <c r="D9563" i="39"/>
  <c r="D9562" i="39"/>
  <c r="D9561" i="39"/>
  <c r="D9560" i="39"/>
  <c r="D9559" i="39"/>
  <c r="D9558" i="39"/>
  <c r="D9557" i="39"/>
  <c r="D9556" i="39"/>
  <c r="D9555" i="39"/>
  <c r="D9554" i="39"/>
  <c r="D9553" i="39"/>
  <c r="D9552" i="39"/>
  <c r="D9551" i="39"/>
  <c r="D9550" i="39"/>
  <c r="D9549" i="39"/>
  <c r="D9548" i="39"/>
  <c r="D9547" i="39"/>
  <c r="D9546" i="39"/>
  <c r="D9545" i="39"/>
  <c r="D9544" i="39"/>
  <c r="D9543" i="39"/>
  <c r="D9542" i="39"/>
  <c r="D9541" i="39"/>
  <c r="D9540" i="39"/>
  <c r="D9539" i="39"/>
  <c r="D9538" i="39"/>
  <c r="D9537" i="39"/>
  <c r="D9536" i="39"/>
  <c r="D9535" i="39"/>
  <c r="D9534" i="39"/>
  <c r="D9533" i="39"/>
  <c r="D9532" i="39"/>
  <c r="D9531" i="39"/>
  <c r="D9530" i="39"/>
  <c r="D9529" i="39"/>
  <c r="D9528" i="39"/>
  <c r="D9527" i="39"/>
  <c r="D9526" i="39"/>
  <c r="D9525" i="39"/>
  <c r="D9524" i="39"/>
  <c r="D9523" i="39"/>
  <c r="D9522" i="39"/>
  <c r="D9521" i="39"/>
  <c r="D9520" i="39"/>
  <c r="D9519" i="39"/>
  <c r="D9518" i="39"/>
  <c r="D9517" i="39"/>
  <c r="D9516" i="39"/>
  <c r="D9515" i="39"/>
  <c r="D9514" i="39"/>
  <c r="D9513" i="39"/>
  <c r="D9512" i="39"/>
  <c r="D9511" i="39"/>
  <c r="D9510" i="39"/>
  <c r="D9509" i="39"/>
  <c r="D9508" i="39"/>
  <c r="D9507" i="39"/>
  <c r="D9506" i="39"/>
  <c r="D9505" i="39"/>
  <c r="D9504" i="39"/>
  <c r="D9503" i="39"/>
  <c r="D9502" i="39"/>
  <c r="D9501" i="39"/>
  <c r="D9500" i="39"/>
  <c r="D9499" i="39"/>
  <c r="D9498" i="39"/>
  <c r="D9497" i="39"/>
  <c r="D9496" i="39"/>
  <c r="D9495" i="39"/>
  <c r="D9494" i="39"/>
  <c r="D9493" i="39"/>
  <c r="D9492" i="39"/>
  <c r="D9491" i="39"/>
  <c r="D9490" i="39"/>
  <c r="D9489" i="39"/>
  <c r="D9488" i="39"/>
  <c r="D9487" i="39"/>
  <c r="D9486" i="39"/>
  <c r="D9485" i="39"/>
  <c r="D9484" i="39"/>
  <c r="D9483" i="39"/>
  <c r="D9482" i="39"/>
  <c r="D9481" i="39"/>
  <c r="D9480" i="39"/>
  <c r="D9479" i="39"/>
  <c r="D9478" i="39"/>
  <c r="D9477" i="39"/>
  <c r="D9476" i="39"/>
  <c r="D9475" i="39"/>
  <c r="D9474" i="39"/>
  <c r="D9473" i="39"/>
  <c r="D9472" i="39"/>
  <c r="D9471" i="39"/>
  <c r="D9470" i="39"/>
  <c r="D9469" i="39"/>
  <c r="D9468" i="39"/>
  <c r="D9467" i="39"/>
  <c r="D9466" i="39"/>
  <c r="D9465" i="39"/>
  <c r="D9464" i="39"/>
  <c r="D9463" i="39"/>
  <c r="D9462" i="39"/>
  <c r="D9461" i="39"/>
  <c r="D9460" i="39"/>
  <c r="D9459" i="39"/>
  <c r="D9458" i="39"/>
  <c r="D9457" i="39"/>
  <c r="D9456" i="39"/>
  <c r="D9455" i="39"/>
  <c r="D9454" i="39"/>
  <c r="D9453" i="39"/>
  <c r="D9452" i="39"/>
  <c r="D9451" i="39"/>
  <c r="D9450" i="39"/>
  <c r="D9449" i="39"/>
  <c r="D9448" i="39"/>
  <c r="D9447" i="39"/>
  <c r="D9446" i="39"/>
  <c r="D9445" i="39"/>
  <c r="D9444" i="39"/>
  <c r="D9443" i="39"/>
  <c r="D9442" i="39"/>
  <c r="D9441" i="39"/>
  <c r="D9440" i="39"/>
  <c r="D9439" i="39"/>
  <c r="D9438" i="39"/>
  <c r="D9437" i="39"/>
  <c r="D9436" i="39"/>
  <c r="D9435" i="39"/>
  <c r="D9434" i="39"/>
  <c r="D9433" i="39"/>
  <c r="D9432" i="39"/>
  <c r="D9431" i="39"/>
  <c r="D9430" i="39"/>
  <c r="D9429" i="39"/>
  <c r="D9428" i="39"/>
  <c r="D9427" i="39"/>
  <c r="D9426" i="39"/>
  <c r="D9425" i="39"/>
  <c r="D9424" i="39"/>
  <c r="D9423" i="39"/>
  <c r="D9422" i="39"/>
  <c r="D9421" i="39"/>
  <c r="D9420" i="39"/>
  <c r="D9419" i="39"/>
  <c r="D9418" i="39"/>
  <c r="D9417" i="39"/>
  <c r="D9416" i="39"/>
  <c r="D9415" i="39"/>
  <c r="D9414" i="39"/>
  <c r="D9413" i="39"/>
  <c r="D9412" i="39"/>
  <c r="D9411" i="39"/>
  <c r="D9410" i="39"/>
  <c r="D9409" i="39"/>
  <c r="D9408" i="39"/>
  <c r="D9407" i="39"/>
  <c r="D9406" i="39"/>
  <c r="D9405" i="39"/>
  <c r="D9404" i="39"/>
  <c r="D9403" i="39"/>
  <c r="D9402" i="39"/>
  <c r="D9401" i="39"/>
  <c r="D9400" i="39"/>
  <c r="D9399" i="39"/>
  <c r="D9398" i="39"/>
  <c r="D9397" i="39"/>
  <c r="D9396" i="39"/>
  <c r="D9395" i="39"/>
  <c r="D9394" i="39"/>
  <c r="D9393" i="39"/>
  <c r="D9392" i="39"/>
  <c r="D9391" i="39"/>
  <c r="D9390" i="39"/>
  <c r="D9389" i="39"/>
  <c r="D9388" i="39"/>
  <c r="D9387" i="39"/>
  <c r="D9386" i="39"/>
  <c r="D9385" i="39"/>
  <c r="D9384" i="39"/>
  <c r="D9383" i="39"/>
  <c r="D9382" i="39"/>
  <c r="D9381" i="39"/>
  <c r="D9380" i="39"/>
  <c r="D9379" i="39"/>
  <c r="D9378" i="39"/>
  <c r="D9377" i="39"/>
  <c r="D9376" i="39"/>
  <c r="D9375" i="39"/>
  <c r="D9374" i="39"/>
  <c r="D9373" i="39"/>
  <c r="D9372" i="39"/>
  <c r="D9371" i="39"/>
  <c r="D9370" i="39"/>
  <c r="D9369" i="39"/>
  <c r="D9368" i="39"/>
  <c r="D9367" i="39"/>
  <c r="D9366" i="39"/>
  <c r="D9365" i="39"/>
  <c r="D9364" i="39"/>
  <c r="D9363" i="39"/>
  <c r="D9362" i="39"/>
  <c r="D9361" i="39"/>
  <c r="D9360" i="39"/>
  <c r="D9359" i="39"/>
  <c r="D9358" i="39"/>
  <c r="D9357" i="39"/>
  <c r="D9356" i="39"/>
  <c r="D9355" i="39"/>
  <c r="D9354" i="39"/>
  <c r="D9353" i="39"/>
  <c r="D9352" i="39"/>
  <c r="D9351" i="39"/>
  <c r="D9350" i="39"/>
  <c r="D9349" i="39"/>
  <c r="D9348" i="39"/>
  <c r="D9347" i="39"/>
  <c r="D9346" i="39"/>
  <c r="D9345" i="39"/>
  <c r="D9344" i="39"/>
  <c r="D9343" i="39"/>
  <c r="D9342" i="39"/>
  <c r="D9341" i="39"/>
  <c r="D9340" i="39"/>
  <c r="D9339" i="39"/>
  <c r="D9338" i="39"/>
  <c r="D9337" i="39"/>
  <c r="D9336" i="39"/>
  <c r="D9335" i="39"/>
  <c r="D9334" i="39"/>
  <c r="D9333" i="39"/>
  <c r="D9332" i="39"/>
  <c r="D9331" i="39"/>
  <c r="D9330" i="39"/>
  <c r="D9329" i="39"/>
  <c r="D9328" i="39"/>
  <c r="D9327" i="39"/>
  <c r="D9326" i="39"/>
  <c r="D9325" i="39"/>
  <c r="D9324" i="39"/>
  <c r="D9323" i="39"/>
  <c r="D9322" i="39"/>
  <c r="D9321" i="39"/>
  <c r="D9320" i="39"/>
  <c r="D9319" i="39"/>
  <c r="D9318" i="39"/>
  <c r="D9317" i="39"/>
  <c r="D9316" i="39"/>
  <c r="D9315" i="39"/>
  <c r="D9314" i="39"/>
  <c r="D9313" i="39"/>
  <c r="D9312" i="39"/>
  <c r="D9311" i="39"/>
  <c r="D9310" i="39"/>
  <c r="D9309" i="39"/>
  <c r="D9308" i="39"/>
  <c r="D9307" i="39"/>
  <c r="D9306" i="39"/>
  <c r="D9305" i="39"/>
  <c r="D9304" i="39"/>
  <c r="D9303" i="39"/>
  <c r="D9302" i="39"/>
  <c r="D9301" i="39"/>
  <c r="D9300" i="39"/>
  <c r="D9299" i="39"/>
  <c r="D9298" i="39"/>
  <c r="D9297" i="39"/>
  <c r="D9296" i="39"/>
  <c r="D9295" i="39"/>
  <c r="D9294" i="39"/>
  <c r="D9293" i="39"/>
  <c r="D9292" i="39"/>
  <c r="D9291" i="39"/>
  <c r="E9291" i="39" s="1"/>
  <c r="D9290" i="39"/>
  <c r="D9289" i="39"/>
  <c r="E9289" i="39" s="1"/>
  <c r="D9288" i="39"/>
  <c r="D9287" i="39"/>
  <c r="E9287" i="39" s="1"/>
  <c r="D9286" i="39"/>
  <c r="D9285" i="39"/>
  <c r="E9285" i="39" s="1"/>
  <c r="D9284" i="39"/>
  <c r="D9283" i="39"/>
  <c r="E9283" i="39" s="1"/>
  <c r="D9282" i="39"/>
  <c r="D9281" i="39"/>
  <c r="E9281" i="39" s="1"/>
  <c r="D9280" i="39"/>
  <c r="D9279" i="39"/>
  <c r="E9279" i="39" s="1"/>
  <c r="D9278" i="39"/>
  <c r="D9277" i="39"/>
  <c r="E9277" i="39" s="1"/>
  <c r="D9276" i="39"/>
  <c r="D9275" i="39"/>
  <c r="E9275" i="39" s="1"/>
  <c r="D9274" i="39"/>
  <c r="D9273" i="39"/>
  <c r="E9273" i="39" s="1"/>
  <c r="D9272" i="39"/>
  <c r="D9271" i="39"/>
  <c r="E9271" i="39" s="1"/>
  <c r="D9270" i="39"/>
  <c r="D9269" i="39"/>
  <c r="E9269" i="39" s="1"/>
  <c r="D9268" i="39"/>
  <c r="D9267" i="39"/>
  <c r="E9267" i="39" s="1"/>
  <c r="D9266" i="39"/>
  <c r="D9265" i="39"/>
  <c r="E9265" i="39" s="1"/>
  <c r="D9264" i="39"/>
  <c r="D9263" i="39"/>
  <c r="E9263" i="39" s="1"/>
  <c r="D9262" i="39"/>
  <c r="D9261" i="39"/>
  <c r="E9261" i="39" s="1"/>
  <c r="D9260" i="39"/>
  <c r="D9259" i="39"/>
  <c r="E9259" i="39" s="1"/>
  <c r="D9258" i="39"/>
  <c r="D9257" i="39"/>
  <c r="E9257" i="39" s="1"/>
  <c r="D9256" i="39"/>
  <c r="D9255" i="39"/>
  <c r="E9255" i="39" s="1"/>
  <c r="D9254" i="39"/>
  <c r="D9253" i="39"/>
  <c r="E9253" i="39" s="1"/>
  <c r="D9252" i="39"/>
  <c r="D9251" i="39"/>
  <c r="E9251" i="39" s="1"/>
  <c r="D9250" i="39"/>
  <c r="D9249" i="39"/>
  <c r="E9249" i="39" s="1"/>
  <c r="D9248" i="39"/>
  <c r="D9247" i="39"/>
  <c r="E9247" i="39" s="1"/>
  <c r="D9246" i="39"/>
  <c r="D9245" i="39"/>
  <c r="E9245" i="39" s="1"/>
  <c r="D9244" i="39"/>
  <c r="D9243" i="39"/>
  <c r="E9243" i="39" s="1"/>
  <c r="D9242" i="39"/>
  <c r="D9241" i="39"/>
  <c r="E9241" i="39" s="1"/>
  <c r="D9240" i="39"/>
  <c r="D9239" i="39"/>
  <c r="E9239" i="39" s="1"/>
  <c r="D9238" i="39"/>
  <c r="D9237" i="39"/>
  <c r="E9237" i="39" s="1"/>
  <c r="D9236" i="39"/>
  <c r="D9235" i="39"/>
  <c r="E9235" i="39" s="1"/>
  <c r="D9234" i="39"/>
  <c r="D9233" i="39"/>
  <c r="E9233" i="39" s="1"/>
  <c r="D9232" i="39"/>
  <c r="D9231" i="39"/>
  <c r="E9231" i="39" s="1"/>
  <c r="D9230" i="39"/>
  <c r="D9229" i="39"/>
  <c r="E9229" i="39" s="1"/>
  <c r="D9228" i="39"/>
  <c r="D9227" i="39"/>
  <c r="E9227" i="39" s="1"/>
  <c r="D9226" i="39"/>
  <c r="D9225" i="39"/>
  <c r="E9225" i="39" s="1"/>
  <c r="D9224" i="39"/>
  <c r="D9223" i="39"/>
  <c r="E9223" i="39" s="1"/>
  <c r="D9222" i="39"/>
  <c r="D9221" i="39"/>
  <c r="E9221" i="39" s="1"/>
  <c r="D9220" i="39"/>
  <c r="D9219" i="39"/>
  <c r="E9219" i="39" s="1"/>
  <c r="D9218" i="39"/>
  <c r="D9217" i="39"/>
  <c r="E9217" i="39" s="1"/>
  <c r="D9216" i="39"/>
  <c r="D9215" i="39"/>
  <c r="E9215" i="39" s="1"/>
  <c r="D9214" i="39"/>
  <c r="D9213" i="39"/>
  <c r="E9213" i="39" s="1"/>
  <c r="D9212" i="39"/>
  <c r="D9211" i="39"/>
  <c r="E9211" i="39" s="1"/>
  <c r="D9210" i="39"/>
  <c r="D9209" i="39"/>
  <c r="E9209" i="39" s="1"/>
  <c r="D9208" i="39"/>
  <c r="D9207" i="39"/>
  <c r="E9207" i="39" s="1"/>
  <c r="D9206" i="39"/>
  <c r="D9205" i="39"/>
  <c r="E9205" i="39" s="1"/>
  <c r="D9204" i="39"/>
  <c r="D9203" i="39"/>
  <c r="E9203" i="39" s="1"/>
  <c r="D9202" i="39"/>
  <c r="D9201" i="39"/>
  <c r="E9201" i="39" s="1"/>
  <c r="D9200" i="39"/>
  <c r="D9199" i="39"/>
  <c r="E9199" i="39" s="1"/>
  <c r="D9198" i="39"/>
  <c r="D9197" i="39"/>
  <c r="E9197" i="39" s="1"/>
  <c r="D9196" i="39"/>
  <c r="D9195" i="39"/>
  <c r="E9195" i="39" s="1"/>
  <c r="D9194" i="39"/>
  <c r="D9193" i="39"/>
  <c r="E9193" i="39" s="1"/>
  <c r="D9192" i="39"/>
  <c r="D9191" i="39"/>
  <c r="E9191" i="39" s="1"/>
  <c r="D9190" i="39"/>
  <c r="D9189" i="39"/>
  <c r="E9189" i="39" s="1"/>
  <c r="D9188" i="39"/>
  <c r="D9187" i="39"/>
  <c r="E9187" i="39" s="1"/>
  <c r="D9186" i="39"/>
  <c r="D9185" i="39"/>
  <c r="E9185" i="39" s="1"/>
  <c r="D9184" i="39"/>
  <c r="D9183" i="39"/>
  <c r="E9183" i="39" s="1"/>
  <c r="D9182" i="39"/>
  <c r="D9181" i="39"/>
  <c r="E9181" i="39" s="1"/>
  <c r="D9180" i="39"/>
  <c r="D9179" i="39"/>
  <c r="E9179" i="39" s="1"/>
  <c r="D9178" i="39"/>
  <c r="D9177" i="39"/>
  <c r="E9177" i="39" s="1"/>
  <c r="D9176" i="39"/>
  <c r="D9175" i="39"/>
  <c r="E9175" i="39" s="1"/>
  <c r="D9174" i="39"/>
  <c r="D9173" i="39"/>
  <c r="E9173" i="39" s="1"/>
  <c r="D9172" i="39"/>
  <c r="D9171" i="39"/>
  <c r="E9171" i="39" s="1"/>
  <c r="D9170" i="39"/>
  <c r="D9169" i="39"/>
  <c r="E9169" i="39" s="1"/>
  <c r="D9168" i="39"/>
  <c r="D9167" i="39"/>
  <c r="E9167" i="39" s="1"/>
  <c r="D9166" i="39"/>
  <c r="D9165" i="39"/>
  <c r="E9165" i="39" s="1"/>
  <c r="D9164" i="39"/>
  <c r="D9163" i="39"/>
  <c r="E9163" i="39" s="1"/>
  <c r="D9162" i="39"/>
  <c r="D9161" i="39"/>
  <c r="E9161" i="39" s="1"/>
  <c r="D9160" i="39"/>
  <c r="D9159" i="39"/>
  <c r="E9159" i="39" s="1"/>
  <c r="D9158" i="39"/>
  <c r="D9157" i="39"/>
  <c r="E9157" i="39" s="1"/>
  <c r="D9156" i="39"/>
  <c r="D9155" i="39"/>
  <c r="E9155" i="39" s="1"/>
  <c r="D9154" i="39"/>
  <c r="D9153" i="39"/>
  <c r="E9153" i="39" s="1"/>
  <c r="D9152" i="39"/>
  <c r="D9151" i="39"/>
  <c r="E9151" i="39" s="1"/>
  <c r="D9150" i="39"/>
  <c r="D9149" i="39"/>
  <c r="E9149" i="39" s="1"/>
  <c r="D9148" i="39"/>
  <c r="D9147" i="39"/>
  <c r="E9147" i="39" s="1"/>
  <c r="D9146" i="39"/>
  <c r="D9145" i="39"/>
  <c r="E9145" i="39" s="1"/>
  <c r="D9144" i="39"/>
  <c r="D9143" i="39"/>
  <c r="E9143" i="39" s="1"/>
  <c r="D9142" i="39"/>
  <c r="D9141" i="39"/>
  <c r="E9141" i="39" s="1"/>
  <c r="D9140" i="39"/>
  <c r="D9139" i="39"/>
  <c r="E9139" i="39" s="1"/>
  <c r="D9138" i="39"/>
  <c r="D9137" i="39"/>
  <c r="E9137" i="39" s="1"/>
  <c r="D9136" i="39"/>
  <c r="D9135" i="39"/>
  <c r="E9135" i="39" s="1"/>
  <c r="D9134" i="39"/>
  <c r="D9133" i="39"/>
  <c r="E9133" i="39" s="1"/>
  <c r="D9132" i="39"/>
  <c r="D9131" i="39"/>
  <c r="E9131" i="39" s="1"/>
  <c r="D9130" i="39"/>
  <c r="D9129" i="39"/>
  <c r="E9129" i="39" s="1"/>
  <c r="D9128" i="39"/>
  <c r="D9127" i="39"/>
  <c r="E9127" i="39" s="1"/>
  <c r="D9126" i="39"/>
  <c r="D9125" i="39"/>
  <c r="E9125" i="39" s="1"/>
  <c r="D9124" i="39"/>
  <c r="D9123" i="39"/>
  <c r="E9123" i="39" s="1"/>
  <c r="D9122" i="39"/>
  <c r="D9121" i="39"/>
  <c r="E9121" i="39" s="1"/>
  <c r="D9120" i="39"/>
  <c r="D9119" i="39"/>
  <c r="E9119" i="39" s="1"/>
  <c r="D9118" i="39"/>
  <c r="D9117" i="39"/>
  <c r="E9117" i="39" s="1"/>
  <c r="D9116" i="39"/>
  <c r="D9115" i="39"/>
  <c r="E9115" i="39" s="1"/>
  <c r="D9114" i="39"/>
  <c r="D9113" i="39"/>
  <c r="E9113" i="39" s="1"/>
  <c r="D9112" i="39"/>
  <c r="D9111" i="39"/>
  <c r="E9111" i="39" s="1"/>
  <c r="D9110" i="39"/>
  <c r="D9109" i="39"/>
  <c r="E9109" i="39" s="1"/>
  <c r="D9108" i="39"/>
  <c r="D9107" i="39"/>
  <c r="E9107" i="39" s="1"/>
  <c r="D9106" i="39"/>
  <c r="D9105" i="39"/>
  <c r="E9105" i="39" s="1"/>
  <c r="D9104" i="39"/>
  <c r="D9103" i="39"/>
  <c r="E9103" i="39" s="1"/>
  <c r="D9102" i="39"/>
  <c r="D9101" i="39"/>
  <c r="E9101" i="39" s="1"/>
  <c r="D9100" i="39"/>
  <c r="D9099" i="39"/>
  <c r="E9099" i="39" s="1"/>
  <c r="D9098" i="39"/>
  <c r="D9097" i="39"/>
  <c r="E9097" i="39" s="1"/>
  <c r="D9096" i="39"/>
  <c r="D9095" i="39"/>
  <c r="E9095" i="39" s="1"/>
  <c r="D9094" i="39"/>
  <c r="D9093" i="39"/>
  <c r="E9093" i="39" s="1"/>
  <c r="D9092" i="39"/>
  <c r="D9091" i="39"/>
  <c r="E9091" i="39" s="1"/>
  <c r="D9090" i="39"/>
  <c r="D9089" i="39"/>
  <c r="E9089" i="39" s="1"/>
  <c r="D9088" i="39"/>
  <c r="D9087" i="39"/>
  <c r="E9087" i="39" s="1"/>
  <c r="D9086" i="39"/>
  <c r="D9085" i="39"/>
  <c r="E9085" i="39" s="1"/>
  <c r="D9084" i="39"/>
  <c r="D9083" i="39"/>
  <c r="E9083" i="39" s="1"/>
  <c r="D9082" i="39"/>
  <c r="D9081" i="39"/>
  <c r="E9081" i="39" s="1"/>
  <c r="D9080" i="39"/>
  <c r="D9079" i="39"/>
  <c r="E9079" i="39" s="1"/>
  <c r="D9078" i="39"/>
  <c r="D9077" i="39"/>
  <c r="E9077" i="39" s="1"/>
  <c r="D9076" i="39"/>
  <c r="D9075" i="39"/>
  <c r="E9075" i="39" s="1"/>
  <c r="D9074" i="39"/>
  <c r="D9073" i="39"/>
  <c r="E9073" i="39" s="1"/>
  <c r="D9072" i="39"/>
  <c r="D9071" i="39"/>
  <c r="E9071" i="39" s="1"/>
  <c r="D9070" i="39"/>
  <c r="D9069" i="39"/>
  <c r="E9069" i="39" s="1"/>
  <c r="D9068" i="39"/>
  <c r="D9067" i="39"/>
  <c r="E9067" i="39" s="1"/>
  <c r="D9066" i="39"/>
  <c r="D9065" i="39"/>
  <c r="E9065" i="39" s="1"/>
  <c r="D9064" i="39"/>
  <c r="D9063" i="39"/>
  <c r="E9063" i="39" s="1"/>
  <c r="D9062" i="39"/>
  <c r="D9061" i="39"/>
  <c r="E9061" i="39" s="1"/>
  <c r="D9060" i="39"/>
  <c r="D9059" i="39"/>
  <c r="E9059" i="39" s="1"/>
  <c r="D9058" i="39"/>
  <c r="D9057" i="39"/>
  <c r="E9057" i="39" s="1"/>
  <c r="D9056" i="39"/>
  <c r="D9055" i="39"/>
  <c r="E9055" i="39" s="1"/>
  <c r="D9054" i="39"/>
  <c r="D9053" i="39"/>
  <c r="E9053" i="39" s="1"/>
  <c r="D9052" i="39"/>
  <c r="D9051" i="39"/>
  <c r="E9051" i="39" s="1"/>
  <c r="D9050" i="39"/>
  <c r="D9049" i="39"/>
  <c r="E9049" i="39" s="1"/>
  <c r="D9048" i="39"/>
  <c r="D9047" i="39"/>
  <c r="E9047" i="39" s="1"/>
  <c r="D9046" i="39"/>
  <c r="D9045" i="39"/>
  <c r="E9045" i="39" s="1"/>
  <c r="D9044" i="39"/>
  <c r="D9043" i="39"/>
  <c r="E9043" i="39" s="1"/>
  <c r="D9042" i="39"/>
  <c r="D9041" i="39"/>
  <c r="E9041" i="39" s="1"/>
  <c r="D9040" i="39"/>
  <c r="D9039" i="39"/>
  <c r="E9039" i="39" s="1"/>
  <c r="D9038" i="39"/>
  <c r="D9037" i="39"/>
  <c r="E9037" i="39" s="1"/>
  <c r="D9036" i="39"/>
  <c r="D9035" i="39"/>
  <c r="E9035" i="39" s="1"/>
  <c r="D9034" i="39"/>
  <c r="D9033" i="39"/>
  <c r="E9033" i="39" s="1"/>
  <c r="D9032" i="39"/>
  <c r="D9031" i="39"/>
  <c r="E9031" i="39" s="1"/>
  <c r="D9030" i="39"/>
  <c r="D9029" i="39"/>
  <c r="E9029" i="39" s="1"/>
  <c r="D9028" i="39"/>
  <c r="D9027" i="39"/>
  <c r="E9027" i="39" s="1"/>
  <c r="D9026" i="39"/>
  <c r="D9025" i="39"/>
  <c r="E9025" i="39" s="1"/>
  <c r="D9024" i="39"/>
  <c r="D9023" i="39"/>
  <c r="E9023" i="39" s="1"/>
  <c r="D9022" i="39"/>
  <c r="D9021" i="39"/>
  <c r="E9021" i="39" s="1"/>
  <c r="D9020" i="39"/>
  <c r="D9019" i="39"/>
  <c r="E9019" i="39" s="1"/>
  <c r="D9018" i="39"/>
  <c r="D9017" i="39"/>
  <c r="E9017" i="39" s="1"/>
  <c r="D9016" i="39"/>
  <c r="D9015" i="39"/>
  <c r="E9015" i="39" s="1"/>
  <c r="D9014" i="39"/>
  <c r="D9013" i="39"/>
  <c r="E9013" i="39" s="1"/>
  <c r="D9012" i="39"/>
  <c r="D9011" i="39"/>
  <c r="E9011" i="39" s="1"/>
  <c r="D9010" i="39"/>
  <c r="D9009" i="39"/>
  <c r="E9009" i="39" s="1"/>
  <c r="D9008" i="39"/>
  <c r="D9007" i="39"/>
  <c r="E9007" i="39" s="1"/>
  <c r="D9006" i="39"/>
  <c r="D9005" i="39"/>
  <c r="E9005" i="39" s="1"/>
  <c r="D9004" i="39"/>
  <c r="D9003" i="39"/>
  <c r="E9003" i="39" s="1"/>
  <c r="D9002" i="39"/>
  <c r="D9001" i="39"/>
  <c r="E9001" i="39" s="1"/>
  <c r="D9000" i="39"/>
  <c r="D8999" i="39"/>
  <c r="E8999" i="39" s="1"/>
  <c r="D8998" i="39"/>
  <c r="D8997" i="39"/>
  <c r="E8997" i="39" s="1"/>
  <c r="D8996" i="39"/>
  <c r="D8995" i="39"/>
  <c r="E8995" i="39" s="1"/>
  <c r="D8994" i="39"/>
  <c r="D8993" i="39"/>
  <c r="E8993" i="39" s="1"/>
  <c r="D8992" i="39"/>
  <c r="D8991" i="39"/>
  <c r="E8991" i="39" s="1"/>
  <c r="D8990" i="39"/>
  <c r="D8989" i="39"/>
  <c r="E8989" i="39" s="1"/>
  <c r="D8988" i="39"/>
  <c r="D8987" i="39"/>
  <c r="E8987" i="39" s="1"/>
  <c r="D8986" i="39"/>
  <c r="D8985" i="39"/>
  <c r="E8985" i="39" s="1"/>
  <c r="D8984" i="39"/>
  <c r="D8983" i="39"/>
  <c r="E8983" i="39" s="1"/>
  <c r="D8982" i="39"/>
  <c r="D8981" i="39"/>
  <c r="E8981" i="39" s="1"/>
  <c r="D8980" i="39"/>
  <c r="D8979" i="39"/>
  <c r="E8979" i="39" s="1"/>
  <c r="D8978" i="39"/>
  <c r="D8977" i="39"/>
  <c r="E8977" i="39" s="1"/>
  <c r="D8976" i="39"/>
  <c r="D8975" i="39"/>
  <c r="E8975" i="39" s="1"/>
  <c r="D8974" i="39"/>
  <c r="D8973" i="39"/>
  <c r="E8973" i="39" s="1"/>
  <c r="D8972" i="39"/>
  <c r="D8971" i="39"/>
  <c r="E8971" i="39" s="1"/>
  <c r="D8970" i="39"/>
  <c r="D8969" i="39"/>
  <c r="E8969" i="39" s="1"/>
  <c r="D8968" i="39"/>
  <c r="D8967" i="39"/>
  <c r="E8967" i="39" s="1"/>
  <c r="D8966" i="39"/>
  <c r="D8965" i="39"/>
  <c r="E8965" i="39" s="1"/>
  <c r="D8964" i="39"/>
  <c r="D8963" i="39"/>
  <c r="E8963" i="39" s="1"/>
  <c r="D8962" i="39"/>
  <c r="D8961" i="39"/>
  <c r="E8961" i="39" s="1"/>
  <c r="D8960" i="39"/>
  <c r="D8959" i="39"/>
  <c r="E8959" i="39" s="1"/>
  <c r="D8958" i="39"/>
  <c r="D8957" i="39"/>
  <c r="E8957" i="39" s="1"/>
  <c r="D8956" i="39"/>
  <c r="D8955" i="39"/>
  <c r="E8955" i="39" s="1"/>
  <c r="D8954" i="39"/>
  <c r="D8953" i="39"/>
  <c r="E8953" i="39" s="1"/>
  <c r="D8952" i="39"/>
  <c r="D8951" i="39"/>
  <c r="E8951" i="39" s="1"/>
  <c r="D8950" i="39"/>
  <c r="D8949" i="39"/>
  <c r="E8949" i="39" s="1"/>
  <c r="D8948" i="39"/>
  <c r="D8947" i="39"/>
  <c r="E8947" i="39" s="1"/>
  <c r="D8946" i="39"/>
  <c r="D8945" i="39"/>
  <c r="E8945" i="39" s="1"/>
  <c r="D8944" i="39"/>
  <c r="D8943" i="39"/>
  <c r="E8943" i="39" s="1"/>
  <c r="D8942" i="39"/>
  <c r="D8941" i="39"/>
  <c r="E8941" i="39" s="1"/>
  <c r="D8940" i="39"/>
  <c r="D8939" i="39"/>
  <c r="E8939" i="39" s="1"/>
  <c r="D8938" i="39"/>
  <c r="D8937" i="39"/>
  <c r="E8937" i="39" s="1"/>
  <c r="D8936" i="39"/>
  <c r="D8935" i="39"/>
  <c r="E8935" i="39" s="1"/>
  <c r="D8934" i="39"/>
  <c r="D8933" i="39"/>
  <c r="E8933" i="39" s="1"/>
  <c r="D8932" i="39"/>
  <c r="D8931" i="39"/>
  <c r="E8931" i="39" s="1"/>
  <c r="D8930" i="39"/>
  <c r="D8929" i="39"/>
  <c r="E8929" i="39" s="1"/>
  <c r="D8928" i="39"/>
  <c r="D8927" i="39"/>
  <c r="E8927" i="39" s="1"/>
  <c r="D8926" i="39"/>
  <c r="D8925" i="39"/>
  <c r="E8925" i="39" s="1"/>
  <c r="D8924" i="39"/>
  <c r="D8923" i="39"/>
  <c r="E8923" i="39" s="1"/>
  <c r="D8922" i="39"/>
  <c r="D8921" i="39"/>
  <c r="E8921" i="39" s="1"/>
  <c r="D8920" i="39"/>
  <c r="D8919" i="39"/>
  <c r="E8919" i="39" s="1"/>
  <c r="D8918" i="39"/>
  <c r="D8917" i="39"/>
  <c r="E8917" i="39" s="1"/>
  <c r="D8916" i="39"/>
  <c r="D8915" i="39"/>
  <c r="E8915" i="39" s="1"/>
  <c r="D8914" i="39"/>
  <c r="D8913" i="39"/>
  <c r="E8913" i="39" s="1"/>
  <c r="D8912" i="39"/>
  <c r="D8911" i="39"/>
  <c r="E8911" i="39" s="1"/>
  <c r="D8910" i="39"/>
  <c r="D8909" i="39"/>
  <c r="E8909" i="39" s="1"/>
  <c r="D8908" i="39"/>
  <c r="D8907" i="39"/>
  <c r="E8907" i="39" s="1"/>
  <c r="D8906" i="39"/>
  <c r="D8905" i="39"/>
  <c r="E8905" i="39" s="1"/>
  <c r="D8904" i="39"/>
  <c r="D8903" i="39"/>
  <c r="E8903" i="39" s="1"/>
  <c r="D8902" i="39"/>
  <c r="D8901" i="39"/>
  <c r="E8901" i="39" s="1"/>
  <c r="D8900" i="39"/>
  <c r="D8899" i="39"/>
  <c r="E8899" i="39" s="1"/>
  <c r="D8898" i="39"/>
  <c r="D8897" i="39"/>
  <c r="E8897" i="39" s="1"/>
  <c r="D8896" i="39"/>
  <c r="D8895" i="39"/>
  <c r="E8895" i="39" s="1"/>
  <c r="D8894" i="39"/>
  <c r="E8893" i="39"/>
  <c r="D8893" i="39"/>
  <c r="E8892" i="39"/>
  <c r="D8892" i="39"/>
  <c r="E8891" i="39"/>
  <c r="D8891" i="39"/>
  <c r="E8890" i="39"/>
  <c r="D8890" i="39"/>
  <c r="E8889" i="39"/>
  <c r="D8889" i="39"/>
  <c r="E8888" i="39"/>
  <c r="D8888" i="39"/>
  <c r="E8887" i="39"/>
  <c r="D8887" i="39"/>
  <c r="E8886" i="39"/>
  <c r="D8886" i="39"/>
  <c r="E8885" i="39"/>
  <c r="D8885" i="39"/>
  <c r="E8884" i="39"/>
  <c r="D8884" i="39"/>
  <c r="E8883" i="39"/>
  <c r="D8883" i="39"/>
  <c r="E8882" i="39"/>
  <c r="D8882" i="39"/>
  <c r="E8881" i="39"/>
  <c r="D8881" i="39"/>
  <c r="E8880" i="39"/>
  <c r="D8880" i="39"/>
  <c r="E8879" i="39"/>
  <c r="D8879" i="39"/>
  <c r="E8878" i="39"/>
  <c r="D8878" i="39"/>
  <c r="E8877" i="39"/>
  <c r="D8877" i="39"/>
  <c r="E8876" i="39"/>
  <c r="D8876" i="39"/>
  <c r="E8875" i="39"/>
  <c r="D8875" i="39"/>
  <c r="E8874" i="39"/>
  <c r="D8874" i="39"/>
  <c r="E8873" i="39"/>
  <c r="D8873" i="39"/>
  <c r="E8872" i="39"/>
  <c r="D8872" i="39"/>
  <c r="E8871" i="39"/>
  <c r="D8871" i="39"/>
  <c r="E8870" i="39"/>
  <c r="D8870" i="39"/>
  <c r="E8869" i="39"/>
  <c r="D8869" i="39"/>
  <c r="E8868" i="39"/>
  <c r="D8868" i="39"/>
  <c r="E8867" i="39"/>
  <c r="D8867" i="39"/>
  <c r="E8866" i="39"/>
  <c r="D8866" i="39"/>
  <c r="E8865" i="39"/>
  <c r="D8865" i="39"/>
  <c r="E8864" i="39"/>
  <c r="D8864" i="39"/>
  <c r="E8863" i="39"/>
  <c r="D8863" i="39"/>
  <c r="E8862" i="39"/>
  <c r="D8862" i="39"/>
  <c r="E8861" i="39"/>
  <c r="D8861" i="39"/>
  <c r="E8860" i="39"/>
  <c r="D8860" i="39"/>
  <c r="E8859" i="39"/>
  <c r="D8859" i="39"/>
  <c r="E8858" i="39"/>
  <c r="D8858" i="39"/>
  <c r="E8857" i="39"/>
  <c r="D8857" i="39"/>
  <c r="E8856" i="39"/>
  <c r="D8856" i="39"/>
  <c r="E8855" i="39"/>
  <c r="D8855" i="39"/>
  <c r="E8854" i="39"/>
  <c r="D8854" i="39"/>
  <c r="E8853" i="39"/>
  <c r="D8853" i="39"/>
  <c r="E8852" i="39"/>
  <c r="D8852" i="39"/>
  <c r="E8851" i="39"/>
  <c r="D8851" i="39"/>
  <c r="E8850" i="39"/>
  <c r="D8850" i="39"/>
  <c r="E8849" i="39"/>
  <c r="D8849" i="39"/>
  <c r="E8848" i="39"/>
  <c r="D8848" i="39"/>
  <c r="E8847" i="39"/>
  <c r="D8847" i="39"/>
  <c r="E8846" i="39"/>
  <c r="D8846" i="39"/>
  <c r="E8845" i="39"/>
  <c r="D8845" i="39"/>
  <c r="E8844" i="39"/>
  <c r="D8844" i="39"/>
  <c r="E8843" i="39"/>
  <c r="D8843" i="39"/>
  <c r="E8842" i="39"/>
  <c r="D8842" i="39"/>
  <c r="E8841" i="39"/>
  <c r="D8841" i="39"/>
  <c r="E8840" i="39"/>
  <c r="D8840" i="39"/>
  <c r="E8839" i="39"/>
  <c r="D8839" i="39"/>
  <c r="E8838" i="39"/>
  <c r="D8838" i="39"/>
  <c r="E8837" i="39"/>
  <c r="D8837" i="39"/>
  <c r="E8836" i="39"/>
  <c r="D8836" i="39"/>
  <c r="E8835" i="39"/>
  <c r="D8835" i="39"/>
  <c r="E8834" i="39"/>
  <c r="D8834" i="39"/>
  <c r="E8833" i="39"/>
  <c r="D8833" i="39"/>
  <c r="E8832" i="39"/>
  <c r="D8832" i="39"/>
  <c r="E8831" i="39"/>
  <c r="D8831" i="39"/>
  <c r="E8830" i="39"/>
  <c r="D8830" i="39"/>
  <c r="E8829" i="39"/>
  <c r="D8829" i="39"/>
  <c r="E8828" i="39"/>
  <c r="D8828" i="39"/>
  <c r="E8827" i="39"/>
  <c r="D8827" i="39"/>
  <c r="E8826" i="39"/>
  <c r="D8826" i="39"/>
  <c r="E8825" i="39"/>
  <c r="D8825" i="39"/>
  <c r="E8824" i="39"/>
  <c r="D8824" i="39"/>
  <c r="E8823" i="39"/>
  <c r="D8823" i="39"/>
  <c r="E8822" i="39"/>
  <c r="D8822" i="39"/>
  <c r="E8821" i="39"/>
  <c r="D8821" i="39"/>
  <c r="E8820" i="39"/>
  <c r="D8820" i="39"/>
  <c r="E8819" i="39"/>
  <c r="D8819" i="39"/>
  <c r="E8818" i="39"/>
  <c r="D8818" i="39"/>
  <c r="E8817" i="39"/>
  <c r="D8817" i="39"/>
  <c r="E8816" i="39"/>
  <c r="D8816" i="39"/>
  <c r="E8815" i="39"/>
  <c r="D8815" i="39"/>
  <c r="E8814" i="39"/>
  <c r="D8814" i="39"/>
  <c r="E8813" i="39"/>
  <c r="D8813" i="39"/>
  <c r="E8812" i="39"/>
  <c r="D8812" i="39"/>
  <c r="E8811" i="39"/>
  <c r="D8811" i="39"/>
  <c r="E8810" i="39"/>
  <c r="D8810" i="39"/>
  <c r="E8809" i="39"/>
  <c r="D8809" i="39"/>
  <c r="E8808" i="39"/>
  <c r="D8808" i="39"/>
  <c r="E8807" i="39"/>
  <c r="D8807" i="39"/>
  <c r="E8806" i="39"/>
  <c r="D8806" i="39"/>
  <c r="E8805" i="39"/>
  <c r="D8805" i="39"/>
  <c r="E8804" i="39"/>
  <c r="D8804" i="39"/>
  <c r="E8803" i="39"/>
  <c r="D8803" i="39"/>
  <c r="E8802" i="39"/>
  <c r="D8802" i="39"/>
  <c r="E8801" i="39"/>
  <c r="D8801" i="39"/>
  <c r="E8800" i="39"/>
  <c r="D8800" i="39"/>
  <c r="E8799" i="39"/>
  <c r="D8799" i="39"/>
  <c r="E8798" i="39"/>
  <c r="D8798" i="39"/>
  <c r="E8797" i="39"/>
  <c r="D8797" i="39"/>
  <c r="E8796" i="39"/>
  <c r="D8796" i="39"/>
  <c r="E8795" i="39"/>
  <c r="D8795" i="39"/>
  <c r="E8794" i="39"/>
  <c r="D8794" i="39"/>
  <c r="E8793" i="39"/>
  <c r="D8793" i="39"/>
  <c r="E8792" i="39"/>
  <c r="D8792" i="39"/>
  <c r="E8791" i="39"/>
  <c r="D8791" i="39"/>
  <c r="E8790" i="39"/>
  <c r="D8790" i="39"/>
  <c r="E8789" i="39"/>
  <c r="D8789" i="39"/>
  <c r="E8788" i="39"/>
  <c r="D8788" i="39"/>
  <c r="E8787" i="39"/>
  <c r="D8787" i="39"/>
  <c r="E8786" i="39"/>
  <c r="D8786" i="39"/>
  <c r="E8785" i="39"/>
  <c r="D8785" i="39"/>
  <c r="E8784" i="39"/>
  <c r="D8784" i="39"/>
  <c r="E8783" i="39"/>
  <c r="D8783" i="39"/>
  <c r="E8782" i="39"/>
  <c r="D8782" i="39"/>
  <c r="E8781" i="39"/>
  <c r="D8781" i="39"/>
  <c r="E8780" i="39"/>
  <c r="D8780" i="39"/>
  <c r="E8779" i="39"/>
  <c r="D8779" i="39"/>
  <c r="E8778" i="39"/>
  <c r="D8778" i="39"/>
  <c r="E8777" i="39"/>
  <c r="D8777" i="39"/>
  <c r="E8776" i="39"/>
  <c r="D8776" i="39"/>
  <c r="E8775" i="39"/>
  <c r="D8775" i="39"/>
  <c r="E8774" i="39"/>
  <c r="D8774" i="39"/>
  <c r="E8773" i="39"/>
  <c r="D8773" i="39"/>
  <c r="E8772" i="39"/>
  <c r="D8772" i="39"/>
  <c r="E8771" i="39"/>
  <c r="D8771" i="39"/>
  <c r="E8770" i="39"/>
  <c r="D8770" i="39"/>
  <c r="E8769" i="39"/>
  <c r="D8769" i="39"/>
  <c r="E8768" i="39"/>
  <c r="D8768" i="39"/>
  <c r="E8767" i="39"/>
  <c r="D8767" i="39"/>
  <c r="E8766" i="39"/>
  <c r="D8766" i="39"/>
  <c r="E8765" i="39"/>
  <c r="D8765" i="39"/>
  <c r="E8764" i="39"/>
  <c r="D8764" i="39"/>
  <c r="E8763" i="39"/>
  <c r="D8763" i="39"/>
  <c r="E8762" i="39"/>
  <c r="D8762" i="39"/>
  <c r="E8761" i="39"/>
  <c r="D8761" i="39"/>
  <c r="E8760" i="39"/>
  <c r="D8760" i="39"/>
  <c r="E8759" i="39"/>
  <c r="D8759" i="39"/>
  <c r="E8758" i="39"/>
  <c r="D8758" i="39"/>
  <c r="E8757" i="39"/>
  <c r="D8757" i="39"/>
  <c r="E8756" i="39"/>
  <c r="D8756" i="39"/>
  <c r="E8755" i="39"/>
  <c r="D8755" i="39"/>
  <c r="E8754" i="39"/>
  <c r="D8754" i="39"/>
  <c r="E8753" i="39"/>
  <c r="D8753" i="39"/>
  <c r="E8752" i="39"/>
  <c r="D8752" i="39"/>
  <c r="E8751" i="39"/>
  <c r="D8751" i="39"/>
  <c r="E8750" i="39"/>
  <c r="D8750" i="39"/>
  <c r="E8749" i="39"/>
  <c r="D8749" i="39"/>
  <c r="E8748" i="39"/>
  <c r="D8748" i="39"/>
  <c r="E8747" i="39"/>
  <c r="D8747" i="39"/>
  <c r="E8746" i="39"/>
  <c r="D8746" i="39"/>
  <c r="E8745" i="39"/>
  <c r="D8745" i="39"/>
  <c r="E8744" i="39"/>
  <c r="D8744" i="39"/>
  <c r="E8743" i="39"/>
  <c r="D8743" i="39"/>
  <c r="E8742" i="39"/>
  <c r="D8742" i="39"/>
  <c r="E8741" i="39"/>
  <c r="D8741" i="39"/>
  <c r="E8740" i="39"/>
  <c r="D8740" i="39"/>
  <c r="E8739" i="39"/>
  <c r="D8739" i="39"/>
  <c r="E8738" i="39"/>
  <c r="D8738" i="39"/>
  <c r="E8737" i="39"/>
  <c r="D8737" i="39"/>
  <c r="E8736" i="39"/>
  <c r="D8736" i="39"/>
  <c r="E8735" i="39"/>
  <c r="D8735" i="39"/>
  <c r="E8734" i="39"/>
  <c r="D8734" i="39"/>
  <c r="E8733" i="39"/>
  <c r="D8733" i="39"/>
  <c r="E8732" i="39"/>
  <c r="D8732" i="39"/>
  <c r="E8731" i="39"/>
  <c r="D8731" i="39"/>
  <c r="E8730" i="39"/>
  <c r="D8730" i="39"/>
  <c r="E8729" i="39"/>
  <c r="D8729" i="39"/>
  <c r="E8728" i="39"/>
  <c r="D8728" i="39"/>
  <c r="E8727" i="39"/>
  <c r="D8727" i="39"/>
  <c r="E8726" i="39"/>
  <c r="D8726" i="39"/>
  <c r="E8725" i="39"/>
  <c r="D8725" i="39"/>
  <c r="E8724" i="39"/>
  <c r="D8724" i="39"/>
  <c r="E8723" i="39"/>
  <c r="D8723" i="39"/>
  <c r="E8722" i="39"/>
  <c r="D8722" i="39"/>
  <c r="E8721" i="39"/>
  <c r="D8721" i="39"/>
  <c r="E8720" i="39"/>
  <c r="D8720" i="39"/>
  <c r="E8719" i="39"/>
  <c r="D8719" i="39"/>
  <c r="E8718" i="39"/>
  <c r="D8718" i="39"/>
  <c r="E8717" i="39"/>
  <c r="D8717" i="39"/>
  <c r="E8716" i="39"/>
  <c r="D8716" i="39"/>
  <c r="E8715" i="39"/>
  <c r="D8715" i="39"/>
  <c r="E8714" i="39"/>
  <c r="D8714" i="39"/>
  <c r="E8713" i="39"/>
  <c r="D8713" i="39"/>
  <c r="E8712" i="39"/>
  <c r="D8712" i="39"/>
  <c r="E8711" i="39"/>
  <c r="D8711" i="39"/>
  <c r="E8710" i="39"/>
  <c r="D8710" i="39"/>
  <c r="E8709" i="39"/>
  <c r="D8709" i="39"/>
  <c r="E8708" i="39"/>
  <c r="D8708" i="39"/>
  <c r="E8707" i="39"/>
  <c r="D8707" i="39"/>
  <c r="E8706" i="39"/>
  <c r="D8706" i="39"/>
  <c r="E8705" i="39"/>
  <c r="D8705" i="39"/>
  <c r="E8704" i="39"/>
  <c r="D8704" i="39"/>
  <c r="E8703" i="39"/>
  <c r="D8703" i="39"/>
  <c r="E8702" i="39"/>
  <c r="D8702" i="39"/>
  <c r="E8701" i="39"/>
  <c r="D8701" i="39"/>
  <c r="E8700" i="39"/>
  <c r="D8700" i="39"/>
  <c r="E8699" i="39"/>
  <c r="D8699" i="39"/>
  <c r="E8698" i="39"/>
  <c r="D8698" i="39"/>
  <c r="E8697" i="39"/>
  <c r="D8697" i="39"/>
  <c r="E8696" i="39"/>
  <c r="D8696" i="39"/>
  <c r="E8695" i="39"/>
  <c r="D8695" i="39"/>
  <c r="E8694" i="39"/>
  <c r="D8694" i="39"/>
  <c r="E8693" i="39"/>
  <c r="D8693" i="39"/>
  <c r="E8692" i="39"/>
  <c r="D8692" i="39"/>
  <c r="E8691" i="39"/>
  <c r="D8691" i="39"/>
  <c r="E8690" i="39"/>
  <c r="D8690" i="39"/>
  <c r="E8689" i="39"/>
  <c r="D8689" i="39"/>
  <c r="E8688" i="39"/>
  <c r="D8688" i="39"/>
  <c r="E8687" i="39"/>
  <c r="D8687" i="39"/>
  <c r="E8686" i="39"/>
  <c r="D8686" i="39"/>
  <c r="E8685" i="39"/>
  <c r="D8685" i="39"/>
  <c r="E8684" i="39"/>
  <c r="D8684" i="39"/>
  <c r="E8683" i="39"/>
  <c r="D8683" i="39"/>
  <c r="E8682" i="39"/>
  <c r="D8682" i="39"/>
  <c r="E8681" i="39"/>
  <c r="D8681" i="39"/>
  <c r="E8680" i="39"/>
  <c r="D8680" i="39"/>
  <c r="E8679" i="39"/>
  <c r="D8679" i="39"/>
  <c r="E8678" i="39"/>
  <c r="D8678" i="39"/>
  <c r="E8677" i="39"/>
  <c r="D8677" i="39"/>
  <c r="E8676" i="39"/>
  <c r="D8676" i="39"/>
  <c r="E8675" i="39"/>
  <c r="D8675" i="39"/>
  <c r="E8674" i="39"/>
  <c r="D8674" i="39"/>
  <c r="E8673" i="39"/>
  <c r="D8673" i="39"/>
  <c r="E8672" i="39"/>
  <c r="D8672" i="39"/>
  <c r="E8671" i="39"/>
  <c r="D8671" i="39"/>
  <c r="E8670" i="39"/>
  <c r="D8670" i="39"/>
  <c r="E8669" i="39"/>
  <c r="D8669" i="39"/>
  <c r="E8668" i="39"/>
  <c r="D8668" i="39"/>
  <c r="E8667" i="39"/>
  <c r="D8667" i="39"/>
  <c r="E8666" i="39"/>
  <c r="D8666" i="39"/>
  <c r="E8665" i="39"/>
  <c r="D8665" i="39"/>
  <c r="E8664" i="39"/>
  <c r="D8664" i="39"/>
  <c r="E8663" i="39"/>
  <c r="D8663" i="39"/>
  <c r="E8662" i="39"/>
  <c r="D8662" i="39"/>
  <c r="E8661" i="39"/>
  <c r="D8661" i="39"/>
  <c r="E8660" i="39"/>
  <c r="D8660" i="39"/>
  <c r="E8659" i="39"/>
  <c r="D8659" i="39"/>
  <c r="E8658" i="39"/>
  <c r="D8658" i="39"/>
  <c r="E8657" i="39"/>
  <c r="D8657" i="39"/>
  <c r="E8656" i="39"/>
  <c r="D8656" i="39"/>
  <c r="E8655" i="39"/>
  <c r="D8655" i="39"/>
  <c r="E8654" i="39"/>
  <c r="D8654" i="39"/>
  <c r="E8653" i="39"/>
  <c r="D8653" i="39"/>
  <c r="E8652" i="39"/>
  <c r="D8652" i="39"/>
  <c r="E8651" i="39"/>
  <c r="D8651" i="39"/>
  <c r="E8650" i="39"/>
  <c r="D8650" i="39"/>
  <c r="E8649" i="39"/>
  <c r="D8649" i="39"/>
  <c r="E8648" i="39"/>
  <c r="D8648" i="39"/>
  <c r="E8647" i="39"/>
  <c r="D8647" i="39"/>
  <c r="E8646" i="39"/>
  <c r="D8646" i="39"/>
  <c r="E8645" i="39"/>
  <c r="D8645" i="39"/>
  <c r="E8644" i="39"/>
  <c r="D8644" i="39"/>
  <c r="E8643" i="39"/>
  <c r="D8643" i="39"/>
  <c r="E8642" i="39"/>
  <c r="D8642" i="39"/>
  <c r="E8641" i="39"/>
  <c r="D8641" i="39"/>
  <c r="E8640" i="39"/>
  <c r="D8640" i="39"/>
  <c r="E8639" i="39"/>
  <c r="D8639" i="39"/>
  <c r="E8638" i="39"/>
  <c r="D8638" i="39"/>
  <c r="E8637" i="39"/>
  <c r="D8637" i="39"/>
  <c r="E8636" i="39"/>
  <c r="D8636" i="39"/>
  <c r="E8635" i="39"/>
  <c r="D8635" i="39"/>
  <c r="E8634" i="39"/>
  <c r="D8634" i="39"/>
  <c r="E8633" i="39"/>
  <c r="D8633" i="39"/>
  <c r="E8632" i="39"/>
  <c r="D8632" i="39"/>
  <c r="E8631" i="39"/>
  <c r="D8631" i="39"/>
  <c r="E8630" i="39"/>
  <c r="D8630" i="39"/>
  <c r="E8629" i="39"/>
  <c r="D8629" i="39"/>
  <c r="E8628" i="39"/>
  <c r="D8628" i="39"/>
  <c r="E8627" i="39"/>
  <c r="D8627" i="39"/>
  <c r="E8626" i="39"/>
  <c r="D8626" i="39"/>
  <c r="E8625" i="39"/>
  <c r="D8625" i="39"/>
  <c r="E8624" i="39"/>
  <c r="D8624" i="39"/>
  <c r="E8623" i="39"/>
  <c r="D8623" i="39"/>
  <c r="E8622" i="39"/>
  <c r="D8622" i="39"/>
  <c r="E8621" i="39"/>
  <c r="D8621" i="39"/>
  <c r="E8620" i="39"/>
  <c r="D8620" i="39"/>
  <c r="E8619" i="39"/>
  <c r="D8619" i="39"/>
  <c r="E8618" i="39"/>
  <c r="D8618" i="39"/>
  <c r="E8617" i="39"/>
  <c r="D8617" i="39"/>
  <c r="E8616" i="39"/>
  <c r="D8616" i="39"/>
  <c r="E8615" i="39"/>
  <c r="D8615" i="39"/>
  <c r="E8614" i="39"/>
  <c r="D8614" i="39"/>
  <c r="E8613" i="39"/>
  <c r="D8613" i="39"/>
  <c r="E8612" i="39"/>
  <c r="D8612" i="39"/>
  <c r="E8611" i="39"/>
  <c r="D8611" i="39"/>
  <c r="E8610" i="39"/>
  <c r="D8610" i="39"/>
  <c r="E8609" i="39"/>
  <c r="D8609" i="39"/>
  <c r="E8608" i="39"/>
  <c r="D8608" i="39"/>
  <c r="E8607" i="39"/>
  <c r="D8607" i="39"/>
  <c r="E8606" i="39"/>
  <c r="D8606" i="39"/>
  <c r="E8605" i="39"/>
  <c r="D8605" i="39"/>
  <c r="E8604" i="39"/>
  <c r="D8604" i="39"/>
  <c r="E8603" i="39"/>
  <c r="D8603" i="39"/>
  <c r="E8602" i="39"/>
  <c r="D8602" i="39"/>
  <c r="E8601" i="39"/>
  <c r="D8601" i="39"/>
  <c r="E8600" i="39"/>
  <c r="D8600" i="39"/>
  <c r="E8599" i="39"/>
  <c r="D8599" i="39"/>
  <c r="E8598" i="39"/>
  <c r="D8598" i="39"/>
  <c r="E8597" i="39"/>
  <c r="D8597" i="39"/>
  <c r="E8596" i="39"/>
  <c r="D8596" i="39"/>
  <c r="E8595" i="39"/>
  <c r="D8595" i="39"/>
  <c r="E8594" i="39"/>
  <c r="D8594" i="39"/>
  <c r="E8593" i="39"/>
  <c r="D8593" i="39"/>
  <c r="E8592" i="39"/>
  <c r="D8592" i="39"/>
  <c r="E8591" i="39"/>
  <c r="D8591" i="39"/>
  <c r="E8590" i="39"/>
  <c r="D8590" i="39"/>
  <c r="E8589" i="39"/>
  <c r="D8589" i="39"/>
  <c r="E8588" i="39"/>
  <c r="D8588" i="39"/>
  <c r="E8587" i="39"/>
  <c r="D8587" i="39"/>
  <c r="E8586" i="39"/>
  <c r="D8586" i="39"/>
  <c r="E8585" i="39"/>
  <c r="D8585" i="39"/>
  <c r="E8584" i="39"/>
  <c r="D8584" i="39"/>
  <c r="E8583" i="39"/>
  <c r="D8583" i="39"/>
  <c r="E8582" i="39"/>
  <c r="D8582" i="39"/>
  <c r="E8581" i="39"/>
  <c r="D8581" i="39"/>
  <c r="E8580" i="39"/>
  <c r="D8580" i="39"/>
  <c r="E8579" i="39"/>
  <c r="D8579" i="39"/>
  <c r="E8578" i="39"/>
  <c r="D8578" i="39"/>
  <c r="E8577" i="39"/>
  <c r="D8577" i="39"/>
  <c r="E8576" i="39"/>
  <c r="D8576" i="39"/>
  <c r="E8575" i="39"/>
  <c r="D8575" i="39"/>
  <c r="E8574" i="39"/>
  <c r="D8574" i="39"/>
  <c r="E8573" i="39"/>
  <c r="D8573" i="39"/>
  <c r="E8572" i="39"/>
  <c r="D8572" i="39"/>
  <c r="E8571" i="39"/>
  <c r="D8571" i="39"/>
  <c r="E8570" i="39"/>
  <c r="D8570" i="39"/>
  <c r="E8569" i="39"/>
  <c r="D8569" i="39"/>
  <c r="E8568" i="39"/>
  <c r="D8568" i="39"/>
  <c r="E8567" i="39"/>
  <c r="D8567" i="39"/>
  <c r="E8566" i="39"/>
  <c r="D8566" i="39"/>
  <c r="E8565" i="39"/>
  <c r="D8565" i="39"/>
  <c r="E8564" i="39"/>
  <c r="D8564" i="39"/>
  <c r="E8563" i="39"/>
  <c r="D8563" i="39"/>
  <c r="E8562" i="39"/>
  <c r="D8562" i="39"/>
  <c r="E8561" i="39"/>
  <c r="D8561" i="39"/>
  <c r="E8560" i="39"/>
  <c r="D8560" i="39"/>
  <c r="E8559" i="39"/>
  <c r="D8559" i="39"/>
  <c r="E8558" i="39"/>
  <c r="D8558" i="39"/>
  <c r="E8557" i="39"/>
  <c r="D8557" i="39"/>
  <c r="E8556" i="39"/>
  <c r="D8556" i="39"/>
  <c r="E8555" i="39"/>
  <c r="D8555" i="39"/>
  <c r="E8554" i="39"/>
  <c r="D8554" i="39"/>
  <c r="E8553" i="39"/>
  <c r="D8553" i="39"/>
  <c r="E8552" i="39"/>
  <c r="D8552" i="39"/>
  <c r="E8551" i="39"/>
  <c r="D8551" i="39"/>
  <c r="E8550" i="39"/>
  <c r="D8550" i="39"/>
  <c r="E8549" i="39"/>
  <c r="D8549" i="39"/>
  <c r="E8548" i="39"/>
  <c r="D8548" i="39"/>
  <c r="E8547" i="39"/>
  <c r="D8547" i="39"/>
  <c r="E8546" i="39"/>
  <c r="D8546" i="39"/>
  <c r="E8545" i="39"/>
  <c r="D8545" i="39"/>
  <c r="E8544" i="39"/>
  <c r="D8544" i="39"/>
  <c r="E8543" i="39"/>
  <c r="D8543" i="39"/>
  <c r="E8542" i="39"/>
  <c r="D8542" i="39"/>
  <c r="E8541" i="39"/>
  <c r="D8541" i="39"/>
  <c r="E8540" i="39"/>
  <c r="D8540" i="39"/>
  <c r="E8539" i="39"/>
  <c r="D8539" i="39"/>
  <c r="E8538" i="39"/>
  <c r="D8538" i="39"/>
  <c r="E8537" i="39"/>
  <c r="D8537" i="39"/>
  <c r="E8536" i="39"/>
  <c r="D8536" i="39"/>
  <c r="E8535" i="39"/>
  <c r="D8535" i="39"/>
  <c r="E8534" i="39"/>
  <c r="D8534" i="39"/>
  <c r="E8533" i="39"/>
  <c r="D8533" i="39"/>
  <c r="E8532" i="39"/>
  <c r="D8532" i="39"/>
  <c r="E8531" i="39"/>
  <c r="D8531" i="39"/>
  <c r="E8530" i="39"/>
  <c r="D8530" i="39"/>
  <c r="E8529" i="39"/>
  <c r="D8529" i="39"/>
  <c r="E8528" i="39"/>
  <c r="D8528" i="39"/>
  <c r="E8527" i="39"/>
  <c r="D8527" i="39"/>
  <c r="E8526" i="39"/>
  <c r="D8526" i="39"/>
  <c r="E8525" i="39"/>
  <c r="D8525" i="39"/>
  <c r="E8524" i="39"/>
  <c r="D8524" i="39"/>
  <c r="E8523" i="39"/>
  <c r="D8523" i="39"/>
  <c r="E8522" i="39"/>
  <c r="D8522" i="39"/>
  <c r="E8521" i="39"/>
  <c r="D8521" i="39"/>
  <c r="E8520" i="39"/>
  <c r="D8520" i="39"/>
  <c r="E8519" i="39"/>
  <c r="D8519" i="39"/>
  <c r="E8518" i="39"/>
  <c r="D8518" i="39"/>
  <c r="E8517" i="39"/>
  <c r="D8517" i="39"/>
  <c r="E8516" i="39"/>
  <c r="D8516" i="39"/>
  <c r="E8515" i="39"/>
  <c r="D8515" i="39"/>
  <c r="E8514" i="39"/>
  <c r="D8514" i="39"/>
  <c r="E8513" i="39"/>
  <c r="D8513" i="39"/>
  <c r="E8512" i="39"/>
  <c r="D8512" i="39"/>
  <c r="E8511" i="39"/>
  <c r="D8511" i="39"/>
  <c r="E8510" i="39"/>
  <c r="D8510" i="39"/>
  <c r="E8509" i="39"/>
  <c r="D8509" i="39"/>
  <c r="E8508" i="39"/>
  <c r="D8508" i="39"/>
  <c r="E8507" i="39"/>
  <c r="D8507" i="39"/>
  <c r="E8506" i="39"/>
  <c r="D8506" i="39"/>
  <c r="E8505" i="39"/>
  <c r="D8505" i="39"/>
  <c r="E8504" i="39"/>
  <c r="D8504" i="39"/>
  <c r="E8503" i="39"/>
  <c r="D8503" i="39"/>
  <c r="E8502" i="39"/>
  <c r="D8502" i="39"/>
  <c r="E8501" i="39"/>
  <c r="D8501" i="39"/>
  <c r="E8500" i="39"/>
  <c r="D8500" i="39"/>
  <c r="E8499" i="39"/>
  <c r="D8499" i="39"/>
  <c r="E8498" i="39"/>
  <c r="D8498" i="39"/>
  <c r="E8497" i="39"/>
  <c r="D8497" i="39"/>
  <c r="E8496" i="39"/>
  <c r="D8496" i="39"/>
  <c r="E8495" i="39"/>
  <c r="D8495" i="39"/>
  <c r="E8494" i="39"/>
  <c r="D8494" i="39"/>
  <c r="E8493" i="39"/>
  <c r="D8493" i="39"/>
  <c r="E8492" i="39"/>
  <c r="D8492" i="39"/>
  <c r="E8491" i="39"/>
  <c r="D8491" i="39"/>
  <c r="E8490" i="39"/>
  <c r="D8490" i="39"/>
  <c r="E8489" i="39"/>
  <c r="D8489" i="39"/>
  <c r="E8488" i="39"/>
  <c r="D8488" i="39"/>
  <c r="E8487" i="39"/>
  <c r="D8487" i="39"/>
  <c r="E8486" i="39"/>
  <c r="D8486" i="39"/>
  <c r="E8485" i="39"/>
  <c r="D8485" i="39"/>
  <c r="E8484" i="39"/>
  <c r="D8484" i="39"/>
  <c r="E8483" i="39"/>
  <c r="D8483" i="39"/>
  <c r="E8482" i="39"/>
  <c r="D8482" i="39"/>
  <c r="E8481" i="39"/>
  <c r="D8481" i="39"/>
  <c r="E8480" i="39"/>
  <c r="D8480" i="39"/>
  <c r="E8479" i="39"/>
  <c r="D8479" i="39"/>
  <c r="E8478" i="39"/>
  <c r="D8478" i="39"/>
  <c r="E8477" i="39"/>
  <c r="D8477" i="39"/>
  <c r="E8476" i="39"/>
  <c r="D8476" i="39"/>
  <c r="E8475" i="39"/>
  <c r="D8475" i="39"/>
  <c r="E8474" i="39"/>
  <c r="D8474" i="39"/>
  <c r="E8473" i="39"/>
  <c r="D8473" i="39"/>
  <c r="E8472" i="39"/>
  <c r="D8472" i="39"/>
  <c r="E8471" i="39"/>
  <c r="D8471" i="39"/>
  <c r="E8470" i="39"/>
  <c r="D8470" i="39"/>
  <c r="E8469" i="39"/>
  <c r="D8469" i="39"/>
  <c r="E8468" i="39"/>
  <c r="D8468" i="39"/>
  <c r="E8467" i="39"/>
  <c r="D8467" i="39"/>
  <c r="E8466" i="39"/>
  <c r="D8466" i="39"/>
  <c r="E8465" i="39"/>
  <c r="D8465" i="39"/>
  <c r="E8464" i="39"/>
  <c r="D8464" i="39"/>
  <c r="E8463" i="39"/>
  <c r="D8463" i="39"/>
  <c r="E8462" i="39"/>
  <c r="D8462" i="39"/>
  <c r="E8461" i="39"/>
  <c r="D8461" i="39"/>
  <c r="E8460" i="39"/>
  <c r="D8460" i="39"/>
  <c r="E8459" i="39"/>
  <c r="D8459" i="39"/>
  <c r="E8458" i="39"/>
  <c r="D8458" i="39"/>
  <c r="E8457" i="39"/>
  <c r="D8457" i="39"/>
  <c r="E8456" i="39"/>
  <c r="D8456" i="39"/>
  <c r="E8455" i="39"/>
  <c r="D8455" i="39"/>
  <c r="E8454" i="39"/>
  <c r="D8454" i="39"/>
  <c r="E8453" i="39"/>
  <c r="D8453" i="39"/>
  <c r="E8452" i="39"/>
  <c r="D8452" i="39"/>
  <c r="E8451" i="39"/>
  <c r="D8451" i="39"/>
  <c r="E8450" i="39"/>
  <c r="D8450" i="39"/>
  <c r="E8449" i="39"/>
  <c r="D8449" i="39"/>
  <c r="E8448" i="39"/>
  <c r="D8448" i="39"/>
  <c r="E8447" i="39"/>
  <c r="D8447" i="39"/>
  <c r="E8446" i="39"/>
  <c r="D8446" i="39"/>
  <c r="E8445" i="39"/>
  <c r="D8445" i="39"/>
  <c r="E8444" i="39"/>
  <c r="D8444" i="39"/>
  <c r="E8443" i="39"/>
  <c r="D8443" i="39"/>
  <c r="E8442" i="39"/>
  <c r="D8442" i="39"/>
  <c r="E8441" i="39"/>
  <c r="D8441" i="39"/>
  <c r="E8440" i="39"/>
  <c r="D8440" i="39"/>
  <c r="E8439" i="39"/>
  <c r="D8439" i="39"/>
  <c r="E8438" i="39"/>
  <c r="D8438" i="39"/>
  <c r="E8437" i="39"/>
  <c r="D8437" i="39"/>
  <c r="E8436" i="39"/>
  <c r="D8436" i="39"/>
  <c r="E8435" i="39"/>
  <c r="D8435" i="39"/>
  <c r="E8434" i="39"/>
  <c r="D8434" i="39"/>
  <c r="E8433" i="39"/>
  <c r="D8433" i="39"/>
  <c r="E8432" i="39"/>
  <c r="D8432" i="39"/>
  <c r="E8431" i="39"/>
  <c r="D8431" i="39"/>
  <c r="E8430" i="39"/>
  <c r="D8430" i="39"/>
  <c r="E8429" i="39"/>
  <c r="D8429" i="39"/>
  <c r="E8428" i="39"/>
  <c r="D8428" i="39"/>
  <c r="E8427" i="39"/>
  <c r="D8427" i="39"/>
  <c r="E8426" i="39"/>
  <c r="D8426" i="39"/>
  <c r="E8425" i="39"/>
  <c r="D8425" i="39"/>
  <c r="E8424" i="39"/>
  <c r="D8424" i="39"/>
  <c r="E8423" i="39"/>
  <c r="D8423" i="39"/>
  <c r="E8422" i="39"/>
  <c r="D8422" i="39"/>
  <c r="E8421" i="39"/>
  <c r="D8421" i="39"/>
  <c r="E8420" i="39"/>
  <c r="D8420" i="39"/>
  <c r="E8419" i="39"/>
  <c r="D8419" i="39"/>
  <c r="E8418" i="39"/>
  <c r="D8418" i="39"/>
  <c r="E8417" i="39"/>
  <c r="D8417" i="39"/>
  <c r="E8416" i="39"/>
  <c r="D8416" i="39"/>
  <c r="E8415" i="39"/>
  <c r="D8415" i="39"/>
  <c r="E8414" i="39"/>
  <c r="D8414" i="39"/>
  <c r="E8413" i="39"/>
  <c r="D8413" i="39"/>
  <c r="E8412" i="39"/>
  <c r="D8412" i="39"/>
  <c r="E8411" i="39"/>
  <c r="D8411" i="39"/>
  <c r="E8410" i="39"/>
  <c r="D8410" i="39"/>
  <c r="E8409" i="39"/>
  <c r="D8409" i="39"/>
  <c r="E8408" i="39"/>
  <c r="D8408" i="39"/>
  <c r="E8407" i="39"/>
  <c r="D8407" i="39"/>
  <c r="E8406" i="39"/>
  <c r="D8406" i="39"/>
  <c r="E8405" i="39"/>
  <c r="D8405" i="39"/>
  <c r="E8404" i="39"/>
  <c r="D8404" i="39"/>
  <c r="E8403" i="39"/>
  <c r="D8403" i="39"/>
  <c r="E8402" i="39"/>
  <c r="D8402" i="39"/>
  <c r="E8401" i="39"/>
  <c r="D8401" i="39"/>
  <c r="E8400" i="39"/>
  <c r="D8400" i="39"/>
  <c r="E8399" i="39"/>
  <c r="D8399" i="39"/>
  <c r="E8398" i="39"/>
  <c r="D8398" i="39"/>
  <c r="E8397" i="39"/>
  <c r="D8397" i="39"/>
  <c r="E8396" i="39"/>
  <c r="D8396" i="39"/>
  <c r="E8395" i="39"/>
  <c r="D8395" i="39"/>
  <c r="E8394" i="39"/>
  <c r="D8394" i="39"/>
  <c r="E8393" i="39"/>
  <c r="D8393" i="39"/>
  <c r="E8392" i="39"/>
  <c r="D8392" i="39"/>
  <c r="E8391" i="39"/>
  <c r="D8391" i="39"/>
  <c r="E8390" i="39"/>
  <c r="D8390" i="39"/>
  <c r="E8389" i="39"/>
  <c r="D8389" i="39"/>
  <c r="E8388" i="39"/>
  <c r="D8388" i="39"/>
  <c r="E8387" i="39"/>
  <c r="D8387" i="39"/>
  <c r="E8386" i="39"/>
  <c r="D8386" i="39"/>
  <c r="E8385" i="39"/>
  <c r="D8385" i="39"/>
  <c r="E8384" i="39"/>
  <c r="D8384" i="39"/>
  <c r="E8383" i="39"/>
  <c r="D8383" i="39"/>
  <c r="E8382" i="39"/>
  <c r="D8382" i="39"/>
  <c r="E8381" i="39"/>
  <c r="D8381" i="39"/>
  <c r="E8380" i="39"/>
  <c r="D8380" i="39"/>
  <c r="E8379" i="39"/>
  <c r="D8379" i="39"/>
  <c r="E8378" i="39"/>
  <c r="D8378" i="39"/>
  <c r="E8377" i="39"/>
  <c r="D8377" i="39"/>
  <c r="E8376" i="39"/>
  <c r="D8376" i="39"/>
  <c r="E8375" i="39"/>
  <c r="D8375" i="39"/>
  <c r="E8374" i="39"/>
  <c r="D8374" i="39"/>
  <c r="E8373" i="39"/>
  <c r="D8373" i="39"/>
  <c r="E8372" i="39"/>
  <c r="D8372" i="39"/>
  <c r="E8371" i="39"/>
  <c r="D8371" i="39"/>
  <c r="E8370" i="39"/>
  <c r="D8370" i="39"/>
  <c r="E8369" i="39"/>
  <c r="D8369" i="39"/>
  <c r="E8368" i="39"/>
  <c r="D8368" i="39"/>
  <c r="E8367" i="39"/>
  <c r="D8367" i="39"/>
  <c r="E8366" i="39"/>
  <c r="D8366" i="39"/>
  <c r="E8365" i="39"/>
  <c r="D8365" i="39"/>
  <c r="E8364" i="39"/>
  <c r="D8364" i="39"/>
  <c r="E8363" i="39"/>
  <c r="D8363" i="39"/>
  <c r="E8362" i="39"/>
  <c r="D8362" i="39"/>
  <c r="E8361" i="39"/>
  <c r="D8361" i="39"/>
  <c r="E8360" i="39"/>
  <c r="D8360" i="39"/>
  <c r="E8359" i="39"/>
  <c r="D8359" i="39"/>
  <c r="E8358" i="39"/>
  <c r="D8358" i="39"/>
  <c r="E8357" i="39"/>
  <c r="D8357" i="39"/>
  <c r="E8356" i="39"/>
  <c r="D8356" i="39"/>
  <c r="E8355" i="39"/>
  <c r="D8355" i="39"/>
  <c r="E8354" i="39"/>
  <c r="D8354" i="39"/>
  <c r="E8353" i="39"/>
  <c r="D8353" i="39"/>
  <c r="E8352" i="39"/>
  <c r="D8352" i="39"/>
  <c r="E8351" i="39"/>
  <c r="D8351" i="39"/>
  <c r="E8350" i="39"/>
  <c r="D8350" i="39"/>
  <c r="E8349" i="39"/>
  <c r="D8349" i="39"/>
  <c r="E8348" i="39"/>
  <c r="D8348" i="39"/>
  <c r="E8347" i="39"/>
  <c r="D8347" i="39"/>
  <c r="E8346" i="39"/>
  <c r="D8346" i="39"/>
  <c r="E8345" i="39"/>
  <c r="D8345" i="39"/>
  <c r="E8344" i="39"/>
  <c r="D8344" i="39"/>
  <c r="E8343" i="39"/>
  <c r="D8343" i="39"/>
  <c r="E8342" i="39"/>
  <c r="D8342" i="39"/>
  <c r="E8341" i="39"/>
  <c r="D8341" i="39"/>
  <c r="E8340" i="39"/>
  <c r="D8340" i="39"/>
  <c r="E8339" i="39"/>
  <c r="D8339" i="39"/>
  <c r="E8338" i="39"/>
  <c r="D8338" i="39"/>
  <c r="E8337" i="39"/>
  <c r="D8337" i="39"/>
  <c r="E8336" i="39"/>
  <c r="D8336" i="39"/>
  <c r="E8335" i="39"/>
  <c r="D8335" i="39"/>
  <c r="E8334" i="39"/>
  <c r="D8334" i="39"/>
  <c r="E8333" i="39"/>
  <c r="D8333" i="39"/>
  <c r="E8332" i="39"/>
  <c r="D8332" i="39"/>
  <c r="E8331" i="39"/>
  <c r="D8331" i="39"/>
  <c r="E8330" i="39"/>
  <c r="D8330" i="39"/>
  <c r="E8329" i="39"/>
  <c r="D8329" i="39"/>
  <c r="E8328" i="39"/>
  <c r="D8328" i="39"/>
  <c r="E8327" i="39"/>
  <c r="D8327" i="39"/>
  <c r="E8326" i="39"/>
  <c r="D8326" i="39"/>
  <c r="E8325" i="39"/>
  <c r="D8325" i="39"/>
  <c r="E8324" i="39"/>
  <c r="D8324" i="39"/>
  <c r="E8323" i="39"/>
  <c r="D8323" i="39"/>
  <c r="E8322" i="39"/>
  <c r="D8322" i="39"/>
  <c r="E8321" i="39"/>
  <c r="D8321" i="39"/>
  <c r="E8320" i="39"/>
  <c r="D8320" i="39"/>
  <c r="E8319" i="39"/>
  <c r="D8319" i="39"/>
  <c r="E8318" i="39"/>
  <c r="D8318" i="39"/>
  <c r="E8317" i="39"/>
  <c r="D8317" i="39"/>
  <c r="E8316" i="39"/>
  <c r="D8316" i="39"/>
  <c r="E8315" i="39"/>
  <c r="D8315" i="39"/>
  <c r="E8314" i="39"/>
  <c r="D8314" i="39"/>
  <c r="E8313" i="39"/>
  <c r="D8313" i="39"/>
  <c r="E8312" i="39"/>
  <c r="D8312" i="39"/>
  <c r="E8311" i="39"/>
  <c r="D8311" i="39"/>
  <c r="E8310" i="39"/>
  <c r="D8310" i="39"/>
  <c r="E8309" i="39"/>
  <c r="D8309" i="39"/>
  <c r="E8308" i="39"/>
  <c r="D8308" i="39"/>
  <c r="E8307" i="39"/>
  <c r="D8307" i="39"/>
  <c r="E8306" i="39"/>
  <c r="D8306" i="39"/>
  <c r="E8305" i="39"/>
  <c r="D8305" i="39"/>
  <c r="E8304" i="39"/>
  <c r="D8304" i="39"/>
  <c r="E8303" i="39"/>
  <c r="D8303" i="39"/>
  <c r="E8302" i="39"/>
  <c r="D8302" i="39"/>
  <c r="E8301" i="39"/>
  <c r="D8301" i="39"/>
  <c r="E8300" i="39"/>
  <c r="D8300" i="39"/>
  <c r="E8299" i="39"/>
  <c r="D8299" i="39"/>
  <c r="E8298" i="39"/>
  <c r="D8298" i="39"/>
  <c r="E8297" i="39"/>
  <c r="D8297" i="39"/>
  <c r="E8296" i="39"/>
  <c r="D8296" i="39"/>
  <c r="E8295" i="39"/>
  <c r="D8295" i="39"/>
  <c r="E8294" i="39"/>
  <c r="D8294" i="39"/>
  <c r="E8293" i="39"/>
  <c r="D8293" i="39"/>
  <c r="E8292" i="39"/>
  <c r="D8292" i="39"/>
  <c r="E8291" i="39"/>
  <c r="D8291" i="39"/>
  <c r="E8290" i="39"/>
  <c r="D8290" i="39"/>
  <c r="E8289" i="39"/>
  <c r="D8289" i="39"/>
  <c r="E8288" i="39"/>
  <c r="D8288" i="39"/>
  <c r="E8287" i="39"/>
  <c r="D8287" i="39"/>
  <c r="E8286" i="39"/>
  <c r="D8286" i="39"/>
  <c r="E8285" i="39"/>
  <c r="D8285" i="39"/>
  <c r="E8284" i="39"/>
  <c r="D8284" i="39"/>
  <c r="E8283" i="39"/>
  <c r="D8283" i="39"/>
  <c r="E8282" i="39"/>
  <c r="D8282" i="39"/>
  <c r="E8281" i="39"/>
  <c r="D8281" i="39"/>
  <c r="E8280" i="39"/>
  <c r="D8280" i="39"/>
  <c r="E8279" i="39"/>
  <c r="D8279" i="39"/>
  <c r="E8278" i="39"/>
  <c r="D8278" i="39"/>
  <c r="E8277" i="39"/>
  <c r="D8277" i="39"/>
  <c r="E8276" i="39"/>
  <c r="D8276" i="39"/>
  <c r="E8275" i="39"/>
  <c r="D8275" i="39"/>
  <c r="E8274" i="39"/>
  <c r="D8274" i="39"/>
  <c r="E8273" i="39"/>
  <c r="D8273" i="39"/>
  <c r="E8272" i="39"/>
  <c r="D8272" i="39"/>
  <c r="E8271" i="39"/>
  <c r="D8271" i="39"/>
  <c r="E8270" i="39"/>
  <c r="D8270" i="39"/>
  <c r="E8269" i="39"/>
  <c r="D8269" i="39"/>
  <c r="E8268" i="39"/>
  <c r="D8268" i="39"/>
  <c r="E8267" i="39"/>
  <c r="D8267" i="39"/>
  <c r="E8266" i="39"/>
  <c r="D8266" i="39"/>
  <c r="E8265" i="39"/>
  <c r="D8265" i="39"/>
  <c r="E8264" i="39"/>
  <c r="D8264" i="39"/>
  <c r="E8263" i="39"/>
  <c r="D8263" i="39"/>
  <c r="E8262" i="39"/>
  <c r="D8262" i="39"/>
  <c r="E8261" i="39"/>
  <c r="D8261" i="39"/>
  <c r="E8260" i="39"/>
  <c r="D8260" i="39"/>
  <c r="E8259" i="39"/>
  <c r="D8259" i="39"/>
  <c r="E8258" i="39"/>
  <c r="D8258" i="39"/>
  <c r="E8257" i="39"/>
  <c r="D8257" i="39"/>
  <c r="E8256" i="39"/>
  <c r="D8256" i="39"/>
  <c r="E8255" i="39"/>
  <c r="D8255" i="39"/>
  <c r="E8254" i="39"/>
  <c r="D8254" i="39"/>
  <c r="E8253" i="39"/>
  <c r="D8253" i="39"/>
  <c r="E8252" i="39"/>
  <c r="D8252" i="39"/>
  <c r="E8251" i="39"/>
  <c r="D8251" i="39"/>
  <c r="E8250" i="39"/>
  <c r="D8250" i="39"/>
  <c r="E8249" i="39"/>
  <c r="D8249" i="39"/>
  <c r="E8248" i="39"/>
  <c r="D8248" i="39"/>
  <c r="E8247" i="39"/>
  <c r="D8247" i="39"/>
  <c r="E8246" i="39"/>
  <c r="D8246" i="39"/>
  <c r="E8245" i="39"/>
  <c r="D8245" i="39"/>
  <c r="E8244" i="39"/>
  <c r="D8244" i="39"/>
  <c r="E8243" i="39"/>
  <c r="D8243" i="39"/>
  <c r="E8242" i="39"/>
  <c r="D8242" i="39"/>
  <c r="E8241" i="39"/>
  <c r="D8241" i="39"/>
  <c r="E8240" i="39"/>
  <c r="D8240" i="39"/>
  <c r="E8239" i="39"/>
  <c r="D8239" i="39"/>
  <c r="E8238" i="39"/>
  <c r="D8238" i="39"/>
  <c r="E8237" i="39"/>
  <c r="D8237" i="39"/>
  <c r="E8236" i="39"/>
  <c r="D8236" i="39"/>
  <c r="E8235" i="39"/>
  <c r="D8235" i="39"/>
  <c r="E8234" i="39"/>
  <c r="D8234" i="39"/>
  <c r="E8233" i="39"/>
  <c r="D8233" i="39"/>
  <c r="E8232" i="39"/>
  <c r="D8232" i="39"/>
  <c r="E8231" i="39"/>
  <c r="D8231" i="39"/>
  <c r="E8230" i="39"/>
  <c r="D8230" i="39"/>
  <c r="E8229" i="39"/>
  <c r="D8229" i="39"/>
  <c r="E8228" i="39"/>
  <c r="D8228" i="39"/>
  <c r="E8227" i="39"/>
  <c r="D8227" i="39"/>
  <c r="E8226" i="39"/>
  <c r="D8226" i="39"/>
  <c r="E8225" i="39"/>
  <c r="D8225" i="39"/>
  <c r="E8224" i="39"/>
  <c r="D8224" i="39"/>
  <c r="E8223" i="39"/>
  <c r="D8223" i="39"/>
  <c r="E8222" i="39"/>
  <c r="D8222" i="39"/>
  <c r="E8221" i="39"/>
  <c r="D8221" i="39"/>
  <c r="E8220" i="39"/>
  <c r="D8220" i="39"/>
  <c r="E8219" i="39"/>
  <c r="D8219" i="39"/>
  <c r="E8218" i="39"/>
  <c r="D8218" i="39"/>
  <c r="E8217" i="39"/>
  <c r="D8217" i="39"/>
  <c r="E8216" i="39"/>
  <c r="D8216" i="39"/>
  <c r="E8215" i="39"/>
  <c r="D8215" i="39"/>
  <c r="E8214" i="39"/>
  <c r="D8214" i="39"/>
  <c r="E8213" i="39"/>
  <c r="D8213" i="39"/>
  <c r="E8212" i="39"/>
  <c r="D8212" i="39"/>
  <c r="E8211" i="39"/>
  <c r="D8211" i="39"/>
  <c r="E8210" i="39"/>
  <c r="D8210" i="39"/>
  <c r="E8209" i="39"/>
  <c r="D8209" i="39"/>
  <c r="E8208" i="39"/>
  <c r="D8208" i="39"/>
  <c r="E8207" i="39"/>
  <c r="D8207" i="39"/>
  <c r="E8206" i="39"/>
  <c r="D8206" i="39"/>
  <c r="E8205" i="39"/>
  <c r="D8205" i="39"/>
  <c r="E8204" i="39"/>
  <c r="D8204" i="39"/>
  <c r="E8203" i="39"/>
  <c r="D8203" i="39"/>
  <c r="E8202" i="39"/>
  <c r="D8202" i="39"/>
  <c r="E8201" i="39"/>
  <c r="D8201" i="39"/>
  <c r="E8200" i="39"/>
  <c r="D8200" i="39"/>
  <c r="E8199" i="39"/>
  <c r="D8199" i="39"/>
  <c r="E8198" i="39"/>
  <c r="D8198" i="39"/>
  <c r="E8197" i="39"/>
  <c r="D8197" i="39"/>
  <c r="E8196" i="39"/>
  <c r="D8196" i="39"/>
  <c r="E8195" i="39"/>
  <c r="D8195" i="39"/>
  <c r="E8194" i="39"/>
  <c r="D8194" i="39"/>
  <c r="E8193" i="39"/>
  <c r="D8193" i="39"/>
  <c r="E8192" i="39"/>
  <c r="D8192" i="39"/>
  <c r="E8191" i="39"/>
  <c r="D8191" i="39"/>
  <c r="E8190" i="39"/>
  <c r="D8190" i="39"/>
  <c r="E8189" i="39"/>
  <c r="D8189" i="39"/>
  <c r="E8188" i="39"/>
  <c r="D8188" i="39"/>
  <c r="E8187" i="39"/>
  <c r="D8187" i="39"/>
  <c r="E8186" i="39"/>
  <c r="D8186" i="39"/>
  <c r="E8185" i="39"/>
  <c r="D8185" i="39"/>
  <c r="E8184" i="39"/>
  <c r="D8184" i="39"/>
  <c r="E8183" i="39"/>
  <c r="D8183" i="39"/>
  <c r="E8182" i="39"/>
  <c r="D8182" i="39"/>
  <c r="E8181" i="39"/>
  <c r="D8181" i="39"/>
  <c r="E8180" i="39"/>
  <c r="D8180" i="39"/>
  <c r="E8179" i="39"/>
  <c r="D8179" i="39"/>
  <c r="E8178" i="39"/>
  <c r="D8178" i="39"/>
  <c r="E8177" i="39"/>
  <c r="D8177" i="39"/>
  <c r="E8176" i="39"/>
  <c r="D8176" i="39"/>
  <c r="E8175" i="39"/>
  <c r="D8175" i="39"/>
  <c r="E8174" i="39"/>
  <c r="D8174" i="39"/>
  <c r="E8173" i="39"/>
  <c r="D8173" i="39"/>
  <c r="E8172" i="39"/>
  <c r="D8172" i="39"/>
  <c r="E8171" i="39"/>
  <c r="D8171" i="39"/>
  <c r="E8170" i="39"/>
  <c r="D8170" i="39"/>
  <c r="E8169" i="39"/>
  <c r="D8169" i="39"/>
  <c r="E8168" i="39"/>
  <c r="D8168" i="39"/>
  <c r="E8167" i="39"/>
  <c r="D8167" i="39"/>
  <c r="E8166" i="39"/>
  <c r="D8166" i="39"/>
  <c r="E8165" i="39"/>
  <c r="D8165" i="39"/>
  <c r="E8164" i="39"/>
  <c r="D8164" i="39"/>
  <c r="E8163" i="39"/>
  <c r="D8163" i="39"/>
  <c r="E8162" i="39"/>
  <c r="D8162" i="39"/>
  <c r="E8161" i="39"/>
  <c r="D8161" i="39"/>
  <c r="E8160" i="39"/>
  <c r="D8160" i="39"/>
  <c r="E8159" i="39"/>
  <c r="D8159" i="39"/>
  <c r="E8158" i="39"/>
  <c r="D8158" i="39"/>
  <c r="E8157" i="39"/>
  <c r="D8157" i="39"/>
  <c r="E8156" i="39"/>
  <c r="D8156" i="39"/>
  <c r="E8155" i="39"/>
  <c r="D8155" i="39"/>
  <c r="E8154" i="39"/>
  <c r="D8154" i="39"/>
  <c r="E8153" i="39"/>
  <c r="D8153" i="39"/>
  <c r="E8152" i="39"/>
  <c r="D8152" i="39"/>
  <c r="E8151" i="39"/>
  <c r="D8151" i="39"/>
  <c r="E8150" i="39"/>
  <c r="D8150" i="39"/>
  <c r="E8149" i="39"/>
  <c r="D8149" i="39"/>
  <c r="E8148" i="39"/>
  <c r="D8148" i="39"/>
  <c r="E8147" i="39"/>
  <c r="D8147" i="39"/>
  <c r="E8146" i="39"/>
  <c r="D8146" i="39"/>
  <c r="E8145" i="39"/>
  <c r="D8145" i="39"/>
  <c r="E8144" i="39"/>
  <c r="D8144" i="39"/>
  <c r="E8143" i="39"/>
  <c r="D8143" i="39"/>
  <c r="E8142" i="39"/>
  <c r="D8142" i="39"/>
  <c r="E8141" i="39"/>
  <c r="D8141" i="39"/>
  <c r="E8140" i="39"/>
  <c r="D8140" i="39"/>
  <c r="E8139" i="39"/>
  <c r="D8139" i="39"/>
  <c r="E8138" i="39"/>
  <c r="D8138" i="39"/>
  <c r="E8137" i="39"/>
  <c r="D8137" i="39"/>
  <c r="E8136" i="39"/>
  <c r="D8136" i="39"/>
  <c r="E8135" i="39"/>
  <c r="D8135" i="39"/>
  <c r="E8134" i="39"/>
  <c r="D8134" i="39"/>
  <c r="E8133" i="39"/>
  <c r="D8133" i="39"/>
  <c r="E8132" i="39"/>
  <c r="D8132" i="39"/>
  <c r="E8131" i="39"/>
  <c r="D8131" i="39"/>
  <c r="E8130" i="39"/>
  <c r="D8130" i="39"/>
  <c r="E8129" i="39"/>
  <c r="D8129" i="39"/>
  <c r="E8128" i="39"/>
  <c r="D8128" i="39"/>
  <c r="E8127" i="39"/>
  <c r="D8127" i="39"/>
  <c r="E8126" i="39"/>
  <c r="D8126" i="39"/>
  <c r="E8125" i="39"/>
  <c r="D8125" i="39"/>
  <c r="E8124" i="39"/>
  <c r="D8124" i="39"/>
  <c r="E8123" i="39"/>
  <c r="D8123" i="39"/>
  <c r="E8122" i="39"/>
  <c r="D8122" i="39"/>
  <c r="E8121" i="39"/>
  <c r="D8121" i="39"/>
  <c r="E8120" i="39"/>
  <c r="D8120" i="39"/>
  <c r="E8119" i="39"/>
  <c r="D8119" i="39"/>
  <c r="E8118" i="39"/>
  <c r="D8118" i="39"/>
  <c r="E8117" i="39"/>
  <c r="D8117" i="39"/>
  <c r="E8116" i="39"/>
  <c r="D8116" i="39"/>
  <c r="E8115" i="39"/>
  <c r="D8115" i="39"/>
  <c r="E8114" i="39"/>
  <c r="D8114" i="39"/>
  <c r="E8113" i="39"/>
  <c r="D8113" i="39"/>
  <c r="E8112" i="39"/>
  <c r="D8112" i="39"/>
  <c r="E8111" i="39"/>
  <c r="D8111" i="39"/>
  <c r="E8110" i="39"/>
  <c r="D8110" i="39"/>
  <c r="E8109" i="39"/>
  <c r="D8109" i="39"/>
  <c r="E8108" i="39"/>
  <c r="D8108" i="39"/>
  <c r="E8107" i="39"/>
  <c r="D8107" i="39"/>
  <c r="E8106" i="39"/>
  <c r="D8106" i="39"/>
  <c r="E8105" i="39"/>
  <c r="D8105" i="39"/>
  <c r="E8104" i="39"/>
  <c r="D8104" i="39"/>
  <c r="E8103" i="39"/>
  <c r="D8103" i="39"/>
  <c r="E8102" i="39"/>
  <c r="D8102" i="39"/>
  <c r="E8101" i="39"/>
  <c r="D8101" i="39"/>
  <c r="E8100" i="39"/>
  <c r="D8100" i="39"/>
  <c r="E8099" i="39"/>
  <c r="D8099" i="39"/>
  <c r="E8098" i="39"/>
  <c r="D8098" i="39"/>
  <c r="E8097" i="39"/>
  <c r="D8097" i="39"/>
  <c r="E8096" i="39"/>
  <c r="D8096" i="39"/>
  <c r="E8095" i="39"/>
  <c r="D8095" i="39"/>
  <c r="E8094" i="39"/>
  <c r="D8094" i="39"/>
  <c r="E8093" i="39"/>
  <c r="D8093" i="39"/>
  <c r="E8092" i="39"/>
  <c r="D8092" i="39"/>
  <c r="E8091" i="39"/>
  <c r="D8091" i="39"/>
  <c r="E8090" i="39"/>
  <c r="D8090" i="39"/>
  <c r="E8089" i="39"/>
  <c r="D8089" i="39"/>
  <c r="E8088" i="39"/>
  <c r="D8088" i="39"/>
  <c r="E8087" i="39"/>
  <c r="D8087" i="39"/>
  <c r="E8086" i="39"/>
  <c r="D8086" i="39"/>
  <c r="E8085" i="39"/>
  <c r="D8085" i="39"/>
  <c r="E8084" i="39"/>
  <c r="D8084" i="39"/>
  <c r="E8083" i="39"/>
  <c r="D8083" i="39"/>
  <c r="E8082" i="39"/>
  <c r="D8082" i="39"/>
  <c r="E8081" i="39"/>
  <c r="D8081" i="39"/>
  <c r="E8080" i="39"/>
  <c r="D8080" i="39"/>
  <c r="E8079" i="39"/>
  <c r="D8079" i="39"/>
  <c r="E8078" i="39"/>
  <c r="D8078" i="39"/>
  <c r="E8077" i="39"/>
  <c r="D8077" i="39"/>
  <c r="E8076" i="39"/>
  <c r="D8076" i="39"/>
  <c r="E8075" i="39"/>
  <c r="D8075" i="39"/>
  <c r="E8074" i="39"/>
  <c r="D8074" i="39"/>
  <c r="E8073" i="39"/>
  <c r="D8073" i="39"/>
  <c r="E8072" i="39"/>
  <c r="D8072" i="39"/>
  <c r="E8071" i="39"/>
  <c r="D8071" i="39"/>
  <c r="E8070" i="39"/>
  <c r="D8070" i="39"/>
  <c r="E8069" i="39"/>
  <c r="D8069" i="39"/>
  <c r="E8068" i="39"/>
  <c r="D8068" i="39"/>
  <c r="E8067" i="39"/>
  <c r="D8067" i="39"/>
  <c r="E8066" i="39"/>
  <c r="D8066" i="39"/>
  <c r="E8065" i="39"/>
  <c r="D8065" i="39"/>
  <c r="E8064" i="39"/>
  <c r="D8064" i="39"/>
  <c r="E8063" i="39"/>
  <c r="D8063" i="39"/>
  <c r="E8062" i="39"/>
  <c r="D8062" i="39"/>
  <c r="E8061" i="39"/>
  <c r="D8061" i="39"/>
  <c r="E8060" i="39"/>
  <c r="D8060" i="39"/>
  <c r="E8059" i="39"/>
  <c r="D8059" i="39"/>
  <c r="E8058" i="39"/>
  <c r="D8058" i="39"/>
  <c r="E8057" i="39"/>
  <c r="D8057" i="39"/>
  <c r="E8056" i="39"/>
  <c r="D8056" i="39"/>
  <c r="E8055" i="39"/>
  <c r="D8055" i="39"/>
  <c r="E8054" i="39"/>
  <c r="D8054" i="39"/>
  <c r="E8053" i="39"/>
  <c r="D8053" i="39"/>
  <c r="E8052" i="39"/>
  <c r="D8052" i="39"/>
  <c r="E8051" i="39"/>
  <c r="D8051" i="39"/>
  <c r="E8050" i="39"/>
  <c r="D8050" i="39"/>
  <c r="E8049" i="39"/>
  <c r="D8049" i="39"/>
  <c r="E8048" i="39"/>
  <c r="D8048" i="39"/>
  <c r="E8047" i="39"/>
  <c r="D8047" i="39"/>
  <c r="E8046" i="39"/>
  <c r="D8046" i="39"/>
  <c r="E8045" i="39"/>
  <c r="D8045" i="39"/>
  <c r="E8044" i="39"/>
  <c r="D8044" i="39"/>
  <c r="E8043" i="39"/>
  <c r="D8043" i="39"/>
  <c r="E8042" i="39"/>
  <c r="D8042" i="39"/>
  <c r="E8041" i="39"/>
  <c r="D8041" i="39"/>
  <c r="E8040" i="39"/>
  <c r="D8040" i="39"/>
  <c r="E8039" i="39"/>
  <c r="D8039" i="39"/>
  <c r="E8038" i="39"/>
  <c r="D8038" i="39"/>
  <c r="E8037" i="39"/>
  <c r="D8037" i="39"/>
  <c r="E8036" i="39"/>
  <c r="D8036" i="39"/>
  <c r="E8035" i="39"/>
  <c r="D8035" i="39"/>
  <c r="E8034" i="39"/>
  <c r="D8034" i="39"/>
  <c r="E8033" i="39"/>
  <c r="D8033" i="39"/>
  <c r="E8032" i="39"/>
  <c r="D8032" i="39"/>
  <c r="E8031" i="39"/>
  <c r="D8031" i="39"/>
  <c r="E8030" i="39"/>
  <c r="D8030" i="39"/>
  <c r="E8029" i="39"/>
  <c r="D8029" i="39"/>
  <c r="E8028" i="39"/>
  <c r="D8028" i="39"/>
  <c r="E8027" i="39"/>
  <c r="D8027" i="39"/>
  <c r="E8026" i="39"/>
  <c r="D8026" i="39"/>
  <c r="E8025" i="39"/>
  <c r="D8025" i="39"/>
  <c r="E8024" i="39"/>
  <c r="D8024" i="39"/>
  <c r="E8023" i="39"/>
  <c r="D8023" i="39"/>
  <c r="E8022" i="39"/>
  <c r="D8022" i="39"/>
  <c r="E8021" i="39"/>
  <c r="D8021" i="39"/>
  <c r="E8020" i="39"/>
  <c r="D8020" i="39"/>
  <c r="E8019" i="39"/>
  <c r="D8019" i="39"/>
  <c r="E8018" i="39"/>
  <c r="D8018" i="39"/>
  <c r="E8017" i="39"/>
  <c r="D8017" i="39"/>
  <c r="E8016" i="39"/>
  <c r="D8016" i="39"/>
  <c r="E8015" i="39"/>
  <c r="D8015" i="39"/>
  <c r="E8014" i="39"/>
  <c r="D8014" i="39"/>
  <c r="E8013" i="39"/>
  <c r="D8013" i="39"/>
  <c r="E8012" i="39"/>
  <c r="D8012" i="39"/>
  <c r="E8011" i="39"/>
  <c r="D8011" i="39"/>
  <c r="E8010" i="39"/>
  <c r="D8010" i="39"/>
  <c r="E8009" i="39"/>
  <c r="D8009" i="39"/>
  <c r="E8008" i="39"/>
  <c r="D8008" i="39"/>
  <c r="E8007" i="39"/>
  <c r="D8007" i="39"/>
  <c r="E8006" i="39"/>
  <c r="D8006" i="39"/>
  <c r="E8005" i="39"/>
  <c r="D8005" i="39"/>
  <c r="E8004" i="39"/>
  <c r="D8004" i="39"/>
  <c r="E8003" i="39"/>
  <c r="D8003" i="39"/>
  <c r="E8002" i="39"/>
  <c r="D8002" i="39"/>
  <c r="E8001" i="39"/>
  <c r="D8001" i="39"/>
  <c r="E8000" i="39"/>
  <c r="D8000" i="39"/>
  <c r="E7999" i="39"/>
  <c r="D7999" i="39"/>
  <c r="E7998" i="39"/>
  <c r="D7998" i="39"/>
  <c r="E7997" i="39"/>
  <c r="D7997" i="39"/>
  <c r="E7996" i="39"/>
  <c r="D7996" i="39"/>
  <c r="E7995" i="39"/>
  <c r="D7995" i="39"/>
  <c r="E7994" i="39"/>
  <c r="D7994" i="39"/>
  <c r="E7993" i="39"/>
  <c r="D7993" i="39"/>
  <c r="E7992" i="39"/>
  <c r="D7992" i="39"/>
  <c r="E7991" i="39"/>
  <c r="D7991" i="39"/>
  <c r="E7990" i="39"/>
  <c r="D7990" i="39"/>
  <c r="E7989" i="39"/>
  <c r="D7989" i="39"/>
  <c r="E7988" i="39"/>
  <c r="D7988" i="39"/>
  <c r="E7987" i="39"/>
  <c r="D7987" i="39"/>
  <c r="E7986" i="39"/>
  <c r="D7986" i="39"/>
  <c r="E7985" i="39"/>
  <c r="D7985" i="39"/>
  <c r="E7984" i="39"/>
  <c r="D7984" i="39"/>
  <c r="E7983" i="39"/>
  <c r="D7983" i="39"/>
  <c r="E7982" i="39"/>
  <c r="D7982" i="39"/>
  <c r="E7981" i="39"/>
  <c r="D7981" i="39"/>
  <c r="E7980" i="39"/>
  <c r="D7980" i="39"/>
  <c r="E7979" i="39"/>
  <c r="D7979" i="39"/>
  <c r="E7978" i="39"/>
  <c r="D7978" i="39"/>
  <c r="E7977" i="39"/>
  <c r="D7977" i="39"/>
  <c r="E7976" i="39"/>
  <c r="D7976" i="39"/>
  <c r="E7975" i="39"/>
  <c r="D7975" i="39"/>
  <c r="E7974" i="39"/>
  <c r="D7974" i="39"/>
  <c r="E7973" i="39"/>
  <c r="D7973" i="39"/>
  <c r="E7972" i="39"/>
  <c r="D7972" i="39"/>
  <c r="E7971" i="39"/>
  <c r="D7971" i="39"/>
  <c r="E7970" i="39"/>
  <c r="D7970" i="39"/>
  <c r="E7969" i="39"/>
  <c r="D7969" i="39"/>
  <c r="E7968" i="39"/>
  <c r="D7968" i="39"/>
  <c r="E7967" i="39"/>
  <c r="D7967" i="39"/>
  <c r="E7966" i="39"/>
  <c r="D7966" i="39"/>
  <c r="E7965" i="39"/>
  <c r="D7965" i="39"/>
  <c r="E7964" i="39"/>
  <c r="D7964" i="39"/>
  <c r="E7963" i="39"/>
  <c r="D7963" i="39"/>
  <c r="E7962" i="39"/>
  <c r="D7962" i="39"/>
  <c r="E7961" i="39"/>
  <c r="D7961" i="39"/>
  <c r="E7960" i="39"/>
  <c r="D7960" i="39"/>
  <c r="E7959" i="39"/>
  <c r="D7959" i="39"/>
  <c r="E7958" i="39"/>
  <c r="D7958" i="39"/>
  <c r="E7957" i="39"/>
  <c r="D7957" i="39"/>
  <c r="E7956" i="39"/>
  <c r="D7956" i="39"/>
  <c r="E7955" i="39"/>
  <c r="D7955" i="39"/>
  <c r="E7954" i="39"/>
  <c r="D7954" i="39"/>
  <c r="E7953" i="39"/>
  <c r="D7953" i="39"/>
  <c r="E7952" i="39"/>
  <c r="D7952" i="39"/>
  <c r="E7951" i="39"/>
  <c r="D7951" i="39"/>
  <c r="E7950" i="39"/>
  <c r="D7950" i="39"/>
  <c r="E7949" i="39"/>
  <c r="D7949" i="39"/>
  <c r="E7948" i="39"/>
  <c r="D7948" i="39"/>
  <c r="E7947" i="39"/>
  <c r="D7947" i="39"/>
  <c r="E7946" i="39"/>
  <c r="D7946" i="39"/>
  <c r="E7945" i="39"/>
  <c r="D7945" i="39"/>
  <c r="E7944" i="39"/>
  <c r="D7944" i="39"/>
  <c r="E7943" i="39"/>
  <c r="D7943" i="39"/>
  <c r="E7942" i="39"/>
  <c r="D7942" i="39"/>
  <c r="E7941" i="39"/>
  <c r="D7941" i="39"/>
  <c r="E7940" i="39"/>
  <c r="D7940" i="39"/>
  <c r="E7939" i="39"/>
  <c r="D7939" i="39"/>
  <c r="E7938" i="39"/>
  <c r="D7938" i="39"/>
  <c r="E7937" i="39"/>
  <c r="D7937" i="39"/>
  <c r="E7936" i="39"/>
  <c r="D7936" i="39"/>
  <c r="E7935" i="39"/>
  <c r="D7935" i="39"/>
  <c r="E7934" i="39"/>
  <c r="D7934" i="39"/>
  <c r="E7933" i="39"/>
  <c r="D7933" i="39"/>
  <c r="E7932" i="39"/>
  <c r="D7932" i="39"/>
  <c r="E7931" i="39"/>
  <c r="D7931" i="39"/>
  <c r="E7930" i="39"/>
  <c r="D7930" i="39"/>
  <c r="E7929" i="39"/>
  <c r="D7929" i="39"/>
  <c r="E7928" i="39"/>
  <c r="D7928" i="39"/>
  <c r="E7927" i="39"/>
  <c r="D7927" i="39"/>
  <c r="E7926" i="39"/>
  <c r="D7926" i="39"/>
  <c r="E7925" i="39"/>
  <c r="D7925" i="39"/>
  <c r="E7924" i="39"/>
  <c r="D7924" i="39"/>
  <c r="E7923" i="39"/>
  <c r="D7923" i="39"/>
  <c r="E7922" i="39"/>
  <c r="D7922" i="39"/>
  <c r="E7921" i="39"/>
  <c r="D7921" i="39"/>
  <c r="E7920" i="39"/>
  <c r="D7920" i="39"/>
  <c r="E7919" i="39"/>
  <c r="D7919" i="39"/>
  <c r="E7918" i="39"/>
  <c r="D7918" i="39"/>
  <c r="E7917" i="39"/>
  <c r="D7917" i="39"/>
  <c r="E7916" i="39"/>
  <c r="D7916" i="39"/>
  <c r="E7915" i="39"/>
  <c r="D7915" i="39"/>
  <c r="E7914" i="39"/>
  <c r="D7914" i="39"/>
  <c r="E7913" i="39"/>
  <c r="D7913" i="39"/>
  <c r="E7912" i="39"/>
  <c r="D7912" i="39"/>
  <c r="E7911" i="39"/>
  <c r="D7911" i="39"/>
  <c r="E7910" i="39"/>
  <c r="D7910" i="39"/>
  <c r="E7909" i="39"/>
  <c r="D7909" i="39"/>
  <c r="E7908" i="39"/>
  <c r="D7908" i="39"/>
  <c r="E7907" i="39"/>
  <c r="D7907" i="39"/>
  <c r="E7906" i="39"/>
  <c r="D7906" i="39"/>
  <c r="E7905" i="39"/>
  <c r="D7905" i="39"/>
  <c r="E7904" i="39"/>
  <c r="D7904" i="39"/>
  <c r="E7903" i="39"/>
  <c r="D7903" i="39"/>
  <c r="E7902" i="39"/>
  <c r="D7902" i="39"/>
  <c r="E7901" i="39"/>
  <c r="D7901" i="39"/>
  <c r="E7900" i="39"/>
  <c r="D7900" i="39"/>
  <c r="E7899" i="39"/>
  <c r="D7899" i="39"/>
  <c r="E7898" i="39"/>
  <c r="D7898" i="39"/>
  <c r="E7897" i="39"/>
  <c r="D7897" i="39"/>
  <c r="E7896" i="39"/>
  <c r="D7896" i="39"/>
  <c r="E7895" i="39"/>
  <c r="D7895" i="39"/>
  <c r="E7894" i="39"/>
  <c r="D7894" i="39"/>
  <c r="E7893" i="39"/>
  <c r="D7893" i="39"/>
  <c r="E7892" i="39"/>
  <c r="D7892" i="39"/>
  <c r="E7891" i="39"/>
  <c r="D7891" i="39"/>
  <c r="E7890" i="39"/>
  <c r="D7890" i="39"/>
  <c r="E7889" i="39"/>
  <c r="D7889" i="39"/>
  <c r="E7888" i="39"/>
  <c r="D7888" i="39"/>
  <c r="E7887" i="39"/>
  <c r="D7887" i="39"/>
  <c r="E7886" i="39"/>
  <c r="D7886" i="39"/>
  <c r="E7885" i="39"/>
  <c r="D7885" i="39"/>
  <c r="E7884" i="39"/>
  <c r="D7884" i="39"/>
  <c r="E7883" i="39"/>
  <c r="D7883" i="39"/>
  <c r="E7882" i="39"/>
  <c r="D7882" i="39"/>
  <c r="E7881" i="39"/>
  <c r="D7881" i="39"/>
  <c r="E7880" i="39"/>
  <c r="D7880" i="39"/>
  <c r="E7879" i="39"/>
  <c r="D7879" i="39"/>
  <c r="E7878" i="39"/>
  <c r="D7878" i="39"/>
  <c r="E7877" i="39"/>
  <c r="D7877" i="39"/>
  <c r="E7876" i="39"/>
  <c r="D7876" i="39"/>
  <c r="E7875" i="39"/>
  <c r="D7875" i="39"/>
  <c r="E7874" i="39"/>
  <c r="D7874" i="39"/>
  <c r="E7873" i="39"/>
  <c r="D7873" i="39"/>
  <c r="E7872" i="39"/>
  <c r="D7872" i="39"/>
  <c r="E7871" i="39"/>
  <c r="D7871" i="39"/>
  <c r="E7870" i="39"/>
  <c r="D7870" i="39"/>
  <c r="E7869" i="39"/>
  <c r="D7869" i="39"/>
  <c r="E7868" i="39"/>
  <c r="D7868" i="39"/>
  <c r="E7867" i="39"/>
  <c r="D7867" i="39"/>
  <c r="E7866" i="39"/>
  <c r="D7866" i="39"/>
  <c r="E7865" i="39"/>
  <c r="D7865" i="39"/>
  <c r="E7864" i="39"/>
  <c r="D7864" i="39"/>
  <c r="E7863" i="39"/>
  <c r="D7863" i="39"/>
  <c r="E7862" i="39"/>
  <c r="D7862" i="39"/>
  <c r="E7861" i="39"/>
  <c r="D7861" i="39"/>
  <c r="E7860" i="39"/>
  <c r="D7860" i="39"/>
  <c r="E7859" i="39"/>
  <c r="D7859" i="39"/>
  <c r="E7858" i="39"/>
  <c r="D7858" i="39"/>
  <c r="E7857" i="39"/>
  <c r="D7857" i="39"/>
  <c r="E7856" i="39"/>
  <c r="D7856" i="39"/>
  <c r="E7855" i="39"/>
  <c r="D7855" i="39"/>
  <c r="E7854" i="39"/>
  <c r="D7854" i="39"/>
  <c r="E7853" i="39"/>
  <c r="D7853" i="39"/>
  <c r="E7852" i="39"/>
  <c r="D7852" i="39"/>
  <c r="E7851" i="39"/>
  <c r="D7851" i="39"/>
  <c r="E7850" i="39"/>
  <c r="D7850" i="39"/>
  <c r="E7849" i="39"/>
  <c r="D7849" i="39"/>
  <c r="E7848" i="39"/>
  <c r="D7848" i="39"/>
  <c r="E7847" i="39"/>
  <c r="D7847" i="39"/>
  <c r="E7846" i="39"/>
  <c r="D7846" i="39"/>
  <c r="E7845" i="39"/>
  <c r="D7845" i="39"/>
  <c r="E7844" i="39"/>
  <c r="D7844" i="39"/>
  <c r="E7843" i="39"/>
  <c r="D7843" i="39"/>
  <c r="E7842" i="39"/>
  <c r="D7842" i="39"/>
  <c r="E7841" i="39"/>
  <c r="D7841" i="39"/>
  <c r="E7840" i="39"/>
  <c r="D7840" i="39"/>
  <c r="E7839" i="39"/>
  <c r="D7839" i="39"/>
  <c r="E7838" i="39"/>
  <c r="D7838" i="39"/>
  <c r="E7837" i="39"/>
  <c r="D7837" i="39"/>
  <c r="E7836" i="39"/>
  <c r="D7836" i="39"/>
  <c r="E7835" i="39"/>
  <c r="D7835" i="39"/>
  <c r="E7834" i="39"/>
  <c r="D7834" i="39"/>
  <c r="E7833" i="39"/>
  <c r="D7833" i="39"/>
  <c r="E7832" i="39"/>
  <c r="D7832" i="39"/>
  <c r="E7831" i="39"/>
  <c r="D7831" i="39"/>
  <c r="E7830" i="39"/>
  <c r="D7830" i="39"/>
  <c r="E7829" i="39"/>
  <c r="D7829" i="39"/>
  <c r="E7828" i="39"/>
  <c r="D7828" i="39"/>
  <c r="E7827" i="39"/>
  <c r="D7827" i="39"/>
  <c r="E7826" i="39"/>
  <c r="D7826" i="39"/>
  <c r="E7825" i="39"/>
  <c r="D7825" i="39"/>
  <c r="E7824" i="39"/>
  <c r="D7824" i="39"/>
  <c r="E7823" i="39"/>
  <c r="D7823" i="39"/>
  <c r="E7822" i="39"/>
  <c r="D7822" i="39"/>
  <c r="E7821" i="39"/>
  <c r="D7821" i="39"/>
  <c r="E7820" i="39"/>
  <c r="D7820" i="39"/>
  <c r="E7819" i="39"/>
  <c r="D7819" i="39"/>
  <c r="E7818" i="39"/>
  <c r="D7818" i="39"/>
  <c r="E7817" i="39"/>
  <c r="D7817" i="39"/>
  <c r="E7816" i="39"/>
  <c r="D7816" i="39"/>
  <c r="E7815" i="39"/>
  <c r="D7815" i="39"/>
  <c r="E7814" i="39"/>
  <c r="D7814" i="39"/>
  <c r="E7813" i="39"/>
  <c r="D7813" i="39"/>
  <c r="E7812" i="39"/>
  <c r="D7812" i="39"/>
  <c r="E7811" i="39"/>
  <c r="D7811" i="39"/>
  <c r="E7810" i="39"/>
  <c r="D7810" i="39"/>
  <c r="E7809" i="39"/>
  <c r="D7809" i="39"/>
  <c r="E7808" i="39"/>
  <c r="D7808" i="39"/>
  <c r="E7807" i="39"/>
  <c r="D7807" i="39"/>
  <c r="E7806" i="39"/>
  <c r="D7806" i="39"/>
  <c r="E7805" i="39"/>
  <c r="D7805" i="39"/>
  <c r="E7804" i="39"/>
  <c r="D7804" i="39"/>
  <c r="E7803" i="39"/>
  <c r="D7803" i="39"/>
  <c r="E7802" i="39"/>
  <c r="D7802" i="39"/>
  <c r="E7801" i="39"/>
  <c r="D7801" i="39"/>
  <c r="E7800" i="39"/>
  <c r="D7800" i="39"/>
  <c r="E7799" i="39"/>
  <c r="D7799" i="39"/>
  <c r="E7798" i="39"/>
  <c r="D7798" i="39"/>
  <c r="E7797" i="39"/>
  <c r="D7797" i="39"/>
  <c r="E7796" i="39"/>
  <c r="D7796" i="39"/>
  <c r="E7795" i="39"/>
  <c r="D7795" i="39"/>
  <c r="E7794" i="39"/>
  <c r="D7794" i="39"/>
  <c r="E7793" i="39"/>
  <c r="D7793" i="39"/>
  <c r="E7792" i="39"/>
  <c r="D7792" i="39"/>
  <c r="E7791" i="39"/>
  <c r="D7791" i="39"/>
  <c r="E7790" i="39"/>
  <c r="D7790" i="39"/>
  <c r="E7789" i="39"/>
  <c r="D7789" i="39"/>
  <c r="E7788" i="39"/>
  <c r="D7788" i="39"/>
  <c r="E7787" i="39"/>
  <c r="D7787" i="39"/>
  <c r="E7786" i="39"/>
  <c r="D7786" i="39"/>
  <c r="E7785" i="39"/>
  <c r="D7785" i="39"/>
  <c r="E7784" i="39"/>
  <c r="D7784" i="39"/>
  <c r="E7783" i="39"/>
  <c r="D7783" i="39"/>
  <c r="E7782" i="39"/>
  <c r="D7782" i="39"/>
  <c r="E7781" i="39"/>
  <c r="D7781" i="39"/>
  <c r="E7780" i="39"/>
  <c r="D7780" i="39"/>
  <c r="E7779" i="39"/>
  <c r="D7779" i="39"/>
  <c r="E7778" i="39"/>
  <c r="D7778" i="39"/>
  <c r="E7777" i="39"/>
  <c r="D7777" i="39"/>
  <c r="E7776" i="39"/>
  <c r="D7776" i="39"/>
  <c r="E7775" i="39"/>
  <c r="D7775" i="39"/>
  <c r="E7774" i="39"/>
  <c r="D7774" i="39"/>
  <c r="E7773" i="39"/>
  <c r="D7773" i="39"/>
  <c r="E7772" i="39"/>
  <c r="D7772" i="39"/>
  <c r="E7771" i="39"/>
  <c r="D7771" i="39"/>
  <c r="E7770" i="39"/>
  <c r="D7770" i="39"/>
  <c r="E7769" i="39"/>
  <c r="D7769" i="39"/>
  <c r="E7768" i="39"/>
  <c r="D7768" i="39"/>
  <c r="E7767" i="39"/>
  <c r="D7767" i="39"/>
  <c r="E7766" i="39"/>
  <c r="D7766" i="39"/>
  <c r="E7765" i="39"/>
  <c r="D7765" i="39"/>
  <c r="E7764" i="39"/>
  <c r="D7764" i="39"/>
  <c r="E7763" i="39"/>
  <c r="D7763" i="39"/>
  <c r="E7762" i="39"/>
  <c r="D7762" i="39"/>
  <c r="E7761" i="39"/>
  <c r="D7761" i="39"/>
  <c r="E7760" i="39"/>
  <c r="D7760" i="39"/>
  <c r="E7759" i="39"/>
  <c r="D7759" i="39"/>
  <c r="E7758" i="39"/>
  <c r="D7758" i="39"/>
  <c r="E7757" i="39"/>
  <c r="D7757" i="39"/>
  <c r="E7756" i="39"/>
  <c r="D7756" i="39"/>
  <c r="E7755" i="39"/>
  <c r="D7755" i="39"/>
  <c r="E7754" i="39"/>
  <c r="D7754" i="39"/>
  <c r="E7753" i="39"/>
  <c r="D7753" i="39"/>
  <c r="E7752" i="39"/>
  <c r="D7752" i="39"/>
  <c r="E7751" i="39"/>
  <c r="D7751" i="39"/>
  <c r="E7750" i="39"/>
  <c r="D7750" i="39"/>
  <c r="E7749" i="39"/>
  <c r="D7749" i="39"/>
  <c r="E7748" i="39"/>
  <c r="D7748" i="39"/>
  <c r="E7747" i="39"/>
  <c r="D7747" i="39"/>
  <c r="E7746" i="39"/>
  <c r="D7746" i="39"/>
  <c r="E7745" i="39"/>
  <c r="D7745" i="39"/>
  <c r="E7744" i="39"/>
  <c r="D7744" i="39"/>
  <c r="E7743" i="39"/>
  <c r="D7743" i="39"/>
  <c r="E7742" i="39"/>
  <c r="D7742" i="39"/>
  <c r="E7741" i="39"/>
  <c r="D7741" i="39"/>
  <c r="E7740" i="39"/>
  <c r="D7740" i="39"/>
  <c r="E7739" i="39"/>
  <c r="D7739" i="39"/>
  <c r="E7738" i="39"/>
  <c r="D7738" i="39"/>
  <c r="E7737" i="39"/>
  <c r="D7737" i="39"/>
  <c r="E7736" i="39"/>
  <c r="D7736" i="39"/>
  <c r="E7735" i="39"/>
  <c r="D7735" i="39"/>
  <c r="E7734" i="39"/>
  <c r="D7734" i="39"/>
  <c r="E7733" i="39"/>
  <c r="D7733" i="39"/>
  <c r="E7732" i="39"/>
  <c r="D7732" i="39"/>
  <c r="E7731" i="39"/>
  <c r="D7731" i="39"/>
  <c r="E7730" i="39"/>
  <c r="D7730" i="39"/>
  <c r="E7729" i="39"/>
  <c r="D7729" i="39"/>
  <c r="E7728" i="39"/>
  <c r="D7728" i="39"/>
  <c r="E7727" i="39"/>
  <c r="D7727" i="39"/>
  <c r="E7726" i="39"/>
  <c r="D7726" i="39"/>
  <c r="E7725" i="39"/>
  <c r="D7725" i="39"/>
  <c r="E7724" i="39"/>
  <c r="D7724" i="39"/>
  <c r="E7723" i="39"/>
  <c r="D7723" i="39"/>
  <c r="E7722" i="39"/>
  <c r="D7722" i="39"/>
  <c r="E7721" i="39"/>
  <c r="D7721" i="39"/>
  <c r="E7720" i="39"/>
  <c r="D7720" i="39"/>
  <c r="E7719" i="39"/>
  <c r="D7719" i="39"/>
  <c r="E7718" i="39"/>
  <c r="D7718" i="39"/>
  <c r="E7717" i="39"/>
  <c r="D7717" i="39"/>
  <c r="E7716" i="39"/>
  <c r="D7716" i="39"/>
  <c r="E7715" i="39"/>
  <c r="D7715" i="39"/>
  <c r="E7714" i="39"/>
  <c r="D7714" i="39"/>
  <c r="E7713" i="39"/>
  <c r="D7713" i="39"/>
  <c r="E7712" i="39"/>
  <c r="D7712" i="39"/>
  <c r="E7711" i="39"/>
  <c r="D7711" i="39"/>
  <c r="E7710" i="39"/>
  <c r="D7710" i="39"/>
  <c r="E7709" i="39"/>
  <c r="D7709" i="39"/>
  <c r="E7708" i="39"/>
  <c r="D7708" i="39"/>
  <c r="E7707" i="39"/>
  <c r="D7707" i="39"/>
  <c r="E7706" i="39"/>
  <c r="D7706" i="39"/>
  <c r="E7705" i="39"/>
  <c r="D7705" i="39"/>
  <c r="E7704" i="39"/>
  <c r="D7704" i="39"/>
  <c r="E7703" i="39"/>
  <c r="D7703" i="39"/>
  <c r="E7702" i="39"/>
  <c r="D7702" i="39"/>
  <c r="E7701" i="39"/>
  <c r="D7701" i="39"/>
  <c r="E7700" i="39"/>
  <c r="D7700" i="39"/>
  <c r="E7699" i="39"/>
  <c r="D7699" i="39"/>
  <c r="E7698" i="39"/>
  <c r="D7698" i="39"/>
  <c r="E7697" i="39"/>
  <c r="D7697" i="39"/>
  <c r="E7696" i="39"/>
  <c r="D7696" i="39"/>
  <c r="E7695" i="39"/>
  <c r="D7695" i="39"/>
  <c r="E7694" i="39"/>
  <c r="D7694" i="39"/>
  <c r="E7693" i="39"/>
  <c r="D7693" i="39"/>
  <c r="E7692" i="39"/>
  <c r="D7692" i="39"/>
  <c r="E7691" i="39"/>
  <c r="D7691" i="39"/>
  <c r="E7690" i="39"/>
  <c r="D7690" i="39"/>
  <c r="E7689" i="39"/>
  <c r="D7689" i="39"/>
  <c r="E7688" i="39"/>
  <c r="D7688" i="39"/>
  <c r="E7687" i="39"/>
  <c r="D7687" i="39"/>
  <c r="E7686" i="39"/>
  <c r="D7686" i="39"/>
  <c r="E7685" i="39"/>
  <c r="D7685" i="39"/>
  <c r="E7684" i="39"/>
  <c r="D7684" i="39"/>
  <c r="E7683" i="39"/>
  <c r="D7683" i="39"/>
  <c r="E7682" i="39"/>
  <c r="D7682" i="39"/>
  <c r="E7681" i="39"/>
  <c r="D7681" i="39"/>
  <c r="E7680" i="39"/>
  <c r="D7680" i="39"/>
  <c r="E7679" i="39"/>
  <c r="D7679" i="39"/>
  <c r="E7678" i="39"/>
  <c r="D7678" i="39"/>
  <c r="E7677" i="39"/>
  <c r="D7677" i="39"/>
  <c r="E7676" i="39"/>
  <c r="D7676" i="39"/>
  <c r="E7675" i="39"/>
  <c r="D7675" i="39"/>
  <c r="E7674" i="39"/>
  <c r="D7674" i="39"/>
  <c r="E7673" i="39"/>
  <c r="D7673" i="39"/>
  <c r="E7672" i="39"/>
  <c r="D7672" i="39"/>
  <c r="E7671" i="39"/>
  <c r="D7671" i="39"/>
  <c r="E7670" i="39"/>
  <c r="D7670" i="39"/>
  <c r="E7669" i="39"/>
  <c r="D7669" i="39"/>
  <c r="E7668" i="39"/>
  <c r="D7668" i="39"/>
  <c r="E7667" i="39"/>
  <c r="D7667" i="39"/>
  <c r="E7666" i="39"/>
  <c r="D7666" i="39"/>
  <c r="E7665" i="39"/>
  <c r="D7665" i="39"/>
  <c r="E7664" i="39"/>
  <c r="D7664" i="39"/>
  <c r="E7663" i="39"/>
  <c r="D7663" i="39"/>
  <c r="E7662" i="39"/>
  <c r="D7662" i="39"/>
  <c r="E7661" i="39"/>
  <c r="D7661" i="39"/>
  <c r="E7660" i="39"/>
  <c r="D7660" i="39"/>
  <c r="E7659" i="39"/>
  <c r="D7659" i="39"/>
  <c r="E7658" i="39"/>
  <c r="D7658" i="39"/>
  <c r="E7657" i="39"/>
  <c r="D7657" i="39"/>
  <c r="E7656" i="39"/>
  <c r="D7656" i="39"/>
  <c r="E7655" i="39"/>
  <c r="D7655" i="39"/>
  <c r="E7654" i="39"/>
  <c r="D7654" i="39"/>
  <c r="E7653" i="39"/>
  <c r="D7653" i="39"/>
  <c r="E7652" i="39"/>
  <c r="D7652" i="39"/>
  <c r="E7651" i="39"/>
  <c r="D7651" i="39"/>
  <c r="E7650" i="39"/>
  <c r="D7650" i="39"/>
  <c r="E7649" i="39"/>
  <c r="D7649" i="39"/>
  <c r="E7648" i="39"/>
  <c r="D7648" i="39"/>
  <c r="E7647" i="39"/>
  <c r="D7647" i="39"/>
  <c r="E7646" i="39"/>
  <c r="D7646" i="39"/>
  <c r="E7645" i="39"/>
  <c r="D7645" i="39"/>
  <c r="E7644" i="39"/>
  <c r="D7644" i="39"/>
  <c r="E7643" i="39"/>
  <c r="D7643" i="39"/>
  <c r="E7642" i="39"/>
  <c r="D7642" i="39"/>
  <c r="E7641" i="39"/>
  <c r="D7641" i="39"/>
  <c r="E7640" i="39"/>
  <c r="D7640" i="39"/>
  <c r="E7639" i="39"/>
  <c r="D7639" i="39"/>
  <c r="E7638" i="39"/>
  <c r="D7638" i="39"/>
  <c r="E7637" i="39"/>
  <c r="D7637" i="39"/>
  <c r="E7636" i="39"/>
  <c r="D7636" i="39"/>
  <c r="E7635" i="39"/>
  <c r="D7635" i="39"/>
  <c r="E7634" i="39"/>
  <c r="D7634" i="39"/>
  <c r="E7633" i="39"/>
  <c r="D7633" i="39"/>
  <c r="E7632" i="39"/>
  <c r="D7632" i="39"/>
  <c r="E7631" i="39"/>
  <c r="D7631" i="39"/>
  <c r="E7630" i="39"/>
  <c r="D7630" i="39"/>
  <c r="E7629" i="39"/>
  <c r="D7629" i="39"/>
  <c r="E7628" i="39"/>
  <c r="D7628" i="39"/>
  <c r="E7627" i="39"/>
  <c r="D7627" i="39"/>
  <c r="E7626" i="39"/>
  <c r="D7626" i="39"/>
  <c r="E7625" i="39"/>
  <c r="D7625" i="39"/>
  <c r="E7624" i="39"/>
  <c r="D7624" i="39"/>
  <c r="E7623" i="39"/>
  <c r="D7623" i="39"/>
  <c r="E7622" i="39"/>
  <c r="D7622" i="39"/>
  <c r="E7621" i="39"/>
  <c r="D7621" i="39"/>
  <c r="E7620" i="39"/>
  <c r="D7620" i="39"/>
  <c r="E7619" i="39"/>
  <c r="D7619" i="39"/>
  <c r="E7618" i="39"/>
  <c r="D7618" i="39"/>
  <c r="E7617" i="39"/>
  <c r="D7617" i="39"/>
  <c r="E7616" i="39"/>
  <c r="D7616" i="39"/>
  <c r="E7615" i="39"/>
  <c r="D7615" i="39"/>
  <c r="E7614" i="39"/>
  <c r="D7614" i="39"/>
  <c r="E7613" i="39"/>
  <c r="D7613" i="39"/>
  <c r="E7612" i="39"/>
  <c r="D7612" i="39"/>
  <c r="E7611" i="39"/>
  <c r="D7611" i="39"/>
  <c r="E7610" i="39"/>
  <c r="D7610" i="39"/>
  <c r="E7609" i="39"/>
  <c r="D7609" i="39"/>
  <c r="E7608" i="39"/>
  <c r="D7608" i="39"/>
  <c r="E7607" i="39"/>
  <c r="D7607" i="39"/>
  <c r="E7606" i="39"/>
  <c r="D7606" i="39"/>
  <c r="E7605" i="39"/>
  <c r="D7605" i="39"/>
  <c r="E7604" i="39"/>
  <c r="D7604" i="39"/>
  <c r="E7603" i="39"/>
  <c r="D7603" i="39"/>
  <c r="E7602" i="39"/>
  <c r="D7602" i="39"/>
  <c r="E7601" i="39"/>
  <c r="D7601" i="39"/>
  <c r="E7600" i="39"/>
  <c r="D7600" i="39"/>
  <c r="E7599" i="39"/>
  <c r="D7599" i="39"/>
  <c r="E7598" i="39"/>
  <c r="D7598" i="39"/>
  <c r="E7597" i="39"/>
  <c r="D7597" i="39"/>
  <c r="E7596" i="39"/>
  <c r="D7596" i="39"/>
  <c r="E7595" i="39"/>
  <c r="D7595" i="39"/>
  <c r="E7594" i="39"/>
  <c r="D7594" i="39"/>
  <c r="E7593" i="39"/>
  <c r="D7593" i="39"/>
  <c r="E7592" i="39"/>
  <c r="D7592" i="39"/>
  <c r="E7591" i="39"/>
  <c r="D7591" i="39"/>
  <c r="E7590" i="39"/>
  <c r="D7590" i="39"/>
  <c r="E7589" i="39"/>
  <c r="D7589" i="39"/>
  <c r="E7588" i="39"/>
  <c r="D7588" i="39"/>
  <c r="E7587" i="39"/>
  <c r="D7587" i="39"/>
  <c r="E7586" i="39"/>
  <c r="D7586" i="39"/>
  <c r="E7585" i="39"/>
  <c r="D7585" i="39"/>
  <c r="E7584" i="39"/>
  <c r="D7584" i="39"/>
  <c r="E7583" i="39"/>
  <c r="D7583" i="39"/>
  <c r="E7582" i="39"/>
  <c r="D7582" i="39"/>
  <c r="E7581" i="39"/>
  <c r="D7581" i="39"/>
  <c r="E7580" i="39"/>
  <c r="D7580" i="39"/>
  <c r="E7579" i="39"/>
  <c r="D7579" i="39"/>
  <c r="E7578" i="39"/>
  <c r="D7578" i="39"/>
  <c r="E7577" i="39"/>
  <c r="D7577" i="39"/>
  <c r="E7576" i="39"/>
  <c r="D7576" i="39"/>
  <c r="E7575" i="39"/>
  <c r="D7575" i="39"/>
  <c r="E7574" i="39"/>
  <c r="D7574" i="39"/>
  <c r="E7573" i="39"/>
  <c r="D7573" i="39"/>
  <c r="E7572" i="39"/>
  <c r="D7572" i="39"/>
  <c r="E7571" i="39"/>
  <c r="D7571" i="39"/>
  <c r="E7570" i="39"/>
  <c r="D7570" i="39"/>
  <c r="E7569" i="39"/>
  <c r="D7569" i="39"/>
  <c r="E7568" i="39"/>
  <c r="D7568" i="39"/>
  <c r="E7567" i="39"/>
  <c r="D7567" i="39"/>
  <c r="E7566" i="39"/>
  <c r="D7566" i="39"/>
  <c r="E7565" i="39"/>
  <c r="D7565" i="39"/>
  <c r="E7564" i="39"/>
  <c r="D7564" i="39"/>
  <c r="E7563" i="39"/>
  <c r="D7563" i="39"/>
  <c r="E7562" i="39"/>
  <c r="D7562" i="39"/>
  <c r="E7561" i="39"/>
  <c r="D7561" i="39"/>
  <c r="E7560" i="39"/>
  <c r="D7560" i="39"/>
  <c r="E7559" i="39"/>
  <c r="D7559" i="39"/>
  <c r="E7558" i="39"/>
  <c r="D7558" i="39"/>
  <c r="E7557" i="39"/>
  <c r="D7557" i="39"/>
  <c r="E7556" i="39"/>
  <c r="D7556" i="39"/>
  <c r="E7555" i="39"/>
  <c r="D7555" i="39"/>
  <c r="E7554" i="39"/>
  <c r="D7554" i="39"/>
  <c r="E7553" i="39"/>
  <c r="D7553" i="39"/>
  <c r="E7552" i="39"/>
  <c r="D7552" i="39"/>
  <c r="E7551" i="39"/>
  <c r="D7551" i="39"/>
  <c r="E7550" i="39"/>
  <c r="D7550" i="39"/>
  <c r="E7549" i="39"/>
  <c r="D7549" i="39"/>
  <c r="E7548" i="39"/>
  <c r="D7548" i="39"/>
  <c r="E7547" i="39"/>
  <c r="D7547" i="39"/>
  <c r="E7546" i="39"/>
  <c r="D7546" i="39"/>
  <c r="E7545" i="39"/>
  <c r="D7545" i="39"/>
  <c r="E7544" i="39"/>
  <c r="D7544" i="39"/>
  <c r="E7543" i="39"/>
  <c r="D7543" i="39"/>
  <c r="E7542" i="39"/>
  <c r="D7542" i="39"/>
  <c r="E7541" i="39"/>
  <c r="D7541" i="39"/>
  <c r="E7540" i="39"/>
  <c r="D7540" i="39"/>
  <c r="E7539" i="39"/>
  <c r="D7539" i="39"/>
  <c r="E7538" i="39"/>
  <c r="D7538" i="39"/>
  <c r="E7537" i="39"/>
  <c r="D7537" i="39"/>
  <c r="E7536" i="39"/>
  <c r="D7536" i="39"/>
  <c r="E7535" i="39"/>
  <c r="D7535" i="39"/>
  <c r="E7534" i="39"/>
  <c r="D7534" i="39"/>
  <c r="E7533" i="39"/>
  <c r="D7533" i="39"/>
  <c r="E7532" i="39"/>
  <c r="D7532" i="39"/>
  <c r="E7531" i="39"/>
  <c r="D7531" i="39"/>
  <c r="E7530" i="39"/>
  <c r="D7530" i="39"/>
  <c r="E7529" i="39"/>
  <c r="D7529" i="39"/>
  <c r="E7528" i="39"/>
  <c r="D7528" i="39"/>
  <c r="E7527" i="39"/>
  <c r="D7527" i="39"/>
  <c r="E7526" i="39"/>
  <c r="D7526" i="39"/>
  <c r="E7525" i="39"/>
  <c r="D7525" i="39"/>
  <c r="E7524" i="39"/>
  <c r="D7524" i="39"/>
  <c r="E7523" i="39"/>
  <c r="D7523" i="39"/>
  <c r="E7522" i="39"/>
  <c r="D7522" i="39"/>
  <c r="E7521" i="39"/>
  <c r="D7521" i="39"/>
  <c r="E7520" i="39"/>
  <c r="D7520" i="39"/>
  <c r="E7519" i="39"/>
  <c r="D7519" i="39"/>
  <c r="E7518" i="39"/>
  <c r="D7518" i="39"/>
  <c r="E7517" i="39"/>
  <c r="D7517" i="39"/>
  <c r="E7516" i="39"/>
  <c r="D7516" i="39"/>
  <c r="E7515" i="39"/>
  <c r="D7515" i="39"/>
  <c r="E7514" i="39"/>
  <c r="D7514" i="39"/>
  <c r="E7513" i="39"/>
  <c r="D7513" i="39"/>
  <c r="E7512" i="39"/>
  <c r="D7512" i="39"/>
  <c r="E7511" i="39"/>
  <c r="D7511" i="39"/>
  <c r="E7510" i="39"/>
  <c r="D7510" i="39"/>
  <c r="E7509" i="39"/>
  <c r="D7509" i="39"/>
  <c r="E7508" i="39"/>
  <c r="D7508" i="39"/>
  <c r="E7507" i="39"/>
  <c r="D7507" i="39"/>
  <c r="E7506" i="39"/>
  <c r="D7506" i="39"/>
  <c r="E7505" i="39"/>
  <c r="D7505" i="39"/>
  <c r="E7504" i="39"/>
  <c r="D7504" i="39"/>
  <c r="E7503" i="39"/>
  <c r="D7503" i="39"/>
  <c r="E7502" i="39"/>
  <c r="D7502" i="39"/>
  <c r="E7501" i="39"/>
  <c r="D7501" i="39"/>
  <c r="E7500" i="39"/>
  <c r="D7500" i="39"/>
  <c r="E7499" i="39"/>
  <c r="D7499" i="39"/>
  <c r="E7498" i="39"/>
  <c r="D7498" i="39"/>
  <c r="E7497" i="39"/>
  <c r="D7497" i="39"/>
  <c r="E7496" i="39"/>
  <c r="D7496" i="39"/>
  <c r="E7495" i="39"/>
  <c r="D7495" i="39"/>
  <c r="E7494" i="39"/>
  <c r="D7494" i="39"/>
  <c r="E7493" i="39"/>
  <c r="D7493" i="39"/>
  <c r="E7492" i="39"/>
  <c r="D7492" i="39"/>
  <c r="E7491" i="39"/>
  <c r="D7491" i="39"/>
  <c r="E7490" i="39"/>
  <c r="D7490" i="39"/>
  <c r="E7489" i="39"/>
  <c r="D7489" i="39"/>
  <c r="E7488" i="39"/>
  <c r="D7488" i="39"/>
  <c r="E7487" i="39"/>
  <c r="D7487" i="39"/>
  <c r="E7486" i="39"/>
  <c r="D7486" i="39"/>
  <c r="E7485" i="39"/>
  <c r="D7485" i="39"/>
  <c r="E7484" i="39"/>
  <c r="D7484" i="39"/>
  <c r="E7483" i="39"/>
  <c r="D7483" i="39"/>
  <c r="E7482" i="39"/>
  <c r="D7482" i="39"/>
  <c r="E7481" i="39"/>
  <c r="D7481" i="39"/>
  <c r="E7480" i="39"/>
  <c r="D7480" i="39"/>
  <c r="E7479" i="39"/>
  <c r="D7479" i="39"/>
  <c r="E7478" i="39"/>
  <c r="D7478" i="39"/>
  <c r="E7477" i="39"/>
  <c r="D7477" i="39"/>
  <c r="E7476" i="39"/>
  <c r="D7476" i="39"/>
  <c r="E7475" i="39"/>
  <c r="D7475" i="39"/>
  <c r="E7474" i="39"/>
  <c r="D7474" i="39"/>
  <c r="E7473" i="39"/>
  <c r="D7473" i="39"/>
  <c r="E7472" i="39"/>
  <c r="D7472" i="39"/>
  <c r="E7471" i="39"/>
  <c r="D7471" i="39"/>
  <c r="E7470" i="39"/>
  <c r="D7470" i="39"/>
  <c r="E7469" i="39"/>
  <c r="D7469" i="39"/>
  <c r="E7468" i="39"/>
  <c r="D7468" i="39"/>
  <c r="E7467" i="39"/>
  <c r="D7467" i="39"/>
  <c r="E7466" i="39"/>
  <c r="D7466" i="39"/>
  <c r="E7465" i="39"/>
  <c r="D7465" i="39"/>
  <c r="E7464" i="39"/>
  <c r="D7464" i="39"/>
  <c r="E7463" i="39"/>
  <c r="D7463" i="39"/>
  <c r="E7462" i="39"/>
  <c r="D7462" i="39"/>
  <c r="E7461" i="39"/>
  <c r="D7461" i="39"/>
  <c r="E7460" i="39"/>
  <c r="D7460" i="39"/>
  <c r="E7459" i="39"/>
  <c r="D7459" i="39"/>
  <c r="E7458" i="39"/>
  <c r="D7458" i="39"/>
  <c r="E7457" i="39"/>
  <c r="D7457" i="39"/>
  <c r="E7456" i="39"/>
  <c r="D7456" i="39"/>
  <c r="E7455" i="39"/>
  <c r="D7455" i="39"/>
  <c r="E7454" i="39"/>
  <c r="D7454" i="39"/>
  <c r="E7453" i="39"/>
  <c r="D7453" i="39"/>
  <c r="E7452" i="39"/>
  <c r="D7452" i="39"/>
  <c r="E7451" i="39"/>
  <c r="D7451" i="39"/>
  <c r="E7450" i="39"/>
  <c r="D7450" i="39"/>
  <c r="E7449" i="39"/>
  <c r="D7449" i="39"/>
  <c r="E7448" i="39"/>
  <c r="D7448" i="39"/>
  <c r="E7447" i="39"/>
  <c r="D7447" i="39"/>
  <c r="E7446" i="39"/>
  <c r="D7446" i="39"/>
  <c r="E7445" i="39"/>
  <c r="D7445" i="39"/>
  <c r="E7444" i="39"/>
  <c r="D7444" i="39"/>
  <c r="E7443" i="39"/>
  <c r="D7443" i="39"/>
  <c r="E7442" i="39"/>
  <c r="D7442" i="39"/>
  <c r="E7441" i="39"/>
  <c r="D7441" i="39"/>
  <c r="E7440" i="39"/>
  <c r="D7440" i="39"/>
  <c r="E7439" i="39"/>
  <c r="D7439" i="39"/>
  <c r="E7438" i="39"/>
  <c r="D7438" i="39"/>
  <c r="E7437" i="39"/>
  <c r="D7437" i="39"/>
  <c r="E7436" i="39"/>
  <c r="D7436" i="39"/>
  <c r="E7435" i="39"/>
  <c r="D7435" i="39"/>
  <c r="E7434" i="39"/>
  <c r="D7434" i="39"/>
  <c r="E7433" i="39"/>
  <c r="D7433" i="39"/>
  <c r="E7432" i="39"/>
  <c r="D7432" i="39"/>
  <c r="E7431" i="39"/>
  <c r="D7431" i="39"/>
  <c r="E7430" i="39"/>
  <c r="D7430" i="39"/>
  <c r="E7429" i="39"/>
  <c r="D7429" i="39"/>
  <c r="E7428" i="39"/>
  <c r="D7428" i="39"/>
  <c r="E7427" i="39"/>
  <c r="D7427" i="39"/>
  <c r="E7426" i="39"/>
  <c r="D7426" i="39"/>
  <c r="E7425" i="39"/>
  <c r="D7425" i="39"/>
  <c r="E7424" i="39"/>
  <c r="D7424" i="39"/>
  <c r="E7423" i="39"/>
  <c r="D7423" i="39"/>
  <c r="E7422" i="39"/>
  <c r="D7422" i="39"/>
  <c r="E7421" i="39"/>
  <c r="D7421" i="39"/>
  <c r="E7420" i="39"/>
  <c r="D7420" i="39"/>
  <c r="E7419" i="39"/>
  <c r="D7419" i="39"/>
  <c r="E7418" i="39"/>
  <c r="D7418" i="39"/>
  <c r="E7417" i="39"/>
  <c r="D7417" i="39"/>
  <c r="E7416" i="39"/>
  <c r="D7416" i="39"/>
  <c r="E7415" i="39"/>
  <c r="D7415" i="39"/>
  <c r="E7414" i="39"/>
  <c r="D7414" i="39"/>
  <c r="E7413" i="39"/>
  <c r="D7413" i="39"/>
  <c r="E7412" i="39"/>
  <c r="D7412" i="39"/>
  <c r="E7411" i="39"/>
  <c r="D7411" i="39"/>
  <c r="E7410" i="39"/>
  <c r="D7410" i="39"/>
  <c r="E7409" i="39"/>
  <c r="D7409" i="39"/>
  <c r="E7408" i="39"/>
  <c r="D7408" i="39"/>
  <c r="E7407" i="39"/>
  <c r="D7407" i="39"/>
  <c r="E7406" i="39"/>
  <c r="D7406" i="39"/>
  <c r="E7405" i="39"/>
  <c r="D7405" i="39"/>
  <c r="E7404" i="39"/>
  <c r="D7404" i="39"/>
  <c r="E7403" i="39"/>
  <c r="D7403" i="39"/>
  <c r="E7402" i="39"/>
  <c r="D7402" i="39"/>
  <c r="E7401" i="39"/>
  <c r="D7401" i="39"/>
  <c r="E7400" i="39"/>
  <c r="D7400" i="39"/>
  <c r="E7399" i="39"/>
  <c r="D7399" i="39"/>
  <c r="E7398" i="39"/>
  <c r="D7398" i="39"/>
  <c r="E7397" i="39"/>
  <c r="D7397" i="39"/>
  <c r="E7396" i="39"/>
  <c r="D7396" i="39"/>
  <c r="E7395" i="39"/>
  <c r="D7395" i="39"/>
  <c r="E7394" i="39"/>
  <c r="D7394" i="39"/>
  <c r="E7393" i="39"/>
  <c r="D7393" i="39"/>
  <c r="E7392" i="39"/>
  <c r="D7392" i="39"/>
  <c r="E7391" i="39"/>
  <c r="D7391" i="39"/>
  <c r="E7390" i="39"/>
  <c r="D7390" i="39"/>
  <c r="E7389" i="39"/>
  <c r="D7389" i="39"/>
  <c r="E7388" i="39"/>
  <c r="D7388" i="39"/>
  <c r="E7387" i="39"/>
  <c r="D7387" i="39"/>
  <c r="E7386" i="39"/>
  <c r="D7386" i="39"/>
  <c r="E7385" i="39"/>
  <c r="D7385" i="39"/>
  <c r="E7384" i="39"/>
  <c r="D7384" i="39"/>
  <c r="E7383" i="39"/>
  <c r="D7383" i="39"/>
  <c r="E7382" i="39"/>
  <c r="D7382" i="39"/>
  <c r="E7381" i="39"/>
  <c r="D7381" i="39"/>
  <c r="E7380" i="39"/>
  <c r="D7380" i="39"/>
  <c r="E7379" i="39"/>
  <c r="D7379" i="39"/>
  <c r="E7378" i="39"/>
  <c r="D7378" i="39"/>
  <c r="E7377" i="39"/>
  <c r="D7377" i="39"/>
  <c r="E7376" i="39"/>
  <c r="D7376" i="39"/>
  <c r="E7375" i="39"/>
  <c r="D7375" i="39"/>
  <c r="E7374" i="39"/>
  <c r="D7374" i="39"/>
  <c r="E7373" i="39"/>
  <c r="D7373" i="39"/>
  <c r="E7372" i="39"/>
  <c r="D7372" i="39"/>
  <c r="E7371" i="39"/>
  <c r="D7371" i="39"/>
  <c r="E7370" i="39"/>
  <c r="D7370" i="39"/>
  <c r="E7369" i="39"/>
  <c r="D7369" i="39"/>
  <c r="E7368" i="39"/>
  <c r="D7368" i="39"/>
  <c r="E7367" i="39"/>
  <c r="D7367" i="39"/>
  <c r="E7366" i="39"/>
  <c r="D7366" i="39"/>
  <c r="E7365" i="39"/>
  <c r="D7365" i="39"/>
  <c r="E7364" i="39"/>
  <c r="D7364" i="39"/>
  <c r="E7363" i="39"/>
  <c r="D7363" i="39"/>
  <c r="E7362" i="39"/>
  <c r="D7362" i="39"/>
  <c r="E7361" i="39"/>
  <c r="D7361" i="39"/>
  <c r="E7360" i="39"/>
  <c r="D7360" i="39"/>
  <c r="E7359" i="39"/>
  <c r="D7359" i="39"/>
  <c r="E7358" i="39"/>
  <c r="D7358" i="39"/>
  <c r="E7357" i="39"/>
  <c r="D7357" i="39"/>
  <c r="E7356" i="39"/>
  <c r="D7356" i="39"/>
  <c r="E7355" i="39"/>
  <c r="D7355" i="39"/>
  <c r="E7354" i="39"/>
  <c r="D7354" i="39"/>
  <c r="E7353" i="39"/>
  <c r="D7353" i="39"/>
  <c r="E7352" i="39"/>
  <c r="D7352" i="39"/>
  <c r="E7351" i="39"/>
  <c r="D7351" i="39"/>
  <c r="E7350" i="39"/>
  <c r="D7350" i="39"/>
  <c r="E7349" i="39"/>
  <c r="D7349" i="39"/>
  <c r="E7348" i="39"/>
  <c r="D7348" i="39"/>
  <c r="E7347" i="39"/>
  <c r="D7347" i="39"/>
  <c r="E7346" i="39"/>
  <c r="D7346" i="39"/>
  <c r="E7345" i="39"/>
  <c r="D7345" i="39"/>
  <c r="E7344" i="39"/>
  <c r="D7344" i="39"/>
  <c r="E7343" i="39"/>
  <c r="D7343" i="39"/>
  <c r="E7342" i="39"/>
  <c r="D7342" i="39"/>
  <c r="E7341" i="39"/>
  <c r="D7341" i="39"/>
  <c r="E7340" i="39"/>
  <c r="D7340" i="39"/>
  <c r="E7339" i="39"/>
  <c r="D7339" i="39"/>
  <c r="E7338" i="39"/>
  <c r="D7338" i="39"/>
  <c r="E7337" i="39"/>
  <c r="D7337" i="39"/>
  <c r="E7336" i="39"/>
  <c r="D7336" i="39"/>
  <c r="E7335" i="39"/>
  <c r="D7335" i="39"/>
  <c r="E7334" i="39"/>
  <c r="D7334" i="39"/>
  <c r="E7333" i="39"/>
  <c r="D7333" i="39"/>
  <c r="E7332" i="39"/>
  <c r="D7332" i="39"/>
  <c r="E7331" i="39"/>
  <c r="D7331" i="39"/>
  <c r="E7330" i="39"/>
  <c r="D7330" i="39"/>
  <c r="E7329" i="39"/>
  <c r="D7329" i="39"/>
  <c r="E7328" i="39"/>
  <c r="D7328" i="39"/>
  <c r="E7327" i="39"/>
  <c r="D7327" i="39"/>
  <c r="E7326" i="39"/>
  <c r="D7326" i="39"/>
  <c r="E7325" i="39"/>
  <c r="D7325" i="39"/>
  <c r="E7324" i="39"/>
  <c r="D7324" i="39"/>
  <c r="E7323" i="39"/>
  <c r="D7323" i="39"/>
  <c r="E7322" i="39"/>
  <c r="D7322" i="39"/>
  <c r="E7321" i="39"/>
  <c r="D7321" i="39"/>
  <c r="E7320" i="39"/>
  <c r="D7320" i="39"/>
  <c r="E7319" i="39"/>
  <c r="D7319" i="39"/>
  <c r="E7318" i="39"/>
  <c r="D7318" i="39"/>
  <c r="E7317" i="39"/>
  <c r="D7317" i="39"/>
  <c r="E7316" i="39"/>
  <c r="D7316" i="39"/>
  <c r="E7315" i="39"/>
  <c r="D7315" i="39"/>
  <c r="E7314" i="39"/>
  <c r="D7314" i="39"/>
  <c r="E7313" i="39"/>
  <c r="D7313" i="39"/>
  <c r="E7312" i="39"/>
  <c r="D7312" i="39"/>
  <c r="E7311" i="39"/>
  <c r="D7311" i="39"/>
  <c r="E7310" i="39"/>
  <c r="D7310" i="39"/>
  <c r="E7309" i="39"/>
  <c r="D7309" i="39"/>
  <c r="E7308" i="39"/>
  <c r="D7308" i="39"/>
  <c r="E7307" i="39"/>
  <c r="D7307" i="39"/>
  <c r="E7306" i="39"/>
  <c r="D7306" i="39"/>
  <c r="E7305" i="39"/>
  <c r="D7305" i="39"/>
  <c r="E7304" i="39"/>
  <c r="D7304" i="39"/>
  <c r="E7303" i="39"/>
  <c r="D7303" i="39"/>
  <c r="E7302" i="39"/>
  <c r="D7302" i="39"/>
  <c r="E7301" i="39"/>
  <c r="D7301" i="39"/>
  <c r="E7300" i="39"/>
  <c r="D7300" i="39"/>
  <c r="E7299" i="39"/>
  <c r="D7299" i="39"/>
  <c r="E7298" i="39"/>
  <c r="D7298" i="39"/>
  <c r="E7297" i="39"/>
  <c r="D7297" i="39"/>
  <c r="E7296" i="39"/>
  <c r="D7296" i="39"/>
  <c r="E7295" i="39"/>
  <c r="D7295" i="39"/>
  <c r="E7294" i="39"/>
  <c r="D7294" i="39"/>
  <c r="E7293" i="39"/>
  <c r="D7293" i="39"/>
  <c r="E7292" i="39"/>
  <c r="D7292" i="39"/>
  <c r="E7291" i="39"/>
  <c r="D7291" i="39"/>
  <c r="E7290" i="39"/>
  <c r="D7290" i="39"/>
  <c r="E7289" i="39"/>
  <c r="D7289" i="39"/>
  <c r="E7288" i="39"/>
  <c r="D7288" i="39"/>
  <c r="E7287" i="39"/>
  <c r="D7287" i="39"/>
  <c r="E7286" i="39"/>
  <c r="D7286" i="39"/>
  <c r="E7285" i="39"/>
  <c r="D7285" i="39"/>
  <c r="E7284" i="39"/>
  <c r="D7284" i="39"/>
  <c r="E7283" i="39"/>
  <c r="D7283" i="39"/>
  <c r="E7282" i="39"/>
  <c r="D7282" i="39"/>
  <c r="E7281" i="39"/>
  <c r="D7281" i="39"/>
  <c r="E7280" i="39"/>
  <c r="D7280" i="39"/>
  <c r="E7279" i="39"/>
  <c r="D7279" i="39"/>
  <c r="E7278" i="39"/>
  <c r="D7278" i="39"/>
  <c r="E7277" i="39"/>
  <c r="D7277" i="39"/>
  <c r="E7276" i="39"/>
  <c r="D7276" i="39"/>
  <c r="E7275" i="39"/>
  <c r="D7275" i="39"/>
  <c r="E7274" i="39"/>
  <c r="D7274" i="39"/>
  <c r="E7273" i="39"/>
  <c r="D7273" i="39"/>
  <c r="E7272" i="39"/>
  <c r="D7272" i="39"/>
  <c r="E7271" i="39"/>
  <c r="D7271" i="39"/>
  <c r="E7270" i="39"/>
  <c r="D7270" i="39"/>
  <c r="E7269" i="39"/>
  <c r="D7269" i="39"/>
  <c r="E7268" i="39"/>
  <c r="D7268" i="39"/>
  <c r="E7267" i="39"/>
  <c r="D7267" i="39"/>
  <c r="E7266" i="39"/>
  <c r="D7266" i="39"/>
  <c r="E7265" i="39"/>
  <c r="D7265" i="39"/>
  <c r="E7264" i="39"/>
  <c r="D7264" i="39"/>
  <c r="E7263" i="39"/>
  <c r="D7263" i="39"/>
  <c r="E7262" i="39"/>
  <c r="D7262" i="39"/>
  <c r="E7261" i="39"/>
  <c r="D7261" i="39"/>
  <c r="E7260" i="39"/>
  <c r="D7260" i="39"/>
  <c r="E7259" i="39"/>
  <c r="D7259" i="39"/>
  <c r="E7258" i="39"/>
  <c r="D7258" i="39"/>
  <c r="E7257" i="39"/>
  <c r="D7257" i="39"/>
  <c r="E7256" i="39"/>
  <c r="D7256" i="39"/>
  <c r="E7255" i="39"/>
  <c r="D7255" i="39"/>
  <c r="E7254" i="39"/>
  <c r="D7254" i="39"/>
  <c r="E7253" i="39"/>
  <c r="D7253" i="39"/>
  <c r="E7252" i="39"/>
  <c r="D7252" i="39"/>
  <c r="E7251" i="39"/>
  <c r="D7251" i="39"/>
  <c r="E7250" i="39"/>
  <c r="D7250" i="39"/>
  <c r="E7249" i="39"/>
  <c r="D7249" i="39"/>
  <c r="E7248" i="39"/>
  <c r="D7248" i="39"/>
  <c r="E7247" i="39"/>
  <c r="D7247" i="39"/>
  <c r="E7246" i="39"/>
  <c r="D7246" i="39"/>
  <c r="E7245" i="39"/>
  <c r="D7245" i="39"/>
  <c r="E7244" i="39"/>
  <c r="D7244" i="39"/>
  <c r="E7243" i="39"/>
  <c r="D7243" i="39"/>
  <c r="E7242" i="39"/>
  <c r="D7242" i="39"/>
  <c r="E7241" i="39"/>
  <c r="D7241" i="39"/>
  <c r="E7240" i="39"/>
  <c r="D7240" i="39"/>
  <c r="E7239" i="39"/>
  <c r="D7239" i="39"/>
  <c r="E7238" i="39"/>
  <c r="D7238" i="39"/>
  <c r="E7237" i="39"/>
  <c r="D7237" i="39"/>
  <c r="E7236" i="39"/>
  <c r="D7236" i="39"/>
  <c r="E7235" i="39"/>
  <c r="D7235" i="39"/>
  <c r="E7234" i="39"/>
  <c r="D7234" i="39"/>
  <c r="E7233" i="39"/>
  <c r="D7233" i="39"/>
  <c r="E7232" i="39"/>
  <c r="D7232" i="39"/>
  <c r="E7231" i="39"/>
  <c r="D7231" i="39"/>
  <c r="E7230" i="39"/>
  <c r="D7230" i="39"/>
  <c r="E7229" i="39"/>
  <c r="D7229" i="39"/>
  <c r="E7228" i="39"/>
  <c r="D7228" i="39"/>
  <c r="E7227" i="39"/>
  <c r="D7227" i="39"/>
  <c r="E7226" i="39"/>
  <c r="D7226" i="39"/>
  <c r="E7225" i="39"/>
  <c r="D7225" i="39"/>
  <c r="E7224" i="39"/>
  <c r="D7224" i="39"/>
  <c r="E7223" i="39"/>
  <c r="D7223" i="39"/>
  <c r="E7222" i="39"/>
  <c r="D7222" i="39"/>
  <c r="E7221" i="39"/>
  <c r="D7221" i="39"/>
  <c r="E7220" i="39"/>
  <c r="D7220" i="39"/>
  <c r="E7219" i="39"/>
  <c r="D7219" i="39"/>
  <c r="E7218" i="39"/>
  <c r="D7218" i="39"/>
  <c r="E7217" i="39"/>
  <c r="D7217" i="39"/>
  <c r="E7216" i="39"/>
  <c r="D7216" i="39"/>
  <c r="E7215" i="39"/>
  <c r="D7215" i="39"/>
  <c r="E7214" i="39"/>
  <c r="D7214" i="39"/>
  <c r="E7213" i="39"/>
  <c r="D7213" i="39"/>
  <c r="E7212" i="39"/>
  <c r="D7212" i="39"/>
  <c r="E7211" i="39"/>
  <c r="D7211" i="39"/>
  <c r="E7210" i="39"/>
  <c r="D7210" i="39"/>
  <c r="E7209" i="39"/>
  <c r="D7209" i="39"/>
  <c r="E7208" i="39"/>
  <c r="D7208" i="39"/>
  <c r="E7207" i="39"/>
  <c r="D7207" i="39"/>
  <c r="E7206" i="39"/>
  <c r="D7206" i="39"/>
  <c r="E7205" i="39"/>
  <c r="D7205" i="39"/>
  <c r="E7204" i="39"/>
  <c r="D7204" i="39"/>
  <c r="E7203" i="39"/>
  <c r="D7203" i="39"/>
  <c r="E7202" i="39"/>
  <c r="D7202" i="39"/>
  <c r="E7201" i="39"/>
  <c r="D7201" i="39"/>
  <c r="E7200" i="39"/>
  <c r="D7200" i="39"/>
  <c r="E7199" i="39"/>
  <c r="D7199" i="39"/>
  <c r="E7198" i="39"/>
  <c r="D7198" i="39"/>
  <c r="E7197" i="39"/>
  <c r="D7197" i="39"/>
  <c r="E7196" i="39"/>
  <c r="D7196" i="39"/>
  <c r="E7195" i="39"/>
  <c r="D7195" i="39"/>
  <c r="E7194" i="39"/>
  <c r="D7194" i="39"/>
  <c r="E7193" i="39"/>
  <c r="D7193" i="39"/>
  <c r="E7192" i="39"/>
  <c r="D7192" i="39"/>
  <c r="E7191" i="39"/>
  <c r="D7191" i="39"/>
  <c r="E7190" i="39"/>
  <c r="D7190" i="39"/>
  <c r="E7189" i="39"/>
  <c r="D7189" i="39"/>
  <c r="E7188" i="39"/>
  <c r="D7188" i="39"/>
  <c r="E7187" i="39"/>
  <c r="D7187" i="39"/>
  <c r="E7186" i="39"/>
  <c r="D7186" i="39"/>
  <c r="E7185" i="39"/>
  <c r="D7185" i="39"/>
  <c r="E7184" i="39"/>
  <c r="D7184" i="39"/>
  <c r="E7183" i="39"/>
  <c r="D7183" i="39"/>
  <c r="E7182" i="39"/>
  <c r="D7182" i="39"/>
  <c r="E7181" i="39"/>
  <c r="D7181" i="39"/>
  <c r="E7180" i="39"/>
  <c r="D7180" i="39"/>
  <c r="E7179" i="39"/>
  <c r="D7179" i="39"/>
  <c r="E7178" i="39"/>
  <c r="D7178" i="39"/>
  <c r="E7177" i="39"/>
  <c r="D7177" i="39"/>
  <c r="E7176" i="39"/>
  <c r="D7176" i="39"/>
  <c r="E7175" i="39"/>
  <c r="D7175" i="39"/>
  <c r="E7174" i="39"/>
  <c r="D7174" i="39"/>
  <c r="E7173" i="39"/>
  <c r="D7173" i="39"/>
  <c r="E7172" i="39"/>
  <c r="D7172" i="39"/>
  <c r="E7171" i="39"/>
  <c r="D7171" i="39"/>
  <c r="E7170" i="39"/>
  <c r="D7170" i="39"/>
  <c r="E7169" i="39"/>
  <c r="D7169" i="39"/>
  <c r="E7168" i="39"/>
  <c r="D7168" i="39"/>
  <c r="E7167" i="39"/>
  <c r="D7167" i="39"/>
  <c r="E7166" i="39"/>
  <c r="D7166" i="39"/>
  <c r="E7165" i="39"/>
  <c r="D7165" i="39"/>
  <c r="E7164" i="39"/>
  <c r="D7164" i="39"/>
  <c r="E7163" i="39"/>
  <c r="D7163" i="39"/>
  <c r="E7162" i="39"/>
  <c r="D7162" i="39"/>
  <c r="E7161" i="39"/>
  <c r="D7161" i="39"/>
  <c r="E7160" i="39"/>
  <c r="D7160" i="39"/>
  <c r="E7159" i="39"/>
  <c r="D7159" i="39"/>
  <c r="E7158" i="39"/>
  <c r="D7158" i="39"/>
  <c r="E7157" i="39"/>
  <c r="D7157" i="39"/>
  <c r="E7156" i="39"/>
  <c r="D7156" i="39"/>
  <c r="E7155" i="39"/>
  <c r="D7155" i="39"/>
  <c r="E7154" i="39"/>
  <c r="D7154" i="39"/>
  <c r="E7153" i="39"/>
  <c r="D7153" i="39"/>
  <c r="E7152" i="39"/>
  <c r="D7152" i="39"/>
  <c r="E7151" i="39"/>
  <c r="D7151" i="39"/>
  <c r="E7150" i="39"/>
  <c r="D7150" i="39"/>
  <c r="E7149" i="39"/>
  <c r="D7149" i="39"/>
  <c r="E7148" i="39"/>
  <c r="D7148" i="39"/>
  <c r="E7147" i="39"/>
  <c r="D7147" i="39"/>
  <c r="E7146" i="39"/>
  <c r="D7146" i="39"/>
  <c r="E7145" i="39"/>
  <c r="D7145" i="39"/>
  <c r="E7144" i="39"/>
  <c r="D7144" i="39"/>
  <c r="E7143" i="39"/>
  <c r="D7143" i="39"/>
  <c r="E7142" i="39"/>
  <c r="D7142" i="39"/>
  <c r="E7141" i="39"/>
  <c r="D7141" i="39"/>
  <c r="E7140" i="39"/>
  <c r="D7140" i="39"/>
  <c r="E7139" i="39"/>
  <c r="D7139" i="39"/>
  <c r="E7138" i="39"/>
  <c r="D7138" i="39"/>
  <c r="E7137" i="39"/>
  <c r="D7137" i="39"/>
  <c r="E7136" i="39"/>
  <c r="D7136" i="39"/>
  <c r="E7135" i="39"/>
  <c r="D7135" i="39"/>
  <c r="E7134" i="39"/>
  <c r="D7134" i="39"/>
  <c r="E7133" i="39"/>
  <c r="D7133" i="39"/>
  <c r="E7132" i="39"/>
  <c r="D7132" i="39"/>
  <c r="E7131" i="39"/>
  <c r="D7131" i="39"/>
  <c r="E7130" i="39"/>
  <c r="D7130" i="39"/>
  <c r="E7129" i="39"/>
  <c r="D7129" i="39"/>
  <c r="E7128" i="39"/>
  <c r="D7128" i="39"/>
  <c r="E7127" i="39"/>
  <c r="D7127" i="39"/>
  <c r="E7126" i="39"/>
  <c r="D7126" i="39"/>
  <c r="E7125" i="39"/>
  <c r="D7125" i="39"/>
  <c r="E7124" i="39"/>
  <c r="D7124" i="39"/>
  <c r="E7123" i="39"/>
  <c r="D7123" i="39"/>
  <c r="E7122" i="39"/>
  <c r="D7122" i="39"/>
  <c r="E7121" i="39"/>
  <c r="D7121" i="39"/>
  <c r="E7120" i="39"/>
  <c r="D7120" i="39"/>
  <c r="E7119" i="39"/>
  <c r="D7119" i="39"/>
  <c r="E7118" i="39"/>
  <c r="D7118" i="39"/>
  <c r="E7117" i="39"/>
  <c r="D7117" i="39"/>
  <c r="E7116" i="39"/>
  <c r="D7116" i="39"/>
  <c r="E7115" i="39"/>
  <c r="D7115" i="39"/>
  <c r="E7114" i="39"/>
  <c r="D7114" i="39"/>
  <c r="E7113" i="39"/>
  <c r="D7113" i="39"/>
  <c r="E7112" i="39"/>
  <c r="D7112" i="39"/>
  <c r="E7111" i="39"/>
  <c r="D7111" i="39"/>
  <c r="E7110" i="39"/>
  <c r="D7110" i="39"/>
  <c r="E7109" i="39"/>
  <c r="D7109" i="39"/>
  <c r="E7108" i="39"/>
  <c r="D7108" i="39"/>
  <c r="E7107" i="39"/>
  <c r="D7107" i="39"/>
  <c r="E7106" i="39"/>
  <c r="D7106" i="39"/>
  <c r="E7105" i="39"/>
  <c r="D7105" i="39"/>
  <c r="E7104" i="39"/>
  <c r="D7104" i="39"/>
  <c r="E7103" i="39"/>
  <c r="D7103" i="39"/>
  <c r="E7102" i="39"/>
  <c r="D7102" i="39"/>
  <c r="E7101" i="39"/>
  <c r="D7101" i="39"/>
  <c r="E7100" i="39"/>
  <c r="D7100" i="39"/>
  <c r="E7099" i="39"/>
  <c r="D7099" i="39"/>
  <c r="E7098" i="39"/>
  <c r="D7098" i="39"/>
  <c r="E7097" i="39"/>
  <c r="D7097" i="39"/>
  <c r="E7096" i="39"/>
  <c r="D7096" i="39"/>
  <c r="E7095" i="39"/>
  <c r="D7095" i="39"/>
  <c r="E7094" i="39"/>
  <c r="D7094" i="39"/>
  <c r="E7093" i="39"/>
  <c r="D7093" i="39"/>
  <c r="E7092" i="39"/>
  <c r="D7092" i="39"/>
  <c r="E7091" i="39"/>
  <c r="D7091" i="39"/>
  <c r="E7090" i="39"/>
  <c r="D7090" i="39"/>
  <c r="E7089" i="39"/>
  <c r="D7089" i="39"/>
  <c r="E7088" i="39"/>
  <c r="D7088" i="39"/>
  <c r="E7087" i="39"/>
  <c r="D7087" i="39"/>
  <c r="E7086" i="39"/>
  <c r="D7086" i="39"/>
  <c r="E7085" i="39"/>
  <c r="D7085" i="39"/>
  <c r="E7084" i="39"/>
  <c r="D7084" i="39"/>
  <c r="E7083" i="39"/>
  <c r="D7083" i="39"/>
  <c r="E7082" i="39"/>
  <c r="D7082" i="39"/>
  <c r="E7081" i="39"/>
  <c r="D7081" i="39"/>
  <c r="E7080" i="39"/>
  <c r="D7080" i="39"/>
  <c r="E7079" i="39"/>
  <c r="D7079" i="39"/>
  <c r="E7078" i="39"/>
  <c r="D7078" i="39"/>
  <c r="E7077" i="39"/>
  <c r="D7077" i="39"/>
  <c r="E7076" i="39"/>
  <c r="D7076" i="39"/>
  <c r="E7075" i="39"/>
  <c r="D7075" i="39"/>
  <c r="E7074" i="39"/>
  <c r="D7074" i="39"/>
  <c r="E7073" i="39"/>
  <c r="D7073" i="39"/>
  <c r="E7072" i="39"/>
  <c r="D7072" i="39"/>
  <c r="E7071" i="39"/>
  <c r="D7071" i="39"/>
  <c r="E7070" i="39"/>
  <c r="D7070" i="39"/>
  <c r="E7069" i="39"/>
  <c r="D7069" i="39"/>
  <c r="E7068" i="39"/>
  <c r="D7068" i="39"/>
  <c r="E7067" i="39"/>
  <c r="D7067" i="39"/>
  <c r="E7066" i="39"/>
  <c r="D7066" i="39"/>
  <c r="E7065" i="39"/>
  <c r="D7065" i="39"/>
  <c r="E7064" i="39"/>
  <c r="D7064" i="39"/>
  <c r="E7063" i="39"/>
  <c r="D7063" i="39"/>
  <c r="E7062" i="39"/>
  <c r="D7062" i="39"/>
  <c r="E7061" i="39"/>
  <c r="D7061" i="39"/>
  <c r="E7060" i="39"/>
  <c r="D7060" i="39"/>
  <c r="E7059" i="39"/>
  <c r="D7059" i="39"/>
  <c r="E7058" i="39"/>
  <c r="D7058" i="39"/>
  <c r="E7057" i="39"/>
  <c r="D7057" i="39"/>
  <c r="E7056" i="39"/>
  <c r="D7056" i="39"/>
  <c r="E7055" i="39"/>
  <c r="D7055" i="39"/>
  <c r="E7054" i="39"/>
  <c r="D7054" i="39"/>
  <c r="E7053" i="39"/>
  <c r="D7053" i="39"/>
  <c r="E7052" i="39"/>
  <c r="D7052" i="39"/>
  <c r="E7051" i="39"/>
  <c r="D7051" i="39"/>
  <c r="E7050" i="39"/>
  <c r="D7050" i="39"/>
  <c r="E7049" i="39"/>
  <c r="D7049" i="39"/>
  <c r="E7048" i="39"/>
  <c r="D7048" i="39"/>
  <c r="E7047" i="39"/>
  <c r="D7047" i="39"/>
  <c r="E7046" i="39"/>
  <c r="D7046" i="39"/>
  <c r="E7045" i="39"/>
  <c r="D7045" i="39"/>
  <c r="E7044" i="39"/>
  <c r="D7044" i="39"/>
  <c r="E7043" i="39"/>
  <c r="D7043" i="39"/>
  <c r="E7042" i="39"/>
  <c r="D7042" i="39"/>
  <c r="E7041" i="39"/>
  <c r="D7041" i="39"/>
  <c r="E7040" i="39"/>
  <c r="D7040" i="39"/>
  <c r="E7039" i="39"/>
  <c r="D7039" i="39"/>
  <c r="E7038" i="39"/>
  <c r="D7038" i="39"/>
  <c r="E7037" i="39"/>
  <c r="D7037" i="39"/>
  <c r="E7036" i="39"/>
  <c r="D7036" i="39"/>
  <c r="E7035" i="39"/>
  <c r="D7035" i="39"/>
  <c r="E7034" i="39"/>
  <c r="D7034" i="39"/>
  <c r="E7033" i="39"/>
  <c r="D7033" i="39"/>
  <c r="E7032" i="39"/>
  <c r="D7032" i="39"/>
  <c r="E7031" i="39"/>
  <c r="D7031" i="39"/>
  <c r="E7030" i="39"/>
  <c r="D7030" i="39"/>
  <c r="E7029" i="39"/>
  <c r="D7029" i="39"/>
  <c r="E7028" i="39"/>
  <c r="D7028" i="39"/>
  <c r="E7027" i="39"/>
  <c r="D7027" i="39"/>
  <c r="E7026" i="39"/>
  <c r="D7026" i="39"/>
  <c r="E7025" i="39"/>
  <c r="D7025" i="39"/>
  <c r="E7024" i="39"/>
  <c r="D7024" i="39"/>
  <c r="E7023" i="39"/>
  <c r="D7023" i="39"/>
  <c r="E7022" i="39"/>
  <c r="D7022" i="39"/>
  <c r="E7021" i="39"/>
  <c r="D7021" i="39"/>
  <c r="E7020" i="39"/>
  <c r="D7020" i="39"/>
  <c r="E7019" i="39"/>
  <c r="D7019" i="39"/>
  <c r="E7018" i="39"/>
  <c r="D7018" i="39"/>
  <c r="E7017" i="39"/>
  <c r="D7017" i="39"/>
  <c r="E7016" i="39"/>
  <c r="D7016" i="39"/>
  <c r="E7015" i="39"/>
  <c r="D7015" i="39"/>
  <c r="E7014" i="39"/>
  <c r="D7014" i="39"/>
  <c r="E7013" i="39"/>
  <c r="D7013" i="39"/>
  <c r="E7012" i="39"/>
  <c r="D7012" i="39"/>
  <c r="E7011" i="39"/>
  <c r="D7011" i="39"/>
  <c r="E7010" i="39"/>
  <c r="D7010" i="39"/>
  <c r="E7009" i="39"/>
  <c r="D7009" i="39"/>
  <c r="E7008" i="39"/>
  <c r="D7008" i="39"/>
  <c r="E7007" i="39"/>
  <c r="D7007" i="39"/>
  <c r="E7006" i="39"/>
  <c r="D7006" i="39"/>
  <c r="E7005" i="39"/>
  <c r="D7005" i="39"/>
  <c r="E7004" i="39"/>
  <c r="D7004" i="39"/>
  <c r="E7003" i="39"/>
  <c r="D7003" i="39"/>
  <c r="E7002" i="39"/>
  <c r="D7002" i="39"/>
  <c r="E7001" i="39"/>
  <c r="D7001" i="39"/>
  <c r="E7000" i="39"/>
  <c r="D7000" i="39"/>
  <c r="E6999" i="39"/>
  <c r="D6999" i="39"/>
  <c r="E6998" i="39"/>
  <c r="D6998" i="39"/>
  <c r="E6997" i="39"/>
  <c r="D6997" i="39"/>
  <c r="E6996" i="39"/>
  <c r="D6996" i="39"/>
  <c r="E6995" i="39"/>
  <c r="D6995" i="39"/>
  <c r="E6994" i="39"/>
  <c r="D6994" i="39"/>
  <c r="E6993" i="39"/>
  <c r="D6993" i="39"/>
  <c r="E6992" i="39"/>
  <c r="D6992" i="39"/>
  <c r="E6991" i="39"/>
  <c r="D6991" i="39"/>
  <c r="E6990" i="39"/>
  <c r="D6990" i="39"/>
  <c r="E6989" i="39"/>
  <c r="D6989" i="39"/>
  <c r="E6988" i="39"/>
  <c r="D6988" i="39"/>
  <c r="E6987" i="39"/>
  <c r="D6987" i="39"/>
  <c r="E6986" i="39"/>
  <c r="D6986" i="39"/>
  <c r="E6985" i="39"/>
  <c r="D6985" i="39"/>
  <c r="E6984" i="39"/>
  <c r="D6984" i="39"/>
  <c r="E6983" i="39"/>
  <c r="D6983" i="39"/>
  <c r="E6982" i="39"/>
  <c r="D6982" i="39"/>
  <c r="E6981" i="39"/>
  <c r="D6981" i="39"/>
  <c r="E6980" i="39"/>
  <c r="D6980" i="39"/>
  <c r="E6979" i="39"/>
  <c r="D6979" i="39"/>
  <c r="E6978" i="39"/>
  <c r="D6978" i="39"/>
  <c r="E6977" i="39"/>
  <c r="D6977" i="39"/>
  <c r="E6976" i="39"/>
  <c r="D6976" i="39"/>
  <c r="E6975" i="39"/>
  <c r="D6975" i="39"/>
  <c r="E6974" i="39"/>
  <c r="D6974" i="39"/>
  <c r="E6973" i="39"/>
  <c r="D6973" i="39"/>
  <c r="E6972" i="39"/>
  <c r="D6972" i="39"/>
  <c r="E6971" i="39"/>
  <c r="D6971" i="39"/>
  <c r="E6970" i="39"/>
  <c r="D6970" i="39"/>
  <c r="E6969" i="39"/>
  <c r="D6969" i="39"/>
  <c r="E6968" i="39"/>
  <c r="D6968" i="39"/>
  <c r="E6967" i="39"/>
  <c r="D6967" i="39"/>
  <c r="E6966" i="39"/>
  <c r="D6966" i="39"/>
  <c r="E6965" i="39"/>
  <c r="D6965" i="39"/>
  <c r="E6964" i="39"/>
  <c r="D6964" i="39"/>
  <c r="E6963" i="39"/>
  <c r="D6963" i="39"/>
  <c r="E6962" i="39"/>
  <c r="D6962" i="39"/>
  <c r="E6961" i="39"/>
  <c r="D6961" i="39"/>
  <c r="E6960" i="39"/>
  <c r="D6960" i="39"/>
  <c r="E6959" i="39"/>
  <c r="D6959" i="39"/>
  <c r="E6958" i="39"/>
  <c r="D6958" i="39"/>
  <c r="E6957" i="39"/>
  <c r="D6957" i="39"/>
  <c r="E6956" i="39"/>
  <c r="D6956" i="39"/>
  <c r="E6955" i="39"/>
  <c r="D6955" i="39"/>
  <c r="E6954" i="39"/>
  <c r="D6954" i="39"/>
  <c r="E6953" i="39"/>
  <c r="D6953" i="39"/>
  <c r="E6952" i="39"/>
  <c r="D6952" i="39"/>
  <c r="E6951" i="39"/>
  <c r="D6951" i="39"/>
  <c r="E6950" i="39"/>
  <c r="D6950" i="39"/>
  <c r="E6949" i="39"/>
  <c r="D6949" i="39"/>
  <c r="E6948" i="39"/>
  <c r="D6948" i="39"/>
  <c r="E6947" i="39"/>
  <c r="D6947" i="39"/>
  <c r="E6946" i="39"/>
  <c r="D6946" i="39"/>
  <c r="E6945" i="39"/>
  <c r="D6945" i="39"/>
  <c r="E6944" i="39"/>
  <c r="D6944" i="39"/>
  <c r="E6943" i="39"/>
  <c r="D6943" i="39"/>
  <c r="E6942" i="39"/>
  <c r="D6942" i="39"/>
  <c r="E6941" i="39"/>
  <c r="D6941" i="39"/>
  <c r="E6940" i="39"/>
  <c r="D6940" i="39"/>
  <c r="E6939" i="39"/>
  <c r="D6939" i="39"/>
  <c r="E6938" i="39"/>
  <c r="D6938" i="39"/>
  <c r="E6937" i="39"/>
  <c r="D6937" i="39"/>
  <c r="E6936" i="39"/>
  <c r="D6936" i="39"/>
  <c r="E6935" i="39"/>
  <c r="D6935" i="39"/>
  <c r="E6934" i="39"/>
  <c r="D6934" i="39"/>
  <c r="E6933" i="39"/>
  <c r="D6933" i="39"/>
  <c r="E6932" i="39"/>
  <c r="D6932" i="39"/>
  <c r="E6931" i="39"/>
  <c r="D6931" i="39"/>
  <c r="E6930" i="39"/>
  <c r="D6930" i="39"/>
  <c r="E6929" i="39"/>
  <c r="D6929" i="39"/>
  <c r="E6928" i="39"/>
  <c r="D6928" i="39"/>
  <c r="E6927" i="39"/>
  <c r="D6927" i="39"/>
  <c r="E6926" i="39"/>
  <c r="D6926" i="39"/>
  <c r="E6925" i="39"/>
  <c r="D6925" i="39"/>
  <c r="E6924" i="39"/>
  <c r="D6924" i="39"/>
  <c r="E6923" i="39"/>
  <c r="D6923" i="39"/>
  <c r="E6922" i="39"/>
  <c r="D6922" i="39"/>
  <c r="E6921" i="39"/>
  <c r="D6921" i="39"/>
  <c r="E6920" i="39"/>
  <c r="D6920" i="39"/>
  <c r="E6919" i="39"/>
  <c r="D6919" i="39"/>
  <c r="E6918" i="39"/>
  <c r="D6918" i="39"/>
  <c r="E6917" i="39"/>
  <c r="D6917" i="39"/>
  <c r="E6916" i="39"/>
  <c r="D6916" i="39"/>
  <c r="E6915" i="39"/>
  <c r="D6915" i="39"/>
  <c r="E6914" i="39"/>
  <c r="D6914" i="39"/>
  <c r="E6913" i="39"/>
  <c r="D6913" i="39"/>
  <c r="E6912" i="39"/>
  <c r="D6912" i="39"/>
  <c r="E6911" i="39"/>
  <c r="D6911" i="39"/>
  <c r="E6910" i="39"/>
  <c r="D6910" i="39"/>
  <c r="E6909" i="39"/>
  <c r="D6909" i="39"/>
  <c r="E6908" i="39"/>
  <c r="D6908" i="39"/>
  <c r="E6907" i="39"/>
  <c r="D6907" i="39"/>
  <c r="E6906" i="39"/>
  <c r="D6906" i="39"/>
  <c r="E6905" i="39"/>
  <c r="D6905" i="39"/>
  <c r="E6904" i="39"/>
  <c r="D6904" i="39"/>
  <c r="E6903" i="39"/>
  <c r="D6903" i="39"/>
  <c r="E6902" i="39"/>
  <c r="D6902" i="39"/>
  <c r="E6901" i="39"/>
  <c r="D6901" i="39"/>
  <c r="E6900" i="39"/>
  <c r="D6900" i="39"/>
  <c r="E6899" i="39"/>
  <c r="D6899" i="39"/>
  <c r="E6898" i="39"/>
  <c r="D6898" i="39"/>
  <c r="E6897" i="39"/>
  <c r="D6897" i="39"/>
  <c r="E6896" i="39"/>
  <c r="D6896" i="39"/>
  <c r="E6895" i="39"/>
  <c r="D6895" i="39"/>
  <c r="E6894" i="39"/>
  <c r="D6894" i="39"/>
  <c r="E6893" i="39"/>
  <c r="D6893" i="39"/>
  <c r="E6892" i="39"/>
  <c r="D6892" i="39"/>
  <c r="E6891" i="39"/>
  <c r="D6891" i="39"/>
  <c r="E6890" i="39"/>
  <c r="D6890" i="39"/>
  <c r="E6889" i="39"/>
  <c r="D6889" i="39"/>
  <c r="E6888" i="39"/>
  <c r="D6888" i="39"/>
  <c r="E6887" i="39"/>
  <c r="D6887" i="39"/>
  <c r="E6886" i="39"/>
  <c r="D6886" i="39"/>
  <c r="E6885" i="39"/>
  <c r="D6885" i="39"/>
  <c r="E6884" i="39"/>
  <c r="D6884" i="39"/>
  <c r="E6883" i="39"/>
  <c r="D6883" i="39"/>
  <c r="E6882" i="39"/>
  <c r="D6882" i="39"/>
  <c r="E6881" i="39"/>
  <c r="D6881" i="39"/>
  <c r="E6880" i="39"/>
  <c r="D6880" i="39"/>
  <c r="E6879" i="39"/>
  <c r="D6879" i="39"/>
  <c r="E6878" i="39"/>
  <c r="D6878" i="39"/>
  <c r="E6877" i="39"/>
  <c r="D6877" i="39"/>
  <c r="E6876" i="39"/>
  <c r="D6876" i="39"/>
  <c r="E6875" i="39"/>
  <c r="D6875" i="39"/>
  <c r="E6874" i="39"/>
  <c r="D6874" i="39"/>
  <c r="E6873" i="39"/>
  <c r="D6873" i="39"/>
  <c r="E6872" i="39"/>
  <c r="D6872" i="39"/>
  <c r="E6871" i="39"/>
  <c r="D6871" i="39"/>
  <c r="E6870" i="39"/>
  <c r="D6870" i="39"/>
  <c r="E6869" i="39"/>
  <c r="D6869" i="39"/>
  <c r="E6868" i="39"/>
  <c r="D6868" i="39"/>
  <c r="E6867" i="39"/>
  <c r="D6867" i="39"/>
  <c r="E6866" i="39"/>
  <c r="D6866" i="39"/>
  <c r="E6865" i="39"/>
  <c r="D6865" i="39"/>
  <c r="E6864" i="39"/>
  <c r="D6864" i="39"/>
  <c r="E6863" i="39"/>
  <c r="D6863" i="39"/>
  <c r="E6862" i="39"/>
  <c r="D6862" i="39"/>
  <c r="E6861" i="39"/>
  <c r="D6861" i="39"/>
  <c r="E6860" i="39"/>
  <c r="D6860" i="39"/>
  <c r="E6859" i="39"/>
  <c r="D6859" i="39"/>
  <c r="E6858" i="39"/>
  <c r="D6858" i="39"/>
  <c r="E6857" i="39"/>
  <c r="D6857" i="39"/>
  <c r="E6856" i="39"/>
  <c r="D6856" i="39"/>
  <c r="E6855" i="39"/>
  <c r="D6855" i="39"/>
  <c r="E6854" i="39"/>
  <c r="D6854" i="39"/>
  <c r="E6853" i="39"/>
  <c r="D6853" i="39"/>
  <c r="E6852" i="39"/>
  <c r="D6852" i="39"/>
  <c r="E6851" i="39"/>
  <c r="D6851" i="39"/>
  <c r="E6850" i="39"/>
  <c r="D6850" i="39"/>
  <c r="E6849" i="39"/>
  <c r="D6849" i="39"/>
  <c r="E6848" i="39"/>
  <c r="D6848" i="39"/>
  <c r="E6847" i="39"/>
  <c r="D6847" i="39"/>
  <c r="E6846" i="39"/>
  <c r="D6846" i="39"/>
  <c r="E6845" i="39"/>
  <c r="D6845" i="39"/>
  <c r="E6844" i="39"/>
  <c r="D6844" i="39"/>
  <c r="E6843" i="39"/>
  <c r="D6843" i="39"/>
  <c r="E6842" i="39"/>
  <c r="D6842" i="39"/>
  <c r="E6841" i="39"/>
  <c r="D6841" i="39"/>
  <c r="E6840" i="39"/>
  <c r="D6840" i="39"/>
  <c r="E6839" i="39"/>
  <c r="D6839" i="39"/>
  <c r="E6838" i="39"/>
  <c r="D6838" i="39"/>
  <c r="E6837" i="39"/>
  <c r="D6837" i="39"/>
  <c r="E6836" i="39"/>
  <c r="D6836" i="39"/>
  <c r="E6835" i="39"/>
  <c r="D6835" i="39"/>
  <c r="E6834" i="39"/>
  <c r="D6834" i="39"/>
  <c r="E6833" i="39"/>
  <c r="D6833" i="39"/>
  <c r="E6832" i="39"/>
  <c r="D6832" i="39"/>
  <c r="E6831" i="39"/>
  <c r="D6831" i="39"/>
  <c r="E6830" i="39"/>
  <c r="D6830" i="39"/>
  <c r="E6829" i="39"/>
  <c r="D6829" i="39"/>
  <c r="E6828" i="39"/>
  <c r="D6828" i="39"/>
  <c r="E6827" i="39"/>
  <c r="D6827" i="39"/>
  <c r="E6826" i="39"/>
  <c r="D6826" i="39"/>
  <c r="E6825" i="39"/>
  <c r="D6825" i="39"/>
  <c r="E6824" i="39"/>
  <c r="D6824" i="39"/>
  <c r="E6823" i="39"/>
  <c r="D6823" i="39"/>
  <c r="E6822" i="39"/>
  <c r="D6822" i="39"/>
  <c r="E6821" i="39"/>
  <c r="D6821" i="39"/>
  <c r="E6820" i="39"/>
  <c r="D6820" i="39"/>
  <c r="E6819" i="39"/>
  <c r="D6819" i="39"/>
  <c r="E6818" i="39"/>
  <c r="D6818" i="39"/>
  <c r="E6817" i="39"/>
  <c r="D6817" i="39"/>
  <c r="E6816" i="39"/>
  <c r="D6816" i="39"/>
  <c r="E6815" i="39"/>
  <c r="D6815" i="39"/>
  <c r="E6814" i="39"/>
  <c r="D6814" i="39"/>
  <c r="E6813" i="39"/>
  <c r="D6813" i="39"/>
  <c r="E6812" i="39"/>
  <c r="D6812" i="39"/>
  <c r="E6811" i="39"/>
  <c r="D6811" i="39"/>
  <c r="E6810" i="39"/>
  <c r="D6810" i="39"/>
  <c r="E6809" i="39"/>
  <c r="D6809" i="39"/>
  <c r="E6808" i="39"/>
  <c r="D6808" i="39"/>
  <c r="E6807" i="39"/>
  <c r="D6807" i="39"/>
  <c r="E6806" i="39"/>
  <c r="D6806" i="39"/>
  <c r="E6805" i="39"/>
  <c r="D6805" i="39"/>
  <c r="E6804" i="39"/>
  <c r="D6804" i="39"/>
  <c r="E6803" i="39"/>
  <c r="D6803" i="39"/>
  <c r="E6802" i="39"/>
  <c r="D6802" i="39"/>
  <c r="E6801" i="39"/>
  <c r="D6801" i="39"/>
  <c r="E6800" i="39"/>
  <c r="D6800" i="39"/>
  <c r="E6799" i="39"/>
  <c r="D6799" i="39"/>
  <c r="E6798" i="39"/>
  <c r="D6798" i="39"/>
  <c r="E6797" i="39"/>
  <c r="D6797" i="39"/>
  <c r="E6796" i="39"/>
  <c r="D6796" i="39"/>
  <c r="E6795" i="39"/>
  <c r="D6795" i="39"/>
  <c r="E6794" i="39"/>
  <c r="D6794" i="39"/>
  <c r="E6793" i="39"/>
  <c r="D6793" i="39"/>
  <c r="E6792" i="39"/>
  <c r="D6792" i="39"/>
  <c r="E6791" i="39"/>
  <c r="D6791" i="39"/>
  <c r="E6790" i="39"/>
  <c r="D6790" i="39"/>
  <c r="E6789" i="39"/>
  <c r="D6789" i="39"/>
  <c r="E6788" i="39"/>
  <c r="D6788" i="39"/>
  <c r="E6787" i="39"/>
  <c r="D6787" i="39"/>
  <c r="E6786" i="39"/>
  <c r="D6786" i="39"/>
  <c r="E6785" i="39"/>
  <c r="D6785" i="39"/>
  <c r="E6784" i="39"/>
  <c r="D6784" i="39"/>
  <c r="E6783" i="39"/>
  <c r="D6783" i="39"/>
  <c r="E6782" i="39"/>
  <c r="D6782" i="39"/>
  <c r="E6781" i="39"/>
  <c r="D6781" i="39"/>
  <c r="E6780" i="39"/>
  <c r="D6780" i="39"/>
  <c r="E6779" i="39"/>
  <c r="D6779" i="39"/>
  <c r="E6778" i="39"/>
  <c r="D6778" i="39"/>
  <c r="E6777" i="39"/>
  <c r="D6777" i="39"/>
  <c r="E6776" i="39"/>
  <c r="D6776" i="39"/>
  <c r="E6775" i="39"/>
  <c r="D6775" i="39"/>
  <c r="E6774" i="39"/>
  <c r="D6774" i="39"/>
  <c r="E6773" i="39"/>
  <c r="D6773" i="39"/>
  <c r="E6772" i="39"/>
  <c r="D6772" i="39"/>
  <c r="E6771" i="39"/>
  <c r="D6771" i="39"/>
  <c r="E6770" i="39"/>
  <c r="D6770" i="39"/>
  <c r="E6769" i="39"/>
  <c r="D6769" i="39"/>
  <c r="E6768" i="39"/>
  <c r="D6768" i="39"/>
  <c r="E6767" i="39"/>
  <c r="D6767" i="39"/>
  <c r="E6766" i="39"/>
  <c r="D6766" i="39"/>
  <c r="E6765" i="39"/>
  <c r="D6765" i="39"/>
  <c r="E6764" i="39"/>
  <c r="D6764" i="39"/>
  <c r="E6763" i="39"/>
  <c r="D6763" i="39"/>
  <c r="E6762" i="39"/>
  <c r="D6762" i="39"/>
  <c r="E6761" i="39"/>
  <c r="D6761" i="39"/>
  <c r="E6760" i="39"/>
  <c r="D6760" i="39"/>
  <c r="E6759" i="39"/>
  <c r="D6759" i="39"/>
  <c r="E6758" i="39"/>
  <c r="D6758" i="39"/>
  <c r="E6757" i="39"/>
  <c r="D6757" i="39"/>
  <c r="E6756" i="39"/>
  <c r="D6756" i="39"/>
  <c r="E6755" i="39"/>
  <c r="D6755" i="39"/>
  <c r="E6754" i="39"/>
  <c r="D6754" i="39"/>
  <c r="E6753" i="39"/>
  <c r="D6753" i="39"/>
  <c r="E6752" i="39"/>
  <c r="D6752" i="39"/>
  <c r="E6751" i="39"/>
  <c r="D6751" i="39"/>
  <c r="E6750" i="39"/>
  <c r="D6750" i="39"/>
  <c r="E6749" i="39"/>
  <c r="D6749" i="39"/>
  <c r="E6748" i="39"/>
  <c r="D6748" i="39"/>
  <c r="E6747" i="39"/>
  <c r="D6747" i="39"/>
  <c r="E6746" i="39"/>
  <c r="D6746" i="39"/>
  <c r="E6745" i="39"/>
  <c r="D6745" i="39"/>
  <c r="E6744" i="39"/>
  <c r="D6744" i="39"/>
  <c r="E6743" i="39"/>
  <c r="D6743" i="39"/>
  <c r="E6742" i="39"/>
  <c r="D6742" i="39"/>
  <c r="E6741" i="39"/>
  <c r="D6741" i="39"/>
  <c r="E6740" i="39"/>
  <c r="D6740" i="39"/>
  <c r="E6739" i="39"/>
  <c r="D6739" i="39"/>
  <c r="E6738" i="39"/>
  <c r="D6738" i="39"/>
  <c r="E6737" i="39"/>
  <c r="D6737" i="39"/>
  <c r="E6736" i="39"/>
  <c r="D6736" i="39"/>
  <c r="E6735" i="39"/>
  <c r="D6735" i="39"/>
  <c r="E6734" i="39"/>
  <c r="D6734" i="39"/>
  <c r="E6733" i="39"/>
  <c r="D6733" i="39"/>
  <c r="E6732" i="39"/>
  <c r="D6732" i="39"/>
  <c r="E6731" i="39"/>
  <c r="D6731" i="39"/>
  <c r="E6730" i="39"/>
  <c r="D6730" i="39"/>
  <c r="E6729" i="39"/>
  <c r="D6729" i="39"/>
  <c r="E6728" i="39"/>
  <c r="D6728" i="39"/>
  <c r="E6727" i="39"/>
  <c r="D6727" i="39"/>
  <c r="E6726" i="39"/>
  <c r="D6726" i="39"/>
  <c r="E6725" i="39"/>
  <c r="D6725" i="39"/>
  <c r="E6724" i="39"/>
  <c r="D6724" i="39"/>
  <c r="E6723" i="39"/>
  <c r="D6723" i="39"/>
  <c r="E6722" i="39"/>
  <c r="D6722" i="39"/>
  <c r="E6721" i="39"/>
  <c r="D6721" i="39"/>
  <c r="E6720" i="39"/>
  <c r="D6720" i="39"/>
  <c r="E6719" i="39"/>
  <c r="D6719" i="39"/>
  <c r="E6718" i="39"/>
  <c r="D6718" i="39"/>
  <c r="E6717" i="39"/>
  <c r="D6717" i="39"/>
  <c r="E6716" i="39"/>
  <c r="D6716" i="39"/>
  <c r="E6715" i="39"/>
  <c r="D6715" i="39"/>
  <c r="E6714" i="39"/>
  <c r="D6714" i="39"/>
  <c r="E6713" i="39"/>
  <c r="D6713" i="39"/>
  <c r="E6712" i="39"/>
  <c r="D6712" i="39"/>
  <c r="E6711" i="39"/>
  <c r="D6711" i="39"/>
  <c r="E6710" i="39"/>
  <c r="D6710" i="39"/>
  <c r="E6709" i="39"/>
  <c r="D6709" i="39"/>
  <c r="E6708" i="39"/>
  <c r="D6708" i="39"/>
  <c r="E6707" i="39"/>
  <c r="D6707" i="39"/>
  <c r="E6706" i="39"/>
  <c r="D6706" i="39"/>
  <c r="E6705" i="39"/>
  <c r="D6705" i="39"/>
  <c r="E6704" i="39"/>
  <c r="D6704" i="39"/>
  <c r="E6703" i="39"/>
  <c r="D6703" i="39"/>
  <c r="E6702" i="39"/>
  <c r="D6702" i="39"/>
  <c r="E6701" i="39"/>
  <c r="D6701" i="39"/>
  <c r="E6700" i="39"/>
  <c r="D6700" i="39"/>
  <c r="E6699" i="39"/>
  <c r="D6699" i="39"/>
  <c r="E6698" i="39"/>
  <c r="D6698" i="39"/>
  <c r="E6697" i="39"/>
  <c r="D6697" i="39"/>
  <c r="E6696" i="39"/>
  <c r="D6696" i="39"/>
  <c r="E6695" i="39"/>
  <c r="D6695" i="39"/>
  <c r="E6694" i="39"/>
  <c r="D6694" i="39"/>
  <c r="E6693" i="39"/>
  <c r="D6693" i="39"/>
  <c r="E6692" i="39"/>
  <c r="D6692" i="39"/>
  <c r="E6691" i="39"/>
  <c r="D6691" i="39"/>
  <c r="E6690" i="39"/>
  <c r="D6690" i="39"/>
  <c r="E6689" i="39"/>
  <c r="D6689" i="39"/>
  <c r="E6688" i="39"/>
  <c r="D6688" i="39"/>
  <c r="E6687" i="39"/>
  <c r="D6687" i="39"/>
  <c r="E6686" i="39"/>
  <c r="D6686" i="39"/>
  <c r="E6685" i="39"/>
  <c r="D6685" i="39"/>
  <c r="E6684" i="39"/>
  <c r="D6684" i="39"/>
  <c r="E6683" i="39"/>
  <c r="D6683" i="39"/>
  <c r="E6682" i="39"/>
  <c r="D6682" i="39"/>
  <c r="E6681" i="39"/>
  <c r="D6681" i="39"/>
  <c r="E6680" i="39"/>
  <c r="D6680" i="39"/>
  <c r="E6679" i="39"/>
  <c r="D6679" i="39"/>
  <c r="E6678" i="39"/>
  <c r="D6678" i="39"/>
  <c r="E6677" i="39"/>
  <c r="D6677" i="39"/>
  <c r="E6676" i="39"/>
  <c r="D6676" i="39"/>
  <c r="E6675" i="39"/>
  <c r="D6675" i="39"/>
  <c r="E6674" i="39"/>
  <c r="D6674" i="39"/>
  <c r="E6673" i="39"/>
  <c r="D6673" i="39"/>
  <c r="E6672" i="39"/>
  <c r="D6672" i="39"/>
  <c r="E6671" i="39"/>
  <c r="D6671" i="39"/>
  <c r="E6670" i="39"/>
  <c r="D6670" i="39"/>
  <c r="E6669" i="39"/>
  <c r="D6669" i="39"/>
  <c r="E6668" i="39"/>
  <c r="D6668" i="39"/>
  <c r="E6667" i="39"/>
  <c r="D6667" i="39"/>
  <c r="E6666" i="39"/>
  <c r="D6666" i="39"/>
  <c r="E6665" i="39"/>
  <c r="D6665" i="39"/>
  <c r="E6664" i="39"/>
  <c r="D6664" i="39"/>
  <c r="E6663" i="39"/>
  <c r="D6663" i="39"/>
  <c r="E6662" i="39"/>
  <c r="D6662" i="39"/>
  <c r="E6661" i="39"/>
  <c r="D6661" i="39"/>
  <c r="E6660" i="39"/>
  <c r="D6660" i="39"/>
  <c r="E6659" i="39"/>
  <c r="D6659" i="39"/>
  <c r="E6658" i="39"/>
  <c r="D6658" i="39"/>
  <c r="E6657" i="39"/>
  <c r="D6657" i="39"/>
  <c r="E6656" i="39"/>
  <c r="D6656" i="39"/>
  <c r="E6655" i="39"/>
  <c r="D6655" i="39"/>
  <c r="E6654" i="39"/>
  <c r="D6654" i="39"/>
  <c r="E6653" i="39"/>
  <c r="D6653" i="39"/>
  <c r="E6652" i="39"/>
  <c r="D6652" i="39"/>
  <c r="E6651" i="39"/>
  <c r="D6651" i="39"/>
  <c r="E6650" i="39"/>
  <c r="D6650" i="39"/>
  <c r="E6649" i="39"/>
  <c r="D6649" i="39"/>
  <c r="E6648" i="39"/>
  <c r="D6648" i="39"/>
  <c r="E6647" i="39"/>
  <c r="D6647" i="39"/>
  <c r="E6646" i="39"/>
  <c r="D6646" i="39"/>
  <c r="E6645" i="39"/>
  <c r="D6645" i="39"/>
  <c r="E6644" i="39"/>
  <c r="D6644" i="39"/>
  <c r="E6643" i="39"/>
  <c r="D6643" i="39"/>
  <c r="E6642" i="39"/>
  <c r="D6642" i="39"/>
  <c r="E6641" i="39"/>
  <c r="D6641" i="39"/>
  <c r="E6640" i="39"/>
  <c r="D6640" i="39"/>
  <c r="E6639" i="39"/>
  <c r="D6639" i="39"/>
  <c r="E6638" i="39"/>
  <c r="D6638" i="39"/>
  <c r="E6637" i="39"/>
  <c r="D6637" i="39"/>
  <c r="E6636" i="39"/>
  <c r="D6636" i="39"/>
  <c r="E6635" i="39"/>
  <c r="D6635" i="39"/>
  <c r="E6634" i="39"/>
  <c r="D6634" i="39"/>
  <c r="E6633" i="39"/>
  <c r="D6633" i="39"/>
  <c r="E6632" i="39"/>
  <c r="D6632" i="39"/>
  <c r="E6631" i="39"/>
  <c r="D6631" i="39"/>
  <c r="E6630" i="39"/>
  <c r="D6630" i="39"/>
  <c r="E6629" i="39"/>
  <c r="D6629" i="39"/>
  <c r="E6628" i="39"/>
  <c r="D6628" i="39"/>
  <c r="E6627" i="39"/>
  <c r="D6627" i="39"/>
  <c r="E6626" i="39"/>
  <c r="D6626" i="39"/>
  <c r="E6625" i="39"/>
  <c r="D6625" i="39"/>
  <c r="E6624" i="39"/>
  <c r="D6624" i="39"/>
  <c r="E6623" i="39"/>
  <c r="D6623" i="39"/>
  <c r="E6622" i="39"/>
  <c r="D6622" i="39"/>
  <c r="E6621" i="39"/>
  <c r="D6621" i="39"/>
  <c r="E6620" i="39"/>
  <c r="D6620" i="39"/>
  <c r="E6619" i="39"/>
  <c r="D6619" i="39"/>
  <c r="E6618" i="39"/>
  <c r="D6618" i="39"/>
  <c r="E6617" i="39"/>
  <c r="D6617" i="39"/>
  <c r="E6616" i="39"/>
  <c r="D6616" i="39"/>
  <c r="E6615" i="39"/>
  <c r="D6615" i="39"/>
  <c r="E6614" i="39"/>
  <c r="D6614" i="39"/>
  <c r="E6613" i="39"/>
  <c r="D6613" i="39"/>
  <c r="E6612" i="39"/>
  <c r="D6612" i="39"/>
  <c r="E6611" i="39"/>
  <c r="D6611" i="39"/>
  <c r="E6610" i="39"/>
  <c r="D6610" i="39"/>
  <c r="E6609" i="39"/>
  <c r="D6609" i="39"/>
  <c r="E6608" i="39"/>
  <c r="D6608" i="39"/>
  <c r="E6607" i="39"/>
  <c r="D6607" i="39"/>
  <c r="E6606" i="39"/>
  <c r="D6606" i="39"/>
  <c r="E6605" i="39"/>
  <c r="D6605" i="39"/>
  <c r="E6604" i="39"/>
  <c r="D6604" i="39"/>
  <c r="E6603" i="39"/>
  <c r="D6603" i="39"/>
  <c r="E6602" i="39"/>
  <c r="D6602" i="39"/>
  <c r="E6601" i="39"/>
  <c r="D6601" i="39"/>
  <c r="E6600" i="39"/>
  <c r="D6600" i="39"/>
  <c r="E6599" i="39"/>
  <c r="D6599" i="39"/>
  <c r="E6598" i="39"/>
  <c r="D6598" i="39"/>
  <c r="E6597" i="39"/>
  <c r="D6597" i="39"/>
  <c r="E6596" i="39"/>
  <c r="D6596" i="39"/>
  <c r="E6595" i="39"/>
  <c r="D6595" i="39"/>
  <c r="E6594" i="39"/>
  <c r="D6594" i="39"/>
  <c r="E6593" i="39"/>
  <c r="D6593" i="39"/>
  <c r="E6592" i="39"/>
  <c r="D6592" i="39"/>
  <c r="E6591" i="39"/>
  <c r="D6591" i="39"/>
  <c r="E6590" i="39"/>
  <c r="D6590" i="39"/>
  <c r="E6589" i="39"/>
  <c r="D6589" i="39"/>
  <c r="E6588" i="39"/>
  <c r="D6588" i="39"/>
  <c r="E6587" i="39"/>
  <c r="D6587" i="39"/>
  <c r="E6586" i="39"/>
  <c r="D6586" i="39"/>
  <c r="E6585" i="39"/>
  <c r="D6585" i="39"/>
  <c r="E6584" i="39"/>
  <c r="D6584" i="39"/>
  <c r="E6583" i="39"/>
  <c r="D6583" i="39"/>
  <c r="E6582" i="39"/>
  <c r="D6582" i="39"/>
  <c r="E6581" i="39"/>
  <c r="D6581" i="39"/>
  <c r="E6580" i="39"/>
  <c r="D6580" i="39"/>
  <c r="E6579" i="39"/>
  <c r="D6579" i="39"/>
  <c r="E6578" i="39"/>
  <c r="D6578" i="39"/>
  <c r="E6577" i="39"/>
  <c r="D6577" i="39"/>
  <c r="E6576" i="39"/>
  <c r="D6576" i="39"/>
  <c r="E6575" i="39"/>
  <c r="D6575" i="39"/>
  <c r="E6574" i="39"/>
  <c r="D6574" i="39"/>
  <c r="E6573" i="39"/>
  <c r="D6573" i="39"/>
  <c r="E6572" i="39"/>
  <c r="D6572" i="39"/>
  <c r="E6571" i="39"/>
  <c r="D6571" i="39"/>
  <c r="E6570" i="39"/>
  <c r="D6570" i="39"/>
  <c r="E6569" i="39"/>
  <c r="D6569" i="39"/>
  <c r="E6568" i="39"/>
  <c r="D6568" i="39"/>
  <c r="E6567" i="39"/>
  <c r="D6567" i="39"/>
  <c r="E6566" i="39"/>
  <c r="D6566" i="39"/>
  <c r="E6565" i="39"/>
  <c r="D6565" i="39"/>
  <c r="E6564" i="39"/>
  <c r="D6564" i="39"/>
  <c r="E6563" i="39"/>
  <c r="D6563" i="39"/>
  <c r="E6562" i="39"/>
  <c r="D6562" i="39"/>
  <c r="E6561" i="39"/>
  <c r="D6561" i="39"/>
  <c r="E6560" i="39"/>
  <c r="D6560" i="39"/>
  <c r="E6559" i="39"/>
  <c r="D6559" i="39"/>
  <c r="E6558" i="39"/>
  <c r="D6558" i="39"/>
  <c r="E6557" i="39"/>
  <c r="D6557" i="39"/>
  <c r="E6556" i="39"/>
  <c r="D6556" i="39"/>
  <c r="E6555" i="39"/>
  <c r="D6555" i="39"/>
  <c r="E6554" i="39"/>
  <c r="D6554" i="39"/>
  <c r="E6553" i="39"/>
  <c r="D6553" i="39"/>
  <c r="E6552" i="39"/>
  <c r="D6552" i="39"/>
  <c r="E6551" i="39"/>
  <c r="D6551" i="39"/>
  <c r="E6550" i="39"/>
  <c r="D6550" i="39"/>
  <c r="E6549" i="39"/>
  <c r="D6549" i="39"/>
  <c r="E6548" i="39"/>
  <c r="D6548" i="39"/>
  <c r="E6547" i="39"/>
  <c r="D6547" i="39"/>
  <c r="E6546" i="39"/>
  <c r="D6546" i="39"/>
  <c r="E6545" i="39"/>
  <c r="D6545" i="39"/>
  <c r="E6544" i="39"/>
  <c r="D6544" i="39"/>
  <c r="E6543" i="39"/>
  <c r="D6543" i="39"/>
  <c r="E6542" i="39"/>
  <c r="D6542" i="39"/>
  <c r="E6541" i="39"/>
  <c r="D6541" i="39"/>
  <c r="E6540" i="39"/>
  <c r="D6540" i="39"/>
  <c r="E6539" i="39"/>
  <c r="D6539" i="39"/>
  <c r="E6538" i="39"/>
  <c r="D6538" i="39"/>
  <c r="E6537" i="39"/>
  <c r="D6537" i="39"/>
  <c r="E6536" i="39"/>
  <c r="D6536" i="39"/>
  <c r="E6535" i="39"/>
  <c r="D6535" i="39"/>
  <c r="E6534" i="39"/>
  <c r="D6534" i="39"/>
  <c r="E6533" i="39"/>
  <c r="D6533" i="39"/>
  <c r="E6532" i="39"/>
  <c r="D6532" i="39"/>
  <c r="E6531" i="39"/>
  <c r="D6531" i="39"/>
  <c r="E6530" i="39"/>
  <c r="D6530" i="39"/>
  <c r="E6529" i="39"/>
  <c r="D6529" i="39"/>
  <c r="E6528" i="39"/>
  <c r="D6528" i="39"/>
  <c r="E6527" i="39"/>
  <c r="D6527" i="39"/>
  <c r="E6526" i="39"/>
  <c r="D6526" i="39"/>
  <c r="E6525" i="39"/>
  <c r="D6525" i="39"/>
  <c r="E6524" i="39"/>
  <c r="D6524" i="39"/>
  <c r="E6523" i="39"/>
  <c r="D6523" i="39"/>
  <c r="E6522" i="39"/>
  <c r="D6522" i="39"/>
  <c r="E6521" i="39"/>
  <c r="D6521" i="39"/>
  <c r="E6520" i="39"/>
  <c r="D6520" i="39"/>
  <c r="E6519" i="39"/>
  <c r="D6519" i="39"/>
  <c r="E6518" i="39"/>
  <c r="D6518" i="39"/>
  <c r="E6517" i="39"/>
  <c r="D6517" i="39"/>
  <c r="E6516" i="39"/>
  <c r="D6516" i="39"/>
  <c r="E6515" i="39"/>
  <c r="D6515" i="39"/>
  <c r="E6514" i="39"/>
  <c r="D6514" i="39"/>
  <c r="E6513" i="39"/>
  <c r="D6513" i="39"/>
  <c r="E6512" i="39"/>
  <c r="D6512" i="39"/>
  <c r="E6511" i="39"/>
  <c r="D6511" i="39"/>
  <c r="E6510" i="39"/>
  <c r="D6510" i="39"/>
  <c r="E6509" i="39"/>
  <c r="D6509" i="39"/>
  <c r="E6508" i="39"/>
  <c r="D6508" i="39"/>
  <c r="E6507" i="39"/>
  <c r="D6507" i="39"/>
  <c r="E6506" i="39"/>
  <c r="D6506" i="39"/>
  <c r="E6505" i="39"/>
  <c r="D6505" i="39"/>
  <c r="E6504" i="39"/>
  <c r="D6504" i="39"/>
  <c r="E6503" i="39"/>
  <c r="D6503" i="39"/>
  <c r="E6502" i="39"/>
  <c r="D6502" i="39"/>
  <c r="E6501" i="39"/>
  <c r="D6501" i="39"/>
  <c r="E6500" i="39"/>
  <c r="D6500" i="39"/>
  <c r="E6499" i="39"/>
  <c r="D6499" i="39"/>
  <c r="E6498" i="39"/>
  <c r="D6498" i="39"/>
  <c r="E6497" i="39"/>
  <c r="D6497" i="39"/>
  <c r="E6496" i="39"/>
  <c r="D6496" i="39"/>
  <c r="E6495" i="39"/>
  <c r="D6495" i="39"/>
  <c r="E6494" i="39"/>
  <c r="D6494" i="39"/>
  <c r="E6493" i="39"/>
  <c r="D6493" i="39"/>
  <c r="E6492" i="39"/>
  <c r="D6492" i="39"/>
  <c r="E6491" i="39"/>
  <c r="D6491" i="39"/>
  <c r="E6490" i="39"/>
  <c r="D6490" i="39"/>
  <c r="E6489" i="39"/>
  <c r="D6489" i="39"/>
  <c r="E6488" i="39"/>
  <c r="D6488" i="39"/>
  <c r="E6487" i="39"/>
  <c r="D6487" i="39"/>
  <c r="E6486" i="39"/>
  <c r="D6486" i="39"/>
  <c r="E6485" i="39"/>
  <c r="D6485" i="39"/>
  <c r="E6484" i="39"/>
  <c r="D6484" i="39"/>
  <c r="E6483" i="39"/>
  <c r="D6483" i="39"/>
  <c r="E6482" i="39"/>
  <c r="D6482" i="39"/>
  <c r="E6481" i="39"/>
  <c r="D6481" i="39"/>
  <c r="E6480" i="39"/>
  <c r="D6480" i="39"/>
  <c r="E6479" i="39"/>
  <c r="D6479" i="39"/>
  <c r="E6478" i="39"/>
  <c r="D6478" i="39"/>
  <c r="E6477" i="39"/>
  <c r="D6477" i="39"/>
  <c r="E6476" i="39"/>
  <c r="D6476" i="39"/>
  <c r="E6475" i="39"/>
  <c r="D6475" i="39"/>
  <c r="E6474" i="39"/>
  <c r="D6474" i="39"/>
  <c r="E6473" i="39"/>
  <c r="D6473" i="39"/>
  <c r="E6472" i="39"/>
  <c r="D6472" i="39"/>
  <c r="E6471" i="39"/>
  <c r="D6471" i="39"/>
  <c r="E6470" i="39"/>
  <c r="D6470" i="39"/>
  <c r="E6469" i="39"/>
  <c r="D6469" i="39"/>
  <c r="E6468" i="39"/>
  <c r="D6468" i="39"/>
  <c r="E6467" i="39"/>
  <c r="D6467" i="39"/>
  <c r="E6466" i="39"/>
  <c r="D6466" i="39"/>
  <c r="E6465" i="39"/>
  <c r="D6465" i="39"/>
  <c r="E6464" i="39"/>
  <c r="D6464" i="39"/>
  <c r="E6463" i="39"/>
  <c r="D6463" i="39"/>
  <c r="E6462" i="39"/>
  <c r="D6462" i="39"/>
  <c r="E6461" i="39"/>
  <c r="D6461" i="39"/>
  <c r="E6460" i="39"/>
  <c r="D6460" i="39"/>
  <c r="E6459" i="39"/>
  <c r="D6459" i="39"/>
  <c r="E6458" i="39"/>
  <c r="D6458" i="39"/>
  <c r="E6457" i="39"/>
  <c r="D6457" i="39"/>
  <c r="E6456" i="39"/>
  <c r="D6456" i="39"/>
  <c r="E6455" i="39"/>
  <c r="D6455" i="39"/>
  <c r="E6454" i="39"/>
  <c r="D6454" i="39"/>
  <c r="E6453" i="39"/>
  <c r="D6453" i="39"/>
  <c r="E6452" i="39"/>
  <c r="D6452" i="39"/>
  <c r="E6451" i="39"/>
  <c r="D6451" i="39"/>
  <c r="E6450" i="39"/>
  <c r="D6450" i="39"/>
  <c r="E6449" i="39"/>
  <c r="D6449" i="39"/>
  <c r="E6448" i="39"/>
  <c r="D6448" i="39"/>
  <c r="E6447" i="39"/>
  <c r="D6447" i="39"/>
  <c r="E6446" i="39"/>
  <c r="D6446" i="39"/>
  <c r="E6445" i="39"/>
  <c r="D6445" i="39"/>
  <c r="E6444" i="39"/>
  <c r="D6444" i="39"/>
  <c r="E6443" i="39"/>
  <c r="D6443" i="39"/>
  <c r="E6442" i="39"/>
  <c r="D6442" i="39"/>
  <c r="E6441" i="39"/>
  <c r="D6441" i="39"/>
  <c r="E6440" i="39"/>
  <c r="D6440" i="39"/>
  <c r="E6439" i="39"/>
  <c r="D6439" i="39"/>
  <c r="E6438" i="39"/>
  <c r="D6438" i="39"/>
  <c r="E6437" i="39"/>
  <c r="D6437" i="39"/>
  <c r="E6436" i="39"/>
  <c r="D6436" i="39"/>
  <c r="E6435" i="39"/>
  <c r="D6435" i="39"/>
  <c r="E6434" i="39"/>
  <c r="D6434" i="39"/>
  <c r="E6433" i="39"/>
  <c r="D6433" i="39"/>
  <c r="E6432" i="39"/>
  <c r="D6432" i="39"/>
  <c r="E6431" i="39"/>
  <c r="D6431" i="39"/>
  <c r="E6430" i="39"/>
  <c r="D6430" i="39"/>
  <c r="E6429" i="39"/>
  <c r="D6429" i="39"/>
  <c r="E6428" i="39"/>
  <c r="D6428" i="39"/>
  <c r="E6427" i="39"/>
  <c r="D6427" i="39"/>
  <c r="E6426" i="39"/>
  <c r="D6426" i="39"/>
  <c r="E6425" i="39"/>
  <c r="D6425" i="39"/>
  <c r="E6424" i="39"/>
  <c r="D6424" i="39"/>
  <c r="E6423" i="39"/>
  <c r="D6423" i="39"/>
  <c r="E6422" i="39"/>
  <c r="D6422" i="39"/>
  <c r="E6421" i="39"/>
  <c r="D6421" i="39"/>
  <c r="E6420" i="39"/>
  <c r="D6420" i="39"/>
  <c r="E6419" i="39"/>
  <c r="D6419" i="39"/>
  <c r="E6418" i="39"/>
  <c r="D6418" i="39"/>
  <c r="E6417" i="39"/>
  <c r="D6417" i="39"/>
  <c r="E6416" i="39"/>
  <c r="D6416" i="39"/>
  <c r="E6415" i="39"/>
  <c r="D6415" i="39"/>
  <c r="E6414" i="39"/>
  <c r="D6414" i="39"/>
  <c r="E6413" i="39"/>
  <c r="D6413" i="39"/>
  <c r="E6412" i="39"/>
  <c r="D6412" i="39"/>
  <c r="E6411" i="39"/>
  <c r="D6411" i="39"/>
  <c r="E6410" i="39"/>
  <c r="D6410" i="39"/>
  <c r="E6409" i="39"/>
  <c r="D6409" i="39"/>
  <c r="E6408" i="39"/>
  <c r="D6408" i="39"/>
  <c r="E6407" i="39"/>
  <c r="D6407" i="39"/>
  <c r="E6406" i="39"/>
  <c r="D6406" i="39"/>
  <c r="E6405" i="39"/>
  <c r="D6405" i="39"/>
  <c r="E6404" i="39"/>
  <c r="D6404" i="39"/>
  <c r="E6403" i="39"/>
  <c r="D6403" i="39"/>
  <c r="E6402" i="39"/>
  <c r="D6402" i="39"/>
  <c r="E6401" i="39"/>
  <c r="D6401" i="39"/>
  <c r="E6400" i="39"/>
  <c r="D6400" i="39"/>
  <c r="E6399" i="39"/>
  <c r="D6399" i="39"/>
  <c r="E6398" i="39"/>
  <c r="D6398" i="39"/>
  <c r="E6397" i="39"/>
  <c r="D6397" i="39"/>
  <c r="E6396" i="39"/>
  <c r="D6396" i="39"/>
  <c r="E6395" i="39"/>
  <c r="D6395" i="39"/>
  <c r="E6394" i="39"/>
  <c r="D6394" i="39"/>
  <c r="E6393" i="39"/>
  <c r="D6393" i="39"/>
  <c r="E6392" i="39"/>
  <c r="D6392" i="39"/>
  <c r="E6391" i="39"/>
  <c r="D6391" i="39"/>
  <c r="E6390" i="39"/>
  <c r="D6390" i="39"/>
  <c r="E6389" i="39"/>
  <c r="D6389" i="39"/>
  <c r="E6388" i="39"/>
  <c r="D6388" i="39"/>
  <c r="E6387" i="39"/>
  <c r="D6387" i="39"/>
  <c r="E6386" i="39"/>
  <c r="D6386" i="39"/>
  <c r="E6385" i="39"/>
  <c r="D6385" i="39"/>
  <c r="E6384" i="39"/>
  <c r="D6384" i="39"/>
  <c r="E6383" i="39"/>
  <c r="D6383" i="39"/>
  <c r="E6382" i="39"/>
  <c r="D6382" i="39"/>
  <c r="E6381" i="39"/>
  <c r="D6381" i="39"/>
  <c r="E6380" i="39"/>
  <c r="D6380" i="39"/>
  <c r="E6379" i="39"/>
  <c r="D6379" i="39"/>
  <c r="E6378" i="39"/>
  <c r="D6378" i="39"/>
  <c r="E6377" i="39"/>
  <c r="D6377" i="39"/>
  <c r="E6376" i="39"/>
  <c r="D6376" i="39"/>
  <c r="E6375" i="39"/>
  <c r="D6375" i="39"/>
  <c r="E6374" i="39"/>
  <c r="D6374" i="39"/>
  <c r="E6373" i="39"/>
  <c r="D6373" i="39"/>
  <c r="E6372" i="39"/>
  <c r="D6372" i="39"/>
  <c r="E6371" i="39"/>
  <c r="D6371" i="39"/>
  <c r="E6370" i="39"/>
  <c r="D6370" i="39"/>
  <c r="E6369" i="39"/>
  <c r="D6369" i="39"/>
  <c r="E6368" i="39"/>
  <c r="D6368" i="39"/>
  <c r="E6367" i="39"/>
  <c r="D6367" i="39"/>
  <c r="E6366" i="39"/>
  <c r="D6366" i="39"/>
  <c r="E6365" i="39"/>
  <c r="D6365" i="39"/>
  <c r="E6364" i="39"/>
  <c r="D6364" i="39"/>
  <c r="E6363" i="39"/>
  <c r="D6363" i="39"/>
  <c r="E6362" i="39"/>
  <c r="D6362" i="39"/>
  <c r="E6361" i="39"/>
  <c r="D6361" i="39"/>
  <c r="E6360" i="39"/>
  <c r="D6360" i="39"/>
  <c r="E6359" i="39"/>
  <c r="D6359" i="39"/>
  <c r="E6358" i="39"/>
  <c r="D6358" i="39"/>
  <c r="E6357" i="39"/>
  <c r="D6357" i="39"/>
  <c r="E6356" i="39"/>
  <c r="D6356" i="39"/>
  <c r="E6355" i="39"/>
  <c r="D6355" i="39"/>
  <c r="E6354" i="39"/>
  <c r="D6354" i="39"/>
  <c r="E6353" i="39"/>
  <c r="D6353" i="39"/>
  <c r="E6352" i="39"/>
  <c r="D6352" i="39"/>
  <c r="E6351" i="39"/>
  <c r="D6351" i="39"/>
  <c r="E6350" i="39"/>
  <c r="D6350" i="39"/>
  <c r="E6349" i="39"/>
  <c r="D6349" i="39"/>
  <c r="E6348" i="39"/>
  <c r="D6348" i="39"/>
  <c r="E6347" i="39"/>
  <c r="D6347" i="39"/>
  <c r="E6346" i="39"/>
  <c r="D6346" i="39"/>
  <c r="E6345" i="39"/>
  <c r="D6345" i="39"/>
  <c r="E6344" i="39"/>
  <c r="D6344" i="39"/>
  <c r="E6343" i="39"/>
  <c r="D6343" i="39"/>
  <c r="E6342" i="39"/>
  <c r="D6342" i="39"/>
  <c r="E6341" i="39"/>
  <c r="D6341" i="39"/>
  <c r="E6340" i="39"/>
  <c r="D6340" i="39"/>
  <c r="E6339" i="39"/>
  <c r="D6339" i="39"/>
  <c r="E6338" i="39"/>
  <c r="D6338" i="39"/>
  <c r="E6337" i="39"/>
  <c r="D6337" i="39"/>
  <c r="E6336" i="39"/>
  <c r="D6336" i="39"/>
  <c r="E6335" i="39"/>
  <c r="D6335" i="39"/>
  <c r="E6334" i="39"/>
  <c r="D6334" i="39"/>
  <c r="E6333" i="39"/>
  <c r="D6333" i="39"/>
  <c r="E6332" i="39"/>
  <c r="D6332" i="39"/>
  <c r="E6331" i="39"/>
  <c r="D6331" i="39"/>
  <c r="E6330" i="39"/>
  <c r="D6330" i="39"/>
  <c r="E6329" i="39"/>
  <c r="D6329" i="39"/>
  <c r="E6328" i="39"/>
  <c r="D6328" i="39"/>
  <c r="E6327" i="39"/>
  <c r="D6327" i="39"/>
  <c r="E6326" i="39"/>
  <c r="D6326" i="39"/>
  <c r="E6325" i="39"/>
  <c r="D6325" i="39"/>
  <c r="E6324" i="39"/>
  <c r="D6324" i="39"/>
  <c r="E6323" i="39"/>
  <c r="D6323" i="39"/>
  <c r="E6322" i="39"/>
  <c r="D6322" i="39"/>
  <c r="E6321" i="39"/>
  <c r="D6321" i="39"/>
  <c r="E6320" i="39"/>
  <c r="D6320" i="39"/>
  <c r="E6319" i="39"/>
  <c r="D6319" i="39"/>
  <c r="E6318" i="39"/>
  <c r="D6318" i="39"/>
  <c r="E6317" i="39"/>
  <c r="D6317" i="39"/>
  <c r="E6316" i="39"/>
  <c r="D6316" i="39"/>
  <c r="E6315" i="39"/>
  <c r="D6315" i="39"/>
  <c r="E6314" i="39"/>
  <c r="D6314" i="39"/>
  <c r="E6313" i="39"/>
  <c r="D6313" i="39"/>
  <c r="E6312" i="39"/>
  <c r="D6312" i="39"/>
  <c r="E6311" i="39"/>
  <c r="D6311" i="39"/>
  <c r="E6310" i="39"/>
  <c r="D6310" i="39"/>
  <c r="E6309" i="39"/>
  <c r="D6309" i="39"/>
  <c r="E6308" i="39"/>
  <c r="D6308" i="39"/>
  <c r="E6307" i="39"/>
  <c r="D6307" i="39"/>
  <c r="E6306" i="39"/>
  <c r="D6306" i="39"/>
  <c r="E6305" i="39"/>
  <c r="D6305" i="39"/>
  <c r="E6304" i="39"/>
  <c r="D6304" i="39"/>
  <c r="E6303" i="39"/>
  <c r="D6303" i="39"/>
  <c r="E6302" i="39"/>
  <c r="D6302" i="39"/>
  <c r="E6301" i="39"/>
  <c r="D6301" i="39"/>
  <c r="E6300" i="39"/>
  <c r="D6300" i="39"/>
  <c r="E6299" i="39"/>
  <c r="D6299" i="39"/>
  <c r="E6298" i="39"/>
  <c r="D6298" i="39"/>
  <c r="E6297" i="39"/>
  <c r="D6297" i="39"/>
  <c r="E6296" i="39"/>
  <c r="D6296" i="39"/>
  <c r="E6295" i="39"/>
  <c r="D6295" i="39"/>
  <c r="E6294" i="39"/>
  <c r="D6294" i="39"/>
  <c r="E6293" i="39"/>
  <c r="D6293" i="39"/>
  <c r="E6292" i="39"/>
  <c r="D6292" i="39"/>
  <c r="E6291" i="39"/>
  <c r="D6291" i="39"/>
  <c r="E6290" i="39"/>
  <c r="D6290" i="39"/>
  <c r="E6289" i="39"/>
  <c r="D6289" i="39"/>
  <c r="E6288" i="39"/>
  <c r="D6288" i="39"/>
  <c r="E6287" i="39"/>
  <c r="D6287" i="39"/>
  <c r="E6286" i="39"/>
  <c r="D6286" i="39"/>
  <c r="E6285" i="39"/>
  <c r="D6285" i="39"/>
  <c r="E6284" i="39"/>
  <c r="D6284" i="39"/>
  <c r="E6283" i="39"/>
  <c r="D6283" i="39"/>
  <c r="E6282" i="39"/>
  <c r="D6282" i="39"/>
  <c r="E6281" i="39"/>
  <c r="D6281" i="39"/>
  <c r="E6280" i="39"/>
  <c r="D6280" i="39"/>
  <c r="E6279" i="39"/>
  <c r="D6279" i="39"/>
  <c r="E6278" i="39"/>
  <c r="D6278" i="39"/>
  <c r="E6277" i="39"/>
  <c r="D6277" i="39"/>
  <c r="E6276" i="39"/>
  <c r="D6276" i="39"/>
  <c r="E6275" i="39"/>
  <c r="D6275" i="39"/>
  <c r="E6274" i="39"/>
  <c r="D6274" i="39"/>
  <c r="E6273" i="39"/>
  <c r="D6273" i="39"/>
  <c r="E6272" i="39"/>
  <c r="D6272" i="39"/>
  <c r="E6271" i="39"/>
  <c r="D6271" i="39"/>
  <c r="E6270" i="39"/>
  <c r="D6270" i="39"/>
  <c r="E6269" i="39"/>
  <c r="D6269" i="39"/>
  <c r="E6268" i="39"/>
  <c r="D6268" i="39"/>
  <c r="E6267" i="39"/>
  <c r="D6267" i="39"/>
  <c r="E6266" i="39"/>
  <c r="D6266" i="39"/>
  <c r="E6265" i="39"/>
  <c r="D6265" i="39"/>
  <c r="E6264" i="39"/>
  <c r="D6264" i="39"/>
  <c r="E6263" i="39"/>
  <c r="D6263" i="39"/>
  <c r="E6262" i="39"/>
  <c r="D6262" i="39"/>
  <c r="E6261" i="39"/>
  <c r="D6261" i="39"/>
  <c r="E6260" i="39"/>
  <c r="D6260" i="39"/>
  <c r="E6259" i="39"/>
  <c r="D6259" i="39"/>
  <c r="E6258" i="39"/>
  <c r="D6258" i="39"/>
  <c r="E6257" i="39"/>
  <c r="D6257" i="39"/>
  <c r="E6256" i="39"/>
  <c r="D6256" i="39"/>
  <c r="E6255" i="39"/>
  <c r="D6255" i="39"/>
  <c r="E6254" i="39"/>
  <c r="D6254" i="39"/>
  <c r="E6253" i="39"/>
  <c r="D6253" i="39"/>
  <c r="E6252" i="39"/>
  <c r="D6252" i="39"/>
  <c r="E6251" i="39"/>
  <c r="D6251" i="39"/>
  <c r="E6250" i="39"/>
  <c r="D6250" i="39"/>
  <c r="E6249" i="39"/>
  <c r="D6249" i="39"/>
  <c r="E6248" i="39"/>
  <c r="D6248" i="39"/>
  <c r="E6247" i="39"/>
  <c r="D6247" i="39"/>
  <c r="E6246" i="39"/>
  <c r="D6246" i="39"/>
  <c r="E6245" i="39"/>
  <c r="D6245" i="39"/>
  <c r="E6244" i="39"/>
  <c r="D6244" i="39"/>
  <c r="E6243" i="39"/>
  <c r="D6243" i="39"/>
  <c r="E6242" i="39"/>
  <c r="D6242" i="39"/>
  <c r="E6241" i="39"/>
  <c r="D6241" i="39"/>
  <c r="E6240" i="39"/>
  <c r="D6240" i="39"/>
  <c r="E6239" i="39"/>
  <c r="D6239" i="39"/>
  <c r="E6238" i="39"/>
  <c r="D6238" i="39"/>
  <c r="E6237" i="39"/>
  <c r="D6237" i="39"/>
  <c r="E6236" i="39"/>
  <c r="D6236" i="39"/>
  <c r="E6235" i="39"/>
  <c r="D6235" i="39"/>
  <c r="E6234" i="39"/>
  <c r="D6234" i="39"/>
  <c r="E6233" i="39"/>
  <c r="D6233" i="39"/>
  <c r="E6232" i="39"/>
  <c r="D6232" i="39"/>
  <c r="E6231" i="39"/>
  <c r="D6231" i="39"/>
  <c r="E6230" i="39"/>
  <c r="D6230" i="39"/>
  <c r="E6229" i="39"/>
  <c r="D6229" i="39"/>
  <c r="E6228" i="39"/>
  <c r="D6228" i="39"/>
  <c r="E6227" i="39"/>
  <c r="D6227" i="39"/>
  <c r="E6226" i="39"/>
  <c r="D6226" i="39"/>
  <c r="E6225" i="39"/>
  <c r="D6225" i="39"/>
  <c r="E6224" i="39"/>
  <c r="D6224" i="39"/>
  <c r="E6223" i="39"/>
  <c r="D6223" i="39"/>
  <c r="E6222" i="39"/>
  <c r="D6222" i="39"/>
  <c r="E6221" i="39"/>
  <c r="D6221" i="39"/>
  <c r="E6220" i="39"/>
  <c r="D6220" i="39"/>
  <c r="E6219" i="39"/>
  <c r="D6219" i="39"/>
  <c r="E6218" i="39"/>
  <c r="D6218" i="39"/>
  <c r="E6217" i="39"/>
  <c r="D6217" i="39"/>
  <c r="E6216" i="39"/>
  <c r="D6216" i="39"/>
  <c r="E6215" i="39"/>
  <c r="D6215" i="39"/>
  <c r="E6214" i="39"/>
  <c r="D6214" i="39"/>
  <c r="E6213" i="39"/>
  <c r="D6213" i="39"/>
  <c r="E6212" i="39"/>
  <c r="D6212" i="39"/>
  <c r="E6211" i="39"/>
  <c r="D6211" i="39"/>
  <c r="E6210" i="39"/>
  <c r="D6210" i="39"/>
  <c r="E6209" i="39"/>
  <c r="D6209" i="39"/>
  <c r="E6208" i="39"/>
  <c r="D6208" i="39"/>
  <c r="E6207" i="39"/>
  <c r="D6207" i="39"/>
  <c r="E6206" i="39"/>
  <c r="D6206" i="39"/>
  <c r="E6205" i="39"/>
  <c r="D6205" i="39"/>
  <c r="E6204" i="39"/>
  <c r="D6204" i="39"/>
  <c r="E6203" i="39"/>
  <c r="D6203" i="39"/>
  <c r="E6202" i="39"/>
  <c r="D6202" i="39"/>
  <c r="E6201" i="39"/>
  <c r="D6201" i="39"/>
  <c r="E6200" i="39"/>
  <c r="D6200" i="39"/>
  <c r="E6199" i="39"/>
  <c r="D6199" i="39"/>
  <c r="E6198" i="39"/>
  <c r="D6198" i="39"/>
  <c r="E6197" i="39"/>
  <c r="D6197" i="39"/>
  <c r="E6196" i="39"/>
  <c r="D6196" i="39"/>
  <c r="E6195" i="39"/>
  <c r="D6195" i="39"/>
  <c r="E6194" i="39"/>
  <c r="D6194" i="39"/>
  <c r="E6193" i="39"/>
  <c r="D6193" i="39"/>
  <c r="E6192" i="39"/>
  <c r="D6192" i="39"/>
  <c r="E6191" i="39"/>
  <c r="D6191" i="39"/>
  <c r="E6190" i="39"/>
  <c r="D6190" i="39"/>
  <c r="E6189" i="39"/>
  <c r="D6189" i="39"/>
  <c r="E6188" i="39"/>
  <c r="D6188" i="39"/>
  <c r="E6187" i="39"/>
  <c r="D6187" i="39"/>
  <c r="E6186" i="39"/>
  <c r="D6186" i="39"/>
  <c r="E6185" i="39"/>
  <c r="D6185" i="39"/>
  <c r="E6184" i="39"/>
  <c r="D6184" i="39"/>
  <c r="E6183" i="39"/>
  <c r="D6183" i="39"/>
  <c r="E6182" i="39"/>
  <c r="D6182" i="39"/>
  <c r="E6181" i="39"/>
  <c r="D6181" i="39"/>
  <c r="E6180" i="39"/>
  <c r="D6180" i="39"/>
  <c r="E6179" i="39"/>
  <c r="D6179" i="39"/>
  <c r="E6178" i="39"/>
  <c r="D6178" i="39"/>
  <c r="E6177" i="39"/>
  <c r="D6177" i="39"/>
  <c r="E6176" i="39"/>
  <c r="D6176" i="39"/>
  <c r="E6175" i="39"/>
  <c r="D6175" i="39"/>
  <c r="E6174" i="39"/>
  <c r="D6174" i="39"/>
  <c r="E6173" i="39"/>
  <c r="D6173" i="39"/>
  <c r="E6172" i="39"/>
  <c r="D6172" i="39"/>
  <c r="E6171" i="39"/>
  <c r="D6171" i="39"/>
  <c r="E6170" i="39"/>
  <c r="D6170" i="39"/>
  <c r="E6169" i="39"/>
  <c r="D6169" i="39"/>
  <c r="E6168" i="39"/>
  <c r="D6168" i="39"/>
  <c r="E6167" i="39"/>
  <c r="D6167" i="39"/>
  <c r="E6166" i="39"/>
  <c r="D6166" i="39"/>
  <c r="E6165" i="39"/>
  <c r="D6165" i="39"/>
  <c r="E6164" i="39"/>
  <c r="D6164" i="39"/>
  <c r="E6163" i="39"/>
  <c r="D6163" i="39"/>
  <c r="E6162" i="39"/>
  <c r="D6162" i="39"/>
  <c r="E6161" i="39"/>
  <c r="D6161" i="39"/>
  <c r="E6160" i="39"/>
  <c r="D6160" i="39"/>
  <c r="E6159" i="39"/>
  <c r="D6159" i="39"/>
  <c r="E6158" i="39"/>
  <c r="D6158" i="39"/>
  <c r="E6157" i="39"/>
  <c r="D6157" i="39"/>
  <c r="E6156" i="39"/>
  <c r="D6156" i="39"/>
  <c r="E6155" i="39"/>
  <c r="D6155" i="39"/>
  <c r="E6154" i="39"/>
  <c r="D6154" i="39"/>
  <c r="E6153" i="39"/>
  <c r="D6153" i="39"/>
  <c r="E6152" i="39"/>
  <c r="D6152" i="39"/>
  <c r="E6151" i="39"/>
  <c r="D6151" i="39"/>
  <c r="E6150" i="39"/>
  <c r="D6150" i="39"/>
  <c r="E6149" i="39"/>
  <c r="D6149" i="39"/>
  <c r="E6148" i="39"/>
  <c r="D6148" i="39"/>
  <c r="E6147" i="39"/>
  <c r="D6147" i="39"/>
  <c r="E6146" i="39"/>
  <c r="D6146" i="39"/>
  <c r="E6145" i="39"/>
  <c r="D6145" i="39"/>
  <c r="E6144" i="39"/>
  <c r="D6144" i="39"/>
  <c r="E6143" i="39"/>
  <c r="D6143" i="39"/>
  <c r="E6142" i="39"/>
  <c r="D6142" i="39"/>
  <c r="E6141" i="39"/>
  <c r="D6141" i="39"/>
  <c r="E6140" i="39"/>
  <c r="D6140" i="39"/>
  <c r="E6139" i="39"/>
  <c r="D6139" i="39"/>
  <c r="E6138" i="39"/>
  <c r="D6138" i="39"/>
  <c r="E6137" i="39"/>
  <c r="D6137" i="39"/>
  <c r="E6136" i="39"/>
  <c r="D6136" i="39"/>
  <c r="E6135" i="39"/>
  <c r="D6135" i="39"/>
  <c r="E6134" i="39"/>
  <c r="D6134" i="39"/>
  <c r="E6133" i="39"/>
  <c r="D6133" i="39"/>
  <c r="E6132" i="39"/>
  <c r="D6132" i="39"/>
  <c r="E6131" i="39"/>
  <c r="D6131" i="39"/>
  <c r="E6130" i="39"/>
  <c r="D6130" i="39"/>
  <c r="E6129" i="39"/>
  <c r="D6129" i="39"/>
  <c r="E6128" i="39"/>
  <c r="D6128" i="39"/>
  <c r="E6127" i="39"/>
  <c r="D6127" i="39"/>
  <c r="E6126" i="39"/>
  <c r="D6126" i="39"/>
  <c r="E6125" i="39"/>
  <c r="D6125" i="39"/>
  <c r="E6124" i="39"/>
  <c r="D6124" i="39"/>
  <c r="E6123" i="39"/>
  <c r="D6123" i="39"/>
  <c r="E6122" i="39"/>
  <c r="D6122" i="39"/>
  <c r="E6121" i="39"/>
  <c r="D6121" i="39"/>
  <c r="E6120" i="39"/>
  <c r="D6120" i="39"/>
  <c r="E6119" i="39"/>
  <c r="D6119" i="39"/>
  <c r="E6118" i="39"/>
  <c r="D6118" i="39"/>
  <c r="E6117" i="39"/>
  <c r="D6117" i="39"/>
  <c r="E6116" i="39"/>
  <c r="D6116" i="39"/>
  <c r="E6115" i="39"/>
  <c r="D6115" i="39"/>
  <c r="E6114" i="39"/>
  <c r="D6114" i="39"/>
  <c r="E6113" i="39"/>
  <c r="D6113" i="39"/>
  <c r="E6112" i="39"/>
  <c r="D6112" i="39"/>
  <c r="E6111" i="39"/>
  <c r="D6111" i="39"/>
  <c r="E6110" i="39"/>
  <c r="D6110" i="39"/>
  <c r="E6109" i="39"/>
  <c r="D6109" i="39"/>
  <c r="E6108" i="39"/>
  <c r="D6108" i="39"/>
  <c r="E6107" i="39"/>
  <c r="D6107" i="39"/>
  <c r="E6106" i="39"/>
  <c r="D6106" i="39"/>
  <c r="E6105" i="39"/>
  <c r="D6105" i="39"/>
  <c r="E6104" i="39"/>
  <c r="D6104" i="39"/>
  <c r="E6103" i="39"/>
  <c r="D6103" i="39"/>
  <c r="E6102" i="39"/>
  <c r="D6102" i="39"/>
  <c r="E6101" i="39"/>
  <c r="D6101" i="39"/>
  <c r="E6100" i="39"/>
  <c r="D6100" i="39"/>
  <c r="E6099" i="39"/>
  <c r="D6099" i="39"/>
  <c r="E6098" i="39"/>
  <c r="D6098" i="39"/>
  <c r="E6097" i="39"/>
  <c r="D6097" i="39"/>
  <c r="E6096" i="39"/>
  <c r="D6096" i="39"/>
  <c r="E6095" i="39"/>
  <c r="D6095" i="39"/>
  <c r="E6094" i="39"/>
  <c r="D6094" i="39"/>
  <c r="E6093" i="39"/>
  <c r="D6093" i="39"/>
  <c r="E6092" i="39"/>
  <c r="D6092" i="39"/>
  <c r="E6091" i="39"/>
  <c r="D6091" i="39"/>
  <c r="E6090" i="39"/>
  <c r="D6090" i="39"/>
  <c r="E6089" i="39"/>
  <c r="D6089" i="39"/>
  <c r="E6088" i="39"/>
  <c r="D6088" i="39"/>
  <c r="E6087" i="39"/>
  <c r="D6087" i="39"/>
  <c r="E6086" i="39"/>
  <c r="D6086" i="39"/>
  <c r="E6085" i="39"/>
  <c r="D6085" i="39"/>
  <c r="E6084" i="39"/>
  <c r="D6084" i="39"/>
  <c r="E6083" i="39"/>
  <c r="D6083" i="39"/>
  <c r="E6082" i="39"/>
  <c r="D6082" i="39"/>
  <c r="E6081" i="39"/>
  <c r="D6081" i="39"/>
  <c r="E6080" i="39"/>
  <c r="D6080" i="39"/>
  <c r="E6079" i="39"/>
  <c r="D6079" i="39"/>
  <c r="E6078" i="39"/>
  <c r="D6078" i="39"/>
  <c r="E6077" i="39"/>
  <c r="D6077" i="39"/>
  <c r="E6076" i="39"/>
  <c r="D6076" i="39"/>
  <c r="E6075" i="39"/>
  <c r="D6075" i="39"/>
  <c r="E6074" i="39"/>
  <c r="D6074" i="39"/>
  <c r="E6073" i="39"/>
  <c r="D6073" i="39"/>
  <c r="E6072" i="39"/>
  <c r="D6072" i="39"/>
  <c r="E6071" i="39"/>
  <c r="D6071" i="39"/>
  <c r="E6070" i="39"/>
  <c r="D6070" i="39"/>
  <c r="E6069" i="39"/>
  <c r="D6069" i="39"/>
  <c r="E6068" i="39"/>
  <c r="D6068" i="39"/>
  <c r="E6067" i="39"/>
  <c r="D6067" i="39"/>
  <c r="E6066" i="39"/>
  <c r="D6066" i="39"/>
  <c r="E6065" i="39"/>
  <c r="D6065" i="39"/>
  <c r="E6064" i="39"/>
  <c r="D6064" i="39"/>
  <c r="E6063" i="39"/>
  <c r="D6063" i="39"/>
  <c r="E6062" i="39"/>
  <c r="D6062" i="39"/>
  <c r="E6061" i="39"/>
  <c r="D6061" i="39"/>
  <c r="E6060" i="39"/>
  <c r="D6060" i="39"/>
  <c r="E6059" i="39"/>
  <c r="D6059" i="39"/>
  <c r="E6058" i="39"/>
  <c r="D6058" i="39"/>
  <c r="E6057" i="39"/>
  <c r="D6057" i="39"/>
  <c r="E6056" i="39"/>
  <c r="D6056" i="39"/>
  <c r="E6055" i="39"/>
  <c r="D6055" i="39"/>
  <c r="E6054" i="39"/>
  <c r="D6054" i="39"/>
  <c r="E6053" i="39"/>
  <c r="D6053" i="39"/>
  <c r="E6052" i="39"/>
  <c r="D6052" i="39"/>
  <c r="E6051" i="39"/>
  <c r="D6051" i="39"/>
  <c r="E6050" i="39"/>
  <c r="D6050" i="39"/>
  <c r="E6049" i="39"/>
  <c r="D6049" i="39"/>
  <c r="E6048" i="39"/>
  <c r="D6048" i="39"/>
  <c r="E6047" i="39"/>
  <c r="D6047" i="39"/>
  <c r="E6046" i="39"/>
  <c r="D6046" i="39"/>
  <c r="E6045" i="39"/>
  <c r="D6045" i="39"/>
  <c r="E6044" i="39"/>
  <c r="D6044" i="39"/>
  <c r="E6043" i="39"/>
  <c r="D6043" i="39"/>
  <c r="E6042" i="39"/>
  <c r="D6042" i="39"/>
  <c r="E6041" i="39"/>
  <c r="D6041" i="39"/>
  <c r="E6040" i="39"/>
  <c r="D6040" i="39"/>
  <c r="E6039" i="39"/>
  <c r="D6039" i="39"/>
  <c r="E6038" i="39"/>
  <c r="D6038" i="39"/>
  <c r="E6037" i="39"/>
  <c r="D6037" i="39"/>
  <c r="E6036" i="39"/>
  <c r="D6036" i="39"/>
  <c r="E6035" i="39"/>
  <c r="D6035" i="39"/>
  <c r="E6034" i="39"/>
  <c r="D6034" i="39"/>
  <c r="E6033" i="39"/>
  <c r="D6033" i="39"/>
  <c r="E6032" i="39"/>
  <c r="D6032" i="39"/>
  <c r="E6031" i="39"/>
  <c r="D6031" i="39"/>
  <c r="E6030" i="39"/>
  <c r="D6030" i="39"/>
  <c r="E6029" i="39"/>
  <c r="D6029" i="39"/>
  <c r="E6028" i="39"/>
  <c r="D6028" i="39"/>
  <c r="E6027" i="39"/>
  <c r="D6027" i="39"/>
  <c r="E6026" i="39"/>
  <c r="D6026" i="39"/>
  <c r="E6025" i="39"/>
  <c r="D6025" i="39"/>
  <c r="E6024" i="39"/>
  <c r="D6024" i="39"/>
  <c r="E6023" i="39"/>
  <c r="D6023" i="39"/>
  <c r="E6022" i="39"/>
  <c r="D6022" i="39"/>
  <c r="E6021" i="39"/>
  <c r="D6021" i="39"/>
  <c r="E6020" i="39"/>
  <c r="D6020" i="39"/>
  <c r="E6019" i="39"/>
  <c r="D6019" i="39"/>
  <c r="E6018" i="39"/>
  <c r="D6018" i="39"/>
  <c r="E6017" i="39"/>
  <c r="D6017" i="39"/>
  <c r="E6016" i="39"/>
  <c r="D6016" i="39"/>
  <c r="E6015" i="39"/>
  <c r="D6015" i="39"/>
  <c r="E6014" i="39"/>
  <c r="D6014" i="39"/>
  <c r="E6013" i="39"/>
  <c r="D6013" i="39"/>
  <c r="E6012" i="39"/>
  <c r="D6012" i="39"/>
  <c r="E6011" i="39"/>
  <c r="D6011" i="39"/>
  <c r="E6010" i="39"/>
  <c r="D6010" i="39"/>
  <c r="E6009" i="39"/>
  <c r="D6009" i="39"/>
  <c r="E6008" i="39"/>
  <c r="D6008" i="39"/>
  <c r="E6007" i="39"/>
  <c r="D6007" i="39"/>
  <c r="E6006" i="39"/>
  <c r="D6006" i="39"/>
  <c r="E6005" i="39"/>
  <c r="D6005" i="39"/>
  <c r="E6004" i="39"/>
  <c r="D6004" i="39"/>
  <c r="E6003" i="39"/>
  <c r="D6003" i="39"/>
  <c r="E6002" i="39"/>
  <c r="D6002" i="39"/>
  <c r="E6001" i="39"/>
  <c r="D6001" i="39"/>
  <c r="E6000" i="39"/>
  <c r="D6000" i="39"/>
  <c r="E5999" i="39"/>
  <c r="D5999" i="39"/>
  <c r="E5998" i="39"/>
  <c r="D5998" i="39"/>
  <c r="E5997" i="39"/>
  <c r="D5997" i="39"/>
  <c r="E5996" i="39"/>
  <c r="D5996" i="39"/>
  <c r="E5995" i="39"/>
  <c r="D5995" i="39"/>
  <c r="E5994" i="39"/>
  <c r="D5994" i="39"/>
  <c r="E5993" i="39"/>
  <c r="D5993" i="39"/>
  <c r="E5992" i="39"/>
  <c r="D5992" i="39"/>
  <c r="E5991" i="39"/>
  <c r="D5991" i="39"/>
  <c r="E5990" i="39"/>
  <c r="D5990" i="39"/>
  <c r="E5989" i="39"/>
  <c r="D5989" i="39"/>
  <c r="E5988" i="39"/>
  <c r="D5988" i="39"/>
  <c r="E5987" i="39"/>
  <c r="D5987" i="39"/>
  <c r="E5986" i="39"/>
  <c r="D5986" i="39"/>
  <c r="E5985" i="39"/>
  <c r="D5985" i="39"/>
  <c r="E5984" i="39"/>
  <c r="D5984" i="39"/>
  <c r="E5983" i="39"/>
  <c r="D5983" i="39"/>
  <c r="E5982" i="39"/>
  <c r="D5982" i="39"/>
  <c r="E5981" i="39"/>
  <c r="D5981" i="39"/>
  <c r="E5980" i="39"/>
  <c r="D5980" i="39"/>
  <c r="E5979" i="39"/>
  <c r="D5979" i="39"/>
  <c r="E5978" i="39"/>
  <c r="D5978" i="39"/>
  <c r="E5977" i="39"/>
  <c r="D5977" i="39"/>
  <c r="E5976" i="39"/>
  <c r="D5976" i="39"/>
  <c r="E5975" i="39"/>
  <c r="D5975" i="39"/>
  <c r="E5974" i="39"/>
  <c r="D5974" i="39"/>
  <c r="E5973" i="39"/>
  <c r="D5973" i="39"/>
  <c r="E5972" i="39"/>
  <c r="D5972" i="39"/>
  <c r="E5971" i="39"/>
  <c r="D5971" i="39"/>
  <c r="E5970" i="39"/>
  <c r="D5970" i="39"/>
  <c r="E5969" i="39"/>
  <c r="D5969" i="39"/>
  <c r="E5968" i="39"/>
  <c r="D5968" i="39"/>
  <c r="E5967" i="39"/>
  <c r="D5967" i="39"/>
  <c r="E5966" i="39"/>
  <c r="D5966" i="39"/>
  <c r="E5965" i="39"/>
  <c r="D5965" i="39"/>
  <c r="E5964" i="39"/>
  <c r="D5964" i="39"/>
  <c r="E5963" i="39"/>
  <c r="D5963" i="39"/>
  <c r="E5962" i="39"/>
  <c r="D5962" i="39"/>
  <c r="E5961" i="39"/>
  <c r="D5961" i="39"/>
  <c r="E5960" i="39"/>
  <c r="D5960" i="39"/>
  <c r="E5959" i="39"/>
  <c r="D5959" i="39"/>
  <c r="E5958" i="39"/>
  <c r="D5958" i="39"/>
  <c r="E5957" i="39"/>
  <c r="D5957" i="39"/>
  <c r="E5956" i="39"/>
  <c r="D5956" i="39"/>
  <c r="E5955" i="39"/>
  <c r="D5955" i="39"/>
  <c r="E5954" i="39"/>
  <c r="D5954" i="39"/>
  <c r="E5953" i="39"/>
  <c r="D5953" i="39"/>
  <c r="E5952" i="39"/>
  <c r="D5952" i="39"/>
  <c r="E5951" i="39"/>
  <c r="D5951" i="39"/>
  <c r="E5950" i="39"/>
  <c r="D5950" i="39"/>
  <c r="E5949" i="39"/>
  <c r="D5949" i="39"/>
  <c r="E5948" i="39"/>
  <c r="D5948" i="39"/>
  <c r="E5947" i="39"/>
  <c r="D5947" i="39"/>
  <c r="E5946" i="39"/>
  <c r="D5946" i="39"/>
  <c r="E5945" i="39"/>
  <c r="D5945" i="39"/>
  <c r="E5944" i="39"/>
  <c r="D5944" i="39"/>
  <c r="E5943" i="39"/>
  <c r="D5943" i="39"/>
  <c r="E5942" i="39"/>
  <c r="D5942" i="39"/>
  <c r="E5941" i="39"/>
  <c r="D5941" i="39"/>
  <c r="E5940" i="39"/>
  <c r="D5940" i="39"/>
  <c r="E5939" i="39"/>
  <c r="D5939" i="39"/>
  <c r="E5938" i="39"/>
  <c r="D5938" i="39"/>
  <c r="E5937" i="39"/>
  <c r="D5937" i="39"/>
  <c r="E5936" i="39"/>
  <c r="D5936" i="39"/>
  <c r="E5935" i="39"/>
  <c r="D5935" i="39"/>
  <c r="E5934" i="39"/>
  <c r="D5934" i="39"/>
  <c r="E5933" i="39"/>
  <c r="D5933" i="39"/>
  <c r="E5932" i="39"/>
  <c r="D5932" i="39"/>
  <c r="E5931" i="39"/>
  <c r="D5931" i="39"/>
  <c r="E5930" i="39"/>
  <c r="D5930" i="39"/>
  <c r="E5929" i="39"/>
  <c r="D5929" i="39"/>
  <c r="E5928" i="39"/>
  <c r="D5928" i="39"/>
  <c r="E5927" i="39"/>
  <c r="D5927" i="39"/>
  <c r="E5926" i="39"/>
  <c r="D5926" i="39"/>
  <c r="E5925" i="39"/>
  <c r="D5925" i="39"/>
  <c r="E5924" i="39"/>
  <c r="D5924" i="39"/>
  <c r="E5923" i="39"/>
  <c r="D5923" i="39"/>
  <c r="E5922" i="39"/>
  <c r="D5922" i="39"/>
  <c r="E5921" i="39"/>
  <c r="D5921" i="39"/>
  <c r="E5920" i="39"/>
  <c r="D5920" i="39"/>
  <c r="E5919" i="39"/>
  <c r="D5919" i="39"/>
  <c r="E5918" i="39"/>
  <c r="D5918" i="39"/>
  <c r="E5917" i="39"/>
  <c r="D5917" i="39"/>
  <c r="E5916" i="39"/>
  <c r="D5916" i="39"/>
  <c r="E5915" i="39"/>
  <c r="D5915" i="39"/>
  <c r="E5914" i="39"/>
  <c r="D5914" i="39"/>
  <c r="E5913" i="39"/>
  <c r="D5913" i="39"/>
  <c r="E5912" i="39"/>
  <c r="D5912" i="39"/>
  <c r="E5911" i="39"/>
  <c r="D5911" i="39"/>
  <c r="E5910" i="39"/>
  <c r="D5910" i="39"/>
  <c r="E5909" i="39"/>
  <c r="D5909" i="39"/>
  <c r="E5908" i="39"/>
  <c r="D5908" i="39"/>
  <c r="E5907" i="39"/>
  <c r="D5907" i="39"/>
  <c r="E5906" i="39"/>
  <c r="D5906" i="39"/>
  <c r="E5905" i="39"/>
  <c r="D5905" i="39"/>
  <c r="E5904" i="39"/>
  <c r="D5904" i="39"/>
  <c r="E5903" i="39"/>
  <c r="D5903" i="39"/>
  <c r="E5902" i="39"/>
  <c r="D5902" i="39"/>
  <c r="E5901" i="39"/>
  <c r="D5901" i="39"/>
  <c r="E5900" i="39"/>
  <c r="D5900" i="39"/>
  <c r="E5899" i="39"/>
  <c r="D5899" i="39"/>
  <c r="E5898" i="39"/>
  <c r="D5898" i="39"/>
  <c r="E5897" i="39"/>
  <c r="D5897" i="39"/>
  <c r="E5896" i="39"/>
  <c r="D5896" i="39"/>
  <c r="E5895" i="39"/>
  <c r="D5895" i="39"/>
  <c r="E5894" i="39"/>
  <c r="D5894" i="39"/>
  <c r="E5893" i="39"/>
  <c r="D5893" i="39"/>
  <c r="E5892" i="39"/>
  <c r="D5892" i="39"/>
  <c r="E5891" i="39"/>
  <c r="D5891" i="39"/>
  <c r="E5890" i="39"/>
  <c r="D5890" i="39"/>
  <c r="E5889" i="39"/>
  <c r="D5889" i="39"/>
  <c r="E5888" i="39"/>
  <c r="D5888" i="39"/>
  <c r="E5887" i="39"/>
  <c r="D5887" i="39"/>
  <c r="E5886" i="39"/>
  <c r="D5886" i="39"/>
  <c r="E5885" i="39"/>
  <c r="D5885" i="39"/>
  <c r="E5884" i="39"/>
  <c r="D5884" i="39"/>
  <c r="E5883" i="39"/>
  <c r="D5883" i="39"/>
  <c r="E5882" i="39"/>
  <c r="D5882" i="39"/>
  <c r="E5881" i="39"/>
  <c r="D5881" i="39"/>
  <c r="E5880" i="39"/>
  <c r="D5880" i="39"/>
  <c r="E5879" i="39"/>
  <c r="D5879" i="39"/>
  <c r="E5878" i="39"/>
  <c r="D5878" i="39"/>
  <c r="E5877" i="39"/>
  <c r="D5877" i="39"/>
  <c r="E5876" i="39"/>
  <c r="D5876" i="39"/>
  <c r="E5875" i="39"/>
  <c r="D5875" i="39"/>
  <c r="E5874" i="39"/>
  <c r="D5874" i="39"/>
  <c r="E5873" i="39"/>
  <c r="D5873" i="39"/>
  <c r="E5872" i="39"/>
  <c r="D5872" i="39"/>
  <c r="E5871" i="39"/>
  <c r="D5871" i="39"/>
  <c r="E5870" i="39"/>
  <c r="D5870" i="39"/>
  <c r="E5869" i="39"/>
  <c r="D5869" i="39"/>
  <c r="E5868" i="39"/>
  <c r="D5868" i="39"/>
  <c r="E5867" i="39"/>
  <c r="D5867" i="39"/>
  <c r="E5866" i="39"/>
  <c r="D5866" i="39"/>
  <c r="E5865" i="39"/>
  <c r="D5865" i="39"/>
  <c r="E5864" i="39"/>
  <c r="D5864" i="39"/>
  <c r="E5863" i="39"/>
  <c r="D5863" i="39"/>
  <c r="E5862" i="39"/>
  <c r="D5862" i="39"/>
  <c r="E5861" i="39"/>
  <c r="D5861" i="39"/>
  <c r="E5860" i="39"/>
  <c r="D5860" i="39"/>
  <c r="E5859" i="39"/>
  <c r="D5859" i="39"/>
  <c r="E5858" i="39"/>
  <c r="D5858" i="39"/>
  <c r="E5857" i="39"/>
  <c r="D5857" i="39"/>
  <c r="E5856" i="39"/>
  <c r="D5856" i="39"/>
  <c r="E5855" i="39"/>
  <c r="D5855" i="39"/>
  <c r="E5854" i="39"/>
  <c r="D5854" i="39"/>
  <c r="E5853" i="39"/>
  <c r="D5853" i="39"/>
  <c r="E5852" i="39"/>
  <c r="D5852" i="39"/>
  <c r="E5851" i="39"/>
  <c r="D5851" i="39"/>
  <c r="E5850" i="39"/>
  <c r="D5850" i="39"/>
  <c r="E5849" i="39"/>
  <c r="D5849" i="39"/>
  <c r="E5848" i="39"/>
  <c r="D5848" i="39"/>
  <c r="E5847" i="39"/>
  <c r="D5847" i="39"/>
  <c r="E5846" i="39"/>
  <c r="D5846" i="39"/>
  <c r="E5845" i="39"/>
  <c r="D5845" i="39"/>
  <c r="E5844" i="39"/>
  <c r="D5844" i="39"/>
  <c r="E5843" i="39"/>
  <c r="D5843" i="39"/>
  <c r="E5842" i="39"/>
  <c r="D5842" i="39"/>
  <c r="E5841" i="39"/>
  <c r="D5841" i="39"/>
  <c r="E5840" i="39"/>
  <c r="D5840" i="39"/>
  <c r="E5839" i="39"/>
  <c r="D5839" i="39"/>
  <c r="E5838" i="39"/>
  <c r="D5838" i="39"/>
  <c r="E5837" i="39"/>
  <c r="D5837" i="39"/>
  <c r="E5836" i="39"/>
  <c r="D5836" i="39"/>
  <c r="E5835" i="39"/>
  <c r="D5835" i="39"/>
  <c r="E5834" i="39"/>
  <c r="D5834" i="39"/>
  <c r="E5833" i="39"/>
  <c r="D5833" i="39"/>
  <c r="E5832" i="39"/>
  <c r="D5832" i="39"/>
  <c r="E5831" i="39"/>
  <c r="D5831" i="39"/>
  <c r="E5830" i="39"/>
  <c r="D5830" i="39"/>
  <c r="E5829" i="39"/>
  <c r="D5829" i="39"/>
  <c r="E5828" i="39"/>
  <c r="D5828" i="39"/>
  <c r="E5827" i="39"/>
  <c r="D5827" i="39"/>
  <c r="E5826" i="39"/>
  <c r="D5826" i="39"/>
  <c r="E5825" i="39"/>
  <c r="D5825" i="39"/>
  <c r="E5824" i="39"/>
  <c r="D5824" i="39"/>
  <c r="E5823" i="39"/>
  <c r="D5823" i="39"/>
  <c r="E5822" i="39"/>
  <c r="D5822" i="39"/>
  <c r="E5821" i="39"/>
  <c r="D5821" i="39"/>
  <c r="E5820" i="39"/>
  <c r="D5820" i="39"/>
  <c r="E5819" i="39"/>
  <c r="D5819" i="39"/>
  <c r="E5818" i="39"/>
  <c r="D5818" i="39"/>
  <c r="E5817" i="39"/>
  <c r="D5817" i="39"/>
  <c r="E5816" i="39"/>
  <c r="D5816" i="39"/>
  <c r="E5815" i="39"/>
  <c r="D5815" i="39"/>
  <c r="E5814" i="39"/>
  <c r="D5814" i="39"/>
  <c r="E5813" i="39"/>
  <c r="D5813" i="39"/>
  <c r="E5812" i="39"/>
  <c r="D5812" i="39"/>
  <c r="E5811" i="39"/>
  <c r="D5811" i="39"/>
  <c r="E5810" i="39"/>
  <c r="D5810" i="39"/>
  <c r="E5809" i="39"/>
  <c r="D5809" i="39"/>
  <c r="E5808" i="39"/>
  <c r="D5808" i="39"/>
  <c r="E5807" i="39"/>
  <c r="D5807" i="39"/>
  <c r="E5806" i="39"/>
  <c r="D5806" i="39"/>
  <c r="E5805" i="39"/>
  <c r="D5805" i="39"/>
  <c r="E5804" i="39"/>
  <c r="D5804" i="39"/>
  <c r="E5803" i="39"/>
  <c r="D5803" i="39"/>
  <c r="E5802" i="39"/>
  <c r="D5802" i="39"/>
  <c r="E5801" i="39"/>
  <c r="D5801" i="39"/>
  <c r="E5800" i="39"/>
  <c r="D5800" i="39"/>
  <c r="E5799" i="39"/>
  <c r="D5799" i="39"/>
  <c r="E5798" i="39"/>
  <c r="D5798" i="39"/>
  <c r="E5797" i="39"/>
  <c r="D5797" i="39"/>
  <c r="E5796" i="39"/>
  <c r="D5796" i="39"/>
  <c r="E5795" i="39"/>
  <c r="D5795" i="39"/>
  <c r="E5794" i="39"/>
  <c r="D5794" i="39"/>
  <c r="E5793" i="39"/>
  <c r="D5793" i="39"/>
  <c r="E5792" i="39"/>
  <c r="D5792" i="39"/>
  <c r="E5791" i="39"/>
  <c r="D5791" i="39"/>
  <c r="E5790" i="39"/>
  <c r="D5790" i="39"/>
  <c r="E5789" i="39"/>
  <c r="D5789" i="39"/>
  <c r="E5788" i="39"/>
  <c r="D5788" i="39"/>
  <c r="E5787" i="39"/>
  <c r="D5787" i="39"/>
  <c r="E5786" i="39"/>
  <c r="D5786" i="39"/>
  <c r="E5785" i="39"/>
  <c r="D5785" i="39"/>
  <c r="E5784" i="39"/>
  <c r="D5784" i="39"/>
  <c r="E5783" i="39"/>
  <c r="D5783" i="39"/>
  <c r="E5782" i="39"/>
  <c r="D5782" i="39"/>
  <c r="E5781" i="39"/>
  <c r="D5781" i="39"/>
  <c r="E5780" i="39"/>
  <c r="D5780" i="39"/>
  <c r="E5779" i="39"/>
  <c r="D5779" i="39"/>
  <c r="E5778" i="39"/>
  <c r="D5778" i="39"/>
  <c r="E5777" i="39"/>
  <c r="D5777" i="39"/>
  <c r="E5776" i="39"/>
  <c r="D5776" i="39"/>
  <c r="E5775" i="39"/>
  <c r="D5775" i="39"/>
  <c r="E5774" i="39"/>
  <c r="D5774" i="39"/>
  <c r="E5773" i="39"/>
  <c r="D5773" i="39"/>
  <c r="E5772" i="39"/>
  <c r="D5772" i="39"/>
  <c r="E5771" i="39"/>
  <c r="D5771" i="39"/>
  <c r="E5770" i="39"/>
  <c r="D5770" i="39"/>
  <c r="E5769" i="39"/>
  <c r="D5769" i="39"/>
  <c r="E5768" i="39"/>
  <c r="D5768" i="39"/>
  <c r="E5767" i="39"/>
  <c r="D5767" i="39"/>
  <c r="E5766" i="39"/>
  <c r="D5766" i="39"/>
  <c r="E5765" i="39"/>
  <c r="D5765" i="39"/>
  <c r="E5764" i="39"/>
  <c r="D5764" i="39"/>
  <c r="E5763" i="39"/>
  <c r="D5763" i="39"/>
  <c r="E5762" i="39"/>
  <c r="D5762" i="39"/>
  <c r="E5761" i="39"/>
  <c r="D5761" i="39"/>
  <c r="E5760" i="39"/>
  <c r="D5760" i="39"/>
  <c r="E5759" i="39"/>
  <c r="D5759" i="39"/>
  <c r="E5758" i="39"/>
  <c r="D5758" i="39"/>
  <c r="E5757" i="39"/>
  <c r="D5757" i="39"/>
  <c r="E5756" i="39"/>
  <c r="D5756" i="39"/>
  <c r="E5755" i="39"/>
  <c r="D5755" i="39"/>
  <c r="E5754" i="39"/>
  <c r="D5754" i="39"/>
  <c r="E5753" i="39"/>
  <c r="D5753" i="39"/>
  <c r="E5752" i="39"/>
  <c r="D5752" i="39"/>
  <c r="E5751" i="39"/>
  <c r="D5751" i="39"/>
  <c r="E5750" i="39"/>
  <c r="D5750" i="39"/>
  <c r="E5749" i="39"/>
  <c r="D5749" i="39"/>
  <c r="E5748" i="39"/>
  <c r="D5748" i="39"/>
  <c r="E5747" i="39"/>
  <c r="D5747" i="39"/>
  <c r="E5746" i="39"/>
  <c r="D5746" i="39"/>
  <c r="E5745" i="39"/>
  <c r="D5745" i="39"/>
  <c r="E5744" i="39"/>
  <c r="D5744" i="39"/>
  <c r="E5743" i="39"/>
  <c r="D5743" i="39"/>
  <c r="E5742" i="39"/>
  <c r="D5742" i="39"/>
  <c r="E5741" i="39"/>
  <c r="D5741" i="39"/>
  <c r="E5740" i="39"/>
  <c r="D5740" i="39"/>
  <c r="E5739" i="39"/>
  <c r="D5739" i="39"/>
  <c r="E5738" i="39"/>
  <c r="D5738" i="39"/>
  <c r="E5737" i="39"/>
  <c r="D5737" i="39"/>
  <c r="E5736" i="39"/>
  <c r="D5736" i="39"/>
  <c r="E5735" i="39"/>
  <c r="D5735" i="39"/>
  <c r="E5734" i="39"/>
  <c r="D5734" i="39"/>
  <c r="E5733" i="39"/>
  <c r="D5733" i="39"/>
  <c r="E5732" i="39"/>
  <c r="D5732" i="39"/>
  <c r="E5731" i="39"/>
  <c r="D5731" i="39"/>
  <c r="E5730" i="39"/>
  <c r="D5730" i="39"/>
  <c r="E5729" i="39"/>
  <c r="D5729" i="39"/>
  <c r="E5728" i="39"/>
  <c r="D5728" i="39"/>
  <c r="E5727" i="39"/>
  <c r="D5727" i="39"/>
  <c r="E5726" i="39"/>
  <c r="D5726" i="39"/>
  <c r="E5725" i="39"/>
  <c r="D5725" i="39"/>
  <c r="E5724" i="39"/>
  <c r="D5724" i="39"/>
  <c r="E5723" i="39"/>
  <c r="D5723" i="39"/>
  <c r="E5722" i="39"/>
  <c r="D5722" i="39"/>
  <c r="E5721" i="39"/>
  <c r="D5721" i="39"/>
  <c r="E5720" i="39"/>
  <c r="D5720" i="39"/>
  <c r="E5719" i="39"/>
  <c r="D5719" i="39"/>
  <c r="E5718" i="39"/>
  <c r="D5718" i="39"/>
  <c r="E5717" i="39"/>
  <c r="D5717" i="39"/>
  <c r="E5716" i="39"/>
  <c r="D5716" i="39"/>
  <c r="E5715" i="39"/>
  <c r="D5715" i="39"/>
  <c r="E5714" i="39"/>
  <c r="D5714" i="39"/>
  <c r="E5713" i="39"/>
  <c r="D5713" i="39"/>
  <c r="E5712" i="39"/>
  <c r="D5712" i="39"/>
  <c r="E5711" i="39"/>
  <c r="D5711" i="39"/>
  <c r="E5710" i="39"/>
  <c r="D5710" i="39"/>
  <c r="E5709" i="39"/>
  <c r="D5709" i="39"/>
  <c r="E5708" i="39"/>
  <c r="D5708" i="39"/>
  <c r="E5707" i="39"/>
  <c r="D5707" i="39"/>
  <c r="E5706" i="39"/>
  <c r="D5706" i="39"/>
  <c r="E5705" i="39"/>
  <c r="D5705" i="39"/>
  <c r="E5704" i="39"/>
  <c r="D5704" i="39"/>
  <c r="E5703" i="39"/>
  <c r="D5703" i="39"/>
  <c r="E5702" i="39"/>
  <c r="D5702" i="39"/>
  <c r="E5701" i="39"/>
  <c r="D5701" i="39"/>
  <c r="E5700" i="39"/>
  <c r="D5700" i="39"/>
  <c r="E5699" i="39"/>
  <c r="D5699" i="39"/>
  <c r="E5698" i="39"/>
  <c r="D5698" i="39"/>
  <c r="E5697" i="39"/>
  <c r="D5697" i="39"/>
  <c r="E5696" i="39"/>
  <c r="D5696" i="39"/>
  <c r="E5695" i="39"/>
  <c r="D5695" i="39"/>
  <c r="E5694" i="39"/>
  <c r="D5694" i="39"/>
  <c r="E5693" i="39"/>
  <c r="D5693" i="39"/>
  <c r="E5692" i="39"/>
  <c r="D5692" i="39"/>
  <c r="E5691" i="39"/>
  <c r="D5691" i="39"/>
  <c r="E5690" i="39"/>
  <c r="D5690" i="39"/>
  <c r="E5689" i="39"/>
  <c r="D5689" i="39"/>
  <c r="E5688" i="39"/>
  <c r="D5688" i="39"/>
  <c r="E5687" i="39"/>
  <c r="D5687" i="39"/>
  <c r="E5686" i="39"/>
  <c r="D5686" i="39"/>
  <c r="E5685" i="39"/>
  <c r="D5685" i="39"/>
  <c r="E5684" i="39"/>
  <c r="D5684" i="39"/>
  <c r="E5683" i="39"/>
  <c r="D5683" i="39"/>
  <c r="E5682" i="39"/>
  <c r="D5682" i="39"/>
  <c r="E5681" i="39"/>
  <c r="D5681" i="39"/>
  <c r="E5680" i="39"/>
  <c r="D5680" i="39"/>
  <c r="E5679" i="39"/>
  <c r="D5679" i="39"/>
  <c r="E5678" i="39"/>
  <c r="D5678" i="39"/>
  <c r="E5677" i="39"/>
  <c r="D5677" i="39"/>
  <c r="E5676" i="39"/>
  <c r="D5676" i="39"/>
  <c r="E5675" i="39"/>
  <c r="D5675" i="39"/>
  <c r="E5674" i="39"/>
  <c r="D5674" i="39"/>
  <c r="E5673" i="39"/>
  <c r="D5673" i="39"/>
  <c r="E5672" i="39"/>
  <c r="D5672" i="39"/>
  <c r="E5671" i="39"/>
  <c r="D5671" i="39"/>
  <c r="E5670" i="39"/>
  <c r="D5670" i="39"/>
  <c r="E5669" i="39"/>
  <c r="D5669" i="39"/>
  <c r="E5668" i="39"/>
  <c r="D5668" i="39"/>
  <c r="E5667" i="39"/>
  <c r="D5667" i="39"/>
  <c r="E5666" i="39"/>
  <c r="D5666" i="39"/>
  <c r="E5665" i="39"/>
  <c r="D5665" i="39"/>
  <c r="E5664" i="39"/>
  <c r="D5664" i="39"/>
  <c r="E5663" i="39"/>
  <c r="D5663" i="39"/>
  <c r="E5662" i="39"/>
  <c r="D5662" i="39"/>
  <c r="E5661" i="39"/>
  <c r="D5661" i="39"/>
  <c r="E5660" i="39"/>
  <c r="D5660" i="39"/>
  <c r="E5659" i="39"/>
  <c r="D5659" i="39"/>
  <c r="E5658" i="39"/>
  <c r="D5658" i="39"/>
  <c r="E5657" i="39"/>
  <c r="D5657" i="39"/>
  <c r="E5656" i="39"/>
  <c r="D5656" i="39"/>
  <c r="E5655" i="39"/>
  <c r="D5655" i="39"/>
  <c r="E5654" i="39"/>
  <c r="D5654" i="39"/>
  <c r="E5653" i="39"/>
  <c r="D5653" i="39"/>
  <c r="E5652" i="39"/>
  <c r="D5652" i="39"/>
  <c r="E5651" i="39"/>
  <c r="D5651" i="39"/>
  <c r="E5650" i="39"/>
  <c r="D5650" i="39"/>
  <c r="E5649" i="39"/>
  <c r="D5649" i="39"/>
  <c r="E5648" i="39"/>
  <c r="D5648" i="39"/>
  <c r="E5647" i="39"/>
  <c r="D5647" i="39"/>
  <c r="E5646" i="39"/>
  <c r="D5646" i="39"/>
  <c r="E5645" i="39"/>
  <c r="D5645" i="39"/>
  <c r="E5644" i="39"/>
  <c r="D5644" i="39"/>
  <c r="E5643" i="39"/>
  <c r="D5643" i="39"/>
  <c r="E5642" i="39"/>
  <c r="D5642" i="39"/>
  <c r="E5641" i="39"/>
  <c r="D5641" i="39"/>
  <c r="E5640" i="39"/>
  <c r="D5640" i="39"/>
  <c r="E5639" i="39"/>
  <c r="D5639" i="39"/>
  <c r="E5638" i="39"/>
  <c r="D5638" i="39"/>
  <c r="E5637" i="39"/>
  <c r="D5637" i="39"/>
  <c r="E5636" i="39"/>
  <c r="D5636" i="39"/>
  <c r="E5635" i="39"/>
  <c r="D5635" i="39"/>
  <c r="E5634" i="39"/>
  <c r="D5634" i="39"/>
  <c r="E5633" i="39"/>
  <c r="D5633" i="39"/>
  <c r="E5632" i="39"/>
  <c r="D5632" i="39"/>
  <c r="E5631" i="39"/>
  <c r="D5631" i="39"/>
  <c r="E5630" i="39"/>
  <c r="D5630" i="39"/>
  <c r="E5629" i="39"/>
  <c r="D5629" i="39"/>
  <c r="E5628" i="39"/>
  <c r="D5628" i="39"/>
  <c r="E5627" i="39"/>
  <c r="D5627" i="39"/>
  <c r="E5626" i="39"/>
  <c r="D5626" i="39"/>
  <c r="E5625" i="39"/>
  <c r="D5625" i="39"/>
  <c r="E5624" i="39"/>
  <c r="D5624" i="39"/>
  <c r="E5623" i="39"/>
  <c r="D5623" i="39"/>
  <c r="E5622" i="39"/>
  <c r="D5622" i="39"/>
  <c r="E5621" i="39"/>
  <c r="D5621" i="39"/>
  <c r="E5620" i="39"/>
  <c r="D5620" i="39"/>
  <c r="E5619" i="39"/>
  <c r="D5619" i="39"/>
  <c r="E5618" i="39"/>
  <c r="D5618" i="39"/>
  <c r="E5617" i="39"/>
  <c r="D5617" i="39"/>
  <c r="E5616" i="39"/>
  <c r="D5616" i="39"/>
  <c r="E5615" i="39"/>
  <c r="D5615" i="39"/>
  <c r="E5614" i="39"/>
  <c r="D5614" i="39"/>
  <c r="E5613" i="39"/>
  <c r="D5613" i="39"/>
  <c r="E5612" i="39"/>
  <c r="D5612" i="39"/>
  <c r="E5611" i="39"/>
  <c r="D5611" i="39"/>
  <c r="E5610" i="39"/>
  <c r="D5610" i="39"/>
  <c r="E5609" i="39"/>
  <c r="D5609" i="39"/>
  <c r="E5608" i="39"/>
  <c r="D5608" i="39"/>
  <c r="E5607" i="39"/>
  <c r="D5607" i="39"/>
  <c r="E5606" i="39"/>
  <c r="D5606" i="39"/>
  <c r="E5605" i="39"/>
  <c r="D5605" i="39"/>
  <c r="E5604" i="39"/>
  <c r="D5604" i="39"/>
  <c r="E5603" i="39"/>
  <c r="D5603" i="39"/>
  <c r="E5602" i="39"/>
  <c r="D5602" i="39"/>
  <c r="E5601" i="39"/>
  <c r="D5601" i="39"/>
  <c r="E5600" i="39"/>
  <c r="D5600" i="39"/>
  <c r="E5599" i="39"/>
  <c r="D5599" i="39"/>
  <c r="E5598" i="39"/>
  <c r="D5598" i="39"/>
  <c r="E5597" i="39"/>
  <c r="D5597" i="39"/>
  <c r="E5596" i="39"/>
  <c r="D5596" i="39"/>
  <c r="E5595" i="39"/>
  <c r="D5595" i="39"/>
  <c r="E5594" i="39"/>
  <c r="D5594" i="39"/>
  <c r="E5593" i="39"/>
  <c r="D5593" i="39"/>
  <c r="E5592" i="39"/>
  <c r="D5592" i="39"/>
  <c r="E5591" i="39"/>
  <c r="D5591" i="39"/>
  <c r="E5590" i="39"/>
  <c r="D5590" i="39"/>
  <c r="E5589" i="39"/>
  <c r="D5589" i="39"/>
  <c r="E5588" i="39"/>
  <c r="D5588" i="39"/>
  <c r="E5587" i="39"/>
  <c r="D5587" i="39"/>
  <c r="E5586" i="39"/>
  <c r="D5586" i="39"/>
  <c r="E5585" i="39"/>
  <c r="D5585" i="39"/>
  <c r="E5584" i="39"/>
  <c r="D5584" i="39"/>
  <c r="E5583" i="39"/>
  <c r="D5583" i="39"/>
  <c r="E5582" i="39"/>
  <c r="D5582" i="39"/>
  <c r="E5581" i="39"/>
  <c r="D5581" i="39"/>
  <c r="E5580" i="39"/>
  <c r="D5580" i="39"/>
  <c r="E5579" i="39"/>
  <c r="D5579" i="39"/>
  <c r="E5578" i="39"/>
  <c r="D5578" i="39"/>
  <c r="E5577" i="39"/>
  <c r="D5577" i="39"/>
  <c r="E5576" i="39"/>
  <c r="D5576" i="39"/>
  <c r="E5575" i="39"/>
  <c r="D5575" i="39"/>
  <c r="E5574" i="39"/>
  <c r="D5574" i="39"/>
  <c r="E5573" i="39"/>
  <c r="D5573" i="39"/>
  <c r="E5572" i="39"/>
  <c r="D5572" i="39"/>
  <c r="E5571" i="39"/>
  <c r="D5571" i="39"/>
  <c r="E5570" i="39"/>
  <c r="D5570" i="39"/>
  <c r="E5569" i="39"/>
  <c r="D5569" i="39"/>
  <c r="E5568" i="39"/>
  <c r="D5568" i="39"/>
  <c r="E5567" i="39"/>
  <c r="D5567" i="39"/>
  <c r="E5566" i="39"/>
  <c r="D5566" i="39"/>
  <c r="E5565" i="39"/>
  <c r="D5565" i="39"/>
  <c r="E5564" i="39"/>
  <c r="D5564" i="39"/>
  <c r="E5563" i="39"/>
  <c r="D5563" i="39"/>
  <c r="E5562" i="39"/>
  <c r="D5562" i="39"/>
  <c r="E5561" i="39"/>
  <c r="D5561" i="39"/>
  <c r="E5560" i="39"/>
  <c r="D5560" i="39"/>
  <c r="E5559" i="39"/>
  <c r="D5559" i="39"/>
  <c r="E5558" i="39"/>
  <c r="D5558" i="39"/>
  <c r="E5557" i="39"/>
  <c r="D5557" i="39"/>
  <c r="E5556" i="39"/>
  <c r="D5556" i="39"/>
  <c r="E5555" i="39"/>
  <c r="D5555" i="39"/>
  <c r="E5554" i="39"/>
  <c r="D5554" i="39"/>
  <c r="E5553" i="39"/>
  <c r="D5553" i="39"/>
  <c r="E5552" i="39"/>
  <c r="D5552" i="39"/>
  <c r="E5551" i="39"/>
  <c r="D5551" i="39"/>
  <c r="E5550" i="39"/>
  <c r="D5550" i="39"/>
  <c r="E5549" i="39"/>
  <c r="D5549" i="39"/>
  <c r="E5548" i="39"/>
  <c r="D5548" i="39"/>
  <c r="E5547" i="39"/>
  <c r="D5547" i="39"/>
  <c r="E5546" i="39"/>
  <c r="D5546" i="39"/>
  <c r="E5545" i="39"/>
  <c r="D5545" i="39"/>
  <c r="E5544" i="39"/>
  <c r="D5544" i="39"/>
  <c r="E5543" i="39"/>
  <c r="D5543" i="39"/>
  <c r="E5542" i="39"/>
  <c r="D5542" i="39"/>
  <c r="E5541" i="39"/>
  <c r="D5541" i="39"/>
  <c r="E5540" i="39"/>
  <c r="D5540" i="39"/>
  <c r="E5539" i="39"/>
  <c r="D5539" i="39"/>
  <c r="E5538" i="39"/>
  <c r="D5538" i="39"/>
  <c r="E5537" i="39"/>
  <c r="D5537" i="39"/>
  <c r="E5536" i="39"/>
  <c r="D5536" i="39"/>
  <c r="E5535" i="39"/>
  <c r="D5535" i="39"/>
  <c r="E5534" i="39"/>
  <c r="D5534" i="39"/>
  <c r="E5533" i="39"/>
  <c r="D5533" i="39"/>
  <c r="E5532" i="39"/>
  <c r="D5532" i="39"/>
  <c r="E5531" i="39"/>
  <c r="D5531" i="39"/>
  <c r="E5530" i="39"/>
  <c r="D5530" i="39"/>
  <c r="E5529" i="39"/>
  <c r="D5529" i="39"/>
  <c r="E5528" i="39"/>
  <c r="D5528" i="39"/>
  <c r="E5527" i="39"/>
  <c r="D5527" i="39"/>
  <c r="E5526" i="39"/>
  <c r="D5526" i="39"/>
  <c r="E5525" i="39"/>
  <c r="D5525" i="39"/>
  <c r="E5524" i="39"/>
  <c r="D5524" i="39"/>
  <c r="E5523" i="39"/>
  <c r="D5523" i="39"/>
  <c r="E5522" i="39"/>
  <c r="D5522" i="39"/>
  <c r="E5521" i="39"/>
  <c r="D5521" i="39"/>
  <c r="E5520" i="39"/>
  <c r="D5520" i="39"/>
  <c r="E5519" i="39"/>
  <c r="D5519" i="39"/>
  <c r="E5518" i="39"/>
  <c r="D5518" i="39"/>
  <c r="E5517" i="39"/>
  <c r="D5517" i="39"/>
  <c r="E5516" i="39"/>
  <c r="D5516" i="39"/>
  <c r="E5515" i="39"/>
  <c r="D5515" i="39"/>
  <c r="E5514" i="39"/>
  <c r="D5514" i="39"/>
  <c r="E5513" i="39"/>
  <c r="D5513" i="39"/>
  <c r="E5512" i="39"/>
  <c r="D5512" i="39"/>
  <c r="E5511" i="39"/>
  <c r="D5511" i="39"/>
  <c r="E5510" i="39"/>
  <c r="D5510" i="39"/>
  <c r="E5509" i="39"/>
  <c r="D5509" i="39"/>
  <c r="E5508" i="39"/>
  <c r="D5508" i="39"/>
  <c r="E5507" i="39"/>
  <c r="D5507" i="39"/>
  <c r="E5506" i="39"/>
  <c r="D5506" i="39"/>
  <c r="E5505" i="39"/>
  <c r="D5505" i="39"/>
  <c r="E5504" i="39"/>
  <c r="D5504" i="39"/>
  <c r="E5503" i="39"/>
  <c r="D5503" i="39"/>
  <c r="E5502" i="39"/>
  <c r="D5502" i="39"/>
  <c r="E5501" i="39"/>
  <c r="D5501" i="39"/>
  <c r="E5500" i="39"/>
  <c r="D5500" i="39"/>
  <c r="E5499" i="39"/>
  <c r="D5499" i="39"/>
  <c r="E5498" i="39"/>
  <c r="D5498" i="39"/>
  <c r="E5497" i="39"/>
  <c r="D5497" i="39"/>
  <c r="E5496" i="39"/>
  <c r="D5496" i="39"/>
  <c r="E5495" i="39"/>
  <c r="D5495" i="39"/>
  <c r="E5494" i="39"/>
  <c r="D5494" i="39"/>
  <c r="E5493" i="39"/>
  <c r="D5493" i="39"/>
  <c r="E5492" i="39"/>
  <c r="D5492" i="39"/>
  <c r="E5491" i="39"/>
  <c r="D5491" i="39"/>
  <c r="E5490" i="39"/>
  <c r="D5490" i="39"/>
  <c r="E5489" i="39"/>
  <c r="D5489" i="39"/>
  <c r="E5488" i="39"/>
  <c r="D5488" i="39"/>
  <c r="E5487" i="39"/>
  <c r="D5487" i="39"/>
  <c r="E5486" i="39"/>
  <c r="D5486" i="39"/>
  <c r="E5485" i="39"/>
  <c r="D5485" i="39"/>
  <c r="E5484" i="39"/>
  <c r="D5484" i="39"/>
  <c r="E5483" i="39"/>
  <c r="D5483" i="39"/>
  <c r="E5482" i="39"/>
  <c r="D5482" i="39"/>
  <c r="E5481" i="39"/>
  <c r="D5481" i="39"/>
  <c r="E5480" i="39"/>
  <c r="D5480" i="39"/>
  <c r="E5479" i="39"/>
  <c r="D5479" i="39"/>
  <c r="E5478" i="39"/>
  <c r="D5478" i="39"/>
  <c r="E5477" i="39"/>
  <c r="D5477" i="39"/>
  <c r="E5476" i="39"/>
  <c r="D5476" i="39"/>
  <c r="E5475" i="39"/>
  <c r="D5475" i="39"/>
  <c r="E5474" i="39"/>
  <c r="D5474" i="39"/>
  <c r="E5473" i="39"/>
  <c r="D5473" i="39"/>
  <c r="E5472" i="39"/>
  <c r="D5472" i="39"/>
  <c r="E5471" i="39"/>
  <c r="D5471" i="39"/>
  <c r="E5470" i="39"/>
  <c r="D5470" i="39"/>
  <c r="E5469" i="39"/>
  <c r="D5469" i="39"/>
  <c r="E5468" i="39"/>
  <c r="D5468" i="39"/>
  <c r="E5467" i="39"/>
  <c r="D5467" i="39"/>
  <c r="E5466" i="39"/>
  <c r="D5466" i="39"/>
  <c r="E5465" i="39"/>
  <c r="D5465" i="39"/>
  <c r="E5464" i="39"/>
  <c r="D5464" i="39"/>
  <c r="E5463" i="39"/>
  <c r="D5463" i="39"/>
  <c r="E5462" i="39"/>
  <c r="D5462" i="39"/>
  <c r="E5461" i="39"/>
  <c r="D5461" i="39"/>
  <c r="E5460" i="39"/>
  <c r="D5460" i="39"/>
  <c r="E5459" i="39"/>
  <c r="D5459" i="39"/>
  <c r="E5458" i="39"/>
  <c r="D5458" i="39"/>
  <c r="E5457" i="39"/>
  <c r="D5457" i="39"/>
  <c r="E5456" i="39"/>
  <c r="D5456" i="39"/>
  <c r="E5455" i="39"/>
  <c r="D5455" i="39"/>
  <c r="E5454" i="39"/>
  <c r="D5454" i="39"/>
  <c r="E5453" i="39"/>
  <c r="D5453" i="39"/>
  <c r="E5452" i="39"/>
  <c r="D5452" i="39"/>
  <c r="E5451" i="39"/>
  <c r="D5451" i="39"/>
  <c r="E5450" i="39"/>
  <c r="D5450" i="39"/>
  <c r="E5449" i="39"/>
  <c r="D5449" i="39"/>
  <c r="E5448" i="39"/>
  <c r="D5448" i="39"/>
  <c r="E5447" i="39"/>
  <c r="D5447" i="39"/>
  <c r="E5446" i="39"/>
  <c r="D5446" i="39"/>
  <c r="E5445" i="39"/>
  <c r="D5445" i="39"/>
  <c r="E5444" i="39"/>
  <c r="D5444" i="39"/>
  <c r="E5443" i="39"/>
  <c r="D5443" i="39"/>
  <c r="E5442" i="39"/>
  <c r="D5442" i="39"/>
  <c r="E5441" i="39"/>
  <c r="D5441" i="39"/>
  <c r="E5440" i="39"/>
  <c r="D5440" i="39"/>
  <c r="E5439" i="39"/>
  <c r="D5439" i="39"/>
  <c r="E5438" i="39"/>
  <c r="D5438" i="39"/>
  <c r="E5437" i="39"/>
  <c r="D5437" i="39"/>
  <c r="E5436" i="39"/>
  <c r="D5436" i="39"/>
  <c r="E5435" i="39"/>
  <c r="D5435" i="39"/>
  <c r="E5434" i="39"/>
  <c r="D5434" i="39"/>
  <c r="E5433" i="39"/>
  <c r="D5433" i="39"/>
  <c r="E5432" i="39"/>
  <c r="D5432" i="39"/>
  <c r="E5431" i="39"/>
  <c r="D5431" i="39"/>
  <c r="E5430" i="39"/>
  <c r="D5430" i="39"/>
  <c r="E5429" i="39"/>
  <c r="D5429" i="39"/>
  <c r="E5428" i="39"/>
  <c r="D5428" i="39"/>
  <c r="E5427" i="39"/>
  <c r="D5427" i="39"/>
  <c r="E5426" i="39"/>
  <c r="D5426" i="39"/>
  <c r="E5425" i="39"/>
  <c r="D5425" i="39"/>
  <c r="E5424" i="39"/>
  <c r="D5424" i="39"/>
  <c r="E5423" i="39"/>
  <c r="D5423" i="39"/>
  <c r="E5422" i="39"/>
  <c r="D5422" i="39"/>
  <c r="E5421" i="39"/>
  <c r="D5421" i="39"/>
  <c r="E5420" i="39"/>
  <c r="D5420" i="39"/>
  <c r="E5419" i="39"/>
  <c r="D5419" i="39"/>
  <c r="E5418" i="39"/>
  <c r="D5418" i="39"/>
  <c r="E5417" i="39"/>
  <c r="D5417" i="39"/>
  <c r="E5416" i="39"/>
  <c r="D5416" i="39"/>
  <c r="E5415" i="39"/>
  <c r="D5415" i="39"/>
  <c r="E5414" i="39"/>
  <c r="D5414" i="39"/>
  <c r="E5413" i="39"/>
  <c r="D5413" i="39"/>
  <c r="E5412" i="39"/>
  <c r="D5412" i="39"/>
  <c r="E5411" i="39"/>
  <c r="D5411" i="39"/>
  <c r="E5410" i="39"/>
  <c r="D5410" i="39"/>
  <c r="E5409" i="39"/>
  <c r="D5409" i="39"/>
  <c r="E5408" i="39"/>
  <c r="D5408" i="39"/>
  <c r="E5407" i="39"/>
  <c r="D5407" i="39"/>
  <c r="E5406" i="39"/>
  <c r="D5406" i="39"/>
  <c r="E5405" i="39"/>
  <c r="D5405" i="39"/>
  <c r="E5404" i="39"/>
  <c r="D5404" i="39"/>
  <c r="E5403" i="39"/>
  <c r="D5403" i="39"/>
  <c r="E5402" i="39"/>
  <c r="D5402" i="39"/>
  <c r="E5401" i="39"/>
  <c r="D5401" i="39"/>
  <c r="E5400" i="39"/>
  <c r="D5400" i="39"/>
  <c r="E5399" i="39"/>
  <c r="D5399" i="39"/>
  <c r="E5398" i="39"/>
  <c r="D5398" i="39"/>
  <c r="E5397" i="39"/>
  <c r="D5397" i="39"/>
  <c r="E5396" i="39"/>
  <c r="D5396" i="39"/>
  <c r="E5395" i="39"/>
  <c r="D5395" i="39"/>
  <c r="E5394" i="39"/>
  <c r="D5394" i="39"/>
  <c r="E5393" i="39"/>
  <c r="D5393" i="39"/>
  <c r="E5392" i="39"/>
  <c r="D5392" i="39"/>
  <c r="E5391" i="39"/>
  <c r="D5391" i="39"/>
  <c r="E5390" i="39"/>
  <c r="D5390" i="39"/>
  <c r="E5389" i="39"/>
  <c r="D5389" i="39"/>
  <c r="E5388" i="39"/>
  <c r="D5388" i="39"/>
  <c r="E5387" i="39"/>
  <c r="D5387" i="39"/>
  <c r="E5386" i="39"/>
  <c r="D5386" i="39"/>
  <c r="E5385" i="39"/>
  <c r="D5385" i="39"/>
  <c r="E5384" i="39"/>
  <c r="D5384" i="39"/>
  <c r="E5383" i="39"/>
  <c r="D5383" i="39"/>
  <c r="E5382" i="39"/>
  <c r="D5382" i="39"/>
  <c r="E5381" i="39"/>
  <c r="D5381" i="39"/>
  <c r="E5380" i="39"/>
  <c r="D5380" i="39"/>
  <c r="E5379" i="39"/>
  <c r="D5379" i="39"/>
  <c r="E5378" i="39"/>
  <c r="D5378" i="39"/>
  <c r="E5377" i="39"/>
  <c r="D5377" i="39"/>
  <c r="E5376" i="39"/>
  <c r="D5376" i="39"/>
  <c r="E5375" i="39"/>
  <c r="D5375" i="39"/>
  <c r="E5374" i="39"/>
  <c r="D5374" i="39"/>
  <c r="E5373" i="39"/>
  <c r="D5373" i="39"/>
  <c r="E5372" i="39"/>
  <c r="D5372" i="39"/>
  <c r="E5371" i="39"/>
  <c r="D5371" i="39"/>
  <c r="E5370" i="39"/>
  <c r="D5370" i="39"/>
  <c r="E5369" i="39"/>
  <c r="D5369" i="39"/>
  <c r="E5368" i="39"/>
  <c r="D5368" i="39"/>
  <c r="E5367" i="39"/>
  <c r="D5367" i="39"/>
  <c r="E5366" i="39"/>
  <c r="D5366" i="39"/>
  <c r="E5365" i="39"/>
  <c r="D5365" i="39"/>
  <c r="E5364" i="39"/>
  <c r="D5364" i="39"/>
  <c r="E5363" i="39"/>
  <c r="D5363" i="39"/>
  <c r="E5362" i="39"/>
  <c r="D5362" i="39"/>
  <c r="E5361" i="39"/>
  <c r="D5361" i="39"/>
  <c r="E5360" i="39"/>
  <c r="D5360" i="39"/>
  <c r="E5359" i="39"/>
  <c r="D5359" i="39"/>
  <c r="E5358" i="39"/>
  <c r="D5358" i="39"/>
  <c r="E5357" i="39"/>
  <c r="D5357" i="39"/>
  <c r="E5356" i="39"/>
  <c r="D5356" i="39"/>
  <c r="E5355" i="39"/>
  <c r="D5355" i="39"/>
  <c r="E5354" i="39"/>
  <c r="D5354" i="39"/>
  <c r="E5353" i="39"/>
  <c r="D5353" i="39"/>
  <c r="E5352" i="39"/>
  <c r="D5352" i="39"/>
  <c r="E5351" i="39"/>
  <c r="D5351" i="39"/>
  <c r="E5350" i="39"/>
  <c r="D5350" i="39"/>
  <c r="E5349" i="39"/>
  <c r="D5349" i="39"/>
  <c r="E5348" i="39"/>
  <c r="D5348" i="39"/>
  <c r="E5347" i="39"/>
  <c r="D5347" i="39"/>
  <c r="E5346" i="39"/>
  <c r="D5346" i="39"/>
  <c r="E5345" i="39"/>
  <c r="D5345" i="39"/>
  <c r="E5344" i="39"/>
  <c r="D5344" i="39"/>
  <c r="E5343" i="39"/>
  <c r="D5343" i="39"/>
  <c r="E5342" i="39"/>
  <c r="D5342" i="39"/>
  <c r="E5341" i="39"/>
  <c r="D5341" i="39"/>
  <c r="E5340" i="39"/>
  <c r="D5340" i="39"/>
  <c r="E5339" i="39"/>
  <c r="D5339" i="39"/>
  <c r="E5338" i="39"/>
  <c r="D5338" i="39"/>
  <c r="E5337" i="39"/>
  <c r="D5337" i="39"/>
  <c r="E5336" i="39"/>
  <c r="D5336" i="39"/>
  <c r="E5335" i="39"/>
  <c r="D5335" i="39"/>
  <c r="E5334" i="39"/>
  <c r="D5334" i="39"/>
  <c r="E5333" i="39"/>
  <c r="D5333" i="39"/>
  <c r="E5332" i="39"/>
  <c r="D5332" i="39"/>
  <c r="E5331" i="39"/>
  <c r="D5331" i="39"/>
  <c r="E5330" i="39"/>
  <c r="D5330" i="39"/>
  <c r="E5329" i="39"/>
  <c r="D5329" i="39"/>
  <c r="E5328" i="39"/>
  <c r="D5328" i="39"/>
  <c r="E5327" i="39"/>
  <c r="D5327" i="39"/>
  <c r="E5326" i="39"/>
  <c r="D5326" i="39"/>
  <c r="E5325" i="39"/>
  <c r="D5325" i="39"/>
  <c r="E5324" i="39"/>
  <c r="D5324" i="39"/>
  <c r="E5323" i="39"/>
  <c r="D5323" i="39"/>
  <c r="E5322" i="39"/>
  <c r="D5322" i="39"/>
  <c r="E5321" i="39"/>
  <c r="D5321" i="39"/>
  <c r="E5320" i="39"/>
  <c r="D5320" i="39"/>
  <c r="E5319" i="39"/>
  <c r="D5319" i="39"/>
  <c r="E5318" i="39"/>
  <c r="D5318" i="39"/>
  <c r="E5317" i="39"/>
  <c r="D5317" i="39"/>
  <c r="E5316" i="39"/>
  <c r="D5316" i="39"/>
  <c r="E5315" i="39"/>
  <c r="D5315" i="39"/>
  <c r="E5314" i="39"/>
  <c r="D5314" i="39"/>
  <c r="E5313" i="39"/>
  <c r="D5313" i="39"/>
  <c r="E5312" i="39"/>
  <c r="D5312" i="39"/>
  <c r="E5311" i="39"/>
  <c r="D5311" i="39"/>
  <c r="E5310" i="39"/>
  <c r="D5310" i="39"/>
  <c r="E5309" i="39"/>
  <c r="D5309" i="39"/>
  <c r="E5308" i="39"/>
  <c r="D5308" i="39"/>
  <c r="E5307" i="39"/>
  <c r="D5307" i="39"/>
  <c r="E5306" i="39"/>
  <c r="D5306" i="39"/>
  <c r="E5305" i="39"/>
  <c r="D5305" i="39"/>
  <c r="E5304" i="39"/>
  <c r="D5304" i="39"/>
  <c r="E5303" i="39"/>
  <c r="D5303" i="39"/>
  <c r="E5302" i="39"/>
  <c r="D5302" i="39"/>
  <c r="E5301" i="39"/>
  <c r="D5301" i="39"/>
  <c r="E5300" i="39"/>
  <c r="D5300" i="39"/>
  <c r="E5299" i="39"/>
  <c r="D5299" i="39"/>
  <c r="E5298" i="39"/>
  <c r="D5298" i="39"/>
  <c r="E5297" i="39"/>
  <c r="D5297" i="39"/>
  <c r="E5296" i="39"/>
  <c r="D5296" i="39"/>
  <c r="E5295" i="39"/>
  <c r="D5295" i="39"/>
  <c r="E5294" i="39"/>
  <c r="D5294" i="39"/>
  <c r="E5293" i="39"/>
  <c r="D5293" i="39"/>
  <c r="E5292" i="39"/>
  <c r="D5292" i="39"/>
  <c r="E5291" i="39"/>
  <c r="D5291" i="39"/>
  <c r="E5290" i="39"/>
  <c r="D5290" i="39"/>
  <c r="E5289" i="39"/>
  <c r="D5289" i="39"/>
  <c r="E5288" i="39"/>
  <c r="D5288" i="39"/>
  <c r="E5287" i="39"/>
  <c r="D5287" i="39"/>
  <c r="E5286" i="39"/>
  <c r="D5286" i="39"/>
  <c r="E5285" i="39"/>
  <c r="D5285" i="39"/>
  <c r="E5284" i="39"/>
  <c r="D5284" i="39"/>
  <c r="E5283" i="39"/>
  <c r="D5283" i="39"/>
  <c r="E5282" i="39"/>
  <c r="D5282" i="39"/>
  <c r="E5281" i="39"/>
  <c r="D5281" i="39"/>
  <c r="E5280" i="39"/>
  <c r="D5280" i="39"/>
  <c r="E5279" i="39"/>
  <c r="D5279" i="39"/>
  <c r="E5278" i="39"/>
  <c r="D5278" i="39"/>
  <c r="E5277" i="39"/>
  <c r="D5277" i="39"/>
  <c r="E5276" i="39"/>
  <c r="D5276" i="39"/>
  <c r="E5275" i="39"/>
  <c r="D5275" i="39"/>
  <c r="E5274" i="39"/>
  <c r="D5274" i="39"/>
  <c r="E5273" i="39"/>
  <c r="D5273" i="39"/>
  <c r="E5272" i="39"/>
  <c r="D5272" i="39"/>
  <c r="E5271" i="39"/>
  <c r="D5271" i="39"/>
  <c r="E5270" i="39"/>
  <c r="D5270" i="39"/>
  <c r="E5269" i="39"/>
  <c r="D5269" i="39"/>
  <c r="E5268" i="39"/>
  <c r="D5268" i="39"/>
  <c r="E5267" i="39"/>
  <c r="D5267" i="39"/>
  <c r="E5266" i="39"/>
  <c r="D5266" i="39"/>
  <c r="E5265" i="39"/>
  <c r="D5265" i="39"/>
  <c r="E5264" i="39"/>
  <c r="D5264" i="39"/>
  <c r="E5263" i="39"/>
  <c r="D5263" i="39"/>
  <c r="E5262" i="39"/>
  <c r="D5262" i="39"/>
  <c r="E5261" i="39"/>
  <c r="D5261" i="39"/>
  <c r="E5260" i="39"/>
  <c r="D5260" i="39"/>
  <c r="E5259" i="39"/>
  <c r="D5259" i="39"/>
  <c r="E5258" i="39"/>
  <c r="D5258" i="39"/>
  <c r="E5257" i="39"/>
  <c r="D5257" i="39"/>
  <c r="E5256" i="39"/>
  <c r="D5256" i="39"/>
  <c r="E5255" i="39"/>
  <c r="D5255" i="39"/>
  <c r="E5254" i="39"/>
  <c r="D5254" i="39"/>
  <c r="E5253" i="39"/>
  <c r="D5253" i="39"/>
  <c r="E5252" i="39"/>
  <c r="D5252" i="39"/>
  <c r="E5251" i="39"/>
  <c r="D5251" i="39"/>
  <c r="E5250" i="39"/>
  <c r="D5250" i="39"/>
  <c r="E5249" i="39"/>
  <c r="D5249" i="39"/>
  <c r="E5248" i="39"/>
  <c r="D5248" i="39"/>
  <c r="E5247" i="39"/>
  <c r="D5247" i="39"/>
  <c r="E5246" i="39"/>
  <c r="D5246" i="39"/>
  <c r="E5245" i="39"/>
  <c r="D5245" i="39"/>
  <c r="E5244" i="39"/>
  <c r="D5244" i="39"/>
  <c r="E5243" i="39"/>
  <c r="D5243" i="39"/>
  <c r="E5242" i="39"/>
  <c r="D5242" i="39"/>
  <c r="E5241" i="39"/>
  <c r="D5241" i="39"/>
  <c r="E5240" i="39"/>
  <c r="D5240" i="39"/>
  <c r="E5239" i="39"/>
  <c r="D5239" i="39"/>
  <c r="E5238" i="39"/>
  <c r="D5238" i="39"/>
  <c r="E5237" i="39"/>
  <c r="D5237" i="39"/>
  <c r="E5236" i="39"/>
  <c r="D5236" i="39"/>
  <c r="E5235" i="39"/>
  <c r="D5235" i="39"/>
  <c r="E5234" i="39"/>
  <c r="D5234" i="39"/>
  <c r="E5233" i="39"/>
  <c r="D5233" i="39"/>
  <c r="E5232" i="39"/>
  <c r="D5232" i="39"/>
  <c r="E5231" i="39"/>
  <c r="D5231" i="39"/>
  <c r="E5230" i="39"/>
  <c r="D5230" i="39"/>
  <c r="E5229" i="39"/>
  <c r="D5229" i="39"/>
  <c r="E5228" i="39"/>
  <c r="D5228" i="39"/>
  <c r="E5227" i="39"/>
  <c r="D5227" i="39"/>
  <c r="E5226" i="39"/>
  <c r="D5226" i="39"/>
  <c r="E5225" i="39"/>
  <c r="D5225" i="39"/>
  <c r="E5224" i="39"/>
  <c r="D5224" i="39"/>
  <c r="E5223" i="39"/>
  <c r="D5223" i="39"/>
  <c r="E5222" i="39"/>
  <c r="D5222" i="39"/>
  <c r="E5221" i="39"/>
  <c r="D5221" i="39"/>
  <c r="E5220" i="39"/>
  <c r="D5220" i="39"/>
  <c r="E5219" i="39"/>
  <c r="D5219" i="39"/>
  <c r="E5218" i="39"/>
  <c r="D5218" i="39"/>
  <c r="E5217" i="39"/>
  <c r="D5217" i="39"/>
  <c r="E5216" i="39"/>
  <c r="D5216" i="39"/>
  <c r="E5215" i="39"/>
  <c r="D5215" i="39"/>
  <c r="E5214" i="39"/>
  <c r="D5214" i="39"/>
  <c r="E5213" i="39"/>
  <c r="D5213" i="39"/>
  <c r="E5212" i="39"/>
  <c r="D5212" i="39"/>
  <c r="E5211" i="39"/>
  <c r="D5211" i="39"/>
  <c r="E5210" i="39"/>
  <c r="D5210" i="39"/>
  <c r="E5209" i="39"/>
  <c r="D5209" i="39"/>
  <c r="E5208" i="39"/>
  <c r="D5208" i="39"/>
  <c r="E5207" i="39"/>
  <c r="D5207" i="39"/>
  <c r="E5206" i="39"/>
  <c r="D5206" i="39"/>
  <c r="E5205" i="39"/>
  <c r="D5205" i="39"/>
  <c r="E5204" i="39"/>
  <c r="D5204" i="39"/>
  <c r="E5203" i="39"/>
  <c r="D5203" i="39"/>
  <c r="E5202" i="39"/>
  <c r="D5202" i="39"/>
  <c r="E5201" i="39"/>
  <c r="D5201" i="39"/>
  <c r="E5200" i="39"/>
  <c r="D5200" i="39"/>
  <c r="E5199" i="39"/>
  <c r="D5199" i="39"/>
  <c r="E5198" i="39"/>
  <c r="D5198" i="39"/>
  <c r="E5197" i="39"/>
  <c r="D5197" i="39"/>
  <c r="E5196" i="39"/>
  <c r="D5196" i="39"/>
  <c r="E5195" i="39"/>
  <c r="D5195" i="39"/>
  <c r="E5194" i="39"/>
  <c r="D5194" i="39"/>
  <c r="E5193" i="39"/>
  <c r="D5193" i="39"/>
  <c r="E5192" i="39"/>
  <c r="D5192" i="39"/>
  <c r="E5191" i="39"/>
  <c r="D5191" i="39"/>
  <c r="E5190" i="39"/>
  <c r="D5190" i="39"/>
  <c r="E5189" i="39"/>
  <c r="D5189" i="39"/>
  <c r="E5188" i="39"/>
  <c r="D5188" i="39"/>
  <c r="E5187" i="39"/>
  <c r="D5187" i="39"/>
  <c r="E5186" i="39"/>
  <c r="D5186" i="39"/>
  <c r="E5185" i="39"/>
  <c r="D5185" i="39"/>
  <c r="E5184" i="39"/>
  <c r="D5184" i="39"/>
  <c r="E5183" i="39"/>
  <c r="D5183" i="39"/>
  <c r="E5182" i="39"/>
  <c r="D5182" i="39"/>
  <c r="E5181" i="39"/>
  <c r="D5181" i="39"/>
  <c r="E5180" i="39"/>
  <c r="D5180" i="39"/>
  <c r="E5179" i="39"/>
  <c r="D5179" i="39"/>
  <c r="E5178" i="39"/>
  <c r="D5178" i="39"/>
  <c r="E5177" i="39"/>
  <c r="D5177" i="39"/>
  <c r="E5176" i="39"/>
  <c r="D5176" i="39"/>
  <c r="E5175" i="39"/>
  <c r="D5175" i="39"/>
  <c r="E5174" i="39"/>
  <c r="D5174" i="39"/>
  <c r="E5173" i="39"/>
  <c r="D5173" i="39"/>
  <c r="E5172" i="39"/>
  <c r="D5172" i="39"/>
  <c r="E5171" i="39"/>
  <c r="D5171" i="39"/>
  <c r="E5170" i="39"/>
  <c r="D5170" i="39"/>
  <c r="E5169" i="39"/>
  <c r="D5169" i="39"/>
  <c r="E5168" i="39"/>
  <c r="D5168" i="39"/>
  <c r="E5167" i="39"/>
  <c r="D5167" i="39"/>
  <c r="E5166" i="39"/>
  <c r="D5166" i="39"/>
  <c r="E5165" i="39"/>
  <c r="D5165" i="39"/>
  <c r="E5164" i="39"/>
  <c r="D5164" i="39"/>
  <c r="E5163" i="39"/>
  <c r="D5163" i="39"/>
  <c r="E5162" i="39"/>
  <c r="D5162" i="39"/>
  <c r="E5161" i="39"/>
  <c r="D5161" i="39"/>
  <c r="E5160" i="39"/>
  <c r="D5160" i="39"/>
  <c r="E5159" i="39"/>
  <c r="D5159" i="39"/>
  <c r="E5158" i="39"/>
  <c r="D5158" i="39"/>
  <c r="E5157" i="39"/>
  <c r="D5157" i="39"/>
  <c r="E5156" i="39"/>
  <c r="D5156" i="39"/>
  <c r="E5155" i="39"/>
  <c r="D5155" i="39"/>
  <c r="E5154" i="39"/>
  <c r="D5154" i="39"/>
  <c r="E5153" i="39"/>
  <c r="D5153" i="39"/>
  <c r="E5152" i="39"/>
  <c r="D5152" i="39"/>
  <c r="E5151" i="39"/>
  <c r="D5151" i="39"/>
  <c r="E5150" i="39"/>
  <c r="D5150" i="39"/>
  <c r="E5149" i="39"/>
  <c r="D5149" i="39"/>
  <c r="E5148" i="39"/>
  <c r="D5148" i="39"/>
  <c r="E5147" i="39"/>
  <c r="D5147" i="39"/>
  <c r="E5146" i="39"/>
  <c r="D5146" i="39"/>
  <c r="E5145" i="39"/>
  <c r="D5145" i="39"/>
  <c r="E5144" i="39"/>
  <c r="D5144" i="39"/>
  <c r="E5143" i="39"/>
  <c r="D5143" i="39"/>
  <c r="E5142" i="39"/>
  <c r="D5142" i="39"/>
  <c r="E5141" i="39"/>
  <c r="D5141" i="39"/>
  <c r="E5140" i="39"/>
  <c r="D5140" i="39"/>
  <c r="E5139" i="39"/>
  <c r="D5139" i="39"/>
  <c r="E5138" i="39"/>
  <c r="D5138" i="39"/>
  <c r="E5137" i="39"/>
  <c r="D5137" i="39"/>
  <c r="E5136" i="39"/>
  <c r="D5136" i="39"/>
  <c r="E5135" i="39"/>
  <c r="D5135" i="39"/>
  <c r="E5134" i="39"/>
  <c r="D5134" i="39"/>
  <c r="E5133" i="39"/>
  <c r="D5133" i="39"/>
  <c r="E5132" i="39"/>
  <c r="D5132" i="39"/>
  <c r="E5131" i="39"/>
  <c r="D5131" i="39"/>
  <c r="E5130" i="39"/>
  <c r="D5130" i="39"/>
  <c r="E5129" i="39"/>
  <c r="D5129" i="39"/>
  <c r="E5128" i="39"/>
  <c r="D5128" i="39"/>
  <c r="E5127" i="39"/>
  <c r="D5127" i="39"/>
  <c r="E5126" i="39"/>
  <c r="D5126" i="39"/>
  <c r="E5125" i="39"/>
  <c r="D5125" i="39"/>
  <c r="E5124" i="39"/>
  <c r="D5124" i="39"/>
  <c r="E5123" i="39"/>
  <c r="D5123" i="39"/>
  <c r="E5122" i="39"/>
  <c r="D5122" i="39"/>
  <c r="E5121" i="39"/>
  <c r="D5121" i="39"/>
  <c r="E5120" i="39"/>
  <c r="D5120" i="39"/>
  <c r="E5119" i="39"/>
  <c r="D5119" i="39"/>
  <c r="E5118" i="39"/>
  <c r="D5118" i="39"/>
  <c r="E5117" i="39"/>
  <c r="D5117" i="39"/>
  <c r="E5116" i="39"/>
  <c r="D5116" i="39"/>
  <c r="E5115" i="39"/>
  <c r="D5115" i="39"/>
  <c r="E5114" i="39"/>
  <c r="D5114" i="39"/>
  <c r="E5113" i="39"/>
  <c r="D5113" i="39"/>
  <c r="E5112" i="39"/>
  <c r="D5112" i="39"/>
  <c r="E5111" i="39"/>
  <c r="D5111" i="39"/>
  <c r="E5110" i="39"/>
  <c r="D5110" i="39"/>
  <c r="E5109" i="39"/>
  <c r="D5109" i="39"/>
  <c r="E5108" i="39"/>
  <c r="D5108" i="39"/>
  <c r="E5107" i="39"/>
  <c r="D5107" i="39"/>
  <c r="E5106" i="39"/>
  <c r="D5106" i="39"/>
  <c r="E5105" i="39"/>
  <c r="D5105" i="39"/>
  <c r="E5104" i="39"/>
  <c r="D5104" i="39"/>
  <c r="E5103" i="39"/>
  <c r="D5103" i="39"/>
  <c r="E5102" i="39"/>
  <c r="D5102" i="39"/>
  <c r="E5101" i="39"/>
  <c r="D5101" i="39"/>
  <c r="E5100" i="39"/>
  <c r="D5100" i="39"/>
  <c r="E5099" i="39"/>
  <c r="D5099" i="39"/>
  <c r="E5098" i="39"/>
  <c r="D5098" i="39"/>
  <c r="E5097" i="39"/>
  <c r="D5097" i="39"/>
  <c r="E5096" i="39"/>
  <c r="D5096" i="39"/>
  <c r="E5095" i="39"/>
  <c r="D5095" i="39"/>
  <c r="E5094" i="39"/>
  <c r="D5094" i="39"/>
  <c r="E5093" i="39"/>
  <c r="D5093" i="39"/>
  <c r="E5092" i="39"/>
  <c r="D5092" i="39"/>
  <c r="E5091" i="39"/>
  <c r="D5091" i="39"/>
  <c r="E5090" i="39"/>
  <c r="D5090" i="39"/>
  <c r="E5089" i="39"/>
  <c r="D5089" i="39"/>
  <c r="E5088" i="39"/>
  <c r="D5088" i="39"/>
  <c r="E5087" i="39"/>
  <c r="D5087" i="39"/>
  <c r="E5086" i="39"/>
  <c r="D5086" i="39"/>
  <c r="E5085" i="39"/>
  <c r="D5085" i="39"/>
  <c r="E5084" i="39"/>
  <c r="D5084" i="39"/>
  <c r="E5083" i="39"/>
  <c r="D5083" i="39"/>
  <c r="E5082" i="39"/>
  <c r="D5082" i="39"/>
  <c r="E5081" i="39"/>
  <c r="D5081" i="39"/>
  <c r="E5080" i="39"/>
  <c r="D5080" i="39"/>
  <c r="E5079" i="39"/>
  <c r="D5079" i="39"/>
  <c r="E5078" i="39"/>
  <c r="D5078" i="39"/>
  <c r="E5077" i="39"/>
  <c r="D5077" i="39"/>
  <c r="E5076" i="39"/>
  <c r="D5076" i="39"/>
  <c r="E5075" i="39"/>
  <c r="D5075" i="39"/>
  <c r="E5074" i="39"/>
  <c r="D5074" i="39"/>
  <c r="E5073" i="39"/>
  <c r="D5073" i="39"/>
  <c r="E5072" i="39"/>
  <c r="D5072" i="39"/>
  <c r="E5071" i="39"/>
  <c r="D5071" i="39"/>
  <c r="E5070" i="39"/>
  <c r="D5070" i="39"/>
  <c r="E5069" i="39"/>
  <c r="D5069" i="39"/>
  <c r="E5068" i="39"/>
  <c r="D5068" i="39"/>
  <c r="E5067" i="39"/>
  <c r="D5067" i="39"/>
  <c r="E5066" i="39"/>
  <c r="D5066" i="39"/>
  <c r="E5065" i="39"/>
  <c r="D5065" i="39"/>
  <c r="E5064" i="39"/>
  <c r="D5064" i="39"/>
  <c r="E5063" i="39"/>
  <c r="D5063" i="39"/>
  <c r="E5062" i="39"/>
  <c r="D5062" i="39"/>
  <c r="E5061" i="39"/>
  <c r="D5061" i="39"/>
  <c r="E5060" i="39"/>
  <c r="D5060" i="39"/>
  <c r="E5059" i="39"/>
  <c r="D5059" i="39"/>
  <c r="E5058" i="39"/>
  <c r="D5058" i="39"/>
  <c r="E5057" i="39"/>
  <c r="D5057" i="39"/>
  <c r="E5056" i="39"/>
  <c r="D5056" i="39"/>
  <c r="E5055" i="39"/>
  <c r="D5055" i="39"/>
  <c r="E5054" i="39"/>
  <c r="D5054" i="39"/>
  <c r="E5053" i="39"/>
  <c r="D5053" i="39"/>
  <c r="E5052" i="39"/>
  <c r="D5052" i="39"/>
  <c r="E5051" i="39"/>
  <c r="D5051" i="39"/>
  <c r="E5050" i="39"/>
  <c r="D5050" i="39"/>
  <c r="E5049" i="39"/>
  <c r="D5049" i="39"/>
  <c r="E5048" i="39"/>
  <c r="D5048" i="39"/>
  <c r="E5047" i="39"/>
  <c r="D5047" i="39"/>
  <c r="E5046" i="39"/>
  <c r="D5046" i="39"/>
  <c r="E5045" i="39"/>
  <c r="D5045" i="39"/>
  <c r="E5044" i="39"/>
  <c r="D5044" i="39"/>
  <c r="E5043" i="39"/>
  <c r="D5043" i="39"/>
  <c r="E5042" i="39"/>
  <c r="D5042" i="39"/>
  <c r="E5041" i="39"/>
  <c r="D5041" i="39"/>
  <c r="E5040" i="39"/>
  <c r="D5040" i="39"/>
  <c r="E5039" i="39"/>
  <c r="D5039" i="39"/>
  <c r="E5038" i="39"/>
  <c r="D5038" i="39"/>
  <c r="E5037" i="39"/>
  <c r="D5037" i="39"/>
  <c r="E5036" i="39"/>
  <c r="D5036" i="39"/>
  <c r="E5035" i="39"/>
  <c r="D5035" i="39"/>
  <c r="E5034" i="39"/>
  <c r="D5034" i="39"/>
  <c r="E5033" i="39"/>
  <c r="D5033" i="39"/>
  <c r="E5032" i="39"/>
  <c r="D5032" i="39"/>
  <c r="E5031" i="39"/>
  <c r="D5031" i="39"/>
  <c r="E5030" i="39"/>
  <c r="D5030" i="39"/>
  <c r="E5029" i="39"/>
  <c r="D5029" i="39"/>
  <c r="E5028" i="39"/>
  <c r="D5028" i="39"/>
  <c r="E5027" i="39"/>
  <c r="D5027" i="39"/>
  <c r="E5026" i="39"/>
  <c r="D5026" i="39"/>
  <c r="E5025" i="39"/>
  <c r="D5025" i="39"/>
  <c r="E5024" i="39"/>
  <c r="D5024" i="39"/>
  <c r="E5023" i="39"/>
  <c r="D5023" i="39"/>
  <c r="E5022" i="39"/>
  <c r="D5022" i="39"/>
  <c r="E5021" i="39"/>
  <c r="D5021" i="39"/>
  <c r="E5020" i="39"/>
  <c r="D5020" i="39"/>
  <c r="E5019" i="39"/>
  <c r="D5019" i="39"/>
  <c r="E5018" i="39"/>
  <c r="D5018" i="39"/>
  <c r="E5017" i="39"/>
  <c r="D5017" i="39"/>
  <c r="E5016" i="39"/>
  <c r="D5016" i="39"/>
  <c r="E5015" i="39"/>
  <c r="D5015" i="39"/>
  <c r="E5014" i="39"/>
  <c r="D5014" i="39"/>
  <c r="E5013" i="39"/>
  <c r="D5013" i="39"/>
  <c r="E5012" i="39"/>
  <c r="D5012" i="39"/>
  <c r="E5011" i="39"/>
  <c r="D5011" i="39"/>
  <c r="E5010" i="39"/>
  <c r="D5010" i="39"/>
  <c r="E5009" i="39"/>
  <c r="D5009" i="39"/>
  <c r="E5008" i="39"/>
  <c r="D5008" i="39"/>
  <c r="E5007" i="39"/>
  <c r="D5007" i="39"/>
  <c r="E5006" i="39"/>
  <c r="D5006" i="39"/>
  <c r="E5005" i="39"/>
  <c r="D5005" i="39"/>
  <c r="E5004" i="39"/>
  <c r="D5004" i="39"/>
  <c r="E5003" i="39"/>
  <c r="D5003" i="39"/>
  <c r="E5002" i="39"/>
  <c r="D5002" i="39"/>
  <c r="E5001" i="39"/>
  <c r="D5001" i="39"/>
  <c r="E5000" i="39"/>
  <c r="D5000" i="39"/>
  <c r="E4999" i="39"/>
  <c r="D4999" i="39"/>
  <c r="E4998" i="39"/>
  <c r="D4998" i="39"/>
  <c r="E4997" i="39"/>
  <c r="D4997" i="39"/>
  <c r="E4996" i="39"/>
  <c r="D4996" i="39"/>
  <c r="E4995" i="39"/>
  <c r="D4995" i="39"/>
  <c r="E4994" i="39"/>
  <c r="D4994" i="39"/>
  <c r="E4993" i="39"/>
  <c r="D4993" i="39"/>
  <c r="E4992" i="39"/>
  <c r="D4992" i="39"/>
  <c r="E4991" i="39"/>
  <c r="D4991" i="39"/>
  <c r="E4990" i="39"/>
  <c r="D4990" i="39"/>
  <c r="E4989" i="39"/>
  <c r="D4989" i="39"/>
  <c r="E4988" i="39"/>
  <c r="D4988" i="39"/>
  <c r="E4987" i="39"/>
  <c r="D4987" i="39"/>
  <c r="E4986" i="39"/>
  <c r="D4986" i="39"/>
  <c r="E4985" i="39"/>
  <c r="D4985" i="39"/>
  <c r="E4984" i="39"/>
  <c r="D4984" i="39"/>
  <c r="E4983" i="39"/>
  <c r="D4983" i="39"/>
  <c r="E4982" i="39"/>
  <c r="D4982" i="39"/>
  <c r="E4981" i="39"/>
  <c r="D4981" i="39"/>
  <c r="E4980" i="39"/>
  <c r="D4980" i="39"/>
  <c r="E4979" i="39"/>
  <c r="D4979" i="39"/>
  <c r="E4978" i="39"/>
  <c r="D4978" i="39"/>
  <c r="E4977" i="39"/>
  <c r="D4977" i="39"/>
  <c r="E4976" i="39"/>
  <c r="D4976" i="39"/>
  <c r="E4975" i="39"/>
  <c r="D4975" i="39"/>
  <c r="E4974" i="39"/>
  <c r="D4974" i="39"/>
  <c r="E4973" i="39"/>
  <c r="D4973" i="39"/>
  <c r="E4972" i="39"/>
  <c r="D4972" i="39"/>
  <c r="E4971" i="39"/>
  <c r="D4971" i="39"/>
  <c r="E4970" i="39"/>
  <c r="D4970" i="39"/>
  <c r="E4969" i="39"/>
  <c r="D4969" i="39"/>
  <c r="E4968" i="39"/>
  <c r="D4968" i="39"/>
  <c r="E4967" i="39"/>
  <c r="D4967" i="39"/>
  <c r="E4966" i="39"/>
  <c r="D4966" i="39"/>
  <c r="E4965" i="39"/>
  <c r="D4965" i="39"/>
  <c r="E4964" i="39"/>
  <c r="D4964" i="39"/>
  <c r="E4963" i="39"/>
  <c r="D4963" i="39"/>
  <c r="E4962" i="39"/>
  <c r="D4962" i="39"/>
  <c r="E4961" i="39"/>
  <c r="D4961" i="39"/>
  <c r="E4960" i="39"/>
  <c r="D4960" i="39"/>
  <c r="E4959" i="39"/>
  <c r="D4959" i="39"/>
  <c r="E4958" i="39"/>
  <c r="D4958" i="39"/>
  <c r="E4957" i="39"/>
  <c r="D4957" i="39"/>
  <c r="E4956" i="39"/>
  <c r="D4956" i="39"/>
  <c r="E4955" i="39"/>
  <c r="D4955" i="39"/>
  <c r="E4954" i="39"/>
  <c r="D4954" i="39"/>
  <c r="E4953" i="39"/>
  <c r="D4953" i="39"/>
  <c r="E4952" i="39"/>
  <c r="D4952" i="39"/>
  <c r="E4951" i="39"/>
  <c r="D4951" i="39"/>
  <c r="E4950" i="39"/>
  <c r="D4950" i="39"/>
  <c r="E4949" i="39"/>
  <c r="D4949" i="39"/>
  <c r="E4948" i="39"/>
  <c r="D4948" i="39"/>
  <c r="E4947" i="39"/>
  <c r="D4947" i="39"/>
  <c r="E4946" i="39"/>
  <c r="D4946" i="39"/>
  <c r="E4945" i="39"/>
  <c r="D4945" i="39"/>
  <c r="E4944" i="39"/>
  <c r="D4944" i="39"/>
  <c r="E4943" i="39"/>
  <c r="D4943" i="39"/>
  <c r="E4942" i="39"/>
  <c r="D4942" i="39"/>
  <c r="E4941" i="39"/>
  <c r="D4941" i="39"/>
  <c r="E4940" i="39"/>
  <c r="D4940" i="39"/>
  <c r="E4939" i="39"/>
  <c r="D4939" i="39"/>
  <c r="E4938" i="39"/>
  <c r="D4938" i="39"/>
  <c r="E4937" i="39"/>
  <c r="D4937" i="39"/>
  <c r="E4936" i="39"/>
  <c r="D4936" i="39"/>
  <c r="E4935" i="39"/>
  <c r="D4935" i="39"/>
  <c r="E4934" i="39"/>
  <c r="D4934" i="39"/>
  <c r="E4933" i="39"/>
  <c r="D4933" i="39"/>
  <c r="E4932" i="39"/>
  <c r="D4932" i="39"/>
  <c r="E4931" i="39"/>
  <c r="D4931" i="39"/>
  <c r="E4930" i="39"/>
  <c r="D4930" i="39"/>
  <c r="E4929" i="39"/>
  <c r="D4929" i="39"/>
  <c r="E4928" i="39"/>
  <c r="D4928" i="39"/>
  <c r="E4927" i="39"/>
  <c r="D4927" i="39"/>
  <c r="E4926" i="39"/>
  <c r="D4926" i="39"/>
  <c r="E4925" i="39"/>
  <c r="D4925" i="39"/>
  <c r="E4924" i="39"/>
  <c r="D4924" i="39"/>
  <c r="E4923" i="39"/>
  <c r="D4923" i="39"/>
  <c r="E4922" i="39"/>
  <c r="D4922" i="39"/>
  <c r="E4921" i="39"/>
  <c r="D4921" i="39"/>
  <c r="E4920" i="39"/>
  <c r="D4920" i="39"/>
  <c r="E4919" i="39"/>
  <c r="D4919" i="39"/>
  <c r="E4918" i="39"/>
  <c r="D4918" i="39"/>
  <c r="E4917" i="39"/>
  <c r="D4917" i="39"/>
  <c r="E4916" i="39"/>
  <c r="D4916" i="39"/>
  <c r="E4915" i="39"/>
  <c r="D4915" i="39"/>
  <c r="E4914" i="39"/>
  <c r="D4914" i="39"/>
  <c r="E4913" i="39"/>
  <c r="D4913" i="39"/>
  <c r="E4912" i="39"/>
  <c r="D4912" i="39"/>
  <c r="E4911" i="39"/>
  <c r="D4911" i="39"/>
  <c r="E4910" i="39"/>
  <c r="D4910" i="39"/>
  <c r="E4909" i="39"/>
  <c r="D4909" i="39"/>
  <c r="E4908" i="39"/>
  <c r="D4908" i="39"/>
  <c r="E4907" i="39"/>
  <c r="D4907" i="39"/>
  <c r="E4906" i="39"/>
  <c r="D4906" i="39"/>
  <c r="E4905" i="39"/>
  <c r="D4905" i="39"/>
  <c r="E4904" i="39"/>
  <c r="D4904" i="39"/>
  <c r="E4903" i="39"/>
  <c r="D4903" i="39"/>
  <c r="E4902" i="39"/>
  <c r="D4902" i="39"/>
  <c r="E4901" i="39"/>
  <c r="D4901" i="39"/>
  <c r="E4900" i="39"/>
  <c r="D4900" i="39"/>
  <c r="E4899" i="39"/>
  <c r="D4899" i="39"/>
  <c r="E4898" i="39"/>
  <c r="D4898" i="39"/>
  <c r="E4897" i="39"/>
  <c r="D4897" i="39"/>
  <c r="E4896" i="39"/>
  <c r="D4896" i="39"/>
  <c r="E4895" i="39"/>
  <c r="D4895" i="39"/>
  <c r="E4894" i="39"/>
  <c r="D4894" i="39"/>
  <c r="E4893" i="39"/>
  <c r="D4893" i="39"/>
  <c r="E4892" i="39"/>
  <c r="D4892" i="39"/>
  <c r="E4891" i="39"/>
  <c r="D4891" i="39"/>
  <c r="E4890" i="39"/>
  <c r="D4890" i="39"/>
  <c r="E4889" i="39"/>
  <c r="D4889" i="39"/>
  <c r="E4888" i="39"/>
  <c r="D4888" i="39"/>
  <c r="E4887" i="39"/>
  <c r="D4887" i="39"/>
  <c r="E4886" i="39"/>
  <c r="D4886" i="39"/>
  <c r="E4885" i="39"/>
  <c r="D4885" i="39"/>
  <c r="E4884" i="39"/>
  <c r="D4884" i="39"/>
  <c r="E4883" i="39"/>
  <c r="D4883" i="39"/>
  <c r="E4882" i="39"/>
  <c r="D4882" i="39"/>
  <c r="E4881" i="39"/>
  <c r="D4881" i="39"/>
  <c r="E4880" i="39"/>
  <c r="D4880" i="39"/>
  <c r="E4879" i="39"/>
  <c r="D4879" i="39"/>
  <c r="E4878" i="39"/>
  <c r="D4878" i="39"/>
  <c r="E4877" i="39"/>
  <c r="D4877" i="39"/>
  <c r="E4876" i="39"/>
  <c r="D4876" i="39"/>
  <c r="E4875" i="39"/>
  <c r="D4875" i="39"/>
  <c r="E4874" i="39"/>
  <c r="D4874" i="39"/>
  <c r="E4873" i="39"/>
  <c r="D4873" i="39"/>
  <c r="E4872" i="39"/>
  <c r="D4872" i="39"/>
  <c r="E4871" i="39"/>
  <c r="D4871" i="39"/>
  <c r="E4870" i="39"/>
  <c r="D4870" i="39"/>
  <c r="E4869" i="39"/>
  <c r="D4869" i="39"/>
  <c r="E4868" i="39"/>
  <c r="D4868" i="39"/>
  <c r="E4867" i="39"/>
  <c r="D4867" i="39"/>
  <c r="E4866" i="39"/>
  <c r="D4866" i="39"/>
  <c r="E4865" i="39"/>
  <c r="D4865" i="39"/>
  <c r="E4864" i="39"/>
  <c r="D4864" i="39"/>
  <c r="E4863" i="39"/>
  <c r="D4863" i="39"/>
  <c r="E4862" i="39"/>
  <c r="D4862" i="39"/>
  <c r="E4861" i="39"/>
  <c r="D4861" i="39"/>
  <c r="E4860" i="39"/>
  <c r="D4860" i="39"/>
  <c r="E4859" i="39"/>
  <c r="D4859" i="39"/>
  <c r="E4858" i="39"/>
  <c r="D4858" i="39"/>
  <c r="E4857" i="39"/>
  <c r="D4857" i="39"/>
  <c r="E4856" i="39"/>
  <c r="D4856" i="39"/>
  <c r="E4855" i="39"/>
  <c r="D4855" i="39"/>
  <c r="E4854" i="39"/>
  <c r="D4854" i="39"/>
  <c r="E4853" i="39"/>
  <c r="D4853" i="39"/>
  <c r="E4852" i="39"/>
  <c r="D4852" i="39"/>
  <c r="E4851" i="39"/>
  <c r="D4851" i="39"/>
  <c r="E4850" i="39"/>
  <c r="D4850" i="39"/>
  <c r="E4849" i="39"/>
  <c r="D4849" i="39"/>
  <c r="E4848" i="39"/>
  <c r="D4848" i="39"/>
  <c r="E4847" i="39"/>
  <c r="D4847" i="39"/>
  <c r="E4846" i="39"/>
  <c r="D4846" i="39"/>
  <c r="E4845" i="39"/>
  <c r="D4845" i="39"/>
  <c r="E4844" i="39"/>
  <c r="D4844" i="39"/>
  <c r="E4843" i="39"/>
  <c r="D4843" i="39"/>
  <c r="E4842" i="39"/>
  <c r="D4842" i="39"/>
  <c r="E4841" i="39"/>
  <c r="D4841" i="39"/>
  <c r="E4840" i="39"/>
  <c r="D4840" i="39"/>
  <c r="E4839" i="39"/>
  <c r="D4839" i="39"/>
  <c r="E4838" i="39"/>
  <c r="D4838" i="39"/>
  <c r="E4837" i="39"/>
  <c r="D4837" i="39"/>
  <c r="E4836" i="39"/>
  <c r="D4836" i="39"/>
  <c r="E4835" i="39"/>
  <c r="D4835" i="39"/>
  <c r="E4834" i="39"/>
  <c r="D4834" i="39"/>
  <c r="E4833" i="39"/>
  <c r="D4833" i="39"/>
  <c r="E4832" i="39"/>
  <c r="D4832" i="39"/>
  <c r="E4831" i="39"/>
  <c r="D4831" i="39"/>
  <c r="E4830" i="39"/>
  <c r="D4830" i="39"/>
  <c r="E4829" i="39"/>
  <c r="D4829" i="39"/>
  <c r="E4828" i="39"/>
  <c r="D4828" i="39"/>
  <c r="E4827" i="39"/>
  <c r="D4827" i="39"/>
  <c r="E4826" i="39"/>
  <c r="D4826" i="39"/>
  <c r="E4825" i="39"/>
  <c r="D4825" i="39"/>
  <c r="E4824" i="39"/>
  <c r="D4824" i="39"/>
  <c r="E4823" i="39"/>
  <c r="D4823" i="39"/>
  <c r="E4822" i="39"/>
  <c r="D4822" i="39"/>
  <c r="E4821" i="39"/>
  <c r="D4821" i="39"/>
  <c r="E4820" i="39"/>
  <c r="D4820" i="39"/>
  <c r="E4819" i="39"/>
  <c r="D4819" i="39"/>
  <c r="E4818" i="39"/>
  <c r="D4818" i="39"/>
  <c r="E4817" i="39"/>
  <c r="D4817" i="39"/>
  <c r="E4816" i="39"/>
  <c r="D4816" i="39"/>
  <c r="E4815" i="39"/>
  <c r="D4815" i="39"/>
  <c r="E4814" i="39"/>
  <c r="D4814" i="39"/>
  <c r="E4813" i="39"/>
  <c r="D4813" i="39"/>
  <c r="E4812" i="39"/>
  <c r="D4812" i="39"/>
  <c r="E4811" i="39"/>
  <c r="D4811" i="39"/>
  <c r="E4810" i="39"/>
  <c r="D4810" i="39"/>
  <c r="E4809" i="39"/>
  <c r="D4809" i="39"/>
  <c r="E4808" i="39"/>
  <c r="D4808" i="39"/>
  <c r="E4807" i="39"/>
  <c r="D4807" i="39"/>
  <c r="E4806" i="39"/>
  <c r="D4806" i="39"/>
  <c r="E4805" i="39"/>
  <c r="D4805" i="39"/>
  <c r="E4804" i="39"/>
  <c r="D4804" i="39"/>
  <c r="E4803" i="39"/>
  <c r="D4803" i="39"/>
  <c r="E4802" i="39"/>
  <c r="D4802" i="39"/>
  <c r="E4801" i="39"/>
  <c r="D4801" i="39"/>
  <c r="E4800" i="39"/>
  <c r="D4800" i="39"/>
  <c r="E4799" i="39"/>
  <c r="D4799" i="39"/>
  <c r="E4798" i="39"/>
  <c r="D4798" i="39"/>
  <c r="E4797" i="39"/>
  <c r="D4797" i="39"/>
  <c r="E4796" i="39"/>
  <c r="D4796" i="39"/>
  <c r="E4795" i="39"/>
  <c r="D4795" i="39"/>
  <c r="E4794" i="39"/>
  <c r="D4794" i="39"/>
  <c r="E4793" i="39"/>
  <c r="D4793" i="39"/>
  <c r="E4792" i="39"/>
  <c r="D4792" i="39"/>
  <c r="E4791" i="39"/>
  <c r="D4791" i="39"/>
  <c r="E4790" i="39"/>
  <c r="D4790" i="39"/>
  <c r="E4789" i="39"/>
  <c r="D4789" i="39"/>
  <c r="E4788" i="39"/>
  <c r="D4788" i="39"/>
  <c r="E4787" i="39"/>
  <c r="D4787" i="39"/>
  <c r="E4786" i="39"/>
  <c r="D4786" i="39"/>
  <c r="E4785" i="39"/>
  <c r="D4785" i="39"/>
  <c r="E4784" i="39"/>
  <c r="D4784" i="39"/>
  <c r="E4783" i="39"/>
  <c r="D4783" i="39"/>
  <c r="E4782" i="39"/>
  <c r="D4782" i="39"/>
  <c r="E4781" i="39"/>
  <c r="D4781" i="39"/>
  <c r="E4780" i="39"/>
  <c r="D4780" i="39"/>
  <c r="E4779" i="39"/>
  <c r="D4779" i="39"/>
  <c r="E4778" i="39"/>
  <c r="D4778" i="39"/>
  <c r="E4777" i="39"/>
  <c r="D4777" i="39"/>
  <c r="E4776" i="39"/>
  <c r="D4776" i="39"/>
  <c r="E4775" i="39"/>
  <c r="D4775" i="39"/>
  <c r="E4774" i="39"/>
  <c r="D4774" i="39"/>
  <c r="E4773" i="39"/>
  <c r="D4773" i="39"/>
  <c r="E4772" i="39"/>
  <c r="D4772" i="39"/>
  <c r="E4771" i="39"/>
  <c r="D4771" i="39"/>
  <c r="E4770" i="39"/>
  <c r="D4770" i="39"/>
  <c r="E4769" i="39"/>
  <c r="D4769" i="39"/>
  <c r="E4768" i="39"/>
  <c r="D4768" i="39"/>
  <c r="E4767" i="39"/>
  <c r="D4767" i="39"/>
  <c r="E4766" i="39"/>
  <c r="D4766" i="39"/>
  <c r="E4765" i="39"/>
  <c r="D4765" i="39"/>
  <c r="E4764" i="39"/>
  <c r="D4764" i="39"/>
  <c r="E4763" i="39"/>
  <c r="D4763" i="39"/>
  <c r="E4762" i="39"/>
  <c r="D4762" i="39"/>
  <c r="E4761" i="39"/>
  <c r="D4761" i="39"/>
  <c r="E4760" i="39"/>
  <c r="D4760" i="39"/>
  <c r="E4759" i="39"/>
  <c r="D4759" i="39"/>
  <c r="E4758" i="39"/>
  <c r="D4758" i="39"/>
  <c r="E4757" i="39"/>
  <c r="D4757" i="39"/>
  <c r="E4756" i="39"/>
  <c r="D4756" i="39"/>
  <c r="E4755" i="39"/>
  <c r="D4755" i="39"/>
  <c r="E4754" i="39"/>
  <c r="D4754" i="39"/>
  <c r="E4753" i="39"/>
  <c r="D4753" i="39"/>
  <c r="E4752" i="39"/>
  <c r="D4752" i="39"/>
  <c r="E4751" i="39"/>
  <c r="D4751" i="39"/>
  <c r="E4750" i="39"/>
  <c r="D4750" i="39"/>
  <c r="E4749" i="39"/>
  <c r="D4749" i="39"/>
  <c r="E4748" i="39"/>
  <c r="D4748" i="39"/>
  <c r="E4747" i="39"/>
  <c r="D4747" i="39"/>
  <c r="E4746" i="39"/>
  <c r="D4746" i="39"/>
  <c r="E4745" i="39"/>
  <c r="D4745" i="39"/>
  <c r="E4744" i="39"/>
  <c r="D4744" i="39"/>
  <c r="E4743" i="39"/>
  <c r="D4743" i="39"/>
  <c r="E4742" i="39"/>
  <c r="D4742" i="39"/>
  <c r="E4741" i="39"/>
  <c r="D4741" i="39"/>
  <c r="E4740" i="39"/>
  <c r="D4740" i="39"/>
  <c r="E4739" i="39"/>
  <c r="D4739" i="39"/>
  <c r="E4738" i="39"/>
  <c r="D4738" i="39"/>
  <c r="E4737" i="39"/>
  <c r="D4737" i="39"/>
  <c r="E4736" i="39"/>
  <c r="D4736" i="39"/>
  <c r="E4735" i="39"/>
  <c r="D4735" i="39"/>
  <c r="E4734" i="39"/>
  <c r="D4734" i="39"/>
  <c r="E4733" i="39"/>
  <c r="D4733" i="39"/>
  <c r="E4732" i="39"/>
  <c r="D4732" i="39"/>
  <c r="E4731" i="39"/>
  <c r="D4731" i="39"/>
  <c r="E4730" i="39"/>
  <c r="D4730" i="39"/>
  <c r="E4729" i="39"/>
  <c r="D4729" i="39"/>
  <c r="E4728" i="39"/>
  <c r="D4728" i="39"/>
  <c r="E4727" i="39"/>
  <c r="D4727" i="39"/>
  <c r="E4726" i="39"/>
  <c r="D4726" i="39"/>
  <c r="E4725" i="39"/>
  <c r="D4725" i="39"/>
  <c r="E4724" i="39"/>
  <c r="D4724" i="39"/>
  <c r="E4723" i="39"/>
  <c r="D4723" i="39"/>
  <c r="E4722" i="39"/>
  <c r="D4722" i="39"/>
  <c r="E4721" i="39"/>
  <c r="D4721" i="39"/>
  <c r="E4720" i="39"/>
  <c r="D4720" i="39"/>
  <c r="E4719" i="39"/>
  <c r="D4719" i="39"/>
  <c r="E4718" i="39"/>
  <c r="D4718" i="39"/>
  <c r="E4717" i="39"/>
  <c r="D4717" i="39"/>
  <c r="E4716" i="39"/>
  <c r="D4716" i="39"/>
  <c r="E4715" i="39"/>
  <c r="D4715" i="39"/>
  <c r="E4714" i="39"/>
  <c r="D4714" i="39"/>
  <c r="E4713" i="39"/>
  <c r="D4713" i="39"/>
  <c r="E4712" i="39"/>
  <c r="D4712" i="39"/>
  <c r="E4711" i="39"/>
  <c r="D4711" i="39"/>
  <c r="E4710" i="39"/>
  <c r="D4710" i="39"/>
  <c r="E4709" i="39"/>
  <c r="D4709" i="39"/>
  <c r="E4708" i="39"/>
  <c r="D4708" i="39"/>
  <c r="E4707" i="39"/>
  <c r="D4707" i="39"/>
  <c r="E4706" i="39"/>
  <c r="D4706" i="39"/>
  <c r="E4705" i="39"/>
  <c r="D4705" i="39"/>
  <c r="E4704" i="39"/>
  <c r="D4704" i="39"/>
  <c r="E4703" i="39"/>
  <c r="D4703" i="39"/>
  <c r="E4702" i="39"/>
  <c r="D4702" i="39"/>
  <c r="E4701" i="39"/>
  <c r="D4701" i="39"/>
  <c r="E4700" i="39"/>
  <c r="D4700" i="39"/>
  <c r="E4699" i="39"/>
  <c r="D4699" i="39"/>
  <c r="E4698" i="39"/>
  <c r="D4698" i="39"/>
  <c r="E4697" i="39"/>
  <c r="D4697" i="39"/>
  <c r="E4696" i="39"/>
  <c r="D4696" i="39"/>
  <c r="E4695" i="39"/>
  <c r="D4695" i="39"/>
  <c r="E4694" i="39"/>
  <c r="D4694" i="39"/>
  <c r="E4693" i="39"/>
  <c r="D4693" i="39"/>
  <c r="E4692" i="39"/>
  <c r="D4692" i="39"/>
  <c r="E4691" i="39"/>
  <c r="D4691" i="39"/>
  <c r="E4690" i="39"/>
  <c r="D4690" i="39"/>
  <c r="E4689" i="39"/>
  <c r="D4689" i="39"/>
  <c r="E4688" i="39"/>
  <c r="D4688" i="39"/>
  <c r="E4687" i="39"/>
  <c r="D4687" i="39"/>
  <c r="E4686" i="39"/>
  <c r="D4686" i="39"/>
  <c r="E4685" i="39"/>
  <c r="D4685" i="39"/>
  <c r="E4684" i="39"/>
  <c r="D4684" i="39"/>
  <c r="E4683" i="39"/>
  <c r="D4683" i="39"/>
  <c r="E4682" i="39"/>
  <c r="D4682" i="39"/>
  <c r="E4681" i="39"/>
  <c r="D4681" i="39"/>
  <c r="E4680" i="39"/>
  <c r="D4680" i="39"/>
  <c r="E4679" i="39"/>
  <c r="D4679" i="39"/>
  <c r="E4678" i="39"/>
  <c r="D4678" i="39"/>
  <c r="E4677" i="39"/>
  <c r="D4677" i="39"/>
  <c r="E4676" i="39"/>
  <c r="D4676" i="39"/>
  <c r="E4675" i="39"/>
  <c r="D4675" i="39"/>
  <c r="E4674" i="39"/>
  <c r="D4674" i="39"/>
  <c r="E4673" i="39"/>
  <c r="D4673" i="39"/>
  <c r="E4672" i="39"/>
  <c r="D4672" i="39"/>
  <c r="E4671" i="39"/>
  <c r="D4671" i="39"/>
  <c r="E4670" i="39"/>
  <c r="D4670" i="39"/>
  <c r="E4669" i="39"/>
  <c r="D4669" i="39"/>
  <c r="E4668" i="39"/>
  <c r="D4668" i="39"/>
  <c r="E4667" i="39"/>
  <c r="D4667" i="39"/>
  <c r="E4666" i="39"/>
  <c r="D4666" i="39"/>
  <c r="E4665" i="39"/>
  <c r="D4665" i="39"/>
  <c r="E4664" i="39"/>
  <c r="D4664" i="39"/>
  <c r="E4663" i="39"/>
  <c r="D4663" i="39"/>
  <c r="E4662" i="39"/>
  <c r="D4662" i="39"/>
  <c r="E4661" i="39"/>
  <c r="D4661" i="39"/>
  <c r="E4660" i="39"/>
  <c r="D4660" i="39"/>
  <c r="E4659" i="39"/>
  <c r="D4659" i="39"/>
  <c r="E4658" i="39"/>
  <c r="D4658" i="39"/>
  <c r="E4657" i="39"/>
  <c r="D4657" i="39"/>
  <c r="E4656" i="39"/>
  <c r="D4656" i="39"/>
  <c r="E4655" i="39"/>
  <c r="D4655" i="39"/>
  <c r="E4654" i="39"/>
  <c r="D4654" i="39"/>
  <c r="E4653" i="39"/>
  <c r="D4653" i="39"/>
  <c r="E4652" i="39"/>
  <c r="D4652" i="39"/>
  <c r="E4651" i="39"/>
  <c r="D4651" i="39"/>
  <c r="E4650" i="39"/>
  <c r="D4650" i="39"/>
  <c r="E4649" i="39"/>
  <c r="D4649" i="39"/>
  <c r="E4648" i="39"/>
  <c r="D4648" i="39"/>
  <c r="E4647" i="39"/>
  <c r="D4647" i="39"/>
  <c r="E4646" i="39"/>
  <c r="D4646" i="39"/>
  <c r="E4645" i="39"/>
  <c r="D4645" i="39"/>
  <c r="E4644" i="39"/>
  <c r="D4644" i="39"/>
  <c r="E4643" i="39"/>
  <c r="D4643" i="39"/>
  <c r="E4642" i="39"/>
  <c r="D4642" i="39"/>
  <c r="E4641" i="39"/>
  <c r="D4641" i="39"/>
  <c r="E4640" i="39"/>
  <c r="D4640" i="39"/>
  <c r="E4639" i="39"/>
  <c r="D4639" i="39"/>
  <c r="E4638" i="39"/>
  <c r="D4638" i="39"/>
  <c r="E4637" i="39"/>
  <c r="D4637" i="39"/>
  <c r="E4636" i="39"/>
  <c r="D4636" i="39"/>
  <c r="E4635" i="39"/>
  <c r="D4635" i="39"/>
  <c r="E4634" i="39"/>
  <c r="D4634" i="39"/>
  <c r="E4633" i="39"/>
  <c r="D4633" i="39"/>
  <c r="E4632" i="39"/>
  <c r="D4632" i="39"/>
  <c r="E4631" i="39"/>
  <c r="D4631" i="39"/>
  <c r="E4630" i="39"/>
  <c r="D4630" i="39"/>
  <c r="E4629" i="39"/>
  <c r="D4629" i="39"/>
  <c r="E4628" i="39"/>
  <c r="D4628" i="39"/>
  <c r="E4627" i="39"/>
  <c r="D4627" i="39"/>
  <c r="E4626" i="39"/>
  <c r="D4626" i="39"/>
  <c r="E4625" i="39"/>
  <c r="D4625" i="39"/>
  <c r="E4624" i="39"/>
  <c r="D4624" i="39"/>
  <c r="E4623" i="39"/>
  <c r="D4623" i="39"/>
  <c r="E4622" i="39"/>
  <c r="D4622" i="39"/>
  <c r="E4621" i="39"/>
  <c r="D4621" i="39"/>
  <c r="E4620" i="39"/>
  <c r="D4620" i="39"/>
  <c r="E4619" i="39"/>
  <c r="D4619" i="39"/>
  <c r="E4618" i="39"/>
  <c r="D4618" i="39"/>
  <c r="E4617" i="39"/>
  <c r="D4617" i="39"/>
  <c r="E4616" i="39"/>
  <c r="D4616" i="39"/>
  <c r="E4615" i="39"/>
  <c r="D4615" i="39"/>
  <c r="E4614" i="39"/>
  <c r="D4614" i="39"/>
  <c r="E4613" i="39"/>
  <c r="D4613" i="39"/>
  <c r="E4612" i="39"/>
  <c r="D4612" i="39"/>
  <c r="E4611" i="39"/>
  <c r="D4611" i="39"/>
  <c r="E4610" i="39"/>
  <c r="D4610" i="39"/>
  <c r="E4609" i="39"/>
  <c r="D4609" i="39"/>
  <c r="E4608" i="39"/>
  <c r="D4608" i="39"/>
  <c r="E4607" i="39"/>
  <c r="D4607" i="39"/>
  <c r="E4606" i="39"/>
  <c r="D4606" i="39"/>
  <c r="E4605" i="39"/>
  <c r="D4605" i="39"/>
  <c r="E4604" i="39"/>
  <c r="D4604" i="39"/>
  <c r="E4603" i="39"/>
  <c r="D4603" i="39"/>
  <c r="E4602" i="39"/>
  <c r="D4602" i="39"/>
  <c r="E4601" i="39"/>
  <c r="D4601" i="39"/>
  <c r="E4600" i="39"/>
  <c r="D4600" i="39"/>
  <c r="E4599" i="39"/>
  <c r="D4599" i="39"/>
  <c r="E4598" i="39"/>
  <c r="D4598" i="39"/>
  <c r="E4597" i="39"/>
  <c r="D4597" i="39"/>
  <c r="E4596" i="39"/>
  <c r="D4596" i="39"/>
  <c r="E4595" i="39"/>
  <c r="D4595" i="39"/>
  <c r="E4594" i="39"/>
  <c r="D4594" i="39"/>
  <c r="E4593" i="39"/>
  <c r="D4593" i="39"/>
  <c r="E4592" i="39"/>
  <c r="D4592" i="39"/>
  <c r="E4591" i="39"/>
  <c r="D4591" i="39"/>
  <c r="E4590" i="39"/>
  <c r="D4590" i="39"/>
  <c r="E4589" i="39"/>
  <c r="D4589" i="39"/>
  <c r="E4588" i="39"/>
  <c r="D4588" i="39"/>
  <c r="E4587" i="39"/>
  <c r="D4587" i="39"/>
  <c r="E4586" i="39"/>
  <c r="D4586" i="39"/>
  <c r="E4585" i="39"/>
  <c r="D4585" i="39"/>
  <c r="E4584" i="39"/>
  <c r="D4584" i="39"/>
  <c r="E4583" i="39"/>
  <c r="D4583" i="39"/>
  <c r="E4582" i="39"/>
  <c r="D4582" i="39"/>
  <c r="E4581" i="39"/>
  <c r="D4581" i="39"/>
  <c r="E4580" i="39"/>
  <c r="D4580" i="39"/>
  <c r="E4579" i="39"/>
  <c r="D4579" i="39"/>
  <c r="E4578" i="39"/>
  <c r="D4578" i="39"/>
  <c r="E4577" i="39"/>
  <c r="D4577" i="39"/>
  <c r="E4576" i="39"/>
  <c r="D4576" i="39"/>
  <c r="E4575" i="39"/>
  <c r="D4575" i="39"/>
  <c r="E4574" i="39"/>
  <c r="D4574" i="39"/>
  <c r="E4573" i="39"/>
  <c r="D4573" i="39"/>
  <c r="E4572" i="39"/>
  <c r="D4572" i="39"/>
  <c r="E4571" i="39"/>
  <c r="D4571" i="39"/>
  <c r="E4570" i="39"/>
  <c r="D4570" i="39"/>
  <c r="E4569" i="39"/>
  <c r="D4569" i="39"/>
  <c r="E4568" i="39"/>
  <c r="D4568" i="39"/>
  <c r="E4567" i="39"/>
  <c r="D4567" i="39"/>
  <c r="E4566" i="39"/>
  <c r="D4566" i="39"/>
  <c r="E4565" i="39"/>
  <c r="D4565" i="39"/>
  <c r="E4564" i="39"/>
  <c r="D4564" i="39"/>
  <c r="E4563" i="39"/>
  <c r="D4563" i="39"/>
  <c r="E4562" i="39"/>
  <c r="D4562" i="39"/>
  <c r="E4561" i="39"/>
  <c r="D4561" i="39"/>
  <c r="E4560" i="39"/>
  <c r="D4560" i="39"/>
  <c r="E4559" i="39"/>
  <c r="D4559" i="39"/>
  <c r="E4558" i="39"/>
  <c r="D4558" i="39"/>
  <c r="E4557" i="39"/>
  <c r="D4557" i="39"/>
  <c r="E4556" i="39"/>
  <c r="D4556" i="39"/>
  <c r="E4555" i="39"/>
  <c r="D4555" i="39"/>
  <c r="E4554" i="39"/>
  <c r="D4554" i="39"/>
  <c r="E4553" i="39"/>
  <c r="D4553" i="39"/>
  <c r="E4552" i="39"/>
  <c r="D4552" i="39"/>
  <c r="E4551" i="39"/>
  <c r="D4551" i="39"/>
  <c r="E4550" i="39"/>
  <c r="D4550" i="39"/>
  <c r="E4549" i="39"/>
  <c r="D4549" i="39"/>
  <c r="E4548" i="39"/>
  <c r="D4548" i="39"/>
  <c r="E4547" i="39"/>
  <c r="D4547" i="39"/>
  <c r="E4546" i="39"/>
  <c r="D4546" i="39"/>
  <c r="E4545" i="39"/>
  <c r="D4545" i="39"/>
  <c r="E4544" i="39"/>
  <c r="D4544" i="39"/>
  <c r="E4543" i="39"/>
  <c r="D4543" i="39"/>
  <c r="E4542" i="39"/>
  <c r="D4542" i="39"/>
  <c r="E4541" i="39"/>
  <c r="D4541" i="39"/>
  <c r="E4540" i="39"/>
  <c r="D4540" i="39"/>
  <c r="E4539" i="39"/>
  <c r="D4539" i="39"/>
  <c r="E4538" i="39"/>
  <c r="D4538" i="39"/>
  <c r="E4537" i="39"/>
  <c r="D4537" i="39"/>
  <c r="E4536" i="39"/>
  <c r="D4536" i="39"/>
  <c r="E4535" i="39"/>
  <c r="D4535" i="39"/>
  <c r="E4534" i="39"/>
  <c r="D4534" i="39"/>
  <c r="E4533" i="39"/>
  <c r="D4533" i="39"/>
  <c r="E4532" i="39"/>
  <c r="D4532" i="39"/>
  <c r="E4531" i="39"/>
  <c r="D4531" i="39"/>
  <c r="E4530" i="39"/>
  <c r="D4530" i="39"/>
  <c r="E4529" i="39"/>
  <c r="D4529" i="39"/>
  <c r="E4528" i="39"/>
  <c r="D4528" i="39"/>
  <c r="E4527" i="39"/>
  <c r="D4527" i="39"/>
  <c r="E4526" i="39"/>
  <c r="D4526" i="39"/>
  <c r="E4525" i="39"/>
  <c r="D4525" i="39"/>
  <c r="E4524" i="39"/>
  <c r="D4524" i="39"/>
  <c r="E4523" i="39"/>
  <c r="D4523" i="39"/>
  <c r="E4522" i="39"/>
  <c r="D4522" i="39"/>
  <c r="E4521" i="39"/>
  <c r="D4521" i="39"/>
  <c r="E4520" i="39"/>
  <c r="D4520" i="39"/>
  <c r="E4519" i="39"/>
  <c r="D4519" i="39"/>
  <c r="E4518" i="39"/>
  <c r="D4518" i="39"/>
  <c r="E4517" i="39"/>
  <c r="D4517" i="39"/>
  <c r="E4516" i="39"/>
  <c r="D4516" i="39"/>
  <c r="E4515" i="39"/>
  <c r="D4515" i="39"/>
  <c r="E4514" i="39"/>
  <c r="D4514" i="39"/>
  <c r="E4513" i="39"/>
  <c r="D4513" i="39"/>
  <c r="E4512" i="39"/>
  <c r="D4512" i="39"/>
  <c r="E4511" i="39"/>
  <c r="D4511" i="39"/>
  <c r="E4510" i="39"/>
  <c r="D4510" i="39"/>
  <c r="E4509" i="39"/>
  <c r="D4509" i="39"/>
  <c r="E4508" i="39"/>
  <c r="D4508" i="39"/>
  <c r="E4507" i="39"/>
  <c r="D4507" i="39"/>
  <c r="E4506" i="39"/>
  <c r="D4506" i="39"/>
  <c r="E4505" i="39"/>
  <c r="D4505" i="39"/>
  <c r="E4504" i="39"/>
  <c r="D4504" i="39"/>
  <c r="E4503" i="39"/>
  <c r="D4503" i="39"/>
  <c r="E4502" i="39"/>
  <c r="D4502" i="39"/>
  <c r="E4501" i="39"/>
  <c r="D4501" i="39"/>
  <c r="E4500" i="39"/>
  <c r="D4500" i="39"/>
  <c r="E4499" i="39"/>
  <c r="D4499" i="39"/>
  <c r="E4498" i="39"/>
  <c r="D4498" i="39"/>
  <c r="E4497" i="39"/>
  <c r="D4497" i="39"/>
  <c r="E4496" i="39"/>
  <c r="D4496" i="39"/>
  <c r="E4495" i="39"/>
  <c r="D4495" i="39"/>
  <c r="E4494" i="39"/>
  <c r="D4494" i="39"/>
  <c r="E4493" i="39"/>
  <c r="D4493" i="39"/>
  <c r="E4492" i="39"/>
  <c r="D4492" i="39"/>
  <c r="E4491" i="39"/>
  <c r="D4491" i="39"/>
  <c r="E4490" i="39"/>
  <c r="D4490" i="39"/>
  <c r="E4489" i="39"/>
  <c r="D4489" i="39"/>
  <c r="E4488" i="39"/>
  <c r="D4488" i="39"/>
  <c r="E4487" i="39"/>
  <c r="D4487" i="39"/>
  <c r="E4486" i="39"/>
  <c r="D4486" i="39"/>
  <c r="E4485" i="39"/>
  <c r="D4485" i="39"/>
  <c r="E4484" i="39"/>
  <c r="D4484" i="39"/>
  <c r="E4483" i="39"/>
  <c r="D4483" i="39"/>
  <c r="E4482" i="39"/>
  <c r="D4482" i="39"/>
  <c r="E4481" i="39"/>
  <c r="D4481" i="39"/>
  <c r="E4480" i="39"/>
  <c r="D4480" i="39"/>
  <c r="E4479" i="39"/>
  <c r="D4479" i="39"/>
  <c r="E4478" i="39"/>
  <c r="D4478" i="39"/>
  <c r="E4477" i="39"/>
  <c r="D4477" i="39"/>
  <c r="E4476" i="39"/>
  <c r="D4476" i="39"/>
  <c r="E4475" i="39"/>
  <c r="D4475" i="39"/>
  <c r="E4474" i="39"/>
  <c r="D4474" i="39"/>
  <c r="E4473" i="39"/>
  <c r="D4473" i="39"/>
  <c r="E4472" i="39"/>
  <c r="D4472" i="39"/>
  <c r="E4471" i="39"/>
  <c r="D4471" i="39"/>
  <c r="E4470" i="39"/>
  <c r="D4470" i="39"/>
  <c r="E4469" i="39"/>
  <c r="D4469" i="39"/>
  <c r="E4468" i="39"/>
  <c r="D4468" i="39"/>
  <c r="E4467" i="39"/>
  <c r="D4467" i="39"/>
  <c r="E4466" i="39"/>
  <c r="D4466" i="39"/>
  <c r="E4465" i="39"/>
  <c r="D4465" i="39"/>
  <c r="E4464" i="39"/>
  <c r="D4464" i="39"/>
  <c r="E4463" i="39"/>
  <c r="D4463" i="39"/>
  <c r="E4462" i="39"/>
  <c r="D4462" i="39"/>
  <c r="E4461" i="39"/>
  <c r="D4461" i="39"/>
  <c r="E4460" i="39"/>
  <c r="D4460" i="39"/>
  <c r="E4459" i="39"/>
  <c r="D4459" i="39"/>
  <c r="E4458" i="39"/>
  <c r="D4458" i="39"/>
  <c r="E4457" i="39"/>
  <c r="D4457" i="39"/>
  <c r="E4456" i="39"/>
  <c r="D4456" i="39"/>
  <c r="E4455" i="39"/>
  <c r="D4455" i="39"/>
  <c r="E4454" i="39"/>
  <c r="D4454" i="39"/>
  <c r="E4453" i="39"/>
  <c r="D4453" i="39"/>
  <c r="E4452" i="39"/>
  <c r="D4452" i="39"/>
  <c r="E4451" i="39"/>
  <c r="D4451" i="39"/>
  <c r="E4450" i="39"/>
  <c r="D4450" i="39"/>
  <c r="E4449" i="39"/>
  <c r="D4449" i="39"/>
  <c r="E4448" i="39"/>
  <c r="D4448" i="39"/>
  <c r="E4447" i="39"/>
  <c r="D4447" i="39"/>
  <c r="E4446" i="39"/>
  <c r="D4446" i="39"/>
  <c r="E4445" i="39"/>
  <c r="D4445" i="39"/>
  <c r="E4444" i="39"/>
  <c r="D4444" i="39"/>
  <c r="E4443" i="39"/>
  <c r="D4443" i="39"/>
  <c r="E4442" i="39"/>
  <c r="D4442" i="39"/>
  <c r="E4441" i="39"/>
  <c r="D4441" i="39"/>
  <c r="E4440" i="39"/>
  <c r="D4440" i="39"/>
  <c r="E4439" i="39"/>
  <c r="D4439" i="39"/>
  <c r="E4438" i="39"/>
  <c r="D4438" i="39"/>
  <c r="E4437" i="39"/>
  <c r="D4437" i="39"/>
  <c r="E4436" i="39"/>
  <c r="D4436" i="39"/>
  <c r="E4435" i="39"/>
  <c r="D4435" i="39"/>
  <c r="E4434" i="39"/>
  <c r="D4434" i="39"/>
  <c r="E4433" i="39"/>
  <c r="D4433" i="39"/>
  <c r="E4432" i="39"/>
  <c r="D4432" i="39"/>
  <c r="E4431" i="39"/>
  <c r="D4431" i="39"/>
  <c r="E4430" i="39"/>
  <c r="D4430" i="39"/>
  <c r="E4429" i="39"/>
  <c r="D4429" i="39"/>
  <c r="E4428" i="39"/>
  <c r="D4428" i="39"/>
  <c r="E4427" i="39"/>
  <c r="D4427" i="39"/>
  <c r="E4426" i="39"/>
  <c r="D4426" i="39"/>
  <c r="E4425" i="39"/>
  <c r="D4425" i="39"/>
  <c r="E4424" i="39"/>
  <c r="D4424" i="39"/>
  <c r="E4423" i="39"/>
  <c r="D4423" i="39"/>
  <c r="E4422" i="39"/>
  <c r="D4422" i="39"/>
  <c r="E4421" i="39"/>
  <c r="D4421" i="39"/>
  <c r="E4420" i="39"/>
  <c r="D4420" i="39"/>
  <c r="E4419" i="39"/>
  <c r="D4419" i="39"/>
  <c r="E4418" i="39"/>
  <c r="D4418" i="39"/>
  <c r="E4417" i="39"/>
  <c r="D4417" i="39"/>
  <c r="E4416" i="39"/>
  <c r="D4416" i="39"/>
  <c r="E4415" i="39"/>
  <c r="D4415" i="39"/>
  <c r="E4414" i="39"/>
  <c r="D4414" i="39"/>
  <c r="E4413" i="39"/>
  <c r="D4413" i="39"/>
  <c r="E4412" i="39"/>
  <c r="D4412" i="39"/>
  <c r="E4411" i="39"/>
  <c r="D4411" i="39"/>
  <c r="E4410" i="39"/>
  <c r="D4410" i="39"/>
  <c r="E4409" i="39"/>
  <c r="D4409" i="39"/>
  <c r="E4408" i="39"/>
  <c r="D4408" i="39"/>
  <c r="E4407" i="39"/>
  <c r="D4407" i="39"/>
  <c r="E4406" i="39"/>
  <c r="D4406" i="39"/>
  <c r="E4405" i="39"/>
  <c r="D4405" i="39"/>
  <c r="E4404" i="39"/>
  <c r="D4404" i="39"/>
  <c r="E4403" i="39"/>
  <c r="D4403" i="39"/>
  <c r="E4402" i="39"/>
  <c r="D4402" i="39"/>
  <c r="E4401" i="39"/>
  <c r="D4401" i="39"/>
  <c r="E4400" i="39"/>
  <c r="D4400" i="39"/>
  <c r="E4399" i="39"/>
  <c r="D4399" i="39"/>
  <c r="E4398" i="39"/>
  <c r="D4398" i="39"/>
  <c r="E4397" i="39"/>
  <c r="D4397" i="39"/>
  <c r="E4396" i="39"/>
  <c r="D4396" i="39"/>
  <c r="E4395" i="39"/>
  <c r="D4395" i="39"/>
  <c r="E4394" i="39"/>
  <c r="D4394" i="39"/>
  <c r="E4393" i="39"/>
  <c r="D4393" i="39"/>
  <c r="E4392" i="39"/>
  <c r="D4392" i="39"/>
  <c r="E4391" i="39"/>
  <c r="D4391" i="39"/>
  <c r="E4390" i="39"/>
  <c r="D4390" i="39"/>
  <c r="E4389" i="39"/>
  <c r="D4389" i="39"/>
  <c r="E4388" i="39"/>
  <c r="D4388" i="39"/>
  <c r="E4387" i="39"/>
  <c r="D4387" i="39"/>
  <c r="E4386" i="39"/>
  <c r="D4386" i="39"/>
  <c r="E4385" i="39"/>
  <c r="D4385" i="39"/>
  <c r="E4384" i="39"/>
  <c r="D4384" i="39"/>
  <c r="E4383" i="39"/>
  <c r="D4383" i="39"/>
  <c r="E4382" i="39"/>
  <c r="D4382" i="39"/>
  <c r="E4381" i="39"/>
  <c r="D4381" i="39"/>
  <c r="E4380" i="39"/>
  <c r="D4380" i="39"/>
  <c r="E4379" i="39"/>
  <c r="D4379" i="39"/>
  <c r="E4378" i="39"/>
  <c r="D4378" i="39"/>
  <c r="E4377" i="39"/>
  <c r="D4377" i="39"/>
  <c r="E4376" i="39"/>
  <c r="D4376" i="39"/>
  <c r="E4375" i="39"/>
  <c r="D4375" i="39"/>
  <c r="E4374" i="39"/>
  <c r="D4374" i="39"/>
  <c r="E4373" i="39"/>
  <c r="D4373" i="39"/>
  <c r="E4372" i="39"/>
  <c r="D4372" i="39"/>
  <c r="E4371" i="39"/>
  <c r="D4371" i="39"/>
  <c r="E4370" i="39"/>
  <c r="D4370" i="39"/>
  <c r="E4369" i="39"/>
  <c r="D4369" i="39"/>
  <c r="E4368" i="39"/>
  <c r="D4368" i="39"/>
  <c r="E4367" i="39"/>
  <c r="D4367" i="39"/>
  <c r="E4366" i="39"/>
  <c r="D4366" i="39"/>
  <c r="E4365" i="39"/>
  <c r="D4365" i="39"/>
  <c r="E4364" i="39"/>
  <c r="D4364" i="39"/>
  <c r="E4363" i="39"/>
  <c r="D4363" i="39"/>
  <c r="E4362" i="39"/>
  <c r="D4362" i="39"/>
  <c r="E4361" i="39"/>
  <c r="D4361" i="39"/>
  <c r="E4360" i="39"/>
  <c r="D4360" i="39"/>
  <c r="E4359" i="39"/>
  <c r="D4359" i="39"/>
  <c r="E4358" i="39"/>
  <c r="D4358" i="39"/>
  <c r="E4357" i="39"/>
  <c r="D4357" i="39"/>
  <c r="E4356" i="39"/>
  <c r="D4356" i="39"/>
  <c r="E4355" i="39"/>
  <c r="D4355" i="39"/>
  <c r="E4354" i="39"/>
  <c r="D4354" i="39"/>
  <c r="E4353" i="39"/>
  <c r="D4353" i="39"/>
  <c r="E4352" i="39"/>
  <c r="D4352" i="39"/>
  <c r="E4351" i="39"/>
  <c r="D4351" i="39"/>
  <c r="E4350" i="39"/>
  <c r="D4350" i="39"/>
  <c r="E4349" i="39"/>
  <c r="D4349" i="39"/>
  <c r="E4348" i="39"/>
  <c r="D4348" i="39"/>
  <c r="E4347" i="39"/>
  <c r="D4347" i="39"/>
  <c r="E4346" i="39"/>
  <c r="D4346" i="39"/>
  <c r="E4345" i="39"/>
  <c r="D4345" i="39"/>
  <c r="E4344" i="39"/>
  <c r="D4344" i="39"/>
  <c r="E4343" i="39"/>
  <c r="D4343" i="39"/>
  <c r="E4342" i="39"/>
  <c r="D4342" i="39"/>
  <c r="E4341" i="39"/>
  <c r="D4341" i="39"/>
  <c r="E4340" i="39"/>
  <c r="D4340" i="39"/>
  <c r="E4339" i="39"/>
  <c r="D4339" i="39"/>
  <c r="E4338" i="39"/>
  <c r="D4338" i="39"/>
  <c r="E4337" i="39"/>
  <c r="D4337" i="39"/>
  <c r="E4336" i="39"/>
  <c r="D4336" i="39"/>
  <c r="E4335" i="39"/>
  <c r="D4335" i="39"/>
  <c r="E4334" i="39"/>
  <c r="D4334" i="39"/>
  <c r="E4333" i="39"/>
  <c r="D4333" i="39"/>
  <c r="E4332" i="39"/>
  <c r="D4332" i="39"/>
  <c r="E4331" i="39"/>
  <c r="D4331" i="39"/>
  <c r="E4330" i="39"/>
  <c r="D4330" i="39"/>
  <c r="E4329" i="39"/>
  <c r="D4329" i="39"/>
  <c r="E4328" i="39"/>
  <c r="D4328" i="39"/>
  <c r="E4327" i="39"/>
  <c r="D4327" i="39"/>
  <c r="E4326" i="39"/>
  <c r="D4326" i="39"/>
  <c r="E4325" i="39"/>
  <c r="D4325" i="39"/>
  <c r="E4324" i="39"/>
  <c r="D4324" i="39"/>
  <c r="E4323" i="39"/>
  <c r="D4323" i="39"/>
  <c r="E4322" i="39"/>
  <c r="D4322" i="39"/>
  <c r="E4321" i="39"/>
  <c r="D4321" i="39"/>
  <c r="E4320" i="39"/>
  <c r="D4320" i="39"/>
  <c r="E4319" i="39"/>
  <c r="D4319" i="39"/>
  <c r="E4318" i="39"/>
  <c r="D4318" i="39"/>
  <c r="E4317" i="39"/>
  <c r="D4317" i="39"/>
  <c r="E4316" i="39"/>
  <c r="D4316" i="39"/>
  <c r="E4315" i="39"/>
  <c r="D4315" i="39"/>
  <c r="E4314" i="39"/>
  <c r="D4314" i="39"/>
  <c r="E4313" i="39"/>
  <c r="D4313" i="39"/>
  <c r="E4312" i="39"/>
  <c r="D4312" i="39"/>
  <c r="E4311" i="39"/>
  <c r="D4311" i="39"/>
  <c r="E4310" i="39"/>
  <c r="D4310" i="39"/>
  <c r="E4309" i="39"/>
  <c r="D4309" i="39"/>
  <c r="E4308" i="39"/>
  <c r="D4308" i="39"/>
  <c r="E4307" i="39"/>
  <c r="D4307" i="39"/>
  <c r="E4306" i="39"/>
  <c r="D4306" i="39"/>
  <c r="E4305" i="39"/>
  <c r="D4305" i="39"/>
  <c r="E4304" i="39"/>
  <c r="D4304" i="39"/>
  <c r="E4303" i="39"/>
  <c r="D4303" i="39"/>
  <c r="E4302" i="39"/>
  <c r="D4302" i="39"/>
  <c r="E4301" i="39"/>
  <c r="D4301" i="39"/>
  <c r="E4300" i="39"/>
  <c r="D4300" i="39"/>
  <c r="E4299" i="39"/>
  <c r="D4299" i="39"/>
  <c r="E4298" i="39"/>
  <c r="D4298" i="39"/>
  <c r="E4297" i="39"/>
  <c r="D4297" i="39"/>
  <c r="E4296" i="39"/>
  <c r="D4296" i="39"/>
  <c r="E4295" i="39"/>
  <c r="D4295" i="39"/>
  <c r="E4294" i="39"/>
  <c r="D4294" i="39"/>
  <c r="E4293" i="39"/>
  <c r="D4293" i="39"/>
  <c r="E4292" i="39"/>
  <c r="D4292" i="39"/>
  <c r="E4291" i="39"/>
  <c r="D4291" i="39"/>
  <c r="E4290" i="39"/>
  <c r="D4290" i="39"/>
  <c r="E4289" i="39"/>
  <c r="D4289" i="39"/>
  <c r="E4288" i="39"/>
  <c r="D4288" i="39"/>
  <c r="E4287" i="39"/>
  <c r="D4287" i="39"/>
  <c r="E4286" i="39"/>
  <c r="D4286" i="39"/>
  <c r="E4285" i="39"/>
  <c r="D4285" i="39"/>
  <c r="E4284" i="39"/>
  <c r="D4284" i="39"/>
  <c r="E4283" i="39"/>
  <c r="D4283" i="39"/>
  <c r="E4282" i="39"/>
  <c r="D4282" i="39"/>
  <c r="E4281" i="39"/>
  <c r="D4281" i="39"/>
  <c r="E4280" i="39"/>
  <c r="D4280" i="39"/>
  <c r="E4279" i="39"/>
  <c r="D4279" i="39"/>
  <c r="E4278" i="39"/>
  <c r="D4278" i="39"/>
  <c r="E4277" i="39"/>
  <c r="D4277" i="39"/>
  <c r="E4276" i="39"/>
  <c r="D4276" i="39"/>
  <c r="E4275" i="39"/>
  <c r="D4275" i="39"/>
  <c r="E4274" i="39"/>
  <c r="D4274" i="39"/>
  <c r="E4273" i="39"/>
  <c r="D4273" i="39"/>
  <c r="E4272" i="39"/>
  <c r="D4272" i="39"/>
  <c r="E4271" i="39"/>
  <c r="D4271" i="39"/>
  <c r="E4270" i="39"/>
  <c r="D4270" i="39"/>
  <c r="E4269" i="39"/>
  <c r="D4269" i="39"/>
  <c r="E4268" i="39"/>
  <c r="D4268" i="39"/>
  <c r="E4267" i="39"/>
  <c r="D4267" i="39"/>
  <c r="E4266" i="39"/>
  <c r="D4266" i="39"/>
  <c r="E4265" i="39"/>
  <c r="D4265" i="39"/>
  <c r="E4264" i="39"/>
  <c r="D4264" i="39"/>
  <c r="E4263" i="39"/>
  <c r="D4263" i="39"/>
  <c r="E4262" i="39"/>
  <c r="D4262" i="39"/>
  <c r="E4261" i="39"/>
  <c r="D4261" i="39"/>
  <c r="E4260" i="39"/>
  <c r="D4260" i="39"/>
  <c r="E4259" i="39"/>
  <c r="D4259" i="39"/>
  <c r="E4258" i="39"/>
  <c r="D4258" i="39"/>
  <c r="E4257" i="39"/>
  <c r="D4257" i="39"/>
  <c r="E4256" i="39"/>
  <c r="D4256" i="39"/>
  <c r="E4255" i="39"/>
  <c r="D4255" i="39"/>
  <c r="E4254" i="39"/>
  <c r="D4254" i="39"/>
  <c r="E4253" i="39"/>
  <c r="D4253" i="39"/>
  <c r="E4252" i="39"/>
  <c r="D4252" i="39"/>
  <c r="E4251" i="39"/>
  <c r="D4251" i="39"/>
  <c r="E4250" i="39"/>
  <c r="D4250" i="39"/>
  <c r="E4249" i="39"/>
  <c r="D4249" i="39"/>
  <c r="E4248" i="39"/>
  <c r="D4248" i="39"/>
  <c r="E4247" i="39"/>
  <c r="D4247" i="39"/>
  <c r="E4246" i="39"/>
  <c r="D4246" i="39"/>
  <c r="E4245" i="39"/>
  <c r="D4245" i="39"/>
  <c r="E4244" i="39"/>
  <c r="D4244" i="39"/>
  <c r="E4243" i="39"/>
  <c r="D4243" i="39"/>
  <c r="E4242" i="39"/>
  <c r="D4242" i="39"/>
  <c r="E4241" i="39"/>
  <c r="D4241" i="39"/>
  <c r="E4240" i="39"/>
  <c r="D4240" i="39"/>
  <c r="E4239" i="39"/>
  <c r="D4239" i="39"/>
  <c r="E4238" i="39"/>
  <c r="D4238" i="39"/>
  <c r="E4237" i="39"/>
  <c r="D4237" i="39"/>
  <c r="E4236" i="39"/>
  <c r="D4236" i="39"/>
  <c r="E4235" i="39"/>
  <c r="D4235" i="39"/>
  <c r="E4234" i="39"/>
  <c r="D4234" i="39"/>
  <c r="E4233" i="39"/>
  <c r="D4233" i="39"/>
  <c r="E4232" i="39"/>
  <c r="D4232" i="39"/>
  <c r="E4231" i="39"/>
  <c r="D4231" i="39"/>
  <c r="E4230" i="39"/>
  <c r="D4230" i="39"/>
  <c r="E4229" i="39"/>
  <c r="D4229" i="39"/>
  <c r="E4228" i="39"/>
  <c r="D4228" i="39"/>
  <c r="E4227" i="39"/>
  <c r="D4227" i="39"/>
  <c r="E4226" i="39"/>
  <c r="D4226" i="39"/>
  <c r="E4225" i="39"/>
  <c r="D4225" i="39"/>
  <c r="E4224" i="39"/>
  <c r="D4224" i="39"/>
  <c r="E4223" i="39"/>
  <c r="D4223" i="39"/>
  <c r="E4222" i="39"/>
  <c r="D4222" i="39"/>
  <c r="E4221" i="39"/>
  <c r="D4221" i="39"/>
  <c r="E4220" i="39"/>
  <c r="D4220" i="39"/>
  <c r="E4219" i="39"/>
  <c r="D4219" i="39"/>
  <c r="E4218" i="39"/>
  <c r="D4218" i="39"/>
  <c r="E4217" i="39"/>
  <c r="D4217" i="39"/>
  <c r="E4216" i="39"/>
  <c r="D4216" i="39"/>
  <c r="E4215" i="39"/>
  <c r="D4215" i="39"/>
  <c r="E4214" i="39"/>
  <c r="D4214" i="39"/>
  <c r="E4213" i="39"/>
  <c r="D4213" i="39"/>
  <c r="E4212" i="39"/>
  <c r="D4212" i="39"/>
  <c r="E4211" i="39"/>
  <c r="D4211" i="39"/>
  <c r="E4210" i="39"/>
  <c r="D4210" i="39"/>
  <c r="E4209" i="39"/>
  <c r="D4209" i="39"/>
  <c r="E4208" i="39"/>
  <c r="D4208" i="39"/>
  <c r="E4207" i="39"/>
  <c r="D4207" i="39"/>
  <c r="E4206" i="39"/>
  <c r="D4206" i="39"/>
  <c r="E4205" i="39"/>
  <c r="D4205" i="39"/>
  <c r="E4204" i="39"/>
  <c r="D4204" i="39"/>
  <c r="E4203" i="39"/>
  <c r="D4203" i="39"/>
  <c r="E4202" i="39"/>
  <c r="D4202" i="39"/>
  <c r="E4201" i="39"/>
  <c r="D4201" i="39"/>
  <c r="E4200" i="39"/>
  <c r="D4200" i="39"/>
  <c r="E4199" i="39"/>
  <c r="D4199" i="39"/>
  <c r="E4198" i="39"/>
  <c r="D4198" i="39"/>
  <c r="E4197" i="39"/>
  <c r="D4197" i="39"/>
  <c r="E4196" i="39"/>
  <c r="D4196" i="39"/>
  <c r="E4195" i="39"/>
  <c r="D4195" i="39"/>
  <c r="E4194" i="39"/>
  <c r="D4194" i="39"/>
  <c r="E4193" i="39"/>
  <c r="D4193" i="39"/>
  <c r="E4192" i="39"/>
  <c r="D4192" i="39"/>
  <c r="E4191" i="39"/>
  <c r="D4191" i="39"/>
  <c r="E4190" i="39"/>
  <c r="D4190" i="39"/>
  <c r="E4189" i="39"/>
  <c r="D4189" i="39"/>
  <c r="E4188" i="39"/>
  <c r="D4188" i="39"/>
  <c r="E4187" i="39"/>
  <c r="D4187" i="39"/>
  <c r="E4186" i="39"/>
  <c r="D4186" i="39"/>
  <c r="E4185" i="39"/>
  <c r="D4185" i="39"/>
  <c r="E4184" i="39"/>
  <c r="D4184" i="39"/>
  <c r="E4183" i="39"/>
  <c r="D4183" i="39"/>
  <c r="E4182" i="39"/>
  <c r="D4182" i="39"/>
  <c r="E4181" i="39"/>
  <c r="D4181" i="39"/>
  <c r="E4180" i="39"/>
  <c r="D4180" i="39"/>
  <c r="E4179" i="39"/>
  <c r="D4179" i="39"/>
  <c r="E4178" i="39"/>
  <c r="D4178" i="39"/>
  <c r="E4177" i="39"/>
  <c r="D4177" i="39"/>
  <c r="E4176" i="39"/>
  <c r="D4176" i="39"/>
  <c r="E4175" i="39"/>
  <c r="D4175" i="39"/>
  <c r="E4174" i="39"/>
  <c r="D4174" i="39"/>
  <c r="E4173" i="39"/>
  <c r="D4173" i="39"/>
  <c r="E4172" i="39"/>
  <c r="D4172" i="39"/>
  <c r="E4171" i="39"/>
  <c r="D4171" i="39"/>
  <c r="E4170" i="39"/>
  <c r="D4170" i="39"/>
  <c r="E4169" i="39"/>
  <c r="D4169" i="39"/>
  <c r="E4168" i="39"/>
  <c r="D4168" i="39"/>
  <c r="E4167" i="39"/>
  <c r="D4167" i="39"/>
  <c r="E4166" i="39"/>
  <c r="D4166" i="39"/>
  <c r="E4165" i="39"/>
  <c r="D4165" i="39"/>
  <c r="E4164" i="39"/>
  <c r="D4164" i="39"/>
  <c r="E4163" i="39"/>
  <c r="D4163" i="39"/>
  <c r="E4162" i="39"/>
  <c r="D4162" i="39"/>
  <c r="E4161" i="39"/>
  <c r="D4161" i="39"/>
  <c r="E4160" i="39"/>
  <c r="D4160" i="39"/>
  <c r="E4159" i="39"/>
  <c r="D4159" i="39"/>
  <c r="E4158" i="39"/>
  <c r="D4158" i="39"/>
  <c r="E4157" i="39"/>
  <c r="D4157" i="39"/>
  <c r="E4156" i="39"/>
  <c r="D4156" i="39"/>
  <c r="E4155" i="39"/>
  <c r="D4155" i="39"/>
  <c r="E4154" i="39"/>
  <c r="D4154" i="39"/>
  <c r="E4153" i="39"/>
  <c r="D4153" i="39"/>
  <c r="E4152" i="39"/>
  <c r="D4152" i="39"/>
  <c r="E4151" i="39"/>
  <c r="D4151" i="39"/>
  <c r="E4150" i="39"/>
  <c r="D4150" i="39"/>
  <c r="E4149" i="39"/>
  <c r="D4149" i="39"/>
  <c r="E4148" i="39"/>
  <c r="D4148" i="39"/>
  <c r="E4147" i="39"/>
  <c r="D4147" i="39"/>
  <c r="E4146" i="39"/>
  <c r="D4146" i="39"/>
  <c r="E4145" i="39"/>
  <c r="D4145" i="39"/>
  <c r="E4144" i="39"/>
  <c r="D4144" i="39"/>
  <c r="E4143" i="39"/>
  <c r="D4143" i="39"/>
  <c r="E4142" i="39"/>
  <c r="D4142" i="39"/>
  <c r="E4141" i="39"/>
  <c r="D4141" i="39"/>
  <c r="E4140" i="39"/>
  <c r="D4140" i="39"/>
  <c r="E4139" i="39"/>
  <c r="D4139" i="39"/>
  <c r="E4138" i="39"/>
  <c r="D4138" i="39"/>
  <c r="E4137" i="39"/>
  <c r="D4137" i="39"/>
  <c r="E4136" i="39"/>
  <c r="D4136" i="39"/>
  <c r="E4135" i="39"/>
  <c r="D4135" i="39"/>
  <c r="E4134" i="39"/>
  <c r="D4134" i="39"/>
  <c r="E4133" i="39"/>
  <c r="D4133" i="39"/>
  <c r="E4132" i="39"/>
  <c r="D4132" i="39"/>
  <c r="E4131" i="39"/>
  <c r="D4131" i="39"/>
  <c r="E4130" i="39"/>
  <c r="D4130" i="39"/>
  <c r="E4129" i="39"/>
  <c r="D4129" i="39"/>
  <c r="E4128" i="39"/>
  <c r="D4128" i="39"/>
  <c r="E4127" i="39"/>
  <c r="D4127" i="39"/>
  <c r="E4126" i="39"/>
  <c r="D4126" i="39"/>
  <c r="E4125" i="39"/>
  <c r="D4125" i="39"/>
  <c r="E4124" i="39"/>
  <c r="D4124" i="39"/>
  <c r="E4123" i="39"/>
  <c r="D4123" i="39"/>
  <c r="E4122" i="39"/>
  <c r="D4122" i="39"/>
  <c r="E4121" i="39"/>
  <c r="D4121" i="39"/>
  <c r="E4120" i="39"/>
  <c r="D4120" i="39"/>
  <c r="E4119" i="39"/>
  <c r="D4119" i="39"/>
  <c r="E4118" i="39"/>
  <c r="D4118" i="39"/>
  <c r="E4117" i="39"/>
  <c r="D4117" i="39"/>
  <c r="E4116" i="39"/>
  <c r="D4116" i="39"/>
  <c r="E4115" i="39"/>
  <c r="D4115" i="39"/>
  <c r="E4114" i="39"/>
  <c r="D4114" i="39"/>
  <c r="E4113" i="39"/>
  <c r="D4113" i="39"/>
  <c r="E4112" i="39"/>
  <c r="D4112" i="39"/>
  <c r="E4111" i="39"/>
  <c r="D4111" i="39"/>
  <c r="E4110" i="39"/>
  <c r="D4110" i="39"/>
  <c r="E4109" i="39"/>
  <c r="D4109" i="39"/>
  <c r="E4108" i="39"/>
  <c r="D4108" i="39"/>
  <c r="E4107" i="39"/>
  <c r="D4107" i="39"/>
  <c r="E4106" i="39"/>
  <c r="D4106" i="39"/>
  <c r="E4105" i="39"/>
  <c r="D4105" i="39"/>
  <c r="E4104" i="39"/>
  <c r="D4104" i="39"/>
  <c r="E4103" i="39"/>
  <c r="D4103" i="39"/>
  <c r="E4102" i="39"/>
  <c r="D4102" i="39"/>
  <c r="E4101" i="39"/>
  <c r="D4101" i="39"/>
  <c r="E4100" i="39"/>
  <c r="D4100" i="39"/>
  <c r="E4099" i="39"/>
  <c r="D4099" i="39"/>
  <c r="E4098" i="39"/>
  <c r="D4098" i="39"/>
  <c r="E4097" i="39"/>
  <c r="D4097" i="39"/>
  <c r="E4096" i="39"/>
  <c r="D4096" i="39"/>
  <c r="E4095" i="39"/>
  <c r="D4095" i="39"/>
  <c r="E4094" i="39"/>
  <c r="D4094" i="39"/>
  <c r="E4093" i="39"/>
  <c r="D4093" i="39"/>
  <c r="E4092" i="39"/>
  <c r="D4092" i="39"/>
  <c r="E4091" i="39"/>
  <c r="D4091" i="39"/>
  <c r="E4090" i="39"/>
  <c r="D4090" i="39"/>
  <c r="E4089" i="39"/>
  <c r="D4089" i="39"/>
  <c r="E4088" i="39"/>
  <c r="D4088" i="39"/>
  <c r="E4087" i="39"/>
  <c r="D4087" i="39"/>
  <c r="E4086" i="39"/>
  <c r="D4086" i="39"/>
  <c r="E4085" i="39"/>
  <c r="D4085" i="39"/>
  <c r="E4084" i="39"/>
  <c r="D4084" i="39"/>
  <c r="E4083" i="39"/>
  <c r="D4083" i="39"/>
  <c r="E4082" i="39"/>
  <c r="D4082" i="39"/>
  <c r="E4081" i="39"/>
  <c r="D4081" i="39"/>
  <c r="E4080" i="39"/>
  <c r="D4080" i="39"/>
  <c r="E4079" i="39"/>
  <c r="D4079" i="39"/>
  <c r="E4078" i="39"/>
  <c r="D4078" i="39"/>
  <c r="E4077" i="39"/>
  <c r="D4077" i="39"/>
  <c r="E4076" i="39"/>
  <c r="D4076" i="39"/>
  <c r="E4075" i="39"/>
  <c r="D4075" i="39"/>
  <c r="E4074" i="39"/>
  <c r="D4074" i="39"/>
  <c r="E4073" i="39"/>
  <c r="D4073" i="39"/>
  <c r="E4072" i="39"/>
  <c r="D4072" i="39"/>
  <c r="E4071" i="39"/>
  <c r="D4071" i="39"/>
  <c r="E4070" i="39"/>
  <c r="D4070" i="39"/>
  <c r="E4069" i="39"/>
  <c r="D4069" i="39"/>
  <c r="E4068" i="39"/>
  <c r="D4068" i="39"/>
  <c r="E4067" i="39"/>
  <c r="D4067" i="39"/>
  <c r="E4066" i="39"/>
  <c r="D4066" i="39"/>
  <c r="E4065" i="39"/>
  <c r="D4065" i="39"/>
  <c r="E4064" i="39"/>
  <c r="D4064" i="39"/>
  <c r="E4063" i="39"/>
  <c r="D4063" i="39"/>
  <c r="E4062" i="39"/>
  <c r="D4062" i="39"/>
  <c r="E4061" i="39"/>
  <c r="D4061" i="39"/>
  <c r="E4060" i="39"/>
  <c r="D4060" i="39"/>
  <c r="E4059" i="39"/>
  <c r="D4059" i="39"/>
  <c r="E4058" i="39"/>
  <c r="D4058" i="39"/>
  <c r="E4057" i="39"/>
  <c r="D4057" i="39"/>
  <c r="E4056" i="39"/>
  <c r="D4056" i="39"/>
  <c r="E4055" i="39"/>
  <c r="D4055" i="39"/>
  <c r="E4054" i="39"/>
  <c r="D4054" i="39"/>
  <c r="E4053" i="39"/>
  <c r="D4053" i="39"/>
  <c r="E4052" i="39"/>
  <c r="D4052" i="39"/>
  <c r="E4051" i="39"/>
  <c r="D4051" i="39"/>
  <c r="E4050" i="39"/>
  <c r="D4050" i="39"/>
  <c r="E4049" i="39"/>
  <c r="D4049" i="39"/>
  <c r="E4048" i="39"/>
  <c r="D4048" i="39"/>
  <c r="E4047" i="39"/>
  <c r="D4047" i="39"/>
  <c r="E4046" i="39"/>
  <c r="D4046" i="39"/>
  <c r="E4045" i="39"/>
  <c r="D4045" i="39"/>
  <c r="E4044" i="39"/>
  <c r="D4044" i="39"/>
  <c r="E4043" i="39"/>
  <c r="D4043" i="39"/>
  <c r="E4042" i="39"/>
  <c r="D4042" i="39"/>
  <c r="E4041" i="39"/>
  <c r="D4041" i="39"/>
  <c r="E4040" i="39"/>
  <c r="D4040" i="39"/>
  <c r="E4039" i="39"/>
  <c r="D4039" i="39"/>
  <c r="E4038" i="39"/>
  <c r="D4038" i="39"/>
  <c r="E4037" i="39"/>
  <c r="D4037" i="39"/>
  <c r="E4036" i="39"/>
  <c r="D4036" i="39"/>
  <c r="E4035" i="39"/>
  <c r="D4035" i="39"/>
  <c r="E4034" i="39"/>
  <c r="D4034" i="39"/>
  <c r="E4033" i="39"/>
  <c r="D4033" i="39"/>
  <c r="E4032" i="39"/>
  <c r="D4032" i="39"/>
  <c r="E4031" i="39"/>
  <c r="D4031" i="39"/>
  <c r="E4030" i="39"/>
  <c r="D4030" i="39"/>
  <c r="E4029" i="39"/>
  <c r="D4029" i="39"/>
  <c r="E4028" i="39"/>
  <c r="D4028" i="39"/>
  <c r="E4027" i="39"/>
  <c r="D4027" i="39"/>
  <c r="E4026" i="39"/>
  <c r="D4026" i="39"/>
  <c r="E4025" i="39"/>
  <c r="D4025" i="39"/>
  <c r="E4024" i="39"/>
  <c r="D4024" i="39"/>
  <c r="E4023" i="39"/>
  <c r="D4023" i="39"/>
  <c r="E4022" i="39"/>
  <c r="D4022" i="39"/>
  <c r="E4021" i="39"/>
  <c r="D4021" i="39"/>
  <c r="E4020" i="39"/>
  <c r="D4020" i="39"/>
  <c r="E4019" i="39"/>
  <c r="D4019" i="39"/>
  <c r="E4018" i="39"/>
  <c r="D4018" i="39"/>
  <c r="E4017" i="39"/>
  <c r="D4017" i="39"/>
  <c r="E4016" i="39"/>
  <c r="D4016" i="39"/>
  <c r="E4015" i="39"/>
  <c r="D4015" i="39"/>
  <c r="E4014" i="39"/>
  <c r="D4014" i="39"/>
  <c r="E4013" i="39"/>
  <c r="D4013" i="39"/>
  <c r="E4012" i="39"/>
  <c r="D4012" i="39"/>
  <c r="E4011" i="39"/>
  <c r="D4011" i="39"/>
  <c r="E4010" i="39"/>
  <c r="D4010" i="39"/>
  <c r="E4009" i="39"/>
  <c r="D4009" i="39"/>
  <c r="E4008" i="39"/>
  <c r="D4008" i="39"/>
  <c r="E4007" i="39"/>
  <c r="D4007" i="39"/>
  <c r="E4006" i="39"/>
  <c r="D4006" i="39"/>
  <c r="E4005" i="39"/>
  <c r="D4005" i="39"/>
  <c r="E4004" i="39"/>
  <c r="D4004" i="39"/>
  <c r="E4003" i="39"/>
  <c r="D4003" i="39"/>
  <c r="E4002" i="39"/>
  <c r="D4002" i="39"/>
  <c r="E4001" i="39"/>
  <c r="D4001" i="39"/>
  <c r="E4000" i="39"/>
  <c r="D4000" i="39"/>
  <c r="E3999" i="39"/>
  <c r="D3999" i="39"/>
  <c r="E3998" i="39"/>
  <c r="D3998" i="39"/>
  <c r="E3997" i="39"/>
  <c r="D3997" i="39"/>
  <c r="E3996" i="39"/>
  <c r="D3996" i="39"/>
  <c r="E3995" i="39"/>
  <c r="D3995" i="39"/>
  <c r="E3994" i="39"/>
  <c r="D3994" i="39"/>
  <c r="E3993" i="39"/>
  <c r="D3993" i="39"/>
  <c r="E3992" i="39"/>
  <c r="D3992" i="39"/>
  <c r="E3991" i="39"/>
  <c r="D3991" i="39"/>
  <c r="E3990" i="39"/>
  <c r="D3990" i="39"/>
  <c r="E3989" i="39"/>
  <c r="D3989" i="39"/>
  <c r="E3988" i="39"/>
  <c r="D3988" i="39"/>
  <c r="E3987" i="39"/>
  <c r="D3987" i="39"/>
  <c r="E3986" i="39"/>
  <c r="D3986" i="39"/>
  <c r="E3985" i="39"/>
  <c r="D3985" i="39"/>
  <c r="E3984" i="39"/>
  <c r="D3984" i="39"/>
  <c r="E3983" i="39"/>
  <c r="D3983" i="39"/>
  <c r="E3982" i="39"/>
  <c r="D3982" i="39"/>
  <c r="E3981" i="39"/>
  <c r="D3981" i="39"/>
  <c r="E3980" i="39"/>
  <c r="D3980" i="39"/>
  <c r="E3979" i="39"/>
  <c r="D3979" i="39"/>
  <c r="E3978" i="39"/>
  <c r="D3978" i="39"/>
  <c r="E3977" i="39"/>
  <c r="D3977" i="39"/>
  <c r="E3976" i="39"/>
  <c r="D3976" i="39"/>
  <c r="E3975" i="39"/>
  <c r="D3975" i="39"/>
  <c r="E3974" i="39"/>
  <c r="D3974" i="39"/>
  <c r="E3973" i="39"/>
  <c r="D3973" i="39"/>
  <c r="E3972" i="39"/>
  <c r="D3972" i="39"/>
  <c r="E3971" i="39"/>
  <c r="D3971" i="39"/>
  <c r="E3970" i="39"/>
  <c r="D3970" i="39"/>
  <c r="E3969" i="39"/>
  <c r="D3969" i="39"/>
  <c r="E3968" i="39"/>
  <c r="D3968" i="39"/>
  <c r="E3967" i="39"/>
  <c r="D3967" i="39"/>
  <c r="E3966" i="39"/>
  <c r="D3966" i="39"/>
  <c r="E3965" i="39"/>
  <c r="D3965" i="39"/>
  <c r="E3964" i="39"/>
  <c r="D3964" i="39"/>
  <c r="E3963" i="39"/>
  <c r="D3963" i="39"/>
  <c r="E3962" i="39"/>
  <c r="D3962" i="39"/>
  <c r="E3961" i="39"/>
  <c r="D3961" i="39"/>
  <c r="E3960" i="39"/>
  <c r="D3960" i="39"/>
  <c r="E3959" i="39"/>
  <c r="D3959" i="39"/>
  <c r="E3958" i="39"/>
  <c r="D3958" i="39"/>
  <c r="E3957" i="39"/>
  <c r="D3957" i="39"/>
  <c r="E3956" i="39"/>
  <c r="D3956" i="39"/>
  <c r="E3955" i="39"/>
  <c r="D3955" i="39"/>
  <c r="E3954" i="39"/>
  <c r="D3954" i="39"/>
  <c r="E3953" i="39"/>
  <c r="D3953" i="39"/>
  <c r="E3952" i="39"/>
  <c r="D3952" i="39"/>
  <c r="E3951" i="39"/>
  <c r="D3951" i="39"/>
  <c r="E3950" i="39"/>
  <c r="D3950" i="39"/>
  <c r="E3949" i="39"/>
  <c r="D3949" i="39"/>
  <c r="E3948" i="39"/>
  <c r="D3948" i="39"/>
  <c r="E3947" i="39"/>
  <c r="D3947" i="39"/>
  <c r="E3946" i="39"/>
  <c r="D3946" i="39"/>
  <c r="E3945" i="39"/>
  <c r="D3945" i="39"/>
  <c r="E3944" i="39"/>
  <c r="D3944" i="39"/>
  <c r="E3943" i="39"/>
  <c r="D3943" i="39"/>
  <c r="E3942" i="39"/>
  <c r="D3942" i="39"/>
  <c r="E3941" i="39"/>
  <c r="D3941" i="39"/>
  <c r="E3940" i="39"/>
  <c r="D3940" i="39"/>
  <c r="E3939" i="39"/>
  <c r="D3939" i="39"/>
  <c r="E3938" i="39"/>
  <c r="D3938" i="39"/>
  <c r="E3937" i="39"/>
  <c r="D3937" i="39"/>
  <c r="E3936" i="39"/>
  <c r="D3936" i="39"/>
  <c r="E3935" i="39"/>
  <c r="D3935" i="39"/>
  <c r="E3934" i="39"/>
  <c r="D3934" i="39"/>
  <c r="E3933" i="39"/>
  <c r="D3933" i="39"/>
  <c r="E3932" i="39"/>
  <c r="D3932" i="39"/>
  <c r="E3931" i="39"/>
  <c r="D3931" i="39"/>
  <c r="E3930" i="39"/>
  <c r="D3930" i="39"/>
  <c r="E3929" i="39"/>
  <c r="D3929" i="39"/>
  <c r="E3928" i="39"/>
  <c r="D3928" i="39"/>
  <c r="E3927" i="39"/>
  <c r="D3927" i="39"/>
  <c r="E3926" i="39"/>
  <c r="D3926" i="39"/>
  <c r="E3925" i="39"/>
  <c r="D3925" i="39"/>
  <c r="E3924" i="39"/>
  <c r="D3924" i="39"/>
  <c r="E3923" i="39"/>
  <c r="D3923" i="39"/>
  <c r="E3922" i="39"/>
  <c r="D3922" i="39"/>
  <c r="E3921" i="39"/>
  <c r="D3921" i="39"/>
  <c r="E3920" i="39"/>
  <c r="D3920" i="39"/>
  <c r="E3919" i="39"/>
  <c r="D3919" i="39"/>
  <c r="E3918" i="39"/>
  <c r="D3918" i="39"/>
  <c r="E3917" i="39"/>
  <c r="D3917" i="39"/>
  <c r="E3916" i="39"/>
  <c r="D3916" i="39"/>
  <c r="E3915" i="39"/>
  <c r="D3915" i="39"/>
  <c r="E3914" i="39"/>
  <c r="D3914" i="39"/>
  <c r="E3913" i="39"/>
  <c r="D3913" i="39"/>
  <c r="E3912" i="39"/>
  <c r="D3912" i="39"/>
  <c r="E3911" i="39"/>
  <c r="D3911" i="39"/>
  <c r="E3910" i="39"/>
  <c r="D3910" i="39"/>
  <c r="E3909" i="39"/>
  <c r="D3909" i="39"/>
  <c r="E3908" i="39"/>
  <c r="D3908" i="39"/>
  <c r="E3907" i="39"/>
  <c r="D3907" i="39"/>
  <c r="E3906" i="39"/>
  <c r="D3906" i="39"/>
  <c r="E3905" i="39"/>
  <c r="D3905" i="39"/>
  <c r="E3904" i="39"/>
  <c r="D3904" i="39"/>
  <c r="E3903" i="39"/>
  <c r="D3903" i="39"/>
  <c r="E3902" i="39"/>
  <c r="D3902" i="39"/>
  <c r="E3901" i="39"/>
  <c r="D3901" i="39"/>
  <c r="E3900" i="39"/>
  <c r="D3900" i="39"/>
  <c r="E3899" i="39"/>
  <c r="D3899" i="39"/>
  <c r="E3898" i="39"/>
  <c r="D3898" i="39"/>
  <c r="E3897" i="39"/>
  <c r="D3897" i="39"/>
  <c r="E3896" i="39"/>
  <c r="D3896" i="39"/>
  <c r="E3895" i="39"/>
  <c r="D3895" i="39"/>
  <c r="E3894" i="39"/>
  <c r="D3894" i="39"/>
  <c r="E3893" i="39"/>
  <c r="D3893" i="39"/>
  <c r="E3892" i="39"/>
  <c r="D3892" i="39"/>
  <c r="E3891" i="39"/>
  <c r="D3891" i="39"/>
  <c r="E3890" i="39"/>
  <c r="D3890" i="39"/>
  <c r="E3889" i="39"/>
  <c r="D3889" i="39"/>
  <c r="E3888" i="39"/>
  <c r="D3888" i="39"/>
  <c r="E3887" i="39"/>
  <c r="D3887" i="39"/>
  <c r="E3886" i="39"/>
  <c r="D3886" i="39"/>
  <c r="E3885" i="39"/>
  <c r="D3885" i="39"/>
  <c r="E3884" i="39"/>
  <c r="D3884" i="39"/>
  <c r="E3883" i="39"/>
  <c r="D3883" i="39"/>
  <c r="E3882" i="39"/>
  <c r="D3882" i="39"/>
  <c r="E3881" i="39"/>
  <c r="D3881" i="39"/>
  <c r="E3880" i="39"/>
  <c r="D3880" i="39"/>
  <c r="E3879" i="39"/>
  <c r="D3879" i="39"/>
  <c r="E3878" i="39"/>
  <c r="D3878" i="39"/>
  <c r="E3877" i="39"/>
  <c r="D3877" i="39"/>
  <c r="E3876" i="39"/>
  <c r="D3876" i="39"/>
  <c r="E3875" i="39"/>
  <c r="D3875" i="39"/>
  <c r="E3874" i="39"/>
  <c r="D3874" i="39"/>
  <c r="E3873" i="39"/>
  <c r="D3873" i="39"/>
  <c r="E3872" i="39"/>
  <c r="D3872" i="39"/>
  <c r="E3871" i="39"/>
  <c r="D3871" i="39"/>
  <c r="E3870" i="39"/>
  <c r="D3870" i="39"/>
  <c r="E3869" i="39"/>
  <c r="D3869" i="39"/>
  <c r="E3868" i="39"/>
  <c r="D3868" i="39"/>
  <c r="E3867" i="39"/>
  <c r="D3867" i="39"/>
  <c r="E3866" i="39"/>
  <c r="D3866" i="39"/>
  <c r="E3865" i="39"/>
  <c r="D3865" i="39"/>
  <c r="E3864" i="39"/>
  <c r="D3864" i="39"/>
  <c r="E3863" i="39"/>
  <c r="D3863" i="39"/>
  <c r="E3862" i="39"/>
  <c r="D3862" i="39"/>
  <c r="E3861" i="39"/>
  <c r="D3861" i="39"/>
  <c r="E3860" i="39"/>
  <c r="D3860" i="39"/>
  <c r="E3859" i="39"/>
  <c r="D3859" i="39"/>
  <c r="E3858" i="39"/>
  <c r="D3858" i="39"/>
  <c r="E3857" i="39"/>
  <c r="D3857" i="39"/>
  <c r="E3856" i="39"/>
  <c r="D3856" i="39"/>
  <c r="E3855" i="39"/>
  <c r="D3855" i="39"/>
  <c r="E3854" i="39"/>
  <c r="D3854" i="39"/>
  <c r="E3853" i="39"/>
  <c r="D3853" i="39"/>
  <c r="E3852" i="39"/>
  <c r="D3852" i="39"/>
  <c r="E3851" i="39"/>
  <c r="D3851" i="39"/>
  <c r="E3850" i="39"/>
  <c r="D3850" i="39"/>
  <c r="E3849" i="39"/>
  <c r="D3849" i="39"/>
  <c r="E3848" i="39"/>
  <c r="D3848" i="39"/>
  <c r="E3847" i="39"/>
  <c r="D3847" i="39"/>
  <c r="E3846" i="39"/>
  <c r="D3846" i="39"/>
  <c r="E3845" i="39"/>
  <c r="D3845" i="39"/>
  <c r="E3844" i="39"/>
  <c r="D3844" i="39"/>
  <c r="E3843" i="39"/>
  <c r="D3843" i="39"/>
  <c r="E3842" i="39"/>
  <c r="D3842" i="39"/>
  <c r="E3841" i="39"/>
  <c r="D3841" i="39"/>
  <c r="E3840" i="39"/>
  <c r="D3840" i="39"/>
  <c r="E3839" i="39"/>
  <c r="D3839" i="39"/>
  <c r="E3838" i="39"/>
  <c r="D3838" i="39"/>
  <c r="E3837" i="39"/>
  <c r="D3837" i="39"/>
  <c r="E3836" i="39"/>
  <c r="D3836" i="39"/>
  <c r="E3835" i="39"/>
  <c r="D3835" i="39"/>
  <c r="E3834" i="39"/>
  <c r="D3834" i="39"/>
  <c r="E3833" i="39"/>
  <c r="D3833" i="39"/>
  <c r="E3832" i="39"/>
  <c r="D3832" i="39"/>
  <c r="E3831" i="39"/>
  <c r="D3831" i="39"/>
  <c r="E3830" i="39"/>
  <c r="D3830" i="39"/>
  <c r="E3829" i="39"/>
  <c r="D3829" i="39"/>
  <c r="E3828" i="39"/>
  <c r="D3828" i="39"/>
  <c r="E3827" i="39"/>
  <c r="D3827" i="39"/>
  <c r="E3826" i="39"/>
  <c r="D3826" i="39"/>
  <c r="E3825" i="39"/>
  <c r="D3825" i="39"/>
  <c r="E3824" i="39"/>
  <c r="D3824" i="39"/>
  <c r="E3823" i="39"/>
  <c r="D3823" i="39"/>
  <c r="E3822" i="39"/>
  <c r="D3822" i="39"/>
  <c r="E3821" i="39"/>
  <c r="D3821" i="39"/>
  <c r="E3820" i="39"/>
  <c r="D3820" i="39"/>
  <c r="E3819" i="39"/>
  <c r="D3819" i="39"/>
  <c r="E3818" i="39"/>
  <c r="D3818" i="39"/>
  <c r="E3817" i="39"/>
  <c r="D3817" i="39"/>
  <c r="E3816" i="39"/>
  <c r="D3816" i="39"/>
  <c r="E3815" i="39"/>
  <c r="D3815" i="39"/>
  <c r="E3814" i="39"/>
  <c r="D3814" i="39"/>
  <c r="E3813" i="39"/>
  <c r="D3813" i="39"/>
  <c r="E3812" i="39"/>
  <c r="D3812" i="39"/>
  <c r="E3811" i="39"/>
  <c r="D3811" i="39"/>
  <c r="E3810" i="39"/>
  <c r="D3810" i="39"/>
  <c r="E3809" i="39"/>
  <c r="D3809" i="39"/>
  <c r="E3808" i="39"/>
  <c r="D3808" i="39"/>
  <c r="E3807" i="39"/>
  <c r="D3807" i="39"/>
  <c r="E3806" i="39"/>
  <c r="D3806" i="39"/>
  <c r="E3805" i="39"/>
  <c r="D3805" i="39"/>
  <c r="E3804" i="39"/>
  <c r="D3804" i="39"/>
  <c r="E3803" i="39"/>
  <c r="D3803" i="39"/>
  <c r="E3802" i="39"/>
  <c r="D3802" i="39"/>
  <c r="E3801" i="39"/>
  <c r="D3801" i="39"/>
  <c r="E3800" i="39"/>
  <c r="D3800" i="39"/>
  <c r="E3799" i="39"/>
  <c r="D3799" i="39"/>
  <c r="E3798" i="39"/>
  <c r="D3798" i="39"/>
  <c r="E3797" i="39"/>
  <c r="D3797" i="39"/>
  <c r="E3796" i="39"/>
  <c r="D3796" i="39"/>
  <c r="E3795" i="39"/>
  <c r="D3795" i="39"/>
  <c r="E3794" i="39"/>
  <c r="D3794" i="39"/>
  <c r="E3793" i="39"/>
  <c r="D3793" i="39"/>
  <c r="E3792" i="39"/>
  <c r="D3792" i="39"/>
  <c r="E3791" i="39"/>
  <c r="D3791" i="39"/>
  <c r="E3790" i="39"/>
  <c r="D3790" i="39"/>
  <c r="E3789" i="39"/>
  <c r="D3789" i="39"/>
  <c r="E3788" i="39"/>
  <c r="D3788" i="39"/>
  <c r="E3787" i="39"/>
  <c r="D3787" i="39"/>
  <c r="E3786" i="39"/>
  <c r="D3786" i="39"/>
  <c r="E3785" i="39"/>
  <c r="D3785" i="39"/>
  <c r="E3784" i="39"/>
  <c r="D3784" i="39"/>
  <c r="E3783" i="39"/>
  <c r="D3783" i="39"/>
  <c r="E3782" i="39"/>
  <c r="D3782" i="39"/>
  <c r="E3781" i="39"/>
  <c r="D3781" i="39"/>
  <c r="E3780" i="39"/>
  <c r="D3780" i="39"/>
  <c r="E3779" i="39"/>
  <c r="D3779" i="39"/>
  <c r="E3778" i="39"/>
  <c r="D3778" i="39"/>
  <c r="E3777" i="39"/>
  <c r="D3777" i="39"/>
  <c r="E3776" i="39"/>
  <c r="D3776" i="39"/>
  <c r="E3775" i="39"/>
  <c r="D3775" i="39"/>
  <c r="E3774" i="39"/>
  <c r="D3774" i="39"/>
  <c r="E3773" i="39"/>
  <c r="D3773" i="39"/>
  <c r="E3772" i="39"/>
  <c r="D3772" i="39"/>
  <c r="E3771" i="39"/>
  <c r="D3771" i="39"/>
  <c r="E3770" i="39"/>
  <c r="D3770" i="39"/>
  <c r="E3769" i="39"/>
  <c r="D3769" i="39"/>
  <c r="E3768" i="39"/>
  <c r="D3768" i="39"/>
  <c r="E3767" i="39"/>
  <c r="D3767" i="39"/>
  <c r="E3766" i="39"/>
  <c r="D3766" i="39"/>
  <c r="E3765" i="39"/>
  <c r="D3765" i="39"/>
  <c r="E3764" i="39"/>
  <c r="D3764" i="39"/>
  <c r="E3763" i="39"/>
  <c r="D3763" i="39"/>
  <c r="E3762" i="39"/>
  <c r="D3762" i="39"/>
  <c r="E3761" i="39"/>
  <c r="D3761" i="39"/>
  <c r="E3760" i="39"/>
  <c r="D3760" i="39"/>
  <c r="E3759" i="39"/>
  <c r="D3759" i="39"/>
  <c r="E3758" i="39"/>
  <c r="D3758" i="39"/>
  <c r="E3757" i="39"/>
  <c r="D3757" i="39"/>
  <c r="E3756" i="39"/>
  <c r="D3756" i="39"/>
  <c r="E3755" i="39"/>
  <c r="D3755" i="39"/>
  <c r="E3754" i="39"/>
  <c r="D3754" i="39"/>
  <c r="E3753" i="39"/>
  <c r="D3753" i="39"/>
  <c r="E3752" i="39"/>
  <c r="D3752" i="39"/>
  <c r="E3751" i="39"/>
  <c r="D3751" i="39"/>
  <c r="E3750" i="39"/>
  <c r="D3750" i="39"/>
  <c r="E3749" i="39"/>
  <c r="D3749" i="39"/>
  <c r="E3748" i="39"/>
  <c r="D3748" i="39"/>
  <c r="E3747" i="39"/>
  <c r="D3747" i="39"/>
  <c r="E3746" i="39"/>
  <c r="D3746" i="39"/>
  <c r="E3745" i="39"/>
  <c r="D3745" i="39"/>
  <c r="E3744" i="39"/>
  <c r="D3744" i="39"/>
  <c r="E3743" i="39"/>
  <c r="D3743" i="39"/>
  <c r="E3742" i="39"/>
  <c r="D3742" i="39"/>
  <c r="E3741" i="39"/>
  <c r="D3741" i="39"/>
  <c r="E3740" i="39"/>
  <c r="D3740" i="39"/>
  <c r="E3739" i="39"/>
  <c r="D3739" i="39"/>
  <c r="E3738" i="39"/>
  <c r="D3738" i="39"/>
  <c r="E3737" i="39"/>
  <c r="D3737" i="39"/>
  <c r="E3736" i="39"/>
  <c r="D3736" i="39"/>
  <c r="E3735" i="39"/>
  <c r="D3735" i="39"/>
  <c r="E3734" i="39"/>
  <c r="D3734" i="39"/>
  <c r="E3733" i="39"/>
  <c r="D3733" i="39"/>
  <c r="E3732" i="39"/>
  <c r="D3732" i="39"/>
  <c r="E3731" i="39"/>
  <c r="D3731" i="39"/>
  <c r="E3730" i="39"/>
  <c r="D3730" i="39"/>
  <c r="E3729" i="39"/>
  <c r="D3729" i="39"/>
  <c r="E3728" i="39"/>
  <c r="D3728" i="39"/>
  <c r="E3727" i="39"/>
  <c r="D3727" i="39"/>
  <c r="E3726" i="39"/>
  <c r="D3726" i="39"/>
  <c r="E3725" i="39"/>
  <c r="D3725" i="39"/>
  <c r="E3724" i="39"/>
  <c r="D3724" i="39"/>
  <c r="E3723" i="39"/>
  <c r="D3723" i="39"/>
  <c r="E3722" i="39"/>
  <c r="D3722" i="39"/>
  <c r="E3721" i="39"/>
  <c r="D3721" i="39"/>
  <c r="E3720" i="39"/>
  <c r="D3720" i="39"/>
  <c r="E3719" i="39"/>
  <c r="D3719" i="39"/>
  <c r="E3718" i="39"/>
  <c r="D3718" i="39"/>
  <c r="E3717" i="39"/>
  <c r="D3717" i="39"/>
  <c r="E3716" i="39"/>
  <c r="D3716" i="39"/>
  <c r="E3715" i="39"/>
  <c r="D3715" i="39"/>
  <c r="E3714" i="39"/>
  <c r="D3714" i="39"/>
  <c r="E3713" i="39"/>
  <c r="D3713" i="39"/>
  <c r="E3712" i="39"/>
  <c r="D3712" i="39"/>
  <c r="E3711" i="39"/>
  <c r="D3711" i="39"/>
  <c r="E3710" i="39"/>
  <c r="D3710" i="39"/>
  <c r="E3709" i="39"/>
  <c r="D3709" i="39"/>
  <c r="E3708" i="39"/>
  <c r="D3708" i="39"/>
  <c r="E3707" i="39"/>
  <c r="D3707" i="39"/>
  <c r="E3706" i="39"/>
  <c r="D3706" i="39"/>
  <c r="E3705" i="39"/>
  <c r="D3705" i="39"/>
  <c r="E3704" i="39"/>
  <c r="D3704" i="39"/>
  <c r="E3703" i="39"/>
  <c r="D3703" i="39"/>
  <c r="E3702" i="39"/>
  <c r="D3702" i="39"/>
  <c r="E3701" i="39"/>
  <c r="D3701" i="39"/>
  <c r="E3700" i="39"/>
  <c r="D3700" i="39"/>
  <c r="E3699" i="39"/>
  <c r="D3699" i="39"/>
  <c r="E3698" i="39"/>
  <c r="D3698" i="39"/>
  <c r="E3697" i="39"/>
  <c r="D3697" i="39"/>
  <c r="E3696" i="39"/>
  <c r="D3696" i="39"/>
  <c r="E3695" i="39"/>
  <c r="D3695" i="39"/>
  <c r="E3694" i="39"/>
  <c r="D3694" i="39"/>
  <c r="E3693" i="39"/>
  <c r="D3693" i="39"/>
  <c r="E3692" i="39"/>
  <c r="D3692" i="39"/>
  <c r="E3691" i="39"/>
  <c r="D3691" i="39"/>
  <c r="E3690" i="39"/>
  <c r="D3690" i="39"/>
  <c r="E3689" i="39"/>
  <c r="D3689" i="39"/>
  <c r="E3688" i="39"/>
  <c r="D3688" i="39"/>
  <c r="E3687" i="39"/>
  <c r="D3687" i="39"/>
  <c r="E3686" i="39"/>
  <c r="D3686" i="39"/>
  <c r="E3685" i="39"/>
  <c r="D3685" i="39"/>
  <c r="E3684" i="39"/>
  <c r="D3684" i="39"/>
  <c r="E3683" i="39"/>
  <c r="D3683" i="39"/>
  <c r="E3682" i="39"/>
  <c r="D3682" i="39"/>
  <c r="E3681" i="39"/>
  <c r="D3681" i="39"/>
  <c r="E3680" i="39"/>
  <c r="D3680" i="39"/>
  <c r="E3679" i="39"/>
  <c r="D3679" i="39"/>
  <c r="E3678" i="39"/>
  <c r="D3678" i="39"/>
  <c r="E3677" i="39"/>
  <c r="D3677" i="39"/>
  <c r="E3676" i="39"/>
  <c r="D3676" i="39"/>
  <c r="E3675" i="39"/>
  <c r="D3675" i="39"/>
  <c r="E3674" i="39"/>
  <c r="D3674" i="39"/>
  <c r="E3673" i="39"/>
  <c r="D3673" i="39"/>
  <c r="E3672" i="39"/>
  <c r="D3672" i="39"/>
  <c r="E3671" i="39"/>
  <c r="D3671" i="39"/>
  <c r="E3670" i="39"/>
  <c r="D3670" i="39"/>
  <c r="E3669" i="39"/>
  <c r="D3669" i="39"/>
  <c r="E3668" i="39"/>
  <c r="D3668" i="39"/>
  <c r="E3667" i="39"/>
  <c r="D3667" i="39"/>
  <c r="E3666" i="39"/>
  <c r="D3666" i="39"/>
  <c r="E3665" i="39"/>
  <c r="D3665" i="39"/>
  <c r="E3664" i="39"/>
  <c r="D3664" i="39"/>
  <c r="E3663" i="39"/>
  <c r="D3663" i="39"/>
  <c r="E3662" i="39"/>
  <c r="D3662" i="39"/>
  <c r="E3661" i="39"/>
  <c r="D3661" i="39"/>
  <c r="E3660" i="39"/>
  <c r="D3660" i="39"/>
  <c r="E3659" i="39"/>
  <c r="D3659" i="39"/>
  <c r="E3658" i="39"/>
  <c r="D3658" i="39"/>
  <c r="E3657" i="39"/>
  <c r="D3657" i="39"/>
  <c r="E3656" i="39"/>
  <c r="D3656" i="39"/>
  <c r="E3655" i="39"/>
  <c r="D3655" i="39"/>
  <c r="E3654" i="39"/>
  <c r="D3654" i="39"/>
  <c r="E3653" i="39"/>
  <c r="D3653" i="39"/>
  <c r="E3652" i="39"/>
  <c r="D3652" i="39"/>
  <c r="E3651" i="39"/>
  <c r="D3651" i="39"/>
  <c r="E3650" i="39"/>
  <c r="D3650" i="39"/>
  <c r="E3649" i="39"/>
  <c r="D3649" i="39"/>
  <c r="E3648" i="39"/>
  <c r="D3648" i="39"/>
  <c r="E3647" i="39"/>
  <c r="D3647" i="39"/>
  <c r="E3646" i="39"/>
  <c r="D3646" i="39"/>
  <c r="E3645" i="39"/>
  <c r="D3645" i="39"/>
  <c r="E3644" i="39"/>
  <c r="D3644" i="39"/>
  <c r="E3643" i="39"/>
  <c r="D3643" i="39"/>
  <c r="E3642" i="39"/>
  <c r="D3642" i="39"/>
  <c r="E3641" i="39"/>
  <c r="D3641" i="39"/>
  <c r="E3640" i="39"/>
  <c r="D3640" i="39"/>
  <c r="E3639" i="39"/>
  <c r="D3639" i="39"/>
  <c r="E3638" i="39"/>
  <c r="D3638" i="39"/>
  <c r="E3637" i="39"/>
  <c r="D3637" i="39"/>
  <c r="E3636" i="39"/>
  <c r="D3636" i="39"/>
  <c r="E3635" i="39"/>
  <c r="D3635" i="39"/>
  <c r="E3634" i="39"/>
  <c r="D3634" i="39"/>
  <c r="E3633" i="39"/>
  <c r="D3633" i="39"/>
  <c r="E3632" i="39"/>
  <c r="D3632" i="39"/>
  <c r="E3631" i="39"/>
  <c r="D3631" i="39"/>
  <c r="E3630" i="39"/>
  <c r="D3630" i="39"/>
  <c r="E3629" i="39"/>
  <c r="D3629" i="39"/>
  <c r="E3628" i="39"/>
  <c r="D3628" i="39"/>
  <c r="E3627" i="39"/>
  <c r="D3627" i="39"/>
  <c r="E3626" i="39"/>
  <c r="D3626" i="39"/>
  <c r="E3625" i="39"/>
  <c r="D3625" i="39"/>
  <c r="E3624" i="39"/>
  <c r="D3624" i="39"/>
  <c r="E3623" i="39"/>
  <c r="D3623" i="39"/>
  <c r="E3622" i="39"/>
  <c r="D3622" i="39"/>
  <c r="E3621" i="39"/>
  <c r="D3621" i="39"/>
  <c r="E3620" i="39"/>
  <c r="D3620" i="39"/>
  <c r="E3619" i="39"/>
  <c r="D3619" i="39"/>
  <c r="E3618" i="39"/>
  <c r="D3618" i="39"/>
  <c r="E3617" i="39"/>
  <c r="D3617" i="39"/>
  <c r="E3616" i="39"/>
  <c r="D3616" i="39"/>
  <c r="E3615" i="39"/>
  <c r="D3615" i="39"/>
  <c r="E3614" i="39"/>
  <c r="D3614" i="39"/>
  <c r="E3613" i="39"/>
  <c r="D3613" i="39"/>
  <c r="E3612" i="39"/>
  <c r="D3612" i="39"/>
  <c r="E3611" i="39"/>
  <c r="D3611" i="39"/>
  <c r="E3610" i="39"/>
  <c r="D3610" i="39"/>
  <c r="E3609" i="39"/>
  <c r="D3609" i="39"/>
  <c r="E3608" i="39"/>
  <c r="D3608" i="39"/>
  <c r="E3607" i="39"/>
  <c r="D3607" i="39"/>
  <c r="E3606" i="39"/>
  <c r="D3606" i="39"/>
  <c r="E3605" i="39"/>
  <c r="D3605" i="39"/>
  <c r="E3604" i="39"/>
  <c r="D3604" i="39"/>
  <c r="E3603" i="39"/>
  <c r="D3603" i="39"/>
  <c r="E3602" i="39"/>
  <c r="D3602" i="39"/>
  <c r="E3601" i="39"/>
  <c r="D3601" i="39"/>
  <c r="E3600" i="39"/>
  <c r="D3600" i="39"/>
  <c r="E3599" i="39"/>
  <c r="D3599" i="39"/>
  <c r="E3598" i="39"/>
  <c r="D3598" i="39"/>
  <c r="E3597" i="39"/>
  <c r="D3597" i="39"/>
  <c r="E3596" i="39"/>
  <c r="D3596" i="39"/>
  <c r="E3595" i="39"/>
  <c r="D3595" i="39"/>
  <c r="E3594" i="39"/>
  <c r="D3594" i="39"/>
  <c r="E3593" i="39"/>
  <c r="D3593" i="39"/>
  <c r="E3592" i="39"/>
  <c r="D3592" i="39"/>
  <c r="E3591" i="39"/>
  <c r="D3591" i="39"/>
  <c r="E3590" i="39"/>
  <c r="D3590" i="39"/>
  <c r="E3589" i="39"/>
  <c r="D3589" i="39"/>
  <c r="E3588" i="39"/>
  <c r="D3588" i="39"/>
  <c r="E3587" i="39"/>
  <c r="D3587" i="39"/>
  <c r="E3586" i="39"/>
  <c r="D3586" i="39"/>
  <c r="E3585" i="39"/>
  <c r="D3585" i="39"/>
  <c r="E3584" i="39"/>
  <c r="D3584" i="39"/>
  <c r="E3583" i="39"/>
  <c r="D3583" i="39"/>
  <c r="E3582" i="39"/>
  <c r="D3582" i="39"/>
  <c r="E3581" i="39"/>
  <c r="D3581" i="39"/>
  <c r="E3580" i="39"/>
  <c r="D3580" i="39"/>
  <c r="E3579" i="39"/>
  <c r="D3579" i="39"/>
  <c r="E3578" i="39"/>
  <c r="D3578" i="39"/>
  <c r="E3577" i="39"/>
  <c r="D3577" i="39"/>
  <c r="E3576" i="39"/>
  <c r="D3576" i="39"/>
  <c r="E3575" i="39"/>
  <c r="D3575" i="39"/>
  <c r="E3574" i="39"/>
  <c r="D3574" i="39"/>
  <c r="E3573" i="39"/>
  <c r="D3573" i="39"/>
  <c r="E3572" i="39"/>
  <c r="D3572" i="39"/>
  <c r="E3571" i="39"/>
  <c r="D3571" i="39"/>
  <c r="E3570" i="39"/>
  <c r="D3570" i="39"/>
  <c r="E3569" i="39"/>
  <c r="D3569" i="39"/>
  <c r="E3568" i="39"/>
  <c r="D3568" i="39"/>
  <c r="E3567" i="39"/>
  <c r="D3567" i="39"/>
  <c r="E3566" i="39"/>
  <c r="D3566" i="39"/>
  <c r="E3565" i="39"/>
  <c r="D3565" i="39"/>
  <c r="E3564" i="39"/>
  <c r="D3564" i="39"/>
  <c r="E3563" i="39"/>
  <c r="D3563" i="39"/>
  <c r="E3562" i="39"/>
  <c r="D3562" i="39"/>
  <c r="E3561" i="39"/>
  <c r="D3561" i="39"/>
  <c r="E3560" i="39"/>
  <c r="D3560" i="39"/>
  <c r="E3559" i="39"/>
  <c r="D3559" i="39"/>
  <c r="E3558" i="39"/>
  <c r="D3558" i="39"/>
  <c r="E3557" i="39"/>
  <c r="D3557" i="39"/>
  <c r="E3556" i="39"/>
  <c r="D3556" i="39"/>
  <c r="E3555" i="39"/>
  <c r="D3555" i="39"/>
  <c r="E3554" i="39"/>
  <c r="D3554" i="39"/>
  <c r="E3553" i="39"/>
  <c r="D3553" i="39"/>
  <c r="E3552" i="39"/>
  <c r="D3552" i="39"/>
  <c r="E3551" i="39"/>
  <c r="D3551" i="39"/>
  <c r="E3550" i="39"/>
  <c r="D3550" i="39"/>
  <c r="E3549" i="39"/>
  <c r="D3549" i="39"/>
  <c r="E3548" i="39"/>
  <c r="D3548" i="39"/>
  <c r="E3547" i="39"/>
  <c r="D3547" i="39"/>
  <c r="E3546" i="39"/>
  <c r="D3546" i="39"/>
  <c r="E3545" i="39"/>
  <c r="D3545" i="39"/>
  <c r="E3544" i="39"/>
  <c r="D3544" i="39"/>
  <c r="E3543" i="39"/>
  <c r="D3543" i="39"/>
  <c r="E3542" i="39"/>
  <c r="D3542" i="39"/>
  <c r="E3541" i="39"/>
  <c r="D3541" i="39"/>
  <c r="E3540" i="39"/>
  <c r="D3540" i="39"/>
  <c r="E3539" i="39"/>
  <c r="D3539" i="39"/>
  <c r="E3538" i="39"/>
  <c r="D3538" i="39"/>
  <c r="E3537" i="39"/>
  <c r="D3537" i="39"/>
  <c r="E3536" i="39"/>
  <c r="D3536" i="39"/>
  <c r="E3535" i="39"/>
  <c r="D3535" i="39"/>
  <c r="E3534" i="39"/>
  <c r="D3534" i="39"/>
  <c r="E3533" i="39"/>
  <c r="D3533" i="39"/>
  <c r="E3532" i="39"/>
  <c r="D3532" i="39"/>
  <c r="E3531" i="39"/>
  <c r="D3531" i="39"/>
  <c r="E3530" i="39"/>
  <c r="D3530" i="39"/>
  <c r="E3529" i="39"/>
  <c r="D3529" i="39"/>
  <c r="E3528" i="39"/>
  <c r="D3528" i="39"/>
  <c r="E3527" i="39"/>
  <c r="D3527" i="39"/>
  <c r="E3526" i="39"/>
  <c r="D3526" i="39"/>
  <c r="E3525" i="39"/>
  <c r="D3525" i="39"/>
  <c r="E3524" i="39"/>
  <c r="D3524" i="39"/>
  <c r="E3523" i="39"/>
  <c r="D3523" i="39"/>
  <c r="E3522" i="39"/>
  <c r="D3522" i="39"/>
  <c r="E3521" i="39"/>
  <c r="D3521" i="39"/>
  <c r="E3520" i="39"/>
  <c r="D3520" i="39"/>
  <c r="E3519" i="39"/>
  <c r="D3519" i="39"/>
  <c r="E3518" i="39"/>
  <c r="D3518" i="39"/>
  <c r="E3517" i="39"/>
  <c r="D3517" i="39"/>
  <c r="E3516" i="39"/>
  <c r="D3516" i="39"/>
  <c r="E3515" i="39"/>
  <c r="D3515" i="39"/>
  <c r="E3514" i="39"/>
  <c r="D3514" i="39"/>
  <c r="E3513" i="39"/>
  <c r="D3513" i="39"/>
  <c r="E3512" i="39"/>
  <c r="D3512" i="39"/>
  <c r="E3511" i="39"/>
  <c r="D3511" i="39"/>
  <c r="E3510" i="39"/>
  <c r="D3510" i="39"/>
  <c r="E3509" i="39"/>
  <c r="D3509" i="39"/>
  <c r="E3508" i="39"/>
  <c r="D3508" i="39"/>
  <c r="E3507" i="39"/>
  <c r="D3507" i="39"/>
  <c r="E3506" i="39"/>
  <c r="D3506" i="39"/>
  <c r="E3505" i="39"/>
  <c r="D3505" i="39"/>
  <c r="E3504" i="39"/>
  <c r="D3504" i="39"/>
  <c r="E3503" i="39"/>
  <c r="D3503" i="39"/>
  <c r="E3502" i="39"/>
  <c r="D3502" i="39"/>
  <c r="E3501" i="39"/>
  <c r="D3501" i="39"/>
  <c r="E3500" i="39"/>
  <c r="D3500" i="39"/>
  <c r="E3499" i="39"/>
  <c r="D3499" i="39"/>
  <c r="E3498" i="39"/>
  <c r="D3498" i="39"/>
  <c r="E3497" i="39"/>
  <c r="D3497" i="39"/>
  <c r="E3496" i="39"/>
  <c r="D3496" i="39"/>
  <c r="E3495" i="39"/>
  <c r="D3495" i="39"/>
  <c r="E3494" i="39"/>
  <c r="D3494" i="39"/>
  <c r="E3493" i="39"/>
  <c r="D3493" i="39"/>
  <c r="E3492" i="39"/>
  <c r="D3492" i="39"/>
  <c r="E3491" i="39"/>
  <c r="D3491" i="39"/>
  <c r="E3490" i="39"/>
  <c r="D3490" i="39"/>
  <c r="E3489" i="39"/>
  <c r="D3489" i="39"/>
  <c r="E3488" i="39"/>
  <c r="D3488" i="39"/>
  <c r="E3487" i="39"/>
  <c r="D3487" i="39"/>
  <c r="E3486" i="39"/>
  <c r="D3486" i="39"/>
  <c r="E3485" i="39"/>
  <c r="D3485" i="39"/>
  <c r="E3484" i="39"/>
  <c r="D3484" i="39"/>
  <c r="E3483" i="39"/>
  <c r="D3483" i="39"/>
  <c r="E3482" i="39"/>
  <c r="D3482" i="39"/>
  <c r="E3481" i="39"/>
  <c r="D3481" i="39"/>
  <c r="E3480" i="39"/>
  <c r="D3480" i="39"/>
  <c r="E3479" i="39"/>
  <c r="D3479" i="39"/>
  <c r="E3478" i="39"/>
  <c r="D3478" i="39"/>
  <c r="E3477" i="39"/>
  <c r="D3477" i="39"/>
  <c r="E3476" i="39"/>
  <c r="D3476" i="39"/>
  <c r="E3475" i="39"/>
  <c r="D3475" i="39"/>
  <c r="E3474" i="39"/>
  <c r="D3474" i="39"/>
  <c r="E3473" i="39"/>
  <c r="D3473" i="39"/>
  <c r="E3472" i="39"/>
  <c r="D3472" i="39"/>
  <c r="E3471" i="39"/>
  <c r="D3471" i="39"/>
  <c r="E3470" i="39"/>
  <c r="D3470" i="39"/>
  <c r="E3469" i="39"/>
  <c r="D3469" i="39"/>
  <c r="E3468" i="39"/>
  <c r="D3468" i="39"/>
  <c r="E3467" i="39"/>
  <c r="D3467" i="39"/>
  <c r="E3466" i="39"/>
  <c r="D3466" i="39"/>
  <c r="E3465" i="39"/>
  <c r="D3465" i="39"/>
  <c r="E3464" i="39"/>
  <c r="D3464" i="39"/>
  <c r="E3463" i="39"/>
  <c r="D3463" i="39"/>
  <c r="E3462" i="39"/>
  <c r="D3462" i="39"/>
  <c r="E3461" i="39"/>
  <c r="D3461" i="39"/>
  <c r="E3460" i="39"/>
  <c r="D3460" i="39"/>
  <c r="E3459" i="39"/>
  <c r="D3459" i="39"/>
  <c r="E3458" i="39"/>
  <c r="D3458" i="39"/>
  <c r="E3457" i="39"/>
  <c r="D3457" i="39"/>
  <c r="E3456" i="39"/>
  <c r="D3456" i="39"/>
  <c r="E3455" i="39"/>
  <c r="D3455" i="39"/>
  <c r="E3454" i="39"/>
  <c r="D3454" i="39"/>
  <c r="E3453" i="39"/>
  <c r="D3453" i="39"/>
  <c r="E3452" i="39"/>
  <c r="D3452" i="39"/>
  <c r="E3451" i="39"/>
  <c r="D3451" i="39"/>
  <c r="E3450" i="39"/>
  <c r="D3450" i="39"/>
  <c r="E3449" i="39"/>
  <c r="D3449" i="39"/>
  <c r="E3448" i="39"/>
  <c r="D3448" i="39"/>
  <c r="E3447" i="39"/>
  <c r="D3447" i="39"/>
  <c r="E3446" i="39"/>
  <c r="D3446" i="39"/>
  <c r="E3445" i="39"/>
  <c r="D3445" i="39"/>
  <c r="E3444" i="39"/>
  <c r="D3444" i="39"/>
  <c r="E3443" i="39"/>
  <c r="D3443" i="39"/>
  <c r="E3442" i="39"/>
  <c r="D3442" i="39"/>
  <c r="E3441" i="39"/>
  <c r="D3441" i="39"/>
  <c r="E3440" i="39"/>
  <c r="D3440" i="39"/>
  <c r="E3439" i="39"/>
  <c r="D3439" i="39"/>
  <c r="E3438" i="39"/>
  <c r="D3438" i="39"/>
  <c r="E3437" i="39"/>
  <c r="D3437" i="39"/>
  <c r="E3436" i="39"/>
  <c r="D3436" i="39"/>
  <c r="E3435" i="39"/>
  <c r="D3435" i="39"/>
  <c r="E3434" i="39"/>
  <c r="D3434" i="39"/>
  <c r="E3433" i="39"/>
  <c r="D3433" i="39"/>
  <c r="E3432" i="39"/>
  <c r="D3432" i="39"/>
  <c r="E3431" i="39"/>
  <c r="D3431" i="39"/>
  <c r="E3430" i="39"/>
  <c r="D3430" i="39"/>
  <c r="E3429" i="39"/>
  <c r="D3429" i="39"/>
  <c r="E3428" i="39"/>
  <c r="D3428" i="39"/>
  <c r="E3427" i="39"/>
  <c r="D3427" i="39"/>
  <c r="E3426" i="39"/>
  <c r="D3426" i="39"/>
  <c r="E3425" i="39"/>
  <c r="D3425" i="39"/>
  <c r="E3424" i="39"/>
  <c r="D3424" i="39"/>
  <c r="E3423" i="39"/>
  <c r="D3423" i="39"/>
  <c r="E3422" i="39"/>
  <c r="D3422" i="39"/>
  <c r="E3421" i="39"/>
  <c r="D3421" i="39"/>
  <c r="E3420" i="39"/>
  <c r="D3420" i="39"/>
  <c r="E3419" i="39"/>
  <c r="D3419" i="39"/>
  <c r="E3418" i="39"/>
  <c r="D3418" i="39"/>
  <c r="E3417" i="39"/>
  <c r="D3417" i="39"/>
  <c r="E3416" i="39"/>
  <c r="D3416" i="39"/>
  <c r="E3415" i="39"/>
  <c r="D3415" i="39"/>
  <c r="E3414" i="39"/>
  <c r="D3414" i="39"/>
  <c r="E3413" i="39"/>
  <c r="D3413" i="39"/>
  <c r="E3412" i="39"/>
  <c r="D3412" i="39"/>
  <c r="E3411" i="39"/>
  <c r="D3411" i="39"/>
  <c r="E3410" i="39"/>
  <c r="D3410" i="39"/>
  <c r="E3409" i="39"/>
  <c r="D3409" i="39"/>
  <c r="E3408" i="39"/>
  <c r="D3408" i="39"/>
  <c r="E3407" i="39"/>
  <c r="D3407" i="39"/>
  <c r="E3406" i="39"/>
  <c r="D3406" i="39"/>
  <c r="E3405" i="39"/>
  <c r="D3405" i="39"/>
  <c r="E3404" i="39"/>
  <c r="D3404" i="39"/>
  <c r="E3403" i="39"/>
  <c r="D3403" i="39"/>
  <c r="E3402" i="39"/>
  <c r="D3402" i="39"/>
  <c r="E3401" i="39"/>
  <c r="D3401" i="39"/>
  <c r="E3400" i="39"/>
  <c r="D3400" i="39"/>
  <c r="E3399" i="39"/>
  <c r="D3399" i="39"/>
  <c r="E3398" i="39"/>
  <c r="D3398" i="39"/>
  <c r="E3397" i="39"/>
  <c r="D3397" i="39"/>
  <c r="E3396" i="39"/>
  <c r="D3396" i="39"/>
  <c r="E3395" i="39"/>
  <c r="D3395" i="39"/>
  <c r="E3394" i="39"/>
  <c r="D3394" i="39"/>
  <c r="E3393" i="39"/>
  <c r="D3393" i="39"/>
  <c r="E3392" i="39"/>
  <c r="D3392" i="39"/>
  <c r="E3391" i="39"/>
  <c r="D3391" i="39"/>
  <c r="E3390" i="39"/>
  <c r="D3390" i="39"/>
  <c r="E3389" i="39"/>
  <c r="D3389" i="39"/>
  <c r="E3388" i="39"/>
  <c r="D3388" i="39"/>
  <c r="E3387" i="39"/>
  <c r="D3387" i="39"/>
  <c r="E3386" i="39"/>
  <c r="D3386" i="39"/>
  <c r="E3385" i="39"/>
  <c r="D3385" i="39"/>
  <c r="E3384" i="39"/>
  <c r="D3384" i="39"/>
  <c r="E3383" i="39"/>
  <c r="D3383" i="39"/>
  <c r="E3382" i="39"/>
  <c r="D3382" i="39"/>
  <c r="E3381" i="39"/>
  <c r="D3381" i="39"/>
  <c r="E3380" i="39"/>
  <c r="D3380" i="39"/>
  <c r="E3379" i="39"/>
  <c r="D3379" i="39"/>
  <c r="E3378" i="39"/>
  <c r="D3378" i="39"/>
  <c r="E3377" i="39"/>
  <c r="D3377" i="39"/>
  <c r="E3376" i="39"/>
  <c r="D3376" i="39"/>
  <c r="E3375" i="39"/>
  <c r="D3375" i="39"/>
  <c r="E3374" i="39"/>
  <c r="D3374" i="39"/>
  <c r="E3373" i="39"/>
  <c r="D3373" i="39"/>
  <c r="E3372" i="39"/>
  <c r="D3372" i="39"/>
  <c r="E3371" i="39"/>
  <c r="D3371" i="39"/>
  <c r="E3370" i="39"/>
  <c r="D3370" i="39"/>
  <c r="E3369" i="39"/>
  <c r="D3369" i="39"/>
  <c r="E3368" i="39"/>
  <c r="D3368" i="39"/>
  <c r="E3367" i="39"/>
  <c r="D3367" i="39"/>
  <c r="E3366" i="39"/>
  <c r="D3366" i="39"/>
  <c r="E3365" i="39"/>
  <c r="D3365" i="39"/>
  <c r="E3364" i="39"/>
  <c r="D3364" i="39"/>
  <c r="E3363" i="39"/>
  <c r="D3363" i="39"/>
  <c r="E3362" i="39"/>
  <c r="D3362" i="39"/>
  <c r="E3361" i="39"/>
  <c r="D3361" i="39"/>
  <c r="E3360" i="39"/>
  <c r="D3360" i="39"/>
  <c r="E3359" i="39"/>
  <c r="D3359" i="39"/>
  <c r="E3358" i="39"/>
  <c r="D3358" i="39"/>
  <c r="E3357" i="39"/>
  <c r="D3357" i="39"/>
  <c r="E3356" i="39"/>
  <c r="D3356" i="39"/>
  <c r="E3355" i="39"/>
  <c r="D3355" i="39"/>
  <c r="E3354" i="39"/>
  <c r="D3354" i="39"/>
  <c r="E3353" i="39"/>
  <c r="D3353" i="39"/>
  <c r="E3352" i="39"/>
  <c r="D3352" i="39"/>
  <c r="E3351" i="39"/>
  <c r="D3351" i="39"/>
  <c r="E3350" i="39"/>
  <c r="D3350" i="39"/>
  <c r="E3349" i="39"/>
  <c r="D3349" i="39"/>
  <c r="E3348" i="39"/>
  <c r="D3348" i="39"/>
  <c r="E3347" i="39"/>
  <c r="D3347" i="39"/>
  <c r="E3346" i="39"/>
  <c r="D3346" i="39"/>
  <c r="E3345" i="39"/>
  <c r="D3345" i="39"/>
  <c r="E3344" i="39"/>
  <c r="D3344" i="39"/>
  <c r="E3343" i="39"/>
  <c r="D3343" i="39"/>
  <c r="E3342" i="39"/>
  <c r="D3342" i="39"/>
  <c r="E3341" i="39"/>
  <c r="D3341" i="39"/>
  <c r="E3340" i="39"/>
  <c r="D3340" i="39"/>
  <c r="E3339" i="39"/>
  <c r="D3339" i="39"/>
  <c r="E3338" i="39"/>
  <c r="D3338" i="39"/>
  <c r="E3337" i="39"/>
  <c r="D3337" i="39"/>
  <c r="E3336" i="39"/>
  <c r="D3336" i="39"/>
  <c r="E3335" i="39"/>
  <c r="D3335" i="39"/>
  <c r="E3334" i="39"/>
  <c r="D3334" i="39"/>
  <c r="E3333" i="39"/>
  <c r="D3333" i="39"/>
  <c r="E3332" i="39"/>
  <c r="D3332" i="39"/>
  <c r="E3331" i="39"/>
  <c r="D3331" i="39"/>
  <c r="E3330" i="39"/>
  <c r="D3330" i="39"/>
  <c r="E3329" i="39"/>
  <c r="D3329" i="39"/>
  <c r="E3328" i="39"/>
  <c r="D3328" i="39"/>
  <c r="E3327" i="39"/>
  <c r="D3327" i="39"/>
  <c r="E3326" i="39"/>
  <c r="D3326" i="39"/>
  <c r="E3325" i="39"/>
  <c r="D3325" i="39"/>
  <c r="E3324" i="39"/>
  <c r="D3324" i="39"/>
  <c r="E3323" i="39"/>
  <c r="D3323" i="39"/>
  <c r="E3322" i="39"/>
  <c r="D3322" i="39"/>
  <c r="E3321" i="39"/>
  <c r="D3321" i="39"/>
  <c r="E3320" i="39"/>
  <c r="D3320" i="39"/>
  <c r="E3319" i="39"/>
  <c r="D3319" i="39"/>
  <c r="E3318" i="39"/>
  <c r="D3318" i="39"/>
  <c r="E3317" i="39"/>
  <c r="D3317" i="39"/>
  <c r="E3316" i="39"/>
  <c r="D3316" i="39"/>
  <c r="E3315" i="39"/>
  <c r="D3315" i="39"/>
  <c r="E3314" i="39"/>
  <c r="D3314" i="39"/>
  <c r="E3313" i="39"/>
  <c r="D3313" i="39"/>
  <c r="E3312" i="39"/>
  <c r="D3312" i="39"/>
  <c r="E3311" i="39"/>
  <c r="D3311" i="39"/>
  <c r="E3310" i="39"/>
  <c r="D3310" i="39"/>
  <c r="E3309" i="39"/>
  <c r="D3309" i="39"/>
  <c r="E3308" i="39"/>
  <c r="D3308" i="39"/>
  <c r="E3307" i="39"/>
  <c r="D3307" i="39"/>
  <c r="E3306" i="39"/>
  <c r="D3306" i="39"/>
  <c r="E3305" i="39"/>
  <c r="D3305" i="39"/>
  <c r="E3304" i="39"/>
  <c r="D3304" i="39"/>
  <c r="E3303" i="39"/>
  <c r="D3303" i="39"/>
  <c r="E3302" i="39"/>
  <c r="D3302" i="39"/>
  <c r="E3301" i="39"/>
  <c r="D3301" i="39"/>
  <c r="E3300" i="39"/>
  <c r="D3300" i="39"/>
  <c r="E3299" i="39"/>
  <c r="D3299" i="39"/>
  <c r="E3298" i="39"/>
  <c r="D3298" i="39"/>
  <c r="E3297" i="39"/>
  <c r="D3297" i="39"/>
  <c r="E3296" i="39"/>
  <c r="D3296" i="39"/>
  <c r="E3295" i="39"/>
  <c r="D3295" i="39"/>
  <c r="E3294" i="39"/>
  <c r="D3294" i="39"/>
  <c r="E3293" i="39"/>
  <c r="D3293" i="39"/>
  <c r="E3292" i="39"/>
  <c r="D3292" i="39"/>
  <c r="E3291" i="39"/>
  <c r="D3291" i="39"/>
  <c r="E3290" i="39"/>
  <c r="D3290" i="39"/>
  <c r="E3289" i="39"/>
  <c r="D3289" i="39"/>
  <c r="E3288" i="39"/>
  <c r="D3288" i="39"/>
  <c r="E3287" i="39"/>
  <c r="D3287" i="39"/>
  <c r="E3286" i="39"/>
  <c r="D3286" i="39"/>
  <c r="E3285" i="39"/>
  <c r="D3285" i="39"/>
  <c r="E3284" i="39"/>
  <c r="D3284" i="39"/>
  <c r="E3283" i="39"/>
  <c r="D3283" i="39"/>
  <c r="E3282" i="39"/>
  <c r="D3282" i="39"/>
  <c r="E3281" i="39"/>
  <c r="D3281" i="39"/>
  <c r="E3280" i="39"/>
  <c r="D3280" i="39"/>
  <c r="E3279" i="39"/>
  <c r="D3279" i="39"/>
  <c r="E3278" i="39"/>
  <c r="D3278" i="39"/>
  <c r="E3277" i="39"/>
  <c r="D3277" i="39"/>
  <c r="E3276" i="39"/>
  <c r="D3276" i="39"/>
  <c r="E3275" i="39"/>
  <c r="D3275" i="39"/>
  <c r="E3274" i="39"/>
  <c r="D3274" i="39"/>
  <c r="E3273" i="39"/>
  <c r="D3273" i="39"/>
  <c r="E3272" i="39"/>
  <c r="D3272" i="39"/>
  <c r="E3271" i="39"/>
  <c r="D3271" i="39"/>
  <c r="E3270" i="39"/>
  <c r="D3270" i="39"/>
  <c r="E3269" i="39"/>
  <c r="D3269" i="39"/>
  <c r="E3268" i="39"/>
  <c r="D3268" i="39"/>
  <c r="E3267" i="39"/>
  <c r="D3267" i="39"/>
  <c r="E3266" i="39"/>
  <c r="D3266" i="39"/>
  <c r="E3265" i="39"/>
  <c r="D3265" i="39"/>
  <c r="E3264" i="39"/>
  <c r="D3264" i="39"/>
  <c r="E3263" i="39"/>
  <c r="D3263" i="39"/>
  <c r="E3262" i="39"/>
  <c r="D3262" i="39"/>
  <c r="E3261" i="39"/>
  <c r="D3261" i="39"/>
  <c r="E3260" i="39"/>
  <c r="D3260" i="39"/>
  <c r="E3259" i="39"/>
  <c r="D3259" i="39"/>
  <c r="E3258" i="39"/>
  <c r="D3258" i="39"/>
  <c r="E3257" i="39"/>
  <c r="D3257" i="39"/>
  <c r="E3256" i="39"/>
  <c r="D3256" i="39"/>
  <c r="E3255" i="39"/>
  <c r="D3255" i="39"/>
  <c r="E3254" i="39"/>
  <c r="D3254" i="39"/>
  <c r="E3253" i="39"/>
  <c r="D3253" i="39"/>
  <c r="E3252" i="39"/>
  <c r="D3252" i="39"/>
  <c r="E3251" i="39"/>
  <c r="D3251" i="39"/>
  <c r="E3250" i="39"/>
  <c r="D3250" i="39"/>
  <c r="E3249" i="39"/>
  <c r="D3249" i="39"/>
  <c r="E3248" i="39"/>
  <c r="D3248" i="39"/>
  <c r="E3247" i="39"/>
  <c r="D3247" i="39"/>
  <c r="E3246" i="39"/>
  <c r="D3246" i="39"/>
  <c r="E3245" i="39"/>
  <c r="D3245" i="39"/>
  <c r="E3244" i="39"/>
  <c r="D3244" i="39"/>
  <c r="E3243" i="39"/>
  <c r="D3243" i="39"/>
  <c r="E3242" i="39"/>
  <c r="D3242" i="39"/>
  <c r="E3241" i="39"/>
  <c r="D3241" i="39"/>
  <c r="E3240" i="39"/>
  <c r="D3240" i="39"/>
  <c r="E3239" i="39"/>
  <c r="D3239" i="39"/>
  <c r="E3238" i="39"/>
  <c r="D3238" i="39"/>
  <c r="E3237" i="39"/>
  <c r="D3237" i="39"/>
  <c r="E3236" i="39"/>
  <c r="D3236" i="39"/>
  <c r="E3235" i="39"/>
  <c r="D3235" i="39"/>
  <c r="E3234" i="39"/>
  <c r="D3234" i="39"/>
  <c r="E3233" i="39"/>
  <c r="D3233" i="39"/>
  <c r="E3232" i="39"/>
  <c r="D3232" i="39"/>
  <c r="E3231" i="39"/>
  <c r="D3231" i="39"/>
  <c r="E3230" i="39"/>
  <c r="D3230" i="39"/>
  <c r="E3229" i="39"/>
  <c r="D3229" i="39"/>
  <c r="E3228" i="39"/>
  <c r="D3228" i="39"/>
  <c r="E3227" i="39"/>
  <c r="D3227" i="39"/>
  <c r="E3226" i="39"/>
  <c r="D3226" i="39"/>
  <c r="E3225" i="39"/>
  <c r="D3225" i="39"/>
  <c r="E3224" i="39"/>
  <c r="D3224" i="39"/>
  <c r="E3223" i="39"/>
  <c r="D3223" i="39"/>
  <c r="E3222" i="39"/>
  <c r="D3222" i="39"/>
  <c r="E3221" i="39"/>
  <c r="D3221" i="39"/>
  <c r="E3220" i="39"/>
  <c r="D3220" i="39"/>
  <c r="E3219" i="39"/>
  <c r="D3219" i="39"/>
  <c r="E3218" i="39"/>
  <c r="D3218" i="39"/>
  <c r="E3217" i="39"/>
  <c r="D3217" i="39"/>
  <c r="E3216" i="39"/>
  <c r="D3216" i="39"/>
  <c r="E3215" i="39"/>
  <c r="D3215" i="39"/>
  <c r="E3214" i="39"/>
  <c r="D3214" i="39"/>
  <c r="E3213" i="39"/>
  <c r="D3213" i="39"/>
  <c r="E3212" i="39"/>
  <c r="D3212" i="39"/>
  <c r="E3211" i="39"/>
  <c r="D3211" i="39"/>
  <c r="E3210" i="39"/>
  <c r="D3210" i="39"/>
  <c r="E3209" i="39"/>
  <c r="D3209" i="39"/>
  <c r="E3208" i="39"/>
  <c r="D3208" i="39"/>
  <c r="E3207" i="39"/>
  <c r="D3207" i="39"/>
  <c r="E3206" i="39"/>
  <c r="D3206" i="39"/>
  <c r="E3205" i="39"/>
  <c r="D3205" i="39"/>
  <c r="E3204" i="39"/>
  <c r="D3204" i="39"/>
  <c r="E3203" i="39"/>
  <c r="D3203" i="39"/>
  <c r="E3202" i="39"/>
  <c r="D3202" i="39"/>
  <c r="E3201" i="39"/>
  <c r="D3201" i="39"/>
  <c r="E3200" i="39"/>
  <c r="D3200" i="39"/>
  <c r="E3199" i="39"/>
  <c r="D3199" i="39"/>
  <c r="E3198" i="39"/>
  <c r="D3198" i="39"/>
  <c r="E3197" i="39"/>
  <c r="D3197" i="39"/>
  <c r="E3196" i="39"/>
  <c r="D3196" i="39"/>
  <c r="E3195" i="39"/>
  <c r="D3195" i="39"/>
  <c r="E3194" i="39"/>
  <c r="D3194" i="39"/>
  <c r="E3193" i="39"/>
  <c r="D3193" i="39"/>
  <c r="E3192" i="39"/>
  <c r="D3192" i="39"/>
  <c r="E3191" i="39"/>
  <c r="D3191" i="39"/>
  <c r="E3190" i="39"/>
  <c r="D3190" i="39"/>
  <c r="E3189" i="39"/>
  <c r="D3189" i="39"/>
  <c r="E3188" i="39"/>
  <c r="D3188" i="39"/>
  <c r="E3187" i="39"/>
  <c r="D3187" i="39"/>
  <c r="E3186" i="39"/>
  <c r="D3186" i="39"/>
  <c r="E3185" i="39"/>
  <c r="D3185" i="39"/>
  <c r="E3184" i="39"/>
  <c r="D3184" i="39"/>
  <c r="E3183" i="39"/>
  <c r="D3183" i="39"/>
  <c r="E3182" i="39"/>
  <c r="D3182" i="39"/>
  <c r="E3181" i="39"/>
  <c r="D3181" i="39"/>
  <c r="E3180" i="39"/>
  <c r="D3180" i="39"/>
  <c r="E3179" i="39"/>
  <c r="D3179" i="39"/>
  <c r="E3178" i="39"/>
  <c r="D3178" i="39"/>
  <c r="E3177" i="39"/>
  <c r="D3177" i="39"/>
  <c r="E3176" i="39"/>
  <c r="D3176" i="39"/>
  <c r="E3175" i="39"/>
  <c r="D3175" i="39"/>
  <c r="E3174" i="39"/>
  <c r="D3174" i="39"/>
  <c r="E3173" i="39"/>
  <c r="D3173" i="39"/>
  <c r="E3172" i="39"/>
  <c r="D3172" i="39"/>
  <c r="E3171" i="39"/>
  <c r="D3171" i="39"/>
  <c r="E3170" i="39"/>
  <c r="D3170" i="39"/>
  <c r="E3169" i="39"/>
  <c r="D3169" i="39"/>
  <c r="E3168" i="39"/>
  <c r="D3168" i="39"/>
  <c r="E3167" i="39"/>
  <c r="D3167" i="39"/>
  <c r="E3166" i="39"/>
  <c r="D3166" i="39"/>
  <c r="E3165" i="39"/>
  <c r="D3165" i="39"/>
  <c r="E3164" i="39"/>
  <c r="D3164" i="39"/>
  <c r="E3163" i="39"/>
  <c r="D3163" i="39"/>
  <c r="E3162" i="39"/>
  <c r="D3162" i="39"/>
  <c r="E3161" i="39"/>
  <c r="D3161" i="39"/>
  <c r="E3160" i="39"/>
  <c r="D3160" i="39"/>
  <c r="E3159" i="39"/>
  <c r="D3159" i="39"/>
  <c r="E3158" i="39"/>
  <c r="D3158" i="39"/>
  <c r="E3157" i="39"/>
  <c r="D3157" i="39"/>
  <c r="E3156" i="39"/>
  <c r="D3156" i="39"/>
  <c r="E3155" i="39"/>
  <c r="D3155" i="39"/>
  <c r="E3154" i="39"/>
  <c r="D3154" i="39"/>
  <c r="E3153" i="39"/>
  <c r="D3153" i="39"/>
  <c r="E3152" i="39"/>
  <c r="D3152" i="39"/>
  <c r="E3151" i="39"/>
  <c r="D3151" i="39"/>
  <c r="E3150" i="39"/>
  <c r="D3150" i="39"/>
  <c r="E3149" i="39"/>
  <c r="D3149" i="39"/>
  <c r="E3148" i="39"/>
  <c r="D3148" i="39"/>
  <c r="E3147" i="39"/>
  <c r="D3147" i="39"/>
  <c r="E3146" i="39"/>
  <c r="D3146" i="39"/>
  <c r="E3145" i="39"/>
  <c r="D3145" i="39"/>
  <c r="E3144" i="39"/>
  <c r="D3144" i="39"/>
  <c r="E3143" i="39"/>
  <c r="D3143" i="39"/>
  <c r="E3142" i="39"/>
  <c r="D3142" i="39"/>
  <c r="E3141" i="39"/>
  <c r="D3141" i="39"/>
  <c r="E3140" i="39"/>
  <c r="D3140" i="39"/>
  <c r="E3139" i="39"/>
  <c r="D3139" i="39"/>
  <c r="E3138" i="39"/>
  <c r="D3138" i="39"/>
  <c r="E3137" i="39"/>
  <c r="D3137" i="39"/>
  <c r="E3136" i="39"/>
  <c r="D3136" i="39"/>
  <c r="E3135" i="39"/>
  <c r="D3135" i="39"/>
  <c r="E3134" i="39"/>
  <c r="D3134" i="39"/>
  <c r="E3133" i="39"/>
  <c r="D3133" i="39"/>
  <c r="E3132" i="39"/>
  <c r="D3132" i="39"/>
  <c r="E3131" i="39"/>
  <c r="D3131" i="39"/>
  <c r="E3130" i="39"/>
  <c r="D3130" i="39"/>
  <c r="E3129" i="39"/>
  <c r="D3129" i="39"/>
  <c r="E3128" i="39"/>
  <c r="D3128" i="39"/>
  <c r="E3127" i="39"/>
  <c r="D3127" i="39"/>
  <c r="E3126" i="39"/>
  <c r="D3126" i="39"/>
  <c r="E3125" i="39"/>
  <c r="D3125" i="39"/>
  <c r="E3124" i="39"/>
  <c r="D3124" i="39"/>
  <c r="E3123" i="39"/>
  <c r="D3123" i="39"/>
  <c r="E3122" i="39"/>
  <c r="D3122" i="39"/>
  <c r="E3121" i="39"/>
  <c r="D3121" i="39"/>
  <c r="E3120" i="39"/>
  <c r="D3120" i="39"/>
  <c r="E3119" i="39"/>
  <c r="D3119" i="39"/>
  <c r="E3118" i="39"/>
  <c r="D3118" i="39"/>
  <c r="E3117" i="39"/>
  <c r="D3117" i="39"/>
  <c r="E3116" i="39"/>
  <c r="D3116" i="39"/>
  <c r="E3115" i="39"/>
  <c r="D3115" i="39"/>
  <c r="E3114" i="39"/>
  <c r="D3114" i="39"/>
  <c r="E3113" i="39"/>
  <c r="D3113" i="39"/>
  <c r="E3112" i="39"/>
  <c r="D3112" i="39"/>
  <c r="E3111" i="39"/>
  <c r="D3111" i="39"/>
  <c r="E3110" i="39"/>
  <c r="D3110" i="39"/>
  <c r="E3109" i="39"/>
  <c r="D3109" i="39"/>
  <c r="E3108" i="39"/>
  <c r="D3108" i="39"/>
  <c r="E3107" i="39"/>
  <c r="D3107" i="39"/>
  <c r="E3106" i="39"/>
  <c r="D3106" i="39"/>
  <c r="E3105" i="39"/>
  <c r="D3105" i="39"/>
  <c r="E3104" i="39"/>
  <c r="D3104" i="39"/>
  <c r="E3103" i="39"/>
  <c r="D3103" i="39"/>
  <c r="E3102" i="39"/>
  <c r="D3102" i="39"/>
  <c r="E3101" i="39"/>
  <c r="D3101" i="39"/>
  <c r="E3100" i="39"/>
  <c r="D3100" i="39"/>
  <c r="E3099" i="39"/>
  <c r="D3099" i="39"/>
  <c r="E3098" i="39"/>
  <c r="D3098" i="39"/>
  <c r="E3097" i="39"/>
  <c r="D3097" i="39"/>
  <c r="E3096" i="39"/>
  <c r="D3096" i="39"/>
  <c r="E3095" i="39"/>
  <c r="D3095" i="39"/>
  <c r="E3094" i="39"/>
  <c r="D3094" i="39"/>
  <c r="E3093" i="39"/>
  <c r="D3093" i="39"/>
  <c r="E3092" i="39"/>
  <c r="D3092" i="39"/>
  <c r="E3091" i="39"/>
  <c r="D3091" i="39"/>
  <c r="E3090" i="39"/>
  <c r="D3090" i="39"/>
  <c r="E3089" i="39"/>
  <c r="D3089" i="39"/>
  <c r="E3088" i="39"/>
  <c r="D3088" i="39"/>
  <c r="E3087" i="39"/>
  <c r="D3087" i="39"/>
  <c r="E3086" i="39"/>
  <c r="D3086" i="39"/>
  <c r="E3085" i="39"/>
  <c r="D3085" i="39"/>
  <c r="E3084" i="39"/>
  <c r="D3084" i="39"/>
  <c r="E3083" i="39"/>
  <c r="D3083" i="39"/>
  <c r="E3082" i="39"/>
  <c r="D3082" i="39"/>
  <c r="E3081" i="39"/>
  <c r="D3081" i="39"/>
  <c r="E3080" i="39"/>
  <c r="D3080" i="39"/>
  <c r="E3079" i="39"/>
  <c r="D3079" i="39"/>
  <c r="E3078" i="39"/>
  <c r="D3078" i="39"/>
  <c r="E3077" i="39"/>
  <c r="D3077" i="39"/>
  <c r="E3076" i="39"/>
  <c r="D3076" i="39"/>
  <c r="E3075" i="39"/>
  <c r="D3075" i="39"/>
  <c r="E3074" i="39"/>
  <c r="D3074" i="39"/>
  <c r="E3073" i="39"/>
  <c r="D3073" i="39"/>
  <c r="E3072" i="39"/>
  <c r="D3072" i="39"/>
  <c r="E3071" i="39"/>
  <c r="D3071" i="39"/>
  <c r="E3070" i="39"/>
  <c r="D3070" i="39"/>
  <c r="E3069" i="39"/>
  <c r="D3069" i="39"/>
  <c r="E3068" i="39"/>
  <c r="D3068" i="39"/>
  <c r="E3067" i="39"/>
  <c r="D3067" i="39"/>
  <c r="E3066" i="39"/>
  <c r="D3066" i="39"/>
  <c r="E3065" i="39"/>
  <c r="D3065" i="39"/>
  <c r="E3064" i="39"/>
  <c r="D3064" i="39"/>
  <c r="E3063" i="39"/>
  <c r="D3063" i="39"/>
  <c r="E3062" i="39"/>
  <c r="D3062" i="39"/>
  <c r="E3061" i="39"/>
  <c r="D3061" i="39"/>
  <c r="E3060" i="39"/>
  <c r="D3060" i="39"/>
  <c r="E3059" i="39"/>
  <c r="D3059" i="39"/>
  <c r="E3058" i="39"/>
  <c r="D3058" i="39"/>
  <c r="E3057" i="39"/>
  <c r="D3057" i="39"/>
  <c r="E3056" i="39"/>
  <c r="D3056" i="39"/>
  <c r="E3055" i="39"/>
  <c r="D3055" i="39"/>
  <c r="E3054" i="39"/>
  <c r="D3054" i="39"/>
  <c r="E3053" i="39"/>
  <c r="D3053" i="39"/>
  <c r="E3052" i="39"/>
  <c r="D3052" i="39"/>
  <c r="E3051" i="39"/>
  <c r="D3051" i="39"/>
  <c r="E3050" i="39"/>
  <c r="D3050" i="39"/>
  <c r="E3049" i="39"/>
  <c r="D3049" i="39"/>
  <c r="E3048" i="39"/>
  <c r="D3048" i="39"/>
  <c r="E3047" i="39"/>
  <c r="D3047" i="39"/>
  <c r="E3046" i="39"/>
  <c r="D3046" i="39"/>
  <c r="E3045" i="39"/>
  <c r="D3045" i="39"/>
  <c r="E3044" i="39"/>
  <c r="D3044" i="39"/>
  <c r="E3043" i="39"/>
  <c r="D3043" i="39"/>
  <c r="E3042" i="39"/>
  <c r="D3042" i="39"/>
  <c r="E3041" i="39"/>
  <c r="D3041" i="39"/>
  <c r="E3040" i="39"/>
  <c r="D3040" i="39"/>
  <c r="E3039" i="39"/>
  <c r="D3039" i="39"/>
  <c r="E3038" i="39"/>
  <c r="D3038" i="39"/>
  <c r="E3037" i="39"/>
  <c r="D3037" i="39"/>
  <c r="E3036" i="39"/>
  <c r="D3036" i="39"/>
  <c r="E3035" i="39"/>
  <c r="D3035" i="39"/>
  <c r="E3034" i="39"/>
  <c r="D3034" i="39"/>
  <c r="E3033" i="39"/>
  <c r="D3033" i="39"/>
  <c r="E3032" i="39"/>
  <c r="D3032" i="39"/>
  <c r="E3031" i="39"/>
  <c r="D3031" i="39"/>
  <c r="E3030" i="39"/>
  <c r="D3030" i="39"/>
  <c r="E3029" i="39"/>
  <c r="D3029" i="39"/>
  <c r="E3028" i="39"/>
  <c r="D3028" i="39"/>
  <c r="E3027" i="39"/>
  <c r="D3027" i="39"/>
  <c r="E3026" i="39"/>
  <c r="D3026" i="39"/>
  <c r="E3025" i="39"/>
  <c r="D3025" i="39"/>
  <c r="E3024" i="39"/>
  <c r="D3024" i="39"/>
  <c r="E3023" i="39"/>
  <c r="D3023" i="39"/>
  <c r="E3022" i="39"/>
  <c r="D3022" i="39"/>
  <c r="E3021" i="39"/>
  <c r="D3021" i="39"/>
  <c r="E3020" i="39"/>
  <c r="D3020" i="39"/>
  <c r="E3019" i="39"/>
  <c r="D3019" i="39"/>
  <c r="E3018" i="39"/>
  <c r="D3018" i="39"/>
  <c r="E3017" i="39"/>
  <c r="D3017" i="39"/>
  <c r="E3016" i="39"/>
  <c r="D3016" i="39"/>
  <c r="E3015" i="39"/>
  <c r="D3015" i="39"/>
  <c r="E3014" i="39"/>
  <c r="D3014" i="39"/>
  <c r="E3013" i="39"/>
  <c r="D3013" i="39"/>
  <c r="E3012" i="39"/>
  <c r="D3012" i="39"/>
  <c r="E3011" i="39"/>
  <c r="D3011" i="39"/>
  <c r="E3010" i="39"/>
  <c r="D3010" i="39"/>
  <c r="E3009" i="39"/>
  <c r="D3009" i="39"/>
  <c r="E3008" i="39"/>
  <c r="D3008" i="39"/>
  <c r="E3007" i="39"/>
  <c r="D3007" i="39"/>
  <c r="E3006" i="39"/>
  <c r="D3006" i="39"/>
  <c r="E3005" i="39"/>
  <c r="D3005" i="39"/>
  <c r="E3004" i="39"/>
  <c r="D3004" i="39"/>
  <c r="E3003" i="39"/>
  <c r="D3003" i="39"/>
  <c r="E3002" i="39"/>
  <c r="D3002" i="39"/>
  <c r="E3001" i="39"/>
  <c r="D3001" i="39"/>
  <c r="E3000" i="39"/>
  <c r="D3000" i="39"/>
  <c r="E2999" i="39"/>
  <c r="D2999" i="39"/>
  <c r="E2998" i="39"/>
  <c r="D2998" i="39"/>
  <c r="E2997" i="39"/>
  <c r="D2997" i="39"/>
  <c r="E2996" i="39"/>
  <c r="D2996" i="39"/>
  <c r="E2995" i="39"/>
  <c r="D2995" i="39"/>
  <c r="E2994" i="39"/>
  <c r="D2994" i="39"/>
  <c r="E2993" i="39"/>
  <c r="D2993" i="39"/>
  <c r="E2992" i="39"/>
  <c r="D2992" i="39"/>
  <c r="E2991" i="39"/>
  <c r="D2991" i="39"/>
  <c r="E2990" i="39"/>
  <c r="D2990" i="39"/>
  <c r="E2989" i="39"/>
  <c r="D2989" i="39"/>
  <c r="E2988" i="39"/>
  <c r="D2988" i="39"/>
  <c r="E2987" i="39"/>
  <c r="D2987" i="39"/>
  <c r="E2986" i="39"/>
  <c r="D2986" i="39"/>
  <c r="E2985" i="39"/>
  <c r="D2985" i="39"/>
  <c r="E2984" i="39"/>
  <c r="D2984" i="39"/>
  <c r="E2983" i="39"/>
  <c r="D2983" i="39"/>
  <c r="E2982" i="39"/>
  <c r="D2982" i="39"/>
  <c r="E2981" i="39"/>
  <c r="D2981" i="39"/>
  <c r="E2980" i="39"/>
  <c r="D2980" i="39"/>
  <c r="E2979" i="39"/>
  <c r="D2979" i="39"/>
  <c r="E2978" i="39"/>
  <c r="D2978" i="39"/>
  <c r="E2977" i="39"/>
  <c r="D2977" i="39"/>
  <c r="E2976" i="39"/>
  <c r="D2976" i="39"/>
  <c r="E2975" i="39"/>
  <c r="D2975" i="39"/>
  <c r="E2974" i="39"/>
  <c r="D2974" i="39"/>
  <c r="E2973" i="39"/>
  <c r="D2973" i="39"/>
  <c r="E2972" i="39"/>
  <c r="D2972" i="39"/>
  <c r="E2971" i="39"/>
  <c r="D2971" i="39"/>
  <c r="E2970" i="39"/>
  <c r="D2970" i="39"/>
  <c r="E2969" i="39"/>
  <c r="D2969" i="39"/>
  <c r="E2968" i="39"/>
  <c r="D2968" i="39"/>
  <c r="E2967" i="39"/>
  <c r="D2967" i="39"/>
  <c r="E2966" i="39"/>
  <c r="D2966" i="39"/>
  <c r="E2965" i="39"/>
  <c r="D2965" i="39"/>
  <c r="E2964" i="39"/>
  <c r="D2964" i="39"/>
  <c r="E2963" i="39"/>
  <c r="D2963" i="39"/>
  <c r="E2962" i="39"/>
  <c r="D2962" i="39"/>
  <c r="E2961" i="39"/>
  <c r="D2961" i="39"/>
  <c r="E2960" i="39"/>
  <c r="D2960" i="39"/>
  <c r="E2959" i="39"/>
  <c r="D2959" i="39"/>
  <c r="E2958" i="39"/>
  <c r="D2958" i="39"/>
  <c r="E2957" i="39"/>
  <c r="D2957" i="39"/>
  <c r="E2956" i="39"/>
  <c r="D2956" i="39"/>
  <c r="E2955" i="39"/>
  <c r="D2955" i="39"/>
  <c r="E2954" i="39"/>
  <c r="D2954" i="39"/>
  <c r="E2953" i="39"/>
  <c r="D2953" i="39"/>
  <c r="E2952" i="39"/>
  <c r="D2952" i="39"/>
  <c r="E2951" i="39"/>
  <c r="D2951" i="39"/>
  <c r="E2950" i="39"/>
  <c r="D2950" i="39"/>
  <c r="E2949" i="39"/>
  <c r="D2949" i="39"/>
  <c r="E2948" i="39"/>
  <c r="D2948" i="39"/>
  <c r="E2947" i="39"/>
  <c r="D2947" i="39"/>
  <c r="E2946" i="39"/>
  <c r="D2946" i="39"/>
  <c r="E2945" i="39"/>
  <c r="D2945" i="39"/>
  <c r="E2944" i="39"/>
  <c r="D2944" i="39"/>
  <c r="E2943" i="39"/>
  <c r="D2943" i="39"/>
  <c r="E2942" i="39"/>
  <c r="D2942" i="39"/>
  <c r="E2941" i="39"/>
  <c r="D2941" i="39"/>
  <c r="E2940" i="39"/>
  <c r="D2940" i="39"/>
  <c r="E2939" i="39"/>
  <c r="D2939" i="39"/>
  <c r="E2938" i="39"/>
  <c r="D2938" i="39"/>
  <c r="E2937" i="39"/>
  <c r="D2937" i="39"/>
  <c r="E2936" i="39"/>
  <c r="D2936" i="39"/>
  <c r="E2935" i="39"/>
  <c r="D2935" i="39"/>
  <c r="E2934" i="39"/>
  <c r="D2934" i="39"/>
  <c r="E2933" i="39"/>
  <c r="D2933" i="39"/>
  <c r="E2932" i="39"/>
  <c r="D2932" i="39"/>
  <c r="E2931" i="39"/>
  <c r="D2931" i="39"/>
  <c r="E2930" i="39"/>
  <c r="D2930" i="39"/>
  <c r="E2929" i="39"/>
  <c r="D2929" i="39"/>
  <c r="E2928" i="39"/>
  <c r="D2928" i="39"/>
  <c r="E2927" i="39"/>
  <c r="D2927" i="39"/>
  <c r="E2926" i="39"/>
  <c r="D2926" i="39"/>
  <c r="E2925" i="39"/>
  <c r="D2925" i="39"/>
  <c r="E2924" i="39"/>
  <c r="D2924" i="39"/>
  <c r="E2923" i="39"/>
  <c r="D2923" i="39"/>
  <c r="E2922" i="39"/>
  <c r="D2922" i="39"/>
  <c r="E2921" i="39"/>
  <c r="D2921" i="39"/>
  <c r="E2920" i="39"/>
  <c r="D2920" i="39"/>
  <c r="E2919" i="39"/>
  <c r="D2919" i="39"/>
  <c r="E2918" i="39"/>
  <c r="D2918" i="39"/>
  <c r="E2917" i="39"/>
  <c r="D2917" i="39"/>
  <c r="E2916" i="39"/>
  <c r="D2916" i="39"/>
  <c r="E2915" i="39"/>
  <c r="D2915" i="39"/>
  <c r="E2914" i="39"/>
  <c r="D2914" i="39"/>
  <c r="E2913" i="39"/>
  <c r="D2913" i="39"/>
  <c r="E2912" i="39"/>
  <c r="D2912" i="39"/>
  <c r="E2911" i="39"/>
  <c r="D2911" i="39"/>
  <c r="E2910" i="39"/>
  <c r="D2910" i="39"/>
  <c r="E2909" i="39"/>
  <c r="D2909" i="39"/>
  <c r="E2908" i="39"/>
  <c r="D2908" i="39"/>
  <c r="E2907" i="39"/>
  <c r="D2907" i="39"/>
  <c r="E2906" i="39"/>
  <c r="D2906" i="39"/>
  <c r="E2905" i="39"/>
  <c r="D2905" i="39"/>
  <c r="E2904" i="39"/>
  <c r="D2904" i="39"/>
  <c r="E2903" i="39"/>
  <c r="D2903" i="39"/>
  <c r="E2902" i="39"/>
  <c r="D2902" i="39"/>
  <c r="E2901" i="39"/>
  <c r="D2901" i="39"/>
  <c r="E2900" i="39"/>
  <c r="D2900" i="39"/>
  <c r="E2899" i="39"/>
  <c r="D2899" i="39"/>
  <c r="E2898" i="39"/>
  <c r="D2898" i="39"/>
  <c r="E2897" i="39"/>
  <c r="D2897" i="39"/>
  <c r="E2896" i="39"/>
  <c r="D2896" i="39"/>
  <c r="E2895" i="39"/>
  <c r="D2895" i="39"/>
  <c r="E2894" i="39"/>
  <c r="D2894" i="39"/>
  <c r="E2893" i="39"/>
  <c r="D2893" i="39"/>
  <c r="E2892" i="39"/>
  <c r="D2892" i="39"/>
  <c r="E2891" i="39"/>
  <c r="D2891" i="39"/>
  <c r="E2890" i="39"/>
  <c r="D2890" i="39"/>
  <c r="E2889" i="39"/>
  <c r="D2889" i="39"/>
  <c r="E2888" i="39"/>
  <c r="D2888" i="39"/>
  <c r="E2887" i="39"/>
  <c r="D2887" i="39"/>
  <c r="E2886" i="39"/>
  <c r="D2886" i="39"/>
  <c r="E2885" i="39"/>
  <c r="D2885" i="39"/>
  <c r="E2884" i="39"/>
  <c r="D2884" i="39"/>
  <c r="E2883" i="39"/>
  <c r="D2883" i="39"/>
  <c r="E2882" i="39"/>
  <c r="D2882" i="39"/>
  <c r="E2881" i="39"/>
  <c r="D2881" i="39"/>
  <c r="E2880" i="39"/>
  <c r="D2880" i="39"/>
  <c r="E2879" i="39"/>
  <c r="D2879" i="39"/>
  <c r="E2878" i="39"/>
  <c r="D2878" i="39"/>
  <c r="E2877" i="39"/>
  <c r="D2877" i="39"/>
  <c r="E2876" i="39"/>
  <c r="D2876" i="39"/>
  <c r="E2875" i="39"/>
  <c r="D2875" i="39"/>
  <c r="E2874" i="39"/>
  <c r="D2874" i="39"/>
  <c r="E2873" i="39"/>
  <c r="D2873" i="39"/>
  <c r="E2872" i="39"/>
  <c r="D2872" i="39"/>
  <c r="E2871" i="39"/>
  <c r="D2871" i="39"/>
  <c r="E2870" i="39"/>
  <c r="D2870" i="39"/>
  <c r="E2869" i="39"/>
  <c r="D2869" i="39"/>
  <c r="E2868" i="39"/>
  <c r="D2868" i="39"/>
  <c r="E2867" i="39"/>
  <c r="D2867" i="39"/>
  <c r="E2866" i="39"/>
  <c r="D2866" i="39"/>
  <c r="E2865" i="39"/>
  <c r="D2865" i="39"/>
  <c r="E2864" i="39"/>
  <c r="D2864" i="39"/>
  <c r="E2863" i="39"/>
  <c r="D2863" i="39"/>
  <c r="E2862" i="39"/>
  <c r="D2862" i="39"/>
  <c r="E2861" i="39"/>
  <c r="D2861" i="39"/>
  <c r="E2860" i="39"/>
  <c r="D2860" i="39"/>
  <c r="E2859" i="39"/>
  <c r="D2859" i="39"/>
  <c r="E2858" i="39"/>
  <c r="D2858" i="39"/>
  <c r="E2857" i="39"/>
  <c r="D2857" i="39"/>
  <c r="E2856" i="39"/>
  <c r="D2856" i="39"/>
  <c r="E2855" i="39"/>
  <c r="D2855" i="39"/>
  <c r="E2854" i="39"/>
  <c r="D2854" i="39"/>
  <c r="E2853" i="39"/>
  <c r="D2853" i="39"/>
  <c r="E2852" i="39"/>
  <c r="D2852" i="39"/>
  <c r="E2851" i="39"/>
  <c r="D2851" i="39"/>
  <c r="E2850" i="39"/>
  <c r="D2850" i="39"/>
  <c r="E2849" i="39"/>
  <c r="D2849" i="39"/>
  <c r="E2848" i="39"/>
  <c r="D2848" i="39"/>
  <c r="E2847" i="39"/>
  <c r="D2847" i="39"/>
  <c r="E2846" i="39"/>
  <c r="D2846" i="39"/>
  <c r="E2845" i="39"/>
  <c r="D2845" i="39"/>
  <c r="E2844" i="39"/>
  <c r="D2844" i="39"/>
  <c r="E2843" i="39"/>
  <c r="D2843" i="39"/>
  <c r="E2842" i="39"/>
  <c r="D2842" i="39"/>
  <c r="E2841" i="39"/>
  <c r="D2841" i="39"/>
  <c r="E2840" i="39"/>
  <c r="D2840" i="39"/>
  <c r="E2839" i="39"/>
  <c r="D2839" i="39"/>
  <c r="E2838" i="39"/>
  <c r="D2838" i="39"/>
  <c r="E2837" i="39"/>
  <c r="D2837" i="39"/>
  <c r="E2836" i="39"/>
  <c r="D2836" i="39"/>
  <c r="E2835" i="39"/>
  <c r="D2835" i="39"/>
  <c r="E2834" i="39"/>
  <c r="D2834" i="39"/>
  <c r="E2833" i="39"/>
  <c r="D2833" i="39"/>
  <c r="E2832" i="39"/>
  <c r="D2832" i="39"/>
  <c r="E2831" i="39"/>
  <c r="D2831" i="39"/>
  <c r="E2830" i="39"/>
  <c r="D2830" i="39"/>
  <c r="E2829" i="39"/>
  <c r="D2829" i="39"/>
  <c r="E2828" i="39"/>
  <c r="D2828" i="39"/>
  <c r="E2827" i="39"/>
  <c r="D2827" i="39"/>
  <c r="E2826" i="39"/>
  <c r="D2826" i="39"/>
  <c r="E2825" i="39"/>
  <c r="D2825" i="39"/>
  <c r="E2824" i="39"/>
  <c r="D2824" i="39"/>
  <c r="E2823" i="39"/>
  <c r="D2823" i="39"/>
  <c r="E2822" i="39"/>
  <c r="D2822" i="39"/>
  <c r="E2821" i="39"/>
  <c r="D2821" i="39"/>
  <c r="E2820" i="39"/>
  <c r="D2820" i="39"/>
  <c r="E2819" i="39"/>
  <c r="D2819" i="39"/>
  <c r="E2818" i="39"/>
  <c r="D2818" i="39"/>
  <c r="E2817" i="39"/>
  <c r="D2817" i="39"/>
  <c r="E2816" i="39"/>
  <c r="D2816" i="39"/>
  <c r="E2815" i="39"/>
  <c r="D2815" i="39"/>
  <c r="E2814" i="39"/>
  <c r="D2814" i="39"/>
  <c r="E2813" i="39"/>
  <c r="D2813" i="39"/>
  <c r="E2812" i="39"/>
  <c r="D2812" i="39"/>
  <c r="E2811" i="39"/>
  <c r="D2811" i="39"/>
  <c r="E2810" i="39"/>
  <c r="D2810" i="39"/>
  <c r="E2809" i="39"/>
  <c r="D2809" i="39"/>
  <c r="E2808" i="39"/>
  <c r="D2808" i="39"/>
  <c r="E2807" i="39"/>
  <c r="D2807" i="39"/>
  <c r="E2806" i="39"/>
  <c r="D2806" i="39"/>
  <c r="E2805" i="39"/>
  <c r="D2805" i="39"/>
  <c r="E2804" i="39"/>
  <c r="D2804" i="39"/>
  <c r="E2803" i="39"/>
  <c r="D2803" i="39"/>
  <c r="E2802" i="39"/>
  <c r="D2802" i="39"/>
  <c r="E2801" i="39"/>
  <c r="D2801" i="39"/>
  <c r="E2800" i="39"/>
  <c r="D2800" i="39"/>
  <c r="E2799" i="39"/>
  <c r="D2799" i="39"/>
  <c r="E2798" i="39"/>
  <c r="D2798" i="39"/>
  <c r="E2797" i="39"/>
  <c r="D2797" i="39"/>
  <c r="E2796" i="39"/>
  <c r="D2796" i="39"/>
  <c r="E2795" i="39"/>
  <c r="D2795" i="39"/>
  <c r="E2794" i="39"/>
  <c r="D2794" i="39"/>
  <c r="E2793" i="39"/>
  <c r="D2793" i="39"/>
  <c r="E2792" i="39"/>
  <c r="D2792" i="39"/>
  <c r="E2791" i="39"/>
  <c r="D2791" i="39"/>
  <c r="E2790" i="39"/>
  <c r="D2790" i="39"/>
  <c r="E2789" i="39"/>
  <c r="D2789" i="39"/>
  <c r="E2788" i="39"/>
  <c r="D2788" i="39"/>
  <c r="E2787" i="39"/>
  <c r="D2787" i="39"/>
  <c r="E2786" i="39"/>
  <c r="D2786" i="39"/>
  <c r="E2785" i="39"/>
  <c r="D2785" i="39"/>
  <c r="E2784" i="39"/>
  <c r="D2784" i="39"/>
  <c r="E2783" i="39"/>
  <c r="D2783" i="39"/>
  <c r="E2782" i="39"/>
  <c r="D2782" i="39"/>
  <c r="E2781" i="39"/>
  <c r="D2781" i="39"/>
  <c r="E2780" i="39"/>
  <c r="D2780" i="39"/>
  <c r="E2779" i="39"/>
  <c r="D2779" i="39"/>
  <c r="E2778" i="39"/>
  <c r="D2778" i="39"/>
  <c r="E2777" i="39"/>
  <c r="D2777" i="39"/>
  <c r="E2776" i="39"/>
  <c r="D2776" i="39"/>
  <c r="E2775" i="39"/>
  <c r="D2775" i="39"/>
  <c r="E2774" i="39"/>
  <c r="D2774" i="39"/>
  <c r="E2773" i="39"/>
  <c r="D2773" i="39"/>
  <c r="E2772" i="39"/>
  <c r="D2772" i="39"/>
  <c r="E2771" i="39"/>
  <c r="D2771" i="39"/>
  <c r="E2770" i="39"/>
  <c r="D2770" i="39"/>
  <c r="E2769" i="39"/>
  <c r="D2769" i="39"/>
  <c r="E2768" i="39"/>
  <c r="D2768" i="39"/>
  <c r="E2767" i="39"/>
  <c r="D2767" i="39"/>
  <c r="E2766" i="39"/>
  <c r="D2766" i="39"/>
  <c r="E2765" i="39"/>
  <c r="D2765" i="39"/>
  <c r="E2764" i="39"/>
  <c r="D2764" i="39"/>
  <c r="E2763" i="39"/>
  <c r="D2763" i="39"/>
  <c r="E2762" i="39"/>
  <c r="D2762" i="39"/>
  <c r="E2761" i="39"/>
  <c r="D2761" i="39"/>
  <c r="E2760" i="39"/>
  <c r="D2760" i="39"/>
  <c r="E2759" i="39"/>
  <c r="D2759" i="39"/>
  <c r="E2758" i="39"/>
  <c r="D2758" i="39"/>
  <c r="E2757" i="39"/>
  <c r="D2757" i="39"/>
  <c r="E2756" i="39"/>
  <c r="D2756" i="39"/>
  <c r="E2755" i="39"/>
  <c r="D2755" i="39"/>
  <c r="E2754" i="39"/>
  <c r="D2754" i="39"/>
  <c r="E2753" i="39"/>
  <c r="D2753" i="39"/>
  <c r="E2752" i="39"/>
  <c r="D2752" i="39"/>
  <c r="E2751" i="39"/>
  <c r="D2751" i="39"/>
  <c r="E2750" i="39"/>
  <c r="D2750" i="39"/>
  <c r="E2749" i="39"/>
  <c r="D2749" i="39"/>
  <c r="E2748" i="39"/>
  <c r="D2748" i="39"/>
  <c r="E2747" i="39"/>
  <c r="D2747" i="39"/>
  <c r="E2746" i="39"/>
  <c r="D2746" i="39"/>
  <c r="E2745" i="39"/>
  <c r="D2745" i="39"/>
  <c r="E2744" i="39"/>
  <c r="D2744" i="39"/>
  <c r="E2743" i="39"/>
  <c r="D2743" i="39"/>
  <c r="E2742" i="39"/>
  <c r="D2742" i="39"/>
  <c r="E2741" i="39"/>
  <c r="D2741" i="39"/>
  <c r="E2740" i="39"/>
  <c r="D2740" i="39"/>
  <c r="E2739" i="39"/>
  <c r="D2739" i="39"/>
  <c r="E2738" i="39"/>
  <c r="D2738" i="39"/>
  <c r="E2737" i="39"/>
  <c r="D2737" i="39"/>
  <c r="E2736" i="39"/>
  <c r="D2736" i="39"/>
  <c r="E2735" i="39"/>
  <c r="D2735" i="39"/>
  <c r="E2734" i="39"/>
  <c r="D2734" i="39"/>
  <c r="E2733" i="39"/>
  <c r="D2733" i="39"/>
  <c r="E2732" i="39"/>
  <c r="D2732" i="39"/>
  <c r="E2731" i="39"/>
  <c r="D2731" i="39"/>
  <c r="E2730" i="39"/>
  <c r="D2730" i="39"/>
  <c r="E2729" i="39"/>
  <c r="D2729" i="39"/>
  <c r="E2728" i="39"/>
  <c r="D2728" i="39"/>
  <c r="E2727" i="39"/>
  <c r="D2727" i="39"/>
  <c r="E2726" i="39"/>
  <c r="D2726" i="39"/>
  <c r="E2725" i="39"/>
  <c r="D2725" i="39"/>
  <c r="E2724" i="39"/>
  <c r="D2724" i="39"/>
  <c r="E2723" i="39"/>
  <c r="D2723" i="39"/>
  <c r="E2722" i="39"/>
  <c r="D2722" i="39"/>
  <c r="E2721" i="39"/>
  <c r="D2721" i="39"/>
  <c r="E2720" i="39"/>
  <c r="D2720" i="39"/>
  <c r="E2719" i="39"/>
  <c r="D2719" i="39"/>
  <c r="E2718" i="39"/>
  <c r="D2718" i="39"/>
  <c r="E2717" i="39"/>
  <c r="D2717" i="39"/>
  <c r="E2716" i="39"/>
  <c r="D2716" i="39"/>
  <c r="E2715" i="39"/>
  <c r="D2715" i="39"/>
  <c r="E2714" i="39"/>
  <c r="D2714" i="39"/>
  <c r="E2713" i="39"/>
  <c r="D2713" i="39"/>
  <c r="E2712" i="39"/>
  <c r="D2712" i="39"/>
  <c r="E2711" i="39"/>
  <c r="D2711" i="39"/>
  <c r="E2710" i="39"/>
  <c r="D2710" i="39"/>
  <c r="E2709" i="39"/>
  <c r="D2709" i="39"/>
  <c r="E2708" i="39"/>
  <c r="D2708" i="39"/>
  <c r="E2707" i="39"/>
  <c r="D2707" i="39"/>
  <c r="E2706" i="39"/>
  <c r="D2706" i="39"/>
  <c r="E2705" i="39"/>
  <c r="D2705" i="39"/>
  <c r="E2704" i="39"/>
  <c r="D2704" i="39"/>
  <c r="E2703" i="39"/>
  <c r="D2703" i="39"/>
  <c r="E2702" i="39"/>
  <c r="D2702" i="39"/>
  <c r="E2701" i="39"/>
  <c r="D2701" i="39"/>
  <c r="E2700" i="39"/>
  <c r="D2700" i="39"/>
  <c r="E2699" i="39"/>
  <c r="D2699" i="39"/>
  <c r="E2698" i="39"/>
  <c r="D2698" i="39"/>
  <c r="E2697" i="39"/>
  <c r="D2697" i="39"/>
  <c r="E2696" i="39"/>
  <c r="D2696" i="39"/>
  <c r="E2695" i="39"/>
  <c r="D2695" i="39"/>
  <c r="E2694" i="39"/>
  <c r="D2694" i="39"/>
  <c r="E2693" i="39"/>
  <c r="D2693" i="39"/>
  <c r="E2692" i="39"/>
  <c r="D2692" i="39"/>
  <c r="E2691" i="39"/>
  <c r="D2691" i="39"/>
  <c r="E2690" i="39"/>
  <c r="D2690" i="39"/>
  <c r="E2689" i="39"/>
  <c r="D2689" i="39"/>
  <c r="E2688" i="39"/>
  <c r="D2688" i="39"/>
  <c r="E2687" i="39"/>
  <c r="D2687" i="39"/>
  <c r="E2686" i="39"/>
  <c r="D2686" i="39"/>
  <c r="E2685" i="39"/>
  <c r="D2685" i="39"/>
  <c r="E2684" i="39"/>
  <c r="D2684" i="39"/>
  <c r="E2683" i="39"/>
  <c r="D2683" i="39"/>
  <c r="E2682" i="39"/>
  <c r="D2682" i="39"/>
  <c r="E2681" i="39"/>
  <c r="D2681" i="39"/>
  <c r="E2680" i="39"/>
  <c r="D2680" i="39"/>
  <c r="E2679" i="39"/>
  <c r="D2679" i="39"/>
  <c r="E2678" i="39"/>
  <c r="D2678" i="39"/>
  <c r="E2677" i="39"/>
  <c r="D2677" i="39"/>
  <c r="E2676" i="39"/>
  <c r="D2676" i="39"/>
  <c r="E2675" i="39"/>
  <c r="D2675" i="39"/>
  <c r="E2674" i="39"/>
  <c r="D2674" i="39"/>
  <c r="E2673" i="39"/>
  <c r="D2673" i="39"/>
  <c r="E2672" i="39"/>
  <c r="D2672" i="39"/>
  <c r="E2671" i="39"/>
  <c r="D2671" i="39"/>
  <c r="E2670" i="39"/>
  <c r="D2670" i="39"/>
  <c r="E2669" i="39"/>
  <c r="D2669" i="39"/>
  <c r="E2668" i="39"/>
  <c r="D2668" i="39"/>
  <c r="E2667" i="39"/>
  <c r="D2667" i="39"/>
  <c r="E2666" i="39"/>
  <c r="D2666" i="39"/>
  <c r="E2665" i="39"/>
  <c r="D2665" i="39"/>
  <c r="E2664" i="39"/>
  <c r="D2664" i="39"/>
  <c r="E2663" i="39"/>
  <c r="D2663" i="39"/>
  <c r="E2662" i="39"/>
  <c r="D2662" i="39"/>
  <c r="E2661" i="39"/>
  <c r="D2661" i="39"/>
  <c r="E2660" i="39"/>
  <c r="D2660" i="39"/>
  <c r="E2659" i="39"/>
  <c r="D2659" i="39"/>
  <c r="E2658" i="39"/>
  <c r="D2658" i="39"/>
  <c r="E2657" i="39"/>
  <c r="D2657" i="39"/>
  <c r="E2656" i="39"/>
  <c r="D2656" i="39"/>
  <c r="E2655" i="39"/>
  <c r="D2655" i="39"/>
  <c r="E2654" i="39"/>
  <c r="D2654" i="39"/>
  <c r="E2653" i="39"/>
  <c r="D2653" i="39"/>
  <c r="E2652" i="39"/>
  <c r="D2652" i="39"/>
  <c r="E2651" i="39"/>
  <c r="D2651" i="39"/>
  <c r="E2650" i="39"/>
  <c r="D2650" i="39"/>
  <c r="E2649" i="39"/>
  <c r="D2649" i="39"/>
  <c r="E2648" i="39"/>
  <c r="D2648" i="39"/>
  <c r="E2647" i="39"/>
  <c r="D2647" i="39"/>
  <c r="E2646" i="39"/>
  <c r="D2646" i="39"/>
  <c r="E2645" i="39"/>
  <c r="D2645" i="39"/>
  <c r="E2644" i="39"/>
  <c r="D2644" i="39"/>
  <c r="E2643" i="39"/>
  <c r="D2643" i="39"/>
  <c r="E2642" i="39"/>
  <c r="D2642" i="39"/>
  <c r="E2641" i="39"/>
  <c r="D2641" i="39"/>
  <c r="E2640" i="39"/>
  <c r="D2640" i="39"/>
  <c r="E2639" i="39"/>
  <c r="D2639" i="39"/>
  <c r="E2638" i="39"/>
  <c r="D2638" i="39"/>
  <c r="E2637" i="39"/>
  <c r="D2637" i="39"/>
  <c r="E2636" i="39"/>
  <c r="D2636" i="39"/>
  <c r="E2635" i="39"/>
  <c r="D2635" i="39"/>
  <c r="E2634" i="39"/>
  <c r="D2634" i="39"/>
  <c r="E2633" i="39"/>
  <c r="D2633" i="39"/>
  <c r="E2632" i="39"/>
  <c r="D2632" i="39"/>
  <c r="E2631" i="39"/>
  <c r="D2631" i="39"/>
  <c r="E2630" i="39"/>
  <c r="D2630" i="39"/>
  <c r="E2629" i="39"/>
  <c r="D2629" i="39"/>
  <c r="E2628" i="39"/>
  <c r="D2628" i="39"/>
  <c r="E2627" i="39"/>
  <c r="D2627" i="39"/>
  <c r="E2626" i="39"/>
  <c r="D2626" i="39"/>
  <c r="E2625" i="39"/>
  <c r="D2625" i="39"/>
  <c r="E2624" i="39"/>
  <c r="D2624" i="39"/>
  <c r="E2623" i="39"/>
  <c r="D2623" i="39"/>
  <c r="E2622" i="39"/>
  <c r="D2622" i="39"/>
  <c r="E2621" i="39"/>
  <c r="D2621" i="39"/>
  <c r="E2620" i="39"/>
  <c r="D2620" i="39"/>
  <c r="E2619" i="39"/>
  <c r="D2619" i="39"/>
  <c r="E2618" i="39"/>
  <c r="D2618" i="39"/>
  <c r="E2617" i="39"/>
  <c r="D2617" i="39"/>
  <c r="E2616" i="39"/>
  <c r="D2616" i="39"/>
  <c r="E2615" i="39"/>
  <c r="D2615" i="39"/>
  <c r="E2614" i="39"/>
  <c r="D2614" i="39"/>
  <c r="E2613" i="39"/>
  <c r="D2613" i="39"/>
  <c r="E2612" i="39"/>
  <c r="D2612" i="39"/>
  <c r="E2611" i="39"/>
  <c r="D2611" i="39"/>
  <c r="E2610" i="39"/>
  <c r="D2610" i="39"/>
  <c r="E2609" i="39"/>
  <c r="D2609" i="39"/>
  <c r="E2608" i="39"/>
  <c r="D2608" i="39"/>
  <c r="E2607" i="39"/>
  <c r="D2607" i="39"/>
  <c r="E2606" i="39"/>
  <c r="D2606" i="39"/>
  <c r="E2605" i="39"/>
  <c r="D2605" i="39"/>
  <c r="E2604" i="39"/>
  <c r="D2604" i="39"/>
  <c r="E2603" i="39"/>
  <c r="D2603" i="39"/>
  <c r="E2602" i="39"/>
  <c r="D2602" i="39"/>
  <c r="E2601" i="39"/>
  <c r="D2601" i="39"/>
  <c r="E2600" i="39"/>
  <c r="D2600" i="39"/>
  <c r="E2599" i="39"/>
  <c r="D2599" i="39"/>
  <c r="E2598" i="39"/>
  <c r="D2598" i="39"/>
  <c r="E2597" i="39"/>
  <c r="D2597" i="39"/>
  <c r="E2596" i="39"/>
  <c r="D2596" i="39"/>
  <c r="E2595" i="39"/>
  <c r="D2595" i="39"/>
  <c r="E2594" i="39"/>
  <c r="D2594" i="39"/>
  <c r="E2593" i="39"/>
  <c r="D2593" i="39"/>
  <c r="E2592" i="39"/>
  <c r="D2592" i="39"/>
  <c r="E2591" i="39"/>
  <c r="D2591" i="39"/>
  <c r="E2590" i="39"/>
  <c r="D2590" i="39"/>
  <c r="E2589" i="39"/>
  <c r="D2589" i="39"/>
  <c r="E2588" i="39"/>
  <c r="D2588" i="39"/>
  <c r="E2587" i="39"/>
  <c r="D2587" i="39"/>
  <c r="E2586" i="39"/>
  <c r="D2586" i="39"/>
  <c r="E2585" i="39"/>
  <c r="D2585" i="39"/>
  <c r="E2584" i="39"/>
  <c r="D2584" i="39"/>
  <c r="E2583" i="39"/>
  <c r="D2583" i="39"/>
  <c r="E2582" i="39"/>
  <c r="D2582" i="39"/>
  <c r="E2581" i="39"/>
  <c r="D2581" i="39"/>
  <c r="E2580" i="39"/>
  <c r="D2580" i="39"/>
  <c r="E2579" i="39"/>
  <c r="D2579" i="39"/>
  <c r="E2578" i="39"/>
  <c r="D2578" i="39"/>
  <c r="E2577" i="39"/>
  <c r="D2577" i="39"/>
  <c r="E2576" i="39"/>
  <c r="D2576" i="39"/>
  <c r="E2575" i="39"/>
  <c r="D2575" i="39"/>
  <c r="E2574" i="39"/>
  <c r="D2574" i="39"/>
  <c r="E2573" i="39"/>
  <c r="D2573" i="39"/>
  <c r="E2572" i="39"/>
  <c r="D2572" i="39"/>
  <c r="E2571" i="39"/>
  <c r="D2571" i="39"/>
  <c r="E2570" i="39"/>
  <c r="D2570" i="39"/>
  <c r="E2569" i="39"/>
  <c r="D2569" i="39"/>
  <c r="E2568" i="39"/>
  <c r="D2568" i="39"/>
  <c r="E2567" i="39"/>
  <c r="D2567" i="39"/>
  <c r="E2566" i="39"/>
  <c r="D2566" i="39"/>
  <c r="E2565" i="39"/>
  <c r="D2565" i="39"/>
  <c r="E2564" i="39"/>
  <c r="D2564" i="39"/>
  <c r="E2563" i="39"/>
  <c r="D2563" i="39"/>
  <c r="E2562" i="39"/>
  <c r="D2562" i="39"/>
  <c r="E2561" i="39"/>
  <c r="D2561" i="39"/>
  <c r="E2560" i="39"/>
  <c r="D2560" i="39"/>
  <c r="E2559" i="39"/>
  <c r="D2559" i="39"/>
  <c r="E2558" i="39"/>
  <c r="D2558" i="39"/>
  <c r="E2557" i="39"/>
  <c r="D2557" i="39"/>
  <c r="E2556" i="39"/>
  <c r="D2556" i="39"/>
  <c r="E2555" i="39"/>
  <c r="D2555" i="39"/>
  <c r="E2554" i="39"/>
  <c r="D2554" i="39"/>
  <c r="E2553" i="39"/>
  <c r="D2553" i="39"/>
  <c r="E2552" i="39"/>
  <c r="D2552" i="39"/>
  <c r="E2551" i="39"/>
  <c r="D2551" i="39"/>
  <c r="E2550" i="39"/>
  <c r="D2550" i="39"/>
  <c r="E2549" i="39"/>
  <c r="D2549" i="39"/>
  <c r="E2548" i="39"/>
  <c r="D2548" i="39"/>
  <c r="E2547" i="39"/>
  <c r="D2547" i="39"/>
  <c r="E2546" i="39"/>
  <c r="D2546" i="39"/>
  <c r="E2545" i="39"/>
  <c r="D2545" i="39"/>
  <c r="E2544" i="39"/>
  <c r="D2544" i="39"/>
  <c r="E2543" i="39"/>
  <c r="D2543" i="39"/>
  <c r="E2542" i="39"/>
  <c r="D2542" i="39"/>
  <c r="E2541" i="39"/>
  <c r="D2541" i="39"/>
  <c r="E2540" i="39"/>
  <c r="D2540" i="39"/>
  <c r="E2539" i="39"/>
  <c r="D2539" i="39"/>
  <c r="E2538" i="39"/>
  <c r="D2538" i="39"/>
  <c r="E2537" i="39"/>
  <c r="D2537" i="39"/>
  <c r="E2536" i="39"/>
  <c r="D2536" i="39"/>
  <c r="E2535" i="39"/>
  <c r="D2535" i="39"/>
  <c r="E2534" i="39"/>
  <c r="D2534" i="39"/>
  <c r="E2533" i="39"/>
  <c r="D2533" i="39"/>
  <c r="E2532" i="39"/>
  <c r="D2532" i="39"/>
  <c r="E2531" i="39"/>
  <c r="D2531" i="39"/>
  <c r="E2530" i="39"/>
  <c r="D2530" i="39"/>
  <c r="E2529" i="39"/>
  <c r="D2529" i="39"/>
  <c r="E2528" i="39"/>
  <c r="D2528" i="39"/>
  <c r="E2527" i="39"/>
  <c r="D2527" i="39"/>
  <c r="E2526" i="39"/>
  <c r="D2526" i="39"/>
  <c r="E2525" i="39"/>
  <c r="D2525" i="39"/>
  <c r="E2524" i="39"/>
  <c r="D2524" i="39"/>
  <c r="E2523" i="39"/>
  <c r="D2523" i="39"/>
  <c r="E2522" i="39"/>
  <c r="D2522" i="39"/>
  <c r="E2521" i="39"/>
  <c r="D2521" i="39"/>
  <c r="E2520" i="39"/>
  <c r="D2520" i="39"/>
  <c r="E2519" i="39"/>
  <c r="D2519" i="39"/>
  <c r="E2518" i="39"/>
  <c r="D2518" i="39"/>
  <c r="E2517" i="39"/>
  <c r="D2517" i="39"/>
  <c r="E2516" i="39"/>
  <c r="D2516" i="39"/>
  <c r="E2515" i="39"/>
  <c r="D2515" i="39"/>
  <c r="E2514" i="39"/>
  <c r="D2514" i="39"/>
  <c r="E2513" i="39"/>
  <c r="D2513" i="39"/>
  <c r="E2512" i="39"/>
  <c r="D2512" i="39"/>
  <c r="E2511" i="39"/>
  <c r="D2511" i="39"/>
  <c r="E2510" i="39"/>
  <c r="D2510" i="39"/>
  <c r="E2509" i="39"/>
  <c r="D2509" i="39"/>
  <c r="E2508" i="39"/>
  <c r="D2508" i="39"/>
  <c r="E2507" i="39"/>
  <c r="D2507" i="39"/>
  <c r="E2506" i="39"/>
  <c r="D2506" i="39"/>
  <c r="E2505" i="39"/>
  <c r="D2505" i="39"/>
  <c r="E2504" i="39"/>
  <c r="D2504" i="39"/>
  <c r="E2503" i="39"/>
  <c r="D2503" i="39"/>
  <c r="E2502" i="39"/>
  <c r="D2502" i="39"/>
  <c r="E2501" i="39"/>
  <c r="D2501" i="39"/>
  <c r="E2500" i="39"/>
  <c r="D2500" i="39"/>
  <c r="E2499" i="39"/>
  <c r="D2499" i="39"/>
  <c r="E2498" i="39"/>
  <c r="D2498" i="39"/>
  <c r="E2497" i="39"/>
  <c r="D2497" i="39"/>
  <c r="E2496" i="39"/>
  <c r="D2496" i="39"/>
  <c r="E2495" i="39"/>
  <c r="D2495" i="39"/>
  <c r="E2494" i="39"/>
  <c r="D2494" i="39"/>
  <c r="E2493" i="39"/>
  <c r="D2493" i="39"/>
  <c r="E2492" i="39"/>
  <c r="D2492" i="39"/>
  <c r="E2491" i="39"/>
  <c r="D2491" i="39"/>
  <c r="E2490" i="39"/>
  <c r="D2490" i="39"/>
  <c r="E2489" i="39"/>
  <c r="D2489" i="39"/>
  <c r="E2488" i="39"/>
  <c r="D2488" i="39"/>
  <c r="E2487" i="39"/>
  <c r="D2487" i="39"/>
  <c r="E2486" i="39"/>
  <c r="D2486" i="39"/>
  <c r="E2485" i="39"/>
  <c r="D2485" i="39"/>
  <c r="E2484" i="39"/>
  <c r="D2484" i="39"/>
  <c r="E2483" i="39"/>
  <c r="D2483" i="39"/>
  <c r="E2482" i="39"/>
  <c r="D2482" i="39"/>
  <c r="E2481" i="39"/>
  <c r="D2481" i="39"/>
  <c r="E2480" i="39"/>
  <c r="D2480" i="39"/>
  <c r="E2479" i="39"/>
  <c r="D2479" i="39"/>
  <c r="E2478" i="39"/>
  <c r="D2478" i="39"/>
  <c r="E2477" i="39"/>
  <c r="D2477" i="39"/>
  <c r="E2476" i="39"/>
  <c r="D2476" i="39"/>
  <c r="E2475" i="39"/>
  <c r="D2475" i="39"/>
  <c r="E2474" i="39"/>
  <c r="D2474" i="39"/>
  <c r="E2473" i="39"/>
  <c r="D2473" i="39"/>
  <c r="E2472" i="39"/>
  <c r="D2472" i="39"/>
  <c r="E2471" i="39"/>
  <c r="D2471" i="39"/>
  <c r="E2470" i="39"/>
  <c r="D2470" i="39"/>
  <c r="E2469" i="39"/>
  <c r="D2469" i="39"/>
  <c r="E2468" i="39"/>
  <c r="D2468" i="39"/>
  <c r="E2467" i="39"/>
  <c r="D2467" i="39"/>
  <c r="E2466" i="39"/>
  <c r="D2466" i="39"/>
  <c r="E2465" i="39"/>
  <c r="D2465" i="39"/>
  <c r="E2464" i="39"/>
  <c r="D2464" i="39"/>
  <c r="E2463" i="39"/>
  <c r="D2463" i="39"/>
  <c r="E2462" i="39"/>
  <c r="D2462" i="39"/>
  <c r="E2461" i="39"/>
  <c r="D2461" i="39"/>
  <c r="E2460" i="39"/>
  <c r="D2460" i="39"/>
  <c r="E2459" i="39"/>
  <c r="D2459" i="39"/>
  <c r="E2458" i="39"/>
  <c r="D2458" i="39"/>
  <c r="E2457" i="39"/>
  <c r="D2457" i="39"/>
  <c r="E2456" i="39"/>
  <c r="D2456" i="39"/>
  <c r="E2455" i="39"/>
  <c r="D2455" i="39"/>
  <c r="E2454" i="39"/>
  <c r="D2454" i="39"/>
  <c r="E2453" i="39"/>
  <c r="D2453" i="39"/>
  <c r="E2452" i="39"/>
  <c r="D2452" i="39"/>
  <c r="E2451" i="39"/>
  <c r="D2451" i="39"/>
  <c r="E2450" i="39"/>
  <c r="D2450" i="39"/>
  <c r="E2449" i="39"/>
  <c r="D2449" i="39"/>
  <c r="E2448" i="39"/>
  <c r="D2448" i="39"/>
  <c r="E2447" i="39"/>
  <c r="D2447" i="39"/>
  <c r="E2446" i="39"/>
  <c r="D2446" i="39"/>
  <c r="E2445" i="39"/>
  <c r="D2445" i="39"/>
  <c r="E2444" i="39"/>
  <c r="D2444" i="39"/>
  <c r="E2443" i="39"/>
  <c r="D2443" i="39"/>
  <c r="E2442" i="39"/>
  <c r="D2442" i="39"/>
  <c r="E2441" i="39"/>
  <c r="D2441" i="39"/>
  <c r="E2440" i="39"/>
  <c r="D2440" i="39"/>
  <c r="E2439" i="39"/>
  <c r="D2439" i="39"/>
  <c r="E2438" i="39"/>
  <c r="D2438" i="39"/>
  <c r="E2437" i="39"/>
  <c r="D2437" i="39"/>
  <c r="E2436" i="39"/>
  <c r="D2436" i="39"/>
  <c r="E2435" i="39"/>
  <c r="D2435" i="39"/>
  <c r="E2434" i="39"/>
  <c r="D2434" i="39"/>
  <c r="E2433" i="39"/>
  <c r="D2433" i="39"/>
  <c r="E2432" i="39"/>
  <c r="D2432" i="39"/>
  <c r="E2431" i="39"/>
  <c r="D2431" i="39"/>
  <c r="E2430" i="39"/>
  <c r="D2430" i="39"/>
  <c r="E2429" i="39"/>
  <c r="D2429" i="39"/>
  <c r="E2428" i="39"/>
  <c r="D2428" i="39"/>
  <c r="E2427" i="39"/>
  <c r="D2427" i="39"/>
  <c r="E2426" i="39"/>
  <c r="D2426" i="39"/>
  <c r="E2425" i="39"/>
  <c r="D2425" i="39"/>
  <c r="E2424" i="39"/>
  <c r="D2424" i="39"/>
  <c r="E2423" i="39"/>
  <c r="D2423" i="39"/>
  <c r="E2422" i="39"/>
  <c r="D2422" i="39"/>
  <c r="E2421" i="39"/>
  <c r="D2421" i="39"/>
  <c r="E2420" i="39"/>
  <c r="D2420" i="39"/>
  <c r="E2419" i="39"/>
  <c r="D2419" i="39"/>
  <c r="E2418" i="39"/>
  <c r="D2418" i="39"/>
  <c r="E2417" i="39"/>
  <c r="D2417" i="39"/>
  <c r="E2416" i="39"/>
  <c r="D2416" i="39"/>
  <c r="E2415" i="39"/>
  <c r="D2415" i="39"/>
  <c r="E2414" i="39"/>
  <c r="D2414" i="39"/>
  <c r="E2413" i="39"/>
  <c r="D2413" i="39"/>
  <c r="E2412" i="39"/>
  <c r="D2412" i="39"/>
  <c r="E2411" i="39"/>
  <c r="D2411" i="39"/>
  <c r="E2410" i="39"/>
  <c r="D2410" i="39"/>
  <c r="E2409" i="39"/>
  <c r="D2409" i="39"/>
  <c r="E2408" i="39"/>
  <c r="D2408" i="39"/>
  <c r="E2407" i="39"/>
  <c r="D2407" i="39"/>
  <c r="E2406" i="39"/>
  <c r="D2406" i="39"/>
  <c r="E2405" i="39"/>
  <c r="D2405" i="39"/>
  <c r="E2404" i="39"/>
  <c r="D2404" i="39"/>
  <c r="E2403" i="39"/>
  <c r="D2403" i="39"/>
  <c r="E2402" i="39"/>
  <c r="D2402" i="39"/>
  <c r="E2401" i="39"/>
  <c r="D2401" i="39"/>
  <c r="E2400" i="39"/>
  <c r="D2400" i="39"/>
  <c r="E2399" i="39"/>
  <c r="D2399" i="39"/>
  <c r="E2398" i="39"/>
  <c r="D2398" i="39"/>
  <c r="E2397" i="39"/>
  <c r="D2397" i="39"/>
  <c r="E2396" i="39"/>
  <c r="D2396" i="39"/>
  <c r="E2395" i="39"/>
  <c r="D2395" i="39"/>
  <c r="E2394" i="39"/>
  <c r="D2394" i="39"/>
  <c r="E2393" i="39"/>
  <c r="D2393" i="39"/>
  <c r="E2392" i="39"/>
  <c r="D2392" i="39"/>
  <c r="E2391" i="39"/>
  <c r="D2391" i="39"/>
  <c r="E2390" i="39"/>
  <c r="D2390" i="39"/>
  <c r="E2389" i="39"/>
  <c r="D2389" i="39"/>
  <c r="E2388" i="39"/>
  <c r="D2388" i="39"/>
  <c r="E2387" i="39"/>
  <c r="D2387" i="39"/>
  <c r="E2386" i="39"/>
  <c r="D2386" i="39"/>
  <c r="E2385" i="39"/>
  <c r="D2385" i="39"/>
  <c r="E2384" i="39"/>
  <c r="D2384" i="39"/>
  <c r="E2383" i="39"/>
  <c r="D2383" i="39"/>
  <c r="E2382" i="39"/>
  <c r="D2382" i="39"/>
  <c r="E2381" i="39"/>
  <c r="D2381" i="39"/>
  <c r="E2380" i="39"/>
  <c r="D2380" i="39"/>
  <c r="E2379" i="39"/>
  <c r="D2379" i="39"/>
  <c r="E2378" i="39"/>
  <c r="D2378" i="39"/>
  <c r="E2377" i="39"/>
  <c r="D2377" i="39"/>
  <c r="E2376" i="39"/>
  <c r="D2376" i="39"/>
  <c r="E2375" i="39"/>
  <c r="D2375" i="39"/>
  <c r="E2374" i="39"/>
  <c r="D2374" i="39"/>
  <c r="E2373" i="39"/>
  <c r="D2373" i="39"/>
  <c r="E2372" i="39"/>
  <c r="D2372" i="39"/>
  <c r="E2371" i="39"/>
  <c r="D2371" i="39"/>
  <c r="E2370" i="39"/>
  <c r="D2370" i="39"/>
  <c r="E2369" i="39"/>
  <c r="D2369" i="39"/>
  <c r="E2368" i="39"/>
  <c r="D2368" i="39"/>
  <c r="E2367" i="39"/>
  <c r="D2367" i="39"/>
  <c r="E2366" i="39"/>
  <c r="D2366" i="39"/>
  <c r="E2365" i="39"/>
  <c r="D2365" i="39"/>
  <c r="E2364" i="39"/>
  <c r="D2364" i="39"/>
  <c r="E2363" i="39"/>
  <c r="D2363" i="39"/>
  <c r="E2362" i="39"/>
  <c r="D2362" i="39"/>
  <c r="E2361" i="39"/>
  <c r="D2361" i="39"/>
  <c r="E2360" i="39"/>
  <c r="D2360" i="39"/>
  <c r="E2359" i="39"/>
  <c r="D2359" i="39"/>
  <c r="E2358" i="39"/>
  <c r="D2358" i="39"/>
  <c r="E2357" i="39"/>
  <c r="D2357" i="39"/>
  <c r="E2356" i="39"/>
  <c r="D2356" i="39"/>
  <c r="E2355" i="39"/>
  <c r="D2355" i="39"/>
  <c r="E2354" i="39"/>
  <c r="D2354" i="39"/>
  <c r="E2353" i="39"/>
  <c r="D2353" i="39"/>
  <c r="E2352" i="39"/>
  <c r="D2352" i="39"/>
  <c r="E2351" i="39"/>
  <c r="D2351" i="39"/>
  <c r="E2350" i="39"/>
  <c r="D2350" i="39"/>
  <c r="E2349" i="39"/>
  <c r="D2349" i="39"/>
  <c r="E2348" i="39"/>
  <c r="D2348" i="39"/>
  <c r="E2347" i="39"/>
  <c r="D2347" i="39"/>
  <c r="E2346" i="39"/>
  <c r="D2346" i="39"/>
  <c r="E2345" i="39"/>
  <c r="D2345" i="39"/>
  <c r="E2344" i="39"/>
  <c r="D2344" i="39"/>
  <c r="E2343" i="39"/>
  <c r="D2343" i="39"/>
  <c r="E2342" i="39"/>
  <c r="D2342" i="39"/>
  <c r="E2341" i="39"/>
  <c r="D2341" i="39"/>
  <c r="E2340" i="39"/>
  <c r="D2340" i="39"/>
  <c r="E2339" i="39"/>
  <c r="D2339" i="39"/>
  <c r="E2338" i="39"/>
  <c r="D2338" i="39"/>
  <c r="E2337" i="39"/>
  <c r="D2337" i="39"/>
  <c r="E2336" i="39"/>
  <c r="D2336" i="39"/>
  <c r="E2335" i="39"/>
  <c r="D2335" i="39"/>
  <c r="E2334" i="39"/>
  <c r="D2334" i="39"/>
  <c r="E2333" i="39"/>
  <c r="D2333" i="39"/>
  <c r="E2332" i="39"/>
  <c r="D2332" i="39"/>
  <c r="E2331" i="39"/>
  <c r="D2331" i="39"/>
  <c r="E2330" i="39"/>
  <c r="D2330" i="39"/>
  <c r="E2329" i="39"/>
  <c r="D2329" i="39"/>
  <c r="E2328" i="39"/>
  <c r="D2328" i="39"/>
  <c r="E2327" i="39"/>
  <c r="D2327" i="39"/>
  <c r="E2326" i="39"/>
  <c r="D2326" i="39"/>
  <c r="E2325" i="39"/>
  <c r="D2325" i="39"/>
  <c r="E2324" i="39"/>
  <c r="D2324" i="39"/>
  <c r="E2323" i="39"/>
  <c r="D2323" i="39"/>
  <c r="E2322" i="39"/>
  <c r="D2322" i="39"/>
  <c r="E2321" i="39"/>
  <c r="D2321" i="39"/>
  <c r="E2320" i="39"/>
  <c r="D2320" i="39"/>
  <c r="E2319" i="39"/>
  <c r="D2319" i="39"/>
  <c r="E2318" i="39"/>
  <c r="D2318" i="39"/>
  <c r="E2317" i="39"/>
  <c r="D2317" i="39"/>
  <c r="E2316" i="39"/>
  <c r="D2316" i="39"/>
  <c r="E2315" i="39"/>
  <c r="D2315" i="39"/>
  <c r="E2314" i="39"/>
  <c r="D2314" i="39"/>
  <c r="E2313" i="39"/>
  <c r="D2313" i="39"/>
  <c r="E2312" i="39"/>
  <c r="D2312" i="39"/>
  <c r="E2311" i="39"/>
  <c r="D2311" i="39"/>
  <c r="E2310" i="39"/>
  <c r="D2310" i="39"/>
  <c r="E2309" i="39"/>
  <c r="D2309" i="39"/>
  <c r="E2308" i="39"/>
  <c r="D2308" i="39"/>
  <c r="E2307" i="39"/>
  <c r="D2307" i="39"/>
  <c r="E2306" i="39"/>
  <c r="D2306" i="39"/>
  <c r="E2305" i="39"/>
  <c r="D2305" i="39"/>
  <c r="E2304" i="39"/>
  <c r="D2304" i="39"/>
  <c r="E2303" i="39"/>
  <c r="D2303" i="39"/>
  <c r="E2302" i="39"/>
  <c r="D2302" i="39"/>
  <c r="E2301" i="39"/>
  <c r="D2301" i="39"/>
  <c r="E2300" i="39"/>
  <c r="D2300" i="39"/>
  <c r="E2299" i="39"/>
  <c r="D2299" i="39"/>
  <c r="E2298" i="39"/>
  <c r="D2298" i="39"/>
  <c r="E2297" i="39"/>
  <c r="D2297" i="39"/>
  <c r="E2296" i="39"/>
  <c r="D2296" i="39"/>
  <c r="E2295" i="39"/>
  <c r="D2295" i="39"/>
  <c r="E2294" i="39"/>
  <c r="D2294" i="39"/>
  <c r="E2293" i="39"/>
  <c r="D2293" i="39"/>
  <c r="E2292" i="39"/>
  <c r="D2292" i="39"/>
  <c r="E2291" i="39"/>
  <c r="D2291" i="39"/>
  <c r="E2290" i="39"/>
  <c r="D2290" i="39"/>
  <c r="E2289" i="39"/>
  <c r="D2289" i="39"/>
  <c r="E2288" i="39"/>
  <c r="D2288" i="39"/>
  <c r="E2287" i="39"/>
  <c r="D2287" i="39"/>
  <c r="E2286" i="39"/>
  <c r="D2286" i="39"/>
  <c r="E2285" i="39"/>
  <c r="D2285" i="39"/>
  <c r="E2284" i="39"/>
  <c r="D2284" i="39"/>
  <c r="E2283" i="39"/>
  <c r="D2283" i="39"/>
  <c r="E2282" i="39"/>
  <c r="D2282" i="39"/>
  <c r="E2281" i="39"/>
  <c r="D2281" i="39"/>
  <c r="E2280" i="39"/>
  <c r="D2280" i="39"/>
  <c r="E2279" i="39"/>
  <c r="D2279" i="39"/>
  <c r="E2278" i="39"/>
  <c r="D2278" i="39"/>
  <c r="E2277" i="39"/>
  <c r="D2277" i="39"/>
  <c r="E2276" i="39"/>
  <c r="D2276" i="39"/>
  <c r="E2275" i="39"/>
  <c r="D2275" i="39"/>
  <c r="E2274" i="39"/>
  <c r="D2274" i="39"/>
  <c r="E2273" i="39"/>
  <c r="D2273" i="39"/>
  <c r="E2272" i="39"/>
  <c r="D2272" i="39"/>
  <c r="E2271" i="39"/>
  <c r="D2271" i="39"/>
  <c r="E2270" i="39"/>
  <c r="D2270" i="39"/>
  <c r="E2269" i="39"/>
  <c r="D2269" i="39"/>
  <c r="E2268" i="39"/>
  <c r="D2268" i="39"/>
  <c r="E2267" i="39"/>
  <c r="D2267" i="39"/>
  <c r="E2266" i="39"/>
  <c r="D2266" i="39"/>
  <c r="E2265" i="39"/>
  <c r="D2265" i="39"/>
  <c r="E2264" i="39"/>
  <c r="D2264" i="39"/>
  <c r="E2263" i="39"/>
  <c r="D2263" i="39"/>
  <c r="E2262" i="39"/>
  <c r="D2262" i="39"/>
  <c r="E2261" i="39"/>
  <c r="D2261" i="39"/>
  <c r="E2260" i="39"/>
  <c r="D2260" i="39"/>
  <c r="E2259" i="39"/>
  <c r="D2259" i="39"/>
  <c r="E2258" i="39"/>
  <c r="D2258" i="39"/>
  <c r="E2257" i="39"/>
  <c r="D2257" i="39"/>
  <c r="E2256" i="39"/>
  <c r="D2256" i="39"/>
  <c r="E2255" i="39"/>
  <c r="D2255" i="39"/>
  <c r="E2254" i="39"/>
  <c r="D2254" i="39"/>
  <c r="E2253" i="39"/>
  <c r="D2253" i="39"/>
  <c r="E2252" i="39"/>
  <c r="D2252" i="39"/>
  <c r="E2251" i="39"/>
  <c r="D2251" i="39"/>
  <c r="E2250" i="39"/>
  <c r="D2250" i="39"/>
  <c r="E2249" i="39"/>
  <c r="D2249" i="39"/>
  <c r="E2248" i="39"/>
  <c r="D2248" i="39"/>
  <c r="E2247" i="39"/>
  <c r="D2247" i="39"/>
  <c r="E2246" i="39"/>
  <c r="D2246" i="39"/>
  <c r="E2245" i="39"/>
  <c r="D2245" i="39"/>
  <c r="E2244" i="39"/>
  <c r="D2244" i="39"/>
  <c r="E2243" i="39"/>
  <c r="D2243" i="39"/>
  <c r="E2242" i="39"/>
  <c r="D2242" i="39"/>
  <c r="E2241" i="39"/>
  <c r="D2241" i="39"/>
  <c r="E2240" i="39"/>
  <c r="D2240" i="39"/>
  <c r="E2239" i="39"/>
  <c r="D2239" i="39"/>
  <c r="E2238" i="39"/>
  <c r="D2238" i="39"/>
  <c r="E2237" i="39"/>
  <c r="D2237" i="39"/>
  <c r="E2236" i="39"/>
  <c r="D2236" i="39"/>
  <c r="E2235" i="39"/>
  <c r="D2235" i="39"/>
  <c r="E2234" i="39"/>
  <c r="D2234" i="39"/>
  <c r="E2233" i="39"/>
  <c r="D2233" i="39"/>
  <c r="E2232" i="39"/>
  <c r="D2232" i="39"/>
  <c r="E2231" i="39"/>
  <c r="D2231" i="39"/>
  <c r="E2230" i="39"/>
  <c r="D2230" i="39"/>
  <c r="E2229" i="39"/>
  <c r="D2229" i="39"/>
  <c r="E2228" i="39"/>
  <c r="D2228" i="39"/>
  <c r="E2227" i="39"/>
  <c r="D2227" i="39"/>
  <c r="E2226" i="39"/>
  <c r="D2226" i="39"/>
  <c r="E2225" i="39"/>
  <c r="D2225" i="39"/>
  <c r="E2224" i="39"/>
  <c r="D2224" i="39"/>
  <c r="E2223" i="39"/>
  <c r="D2223" i="39"/>
  <c r="E2222" i="39"/>
  <c r="D2222" i="39"/>
  <c r="E2221" i="39"/>
  <c r="D2221" i="39"/>
  <c r="E2220" i="39"/>
  <c r="D2220" i="39"/>
  <c r="E2219" i="39"/>
  <c r="D2219" i="39"/>
  <c r="E2218" i="39"/>
  <c r="D2218" i="39"/>
  <c r="E2217" i="39"/>
  <c r="D2217" i="39"/>
  <c r="E2216" i="39"/>
  <c r="D2216" i="39"/>
  <c r="E2215" i="39"/>
  <c r="D2215" i="39"/>
  <c r="E2214" i="39"/>
  <c r="D2214" i="39"/>
  <c r="E2213" i="39"/>
  <c r="D2213" i="39"/>
  <c r="E2212" i="39"/>
  <c r="D2212" i="39"/>
  <c r="E2211" i="39"/>
  <c r="D2211" i="39"/>
  <c r="E2210" i="39"/>
  <c r="D2210" i="39"/>
  <c r="E2209" i="39"/>
  <c r="D2209" i="39"/>
  <c r="E2208" i="39"/>
  <c r="D2208" i="39"/>
  <c r="E2207" i="39"/>
  <c r="D2207" i="39"/>
  <c r="E2206" i="39"/>
  <c r="D2206" i="39"/>
  <c r="E2205" i="39"/>
  <c r="D2205" i="39"/>
  <c r="E2204" i="39"/>
  <c r="D2204" i="39"/>
  <c r="E2203" i="39"/>
  <c r="D2203" i="39"/>
  <c r="E2202" i="39"/>
  <c r="D2202" i="39"/>
  <c r="E2201" i="39"/>
  <c r="D2201" i="39"/>
  <c r="E2200" i="39"/>
  <c r="D2200" i="39"/>
  <c r="E2199" i="39"/>
  <c r="D2199" i="39"/>
  <c r="E2198" i="39"/>
  <c r="D2198" i="39"/>
  <c r="E2197" i="39"/>
  <c r="D2197" i="39"/>
  <c r="E2196" i="39"/>
  <c r="D2196" i="39"/>
  <c r="E2195" i="39"/>
  <c r="D2195" i="39"/>
  <c r="E2194" i="39"/>
  <c r="D2194" i="39"/>
  <c r="E2193" i="39"/>
  <c r="D2193" i="39"/>
  <c r="E2192" i="39"/>
  <c r="D2192" i="39"/>
  <c r="E2191" i="39"/>
  <c r="D2191" i="39"/>
  <c r="E2190" i="39"/>
  <c r="D2190" i="39"/>
  <c r="E2189" i="39"/>
  <c r="D2189" i="39"/>
  <c r="E2188" i="39"/>
  <c r="D2188" i="39"/>
  <c r="E2187" i="39"/>
  <c r="D2187" i="39"/>
  <c r="E2186" i="39"/>
  <c r="D2186" i="39"/>
  <c r="E2185" i="39"/>
  <c r="D2185" i="39"/>
  <c r="E2184" i="39"/>
  <c r="D2184" i="39"/>
  <c r="E2183" i="39"/>
  <c r="D2183" i="39"/>
  <c r="E2182" i="39"/>
  <c r="D2182" i="39"/>
  <c r="E2181" i="39"/>
  <c r="D2181" i="39"/>
  <c r="E2180" i="39"/>
  <c r="D2180" i="39"/>
  <c r="E2179" i="39"/>
  <c r="D2179" i="39"/>
  <c r="E2178" i="39"/>
  <c r="D2178" i="39"/>
  <c r="E2177" i="39"/>
  <c r="D2177" i="39"/>
  <c r="E2176" i="39"/>
  <c r="D2176" i="39"/>
  <c r="E2175" i="39"/>
  <c r="D2175" i="39"/>
  <c r="E2174" i="39"/>
  <c r="D2174" i="39"/>
  <c r="E2173" i="39"/>
  <c r="D2173" i="39"/>
  <c r="E2172" i="39"/>
  <c r="D2172" i="39"/>
  <c r="E2171" i="39"/>
  <c r="D2171" i="39"/>
  <c r="E2170" i="39"/>
  <c r="D2170" i="39"/>
  <c r="E2169" i="39"/>
  <c r="D2169" i="39"/>
  <c r="E2168" i="39"/>
  <c r="D2168" i="39"/>
  <c r="E2167" i="39"/>
  <c r="D2167" i="39"/>
  <c r="E2166" i="39"/>
  <c r="D2166" i="39"/>
  <c r="E2165" i="39"/>
  <c r="D2165" i="39"/>
  <c r="E2164" i="39"/>
  <c r="D2164" i="39"/>
  <c r="E2163" i="39"/>
  <c r="D2163" i="39"/>
  <c r="E2162" i="39"/>
  <c r="D2162" i="39"/>
  <c r="E2161" i="39"/>
  <c r="D2161" i="39"/>
  <c r="E2160" i="39"/>
  <c r="D2160" i="39"/>
  <c r="E2159" i="39"/>
  <c r="D2159" i="39"/>
  <c r="E2158" i="39"/>
  <c r="D2158" i="39"/>
  <c r="E2157" i="39"/>
  <c r="D2157" i="39"/>
  <c r="E2156" i="39"/>
  <c r="D2156" i="39"/>
  <c r="E2155" i="39"/>
  <c r="D2155" i="39"/>
  <c r="E2154" i="39"/>
  <c r="D2154" i="39"/>
  <c r="E2153" i="39"/>
  <c r="D2153" i="39"/>
  <c r="E2152" i="39"/>
  <c r="D2152" i="39"/>
  <c r="E2151" i="39"/>
  <c r="D2151" i="39"/>
  <c r="E2150" i="39"/>
  <c r="D2150" i="39"/>
  <c r="E2149" i="39"/>
  <c r="D2149" i="39"/>
  <c r="E2148" i="39"/>
  <c r="D2148" i="39"/>
  <c r="E2147" i="39"/>
  <c r="D2147" i="39"/>
  <c r="E2146" i="39"/>
  <c r="D2146" i="39"/>
  <c r="E2145" i="39"/>
  <c r="D2145" i="39"/>
  <c r="E2144" i="39"/>
  <c r="D2144" i="39"/>
  <c r="E2143" i="39"/>
  <c r="D2143" i="39"/>
  <c r="E2142" i="39"/>
  <c r="D2142" i="39"/>
  <c r="E2141" i="39"/>
  <c r="D2141" i="39"/>
  <c r="E2140" i="39"/>
  <c r="D2140" i="39"/>
  <c r="E2139" i="39"/>
  <c r="D2139" i="39"/>
  <c r="E2138" i="39"/>
  <c r="D2138" i="39"/>
  <c r="E2137" i="39"/>
  <c r="D2137" i="39"/>
  <c r="E2136" i="39"/>
  <c r="D2136" i="39"/>
  <c r="E2135" i="39"/>
  <c r="D2135" i="39"/>
  <c r="E2134" i="39"/>
  <c r="D2134" i="39"/>
  <c r="E2133" i="39"/>
  <c r="D2133" i="39"/>
  <c r="E2132" i="39"/>
  <c r="D2132" i="39"/>
  <c r="E2131" i="39"/>
  <c r="D2131" i="39"/>
  <c r="E2130" i="39"/>
  <c r="D2130" i="39"/>
  <c r="E2129" i="39"/>
  <c r="D2129" i="39"/>
  <c r="E2128" i="39"/>
  <c r="D2128" i="39"/>
  <c r="E2127" i="39"/>
  <c r="D2127" i="39"/>
  <c r="E2126" i="39"/>
  <c r="D2126" i="39"/>
  <c r="E2125" i="39"/>
  <c r="D2125" i="39"/>
  <c r="E2124" i="39"/>
  <c r="D2124" i="39"/>
  <c r="E2123" i="39"/>
  <c r="D2123" i="39"/>
  <c r="E2122" i="39"/>
  <c r="D2122" i="39"/>
  <c r="E2121" i="39"/>
  <c r="D2121" i="39"/>
  <c r="E2120" i="39"/>
  <c r="D2120" i="39"/>
  <c r="E2119" i="39"/>
  <c r="D2119" i="39"/>
  <c r="E2118" i="39"/>
  <c r="D2118" i="39"/>
  <c r="E2117" i="39"/>
  <c r="D2117" i="39"/>
  <c r="E2116" i="39"/>
  <c r="D2116" i="39"/>
  <c r="E2115" i="39"/>
  <c r="D2115" i="39"/>
  <c r="E2114" i="39"/>
  <c r="D2114" i="39"/>
  <c r="E2113" i="39"/>
  <c r="D2113" i="39"/>
  <c r="E2112" i="39"/>
  <c r="D2112" i="39"/>
  <c r="E2111" i="39"/>
  <c r="D2111" i="39"/>
  <c r="E2110" i="39"/>
  <c r="D2110" i="39"/>
  <c r="E2109" i="39"/>
  <c r="D2109" i="39"/>
  <c r="E2108" i="39"/>
  <c r="D2108" i="39"/>
  <c r="E2107" i="39"/>
  <c r="D2107" i="39"/>
  <c r="E2106" i="39"/>
  <c r="D2106" i="39"/>
  <c r="E2105" i="39"/>
  <c r="D2105" i="39"/>
  <c r="E2104" i="39"/>
  <c r="D2104" i="39"/>
  <c r="E2103" i="39"/>
  <c r="D2103" i="39"/>
  <c r="E2102" i="39"/>
  <c r="D2102" i="39"/>
  <c r="E2101" i="39"/>
  <c r="D2101" i="39"/>
  <c r="E2100" i="39"/>
  <c r="D2100" i="39"/>
  <c r="E2099" i="39"/>
  <c r="D2099" i="39"/>
  <c r="E2098" i="39"/>
  <c r="D2098" i="39"/>
  <c r="E2097" i="39"/>
  <c r="D2097" i="39"/>
  <c r="E2096" i="39"/>
  <c r="D2096" i="39"/>
  <c r="E2095" i="39"/>
  <c r="D2095" i="39"/>
  <c r="E2094" i="39"/>
  <c r="D2094" i="39"/>
  <c r="E2093" i="39"/>
  <c r="D2093" i="39"/>
  <c r="E2092" i="39"/>
  <c r="D2092" i="39"/>
  <c r="E2091" i="39"/>
  <c r="D2091" i="39"/>
  <c r="E2090" i="39"/>
  <c r="D2090" i="39"/>
  <c r="E2089" i="39"/>
  <c r="D2089" i="39"/>
  <c r="E2088" i="39"/>
  <c r="D2088" i="39"/>
  <c r="E2087" i="39"/>
  <c r="D2087" i="39"/>
  <c r="E2086" i="39"/>
  <c r="D2086" i="39"/>
  <c r="E2085" i="39"/>
  <c r="D2085" i="39"/>
  <c r="E2084" i="39"/>
  <c r="D2084" i="39"/>
  <c r="E2083" i="39"/>
  <c r="D2083" i="39"/>
  <c r="E2082" i="39"/>
  <c r="D2082" i="39"/>
  <c r="E2081" i="39"/>
  <c r="D2081" i="39"/>
  <c r="E2080" i="39"/>
  <c r="D2080" i="39"/>
  <c r="E2079" i="39"/>
  <c r="D2079" i="39"/>
  <c r="E2078" i="39"/>
  <c r="D2078" i="39"/>
  <c r="E2077" i="39"/>
  <c r="D2077" i="39"/>
  <c r="E2076" i="39"/>
  <c r="D2076" i="39"/>
  <c r="E2075" i="39"/>
  <c r="D2075" i="39"/>
  <c r="E2074" i="39"/>
  <c r="D2074" i="39"/>
  <c r="E2073" i="39"/>
  <c r="D2073" i="39"/>
  <c r="E2072" i="39"/>
  <c r="D2072" i="39"/>
  <c r="E2071" i="39"/>
  <c r="D2071" i="39"/>
  <c r="E2070" i="39"/>
  <c r="D2070" i="39"/>
  <c r="E2069" i="39"/>
  <c r="D2069" i="39"/>
  <c r="E2068" i="39"/>
  <c r="D2068" i="39"/>
  <c r="E2067" i="39"/>
  <c r="D2067" i="39"/>
  <c r="E2066" i="39"/>
  <c r="D2066" i="39"/>
  <c r="E2065" i="39"/>
  <c r="D2065" i="39"/>
  <c r="E2064" i="39"/>
  <c r="D2064" i="39"/>
  <c r="E2063" i="39"/>
  <c r="D2063" i="39"/>
  <c r="E2062" i="39"/>
  <c r="D2062" i="39"/>
  <c r="E2061" i="39"/>
  <c r="D2061" i="39"/>
  <c r="E2060" i="39"/>
  <c r="D2060" i="39"/>
  <c r="E2059" i="39"/>
  <c r="D2059" i="39"/>
  <c r="E2058" i="39"/>
  <c r="D2058" i="39"/>
  <c r="E2057" i="39"/>
  <c r="D2057" i="39"/>
  <c r="E2056" i="39"/>
  <c r="D2056" i="39"/>
  <c r="E2055" i="39"/>
  <c r="D2055" i="39"/>
  <c r="E2054" i="39"/>
  <c r="D2054" i="39"/>
  <c r="E2053" i="39"/>
  <c r="D2053" i="39"/>
  <c r="E2052" i="39"/>
  <c r="D2052" i="39"/>
  <c r="E2051" i="39"/>
  <c r="D2051" i="39"/>
  <c r="E2050" i="39"/>
  <c r="D2050" i="39"/>
  <c r="E2049" i="39"/>
  <c r="D2049" i="39"/>
  <c r="E2048" i="39"/>
  <c r="D2048" i="39"/>
  <c r="E2047" i="39"/>
  <c r="D2047" i="39"/>
  <c r="E2046" i="39"/>
  <c r="D2046" i="39"/>
  <c r="E2045" i="39"/>
  <c r="D2045" i="39"/>
  <c r="E2044" i="39"/>
  <c r="D2044" i="39"/>
  <c r="E2043" i="39"/>
  <c r="D2043" i="39"/>
  <c r="E2042" i="39"/>
  <c r="D2042" i="39"/>
  <c r="E2041" i="39"/>
  <c r="D2041" i="39"/>
  <c r="E2040" i="39"/>
  <c r="D2040" i="39"/>
  <c r="E2039" i="39"/>
  <c r="D2039" i="39"/>
  <c r="E2038" i="39"/>
  <c r="D2038" i="39"/>
  <c r="E2037" i="39"/>
  <c r="D2037" i="39"/>
  <c r="E2036" i="39"/>
  <c r="D2036" i="39"/>
  <c r="E2035" i="39"/>
  <c r="D2035" i="39"/>
  <c r="E2034" i="39"/>
  <c r="D2034" i="39"/>
  <c r="E2033" i="39"/>
  <c r="D2033" i="39"/>
  <c r="E2032" i="39"/>
  <c r="D2032" i="39"/>
  <c r="E2031" i="39"/>
  <c r="D2031" i="39"/>
  <c r="E2030" i="39"/>
  <c r="D2030" i="39"/>
  <c r="E2029" i="39"/>
  <c r="D2029" i="39"/>
  <c r="E2028" i="39"/>
  <c r="D2028" i="39"/>
  <c r="E2027" i="39"/>
  <c r="D2027" i="39"/>
  <c r="E2026" i="39"/>
  <c r="D2026" i="39"/>
  <c r="E2025" i="39"/>
  <c r="D2025" i="39"/>
  <c r="E2024" i="39"/>
  <c r="D2024" i="39"/>
  <c r="E2023" i="39"/>
  <c r="D2023" i="39"/>
  <c r="E2022" i="39"/>
  <c r="D2022" i="39"/>
  <c r="E2021" i="39"/>
  <c r="D2021" i="39"/>
  <c r="E2020" i="39"/>
  <c r="D2020" i="39"/>
  <c r="E2019" i="39"/>
  <c r="D2019" i="39"/>
  <c r="E2018" i="39"/>
  <c r="D2018" i="39"/>
  <c r="E2017" i="39"/>
  <c r="D2017" i="39"/>
  <c r="E2016" i="39"/>
  <c r="D2016" i="39"/>
  <c r="E2015" i="39"/>
  <c r="D2015" i="39"/>
  <c r="E2014" i="39"/>
  <c r="D2014" i="39"/>
  <c r="E2013" i="39"/>
  <c r="D2013" i="39"/>
  <c r="E2012" i="39"/>
  <c r="D2012" i="39"/>
  <c r="E2011" i="39"/>
  <c r="D2011" i="39"/>
  <c r="E2010" i="39"/>
  <c r="D2010" i="39"/>
  <c r="E2009" i="39"/>
  <c r="D2009" i="39"/>
  <c r="E2008" i="39"/>
  <c r="D2008" i="39"/>
  <c r="E2007" i="39"/>
  <c r="D2007" i="39"/>
  <c r="E2006" i="39"/>
  <c r="D2006" i="39"/>
  <c r="E2005" i="39"/>
  <c r="D2005" i="39"/>
  <c r="E2004" i="39"/>
  <c r="D2004" i="39"/>
  <c r="E2003" i="39"/>
  <c r="D2003" i="39"/>
  <c r="E2002" i="39"/>
  <c r="D2002" i="39"/>
  <c r="E2001" i="39"/>
  <c r="D2001" i="39"/>
  <c r="E2000" i="39"/>
  <c r="D2000" i="39"/>
  <c r="E1999" i="39"/>
  <c r="D1999" i="39"/>
  <c r="E1998" i="39"/>
  <c r="D1998" i="39"/>
  <c r="E1997" i="39"/>
  <c r="D1997" i="39"/>
  <c r="E1996" i="39"/>
  <c r="D1996" i="39"/>
  <c r="E1995" i="39"/>
  <c r="D1995" i="39"/>
  <c r="E1994" i="39"/>
  <c r="D1994" i="39"/>
  <c r="E1993" i="39"/>
  <c r="D1993" i="39"/>
  <c r="E1992" i="39"/>
  <c r="D1992" i="39"/>
  <c r="E1991" i="39"/>
  <c r="D1991" i="39"/>
  <c r="E1990" i="39"/>
  <c r="D1990" i="39"/>
  <c r="E1989" i="39"/>
  <c r="D1989" i="39"/>
  <c r="E1988" i="39"/>
  <c r="D1988" i="39"/>
  <c r="E1987" i="39"/>
  <c r="D1987" i="39"/>
  <c r="E1986" i="39"/>
  <c r="D1986" i="39"/>
  <c r="E1985" i="39"/>
  <c r="D1985" i="39"/>
  <c r="E1984" i="39"/>
  <c r="D1984" i="39"/>
  <c r="E1983" i="39"/>
  <c r="D1983" i="39"/>
  <c r="E1982" i="39"/>
  <c r="D1982" i="39"/>
  <c r="E1981" i="39"/>
  <c r="D1981" i="39"/>
  <c r="E1980" i="39"/>
  <c r="D1980" i="39"/>
  <c r="E1979" i="39"/>
  <c r="D1979" i="39"/>
  <c r="E1978" i="39"/>
  <c r="D1978" i="39"/>
  <c r="E1977" i="39"/>
  <c r="D1977" i="39"/>
  <c r="E1976" i="39"/>
  <c r="D1976" i="39"/>
  <c r="E1975" i="39"/>
  <c r="D1975" i="39"/>
  <c r="E1974" i="39"/>
  <c r="D1974" i="39"/>
  <c r="E1973" i="39"/>
  <c r="D1973" i="39"/>
  <c r="E1972" i="39"/>
  <c r="D1972" i="39"/>
  <c r="E1971" i="39"/>
  <c r="D1971" i="39"/>
  <c r="E1970" i="39"/>
  <c r="D1970" i="39"/>
  <c r="E1969" i="39"/>
  <c r="D1969" i="39"/>
  <c r="E1968" i="39"/>
  <c r="D1968" i="39"/>
  <c r="E1967" i="39"/>
  <c r="D1967" i="39"/>
  <c r="E1966" i="39"/>
  <c r="D1966" i="39"/>
  <c r="E1965" i="39"/>
  <c r="D1965" i="39"/>
  <c r="E1964" i="39"/>
  <c r="D1964" i="39"/>
  <c r="E1963" i="39"/>
  <c r="D1963" i="39"/>
  <c r="E1962" i="39"/>
  <c r="D1962" i="39"/>
  <c r="E1961" i="39"/>
  <c r="D1961" i="39"/>
  <c r="E1960" i="39"/>
  <c r="D1960" i="39"/>
  <c r="E1959" i="39"/>
  <c r="D1959" i="39"/>
  <c r="E1958" i="39"/>
  <c r="D1958" i="39"/>
  <c r="E1957" i="39"/>
  <c r="D1957" i="39"/>
  <c r="E1956" i="39"/>
  <c r="D1956" i="39"/>
  <c r="E1955" i="39"/>
  <c r="D1955" i="39"/>
  <c r="E1954" i="39"/>
  <c r="D1954" i="39"/>
  <c r="E1953" i="39"/>
  <c r="D1953" i="39"/>
  <c r="E1952" i="39"/>
  <c r="D1952" i="39"/>
  <c r="E1951" i="39"/>
  <c r="D1951" i="39"/>
  <c r="E1950" i="39"/>
  <c r="D1950" i="39"/>
  <c r="E1949" i="39"/>
  <c r="D1949" i="39"/>
  <c r="E1948" i="39"/>
  <c r="D1948" i="39"/>
  <c r="E1947" i="39"/>
  <c r="D1947" i="39"/>
  <c r="E1946" i="39"/>
  <c r="D1946" i="39"/>
  <c r="E1945" i="39"/>
  <c r="D1945" i="39"/>
  <c r="E1944" i="39"/>
  <c r="D1944" i="39"/>
  <c r="E1943" i="39"/>
  <c r="D1943" i="39"/>
  <c r="E1942" i="39"/>
  <c r="D1942" i="39"/>
  <c r="E1941" i="39"/>
  <c r="D1941" i="39"/>
  <c r="E1940" i="39"/>
  <c r="D1940" i="39"/>
  <c r="E1939" i="39"/>
  <c r="D1939" i="39"/>
  <c r="E1938" i="39"/>
  <c r="D1938" i="39"/>
  <c r="E1937" i="39"/>
  <c r="D1937" i="39"/>
  <c r="E1936" i="39"/>
  <c r="D1936" i="39"/>
  <c r="E1935" i="39"/>
  <c r="D1935" i="39"/>
  <c r="E1934" i="39"/>
  <c r="D1934" i="39"/>
  <c r="E1933" i="39"/>
  <c r="D1933" i="39"/>
  <c r="E1932" i="39"/>
  <c r="D1932" i="39"/>
  <c r="E1931" i="39"/>
  <c r="D1931" i="39"/>
  <c r="E1930" i="39"/>
  <c r="D1930" i="39"/>
  <c r="E1929" i="39"/>
  <c r="D1929" i="39"/>
  <c r="E1928" i="39"/>
  <c r="D1928" i="39"/>
  <c r="E1927" i="39"/>
  <c r="D1927" i="39"/>
  <c r="E1926" i="39"/>
  <c r="D1926" i="39"/>
  <c r="E1925" i="39"/>
  <c r="D1925" i="39"/>
  <c r="E1924" i="39"/>
  <c r="D1924" i="39"/>
  <c r="E1923" i="39"/>
  <c r="D1923" i="39"/>
  <c r="E1922" i="39"/>
  <c r="D1922" i="39"/>
  <c r="E1921" i="39"/>
  <c r="D1921" i="39"/>
  <c r="E1920" i="39"/>
  <c r="D1920" i="39"/>
  <c r="E1919" i="39"/>
  <c r="D1919" i="39"/>
  <c r="E1918" i="39"/>
  <c r="D1918" i="39"/>
  <c r="E1917" i="39"/>
  <c r="D1917" i="39"/>
  <c r="E1916" i="39"/>
  <c r="D1916" i="39"/>
  <c r="E1915" i="39"/>
  <c r="D1915" i="39"/>
  <c r="E1914" i="39"/>
  <c r="D1914" i="39"/>
  <c r="E1913" i="39"/>
  <c r="D1913" i="39"/>
  <c r="E1912" i="39"/>
  <c r="D1912" i="39"/>
  <c r="E1911" i="39"/>
  <c r="D1911" i="39"/>
  <c r="E1910" i="39"/>
  <c r="D1910" i="39"/>
  <c r="E1909" i="39"/>
  <c r="D1909" i="39"/>
  <c r="E1908" i="39"/>
  <c r="D1908" i="39"/>
  <c r="E1907" i="39"/>
  <c r="D1907" i="39"/>
  <c r="E1906" i="39"/>
  <c r="D1906" i="39"/>
  <c r="E1905" i="39"/>
  <c r="D1905" i="39"/>
  <c r="E1904" i="39"/>
  <c r="D1904" i="39"/>
  <c r="E1903" i="39"/>
  <c r="D1903" i="39"/>
  <c r="E1902" i="39"/>
  <c r="D1902" i="39"/>
  <c r="E1901" i="39"/>
  <c r="D1901" i="39"/>
  <c r="E1900" i="39"/>
  <c r="D1900" i="39"/>
  <c r="E1899" i="39"/>
  <c r="D1899" i="39"/>
  <c r="E1898" i="39"/>
  <c r="D1898" i="39"/>
  <c r="E1897" i="39"/>
  <c r="D1897" i="39"/>
  <c r="E1896" i="39"/>
  <c r="D1896" i="39"/>
  <c r="E1895" i="39"/>
  <c r="D1895" i="39"/>
  <c r="E1894" i="39"/>
  <c r="D1894" i="39"/>
  <c r="E1893" i="39"/>
  <c r="D1893" i="39"/>
  <c r="E1892" i="39"/>
  <c r="D1892" i="39"/>
  <c r="E1891" i="39"/>
  <c r="D1891" i="39"/>
  <c r="E1890" i="39"/>
  <c r="D1890" i="39"/>
  <c r="E1889" i="39"/>
  <c r="D1889" i="39"/>
  <c r="E1888" i="39"/>
  <c r="D1888" i="39"/>
  <c r="E1887" i="39"/>
  <c r="D1887" i="39"/>
  <c r="E1886" i="39"/>
  <c r="D1886" i="39"/>
  <c r="E1885" i="39"/>
  <c r="D1885" i="39"/>
  <c r="E1884" i="39"/>
  <c r="D1884" i="39"/>
  <c r="E1883" i="39"/>
  <c r="D1883" i="39"/>
  <c r="E1882" i="39"/>
  <c r="D1882" i="39"/>
  <c r="E1881" i="39"/>
  <c r="D1881" i="39"/>
  <c r="E1880" i="39"/>
  <c r="D1880" i="39"/>
  <c r="E1879" i="39"/>
  <c r="D1879" i="39"/>
  <c r="E1878" i="39"/>
  <c r="D1878" i="39"/>
  <c r="E1877" i="39"/>
  <c r="D1877" i="39"/>
  <c r="E1876" i="39"/>
  <c r="D1876" i="39"/>
  <c r="E1875" i="39"/>
  <c r="D1875" i="39"/>
  <c r="E1874" i="39"/>
  <c r="D1874" i="39"/>
  <c r="E1873" i="39"/>
  <c r="D1873" i="39"/>
  <c r="E1872" i="39"/>
  <c r="D1872" i="39"/>
  <c r="E1871" i="39"/>
  <c r="D1871" i="39"/>
  <c r="E1870" i="39"/>
  <c r="D1870" i="39"/>
  <c r="E1869" i="39"/>
  <c r="D1869" i="39"/>
  <c r="E1868" i="39"/>
  <c r="D1868" i="39"/>
  <c r="E1867" i="39"/>
  <c r="D1867" i="39"/>
  <c r="E1866" i="39"/>
  <c r="D1866" i="39"/>
  <c r="E1865" i="39"/>
  <c r="D1865" i="39"/>
  <c r="E1864" i="39"/>
  <c r="D1864" i="39"/>
  <c r="E1863" i="39"/>
  <c r="D1863" i="39"/>
  <c r="E1862" i="39"/>
  <c r="D1862" i="39"/>
  <c r="E1861" i="39"/>
  <c r="D1861" i="39"/>
  <c r="E1860" i="39"/>
  <c r="D1860" i="39"/>
  <c r="E1859" i="39"/>
  <c r="D1859" i="39"/>
  <c r="E1858" i="39"/>
  <c r="D1858" i="39"/>
  <c r="E1857" i="39"/>
  <c r="D1857" i="39"/>
  <c r="E1856" i="39"/>
  <c r="D1856" i="39"/>
  <c r="E1855" i="39"/>
  <c r="D1855" i="39"/>
  <c r="E1854" i="39"/>
  <c r="D1854" i="39"/>
  <c r="E1853" i="39"/>
  <c r="D1853" i="39"/>
  <c r="E1852" i="39"/>
  <c r="D1852" i="39"/>
  <c r="E1851" i="39"/>
  <c r="D1851" i="39"/>
  <c r="E1850" i="39"/>
  <c r="D1850" i="39"/>
  <c r="E1849" i="39"/>
  <c r="D1849" i="39"/>
  <c r="E1848" i="39"/>
  <c r="D1848" i="39"/>
  <c r="E1847" i="39"/>
  <c r="D1847" i="39"/>
  <c r="E1846" i="39"/>
  <c r="D1846" i="39"/>
  <c r="E1845" i="39"/>
  <c r="D1845" i="39"/>
  <c r="E1844" i="39"/>
  <c r="D1844" i="39"/>
  <c r="E1843" i="39"/>
  <c r="D1843" i="39"/>
  <c r="E1842" i="39"/>
  <c r="D1842" i="39"/>
  <c r="E1841" i="39"/>
  <c r="D1841" i="39"/>
  <c r="E1840" i="39"/>
  <c r="D1840" i="39"/>
  <c r="E1839" i="39"/>
  <c r="D1839" i="39"/>
  <c r="E1838" i="39"/>
  <c r="D1838" i="39"/>
  <c r="E1837" i="39"/>
  <c r="D1837" i="39"/>
  <c r="E1836" i="39"/>
  <c r="D1836" i="39"/>
  <c r="E1835" i="39"/>
  <c r="D1835" i="39"/>
  <c r="E1834" i="39"/>
  <c r="D1834" i="39"/>
  <c r="E1833" i="39"/>
  <c r="D1833" i="39"/>
  <c r="E1832" i="39"/>
  <c r="D1832" i="39"/>
  <c r="E1831" i="39"/>
  <c r="D1831" i="39"/>
  <c r="E1830" i="39"/>
  <c r="D1830" i="39"/>
  <c r="E1829" i="39"/>
  <c r="D1829" i="39"/>
  <c r="E1828" i="39"/>
  <c r="D1828" i="39"/>
  <c r="E1827" i="39"/>
  <c r="D1827" i="39"/>
  <c r="E1826" i="39"/>
  <c r="D1826" i="39"/>
  <c r="E1825" i="39"/>
  <c r="D1825" i="39"/>
  <c r="E1824" i="39"/>
  <c r="D1824" i="39"/>
  <c r="E1823" i="39"/>
  <c r="D1823" i="39"/>
  <c r="E1822" i="39"/>
  <c r="D1822" i="39"/>
  <c r="E1821" i="39"/>
  <c r="D1821" i="39"/>
  <c r="E1820" i="39"/>
  <c r="D1820" i="39"/>
  <c r="E1819" i="39"/>
  <c r="D1819" i="39"/>
  <c r="E1818" i="39"/>
  <c r="D1818" i="39"/>
  <c r="E1817" i="39"/>
  <c r="D1817" i="39"/>
  <c r="E1816" i="39"/>
  <c r="D1816" i="39"/>
  <c r="E1815" i="39"/>
  <c r="D1815" i="39"/>
  <c r="E1814" i="39"/>
  <c r="D1814" i="39"/>
  <c r="E1813" i="39"/>
  <c r="D1813" i="39"/>
  <c r="E1812" i="39"/>
  <c r="D1812" i="39"/>
  <c r="E1811" i="39"/>
  <c r="D1811" i="39"/>
  <c r="E1810" i="39"/>
  <c r="D1810" i="39"/>
  <c r="E1809" i="39"/>
  <c r="D1809" i="39"/>
  <c r="E1808" i="39"/>
  <c r="D1808" i="39"/>
  <c r="E1807" i="39"/>
  <c r="D1807" i="39"/>
  <c r="E1806" i="39"/>
  <c r="D1806" i="39"/>
  <c r="E1805" i="39"/>
  <c r="D1805" i="39"/>
  <c r="E1804" i="39"/>
  <c r="D1804" i="39"/>
  <c r="E1803" i="39"/>
  <c r="D1803" i="39"/>
  <c r="E1802" i="39"/>
  <c r="D1802" i="39"/>
  <c r="E1801" i="39"/>
  <c r="D1801" i="39"/>
  <c r="E1800" i="39"/>
  <c r="D1800" i="39"/>
  <c r="E1799" i="39"/>
  <c r="D1799" i="39"/>
  <c r="E1798" i="39"/>
  <c r="D1798" i="39"/>
  <c r="E1797" i="39"/>
  <c r="D1797" i="39"/>
  <c r="E1796" i="39"/>
  <c r="D1796" i="39"/>
  <c r="E1795" i="39"/>
  <c r="D1795" i="39"/>
  <c r="E1794" i="39"/>
  <c r="D1794" i="39"/>
  <c r="E1793" i="39"/>
  <c r="D1793" i="39"/>
  <c r="E1792" i="39"/>
  <c r="D1792" i="39"/>
  <c r="E1791" i="39"/>
  <c r="D1791" i="39"/>
  <c r="E1790" i="39"/>
  <c r="D1790" i="39"/>
  <c r="E1789" i="39"/>
  <c r="D1789" i="39"/>
  <c r="E1788" i="39"/>
  <c r="D1788" i="39"/>
  <c r="E1787" i="39"/>
  <c r="D1787" i="39"/>
  <c r="E1786" i="39"/>
  <c r="D1786" i="39"/>
  <c r="E1785" i="39"/>
  <c r="D1785" i="39"/>
  <c r="E1784" i="39"/>
  <c r="D1784" i="39"/>
  <c r="E1783" i="39"/>
  <c r="D1783" i="39"/>
  <c r="E1782" i="39"/>
  <c r="D1782" i="39"/>
  <c r="E1781" i="39"/>
  <c r="D1781" i="39"/>
  <c r="E1780" i="39"/>
  <c r="D1780" i="39"/>
  <c r="E1779" i="39"/>
  <c r="D1779" i="39"/>
  <c r="E1778" i="39"/>
  <c r="D1778" i="39"/>
  <c r="E1777" i="39"/>
  <c r="D1777" i="39"/>
  <c r="E1776" i="39"/>
  <c r="D1776" i="39"/>
  <c r="E1775" i="39"/>
  <c r="D1775" i="39"/>
  <c r="E1774" i="39"/>
  <c r="D1774" i="39"/>
  <c r="E1773" i="39"/>
  <c r="D1773" i="39"/>
  <c r="E1772" i="39"/>
  <c r="D1772" i="39"/>
  <c r="E1771" i="39"/>
  <c r="D1771" i="39"/>
  <c r="E1770" i="39"/>
  <c r="D1770" i="39"/>
  <c r="E1769" i="39"/>
  <c r="D1769" i="39"/>
  <c r="E1768" i="39"/>
  <c r="D1768" i="39"/>
  <c r="E1767" i="39"/>
  <c r="D1767" i="39"/>
  <c r="E1766" i="39"/>
  <c r="D1766" i="39"/>
  <c r="E1765" i="39"/>
  <c r="D1765" i="39"/>
  <c r="E1764" i="39"/>
  <c r="D1764" i="39"/>
  <c r="E1763" i="39"/>
  <c r="D1763" i="39"/>
  <c r="E1762" i="39"/>
  <c r="D1762" i="39"/>
  <c r="E1761" i="39"/>
  <c r="D1761" i="39"/>
  <c r="E1760" i="39"/>
  <c r="D1760" i="39"/>
  <c r="E1759" i="39"/>
  <c r="D1759" i="39"/>
  <c r="E1758" i="39"/>
  <c r="D1758" i="39"/>
  <c r="E1757" i="39"/>
  <c r="D1757" i="39"/>
  <c r="E1756" i="39"/>
  <c r="D1756" i="39"/>
  <c r="E1755" i="39"/>
  <c r="D1755" i="39"/>
  <c r="E1754" i="39"/>
  <c r="D1754" i="39"/>
  <c r="E1753" i="39"/>
  <c r="D1753" i="39"/>
  <c r="E1752" i="39"/>
  <c r="D1752" i="39"/>
  <c r="E1751" i="39"/>
  <c r="D1751" i="39"/>
  <c r="E1750" i="39"/>
  <c r="D1750" i="39"/>
  <c r="E1749" i="39"/>
  <c r="D1749" i="39"/>
  <c r="E1748" i="39"/>
  <c r="D1748" i="39"/>
  <c r="E1747" i="39"/>
  <c r="D1747" i="39"/>
  <c r="E1746" i="39"/>
  <c r="D1746" i="39"/>
  <c r="E1745" i="39"/>
  <c r="D1745" i="39"/>
  <c r="E1744" i="39"/>
  <c r="D1744" i="39"/>
  <c r="E1743" i="39"/>
  <c r="D1743" i="39"/>
  <c r="E1742" i="39"/>
  <c r="D1742" i="39"/>
  <c r="E1741" i="39"/>
  <c r="D1741" i="39"/>
  <c r="E1740" i="39"/>
  <c r="D1740" i="39"/>
  <c r="E1739" i="39"/>
  <c r="D1739" i="39"/>
  <c r="E1738" i="39"/>
  <c r="D1738" i="39"/>
  <c r="E1737" i="39"/>
  <c r="D1737" i="39"/>
  <c r="E1736" i="39"/>
  <c r="D1736" i="39"/>
  <c r="E1735" i="39"/>
  <c r="D1735" i="39"/>
  <c r="E1734" i="39"/>
  <c r="D1734" i="39"/>
  <c r="E1733" i="39"/>
  <c r="D1733" i="39"/>
  <c r="E1732" i="39"/>
  <c r="D1732" i="39"/>
  <c r="E1731" i="39"/>
  <c r="D1731" i="39"/>
  <c r="E1730" i="39"/>
  <c r="D1730" i="39"/>
  <c r="E1729" i="39"/>
  <c r="D1729" i="39"/>
  <c r="E1728" i="39"/>
  <c r="D1728" i="39"/>
  <c r="E1727" i="39"/>
  <c r="D1727" i="39"/>
  <c r="E1726" i="39"/>
  <c r="D1726" i="39"/>
  <c r="E1725" i="39"/>
  <c r="D1725" i="39"/>
  <c r="E1724" i="39"/>
  <c r="D1724" i="39"/>
  <c r="E1723" i="39"/>
  <c r="D1723" i="39"/>
  <c r="E1722" i="39"/>
  <c r="D1722" i="39"/>
  <c r="E1721" i="39"/>
  <c r="D1721" i="39"/>
  <c r="E1720" i="39"/>
  <c r="D1720" i="39"/>
  <c r="E1719" i="39"/>
  <c r="D1719" i="39"/>
  <c r="E1718" i="39"/>
  <c r="D1718" i="39"/>
  <c r="E1717" i="39"/>
  <c r="D1717" i="39"/>
  <c r="E1716" i="39"/>
  <c r="D1716" i="39"/>
  <c r="E1715" i="39"/>
  <c r="D1715" i="39"/>
  <c r="E1714" i="39"/>
  <c r="D1714" i="39"/>
  <c r="E1713" i="39"/>
  <c r="D1713" i="39"/>
  <c r="E1712" i="39"/>
  <c r="D1712" i="39"/>
  <c r="E1711" i="39"/>
  <c r="D1711" i="39"/>
  <c r="E1710" i="39"/>
  <c r="D1710" i="39"/>
  <c r="E1709" i="39"/>
  <c r="D1709" i="39"/>
  <c r="E1708" i="39"/>
  <c r="D1708" i="39"/>
  <c r="E1707" i="39"/>
  <c r="D1707" i="39"/>
  <c r="E1706" i="39"/>
  <c r="D1706" i="39"/>
  <c r="E1705" i="39"/>
  <c r="D1705" i="39"/>
  <c r="E1704" i="39"/>
  <c r="D1704" i="39"/>
  <c r="E1703" i="39"/>
  <c r="D1703" i="39"/>
  <c r="E1702" i="39"/>
  <c r="D1702" i="39"/>
  <c r="E1701" i="39"/>
  <c r="D1701" i="39"/>
  <c r="E1700" i="39"/>
  <c r="D1700" i="39"/>
  <c r="E1699" i="39"/>
  <c r="D1699" i="39"/>
  <c r="E1698" i="39"/>
  <c r="D1698" i="39"/>
  <c r="E1697" i="39"/>
  <c r="D1697" i="39"/>
  <c r="E1696" i="39"/>
  <c r="D1696" i="39"/>
  <c r="E1695" i="39"/>
  <c r="D1695" i="39"/>
  <c r="E1694" i="39"/>
  <c r="D1694" i="39"/>
  <c r="E1693" i="39"/>
  <c r="D1693" i="39"/>
  <c r="E1692" i="39"/>
  <c r="D1692" i="39"/>
  <c r="E1691" i="39"/>
  <c r="D1691" i="39"/>
  <c r="E1690" i="39"/>
  <c r="D1690" i="39"/>
  <c r="E1689" i="39"/>
  <c r="D1689" i="39"/>
  <c r="E1688" i="39"/>
  <c r="D1688" i="39"/>
  <c r="E1687" i="39"/>
  <c r="D1687" i="39"/>
  <c r="E1686" i="39"/>
  <c r="D1686" i="39"/>
  <c r="E1685" i="39"/>
  <c r="D1685" i="39"/>
  <c r="E1684" i="39"/>
  <c r="D1684" i="39"/>
  <c r="E1683" i="39"/>
  <c r="D1683" i="39"/>
  <c r="E1682" i="39"/>
  <c r="D1682" i="39"/>
  <c r="E1681" i="39"/>
  <c r="D1681" i="39"/>
  <c r="E1680" i="39"/>
  <c r="D1680" i="39"/>
  <c r="E1679" i="39"/>
  <c r="D1679" i="39"/>
  <c r="E1678" i="39"/>
  <c r="D1678" i="39"/>
  <c r="E1677" i="39"/>
  <c r="D1677" i="39"/>
  <c r="E1676" i="39"/>
  <c r="D1676" i="39"/>
  <c r="E1675" i="39"/>
  <c r="D1675" i="39"/>
  <c r="E1674" i="39"/>
  <c r="D1674" i="39"/>
  <c r="E1673" i="39"/>
  <c r="D1673" i="39"/>
  <c r="E1672" i="39"/>
  <c r="D1672" i="39"/>
  <c r="E1671" i="39"/>
  <c r="D1671" i="39"/>
  <c r="E1670" i="39"/>
  <c r="D1670" i="39"/>
  <c r="E1669" i="39"/>
  <c r="D1669" i="39"/>
  <c r="E1668" i="39"/>
  <c r="D1668" i="39"/>
  <c r="E1667" i="39"/>
  <c r="D1667" i="39"/>
  <c r="E1666" i="39"/>
  <c r="D1666" i="39"/>
  <c r="E1665" i="39"/>
  <c r="D1665" i="39"/>
  <c r="E1664" i="39"/>
  <c r="D1664" i="39"/>
  <c r="E1663" i="39"/>
  <c r="D1663" i="39"/>
  <c r="E1662" i="39"/>
  <c r="D1662" i="39"/>
  <c r="E1661" i="39"/>
  <c r="D1661" i="39"/>
  <c r="E1660" i="39"/>
  <c r="D1660" i="39"/>
  <c r="E1659" i="39"/>
  <c r="D1659" i="39"/>
  <c r="E1658" i="39"/>
  <c r="D1658" i="39"/>
  <c r="E1657" i="39"/>
  <c r="D1657" i="39"/>
  <c r="E1656" i="39"/>
  <c r="D1656" i="39"/>
  <c r="E1655" i="39"/>
  <c r="D1655" i="39"/>
  <c r="E1654" i="39"/>
  <c r="D1654" i="39"/>
  <c r="E1653" i="39"/>
  <c r="D1653" i="39"/>
  <c r="E1652" i="39"/>
  <c r="D1652" i="39"/>
  <c r="E1651" i="39"/>
  <c r="D1651" i="39"/>
  <c r="E1650" i="39"/>
  <c r="D1650" i="39"/>
  <c r="E1649" i="39"/>
  <c r="D1649" i="39"/>
  <c r="E1648" i="39"/>
  <c r="D1648" i="39"/>
  <c r="E1647" i="39"/>
  <c r="D1647" i="39"/>
  <c r="E1646" i="39"/>
  <c r="D1646" i="39"/>
  <c r="E1645" i="39"/>
  <c r="D1645" i="39"/>
  <c r="E1644" i="39"/>
  <c r="D1644" i="39"/>
  <c r="E1643" i="39"/>
  <c r="D1643" i="39"/>
  <c r="E1642" i="39"/>
  <c r="D1642" i="39"/>
  <c r="E1641" i="39"/>
  <c r="D1641" i="39"/>
  <c r="E1640" i="39"/>
  <c r="D1640" i="39"/>
  <c r="E1639" i="39"/>
  <c r="D1639" i="39"/>
  <c r="E1638" i="39"/>
  <c r="D1638" i="39"/>
  <c r="E1637" i="39"/>
  <c r="D1637" i="39"/>
  <c r="E1636" i="39"/>
  <c r="D1636" i="39"/>
  <c r="E1635" i="39"/>
  <c r="D1635" i="39"/>
  <c r="E1634" i="39"/>
  <c r="D1634" i="39"/>
  <c r="E1633" i="39"/>
  <c r="D1633" i="39"/>
  <c r="E1632" i="39"/>
  <c r="D1632" i="39"/>
  <c r="E1631" i="39"/>
  <c r="D1631" i="39"/>
  <c r="E1630" i="39"/>
  <c r="D1630" i="39"/>
  <c r="E1629" i="39"/>
  <c r="D1629" i="39"/>
  <c r="E1628" i="39"/>
  <c r="D1628" i="39"/>
  <c r="E1627" i="39"/>
  <c r="D1627" i="39"/>
  <c r="E1626" i="39"/>
  <c r="D1626" i="39"/>
  <c r="E1625" i="39"/>
  <c r="D1625" i="39"/>
  <c r="E1624" i="39"/>
  <c r="D1624" i="39"/>
  <c r="E1623" i="39"/>
  <c r="D1623" i="39"/>
  <c r="E1622" i="39"/>
  <c r="D1622" i="39"/>
  <c r="E1621" i="39"/>
  <c r="D1621" i="39"/>
  <c r="E1620" i="39"/>
  <c r="D1620" i="39"/>
  <c r="E1619" i="39"/>
  <c r="D1619" i="39"/>
  <c r="E1618" i="39"/>
  <c r="D1618" i="39"/>
  <c r="E1617" i="39"/>
  <c r="D1617" i="39"/>
  <c r="E1616" i="39"/>
  <c r="D1616" i="39"/>
  <c r="E1615" i="39"/>
  <c r="D1615" i="39"/>
  <c r="E1614" i="39"/>
  <c r="D1614" i="39"/>
  <c r="E1613" i="39"/>
  <c r="D1613" i="39"/>
  <c r="E1612" i="39"/>
  <c r="D1612" i="39"/>
  <c r="E1611" i="39"/>
  <c r="D1611" i="39"/>
  <c r="E1610" i="39"/>
  <c r="D1610" i="39"/>
  <c r="E1609" i="39"/>
  <c r="D1609" i="39"/>
  <c r="E1608" i="39"/>
  <c r="D1608" i="39"/>
  <c r="E1607" i="39"/>
  <c r="D1607" i="39"/>
  <c r="E1606" i="39"/>
  <c r="D1606" i="39"/>
  <c r="E1605" i="39"/>
  <c r="D1605" i="39"/>
  <c r="E1604" i="39"/>
  <c r="D1604" i="39"/>
  <c r="E1603" i="39"/>
  <c r="D1603" i="39"/>
  <c r="E1602" i="39"/>
  <c r="D1602" i="39"/>
  <c r="E1601" i="39"/>
  <c r="D1601" i="39"/>
  <c r="E1600" i="39"/>
  <c r="D1600" i="39"/>
  <c r="E1599" i="39"/>
  <c r="D1599" i="39"/>
  <c r="E1598" i="39"/>
  <c r="D1598" i="39"/>
  <c r="E1597" i="39"/>
  <c r="D1597" i="39"/>
  <c r="E1596" i="39"/>
  <c r="D1596" i="39"/>
  <c r="E1595" i="39"/>
  <c r="D1595" i="39"/>
  <c r="E1594" i="39"/>
  <c r="D1594" i="39"/>
  <c r="E1593" i="39"/>
  <c r="D1593" i="39"/>
  <c r="E1592" i="39"/>
  <c r="D1592" i="39"/>
  <c r="E1591" i="39"/>
  <c r="D1591" i="39"/>
  <c r="E1590" i="39"/>
  <c r="D1590" i="39"/>
  <c r="E1589" i="39"/>
  <c r="D1589" i="39"/>
  <c r="E1588" i="39"/>
  <c r="D1588" i="39"/>
  <c r="E1587" i="39"/>
  <c r="D1587" i="39"/>
  <c r="E1586" i="39"/>
  <c r="D1586" i="39"/>
  <c r="E1585" i="39"/>
  <c r="D1585" i="39"/>
  <c r="E1584" i="39"/>
  <c r="D1584" i="39"/>
  <c r="E1583" i="39"/>
  <c r="D1583" i="39"/>
  <c r="E1582" i="39"/>
  <c r="D1582" i="39"/>
  <c r="E1581" i="39"/>
  <c r="D1581" i="39"/>
  <c r="E1580" i="39"/>
  <c r="D1580" i="39"/>
  <c r="E1579" i="39"/>
  <c r="D1579" i="39"/>
  <c r="E1578" i="39"/>
  <c r="D1578" i="39"/>
  <c r="E1577" i="39"/>
  <c r="D1577" i="39"/>
  <c r="E1576" i="39"/>
  <c r="D1576" i="39"/>
  <c r="E1575" i="39"/>
  <c r="D1575" i="39"/>
  <c r="E1574" i="39"/>
  <c r="D1574" i="39"/>
  <c r="E1573" i="39"/>
  <c r="D1573" i="39"/>
  <c r="E1572" i="39"/>
  <c r="D1572" i="39"/>
  <c r="E1571" i="39"/>
  <c r="D1571" i="39"/>
  <c r="E1570" i="39"/>
  <c r="D1570" i="39"/>
  <c r="E1569" i="39"/>
  <c r="D1569" i="39"/>
  <c r="E1568" i="39"/>
  <c r="D1568" i="39"/>
  <c r="E1567" i="39"/>
  <c r="D1567" i="39"/>
  <c r="E1566" i="39"/>
  <c r="D1566" i="39"/>
  <c r="E1565" i="39"/>
  <c r="D1565" i="39"/>
  <c r="E1564" i="39"/>
  <c r="D1564" i="39"/>
  <c r="E1563" i="39"/>
  <c r="D1563" i="39"/>
  <c r="E1562" i="39"/>
  <c r="D1562" i="39"/>
  <c r="E1561" i="39"/>
  <c r="D1561" i="39"/>
  <c r="E1560" i="39"/>
  <c r="D1560" i="39"/>
  <c r="E1559" i="39"/>
  <c r="D1559" i="39"/>
  <c r="E1558" i="39"/>
  <c r="D1558" i="39"/>
  <c r="E1557" i="39"/>
  <c r="D1557" i="39"/>
  <c r="E1556" i="39"/>
  <c r="D1556" i="39"/>
  <c r="E1555" i="39"/>
  <c r="D1555" i="39"/>
  <c r="E1554" i="39"/>
  <c r="D1554" i="39"/>
  <c r="E1553" i="39"/>
  <c r="D1553" i="39"/>
  <c r="E1552" i="39"/>
  <c r="D1552" i="39"/>
  <c r="E1551" i="39"/>
  <c r="D1551" i="39"/>
  <c r="E1550" i="39"/>
  <c r="D1550" i="39"/>
  <c r="E1549" i="39"/>
  <c r="D1549" i="39"/>
  <c r="E1548" i="39"/>
  <c r="D1548" i="39"/>
  <c r="E1547" i="39"/>
  <c r="D1547" i="39"/>
  <c r="E1546" i="39"/>
  <c r="D1546" i="39"/>
  <c r="E1545" i="39"/>
  <c r="D1545" i="39"/>
  <c r="E1544" i="39"/>
  <c r="D1544" i="39"/>
  <c r="E1543" i="39"/>
  <c r="D1543" i="39"/>
  <c r="E1542" i="39"/>
  <c r="D1542" i="39"/>
  <c r="E1541" i="39"/>
  <c r="D1541" i="39"/>
  <c r="E1540" i="39"/>
  <c r="D1540" i="39"/>
  <c r="E1539" i="39"/>
  <c r="D1539" i="39"/>
  <c r="E1538" i="39"/>
  <c r="D1538" i="39"/>
  <c r="E1537" i="39"/>
  <c r="D1537" i="39"/>
  <c r="E1536" i="39"/>
  <c r="D1536" i="39"/>
  <c r="E1535" i="39"/>
  <c r="D1535" i="39"/>
  <c r="E1534" i="39"/>
  <c r="D1534" i="39"/>
  <c r="E1533" i="39"/>
  <c r="D1533" i="39"/>
  <c r="E1532" i="39"/>
  <c r="D1532" i="39"/>
  <c r="E1531" i="39"/>
  <c r="D1531" i="39"/>
  <c r="E1530" i="39"/>
  <c r="D1530" i="39"/>
  <c r="E1529" i="39"/>
  <c r="D1529" i="39"/>
  <c r="E1528" i="39"/>
  <c r="D1528" i="39"/>
  <c r="E1527" i="39"/>
  <c r="D1527" i="39"/>
  <c r="E1526" i="39"/>
  <c r="D1526" i="39"/>
  <c r="E1525" i="39"/>
  <c r="D1525" i="39"/>
  <c r="E1524" i="39"/>
  <c r="D1524" i="39"/>
  <c r="E1523" i="39"/>
  <c r="D1523" i="39"/>
  <c r="E1522" i="39"/>
  <c r="D1522" i="39"/>
  <c r="E1521" i="39"/>
  <c r="D1521" i="39"/>
  <c r="E1520" i="39"/>
  <c r="D1520" i="39"/>
  <c r="E1519" i="39"/>
  <c r="D1519" i="39"/>
  <c r="E1518" i="39"/>
  <c r="D1518" i="39"/>
  <c r="E1517" i="39"/>
  <c r="D1517" i="39"/>
  <c r="E1516" i="39"/>
  <c r="D1516" i="39"/>
  <c r="E1515" i="39"/>
  <c r="D1515" i="39"/>
  <c r="E1514" i="39"/>
  <c r="D1514" i="39"/>
  <c r="E1513" i="39"/>
  <c r="D1513" i="39"/>
  <c r="E1512" i="39"/>
  <c r="D1512" i="39"/>
  <c r="E1511" i="39"/>
  <c r="D1511" i="39"/>
  <c r="E1510" i="39"/>
  <c r="D1510" i="39"/>
  <c r="E1509" i="39"/>
  <c r="D1509" i="39"/>
  <c r="E1508" i="39"/>
  <c r="D1508" i="39"/>
  <c r="E1507" i="39"/>
  <c r="D1507" i="39"/>
  <c r="E1506" i="39"/>
  <c r="D1506" i="39"/>
  <c r="E1505" i="39"/>
  <c r="D1505" i="39"/>
  <c r="E1504" i="39"/>
  <c r="D1504" i="39"/>
  <c r="E1503" i="39"/>
  <c r="D1503" i="39"/>
  <c r="E1502" i="39"/>
  <c r="D1502" i="39"/>
  <c r="E1501" i="39"/>
  <c r="D1501" i="39"/>
  <c r="E1500" i="39"/>
  <c r="D1500" i="39"/>
  <c r="E1499" i="39"/>
  <c r="D1499" i="39"/>
  <c r="E1498" i="39"/>
  <c r="D1498" i="39"/>
  <c r="E1497" i="39"/>
  <c r="D1497" i="39"/>
  <c r="E1496" i="39"/>
  <c r="D1496" i="39"/>
  <c r="E1495" i="39"/>
  <c r="D1495" i="39"/>
  <c r="E1494" i="39"/>
  <c r="D1494" i="39"/>
  <c r="E1493" i="39"/>
  <c r="D1493" i="39"/>
  <c r="E1492" i="39"/>
  <c r="D1492" i="39"/>
  <c r="E1491" i="39"/>
  <c r="D1491" i="39"/>
  <c r="E1490" i="39"/>
  <c r="D1490" i="39"/>
  <c r="E1489" i="39"/>
  <c r="D1489" i="39"/>
  <c r="E1488" i="39"/>
  <c r="D1488" i="39"/>
  <c r="E1487" i="39"/>
  <c r="D1487" i="39"/>
  <c r="E1486" i="39"/>
  <c r="D1486" i="39"/>
  <c r="E1485" i="39"/>
  <c r="D1485" i="39"/>
  <c r="E1484" i="39"/>
  <c r="D1484" i="39"/>
  <c r="E1483" i="39"/>
  <c r="D1483" i="39"/>
  <c r="E1482" i="39"/>
  <c r="D1482" i="39"/>
  <c r="E1481" i="39"/>
  <c r="D1481" i="39"/>
  <c r="E1480" i="39"/>
  <c r="D1480" i="39"/>
  <c r="E1479" i="39"/>
  <c r="D1479" i="39"/>
  <c r="E1478" i="39"/>
  <c r="D1478" i="39"/>
  <c r="E1477" i="39"/>
  <c r="D1477" i="39"/>
  <c r="E1476" i="39"/>
  <c r="D1476" i="39"/>
  <c r="E1475" i="39"/>
  <c r="D1475" i="39"/>
  <c r="E1474" i="39"/>
  <c r="D1474" i="39"/>
  <c r="E1473" i="39"/>
  <c r="D1473" i="39"/>
  <c r="E1472" i="39"/>
  <c r="D1472" i="39"/>
  <c r="E1471" i="39"/>
  <c r="D1471" i="39"/>
  <c r="E1470" i="39"/>
  <c r="D1470" i="39"/>
  <c r="E1469" i="39"/>
  <c r="D1469" i="39"/>
  <c r="E1468" i="39"/>
  <c r="D1468" i="39"/>
  <c r="E1467" i="39"/>
  <c r="D1467" i="39"/>
  <c r="E1466" i="39"/>
  <c r="D1466" i="39"/>
  <c r="E1465" i="39"/>
  <c r="D1465" i="39"/>
  <c r="E1464" i="39"/>
  <c r="D1464" i="39"/>
  <c r="E1463" i="39"/>
  <c r="D1463" i="39"/>
  <c r="E1462" i="39"/>
  <c r="D1462" i="39"/>
  <c r="E1461" i="39"/>
  <c r="D1461" i="39"/>
  <c r="E1460" i="39"/>
  <c r="D1460" i="39"/>
  <c r="E1459" i="39"/>
  <c r="D1459" i="39"/>
  <c r="E1458" i="39"/>
  <c r="D1458" i="39"/>
  <c r="E1457" i="39"/>
  <c r="D1457" i="39"/>
  <c r="E1456" i="39"/>
  <c r="D1456" i="39"/>
  <c r="E1455" i="39"/>
  <c r="D1455" i="39"/>
  <c r="E1454" i="39"/>
  <c r="D1454" i="39"/>
  <c r="E1453" i="39"/>
  <c r="D1453" i="39"/>
  <c r="E1452" i="39"/>
  <c r="D1452" i="39"/>
  <c r="E1451" i="39"/>
  <c r="D1451" i="39"/>
  <c r="E1450" i="39"/>
  <c r="D1450" i="39"/>
  <c r="E1449" i="39"/>
  <c r="D1449" i="39"/>
  <c r="E1448" i="39"/>
  <c r="D1448" i="39"/>
  <c r="E1447" i="39"/>
  <c r="D1447" i="39"/>
  <c r="E1446" i="39"/>
  <c r="D1446" i="39"/>
  <c r="E1445" i="39"/>
  <c r="D1445" i="39"/>
  <c r="E1444" i="39"/>
  <c r="D1444" i="39"/>
  <c r="E1443" i="39"/>
  <c r="D1443" i="39"/>
  <c r="E1442" i="39"/>
  <c r="D1442" i="39"/>
  <c r="E1441" i="39"/>
  <c r="D1441" i="39"/>
  <c r="E1440" i="39"/>
  <c r="D1440" i="39"/>
  <c r="E1439" i="39"/>
  <c r="D1439" i="39"/>
  <c r="E1438" i="39"/>
  <c r="D1438" i="39"/>
  <c r="E1437" i="39"/>
  <c r="D1437" i="39"/>
  <c r="E1436" i="39"/>
  <c r="D1436" i="39"/>
  <c r="E1435" i="39"/>
  <c r="D1435" i="39"/>
  <c r="E1434" i="39"/>
  <c r="D1434" i="39"/>
  <c r="E1433" i="39"/>
  <c r="D1433" i="39"/>
  <c r="E1432" i="39"/>
  <c r="D1432" i="39"/>
  <c r="E1431" i="39"/>
  <c r="D1431" i="39"/>
  <c r="E1430" i="39"/>
  <c r="D1430" i="39"/>
  <c r="E1429" i="39"/>
  <c r="D1429" i="39"/>
  <c r="E1428" i="39"/>
  <c r="D1428" i="39"/>
  <c r="E1427" i="39"/>
  <c r="D1427" i="39"/>
  <c r="E1426" i="39"/>
  <c r="D1426" i="39"/>
  <c r="E1425" i="39"/>
  <c r="D1425" i="39"/>
  <c r="E1424" i="39"/>
  <c r="D1424" i="39"/>
  <c r="E1423" i="39"/>
  <c r="D1423" i="39"/>
  <c r="E1422" i="39"/>
  <c r="D1422" i="39"/>
  <c r="E1421" i="39"/>
  <c r="D1421" i="39"/>
  <c r="E1420" i="39"/>
  <c r="D1420" i="39"/>
  <c r="E1419" i="39"/>
  <c r="D1419" i="39"/>
  <c r="E1418" i="39"/>
  <c r="D1418" i="39"/>
  <c r="E1417" i="39"/>
  <c r="D1417" i="39"/>
  <c r="E1416" i="39"/>
  <c r="D1416" i="39"/>
  <c r="E1415" i="39"/>
  <c r="D1415" i="39"/>
  <c r="E1414" i="39"/>
  <c r="D1414" i="39"/>
  <c r="E1413" i="39"/>
  <c r="D1413" i="39"/>
  <c r="E1412" i="39"/>
  <c r="D1412" i="39"/>
  <c r="E1411" i="39"/>
  <c r="D1411" i="39"/>
  <c r="E1410" i="39"/>
  <c r="D1410" i="39"/>
  <c r="E1409" i="39"/>
  <c r="D1409" i="39"/>
  <c r="E1408" i="39"/>
  <c r="D1408" i="39"/>
  <c r="E1407" i="39"/>
  <c r="D1407" i="39"/>
  <c r="E1406" i="39"/>
  <c r="D1406" i="39"/>
  <c r="E1405" i="39"/>
  <c r="D1405" i="39"/>
  <c r="E1404" i="39"/>
  <c r="D1404" i="39"/>
  <c r="E1403" i="39"/>
  <c r="D1403" i="39"/>
  <c r="E1402" i="39"/>
  <c r="D1402" i="39"/>
  <c r="E1401" i="39"/>
  <c r="D1401" i="39"/>
  <c r="E1400" i="39"/>
  <c r="D1400" i="39"/>
  <c r="E1399" i="39"/>
  <c r="D1399" i="39"/>
  <c r="E1398" i="39"/>
  <c r="D1398" i="39"/>
  <c r="E1397" i="39"/>
  <c r="D1397" i="39"/>
  <c r="E1396" i="39"/>
  <c r="D1396" i="39"/>
  <c r="E1395" i="39"/>
  <c r="D1395" i="39"/>
  <c r="E1394" i="39"/>
  <c r="D1394" i="39"/>
  <c r="E1393" i="39"/>
  <c r="D1393" i="39"/>
  <c r="E1392" i="39"/>
  <c r="D1392" i="39"/>
  <c r="E1391" i="39"/>
  <c r="D1391" i="39"/>
  <c r="E1390" i="39"/>
  <c r="D1390" i="39"/>
  <c r="E1389" i="39"/>
  <c r="D1389" i="39"/>
  <c r="E1388" i="39"/>
  <c r="D1388" i="39"/>
  <c r="E1387" i="39"/>
  <c r="D1387" i="39"/>
  <c r="E1386" i="39"/>
  <c r="D1386" i="39"/>
  <c r="E1385" i="39"/>
  <c r="D1385" i="39"/>
  <c r="E1384" i="39"/>
  <c r="D1384" i="39"/>
  <c r="E1383" i="39"/>
  <c r="D1383" i="39"/>
  <c r="E1382" i="39"/>
  <c r="D1382" i="39"/>
  <c r="E1381" i="39"/>
  <c r="D1381" i="39"/>
  <c r="E1380" i="39"/>
  <c r="D1380" i="39"/>
  <c r="E1379" i="39"/>
  <c r="D1379" i="39"/>
  <c r="E1378" i="39"/>
  <c r="D1378" i="39"/>
  <c r="E1377" i="39"/>
  <c r="D1377" i="39"/>
  <c r="E1376" i="39"/>
  <c r="D1376" i="39"/>
  <c r="E1375" i="39"/>
  <c r="D1375" i="39"/>
  <c r="E1374" i="39"/>
  <c r="D1374" i="39"/>
  <c r="E1373" i="39"/>
  <c r="D1373" i="39"/>
  <c r="E1372" i="39"/>
  <c r="D1372" i="39"/>
  <c r="E1371" i="39"/>
  <c r="D1371" i="39"/>
  <c r="E1370" i="39"/>
  <c r="D1370" i="39"/>
  <c r="E1369" i="39"/>
  <c r="D1369" i="39"/>
  <c r="E1368" i="39"/>
  <c r="D1368" i="39"/>
  <c r="E1367" i="39"/>
  <c r="D1367" i="39"/>
  <c r="E1366" i="39"/>
  <c r="D1366" i="39"/>
  <c r="E1365" i="39"/>
  <c r="D1365" i="39"/>
  <c r="E1364" i="39"/>
  <c r="D1364" i="39"/>
  <c r="E1363" i="39"/>
  <c r="D1363" i="39"/>
  <c r="E1362" i="39"/>
  <c r="D1362" i="39"/>
  <c r="E1361" i="39"/>
  <c r="D1361" i="39"/>
  <c r="E1360" i="39"/>
  <c r="D1360" i="39"/>
  <c r="E1359" i="39"/>
  <c r="D1359" i="39"/>
  <c r="E1358" i="39"/>
  <c r="D1358" i="39"/>
  <c r="E1357" i="39"/>
  <c r="D1357" i="39"/>
  <c r="E1356" i="39"/>
  <c r="D1356" i="39"/>
  <c r="E1355" i="39"/>
  <c r="D1355" i="39"/>
  <c r="E1354" i="39"/>
  <c r="D1354" i="39"/>
  <c r="E1353" i="39"/>
  <c r="D1353" i="39"/>
  <c r="E1352" i="39"/>
  <c r="D1352" i="39"/>
  <c r="E1351" i="39"/>
  <c r="D1351" i="39"/>
  <c r="E1350" i="39"/>
  <c r="D1350" i="39"/>
  <c r="E1349" i="39"/>
  <c r="D1349" i="39"/>
  <c r="E1348" i="39"/>
  <c r="D1348" i="39"/>
  <c r="E1347" i="39"/>
  <c r="D1347" i="39"/>
  <c r="E1346" i="39"/>
  <c r="D1346" i="39"/>
  <c r="E1345" i="39"/>
  <c r="D1345" i="39"/>
  <c r="E1344" i="39"/>
  <c r="D1344" i="39"/>
  <c r="E1343" i="39"/>
  <c r="D1343" i="39"/>
  <c r="E1342" i="39"/>
  <c r="D1342" i="39"/>
  <c r="E1341" i="39"/>
  <c r="D1341" i="39"/>
  <c r="E1340" i="39"/>
  <c r="D1340" i="39"/>
  <c r="E1339" i="39"/>
  <c r="D1339" i="39"/>
  <c r="E1338" i="39"/>
  <c r="D1338" i="39"/>
  <c r="E1337" i="39"/>
  <c r="D1337" i="39"/>
  <c r="E1336" i="39"/>
  <c r="D1336" i="39"/>
  <c r="E1335" i="39"/>
  <c r="D1335" i="39"/>
  <c r="E1334" i="39"/>
  <c r="D1334" i="39"/>
  <c r="E1333" i="39"/>
  <c r="D1333" i="39"/>
  <c r="E1332" i="39"/>
  <c r="D1332" i="39"/>
  <c r="E1331" i="39"/>
  <c r="D1331" i="39"/>
  <c r="E1330" i="39"/>
  <c r="D1330" i="39"/>
  <c r="E1329" i="39"/>
  <c r="D1329" i="39"/>
  <c r="E1328" i="39"/>
  <c r="D1328" i="39"/>
  <c r="E1327" i="39"/>
  <c r="D1327" i="39"/>
  <c r="E1326" i="39"/>
  <c r="D1326" i="39"/>
  <c r="E1325" i="39"/>
  <c r="D1325" i="39"/>
  <c r="E1324" i="39"/>
  <c r="D1324" i="39"/>
  <c r="E1323" i="39"/>
  <c r="D1323" i="39"/>
  <c r="E1322" i="39"/>
  <c r="D1322" i="39"/>
  <c r="E1321" i="39"/>
  <c r="D1321" i="39"/>
  <c r="E1320" i="39"/>
  <c r="D1320" i="39"/>
  <c r="E1319" i="39"/>
  <c r="D1319" i="39"/>
  <c r="E1318" i="39"/>
  <c r="D1318" i="39"/>
  <c r="E1317" i="39"/>
  <c r="D1317" i="39"/>
  <c r="E1316" i="39"/>
  <c r="D1316" i="39"/>
  <c r="E1315" i="39"/>
  <c r="D1315" i="39"/>
  <c r="E1314" i="39"/>
  <c r="D1314" i="39"/>
  <c r="E1313" i="39"/>
  <c r="D1313" i="39"/>
  <c r="E1312" i="39"/>
  <c r="D1312" i="39"/>
  <c r="E1311" i="39"/>
  <c r="D1311" i="39"/>
  <c r="E1310" i="39"/>
  <c r="D1310" i="39"/>
  <c r="E1309" i="39"/>
  <c r="D1309" i="39"/>
  <c r="E1308" i="39"/>
  <c r="D1308" i="39"/>
  <c r="E1307" i="39"/>
  <c r="D1307" i="39"/>
  <c r="E1306" i="39"/>
  <c r="D1306" i="39"/>
  <c r="E1305" i="39"/>
  <c r="D1305" i="39"/>
  <c r="E1304" i="39"/>
  <c r="D1304" i="39"/>
  <c r="E1303" i="39"/>
  <c r="D1303" i="39"/>
  <c r="E1302" i="39"/>
  <c r="D1302" i="39"/>
  <c r="E1301" i="39"/>
  <c r="D1301" i="39"/>
  <c r="E1300" i="39"/>
  <c r="D1300" i="39"/>
  <c r="E1299" i="39"/>
  <c r="D1299" i="39"/>
  <c r="E1298" i="39"/>
  <c r="D1298" i="39"/>
  <c r="E1297" i="39"/>
  <c r="D1297" i="39"/>
  <c r="E1296" i="39"/>
  <c r="D1296" i="39"/>
  <c r="E1295" i="39"/>
  <c r="D1295" i="39"/>
  <c r="E1294" i="39"/>
  <c r="D1294" i="39"/>
  <c r="E1293" i="39"/>
  <c r="D1293" i="39"/>
  <c r="E1292" i="39"/>
  <c r="D1292" i="39"/>
  <c r="E1291" i="39"/>
  <c r="D1291" i="39"/>
  <c r="E1290" i="39"/>
  <c r="D1290" i="39"/>
  <c r="E1289" i="39"/>
  <c r="D1289" i="39"/>
  <c r="E1288" i="39"/>
  <c r="D1288" i="39"/>
  <c r="E1287" i="39"/>
  <c r="D1287" i="39"/>
  <c r="E1286" i="39"/>
  <c r="D1286" i="39"/>
  <c r="E1285" i="39"/>
  <c r="D1285" i="39"/>
  <c r="E1284" i="39"/>
  <c r="D1284" i="39"/>
  <c r="E1283" i="39"/>
  <c r="D1283" i="39"/>
  <c r="E1282" i="39"/>
  <c r="D1282" i="39"/>
  <c r="E1281" i="39"/>
  <c r="D1281" i="39"/>
  <c r="E1280" i="39"/>
  <c r="D1280" i="39"/>
  <c r="E1279" i="39"/>
  <c r="D1279" i="39"/>
  <c r="E1278" i="39"/>
  <c r="D1278" i="39"/>
  <c r="E1277" i="39"/>
  <c r="D1277" i="39"/>
  <c r="E1276" i="39"/>
  <c r="D1276" i="39"/>
  <c r="E1275" i="39"/>
  <c r="D1275" i="39"/>
  <c r="E1274" i="39"/>
  <c r="D1274" i="39"/>
  <c r="E1273" i="39"/>
  <c r="D1273" i="39"/>
  <c r="E1272" i="39"/>
  <c r="D1272" i="39"/>
  <c r="E1271" i="39"/>
  <c r="D1271" i="39"/>
  <c r="E1270" i="39"/>
  <c r="D1270" i="39"/>
  <c r="E1269" i="39"/>
  <c r="D1269" i="39"/>
  <c r="E1268" i="39"/>
  <c r="D1268" i="39"/>
  <c r="E1267" i="39"/>
  <c r="D1267" i="39"/>
  <c r="E1266" i="39"/>
  <c r="D1266" i="39"/>
  <c r="E1265" i="39"/>
  <c r="D1265" i="39"/>
  <c r="E1264" i="39"/>
  <c r="D1264" i="39"/>
  <c r="E1263" i="39"/>
  <c r="D1263" i="39"/>
  <c r="E1262" i="39"/>
  <c r="D1262" i="39"/>
  <c r="E1261" i="39"/>
  <c r="D1261" i="39"/>
  <c r="E1260" i="39"/>
  <c r="D1260" i="39"/>
  <c r="E1259" i="39"/>
  <c r="D1259" i="39"/>
  <c r="E1258" i="39"/>
  <c r="D1258" i="39"/>
  <c r="E1257" i="39"/>
  <c r="D1257" i="39"/>
  <c r="E1256" i="39"/>
  <c r="D1256" i="39"/>
  <c r="E1255" i="39"/>
  <c r="D1255" i="39"/>
  <c r="E1254" i="39"/>
  <c r="D1254" i="39"/>
  <c r="E1253" i="39"/>
  <c r="D1253" i="39"/>
  <c r="E1252" i="39"/>
  <c r="D1252" i="39"/>
  <c r="E1251" i="39"/>
  <c r="D1251" i="39"/>
  <c r="E1250" i="39"/>
  <c r="D1250" i="39"/>
  <c r="E1249" i="39"/>
  <c r="D1249" i="39"/>
  <c r="E1248" i="39"/>
  <c r="D1248" i="39"/>
  <c r="E1247" i="39"/>
  <c r="D1247" i="39"/>
  <c r="E1246" i="39"/>
  <c r="D1246" i="39"/>
  <c r="E1245" i="39"/>
  <c r="D1245" i="39"/>
  <c r="E1244" i="39"/>
  <c r="D1244" i="39"/>
  <c r="E1243" i="39"/>
  <c r="D1243" i="39"/>
  <c r="E1242" i="39"/>
  <c r="D1242" i="39"/>
  <c r="E1241" i="39"/>
  <c r="D1241" i="39"/>
  <c r="E1240" i="39"/>
  <c r="D1240" i="39"/>
  <c r="E1239" i="39"/>
  <c r="D1239" i="39"/>
  <c r="E1238" i="39"/>
  <c r="D1238" i="39"/>
  <c r="E1237" i="39"/>
  <c r="D1237" i="39"/>
  <c r="E1236" i="39"/>
  <c r="D1236" i="39"/>
  <c r="E1235" i="39"/>
  <c r="D1235" i="39"/>
  <c r="E1234" i="39"/>
  <c r="D1234" i="39"/>
  <c r="E1233" i="39"/>
  <c r="D1233" i="39"/>
  <c r="E1232" i="39"/>
  <c r="D1232" i="39"/>
  <c r="E1231" i="39"/>
  <c r="D1231" i="39"/>
  <c r="E1230" i="39"/>
  <c r="D1230" i="39"/>
  <c r="E1229" i="39"/>
  <c r="D1229" i="39"/>
  <c r="E1228" i="39"/>
  <c r="D1228" i="39"/>
  <c r="E1227" i="39"/>
  <c r="D1227" i="39"/>
  <c r="E1226" i="39"/>
  <c r="D1226" i="39"/>
  <c r="E1225" i="39"/>
  <c r="D1225" i="39"/>
  <c r="E1224" i="39"/>
  <c r="D1224" i="39"/>
  <c r="E1223" i="39"/>
  <c r="D1223" i="39"/>
  <c r="E1222" i="39"/>
  <c r="D1222" i="39"/>
  <c r="E1221" i="39"/>
  <c r="D1221" i="39"/>
  <c r="E1220" i="39"/>
  <c r="D1220" i="39"/>
  <c r="E1219" i="39"/>
  <c r="D1219" i="39"/>
  <c r="E1218" i="39"/>
  <c r="D1218" i="39"/>
  <c r="E1217" i="39"/>
  <c r="D1217" i="39"/>
  <c r="E1216" i="39"/>
  <c r="D1216" i="39"/>
  <c r="E1215" i="39"/>
  <c r="D1215" i="39"/>
  <c r="E1214" i="39"/>
  <c r="D1214" i="39"/>
  <c r="E1213" i="39"/>
  <c r="D1213" i="39"/>
  <c r="E1212" i="39"/>
  <c r="D1212" i="39"/>
  <c r="E1211" i="39"/>
  <c r="D1211" i="39"/>
  <c r="E1210" i="39"/>
  <c r="D1210" i="39"/>
  <c r="E1209" i="39"/>
  <c r="D1209" i="39"/>
  <c r="E1208" i="39"/>
  <c r="D1208" i="39"/>
  <c r="E1207" i="39"/>
  <c r="D1207" i="39"/>
  <c r="E1206" i="39"/>
  <c r="D1206" i="39"/>
  <c r="E1205" i="39"/>
  <c r="D1205" i="39"/>
  <c r="E1204" i="39"/>
  <c r="D1204" i="39"/>
  <c r="E1203" i="39"/>
  <c r="D1203" i="39"/>
  <c r="E1202" i="39"/>
  <c r="D1202" i="39"/>
  <c r="E1201" i="39"/>
  <c r="D1201" i="39"/>
  <c r="E1200" i="39"/>
  <c r="D1200" i="39"/>
  <c r="E1199" i="39"/>
  <c r="D1199" i="39"/>
  <c r="E1198" i="39"/>
  <c r="D1198" i="39"/>
  <c r="E1197" i="39"/>
  <c r="D1197" i="39"/>
  <c r="E1196" i="39"/>
  <c r="D1196" i="39"/>
  <c r="E1195" i="39"/>
  <c r="D1195" i="39"/>
  <c r="E1194" i="39"/>
  <c r="D1194" i="39"/>
  <c r="E1193" i="39"/>
  <c r="D1193" i="39"/>
  <c r="E1192" i="39"/>
  <c r="D1192" i="39"/>
  <c r="E1191" i="39"/>
  <c r="D1191" i="39"/>
  <c r="E1190" i="39"/>
  <c r="D1190" i="39"/>
  <c r="E1189" i="39"/>
  <c r="D1189" i="39"/>
  <c r="E1188" i="39"/>
  <c r="D1188" i="39"/>
  <c r="E1187" i="39"/>
  <c r="D1187" i="39"/>
  <c r="E1186" i="39"/>
  <c r="D1186" i="39"/>
  <c r="E1185" i="39"/>
  <c r="D1185" i="39"/>
  <c r="E1184" i="39"/>
  <c r="D1184" i="39"/>
  <c r="E1183" i="39"/>
  <c r="D1183" i="39"/>
  <c r="E1182" i="39"/>
  <c r="D1182" i="39"/>
  <c r="E1181" i="39"/>
  <c r="D1181" i="39"/>
  <c r="E1180" i="39"/>
  <c r="D1180" i="39"/>
  <c r="E1179" i="39"/>
  <c r="D1179" i="39"/>
  <c r="E1178" i="39"/>
  <c r="D1178" i="39"/>
  <c r="E1177" i="39"/>
  <c r="D1177" i="39"/>
  <c r="E1176" i="39"/>
  <c r="D1176" i="39"/>
  <c r="E1175" i="39"/>
  <c r="D1175" i="39"/>
  <c r="E1174" i="39"/>
  <c r="D1174" i="39"/>
  <c r="E1173" i="39"/>
  <c r="D1173" i="39"/>
  <c r="E1172" i="39"/>
  <c r="D1172" i="39"/>
  <c r="E1171" i="39"/>
  <c r="D1171" i="39"/>
  <c r="E1170" i="39"/>
  <c r="D1170" i="39"/>
  <c r="E1169" i="39"/>
  <c r="D1169" i="39"/>
  <c r="E1168" i="39"/>
  <c r="D1168" i="39"/>
  <c r="E1167" i="39"/>
  <c r="D1167" i="39"/>
  <c r="E1166" i="39"/>
  <c r="D1166" i="39"/>
  <c r="E1165" i="39"/>
  <c r="D1165" i="39"/>
  <c r="E1164" i="39"/>
  <c r="D1164" i="39"/>
  <c r="E1163" i="39"/>
  <c r="D1163" i="39"/>
  <c r="E1162" i="39"/>
  <c r="D1162" i="39"/>
  <c r="E1161" i="39"/>
  <c r="D1161" i="39"/>
  <c r="E1160" i="39"/>
  <c r="D1160" i="39"/>
  <c r="E1159" i="39"/>
  <c r="D1159" i="39"/>
  <c r="E1158" i="39"/>
  <c r="D1158" i="39"/>
  <c r="E1157" i="39"/>
  <c r="D1157" i="39"/>
  <c r="E1156" i="39"/>
  <c r="D1156" i="39"/>
  <c r="E1155" i="39"/>
  <c r="D1155" i="39"/>
  <c r="E1154" i="39"/>
  <c r="D1154" i="39"/>
  <c r="E1153" i="39"/>
  <c r="D1153" i="39"/>
  <c r="E1152" i="39"/>
  <c r="D1152" i="39"/>
  <c r="E1151" i="39"/>
  <c r="D1151" i="39"/>
  <c r="E1150" i="39"/>
  <c r="D1150" i="39"/>
  <c r="E1149" i="39"/>
  <c r="D1149" i="39"/>
  <c r="E1148" i="39"/>
  <c r="D1148" i="39"/>
  <c r="E1147" i="39"/>
  <c r="D1147" i="39"/>
  <c r="E1146" i="39"/>
  <c r="D1146" i="39"/>
  <c r="E1145" i="39"/>
  <c r="D1145" i="39"/>
  <c r="E1144" i="39"/>
  <c r="D1144" i="39"/>
  <c r="E1143" i="39"/>
  <c r="D1143" i="39"/>
  <c r="E1142" i="39"/>
  <c r="D1142" i="39"/>
  <c r="E1141" i="39"/>
  <c r="D1141" i="39"/>
  <c r="E1140" i="39"/>
  <c r="D1140" i="39"/>
  <c r="E1139" i="39"/>
  <c r="D1139" i="39"/>
  <c r="E1138" i="39"/>
  <c r="D1138" i="39"/>
  <c r="E1137" i="39"/>
  <c r="D1137" i="39"/>
  <c r="E1136" i="39"/>
  <c r="D1136" i="39"/>
  <c r="E1135" i="39"/>
  <c r="D1135" i="39"/>
  <c r="E1134" i="39"/>
  <c r="D1134" i="39"/>
  <c r="E1133" i="39"/>
  <c r="D1133" i="39"/>
  <c r="E1132" i="39"/>
  <c r="D1132" i="39"/>
  <c r="E1131" i="39"/>
  <c r="D1131" i="39"/>
  <c r="E1130" i="39"/>
  <c r="D1130" i="39"/>
  <c r="E1129" i="39"/>
  <c r="D1129" i="39"/>
  <c r="E1128" i="39"/>
  <c r="D1128" i="39"/>
  <c r="E1127" i="39"/>
  <c r="D1127" i="39"/>
  <c r="E1126" i="39"/>
  <c r="D1126" i="39"/>
  <c r="E1125" i="39"/>
  <c r="D1125" i="39"/>
  <c r="E1124" i="39"/>
  <c r="D1124" i="39"/>
  <c r="E1123" i="39"/>
  <c r="D1123" i="39"/>
  <c r="E1122" i="39"/>
  <c r="D1122" i="39"/>
  <c r="E1121" i="39"/>
  <c r="D1121" i="39"/>
  <c r="E1120" i="39"/>
  <c r="D1120" i="39"/>
  <c r="E1119" i="39"/>
  <c r="D1119" i="39"/>
  <c r="E1118" i="39"/>
  <c r="D1118" i="39"/>
  <c r="E1117" i="39"/>
  <c r="D1117" i="39"/>
  <c r="E1116" i="39"/>
  <c r="D1116" i="39"/>
  <c r="E1115" i="39"/>
  <c r="D1115" i="39"/>
  <c r="E1114" i="39"/>
  <c r="D1114" i="39"/>
  <c r="E1113" i="39"/>
  <c r="D1113" i="39"/>
  <c r="E1112" i="39"/>
  <c r="D1112" i="39"/>
  <c r="E1111" i="39"/>
  <c r="D1111" i="39"/>
  <c r="E1110" i="39"/>
  <c r="D1110" i="39"/>
  <c r="E1109" i="39"/>
  <c r="D1109" i="39"/>
  <c r="E1108" i="39"/>
  <c r="D1108" i="39"/>
  <c r="E1107" i="39"/>
  <c r="D1107" i="39"/>
  <c r="E1106" i="39"/>
  <c r="D1106" i="39"/>
  <c r="E1105" i="39"/>
  <c r="D1105" i="39"/>
  <c r="E1104" i="39"/>
  <c r="D1104" i="39"/>
  <c r="E1103" i="39"/>
  <c r="D1103" i="39"/>
  <c r="E1102" i="39"/>
  <c r="D1102" i="39"/>
  <c r="E1101" i="39"/>
  <c r="D1101" i="39"/>
  <c r="E1100" i="39"/>
  <c r="D1100" i="39"/>
  <c r="E1099" i="39"/>
  <c r="D1099" i="39"/>
  <c r="E1098" i="39"/>
  <c r="D1098" i="39"/>
  <c r="E1097" i="39"/>
  <c r="D1097" i="39"/>
  <c r="E1096" i="39"/>
  <c r="D1096" i="39"/>
  <c r="E1095" i="39"/>
  <c r="D1095" i="39"/>
  <c r="E1094" i="39"/>
  <c r="D1094" i="39"/>
  <c r="E1093" i="39"/>
  <c r="D1093" i="39"/>
  <c r="E1092" i="39"/>
  <c r="D1092" i="39"/>
  <c r="E1091" i="39"/>
  <c r="D1091" i="39"/>
  <c r="E1090" i="39"/>
  <c r="D1090" i="39"/>
  <c r="E1089" i="39"/>
  <c r="D1089" i="39"/>
  <c r="E1088" i="39"/>
  <c r="D1088" i="39"/>
  <c r="E1087" i="39"/>
  <c r="D1087" i="39"/>
  <c r="E1086" i="39"/>
  <c r="D1086" i="39"/>
  <c r="E1085" i="39"/>
  <c r="D1085" i="39"/>
  <c r="E1084" i="39"/>
  <c r="D1084" i="39"/>
  <c r="E1083" i="39"/>
  <c r="D1083" i="39"/>
  <c r="E1082" i="39"/>
  <c r="D1082" i="39"/>
  <c r="E1081" i="39"/>
  <c r="D1081" i="39"/>
  <c r="E1080" i="39"/>
  <c r="D1080" i="39"/>
  <c r="E1079" i="39"/>
  <c r="D1079" i="39"/>
  <c r="E1078" i="39"/>
  <c r="D1078" i="39"/>
  <c r="E1077" i="39"/>
  <c r="D1077" i="39"/>
  <c r="E1076" i="39"/>
  <c r="D1076" i="39"/>
  <c r="E1075" i="39"/>
  <c r="D1075" i="39"/>
  <c r="E1074" i="39"/>
  <c r="D1074" i="39"/>
  <c r="E1073" i="39"/>
  <c r="D1073" i="39"/>
  <c r="E1072" i="39"/>
  <c r="D1072" i="39"/>
  <c r="E1071" i="39"/>
  <c r="D1071" i="39"/>
  <c r="E1070" i="39"/>
  <c r="D1070" i="39"/>
  <c r="E1069" i="39"/>
  <c r="D1069" i="39"/>
  <c r="E1068" i="39"/>
  <c r="D1068" i="39"/>
  <c r="E1067" i="39"/>
  <c r="D1067" i="39"/>
  <c r="E1066" i="39"/>
  <c r="D1066" i="39"/>
  <c r="E1065" i="39"/>
  <c r="D1065" i="39"/>
  <c r="E1064" i="39"/>
  <c r="D1064" i="39"/>
  <c r="E1063" i="39"/>
  <c r="D1063" i="39"/>
  <c r="E1062" i="39"/>
  <c r="D1062" i="39"/>
  <c r="E1061" i="39"/>
  <c r="D1061" i="39"/>
  <c r="E1060" i="39"/>
  <c r="D1060" i="39"/>
  <c r="E1059" i="39"/>
  <c r="D1059" i="39"/>
  <c r="E1058" i="39"/>
  <c r="D1058" i="39"/>
  <c r="E1057" i="39"/>
  <c r="D1057" i="39"/>
  <c r="E1056" i="39"/>
  <c r="D1056" i="39"/>
  <c r="E1055" i="39"/>
  <c r="D1055" i="39"/>
  <c r="E1054" i="39"/>
  <c r="D1054" i="39"/>
  <c r="E1053" i="39"/>
  <c r="D1053" i="39"/>
  <c r="E1052" i="39"/>
  <c r="D1052" i="39"/>
  <c r="E1051" i="39"/>
  <c r="D1051" i="39"/>
  <c r="E1050" i="39"/>
  <c r="D1050" i="39"/>
  <c r="E1049" i="39"/>
  <c r="D1049" i="39"/>
  <c r="E1048" i="39"/>
  <c r="D1048" i="39"/>
  <c r="E1047" i="39"/>
  <c r="D1047" i="39"/>
  <c r="E1046" i="39"/>
  <c r="D1046" i="39"/>
  <c r="E1045" i="39"/>
  <c r="D1045" i="39"/>
  <c r="E1044" i="39"/>
  <c r="D1044" i="39"/>
  <c r="E1043" i="39"/>
  <c r="D1043" i="39"/>
  <c r="E1042" i="39"/>
  <c r="D1042" i="39"/>
  <c r="E1041" i="39"/>
  <c r="D1041" i="39"/>
  <c r="E1040" i="39"/>
  <c r="D1040" i="39"/>
  <c r="E1039" i="39"/>
  <c r="D1039" i="39"/>
  <c r="E1038" i="39"/>
  <c r="D1038" i="39"/>
  <c r="E1037" i="39"/>
  <c r="D1037" i="39"/>
  <c r="E1036" i="39"/>
  <c r="D1036" i="39"/>
  <c r="E1035" i="39"/>
  <c r="D1035" i="39"/>
  <c r="E1034" i="39"/>
  <c r="D1034" i="39"/>
  <c r="E1033" i="39"/>
  <c r="D1033" i="39"/>
  <c r="E1032" i="39"/>
  <c r="D1032" i="39"/>
  <c r="E1031" i="39"/>
  <c r="D1031" i="39"/>
  <c r="E1030" i="39"/>
  <c r="D1030" i="39"/>
  <c r="E1029" i="39"/>
  <c r="D1029" i="39"/>
  <c r="E1028" i="39"/>
  <c r="D1028" i="39"/>
  <c r="E1027" i="39"/>
  <c r="D1027" i="39"/>
  <c r="E1026" i="39"/>
  <c r="D1026" i="39"/>
  <c r="E1025" i="39"/>
  <c r="D1025" i="39"/>
  <c r="E1024" i="39"/>
  <c r="D1024" i="39"/>
  <c r="E1023" i="39"/>
  <c r="D1023" i="39"/>
  <c r="E1022" i="39"/>
  <c r="D1022" i="39"/>
  <c r="E1021" i="39"/>
  <c r="D1021" i="39"/>
  <c r="E1020" i="39"/>
  <c r="D1020" i="39"/>
  <c r="E1019" i="39"/>
  <c r="D1019" i="39"/>
  <c r="E1018" i="39"/>
  <c r="D1018" i="39"/>
  <c r="E1017" i="39"/>
  <c r="D1017" i="39"/>
  <c r="E1016" i="39"/>
  <c r="D1016" i="39"/>
  <c r="E1015" i="39"/>
  <c r="D1015" i="39"/>
  <c r="E1014" i="39"/>
  <c r="D1014" i="39"/>
  <c r="E1013" i="39"/>
  <c r="D1013" i="39"/>
  <c r="E1012" i="39"/>
  <c r="D1012" i="39"/>
  <c r="E1011" i="39"/>
  <c r="D1011" i="39"/>
  <c r="E1010" i="39"/>
  <c r="D1010" i="39"/>
  <c r="E1009" i="39"/>
  <c r="D1009" i="39"/>
  <c r="E1008" i="39"/>
  <c r="D1008" i="39"/>
  <c r="E1007" i="39"/>
  <c r="D1007" i="39"/>
  <c r="E1006" i="39"/>
  <c r="D1006" i="39"/>
  <c r="E1005" i="39"/>
  <c r="D1005" i="39"/>
  <c r="E1004" i="39"/>
  <c r="D1004" i="39"/>
  <c r="E1003" i="39"/>
  <c r="D1003" i="39"/>
  <c r="E1002" i="39"/>
  <c r="D1002" i="39"/>
  <c r="E1001" i="39"/>
  <c r="D1001" i="39"/>
  <c r="E1000" i="39"/>
  <c r="D1000" i="39"/>
  <c r="E999" i="39"/>
  <c r="D999" i="39"/>
  <c r="E998" i="39"/>
  <c r="D998" i="39"/>
  <c r="E997" i="39"/>
  <c r="D997" i="39"/>
  <c r="E996" i="39"/>
  <c r="D996" i="39"/>
  <c r="E995" i="39"/>
  <c r="D995" i="39"/>
  <c r="E994" i="39"/>
  <c r="D994" i="39"/>
  <c r="E993" i="39"/>
  <c r="D993" i="39"/>
  <c r="E992" i="39"/>
  <c r="D992" i="39"/>
  <c r="E991" i="39"/>
  <c r="D991" i="39"/>
  <c r="E990" i="39"/>
  <c r="D990" i="39"/>
  <c r="E989" i="39"/>
  <c r="D989" i="39"/>
  <c r="E988" i="39"/>
  <c r="D988" i="39"/>
  <c r="E987" i="39"/>
  <c r="D987" i="39"/>
  <c r="E986" i="39"/>
  <c r="D986" i="39"/>
  <c r="E985" i="39"/>
  <c r="D985" i="39"/>
  <c r="E984" i="39"/>
  <c r="D984" i="39"/>
  <c r="E983" i="39"/>
  <c r="D983" i="39"/>
  <c r="E982" i="39"/>
  <c r="D982" i="39"/>
  <c r="E981" i="39"/>
  <c r="D981" i="39"/>
  <c r="E980" i="39"/>
  <c r="D980" i="39"/>
  <c r="E979" i="39"/>
  <c r="D979" i="39"/>
  <c r="E978" i="39"/>
  <c r="D978" i="39"/>
  <c r="E977" i="39"/>
  <c r="D977" i="39"/>
  <c r="E976" i="39"/>
  <c r="D976" i="39"/>
  <c r="E975" i="39"/>
  <c r="D975" i="39"/>
  <c r="E974" i="39"/>
  <c r="D974" i="39"/>
  <c r="E973" i="39"/>
  <c r="D973" i="39"/>
  <c r="E972" i="39"/>
  <c r="D972" i="39"/>
  <c r="E971" i="39"/>
  <c r="D971" i="39"/>
  <c r="E970" i="39"/>
  <c r="D970" i="39"/>
  <c r="E969" i="39"/>
  <c r="D969" i="39"/>
  <c r="E968" i="39"/>
  <c r="D968" i="39"/>
  <c r="E967" i="39"/>
  <c r="D967" i="39"/>
  <c r="E966" i="39"/>
  <c r="D966" i="39"/>
  <c r="E965" i="39"/>
  <c r="D965" i="39"/>
  <c r="E964" i="39"/>
  <c r="D964" i="39"/>
  <c r="E963" i="39"/>
  <c r="D963" i="39"/>
  <c r="E962" i="39"/>
  <c r="D962" i="39"/>
  <c r="E961" i="39"/>
  <c r="D961" i="39"/>
  <c r="E960" i="39"/>
  <c r="D960" i="39"/>
  <c r="E959" i="39"/>
  <c r="D959" i="39"/>
  <c r="E958" i="39"/>
  <c r="D958" i="39"/>
  <c r="E957" i="39"/>
  <c r="D957" i="39"/>
  <c r="E956" i="39"/>
  <c r="D956" i="39"/>
  <c r="E955" i="39"/>
  <c r="D955" i="39"/>
  <c r="E954" i="39"/>
  <c r="D954" i="39"/>
  <c r="E953" i="39"/>
  <c r="D953" i="39"/>
  <c r="E952" i="39"/>
  <c r="D952" i="39"/>
  <c r="E951" i="39"/>
  <c r="D951" i="39"/>
  <c r="E950" i="39"/>
  <c r="D950" i="39"/>
  <c r="E949" i="39"/>
  <c r="D949" i="39"/>
  <c r="E948" i="39"/>
  <c r="D948" i="39"/>
  <c r="E947" i="39"/>
  <c r="D947" i="39"/>
  <c r="E946" i="39"/>
  <c r="D946" i="39"/>
  <c r="E945" i="39"/>
  <c r="D945" i="39"/>
  <c r="E944" i="39"/>
  <c r="D944" i="39"/>
  <c r="E943" i="39"/>
  <c r="D943" i="39"/>
  <c r="E942" i="39"/>
  <c r="D942" i="39"/>
  <c r="E941" i="39"/>
  <c r="D941" i="39"/>
  <c r="E940" i="39"/>
  <c r="D940" i="39"/>
  <c r="E939" i="39"/>
  <c r="D939" i="39"/>
  <c r="E938" i="39"/>
  <c r="D938" i="39"/>
  <c r="E937" i="39"/>
  <c r="D937" i="39"/>
  <c r="E936" i="39"/>
  <c r="D936" i="39"/>
  <c r="E935" i="39"/>
  <c r="D935" i="39"/>
  <c r="E934" i="39"/>
  <c r="D934" i="39"/>
  <c r="E933" i="39"/>
  <c r="D933" i="39"/>
  <c r="E932" i="39"/>
  <c r="D932" i="39"/>
  <c r="E931" i="39"/>
  <c r="D931" i="39"/>
  <c r="E930" i="39"/>
  <c r="D930" i="39"/>
  <c r="E929" i="39"/>
  <c r="D929" i="39"/>
  <c r="E928" i="39"/>
  <c r="D928" i="39"/>
  <c r="E927" i="39"/>
  <c r="D927" i="39"/>
  <c r="E926" i="39"/>
  <c r="D926" i="39"/>
  <c r="E925" i="39"/>
  <c r="D925" i="39"/>
  <c r="E924" i="39"/>
  <c r="D924" i="39"/>
  <c r="E923" i="39"/>
  <c r="D923" i="39"/>
  <c r="E922" i="39"/>
  <c r="D922" i="39"/>
  <c r="E921" i="39"/>
  <c r="D921" i="39"/>
  <c r="E920" i="39"/>
  <c r="D920" i="39"/>
  <c r="E919" i="39"/>
  <c r="D919" i="39"/>
  <c r="E918" i="39"/>
  <c r="D918" i="39"/>
  <c r="E917" i="39"/>
  <c r="D917" i="39"/>
  <c r="E916" i="39"/>
  <c r="D916" i="39"/>
  <c r="E915" i="39"/>
  <c r="D915" i="39"/>
  <c r="E914" i="39"/>
  <c r="D914" i="39"/>
  <c r="E913" i="39"/>
  <c r="D913" i="39"/>
  <c r="E912" i="39"/>
  <c r="D912" i="39"/>
  <c r="E911" i="39"/>
  <c r="D911" i="39"/>
  <c r="E910" i="39"/>
  <c r="D910" i="39"/>
  <c r="E909" i="39"/>
  <c r="D909" i="39"/>
  <c r="E908" i="39"/>
  <c r="D908" i="39"/>
  <c r="E907" i="39"/>
  <c r="D907" i="39"/>
  <c r="E906" i="39"/>
  <c r="D906" i="39"/>
  <c r="E905" i="39"/>
  <c r="D905" i="39"/>
  <c r="E904" i="39"/>
  <c r="D904" i="39"/>
  <c r="E903" i="39"/>
  <c r="D903" i="39"/>
  <c r="E902" i="39"/>
  <c r="D902" i="39"/>
  <c r="E901" i="39"/>
  <c r="D901" i="39"/>
  <c r="E900" i="39"/>
  <c r="D900" i="39"/>
  <c r="E899" i="39"/>
  <c r="D899" i="39"/>
  <c r="E898" i="39"/>
  <c r="D898" i="39"/>
  <c r="E897" i="39"/>
  <c r="D897" i="39"/>
  <c r="E896" i="39"/>
  <c r="D896" i="39"/>
  <c r="E895" i="39"/>
  <c r="D895" i="39"/>
  <c r="E894" i="39"/>
  <c r="D894" i="39"/>
  <c r="E893" i="39"/>
  <c r="D893" i="39"/>
  <c r="E892" i="39"/>
  <c r="D892" i="39"/>
  <c r="E891" i="39"/>
  <c r="D891" i="39"/>
  <c r="E890" i="39"/>
  <c r="D890" i="39"/>
  <c r="E889" i="39"/>
  <c r="D889" i="39"/>
  <c r="E888" i="39"/>
  <c r="D888" i="39"/>
  <c r="E887" i="39"/>
  <c r="D887" i="39"/>
  <c r="E886" i="39"/>
  <c r="D886" i="39"/>
  <c r="E885" i="39"/>
  <c r="D885" i="39"/>
  <c r="E884" i="39"/>
  <c r="D884" i="39"/>
  <c r="E883" i="39"/>
  <c r="D883" i="39"/>
  <c r="E882" i="39"/>
  <c r="D882" i="39"/>
  <c r="E881" i="39"/>
  <c r="D881" i="39"/>
  <c r="E880" i="39"/>
  <c r="D880" i="39"/>
  <c r="E879" i="39"/>
  <c r="D879" i="39"/>
  <c r="E878" i="39"/>
  <c r="D878" i="39"/>
  <c r="E877" i="39"/>
  <c r="D877" i="39"/>
  <c r="E876" i="39"/>
  <c r="D876" i="39"/>
  <c r="E875" i="39"/>
  <c r="D875" i="39"/>
  <c r="E874" i="39"/>
  <c r="D874" i="39"/>
  <c r="E873" i="39"/>
  <c r="D873" i="39"/>
  <c r="E872" i="39"/>
  <c r="D872" i="39"/>
  <c r="E871" i="39"/>
  <c r="D871" i="39"/>
  <c r="E870" i="39"/>
  <c r="D870" i="39"/>
  <c r="E869" i="39"/>
  <c r="D869" i="39"/>
  <c r="E868" i="39"/>
  <c r="D868" i="39"/>
  <c r="E867" i="39"/>
  <c r="D867" i="39"/>
  <c r="E866" i="39"/>
  <c r="D866" i="39"/>
  <c r="E865" i="39"/>
  <c r="D865" i="39"/>
  <c r="E864" i="39"/>
  <c r="D864" i="39"/>
  <c r="E863" i="39"/>
  <c r="D863" i="39"/>
  <c r="E862" i="39"/>
  <c r="D862" i="39"/>
  <c r="E861" i="39"/>
  <c r="D861" i="39"/>
  <c r="E860" i="39"/>
  <c r="D860" i="39"/>
  <c r="E859" i="39"/>
  <c r="D859" i="39"/>
  <c r="E858" i="39"/>
  <c r="D858" i="39"/>
  <c r="E857" i="39"/>
  <c r="D857" i="39"/>
  <c r="E856" i="39"/>
  <c r="D856" i="39"/>
  <c r="E855" i="39"/>
  <c r="D855" i="39"/>
  <c r="E854" i="39"/>
  <c r="D854" i="39"/>
  <c r="E853" i="39"/>
  <c r="D853" i="39"/>
  <c r="E852" i="39"/>
  <c r="D852" i="39"/>
  <c r="E851" i="39"/>
  <c r="D851" i="39"/>
  <c r="E850" i="39"/>
  <c r="D850" i="39"/>
  <c r="E849" i="39"/>
  <c r="D849" i="39"/>
  <c r="E848" i="39"/>
  <c r="D848" i="39"/>
  <c r="E847" i="39"/>
  <c r="D847" i="39"/>
  <c r="E846" i="39"/>
  <c r="D846" i="39"/>
  <c r="E845" i="39"/>
  <c r="D845" i="39"/>
  <c r="E844" i="39"/>
  <c r="D844" i="39"/>
  <c r="E843" i="39"/>
  <c r="D843" i="39"/>
  <c r="E842" i="39"/>
  <c r="D842" i="39"/>
  <c r="E841" i="39"/>
  <c r="D841" i="39"/>
  <c r="E840" i="39"/>
  <c r="D840" i="39"/>
  <c r="E839" i="39"/>
  <c r="D839" i="39"/>
  <c r="E838" i="39"/>
  <c r="D838" i="39"/>
  <c r="E837" i="39"/>
  <c r="D837" i="39"/>
  <c r="E836" i="39"/>
  <c r="D836" i="39"/>
  <c r="E835" i="39"/>
  <c r="D835" i="39"/>
  <c r="E834" i="39"/>
  <c r="D834" i="39"/>
  <c r="E833" i="39"/>
  <c r="D833" i="39"/>
  <c r="E832" i="39"/>
  <c r="D832" i="39"/>
  <c r="E831" i="39"/>
  <c r="D831" i="39"/>
  <c r="E830" i="39"/>
  <c r="D830" i="39"/>
  <c r="E829" i="39"/>
  <c r="D829" i="39"/>
  <c r="E828" i="39"/>
  <c r="D828" i="39"/>
  <c r="E827" i="39"/>
  <c r="D827" i="39"/>
  <c r="E826" i="39"/>
  <c r="D826" i="39"/>
  <c r="E825" i="39"/>
  <c r="D825" i="39"/>
  <c r="E824" i="39"/>
  <c r="D824" i="39"/>
  <c r="E823" i="39"/>
  <c r="D823" i="39"/>
  <c r="E822" i="39"/>
  <c r="D822" i="39"/>
  <c r="E821" i="39"/>
  <c r="D821" i="39"/>
  <c r="E820" i="39"/>
  <c r="D820" i="39"/>
  <c r="E819" i="39"/>
  <c r="D819" i="39"/>
  <c r="E818" i="39"/>
  <c r="D818" i="39"/>
  <c r="E817" i="39"/>
  <c r="D817" i="39"/>
  <c r="E816" i="39"/>
  <c r="D816" i="39"/>
  <c r="E815" i="39"/>
  <c r="D815" i="39"/>
  <c r="E814" i="39"/>
  <c r="D814" i="39"/>
  <c r="E813" i="39"/>
  <c r="D813" i="39"/>
  <c r="E812" i="39"/>
  <c r="D812" i="39"/>
  <c r="E811" i="39"/>
  <c r="D811" i="39"/>
  <c r="E810" i="39"/>
  <c r="D810" i="39"/>
  <c r="E809" i="39"/>
  <c r="D809" i="39"/>
  <c r="E808" i="39"/>
  <c r="D808" i="39"/>
  <c r="E807" i="39"/>
  <c r="D807" i="39"/>
  <c r="E806" i="39"/>
  <c r="D806" i="39"/>
  <c r="E805" i="39"/>
  <c r="D805" i="39"/>
  <c r="E804" i="39"/>
  <c r="D804" i="39"/>
  <c r="E803" i="39"/>
  <c r="D803" i="39"/>
  <c r="E802" i="39"/>
  <c r="D802" i="39"/>
  <c r="E801" i="39"/>
  <c r="D801" i="39"/>
  <c r="E800" i="39"/>
  <c r="D800" i="39"/>
  <c r="E799" i="39"/>
  <c r="D799" i="39"/>
  <c r="E798" i="39"/>
  <c r="D798" i="39"/>
  <c r="E797" i="39"/>
  <c r="D797" i="39"/>
  <c r="E796" i="39"/>
  <c r="D796" i="39"/>
  <c r="E795" i="39"/>
  <c r="D795" i="39"/>
  <c r="E794" i="39"/>
  <c r="D794" i="39"/>
  <c r="E793" i="39"/>
  <c r="D793" i="39"/>
  <c r="E792" i="39"/>
  <c r="D792" i="39"/>
  <c r="E791" i="39"/>
  <c r="D791" i="39"/>
  <c r="E790" i="39"/>
  <c r="D790" i="39"/>
  <c r="E789" i="39"/>
  <c r="D789" i="39"/>
  <c r="E788" i="39"/>
  <c r="D788" i="39"/>
  <c r="E787" i="39"/>
  <c r="D787" i="39"/>
  <c r="E786" i="39"/>
  <c r="D786" i="39"/>
  <c r="E785" i="39"/>
  <c r="D785" i="39"/>
  <c r="E784" i="39"/>
  <c r="D784" i="39"/>
  <c r="E783" i="39"/>
  <c r="D783" i="39"/>
  <c r="E782" i="39"/>
  <c r="D782" i="39"/>
  <c r="E781" i="39"/>
  <c r="D781" i="39"/>
  <c r="E780" i="39"/>
  <c r="D780" i="39"/>
  <c r="E779" i="39"/>
  <c r="D779" i="39"/>
  <c r="E778" i="39"/>
  <c r="D778" i="39"/>
  <c r="E777" i="39"/>
  <c r="D777" i="39"/>
  <c r="E776" i="39"/>
  <c r="D776" i="39"/>
  <c r="E775" i="39"/>
  <c r="D775" i="39"/>
  <c r="E774" i="39"/>
  <c r="D774" i="39"/>
  <c r="E773" i="39"/>
  <c r="D773" i="39"/>
  <c r="E772" i="39"/>
  <c r="D772" i="39"/>
  <c r="E771" i="39"/>
  <c r="D771" i="39"/>
  <c r="E770" i="39"/>
  <c r="D770" i="39"/>
  <c r="E769" i="39"/>
  <c r="D769" i="39"/>
  <c r="E768" i="39"/>
  <c r="D768" i="39"/>
  <c r="E767" i="39"/>
  <c r="D767" i="39"/>
  <c r="E766" i="39"/>
  <c r="D766" i="39"/>
  <c r="E765" i="39"/>
  <c r="D765" i="39"/>
  <c r="E764" i="39"/>
  <c r="D764" i="39"/>
  <c r="E763" i="39"/>
  <c r="D763" i="39"/>
  <c r="E762" i="39"/>
  <c r="D762" i="39"/>
  <c r="E761" i="39"/>
  <c r="D761" i="39"/>
  <c r="E760" i="39"/>
  <c r="D760" i="39"/>
  <c r="E759" i="39"/>
  <c r="D759" i="39"/>
  <c r="E758" i="39"/>
  <c r="D758" i="39"/>
  <c r="E757" i="39"/>
  <c r="D757" i="39"/>
  <c r="E756" i="39"/>
  <c r="D756" i="39"/>
  <c r="E755" i="39"/>
  <c r="D755" i="39"/>
  <c r="E754" i="39"/>
  <c r="D754" i="39"/>
  <c r="E753" i="39"/>
  <c r="D753" i="39"/>
  <c r="E752" i="39"/>
  <c r="D752" i="39"/>
  <c r="E751" i="39"/>
  <c r="D751" i="39"/>
  <c r="E750" i="39"/>
  <c r="D750" i="39"/>
  <c r="E749" i="39"/>
  <c r="D749" i="39"/>
  <c r="E748" i="39"/>
  <c r="D748" i="39"/>
  <c r="E747" i="39"/>
  <c r="D747" i="39"/>
  <c r="E746" i="39"/>
  <c r="D746" i="39"/>
  <c r="E745" i="39"/>
  <c r="D745" i="39"/>
  <c r="E744" i="39"/>
  <c r="D744" i="39"/>
  <c r="E743" i="39"/>
  <c r="D743" i="39"/>
  <c r="E742" i="39"/>
  <c r="D742" i="39"/>
  <c r="E741" i="39"/>
  <c r="D741" i="39"/>
  <c r="E740" i="39"/>
  <c r="D740" i="39"/>
  <c r="E739" i="39"/>
  <c r="D739" i="39"/>
  <c r="E738" i="39"/>
  <c r="D738" i="39"/>
  <c r="E737" i="39"/>
  <c r="D737" i="39"/>
  <c r="E736" i="39"/>
  <c r="D736" i="39"/>
  <c r="E735" i="39"/>
  <c r="D735" i="39"/>
  <c r="E734" i="39"/>
  <c r="D734" i="39"/>
  <c r="E733" i="39"/>
  <c r="D733" i="39"/>
  <c r="E732" i="39"/>
  <c r="D732" i="39"/>
  <c r="E731" i="39"/>
  <c r="D731" i="39"/>
  <c r="E730" i="39"/>
  <c r="D730" i="39"/>
  <c r="E729" i="39"/>
  <c r="D729" i="39"/>
  <c r="E728" i="39"/>
  <c r="D728" i="39"/>
  <c r="E727" i="39"/>
  <c r="D727" i="39"/>
  <c r="E726" i="39"/>
  <c r="D726" i="39"/>
  <c r="E725" i="39"/>
  <c r="D725" i="39"/>
  <c r="E724" i="39"/>
  <c r="D724" i="39"/>
  <c r="E723" i="39"/>
  <c r="D723" i="39"/>
  <c r="E722" i="39"/>
  <c r="D722" i="39"/>
  <c r="E721" i="39"/>
  <c r="D721" i="39"/>
  <c r="E720" i="39"/>
  <c r="D720" i="39"/>
  <c r="E719" i="39"/>
  <c r="D719" i="39"/>
  <c r="E718" i="39"/>
  <c r="D718" i="39"/>
  <c r="E717" i="39"/>
  <c r="D717" i="39"/>
  <c r="E716" i="39"/>
  <c r="D716" i="39"/>
  <c r="E715" i="39"/>
  <c r="D715" i="39"/>
  <c r="E714" i="39"/>
  <c r="D714" i="39"/>
  <c r="E713" i="39"/>
  <c r="D713" i="39"/>
  <c r="E712" i="39"/>
  <c r="D712" i="39"/>
  <c r="E711" i="39"/>
  <c r="D711" i="39"/>
  <c r="E710" i="39"/>
  <c r="D710" i="39"/>
  <c r="E709" i="39"/>
  <c r="D709" i="39"/>
  <c r="E708" i="39"/>
  <c r="D708" i="39"/>
  <c r="E707" i="39"/>
  <c r="D707" i="39"/>
  <c r="E706" i="39"/>
  <c r="D706" i="39"/>
  <c r="E705" i="39"/>
  <c r="D705" i="39"/>
  <c r="E704" i="39"/>
  <c r="D704" i="39"/>
  <c r="E703" i="39"/>
  <c r="D703" i="39"/>
  <c r="E702" i="39"/>
  <c r="D702" i="39"/>
  <c r="E701" i="39"/>
  <c r="D701" i="39"/>
  <c r="E700" i="39"/>
  <c r="D700" i="39"/>
  <c r="E699" i="39"/>
  <c r="D699" i="39"/>
  <c r="E698" i="39"/>
  <c r="D698" i="39"/>
  <c r="E697" i="39"/>
  <c r="D697" i="39"/>
  <c r="E696" i="39"/>
  <c r="D696" i="39"/>
  <c r="E695" i="39"/>
  <c r="D695" i="39"/>
  <c r="E694" i="39"/>
  <c r="D694" i="39"/>
  <c r="E693" i="39"/>
  <c r="D693" i="39"/>
  <c r="E692" i="39"/>
  <c r="D692" i="39"/>
  <c r="E691" i="39"/>
  <c r="D691" i="39"/>
  <c r="E690" i="39"/>
  <c r="D690" i="39"/>
  <c r="E689" i="39"/>
  <c r="D689" i="39"/>
  <c r="E688" i="39"/>
  <c r="D688" i="39"/>
  <c r="E687" i="39"/>
  <c r="D687" i="39"/>
  <c r="E686" i="39"/>
  <c r="D686" i="39"/>
  <c r="E685" i="39"/>
  <c r="D685" i="39"/>
  <c r="E684" i="39"/>
  <c r="D684" i="39"/>
  <c r="E683" i="39"/>
  <c r="D683" i="39"/>
  <c r="E682" i="39"/>
  <c r="D682" i="39"/>
  <c r="E681" i="39"/>
  <c r="D681" i="39"/>
  <c r="E680" i="39"/>
  <c r="D680" i="39"/>
  <c r="E679" i="39"/>
  <c r="D679" i="39"/>
  <c r="E678" i="39"/>
  <c r="D678" i="39"/>
  <c r="E677" i="39"/>
  <c r="D677" i="39"/>
  <c r="E676" i="39"/>
  <c r="D676" i="39"/>
  <c r="E675" i="39"/>
  <c r="D675" i="39"/>
  <c r="E674" i="39"/>
  <c r="D674" i="39"/>
  <c r="E673" i="39"/>
  <c r="D673" i="39"/>
  <c r="E672" i="39"/>
  <c r="D672" i="39"/>
  <c r="E671" i="39"/>
  <c r="D671" i="39"/>
  <c r="E670" i="39"/>
  <c r="D670" i="39"/>
  <c r="E669" i="39"/>
  <c r="D669" i="39"/>
  <c r="E668" i="39"/>
  <c r="D668" i="39"/>
  <c r="E667" i="39"/>
  <c r="D667" i="39"/>
  <c r="E666" i="39"/>
  <c r="D666" i="39"/>
  <c r="E665" i="39"/>
  <c r="D665" i="39"/>
  <c r="E664" i="39"/>
  <c r="D664" i="39"/>
  <c r="E663" i="39"/>
  <c r="D663" i="39"/>
  <c r="E662" i="39"/>
  <c r="D662" i="39"/>
  <c r="E661" i="39"/>
  <c r="D661" i="39"/>
  <c r="E660" i="39"/>
  <c r="D660" i="39"/>
  <c r="E659" i="39"/>
  <c r="D659" i="39"/>
  <c r="E658" i="39"/>
  <c r="D658" i="39"/>
  <c r="E657" i="39"/>
  <c r="D657" i="39"/>
  <c r="E656" i="39"/>
  <c r="D656" i="39"/>
  <c r="E655" i="39"/>
  <c r="D655" i="39"/>
  <c r="E654" i="39"/>
  <c r="D654" i="39"/>
  <c r="E653" i="39"/>
  <c r="D653" i="39"/>
  <c r="E652" i="39"/>
  <c r="D652" i="39"/>
  <c r="E651" i="39"/>
  <c r="D651" i="39"/>
  <c r="E650" i="39"/>
  <c r="D650" i="39"/>
  <c r="E649" i="39"/>
  <c r="D649" i="39"/>
  <c r="E648" i="39"/>
  <c r="D648" i="39"/>
  <c r="E647" i="39"/>
  <c r="D647" i="39"/>
  <c r="E646" i="39"/>
  <c r="D646" i="39"/>
  <c r="E645" i="39"/>
  <c r="D645" i="39"/>
  <c r="E644" i="39"/>
  <c r="D644" i="39"/>
  <c r="E643" i="39"/>
  <c r="D643" i="39"/>
  <c r="E642" i="39"/>
  <c r="D642" i="39"/>
  <c r="E641" i="39"/>
  <c r="D641" i="39"/>
  <c r="E640" i="39"/>
  <c r="D640" i="39"/>
  <c r="E639" i="39"/>
  <c r="D639" i="39"/>
  <c r="E638" i="39"/>
  <c r="D638" i="39"/>
  <c r="E637" i="39"/>
  <c r="D637" i="39"/>
  <c r="E636" i="39"/>
  <c r="D636" i="39"/>
  <c r="E635" i="39"/>
  <c r="D635" i="39"/>
  <c r="E634" i="39"/>
  <c r="D634" i="39"/>
  <c r="E633" i="39"/>
  <c r="D633" i="39"/>
  <c r="E632" i="39"/>
  <c r="D632" i="39"/>
  <c r="E631" i="39"/>
  <c r="D631" i="39"/>
  <c r="E630" i="39"/>
  <c r="D630" i="39"/>
  <c r="E629" i="39"/>
  <c r="D629" i="39"/>
  <c r="E628" i="39"/>
  <c r="D628" i="39"/>
  <c r="E627" i="39"/>
  <c r="D627" i="39"/>
  <c r="E626" i="39"/>
  <c r="D626" i="39"/>
  <c r="E625" i="39"/>
  <c r="D625" i="39"/>
  <c r="E624" i="39"/>
  <c r="D624" i="39"/>
  <c r="E623" i="39"/>
  <c r="D623" i="39"/>
  <c r="E622" i="39"/>
  <c r="D622" i="39"/>
  <c r="E621" i="39"/>
  <c r="D621" i="39"/>
  <c r="E620" i="39"/>
  <c r="D620" i="39"/>
  <c r="E619" i="39"/>
  <c r="D619" i="39"/>
  <c r="E618" i="39"/>
  <c r="D618" i="39"/>
  <c r="E617" i="39"/>
  <c r="D617" i="39"/>
  <c r="E616" i="39"/>
  <c r="D616" i="39"/>
  <c r="E615" i="39"/>
  <c r="D615" i="39"/>
  <c r="E614" i="39"/>
  <c r="D614" i="39"/>
  <c r="E613" i="39"/>
  <c r="D613" i="39"/>
  <c r="E612" i="39"/>
  <c r="D612" i="39"/>
  <c r="E611" i="39"/>
  <c r="D611" i="39"/>
  <c r="E610" i="39"/>
  <c r="D610" i="39"/>
  <c r="E609" i="39"/>
  <c r="D609" i="39"/>
  <c r="E608" i="39"/>
  <c r="D608" i="39"/>
  <c r="E607" i="39"/>
  <c r="D607" i="39"/>
  <c r="E606" i="39"/>
  <c r="D606" i="39"/>
  <c r="E605" i="39"/>
  <c r="D605" i="39"/>
  <c r="E604" i="39"/>
  <c r="D604" i="39"/>
  <c r="E603" i="39"/>
  <c r="D603" i="39"/>
  <c r="E602" i="39"/>
  <c r="D602" i="39"/>
  <c r="E601" i="39"/>
  <c r="D601" i="39"/>
  <c r="E600" i="39"/>
  <c r="D600" i="39"/>
  <c r="E599" i="39"/>
  <c r="D599" i="39"/>
  <c r="E598" i="39"/>
  <c r="D598" i="39"/>
  <c r="E597" i="39"/>
  <c r="D597" i="39"/>
  <c r="E596" i="39"/>
  <c r="D596" i="39"/>
  <c r="E595" i="39"/>
  <c r="D595" i="39"/>
  <c r="E594" i="39"/>
  <c r="D594" i="39"/>
  <c r="E593" i="39"/>
  <c r="D593" i="39"/>
  <c r="E592" i="39"/>
  <c r="D592" i="39"/>
  <c r="E591" i="39"/>
  <c r="D591" i="39"/>
  <c r="E590" i="39"/>
  <c r="D590" i="39"/>
  <c r="E589" i="39"/>
  <c r="D589" i="39"/>
  <c r="E588" i="39"/>
  <c r="D588" i="39"/>
  <c r="E587" i="39"/>
  <c r="D587" i="39"/>
  <c r="E586" i="39"/>
  <c r="D586" i="39"/>
  <c r="E585" i="39"/>
  <c r="D585" i="39"/>
  <c r="E584" i="39"/>
  <c r="D584" i="39"/>
  <c r="E583" i="39"/>
  <c r="D583" i="39"/>
  <c r="E582" i="39"/>
  <c r="D582" i="39"/>
  <c r="E581" i="39"/>
  <c r="D581" i="39"/>
  <c r="E580" i="39"/>
  <c r="D580" i="39"/>
  <c r="E579" i="39"/>
  <c r="D579" i="39"/>
  <c r="E578" i="39"/>
  <c r="D578" i="39"/>
  <c r="E577" i="39"/>
  <c r="D577" i="39"/>
  <c r="E576" i="39"/>
  <c r="D576" i="39"/>
  <c r="E575" i="39"/>
  <c r="D575" i="39"/>
  <c r="E574" i="39"/>
  <c r="D574" i="39"/>
  <c r="E573" i="39"/>
  <c r="D573" i="39"/>
  <c r="E572" i="39"/>
  <c r="D572" i="39"/>
  <c r="E571" i="39"/>
  <c r="D571" i="39"/>
  <c r="E570" i="39"/>
  <c r="D570" i="39"/>
  <c r="E569" i="39"/>
  <c r="D569" i="39"/>
  <c r="E568" i="39"/>
  <c r="D568" i="39"/>
  <c r="E567" i="39"/>
  <c r="D567" i="39"/>
  <c r="E566" i="39"/>
  <c r="D566" i="39"/>
  <c r="E565" i="39"/>
  <c r="D565" i="39"/>
  <c r="E564" i="39"/>
  <c r="D564" i="39"/>
  <c r="E563" i="39"/>
  <c r="D563" i="39"/>
  <c r="E562" i="39"/>
  <c r="D562" i="39"/>
  <c r="E561" i="39"/>
  <c r="D561" i="39"/>
  <c r="E560" i="39"/>
  <c r="D560" i="39"/>
  <c r="E559" i="39"/>
  <c r="D559" i="39"/>
  <c r="E558" i="39"/>
  <c r="D558" i="39"/>
  <c r="E557" i="39"/>
  <c r="D557" i="39"/>
  <c r="E556" i="39"/>
  <c r="D556" i="39"/>
  <c r="E555" i="39"/>
  <c r="D555" i="39"/>
  <c r="E554" i="39"/>
  <c r="D554" i="39"/>
  <c r="E553" i="39"/>
  <c r="D553" i="39"/>
  <c r="E552" i="39"/>
  <c r="D552" i="39"/>
  <c r="E551" i="39"/>
  <c r="D551" i="39"/>
  <c r="E550" i="39"/>
  <c r="D550" i="39"/>
  <c r="E549" i="39"/>
  <c r="D549" i="39"/>
  <c r="E548" i="39"/>
  <c r="D548" i="39"/>
  <c r="E547" i="39"/>
  <c r="D547" i="39"/>
  <c r="E546" i="39"/>
  <c r="D546" i="39"/>
  <c r="E545" i="39"/>
  <c r="D545" i="39"/>
  <c r="E544" i="39"/>
  <c r="D544" i="39"/>
  <c r="E543" i="39"/>
  <c r="D543" i="39"/>
  <c r="E542" i="39"/>
  <c r="D542" i="39"/>
  <c r="E541" i="39"/>
  <c r="D541" i="39"/>
  <c r="E540" i="39"/>
  <c r="D540" i="39"/>
  <c r="E539" i="39"/>
  <c r="D539" i="39"/>
  <c r="E538" i="39"/>
  <c r="D538" i="39"/>
  <c r="E537" i="39"/>
  <c r="D537" i="39"/>
  <c r="E536" i="39"/>
  <c r="D536" i="39"/>
  <c r="E535" i="39"/>
  <c r="D535" i="39"/>
  <c r="E534" i="39"/>
  <c r="D534" i="39"/>
  <c r="E533" i="39"/>
  <c r="D533" i="39"/>
  <c r="E532" i="39"/>
  <c r="D532" i="39"/>
  <c r="E531" i="39"/>
  <c r="D531" i="39"/>
  <c r="E530" i="39"/>
  <c r="D530" i="39"/>
  <c r="E529" i="39"/>
  <c r="D529" i="39"/>
  <c r="E528" i="39"/>
  <c r="D528" i="39"/>
  <c r="E527" i="39"/>
  <c r="D527" i="39"/>
  <c r="E526" i="39"/>
  <c r="D526" i="39"/>
  <c r="E525" i="39"/>
  <c r="D525" i="39"/>
  <c r="E524" i="39"/>
  <c r="D524" i="39"/>
  <c r="E523" i="39"/>
  <c r="D523" i="39"/>
  <c r="E522" i="39"/>
  <c r="D522" i="39"/>
  <c r="E521" i="39"/>
  <c r="D521" i="39"/>
  <c r="E520" i="39"/>
  <c r="D520" i="39"/>
  <c r="E519" i="39"/>
  <c r="D519" i="39"/>
  <c r="E518" i="39"/>
  <c r="D518" i="39"/>
  <c r="E517" i="39"/>
  <c r="D517" i="39"/>
  <c r="E516" i="39"/>
  <c r="D516" i="39"/>
  <c r="E515" i="39"/>
  <c r="D515" i="39"/>
  <c r="E514" i="39"/>
  <c r="D514" i="39"/>
  <c r="E513" i="39"/>
  <c r="D513" i="39"/>
  <c r="E512" i="39"/>
  <c r="D512" i="39"/>
  <c r="E511" i="39"/>
  <c r="D511" i="39"/>
  <c r="E510" i="39"/>
  <c r="D510" i="39"/>
  <c r="E509" i="39"/>
  <c r="D509" i="39"/>
  <c r="E508" i="39"/>
  <c r="D508" i="39"/>
  <c r="E507" i="39"/>
  <c r="D507" i="39"/>
  <c r="E506" i="39"/>
  <c r="D506" i="39"/>
  <c r="E505" i="39"/>
  <c r="D505" i="39"/>
  <c r="E504" i="39"/>
  <c r="D504" i="39"/>
  <c r="E503" i="39"/>
  <c r="D503" i="39"/>
  <c r="E502" i="39"/>
  <c r="D502" i="39"/>
  <c r="E501" i="39"/>
  <c r="D501" i="39"/>
  <c r="E500" i="39"/>
  <c r="D500" i="39"/>
  <c r="E499" i="39"/>
  <c r="D499" i="39"/>
  <c r="E498" i="39"/>
  <c r="D498" i="39"/>
  <c r="E497" i="39"/>
  <c r="D497" i="39"/>
  <c r="E496" i="39"/>
  <c r="D496" i="39"/>
  <c r="E495" i="39"/>
  <c r="D495" i="39"/>
  <c r="E494" i="39"/>
  <c r="D494" i="39"/>
  <c r="E493" i="39"/>
  <c r="D493" i="39"/>
  <c r="E492" i="39"/>
  <c r="D492" i="39"/>
  <c r="E491" i="39"/>
  <c r="D491" i="39"/>
  <c r="E490" i="39"/>
  <c r="D490" i="39"/>
  <c r="E489" i="39"/>
  <c r="D489" i="39"/>
  <c r="E488" i="39"/>
  <c r="D488" i="39"/>
  <c r="E487" i="39"/>
  <c r="D487" i="39"/>
  <c r="E486" i="39"/>
  <c r="D486" i="39"/>
  <c r="E485" i="39"/>
  <c r="D485" i="39"/>
  <c r="E484" i="39"/>
  <c r="D484" i="39"/>
  <c r="E483" i="39"/>
  <c r="D483" i="39"/>
  <c r="E482" i="39"/>
  <c r="D482" i="39"/>
  <c r="E481" i="39"/>
  <c r="D481" i="39"/>
  <c r="E480" i="39"/>
  <c r="D480" i="39"/>
  <c r="E479" i="39"/>
  <c r="D479" i="39"/>
  <c r="E478" i="39"/>
  <c r="D478" i="39"/>
  <c r="E477" i="39"/>
  <c r="D477" i="39"/>
  <c r="E476" i="39"/>
  <c r="D476" i="39"/>
  <c r="E475" i="39"/>
  <c r="D475" i="39"/>
  <c r="E474" i="39"/>
  <c r="D474" i="39"/>
  <c r="E473" i="39"/>
  <c r="D473" i="39"/>
  <c r="E472" i="39"/>
  <c r="D472" i="39"/>
  <c r="E471" i="39"/>
  <c r="D471" i="39"/>
  <c r="E470" i="39"/>
  <c r="D470" i="39"/>
  <c r="E469" i="39"/>
  <c r="D469" i="39"/>
  <c r="E468" i="39"/>
  <c r="D468" i="39"/>
  <c r="E467" i="39"/>
  <c r="D467" i="39"/>
  <c r="E466" i="39"/>
  <c r="D466" i="39"/>
  <c r="E465" i="39"/>
  <c r="D465" i="39"/>
  <c r="E464" i="39"/>
  <c r="D464" i="39"/>
  <c r="E463" i="39"/>
  <c r="D463" i="39"/>
  <c r="E462" i="39"/>
  <c r="D462" i="39"/>
  <c r="E461" i="39"/>
  <c r="D461" i="39"/>
  <c r="E460" i="39"/>
  <c r="D460" i="39"/>
  <c r="E459" i="39"/>
  <c r="D459" i="39"/>
  <c r="E458" i="39"/>
  <c r="D458" i="39"/>
  <c r="E457" i="39"/>
  <c r="D457" i="39"/>
  <c r="E456" i="39"/>
  <c r="D456" i="39"/>
  <c r="E455" i="39"/>
  <c r="D455" i="39"/>
  <c r="E454" i="39"/>
  <c r="D454" i="39"/>
  <c r="E453" i="39"/>
  <c r="D453" i="39"/>
  <c r="E452" i="39"/>
  <c r="D452" i="39"/>
  <c r="E451" i="39"/>
  <c r="D451" i="39"/>
  <c r="E450" i="39"/>
  <c r="D450" i="39"/>
  <c r="E449" i="39"/>
  <c r="D449" i="39"/>
  <c r="E448" i="39"/>
  <c r="D448" i="39"/>
  <c r="E447" i="39"/>
  <c r="D447" i="39"/>
  <c r="E446" i="39"/>
  <c r="D446" i="39"/>
  <c r="E445" i="39"/>
  <c r="D445" i="39"/>
  <c r="E444" i="39"/>
  <c r="D444" i="39"/>
  <c r="E443" i="39"/>
  <c r="D443" i="39"/>
  <c r="E442" i="39"/>
  <c r="D442" i="39"/>
  <c r="E441" i="39"/>
  <c r="D441" i="39"/>
  <c r="E440" i="39"/>
  <c r="D440" i="39"/>
  <c r="E439" i="39"/>
  <c r="D439" i="39"/>
  <c r="E438" i="39"/>
  <c r="D438" i="39"/>
  <c r="E437" i="39"/>
  <c r="D437" i="39"/>
  <c r="E436" i="39"/>
  <c r="D436" i="39"/>
  <c r="E435" i="39"/>
  <c r="D435" i="39"/>
  <c r="E434" i="39"/>
  <c r="D434" i="39"/>
  <c r="E433" i="39"/>
  <c r="D433" i="39"/>
  <c r="E432" i="39"/>
  <c r="D432" i="39"/>
  <c r="E431" i="39"/>
  <c r="D431" i="39"/>
  <c r="E430" i="39"/>
  <c r="D430" i="39"/>
  <c r="E429" i="39"/>
  <c r="D429" i="39"/>
  <c r="E428" i="39"/>
  <c r="D428" i="39"/>
  <c r="E427" i="39"/>
  <c r="D427" i="39"/>
  <c r="E426" i="39"/>
  <c r="D426" i="39"/>
  <c r="E425" i="39"/>
  <c r="D425" i="39"/>
  <c r="E424" i="39"/>
  <c r="D424" i="39"/>
  <c r="E423" i="39"/>
  <c r="D423" i="39"/>
  <c r="E422" i="39"/>
  <c r="D422" i="39"/>
  <c r="E421" i="39"/>
  <c r="D421" i="39"/>
  <c r="E420" i="39"/>
  <c r="D420" i="39"/>
  <c r="E419" i="39"/>
  <c r="D419" i="39"/>
  <c r="E418" i="39"/>
  <c r="D418" i="39"/>
  <c r="E417" i="39"/>
  <c r="D417" i="39"/>
  <c r="E416" i="39"/>
  <c r="D416" i="39"/>
  <c r="E415" i="39"/>
  <c r="D415" i="39"/>
  <c r="E414" i="39"/>
  <c r="D414" i="39"/>
  <c r="E413" i="39"/>
  <c r="D413" i="39"/>
  <c r="E412" i="39"/>
  <c r="D412" i="39"/>
  <c r="E411" i="39"/>
  <c r="D411" i="39"/>
  <c r="E410" i="39"/>
  <c r="D410" i="39"/>
  <c r="E409" i="39"/>
  <c r="D409" i="39"/>
  <c r="E408" i="39"/>
  <c r="D408" i="39"/>
  <c r="E407" i="39"/>
  <c r="D407" i="39"/>
  <c r="E406" i="39"/>
  <c r="D406" i="39"/>
  <c r="E405" i="39"/>
  <c r="D405" i="39"/>
  <c r="E404" i="39"/>
  <c r="D404" i="39"/>
  <c r="E403" i="39"/>
  <c r="D403" i="39"/>
  <c r="E402" i="39"/>
  <c r="D402" i="39"/>
  <c r="E401" i="39"/>
  <c r="D401" i="39"/>
  <c r="E400" i="39"/>
  <c r="D400" i="39"/>
  <c r="E399" i="39"/>
  <c r="D399" i="39"/>
  <c r="E398" i="39"/>
  <c r="D398" i="39"/>
  <c r="E397" i="39"/>
  <c r="D397" i="39"/>
  <c r="E396" i="39"/>
  <c r="D396" i="39"/>
  <c r="E395" i="39"/>
  <c r="D395" i="39"/>
  <c r="E394" i="39"/>
  <c r="D394" i="39"/>
  <c r="E393" i="39"/>
  <c r="D393" i="39"/>
  <c r="E392" i="39"/>
  <c r="D392" i="39"/>
  <c r="E391" i="39"/>
  <c r="D391" i="39"/>
  <c r="E390" i="39"/>
  <c r="D390" i="39"/>
  <c r="E389" i="39"/>
  <c r="D389" i="39"/>
  <c r="E388" i="39"/>
  <c r="D388" i="39"/>
  <c r="E387" i="39"/>
  <c r="D387" i="39"/>
  <c r="E386" i="39"/>
  <c r="D386" i="39"/>
  <c r="E385" i="39"/>
  <c r="D385" i="39"/>
  <c r="E384" i="39"/>
  <c r="D384" i="39"/>
  <c r="E383" i="39"/>
  <c r="D383" i="39"/>
  <c r="E382" i="39"/>
  <c r="D382" i="39"/>
  <c r="E381" i="39"/>
  <c r="D381" i="39"/>
  <c r="E380" i="39"/>
  <c r="D380" i="39"/>
  <c r="E379" i="39"/>
  <c r="D379" i="39"/>
  <c r="E378" i="39"/>
  <c r="D378" i="39"/>
  <c r="E377" i="39"/>
  <c r="D377" i="39"/>
  <c r="E376" i="39"/>
  <c r="D376" i="39"/>
  <c r="E375" i="39"/>
  <c r="D375" i="39"/>
  <c r="E374" i="39"/>
  <c r="D374" i="39"/>
  <c r="E373" i="39"/>
  <c r="D373" i="39"/>
  <c r="E372" i="39"/>
  <c r="D372" i="39"/>
  <c r="E371" i="39"/>
  <c r="D371" i="39"/>
  <c r="E370" i="39"/>
  <c r="D370" i="39"/>
  <c r="E369" i="39"/>
  <c r="D369" i="39"/>
  <c r="E368" i="39"/>
  <c r="D368" i="39"/>
  <c r="E367" i="39"/>
  <c r="D367" i="39"/>
  <c r="E366" i="39"/>
  <c r="D366" i="39"/>
  <c r="E365" i="39"/>
  <c r="D365" i="39"/>
  <c r="E364" i="39"/>
  <c r="D364" i="39"/>
  <c r="E363" i="39"/>
  <c r="D363" i="39"/>
  <c r="E362" i="39"/>
  <c r="D362" i="39"/>
  <c r="E361" i="39"/>
  <c r="D361" i="39"/>
  <c r="E360" i="39"/>
  <c r="D360" i="39"/>
  <c r="E359" i="39"/>
  <c r="D359" i="39"/>
  <c r="E358" i="39"/>
  <c r="D358" i="39"/>
  <c r="E357" i="39"/>
  <c r="D357" i="39"/>
  <c r="E356" i="39"/>
  <c r="D356" i="39"/>
  <c r="E355" i="39"/>
  <c r="D355" i="39"/>
  <c r="E354" i="39"/>
  <c r="D354" i="39"/>
  <c r="E353" i="39"/>
  <c r="D353" i="39"/>
  <c r="E352" i="39"/>
  <c r="D352" i="39"/>
  <c r="E351" i="39"/>
  <c r="D351" i="39"/>
  <c r="E350" i="39"/>
  <c r="D350" i="39"/>
  <c r="E349" i="39"/>
  <c r="D349" i="39"/>
  <c r="E348" i="39"/>
  <c r="D348" i="39"/>
  <c r="E347" i="39"/>
  <c r="D347" i="39"/>
  <c r="E346" i="39"/>
  <c r="D346" i="39"/>
  <c r="E345" i="39"/>
  <c r="D345" i="39"/>
  <c r="E344" i="39"/>
  <c r="D344" i="39"/>
  <c r="E343" i="39"/>
  <c r="D343" i="39"/>
  <c r="E342" i="39"/>
  <c r="D342" i="39"/>
  <c r="E341" i="39"/>
  <c r="D341" i="39"/>
  <c r="E340" i="39"/>
  <c r="D340" i="39"/>
  <c r="E339" i="39"/>
  <c r="D339" i="39"/>
  <c r="E338" i="39"/>
  <c r="D338" i="39"/>
  <c r="E337" i="39"/>
  <c r="D337" i="39"/>
  <c r="E336" i="39"/>
  <c r="D336" i="39"/>
  <c r="E335" i="39"/>
  <c r="D335" i="39"/>
  <c r="E334" i="39"/>
  <c r="D334" i="39"/>
  <c r="E333" i="39"/>
  <c r="D333" i="39"/>
  <c r="E332" i="39"/>
  <c r="D332" i="39"/>
  <c r="E331" i="39"/>
  <c r="D331" i="39"/>
  <c r="E330" i="39"/>
  <c r="D330" i="39"/>
  <c r="E329" i="39"/>
  <c r="D329" i="39"/>
  <c r="E328" i="39"/>
  <c r="D328" i="39"/>
  <c r="E327" i="39"/>
  <c r="D327" i="39"/>
  <c r="E326" i="39"/>
  <c r="D326" i="39"/>
  <c r="E325" i="39"/>
  <c r="D325" i="39"/>
  <c r="E324" i="39"/>
  <c r="D324" i="39"/>
  <c r="E323" i="39"/>
  <c r="D323" i="39"/>
  <c r="E322" i="39"/>
  <c r="D322" i="39"/>
  <c r="E321" i="39"/>
  <c r="D321" i="39"/>
  <c r="E320" i="39"/>
  <c r="D320" i="39"/>
  <c r="E319" i="39"/>
  <c r="D319" i="39"/>
  <c r="E318" i="39"/>
  <c r="D318" i="39"/>
  <c r="E317" i="39"/>
  <c r="D317" i="39"/>
  <c r="E316" i="39"/>
  <c r="D316" i="39"/>
  <c r="E315" i="39"/>
  <c r="D315" i="39"/>
  <c r="E314" i="39"/>
  <c r="D314" i="39"/>
  <c r="E313" i="39"/>
  <c r="D313" i="39"/>
  <c r="E312" i="39"/>
  <c r="D312" i="39"/>
  <c r="E311" i="39"/>
  <c r="D311" i="39"/>
  <c r="E310" i="39"/>
  <c r="D310" i="39"/>
  <c r="E309" i="39"/>
  <c r="D309" i="39"/>
  <c r="E308" i="39"/>
  <c r="D308" i="39"/>
  <c r="E307" i="39"/>
  <c r="D307" i="39"/>
  <c r="E306" i="39"/>
  <c r="D306" i="39"/>
  <c r="E305" i="39"/>
  <c r="D305" i="39"/>
  <c r="E304" i="39"/>
  <c r="D304" i="39"/>
  <c r="E303" i="39"/>
  <c r="D303" i="39"/>
  <c r="E302" i="39"/>
  <c r="D302" i="39"/>
  <c r="E301" i="39"/>
  <c r="D301" i="39"/>
  <c r="E300" i="39"/>
  <c r="D300" i="39"/>
  <c r="E299" i="39"/>
  <c r="D299" i="39"/>
  <c r="E298" i="39"/>
  <c r="D298" i="39"/>
  <c r="E297" i="39"/>
  <c r="D297" i="39"/>
  <c r="E296" i="39"/>
  <c r="D296" i="39"/>
  <c r="E295" i="39"/>
  <c r="D295" i="39"/>
  <c r="E294" i="39"/>
  <c r="D294" i="39"/>
  <c r="E293" i="39"/>
  <c r="D293" i="39"/>
  <c r="E292" i="39"/>
  <c r="D292" i="39"/>
  <c r="E291" i="39"/>
  <c r="D291" i="39"/>
  <c r="E290" i="39"/>
  <c r="D290" i="39"/>
  <c r="E289" i="39"/>
  <c r="D289" i="39"/>
  <c r="E288" i="39"/>
  <c r="D288" i="39"/>
  <c r="E287" i="39"/>
  <c r="D287" i="39"/>
  <c r="E286" i="39"/>
  <c r="D286" i="39"/>
  <c r="E285" i="39"/>
  <c r="D285" i="39"/>
  <c r="E284" i="39"/>
  <c r="D284" i="39"/>
  <c r="E283" i="39"/>
  <c r="D283" i="39"/>
  <c r="E282" i="39"/>
  <c r="D282" i="39"/>
  <c r="E281" i="39"/>
  <c r="D281" i="39"/>
  <c r="E280" i="39"/>
  <c r="D280" i="39"/>
  <c r="E279" i="39"/>
  <c r="D279" i="39"/>
  <c r="E278" i="39"/>
  <c r="D278" i="39"/>
  <c r="E277" i="39"/>
  <c r="D277" i="39"/>
  <c r="E276" i="39"/>
  <c r="D276" i="39"/>
  <c r="E275" i="39"/>
  <c r="D275" i="39"/>
  <c r="E274" i="39"/>
  <c r="D274" i="39"/>
  <c r="E273" i="39"/>
  <c r="D273" i="39"/>
  <c r="E272" i="39"/>
  <c r="D272" i="39"/>
  <c r="E271" i="39"/>
  <c r="D271" i="39"/>
  <c r="E270" i="39"/>
  <c r="D270" i="39"/>
  <c r="E269" i="39"/>
  <c r="D269" i="39"/>
  <c r="E268" i="39"/>
  <c r="D268" i="39"/>
  <c r="E267" i="39"/>
  <c r="D267" i="39"/>
  <c r="E266" i="39"/>
  <c r="D266" i="39"/>
  <c r="E265" i="39"/>
  <c r="D265" i="39"/>
  <c r="E264" i="39"/>
  <c r="D264" i="39"/>
  <c r="E263" i="39"/>
  <c r="D263" i="39"/>
  <c r="E262" i="39"/>
  <c r="D262" i="39"/>
  <c r="E261" i="39"/>
  <c r="D261" i="39"/>
  <c r="E260" i="39"/>
  <c r="D260" i="39"/>
  <c r="E259" i="39"/>
  <c r="D259" i="39"/>
  <c r="E258" i="39"/>
  <c r="D258" i="39"/>
  <c r="E257" i="39"/>
  <c r="D257" i="39"/>
  <c r="E256" i="39"/>
  <c r="D256" i="39"/>
  <c r="E255" i="39"/>
  <c r="D255" i="39"/>
  <c r="E254" i="39"/>
  <c r="D254" i="39"/>
  <c r="E253" i="39"/>
  <c r="D253" i="39"/>
  <c r="E252" i="39"/>
  <c r="D252" i="39"/>
  <c r="E251" i="39"/>
  <c r="D251" i="39"/>
  <c r="E250" i="39"/>
  <c r="D250" i="39"/>
  <c r="E249" i="39"/>
  <c r="D249" i="39"/>
  <c r="E248" i="39"/>
  <c r="D248" i="39"/>
  <c r="E247" i="39"/>
  <c r="D247" i="39"/>
  <c r="E246" i="39"/>
  <c r="D246" i="39"/>
  <c r="E245" i="39"/>
  <c r="D245" i="39"/>
  <c r="E244" i="39"/>
  <c r="D244" i="39"/>
  <c r="E243" i="39"/>
  <c r="D243" i="39"/>
  <c r="E242" i="39"/>
  <c r="D242" i="39"/>
  <c r="E241" i="39"/>
  <c r="D241" i="39"/>
  <c r="E240" i="39"/>
  <c r="D240" i="39"/>
  <c r="E239" i="39"/>
  <c r="D239" i="39"/>
  <c r="E238" i="39"/>
  <c r="D238" i="39"/>
  <c r="E237" i="39"/>
  <c r="D237" i="39"/>
  <c r="E236" i="39"/>
  <c r="D236" i="39"/>
  <c r="E235" i="39"/>
  <c r="D235" i="39"/>
  <c r="E234" i="39"/>
  <c r="D234" i="39"/>
  <c r="E233" i="39"/>
  <c r="D233" i="39"/>
  <c r="E232" i="39"/>
  <c r="D232" i="39"/>
  <c r="E231" i="39"/>
  <c r="D231" i="39"/>
  <c r="E230" i="39"/>
  <c r="D230" i="39"/>
  <c r="E229" i="39"/>
  <c r="D229" i="39"/>
  <c r="E228" i="39"/>
  <c r="D228" i="39"/>
  <c r="E227" i="39"/>
  <c r="D227" i="39"/>
  <c r="E226" i="39"/>
  <c r="D226" i="39"/>
  <c r="E225" i="39"/>
  <c r="D225" i="39"/>
  <c r="E224" i="39"/>
  <c r="D224" i="39"/>
  <c r="E223" i="39"/>
  <c r="D223" i="39"/>
  <c r="E222" i="39"/>
  <c r="D222" i="39"/>
  <c r="E221" i="39"/>
  <c r="D221" i="39"/>
  <c r="E220" i="39"/>
  <c r="D220" i="39"/>
  <c r="E219" i="39"/>
  <c r="D219" i="39"/>
  <c r="E218" i="39"/>
  <c r="D218" i="39"/>
  <c r="E217" i="39"/>
  <c r="D217" i="39"/>
  <c r="E216" i="39"/>
  <c r="D216" i="39"/>
  <c r="E215" i="39"/>
  <c r="D215" i="39"/>
  <c r="E214" i="39"/>
  <c r="D214" i="39"/>
  <c r="E213" i="39"/>
  <c r="D213" i="39"/>
  <c r="E212" i="39"/>
  <c r="D212" i="39"/>
  <c r="E211" i="39"/>
  <c r="D211" i="39"/>
  <c r="E210" i="39"/>
  <c r="D210" i="39"/>
  <c r="E209" i="39"/>
  <c r="D209" i="39"/>
  <c r="E208" i="39"/>
  <c r="D208" i="39"/>
  <c r="E207" i="39"/>
  <c r="D207" i="39"/>
  <c r="E206" i="39"/>
  <c r="D206" i="39"/>
  <c r="E205" i="39"/>
  <c r="D205" i="39"/>
  <c r="E204" i="39"/>
  <c r="D204" i="39"/>
  <c r="E203" i="39"/>
  <c r="D203" i="39"/>
  <c r="E202" i="39"/>
  <c r="D202" i="39"/>
  <c r="E201" i="39"/>
  <c r="D201" i="39"/>
  <c r="E200" i="39"/>
  <c r="D200" i="39"/>
  <c r="E199" i="39"/>
  <c r="D199" i="39"/>
  <c r="E198" i="39"/>
  <c r="D198" i="39"/>
  <c r="E197" i="39"/>
  <c r="D197" i="39"/>
  <c r="E196" i="39"/>
  <c r="D196" i="39"/>
  <c r="E195" i="39"/>
  <c r="D195" i="39"/>
  <c r="E194" i="39"/>
  <c r="D194" i="39"/>
  <c r="E193" i="39"/>
  <c r="D193" i="39"/>
  <c r="E192" i="39"/>
  <c r="D192" i="39"/>
  <c r="E191" i="39"/>
  <c r="D191" i="39"/>
  <c r="E190" i="39"/>
  <c r="D190" i="39"/>
  <c r="E189" i="39"/>
  <c r="D189" i="39"/>
  <c r="E188" i="39"/>
  <c r="D188" i="39"/>
  <c r="E187" i="39"/>
  <c r="D187" i="39"/>
  <c r="E186" i="39"/>
  <c r="D186" i="39"/>
  <c r="E185" i="39"/>
  <c r="D185" i="39"/>
  <c r="E184" i="39"/>
  <c r="D184" i="39"/>
  <c r="E183" i="39"/>
  <c r="D183" i="39"/>
  <c r="E182" i="39"/>
  <c r="D182" i="39"/>
  <c r="E181" i="39"/>
  <c r="D181" i="39"/>
  <c r="E180" i="39"/>
  <c r="D180" i="39"/>
  <c r="E179" i="39"/>
  <c r="D179" i="39"/>
  <c r="E178" i="39"/>
  <c r="D178" i="39"/>
  <c r="E177" i="39"/>
  <c r="D177" i="39"/>
  <c r="E176" i="39"/>
  <c r="D176" i="39"/>
  <c r="E175" i="39"/>
  <c r="D175" i="39"/>
  <c r="E174" i="39"/>
  <c r="D174" i="39"/>
  <c r="E173" i="39"/>
  <c r="D173" i="39"/>
  <c r="E172" i="39"/>
  <c r="D172" i="39"/>
  <c r="E171" i="39"/>
  <c r="D171" i="39"/>
  <c r="E170" i="39"/>
  <c r="D170" i="39"/>
  <c r="E169" i="39"/>
  <c r="D169" i="39"/>
  <c r="E168" i="39"/>
  <c r="D168" i="39"/>
  <c r="E167" i="39"/>
  <c r="D167" i="39"/>
  <c r="E166" i="39"/>
  <c r="D166" i="39"/>
  <c r="E165" i="39"/>
  <c r="D165" i="39"/>
  <c r="E164" i="39"/>
  <c r="D164" i="39"/>
  <c r="E163" i="39"/>
  <c r="D163" i="39"/>
  <c r="E162" i="39"/>
  <c r="D162" i="39"/>
  <c r="E161" i="39"/>
  <c r="D161" i="39"/>
  <c r="E160" i="39"/>
  <c r="D160" i="39"/>
  <c r="E159" i="39"/>
  <c r="D159" i="39"/>
  <c r="E158" i="39"/>
  <c r="D158" i="39"/>
  <c r="E157" i="39"/>
  <c r="D157" i="39"/>
  <c r="E156" i="39"/>
  <c r="D156" i="39"/>
  <c r="E155" i="39"/>
  <c r="D155" i="39"/>
  <c r="E154" i="39"/>
  <c r="D154" i="39"/>
  <c r="E153" i="39"/>
  <c r="D153" i="39"/>
  <c r="E152" i="39"/>
  <c r="D152" i="39"/>
  <c r="E151" i="39"/>
  <c r="D151" i="39"/>
  <c r="E150" i="39"/>
  <c r="D150" i="39"/>
  <c r="E149" i="39"/>
  <c r="D149" i="39"/>
  <c r="E148" i="39"/>
  <c r="D148" i="39"/>
  <c r="E147" i="39"/>
  <c r="D147" i="39"/>
  <c r="E146" i="39"/>
  <c r="D146" i="39"/>
  <c r="E145" i="39"/>
  <c r="D145" i="39"/>
  <c r="E144" i="39"/>
  <c r="D144" i="39"/>
  <c r="E143" i="39"/>
  <c r="D143" i="39"/>
  <c r="E142" i="39"/>
  <c r="D142" i="39"/>
  <c r="E141" i="39"/>
  <c r="D141" i="39"/>
  <c r="E140" i="39"/>
  <c r="D140" i="39"/>
  <c r="E139" i="39"/>
  <c r="D139" i="39"/>
  <c r="E138" i="39"/>
  <c r="D138" i="39"/>
  <c r="E137" i="39"/>
  <c r="D137" i="39"/>
  <c r="E136" i="39"/>
  <c r="D136" i="39"/>
  <c r="E135" i="39"/>
  <c r="D135" i="39"/>
  <c r="E134" i="39"/>
  <c r="D134" i="39"/>
  <c r="E133" i="39"/>
  <c r="D133" i="39"/>
  <c r="E132" i="39"/>
  <c r="D132" i="39"/>
  <c r="E131" i="39"/>
  <c r="D131" i="39"/>
  <c r="E130" i="39"/>
  <c r="D130" i="39"/>
  <c r="E129" i="39"/>
  <c r="D129" i="39"/>
  <c r="E128" i="39"/>
  <c r="D128" i="39"/>
  <c r="E127" i="39"/>
  <c r="D127" i="39"/>
  <c r="E126" i="39"/>
  <c r="D126" i="39"/>
  <c r="E125" i="39"/>
  <c r="D125" i="39"/>
  <c r="E124" i="39"/>
  <c r="D124" i="39"/>
  <c r="E123" i="39"/>
  <c r="D123" i="39"/>
  <c r="E122" i="39"/>
  <c r="D122" i="39"/>
  <c r="E121" i="39"/>
  <c r="D121" i="39"/>
  <c r="E120" i="39"/>
  <c r="D120" i="39"/>
  <c r="E119" i="39"/>
  <c r="D119" i="39"/>
  <c r="E118" i="39"/>
  <c r="D118" i="39"/>
  <c r="E117" i="39"/>
  <c r="D117" i="39"/>
  <c r="E116" i="39"/>
  <c r="D116" i="39"/>
  <c r="E115" i="39"/>
  <c r="D115" i="39"/>
  <c r="E114" i="39"/>
  <c r="D114" i="39"/>
  <c r="E113" i="39"/>
  <c r="D113" i="39"/>
  <c r="E112" i="39"/>
  <c r="D112" i="39"/>
  <c r="E111" i="39"/>
  <c r="D111" i="39"/>
  <c r="E110" i="39"/>
  <c r="D110" i="39"/>
  <c r="E109" i="39"/>
  <c r="D109" i="39"/>
  <c r="E108" i="39"/>
  <c r="D108" i="39"/>
  <c r="E107" i="39"/>
  <c r="D107" i="39"/>
  <c r="E106" i="39"/>
  <c r="D106" i="39"/>
  <c r="E105" i="39"/>
  <c r="D105" i="39"/>
  <c r="E104" i="39"/>
  <c r="D104" i="39"/>
  <c r="E103" i="39"/>
  <c r="D103" i="39"/>
  <c r="E102" i="39"/>
  <c r="D102" i="39"/>
  <c r="E101" i="39"/>
  <c r="D101" i="39"/>
  <c r="E100" i="39"/>
  <c r="D100" i="39"/>
  <c r="E99" i="39"/>
  <c r="D99" i="39"/>
  <c r="E98" i="39"/>
  <c r="D98" i="39"/>
  <c r="E97" i="39"/>
  <c r="D97" i="39"/>
  <c r="E96" i="39"/>
  <c r="D96" i="39"/>
  <c r="E95" i="39"/>
  <c r="D95" i="39"/>
  <c r="E94" i="39"/>
  <c r="D94" i="39"/>
  <c r="E93" i="39"/>
  <c r="D93" i="39"/>
  <c r="E92" i="39"/>
  <c r="D92" i="39"/>
  <c r="E91" i="39"/>
  <c r="D91" i="39"/>
  <c r="E90" i="39"/>
  <c r="D90" i="39"/>
  <c r="E89" i="39"/>
  <c r="D89" i="39"/>
  <c r="E88" i="39"/>
  <c r="D88" i="39"/>
  <c r="E87" i="39"/>
  <c r="D87" i="39"/>
  <c r="E86" i="39"/>
  <c r="D86" i="39"/>
  <c r="E85" i="39"/>
  <c r="D85" i="39"/>
  <c r="E84" i="39"/>
  <c r="D84" i="39"/>
  <c r="E83" i="39"/>
  <c r="D83" i="39"/>
  <c r="E82" i="39"/>
  <c r="D82" i="39"/>
  <c r="E81" i="39"/>
  <c r="D81" i="39"/>
  <c r="E80" i="39"/>
  <c r="D80" i="39"/>
  <c r="E79" i="39"/>
  <c r="D79" i="39"/>
  <c r="E78" i="39"/>
  <c r="D78" i="39"/>
  <c r="E77" i="39"/>
  <c r="D77" i="39"/>
  <c r="E76" i="39"/>
  <c r="D76" i="39"/>
  <c r="E75" i="39"/>
  <c r="D75" i="39"/>
  <c r="E74" i="39"/>
  <c r="D74" i="39"/>
  <c r="E73" i="39"/>
  <c r="D73" i="39"/>
  <c r="E72" i="39"/>
  <c r="D72" i="39"/>
  <c r="E71" i="39"/>
  <c r="D71" i="39"/>
  <c r="E70" i="39"/>
  <c r="D70" i="39"/>
  <c r="E69" i="39"/>
  <c r="D69" i="39"/>
  <c r="E68" i="39"/>
  <c r="D68" i="39"/>
  <c r="E67" i="39"/>
  <c r="D67" i="39"/>
  <c r="E66" i="39"/>
  <c r="D66" i="39"/>
  <c r="E65" i="39"/>
  <c r="D65" i="39"/>
  <c r="E64" i="39"/>
  <c r="D64" i="39"/>
  <c r="E63" i="39"/>
  <c r="D63" i="39"/>
  <c r="E62" i="39"/>
  <c r="D62" i="39"/>
  <c r="E61" i="39"/>
  <c r="D61" i="39"/>
  <c r="E60" i="39"/>
  <c r="D60" i="39"/>
  <c r="E59" i="39"/>
  <c r="D59" i="39"/>
  <c r="E58" i="39"/>
  <c r="D58" i="39"/>
  <c r="E57" i="39"/>
  <c r="D57" i="39"/>
  <c r="E56" i="39"/>
  <c r="D56" i="39"/>
  <c r="E55" i="39"/>
  <c r="D55" i="39"/>
  <c r="E54" i="39"/>
  <c r="D54" i="39"/>
  <c r="E53" i="39"/>
  <c r="D53" i="39"/>
  <c r="E52" i="39"/>
  <c r="D52" i="39"/>
  <c r="E51" i="39"/>
  <c r="D51" i="39"/>
  <c r="E50" i="39"/>
  <c r="D50" i="39"/>
  <c r="E49" i="39"/>
  <c r="D49" i="39"/>
  <c r="E48" i="39"/>
  <c r="D48" i="39"/>
  <c r="E47" i="39"/>
  <c r="D47" i="39"/>
  <c r="E46" i="39"/>
  <c r="D46" i="39"/>
  <c r="E45" i="39"/>
  <c r="D45" i="39"/>
  <c r="E44" i="39"/>
  <c r="D44" i="39"/>
  <c r="E43" i="39"/>
  <c r="D43" i="39"/>
  <c r="E42" i="39"/>
  <c r="D42" i="39"/>
  <c r="E41" i="39"/>
  <c r="D41" i="39"/>
  <c r="E40" i="39"/>
  <c r="D40" i="39"/>
  <c r="E39" i="39"/>
  <c r="D39" i="39"/>
  <c r="E38" i="39"/>
  <c r="D38" i="39"/>
  <c r="E37" i="39"/>
  <c r="D37" i="39"/>
  <c r="E36" i="39"/>
  <c r="D36" i="39"/>
  <c r="E35" i="39"/>
  <c r="D35" i="39"/>
  <c r="E34" i="39"/>
  <c r="D34" i="39"/>
  <c r="E33" i="39"/>
  <c r="D33" i="39"/>
  <c r="E32" i="39"/>
  <c r="D32" i="39"/>
  <c r="E31" i="39"/>
  <c r="D31" i="39"/>
  <c r="E30" i="39"/>
  <c r="D30" i="39"/>
  <c r="E29" i="39"/>
  <c r="D29" i="39"/>
  <c r="E28" i="39"/>
  <c r="D28" i="39"/>
  <c r="E27" i="39"/>
  <c r="D27" i="39"/>
  <c r="E26" i="39"/>
  <c r="D26" i="39"/>
  <c r="E25" i="39"/>
  <c r="D25" i="39"/>
  <c r="E24" i="39"/>
  <c r="D24" i="39"/>
  <c r="E23" i="39"/>
  <c r="D23" i="39"/>
  <c r="E22" i="39"/>
  <c r="D22" i="39"/>
  <c r="E21" i="39"/>
  <c r="D21" i="39"/>
  <c r="E20" i="39"/>
  <c r="D20" i="39"/>
  <c r="E19" i="39"/>
  <c r="D19" i="39"/>
  <c r="E18" i="39"/>
  <c r="D18" i="39"/>
  <c r="E17" i="39"/>
  <c r="D17" i="39"/>
  <c r="E16" i="39"/>
  <c r="D16" i="39"/>
  <c r="E15" i="39"/>
  <c r="D15" i="39"/>
  <c r="E14" i="39"/>
  <c r="D14" i="39"/>
  <c r="E13" i="39"/>
  <c r="D13" i="39"/>
  <c r="E12" i="39"/>
  <c r="D12" i="39"/>
  <c r="E11" i="39"/>
  <c r="D11" i="39"/>
  <c r="E10" i="39"/>
  <c r="D10" i="39"/>
  <c r="E9" i="39"/>
  <c r="D9" i="39"/>
  <c r="E8" i="39"/>
  <c r="D8" i="39"/>
  <c r="E7" i="39"/>
  <c r="D7" i="39"/>
  <c r="E6" i="39"/>
  <c r="D6" i="39"/>
  <c r="E5" i="39"/>
  <c r="D5" i="39"/>
  <c r="E4" i="39"/>
  <c r="D4" i="39"/>
  <c r="E3" i="39"/>
  <c r="D3" i="39"/>
  <c r="E2" i="39"/>
  <c r="AG34" i="38" l="1"/>
  <c r="AA34" i="38"/>
  <c r="AE6" i="38"/>
  <c r="AC34" i="38"/>
  <c r="Z5" i="38"/>
  <c r="X5" i="38"/>
  <c r="Y33" i="38" s="1"/>
  <c r="AI6" i="38"/>
  <c r="AJ6" i="38" s="1"/>
  <c r="Z6" i="38"/>
  <c r="J20" i="38"/>
  <c r="L20" i="38" s="1"/>
  <c r="M20" i="38" s="1"/>
  <c r="X18" i="12"/>
  <c r="Y18" i="12" s="1"/>
  <c r="Z17" i="12"/>
  <c r="AA18" i="12" s="1"/>
  <c r="AB18" i="12" s="1"/>
  <c r="W18" i="2"/>
  <c r="K14" i="38" s="1"/>
  <c r="N19" i="1"/>
  <c r="N11" i="1"/>
  <c r="N7" i="1"/>
  <c r="N4" i="1"/>
  <c r="N10" i="1"/>
  <c r="N13" i="1"/>
  <c r="N9" i="1"/>
  <c r="N5" i="1"/>
  <c r="N12" i="1"/>
  <c r="N8" i="1"/>
  <c r="J41" i="38"/>
  <c r="L41" i="38" s="1"/>
  <c r="M41" i="38" s="1"/>
  <c r="Z17" i="20"/>
  <c r="AA18" i="20" s="1"/>
  <c r="AB18" i="20" s="1"/>
  <c r="X18" i="20"/>
  <c r="Y18" i="20" s="1"/>
  <c r="Z18" i="6"/>
  <c r="K10" i="38"/>
  <c r="AD5" i="38" s="1"/>
  <c r="AC33" i="38" s="1"/>
  <c r="Z17" i="6"/>
  <c r="AA18" i="6" s="1"/>
  <c r="AB18" i="6" s="1"/>
  <c r="J10" i="38"/>
  <c r="AC5" i="38" s="1"/>
  <c r="AB33" i="38" s="1"/>
  <c r="X18" i="6"/>
  <c r="Y18" i="6" s="1"/>
  <c r="W12" i="2"/>
  <c r="W17" i="2"/>
  <c r="Z18" i="2"/>
  <c r="F14" i="38"/>
  <c r="N31" i="1"/>
  <c r="N29" i="1"/>
  <c r="N27" i="1"/>
  <c r="N25" i="1"/>
  <c r="N23" i="1"/>
  <c r="N16" i="1"/>
  <c r="N15" i="1"/>
  <c r="E8894" i="39"/>
  <c r="E8896" i="39"/>
  <c r="E8898" i="39"/>
  <c r="E8900" i="39"/>
  <c r="E8902" i="39"/>
  <c r="E8904" i="39"/>
  <c r="E8906" i="39"/>
  <c r="E8908" i="39"/>
  <c r="E8910" i="39"/>
  <c r="E8912" i="39"/>
  <c r="E8914" i="39"/>
  <c r="E8916" i="39"/>
  <c r="E8918" i="39"/>
  <c r="E8920" i="39"/>
  <c r="E8922" i="39"/>
  <c r="E8924" i="39"/>
  <c r="E8926" i="39"/>
  <c r="E8928" i="39"/>
  <c r="E8930" i="39"/>
  <c r="E8932" i="39"/>
  <c r="E8934" i="39"/>
  <c r="E8936" i="39"/>
  <c r="E8938" i="39"/>
  <c r="E8940" i="39"/>
  <c r="E8942" i="39"/>
  <c r="E8944" i="39"/>
  <c r="E8946" i="39"/>
  <c r="E8948" i="39"/>
  <c r="E8950" i="39"/>
  <c r="E8952" i="39"/>
  <c r="E8954" i="39"/>
  <c r="E8956" i="39"/>
  <c r="E8958" i="39"/>
  <c r="E8960" i="39"/>
  <c r="E8962" i="39"/>
  <c r="E8964" i="39"/>
  <c r="E8966" i="39"/>
  <c r="E8968" i="39"/>
  <c r="E8970" i="39"/>
  <c r="E8972" i="39"/>
  <c r="E8974" i="39"/>
  <c r="E8976" i="39"/>
  <c r="E8978" i="39"/>
  <c r="E8980" i="39"/>
  <c r="E8982" i="39"/>
  <c r="E8984" i="39"/>
  <c r="E8986" i="39"/>
  <c r="E8988" i="39"/>
  <c r="E8990" i="39"/>
  <c r="E8992" i="39"/>
  <c r="E8994" i="39"/>
  <c r="E8996" i="39"/>
  <c r="E8998" i="39"/>
  <c r="E9000" i="39"/>
  <c r="E9002" i="39"/>
  <c r="E9004" i="39"/>
  <c r="E9006" i="39"/>
  <c r="E9008" i="39"/>
  <c r="E9010" i="39"/>
  <c r="E9012" i="39"/>
  <c r="E9014" i="39"/>
  <c r="E9016" i="39"/>
  <c r="E9018" i="39"/>
  <c r="E9020" i="39"/>
  <c r="E9022" i="39"/>
  <c r="E9024" i="39"/>
  <c r="E9026" i="39"/>
  <c r="E9028" i="39"/>
  <c r="E9030" i="39"/>
  <c r="E9032" i="39"/>
  <c r="E9034" i="39"/>
  <c r="E9036" i="39"/>
  <c r="E9038" i="39"/>
  <c r="E9040" i="39"/>
  <c r="E9042" i="39"/>
  <c r="E9044" i="39"/>
  <c r="E9046" i="39"/>
  <c r="E9048" i="39"/>
  <c r="E9050" i="39"/>
  <c r="E9052" i="39"/>
  <c r="E9054" i="39"/>
  <c r="E9056" i="39"/>
  <c r="E9058" i="39"/>
  <c r="E9060" i="39"/>
  <c r="E9062" i="39"/>
  <c r="E9064" i="39"/>
  <c r="E9066" i="39"/>
  <c r="E9068" i="39"/>
  <c r="E9070" i="39"/>
  <c r="E9072" i="39"/>
  <c r="E9074" i="39"/>
  <c r="E9076" i="39"/>
  <c r="E9078" i="39"/>
  <c r="E9080" i="39"/>
  <c r="E9082" i="39"/>
  <c r="E9084" i="39"/>
  <c r="E9086" i="39"/>
  <c r="E9088" i="39"/>
  <c r="E9090" i="39"/>
  <c r="E9092" i="39"/>
  <c r="E9094" i="39"/>
  <c r="E9096" i="39"/>
  <c r="E9098" i="39"/>
  <c r="E9100" i="39"/>
  <c r="E9102" i="39"/>
  <c r="E9104" i="39"/>
  <c r="E9106" i="39"/>
  <c r="E9108" i="39"/>
  <c r="E9110" i="39"/>
  <c r="E9112" i="39"/>
  <c r="E9114" i="39"/>
  <c r="E9116" i="39"/>
  <c r="E9118" i="39"/>
  <c r="E9120" i="39"/>
  <c r="E9122" i="39"/>
  <c r="E9124" i="39"/>
  <c r="E9126" i="39"/>
  <c r="E9128" i="39"/>
  <c r="E9130" i="39"/>
  <c r="E9132" i="39"/>
  <c r="E9134" i="39"/>
  <c r="E9136" i="39"/>
  <c r="E9138" i="39"/>
  <c r="E9140" i="39"/>
  <c r="E9142" i="39"/>
  <c r="E9144" i="39"/>
  <c r="E9146" i="39"/>
  <c r="E9148" i="39"/>
  <c r="E9150" i="39"/>
  <c r="E9152" i="39"/>
  <c r="E9154" i="39"/>
  <c r="E9156" i="39"/>
  <c r="E9158" i="39"/>
  <c r="E9160" i="39"/>
  <c r="E9162" i="39"/>
  <c r="E9164" i="39"/>
  <c r="E9166" i="39"/>
  <c r="E9168" i="39"/>
  <c r="E9170" i="39"/>
  <c r="E9172" i="39"/>
  <c r="E9174" i="39"/>
  <c r="E9176" i="39"/>
  <c r="E9178" i="39"/>
  <c r="E9180" i="39"/>
  <c r="E9182" i="39"/>
  <c r="E9184" i="39"/>
  <c r="E9186" i="39"/>
  <c r="E9188" i="39"/>
  <c r="E9190" i="39"/>
  <c r="E9192" i="39"/>
  <c r="E9194" i="39"/>
  <c r="E9196" i="39"/>
  <c r="E9198" i="39"/>
  <c r="E9200" i="39"/>
  <c r="E9202" i="39"/>
  <c r="E9204" i="39"/>
  <c r="E9206" i="39"/>
  <c r="E9208" i="39"/>
  <c r="E9210" i="39"/>
  <c r="E9212" i="39"/>
  <c r="E9214" i="39"/>
  <c r="E9216" i="39"/>
  <c r="E9218" i="39"/>
  <c r="E9220" i="39"/>
  <c r="E9222" i="39"/>
  <c r="E9224" i="39"/>
  <c r="E9226" i="39"/>
  <c r="E9228" i="39"/>
  <c r="E9230" i="39"/>
  <c r="E9232" i="39"/>
  <c r="E9234" i="39"/>
  <c r="E9236" i="39"/>
  <c r="E9238" i="39"/>
  <c r="E9240" i="39"/>
  <c r="E9242" i="39"/>
  <c r="E9244" i="39"/>
  <c r="E9246" i="39"/>
  <c r="E9248" i="39"/>
  <c r="E9250" i="39"/>
  <c r="E9252" i="39"/>
  <c r="E9254" i="39"/>
  <c r="E9256" i="39"/>
  <c r="E9258" i="39"/>
  <c r="E9260" i="39"/>
  <c r="E9262" i="39"/>
  <c r="E9264" i="39"/>
  <c r="E9266" i="39"/>
  <c r="E9268" i="39"/>
  <c r="E9270" i="39"/>
  <c r="E9272" i="39"/>
  <c r="E9274" i="39"/>
  <c r="E9276" i="39"/>
  <c r="E9278" i="39"/>
  <c r="E9280" i="39"/>
  <c r="E9282" i="39"/>
  <c r="E9284" i="39"/>
  <c r="E9286" i="39"/>
  <c r="E9288" i="39"/>
  <c r="E9290" i="39"/>
  <c r="E9292" i="39"/>
  <c r="E9294" i="39"/>
  <c r="E9296" i="39"/>
  <c r="E9298" i="39"/>
  <c r="E9300" i="39"/>
  <c r="E9302" i="39"/>
  <c r="E9304" i="39"/>
  <c r="E9306" i="39"/>
  <c r="E9308" i="39"/>
  <c r="E9310" i="39"/>
  <c r="E9312" i="39"/>
  <c r="E9314" i="39"/>
  <c r="E9316" i="39"/>
  <c r="E9318" i="39"/>
  <c r="E9320" i="39"/>
  <c r="E9322" i="39"/>
  <c r="E9324" i="39"/>
  <c r="E9326" i="39"/>
  <c r="E9328" i="39"/>
  <c r="E9330" i="39"/>
  <c r="E9332" i="39"/>
  <c r="E9334" i="39"/>
  <c r="E9336" i="39"/>
  <c r="E9338" i="39"/>
  <c r="E9340" i="39"/>
  <c r="E9342" i="39"/>
  <c r="E9344" i="39"/>
  <c r="E9346" i="39"/>
  <c r="E9348" i="39"/>
  <c r="E9350" i="39"/>
  <c r="E9352" i="39"/>
  <c r="E9354" i="39"/>
  <c r="E9356" i="39"/>
  <c r="E9358" i="39"/>
  <c r="E9360" i="39"/>
  <c r="E9362" i="39"/>
  <c r="E9364" i="39"/>
  <c r="E9366" i="39"/>
  <c r="E9368" i="39"/>
  <c r="E9370" i="39"/>
  <c r="E9372" i="39"/>
  <c r="E9374" i="39"/>
  <c r="E9376" i="39"/>
  <c r="E9378" i="39"/>
  <c r="E9380" i="39"/>
  <c r="E9382" i="39"/>
  <c r="E9384" i="39"/>
  <c r="E9386" i="39"/>
  <c r="E9388" i="39"/>
  <c r="E9390" i="39"/>
  <c r="E9392" i="39"/>
  <c r="E9394" i="39"/>
  <c r="E9396" i="39"/>
  <c r="E9398" i="39"/>
  <c r="E9400" i="39"/>
  <c r="E9402" i="39"/>
  <c r="E9404" i="39"/>
  <c r="E9406" i="39"/>
  <c r="E9408" i="39"/>
  <c r="E9410" i="39"/>
  <c r="E9412" i="39"/>
  <c r="E9414" i="39"/>
  <c r="E9416" i="39"/>
  <c r="E9418" i="39"/>
  <c r="E9420" i="39"/>
  <c r="E9422" i="39"/>
  <c r="E9424" i="39"/>
  <c r="E9426" i="39"/>
  <c r="E9428" i="39"/>
  <c r="E9430" i="39"/>
  <c r="E9432" i="39"/>
  <c r="E9434" i="39"/>
  <c r="E9436" i="39"/>
  <c r="E9438" i="39"/>
  <c r="E9440" i="39"/>
  <c r="E9442" i="39"/>
  <c r="E9444" i="39"/>
  <c r="E9446" i="39"/>
  <c r="E9448" i="39"/>
  <c r="E9450" i="39"/>
  <c r="E9452" i="39"/>
  <c r="E9454" i="39"/>
  <c r="E9456" i="39"/>
  <c r="E9458" i="39"/>
  <c r="E9460" i="39"/>
  <c r="E9462" i="39"/>
  <c r="E9464" i="39"/>
  <c r="E9466" i="39"/>
  <c r="E9468" i="39"/>
  <c r="E9470" i="39"/>
  <c r="E9472" i="39"/>
  <c r="E9474" i="39"/>
  <c r="E9476" i="39"/>
  <c r="E9478" i="39"/>
  <c r="E9480" i="39"/>
  <c r="E9482" i="39"/>
  <c r="E9484" i="39"/>
  <c r="E9486" i="39"/>
  <c r="E9488" i="39"/>
  <c r="E9490" i="39"/>
  <c r="E9492" i="39"/>
  <c r="E9494" i="39"/>
  <c r="E9496" i="39"/>
  <c r="E9498" i="39"/>
  <c r="E9500" i="39"/>
  <c r="E9502" i="39"/>
  <c r="E9504" i="39"/>
  <c r="E9506" i="39"/>
  <c r="E9508" i="39"/>
  <c r="E9510" i="39"/>
  <c r="E9512" i="39"/>
  <c r="E9514" i="39"/>
  <c r="E9516" i="39"/>
  <c r="E9518" i="39"/>
  <c r="E9520" i="39"/>
  <c r="E9522" i="39"/>
  <c r="E9524" i="39"/>
  <c r="E9526" i="39"/>
  <c r="E9528" i="39"/>
  <c r="E9530" i="39"/>
  <c r="E9532" i="39"/>
  <c r="E9534" i="39"/>
  <c r="E9536" i="39"/>
  <c r="E9538" i="39"/>
  <c r="E9540" i="39"/>
  <c r="E9542" i="39"/>
  <c r="E9544" i="39"/>
  <c r="E9546" i="39"/>
  <c r="E9548" i="39"/>
  <c r="E9550" i="39"/>
  <c r="E9552" i="39"/>
  <c r="E9554" i="39"/>
  <c r="E9556" i="39"/>
  <c r="E9558" i="39"/>
  <c r="E9560" i="39"/>
  <c r="E9562" i="39"/>
  <c r="E9564" i="39"/>
  <c r="E9566" i="39"/>
  <c r="E9568" i="39"/>
  <c r="E9570" i="39"/>
  <c r="E9565" i="39"/>
  <c r="E9567" i="39"/>
  <c r="E9293" i="39"/>
  <c r="E9295" i="39"/>
  <c r="E9297" i="39"/>
  <c r="E9299" i="39"/>
  <c r="E9301" i="39"/>
  <c r="E9303" i="39"/>
  <c r="E9305" i="39"/>
  <c r="E9307" i="39"/>
  <c r="E9309" i="39"/>
  <c r="E9311" i="39"/>
  <c r="E9313" i="39"/>
  <c r="E9315" i="39"/>
  <c r="E9317" i="39"/>
  <c r="E9319" i="39"/>
  <c r="E9321" i="39"/>
  <c r="E9323" i="39"/>
  <c r="E9325" i="39"/>
  <c r="E9327" i="39"/>
  <c r="E9329" i="39"/>
  <c r="E9331" i="39"/>
  <c r="E9333" i="39"/>
  <c r="E9335" i="39"/>
  <c r="E9337" i="39"/>
  <c r="E9339" i="39"/>
  <c r="E9341" i="39"/>
  <c r="E9343" i="39"/>
  <c r="E9345" i="39"/>
  <c r="E9347" i="39"/>
  <c r="E9349" i="39"/>
  <c r="E9351" i="39"/>
  <c r="E9353" i="39"/>
  <c r="E9355" i="39"/>
  <c r="E9357" i="39"/>
  <c r="E9359" i="39"/>
  <c r="E9361" i="39"/>
  <c r="E9363" i="39"/>
  <c r="E9365" i="39"/>
  <c r="E9367" i="39"/>
  <c r="E9369" i="39"/>
  <c r="E9371" i="39"/>
  <c r="E9373" i="39"/>
  <c r="E9375" i="39"/>
  <c r="E9377" i="39"/>
  <c r="E9379" i="39"/>
  <c r="E9381" i="39"/>
  <c r="E9383" i="39"/>
  <c r="E9385" i="39"/>
  <c r="E9387" i="39"/>
  <c r="E9389" i="39"/>
  <c r="E9391" i="39"/>
  <c r="E9393" i="39"/>
  <c r="E9395" i="39"/>
  <c r="E9397" i="39"/>
  <c r="E9399" i="39"/>
  <c r="E9401" i="39"/>
  <c r="E9403" i="39"/>
  <c r="E9405" i="39"/>
  <c r="E9407" i="39"/>
  <c r="E9409" i="39"/>
  <c r="E9411" i="39"/>
  <c r="E9413" i="39"/>
  <c r="E9415" i="39"/>
  <c r="E9417" i="39"/>
  <c r="E9419" i="39"/>
  <c r="E9421" i="39"/>
  <c r="E9423" i="39"/>
  <c r="E9425" i="39"/>
  <c r="E9427" i="39"/>
  <c r="E9429" i="39"/>
  <c r="E9431" i="39"/>
  <c r="E9433" i="39"/>
  <c r="E9435" i="39"/>
  <c r="E9437" i="39"/>
  <c r="E9439" i="39"/>
  <c r="E9441" i="39"/>
  <c r="E9443" i="39"/>
  <c r="E9445" i="39"/>
  <c r="E9447" i="39"/>
  <c r="E9449" i="39"/>
  <c r="E9451" i="39"/>
  <c r="E9453" i="39"/>
  <c r="E9455" i="39"/>
  <c r="E9457" i="39"/>
  <c r="E9459" i="39"/>
  <c r="E9461" i="39"/>
  <c r="E9463" i="39"/>
  <c r="E9465" i="39"/>
  <c r="E9467" i="39"/>
  <c r="E9469" i="39"/>
  <c r="E9471" i="39"/>
  <c r="E9473" i="39"/>
  <c r="E9475" i="39"/>
  <c r="E9477" i="39"/>
  <c r="E9479" i="39"/>
  <c r="E9481" i="39"/>
  <c r="E9483" i="39"/>
  <c r="E9485" i="39"/>
  <c r="E9487" i="39"/>
  <c r="E9489" i="39"/>
  <c r="E9491" i="39"/>
  <c r="E9493" i="39"/>
  <c r="E9495" i="39"/>
  <c r="E9497" i="39"/>
  <c r="E9499" i="39"/>
  <c r="E9501" i="39"/>
  <c r="E9503" i="39"/>
  <c r="E9505" i="39"/>
  <c r="E9507" i="39"/>
  <c r="E9509" i="39"/>
  <c r="E9511" i="39"/>
  <c r="E9513" i="39"/>
  <c r="E9515" i="39"/>
  <c r="E9517" i="39"/>
  <c r="E9519" i="39"/>
  <c r="E9521" i="39"/>
  <c r="E9523" i="39"/>
  <c r="E9525" i="39"/>
  <c r="E9527" i="39"/>
  <c r="E9529" i="39"/>
  <c r="E9531" i="39"/>
  <c r="E9533" i="39"/>
  <c r="E9535" i="39"/>
  <c r="E9537" i="39"/>
  <c r="E9539" i="39"/>
  <c r="E9541" i="39"/>
  <c r="E9543" i="39"/>
  <c r="E9545" i="39"/>
  <c r="E9547" i="39"/>
  <c r="E9549" i="39"/>
  <c r="E9551" i="39"/>
  <c r="E9553" i="39"/>
  <c r="E9555" i="39"/>
  <c r="E9557" i="39"/>
  <c r="E9559" i="39"/>
  <c r="E9561" i="39"/>
  <c r="E9563" i="39"/>
  <c r="D7" i="1"/>
  <c r="H7" i="1" s="1"/>
  <c r="I7" i="1" s="1"/>
  <c r="D8" i="1"/>
  <c r="H8" i="1" s="1"/>
  <c r="I8" i="1" s="1"/>
  <c r="D9" i="1"/>
  <c r="H9" i="1" s="1"/>
  <c r="I9" i="1" s="1"/>
  <c r="D10" i="1"/>
  <c r="H10" i="1" s="1"/>
  <c r="I10" i="1" s="1"/>
  <c r="D11" i="1"/>
  <c r="H11" i="1" s="1"/>
  <c r="I11" i="1" s="1"/>
  <c r="D12" i="1"/>
  <c r="H12" i="1" s="1"/>
  <c r="I12" i="1" s="1"/>
  <c r="D13" i="1"/>
  <c r="H13" i="1" s="1"/>
  <c r="I13" i="1" s="1"/>
  <c r="D14" i="1"/>
  <c r="H14" i="1" s="1"/>
  <c r="I14" i="1" s="1"/>
  <c r="D15" i="1"/>
  <c r="H15" i="1" s="1"/>
  <c r="I15" i="1" s="1"/>
  <c r="D16" i="1"/>
  <c r="H16" i="1" s="1"/>
  <c r="I16" i="1" s="1"/>
  <c r="D17" i="1"/>
  <c r="H17" i="1" s="1"/>
  <c r="I17" i="1" s="1"/>
  <c r="D18" i="1"/>
  <c r="H18" i="1" s="1"/>
  <c r="AA33" i="38" l="1"/>
  <c r="AH33" i="38"/>
  <c r="AI5" i="38"/>
  <c r="AJ5" i="38" s="1"/>
  <c r="AE5" i="38"/>
  <c r="X18" i="38"/>
  <c r="Y18" i="38"/>
  <c r="L10" i="38"/>
  <c r="M10" i="38" s="1"/>
  <c r="X18" i="2"/>
  <c r="Y18" i="2" s="1"/>
  <c r="AB3" i="1"/>
  <c r="Z17" i="2"/>
  <c r="J14" i="38"/>
  <c r="Z12" i="2"/>
  <c r="G14" i="38"/>
  <c r="I18" i="1"/>
  <c r="W3" i="1" s="1"/>
  <c r="X3" i="1" s="1"/>
  <c r="T15" i="1" s="1"/>
  <c r="AA18" i="2"/>
  <c r="AB18" i="2" s="1"/>
  <c r="X12" i="2"/>
  <c r="Y12" i="2" s="1"/>
  <c r="Z11" i="2"/>
  <c r="AA12" i="2" s="1"/>
  <c r="AB12" i="2" s="1"/>
  <c r="T18" i="1"/>
  <c r="W4" i="1"/>
  <c r="X4" i="1" s="1"/>
  <c r="S6" i="1" s="1"/>
  <c r="Y7" i="1"/>
  <c r="W7" i="1"/>
  <c r="AC18" i="38" l="1"/>
  <c r="L14" i="38"/>
  <c r="M14" i="38" s="1"/>
  <c r="H14" i="38"/>
  <c r="I14" i="38" s="1"/>
  <c r="AA7" i="38" s="1"/>
  <c r="T22" i="1"/>
  <c r="T21" i="1"/>
  <c r="T24" i="1"/>
  <c r="T23" i="1"/>
  <c r="T20" i="1"/>
  <c r="T19" i="1"/>
  <c r="W17" i="1"/>
  <c r="J17" i="38" s="1"/>
  <c r="AC7" i="38" s="1"/>
  <c r="S18" i="1"/>
  <c r="S20" i="1"/>
  <c r="S23" i="1"/>
  <c r="S19" i="1"/>
  <c r="S21" i="1"/>
  <c r="S22" i="1"/>
  <c r="S24" i="1"/>
  <c r="Z17" i="1"/>
  <c r="S15" i="1"/>
  <c r="S13" i="1"/>
  <c r="T7" i="1"/>
  <c r="T9" i="1"/>
  <c r="T8" i="1"/>
  <c r="T6" i="1"/>
  <c r="S9" i="1"/>
  <c r="S7" i="1"/>
  <c r="S8" i="1"/>
  <c r="T10" i="1"/>
  <c r="S10" i="1"/>
  <c r="X12" i="38" l="1"/>
  <c r="AB35" i="38"/>
  <c r="Z18" i="38"/>
  <c r="W18" i="1"/>
  <c r="T11" i="1"/>
  <c r="S11" i="1"/>
  <c r="Z18" i="1" l="1"/>
  <c r="AA18" i="1" s="1"/>
  <c r="AB18" i="1" s="1"/>
  <c r="K17" i="38"/>
  <c r="X18" i="1"/>
  <c r="Y18" i="1" s="1"/>
  <c r="T12" i="1"/>
  <c r="S12" i="1"/>
  <c r="W12" i="1" s="1"/>
  <c r="G17" i="38" s="1"/>
  <c r="Y7" i="38" s="1"/>
  <c r="Y13" i="38" l="1"/>
  <c r="Z35" i="38"/>
  <c r="L17" i="38"/>
  <c r="M17" i="38" s="1"/>
  <c r="AD7" i="38"/>
  <c r="T13" i="1"/>
  <c r="Y12" i="38" l="1"/>
  <c r="Z12" i="38" s="1"/>
  <c r="AC35" i="38"/>
  <c r="Y19" i="38"/>
  <c r="Y20" i="38" s="1"/>
  <c r="AC12" i="38"/>
  <c r="AE7" i="38"/>
  <c r="T14" i="1"/>
  <c r="W11" i="1" s="1"/>
  <c r="F17" i="38" s="1"/>
  <c r="S14" i="1"/>
  <c r="Y14" i="38" l="1"/>
  <c r="H17" i="38"/>
  <c r="I17" i="38" s="1"/>
  <c r="I45" i="38" s="1"/>
  <c r="X7" i="38"/>
  <c r="Z11" i="1"/>
  <c r="Z12" i="1"/>
  <c r="AI7" i="38" l="1"/>
  <c r="AJ7" i="38" s="1"/>
  <c r="Y35" i="38"/>
  <c r="X19" i="38"/>
  <c r="AC19" i="38" s="1"/>
  <c r="X13" i="38"/>
  <c r="Z7" i="38"/>
  <c r="AR7" i="38" s="1"/>
  <c r="AA12" i="1"/>
  <c r="X12" i="1"/>
  <c r="Y12" i="1" s="1"/>
  <c r="AG35" i="38" l="1"/>
  <c r="AH35" i="38" s="1"/>
  <c r="AA35" i="38"/>
  <c r="X14" i="38"/>
  <c r="Z14" i="38" s="1"/>
  <c r="AC13" i="38"/>
  <c r="Z13" i="38"/>
  <c r="X20" i="38"/>
  <c r="Z20" i="38" s="1"/>
  <c r="Z19" i="38"/>
  <c r="AB12" i="1"/>
  <c r="AE8" i="38" l="1"/>
  <c r="AS7" i="38" s="1"/>
  <c r="AB4" i="28" l="1"/>
  <c r="S21" i="28" s="1"/>
  <c r="S19" i="28"/>
  <c r="S20" i="28" l="1"/>
  <c r="W18" i="28" s="1"/>
  <c r="S23" i="28"/>
  <c r="S24" i="28"/>
  <c r="S22" i="28"/>
  <c r="X18" i="28" l="1"/>
  <c r="Y18" i="28" s="1"/>
  <c r="K44" i="38"/>
  <c r="L44" i="38" s="1"/>
  <c r="M44" i="38" s="1"/>
  <c r="Z18" i="28"/>
  <c r="AA18" i="28" s="1"/>
  <c r="AB18" i="28" s="1"/>
  <c r="M45" i="38" l="1"/>
  <c r="AG8" i="38"/>
</calcChain>
</file>

<file path=xl/comments1.xml><?xml version="1.0" encoding="utf-8"?>
<comments xmlns="http://schemas.openxmlformats.org/spreadsheetml/2006/main">
  <authors>
    <author>Kapil Varshney</author>
  </authors>
  <commentList>
    <comment ref="M14" authorId="0">
      <text>
        <r>
          <rPr>
            <b/>
            <sz val="9"/>
            <color indexed="81"/>
            <rFont val="Tahoma"/>
            <family val="2"/>
          </rPr>
          <t>Kapil Varshney:</t>
        </r>
        <r>
          <rPr>
            <sz val="9"/>
            <color indexed="81"/>
            <rFont val="Tahoma"/>
            <family val="2"/>
          </rPr>
          <t xml:space="preserve">
This one is unusally high so has been taken out of the analysis</t>
        </r>
      </text>
    </comment>
  </commentList>
</comments>
</file>

<file path=xl/sharedStrings.xml><?xml version="1.0" encoding="utf-8"?>
<sst xmlns="http://schemas.openxmlformats.org/spreadsheetml/2006/main" count="49798" uniqueCount="28267">
  <si>
    <t>Date Read</t>
  </si>
  <si>
    <t>Meter</t>
  </si>
  <si>
    <t>Days</t>
  </si>
  <si>
    <t>CCF</t>
  </si>
  <si>
    <t>Therms</t>
  </si>
  <si>
    <t>Reading</t>
  </si>
  <si>
    <t>New Customer - No data available</t>
  </si>
  <si>
    <t>New Customer - No data to post</t>
  </si>
  <si>
    <t>8339-101</t>
  </si>
  <si>
    <t>No data to post</t>
  </si>
  <si>
    <t>New customer - no data to post</t>
  </si>
  <si>
    <t>*Customer that signed released only had usage starting in October 2011</t>
  </si>
  <si>
    <t>*Customer that signed released only had usage starting in December 2011</t>
  </si>
  <si>
    <t>*Customer that signed released only had usage starting in August 2011</t>
  </si>
  <si>
    <t>Customer that signed release did not have service until 8-20-2012.</t>
  </si>
  <si>
    <t>This customer came on service 12-2-11.</t>
  </si>
  <si>
    <t>Customer was not on service until 3-6-12.</t>
  </si>
  <si>
    <t>Pre-retrofit</t>
  </si>
  <si>
    <t>Post-retrofit</t>
  </si>
  <si>
    <t>3/11 - 2/12</t>
  </si>
  <si>
    <t>4/12 - 3/13</t>
  </si>
  <si>
    <t>Y</t>
  </si>
  <si>
    <t>Partial</t>
  </si>
  <si>
    <t>8339-102</t>
  </si>
  <si>
    <t>N</t>
  </si>
  <si>
    <t>Gas Bills</t>
  </si>
  <si>
    <t>Electricity Bills</t>
  </si>
  <si>
    <t>Apt No.</t>
  </si>
  <si>
    <t>P</t>
  </si>
  <si>
    <t>kWHr</t>
  </si>
  <si>
    <t>ID = KRDU</t>
  </si>
  <si>
    <t>TMP ° F</t>
  </si>
  <si>
    <t>4-10-2012 6:51 EDT</t>
  </si>
  <si>
    <t>4-10-2012 5:51 EDT</t>
  </si>
  <si>
    <t>4-10-2012 4:51 EDT</t>
  </si>
  <si>
    <t>4-10-2012 3:51 EDT</t>
  </si>
  <si>
    <t>4-10-2012 2:51 EDT</t>
  </si>
  <si>
    <t>4-10-2012 1:51 EDT</t>
  </si>
  <si>
    <t>4-10-2012 0:51 EDT</t>
  </si>
  <si>
    <t>4-9-2012 23:51 EDT</t>
  </si>
  <si>
    <t>4-9-2012 22:51 EDT</t>
  </si>
  <si>
    <t>4-9-2012 21:51 EDT</t>
  </si>
  <si>
    <t>4-9-2012 20:51 EDT</t>
  </si>
  <si>
    <t>4-9-2012 19:51 EDT</t>
  </si>
  <si>
    <t>4-9-2012 18:51 EDT</t>
  </si>
  <si>
    <t>4-9-2012 17:51 EDT</t>
  </si>
  <si>
    <t>4-9-2012 16:51 EDT</t>
  </si>
  <si>
    <t>4-9-2012 15:51 EDT</t>
  </si>
  <si>
    <t>4-9-2012 14:51 EDT</t>
  </si>
  <si>
    <t>4-9-2012 13:51 EDT</t>
  </si>
  <si>
    <t>4-9-2012 12:51 EDT</t>
  </si>
  <si>
    <t>4-9-2012 11:51 EDT</t>
  </si>
  <si>
    <t>4-9-2012 10:51 EDT</t>
  </si>
  <si>
    <t>4-9-2012 9:51 EDT</t>
  </si>
  <si>
    <t>4-9-2012 8:51 EDT</t>
  </si>
  <si>
    <t>4-9-2012 7:51 EDT</t>
  </si>
  <si>
    <t>4-9-2012 6:51 EDT</t>
  </si>
  <si>
    <t>4-9-2012 5:51 EDT</t>
  </si>
  <si>
    <t>4-9-2012 4:51 EDT</t>
  </si>
  <si>
    <t>4-9-2012 3:51 EDT</t>
  </si>
  <si>
    <t>4-9-2012 2:51 EDT</t>
  </si>
  <si>
    <t>4-9-2012 1:51 EDT</t>
  </si>
  <si>
    <t>4-9-2012 0:51 EDT</t>
  </si>
  <si>
    <t>4-8-2012 23:51 EDT</t>
  </si>
  <si>
    <t>4-8-2012 22:51 EDT</t>
  </si>
  <si>
    <t>4-8-2012 21:51 EDT</t>
  </si>
  <si>
    <t>4-8-2012 20:51 EDT</t>
  </si>
  <si>
    <t>4-8-2012 19:51 EDT</t>
  </si>
  <si>
    <t>4-8-2012 18:51 EDT</t>
  </si>
  <si>
    <t>4-8-2012 17:51 EDT</t>
  </si>
  <si>
    <t>4-8-2012 16:51 EDT</t>
  </si>
  <si>
    <t>4-8-2012 15:51 EDT</t>
  </si>
  <si>
    <t>4-8-2012 14:51 EDT</t>
  </si>
  <si>
    <t>4-8-2012 13:51 EDT</t>
  </si>
  <si>
    <t>4-8-2012 12:51 EDT</t>
  </si>
  <si>
    <t>4-8-2012 11:51 EDT</t>
  </si>
  <si>
    <t>4-8-2012 10:51 EDT</t>
  </si>
  <si>
    <t>4-8-2012 9:51 EDT</t>
  </si>
  <si>
    <t>4-8-2012 8:51 EDT</t>
  </si>
  <si>
    <t>4-8-2012 7:51 EDT</t>
  </si>
  <si>
    <t>4-8-2012 6:51 EDT</t>
  </si>
  <si>
    <t>4-8-2012 5:51 EDT</t>
  </si>
  <si>
    <t>4-8-2012 4:51 EDT</t>
  </si>
  <si>
    <t>4-8-2012 3:51 EDT</t>
  </si>
  <si>
    <t>4-8-2012 2:51 EDT</t>
  </si>
  <si>
    <t>4-8-2012 1:51 EDT</t>
  </si>
  <si>
    <t>4-8-2012 0:51 EDT</t>
  </si>
  <si>
    <t>4-7-2012 23:51 EDT</t>
  </si>
  <si>
    <t>4-7-2012 22:51 EDT</t>
  </si>
  <si>
    <t>4-7-2012 21:51 EDT</t>
  </si>
  <si>
    <t>4-7-2012 20:51 EDT</t>
  </si>
  <si>
    <t>4-7-2012 19:51 EDT</t>
  </si>
  <si>
    <t>4-7-2012 18:51 EDT</t>
  </si>
  <si>
    <t>4-7-2012 17:51 EDT</t>
  </si>
  <si>
    <t>4-7-2012 16:51 EDT</t>
  </si>
  <si>
    <t>4-7-2012 15:51 EDT</t>
  </si>
  <si>
    <t>4-7-2012 14:51 EDT</t>
  </si>
  <si>
    <t>4-7-2012 13:51 EDT</t>
  </si>
  <si>
    <t>4-7-2012 12:51 EDT</t>
  </si>
  <si>
    <t>4-7-2012 11:51 EDT</t>
  </si>
  <si>
    <t>4-7-2012 10:51 EDT</t>
  </si>
  <si>
    <t>4-7-2012 9:51 EDT</t>
  </si>
  <si>
    <t>4-7-2012 8:51 EDT</t>
  </si>
  <si>
    <t>4-7-2012 7:51 EDT</t>
  </si>
  <si>
    <t>4-7-2012 6:51 EDT</t>
  </si>
  <si>
    <t>4-7-2012 5:51 EDT</t>
  </si>
  <si>
    <t>4-7-2012 4:51 EDT</t>
  </si>
  <si>
    <t>4-7-2012 3:51 EDT</t>
  </si>
  <si>
    <t>4-7-2012 2:51 EDT</t>
  </si>
  <si>
    <t>4-7-2012 1:51 EDT</t>
  </si>
  <si>
    <t>4-7-2012 0:51 EDT</t>
  </si>
  <si>
    <t>4-6-2012 23:51 EDT</t>
  </si>
  <si>
    <t>4-6-2012 22:51 EDT</t>
  </si>
  <si>
    <t>4-6-2012 21:51 EDT</t>
  </si>
  <si>
    <t>4-6-2012 20:51 EDT</t>
  </si>
  <si>
    <t>4-6-2012 19:51 EDT</t>
  </si>
  <si>
    <t>4-6-2012 18:51 EDT</t>
  </si>
  <si>
    <t>4-6-2012 17:51 EDT</t>
  </si>
  <si>
    <t>4-6-2012 16:51 EDT</t>
  </si>
  <si>
    <t>4-6-2012 15:51 EDT</t>
  </si>
  <si>
    <t>4-6-2012 14:51 EDT</t>
  </si>
  <si>
    <t>4-6-2012 13:51 EDT</t>
  </si>
  <si>
    <t>4-6-2012 12:51 EDT</t>
  </si>
  <si>
    <t>4-6-2012 11:51 EDT</t>
  </si>
  <si>
    <t>4-6-2012 10:51 EDT</t>
  </si>
  <si>
    <t>4-6-2012 9:51 EDT</t>
  </si>
  <si>
    <t>4-6-2012 8:51 EDT</t>
  </si>
  <si>
    <t>4-6-2012 7:51 EDT</t>
  </si>
  <si>
    <t>4-6-2012 6:51 EDT</t>
  </si>
  <si>
    <t>4-6-2012 5:51 EDT</t>
  </si>
  <si>
    <t>4-6-2012 4:51 EDT</t>
  </si>
  <si>
    <t>4-6-2012 3:51 EDT</t>
  </si>
  <si>
    <t>4-6-2012 2:51 EDT</t>
  </si>
  <si>
    <t>4-6-2012 1:51 EDT</t>
  </si>
  <si>
    <t>4-6-2012 0:51 EDT</t>
  </si>
  <si>
    <t>4-5-2012 23:51 EDT</t>
  </si>
  <si>
    <t>4-5-2012 22:51 EDT</t>
  </si>
  <si>
    <t>4-5-2012 21:51 EDT</t>
  </si>
  <si>
    <t>4-5-2012 20:51 EDT</t>
  </si>
  <si>
    <t>4-5-2012 19:51 EDT</t>
  </si>
  <si>
    <t>4-5-2012 18:51 EDT</t>
  </si>
  <si>
    <t>4-5-2012 17:51 EDT</t>
  </si>
  <si>
    <t>4-5-2012 16:51 EDT</t>
  </si>
  <si>
    <t>4-5-2012 15:51 EDT</t>
  </si>
  <si>
    <t>4-5-2012 14:51 EDT</t>
  </si>
  <si>
    <t>4-5-2012 13:51 EDT</t>
  </si>
  <si>
    <t>4-5-2012 12:51 EDT</t>
  </si>
  <si>
    <t>4-5-2012 11:51 EDT</t>
  </si>
  <si>
    <t>4-5-2012 10:51 EDT</t>
  </si>
  <si>
    <t>4-5-2012 9:51 EDT</t>
  </si>
  <si>
    <t>4-5-2012 8:51 EDT</t>
  </si>
  <si>
    <t>4-5-2012 7:51 EDT</t>
  </si>
  <si>
    <t>4-5-2012 6:51 EDT</t>
  </si>
  <si>
    <t>4-5-2012 5:51 EDT</t>
  </si>
  <si>
    <t>4-5-2012 4:51 EDT</t>
  </si>
  <si>
    <t>4-5-2012 3:51 EDT</t>
  </si>
  <si>
    <t>4-5-2012 3:04 EDT</t>
  </si>
  <si>
    <t>4-5-2012 2:51 EDT</t>
  </si>
  <si>
    <t>4-5-2012 2:39 EDT</t>
  </si>
  <si>
    <t>4-5-2012 1:51 EDT</t>
  </si>
  <si>
    <t>4-5-2012 0:51 EDT</t>
  </si>
  <si>
    <t>4-4-2012 23:51 EDT</t>
  </si>
  <si>
    <t>4-4-2012 22:51 EDT</t>
  </si>
  <si>
    <t>4-4-2012 22:22 EDT</t>
  </si>
  <si>
    <t>4-4-2012 22:04 EDT</t>
  </si>
  <si>
    <t>4-4-2012 21:56 EDT</t>
  </si>
  <si>
    <t>4-4-2012 21:51 EDT</t>
  </si>
  <si>
    <t>4-4-2012 20:51 EDT</t>
  </si>
  <si>
    <t>4-4-2012 19:51 EDT</t>
  </si>
  <si>
    <t>4-4-2012 18:51 EDT</t>
  </si>
  <si>
    <t>4-4-2012 18:06 EDT</t>
  </si>
  <si>
    <t>4-4-2012 17:51 EDT</t>
  </si>
  <si>
    <t>4-4-2012 17:13 EDT</t>
  </si>
  <si>
    <t>4-4-2012 17:05 EDT</t>
  </si>
  <si>
    <t>4-4-2012 16:51 EDT</t>
  </si>
  <si>
    <t>4-4-2012 16:48 EDT</t>
  </si>
  <si>
    <t>4-4-2012 15:51 EDT</t>
  </si>
  <si>
    <t>4-4-2012 14:51 EDT</t>
  </si>
  <si>
    <t>4-4-2012 13:51 EDT</t>
  </si>
  <si>
    <t>4-4-2012 12:51 EDT</t>
  </si>
  <si>
    <t>4-4-2012 11:51 EDT</t>
  </si>
  <si>
    <t>4-4-2012 10:51 EDT</t>
  </si>
  <si>
    <t>4-4-2012 9:51 EDT</t>
  </si>
  <si>
    <t>4-4-2012 8:51 EDT</t>
  </si>
  <si>
    <t>4-4-2012 7:51 EDT</t>
  </si>
  <si>
    <t>4-4-2012 6:51 EDT</t>
  </si>
  <si>
    <t>4-4-2012 5:51 EDT</t>
  </si>
  <si>
    <t>4-4-2012 4:51 EDT</t>
  </si>
  <si>
    <t>4-4-2012 3:51 EDT</t>
  </si>
  <si>
    <t>4-4-2012 2:51 EDT</t>
  </si>
  <si>
    <t>4-4-2012 1:51 EDT</t>
  </si>
  <si>
    <t>4-4-2012 0:51 EDT</t>
  </si>
  <si>
    <t>4-3-2012 23:51 EDT</t>
  </si>
  <si>
    <t>4-3-2012 22:51 EDT</t>
  </si>
  <si>
    <t>4-3-2012 21:51 EDT</t>
  </si>
  <si>
    <t>4-3-2012 20:51 EDT</t>
  </si>
  <si>
    <t>4-3-2012 19:51 EDT</t>
  </si>
  <si>
    <t>4-3-2012 18:51 EDT</t>
  </si>
  <si>
    <t>4-3-2012 17:51 EDT</t>
  </si>
  <si>
    <t>4-3-2012 16:51 EDT</t>
  </si>
  <si>
    <t>4-3-2012 15:51 EDT</t>
  </si>
  <si>
    <t>4-3-2012 14:51 EDT</t>
  </si>
  <si>
    <t>4-3-2012 13:51 EDT</t>
  </si>
  <si>
    <t>4-3-2012 12:51 EDT</t>
  </si>
  <si>
    <t>4-3-2012 11:51 EDT</t>
  </si>
  <si>
    <t>4-3-2012 10:51 EDT</t>
  </si>
  <si>
    <t>4-3-2012 9:51 EDT</t>
  </si>
  <si>
    <t>4-3-2012 8:51 EDT</t>
  </si>
  <si>
    <t>4-3-2012 7:51 EDT</t>
  </si>
  <si>
    <t>4-3-2012 6:51 EDT</t>
  </si>
  <si>
    <t>4-3-2012 5:51 EDT</t>
  </si>
  <si>
    <t>4-3-2012 4:51 EDT</t>
  </si>
  <si>
    <t>4-3-2012 3:51 EDT</t>
  </si>
  <si>
    <t>4-3-2012 2:51 EDT</t>
  </si>
  <si>
    <t>4-3-2012 1:51 EDT</t>
  </si>
  <si>
    <t>4-3-2012 0:51 EDT</t>
  </si>
  <si>
    <t>4-2-2012 23:51 EDT</t>
  </si>
  <si>
    <t>4-2-2012 22:51 EDT</t>
  </si>
  <si>
    <t>4-2-2012 21:51 EDT</t>
  </si>
  <si>
    <t>4-2-2012 20:51 EDT</t>
  </si>
  <si>
    <t>4-2-2012 19:51 EDT</t>
  </si>
  <si>
    <t>4-2-2012 18:51 EDT</t>
  </si>
  <si>
    <t>4-2-2012 17:51 EDT</t>
  </si>
  <si>
    <t>4-2-2012 16:51 EDT</t>
  </si>
  <si>
    <t>4-2-2012 15:51 EDT</t>
  </si>
  <si>
    <t>4-2-2012 14:51 EDT</t>
  </si>
  <si>
    <t>4-2-2012 13:51 EDT</t>
  </si>
  <si>
    <t>4-2-2012 12:51 EDT</t>
  </si>
  <si>
    <t>4-2-2012 11:51 EDT</t>
  </si>
  <si>
    <t>4-2-2012 10:51 EDT</t>
  </si>
  <si>
    <t>4-2-2012 9:51 EDT</t>
  </si>
  <si>
    <t>4-2-2012 8:51 EDT</t>
  </si>
  <si>
    <t>4-2-2012 7:51 EDT</t>
  </si>
  <si>
    <t>4-2-2012 6:51 EDT</t>
  </si>
  <si>
    <t>4-2-2012 5:51 EDT</t>
  </si>
  <si>
    <t>4-2-2012 4:51 EDT</t>
  </si>
  <si>
    <t>4-2-2012 3:51 EDT</t>
  </si>
  <si>
    <t>4-2-2012 2:51 EDT</t>
  </si>
  <si>
    <t>4-2-2012 1:51 EDT</t>
  </si>
  <si>
    <t>4-2-2012 0:51 EDT</t>
  </si>
  <si>
    <t>4-1-2012 23:51 EDT</t>
  </si>
  <si>
    <t>4-1-2012 22:51 EDT</t>
  </si>
  <si>
    <t>4-1-2012 21:51 EDT</t>
  </si>
  <si>
    <t>4-1-2012 20:51 EDT</t>
  </si>
  <si>
    <t>4-1-2012 19:51 EDT</t>
  </si>
  <si>
    <t>4-1-2012 18:51 EDT</t>
  </si>
  <si>
    <t>4-1-2012 17:51 EDT</t>
  </si>
  <si>
    <t>4-1-2012 16:51 EDT</t>
  </si>
  <si>
    <t>4-1-2012 15:51 EDT</t>
  </si>
  <si>
    <t>4-1-2012 14:51 EDT</t>
  </si>
  <si>
    <t>4-1-2012 13:51 EDT</t>
  </si>
  <si>
    <t>4-1-2012 12:51 EDT</t>
  </si>
  <si>
    <t>4-1-2012 11:51 EDT</t>
  </si>
  <si>
    <t>4-1-2012 10:51 EDT</t>
  </si>
  <si>
    <t>4-1-2012 10:39 EDT</t>
  </si>
  <si>
    <t>4-1-2012 9:51 EDT</t>
  </si>
  <si>
    <t>4-1-2012 8:51 EDT</t>
  </si>
  <si>
    <t>4-1-2012 8:26 EDT</t>
  </si>
  <si>
    <t>4-1-2012 7:51 EDT</t>
  </si>
  <si>
    <t>4-1-2012 6:51 EDT</t>
  </si>
  <si>
    <t>4-1-2012 5:51 EDT</t>
  </si>
  <si>
    <t>4-1-2012 4:51 EDT</t>
  </si>
  <si>
    <t>4-1-2012 3:51 EDT</t>
  </si>
  <si>
    <t>4-1-2012 2:51 EDT</t>
  </si>
  <si>
    <t>4-1-2012 1:51 EDT</t>
  </si>
  <si>
    <t>4-1-2012 0:51 EDT</t>
  </si>
  <si>
    <t>4-1-2012 0:39 EDT</t>
  </si>
  <si>
    <t>3-31-2012 23:51 EDT</t>
  </si>
  <si>
    <t>3-31-2012 23:08 EDT</t>
  </si>
  <si>
    <t>3-31-2012 22:51 EDT</t>
  </si>
  <si>
    <t>3-31-2012 21:51 EDT</t>
  </si>
  <si>
    <t>3-31-2012 20:51 EDT</t>
  </si>
  <si>
    <t>3-31-2012 19:51 EDT</t>
  </si>
  <si>
    <t>3-31-2012 18:51 EDT</t>
  </si>
  <si>
    <t>3-31-2012 17:51 EDT</t>
  </si>
  <si>
    <t>3-31-2012 16:51 EDT</t>
  </si>
  <si>
    <t>3-31-2012 15:51 EDT</t>
  </si>
  <si>
    <t>3-31-2012 14:51 EDT</t>
  </si>
  <si>
    <t>3-31-2012 14:10 EDT</t>
  </si>
  <si>
    <t>3-31-2012 13:51 EDT</t>
  </si>
  <si>
    <t>3-31-2012 13:21 EDT</t>
  </si>
  <si>
    <t>3-31-2012 12:51 EDT</t>
  </si>
  <si>
    <t>3-31-2012 11:51 EDT</t>
  </si>
  <si>
    <t>3-31-2012 10:51 EDT</t>
  </si>
  <si>
    <t>3-31-2012 9:51 EDT</t>
  </si>
  <si>
    <t>3-31-2012 9:36 EDT</t>
  </si>
  <si>
    <t>3-31-2012 8:51 EDT</t>
  </si>
  <si>
    <t>3-31-2012 8:34 EDT</t>
  </si>
  <si>
    <t>3-31-2012 7:51 EDT</t>
  </si>
  <si>
    <t>3-31-2012 6:51 EDT</t>
  </si>
  <si>
    <t>3-31-2012 5:51 EDT</t>
  </si>
  <si>
    <t>3-31-2012 4:51 EDT</t>
  </si>
  <si>
    <t>3-31-2012 3:51 EDT</t>
  </si>
  <si>
    <t>3-31-2012 2:51 EDT</t>
  </si>
  <si>
    <t>3-31-2012 1:51 EDT</t>
  </si>
  <si>
    <t>3-31-2012 0:51 EDT</t>
  </si>
  <si>
    <t>3-30-2012 23:51 EDT</t>
  </si>
  <si>
    <t>3-30-2012 22:51 EDT</t>
  </si>
  <si>
    <t>3-30-2012 21:51 EDT</t>
  </si>
  <si>
    <t>3-30-2012 20:51 EDT</t>
  </si>
  <si>
    <t>3-30-2012 19:51 EDT</t>
  </si>
  <si>
    <t>3-30-2012 18:51 EDT</t>
  </si>
  <si>
    <t>3-30-2012 17:51 EDT</t>
  </si>
  <si>
    <t>3-30-2012 16:51 EDT</t>
  </si>
  <si>
    <t>3-30-2012 15:51 EDT</t>
  </si>
  <si>
    <t>3-30-2012 14:51 EDT</t>
  </si>
  <si>
    <t>3-30-2012 13:51 EDT</t>
  </si>
  <si>
    <t>3-30-2012 12:51 EDT</t>
  </si>
  <si>
    <t>3-30-2012 11:51 EDT</t>
  </si>
  <si>
    <t>3-30-2012 10:51 EDT</t>
  </si>
  <si>
    <t>3-30-2012 9:51 EDT</t>
  </si>
  <si>
    <t>3-30-2012 8:51 EDT</t>
  </si>
  <si>
    <t>3-30-2012 7:51 EDT</t>
  </si>
  <si>
    <t>3-30-2012 6:51 EDT</t>
  </si>
  <si>
    <t>3-30-2012 5:51 EDT</t>
  </si>
  <si>
    <t>3-30-2012 4:51 EDT</t>
  </si>
  <si>
    <t>3-30-2012 3:51 EDT</t>
  </si>
  <si>
    <t>3-30-2012 2:51 EDT</t>
  </si>
  <si>
    <t>3-30-2012 1:51 EDT</t>
  </si>
  <si>
    <t>3-30-2012 0:51 EDT</t>
  </si>
  <si>
    <t>3-29-2012 23:51 EDT</t>
  </si>
  <si>
    <t>3-29-2012 22:51 EDT</t>
  </si>
  <si>
    <t>3-29-2012 21:51 EDT</t>
  </si>
  <si>
    <t>3-29-2012 20:51 EDT</t>
  </si>
  <si>
    <t>3-29-2012 19:51 EDT</t>
  </si>
  <si>
    <t>3-29-2012 18:51 EDT</t>
  </si>
  <si>
    <t>3-29-2012 17:51 EDT</t>
  </si>
  <si>
    <t>3-29-2012 16:51 EDT</t>
  </si>
  <si>
    <t>3-29-2012 15:51 EDT</t>
  </si>
  <si>
    <t>3-29-2012 14:51 EDT</t>
  </si>
  <si>
    <t>3-29-2012 13:51 EDT</t>
  </si>
  <si>
    <t>3-29-2012 12:51 EDT</t>
  </si>
  <si>
    <t>3-29-2012 11:51 EDT</t>
  </si>
  <si>
    <t>3-29-2012 10:51 EDT</t>
  </si>
  <si>
    <t>3-29-2012 9:51 EDT</t>
  </si>
  <si>
    <t>3-29-2012 8:51 EDT</t>
  </si>
  <si>
    <t>3-29-2012 7:51 EDT</t>
  </si>
  <si>
    <t>3-29-2012 6:51 EDT</t>
  </si>
  <si>
    <t>3-29-2012 5:51 EDT</t>
  </si>
  <si>
    <t>3-29-2012 4:51 EDT</t>
  </si>
  <si>
    <t>3-29-2012 3:51 EDT</t>
  </si>
  <si>
    <t>3-29-2012 2:51 EDT</t>
  </si>
  <si>
    <t>3-29-2012 1:51 EDT</t>
  </si>
  <si>
    <t>3-29-2012 0:51 EDT</t>
  </si>
  <si>
    <t>3-28-2012 23:51 EDT</t>
  </si>
  <si>
    <t>3-28-2012 22:51 EDT</t>
  </si>
  <si>
    <t>3-28-2012 21:51 EDT</t>
  </si>
  <si>
    <t>3-28-2012 20:51 EDT</t>
  </si>
  <si>
    <t>3-28-2012 19:51 EDT</t>
  </si>
  <si>
    <t>3-28-2012 18:51 EDT</t>
  </si>
  <si>
    <t>3-28-2012 17:51 EDT</t>
  </si>
  <si>
    <t>3-28-2012 16:51 EDT</t>
  </si>
  <si>
    <t>3-28-2012 15:51 EDT</t>
  </si>
  <si>
    <t>3-28-2012 14:51 EDT</t>
  </si>
  <si>
    <t>3-28-2012 13:51 EDT</t>
  </si>
  <si>
    <t>3-28-2012 12:51 EDT</t>
  </si>
  <si>
    <t>3-28-2012 11:51 EDT</t>
  </si>
  <si>
    <t>3-28-2012 11:25 EDT</t>
  </si>
  <si>
    <t>3-28-2012 10:51 EDT</t>
  </si>
  <si>
    <t>3-28-2012 9:51 EDT</t>
  </si>
  <si>
    <t>3-28-2012 9:31 EDT</t>
  </si>
  <si>
    <t>3-28-2012 8:51 EDT</t>
  </si>
  <si>
    <t>3-28-2012 7:51 EDT</t>
  </si>
  <si>
    <t>3-28-2012 6:51 EDT</t>
  </si>
  <si>
    <t>3-28-2012 5:51 EDT</t>
  </si>
  <si>
    <t>3-28-2012 4:51 EDT</t>
  </si>
  <si>
    <t>3-28-2012 3:51 EDT</t>
  </si>
  <si>
    <t>3-28-2012 2:51 EDT</t>
  </si>
  <si>
    <t>3-28-2012 1:51 EDT</t>
  </si>
  <si>
    <t>3-28-2012 0:51 EDT</t>
  </si>
  <si>
    <t>3-27-2012 23:51 EDT</t>
  </si>
  <si>
    <t>3-27-2012 22:51 EDT</t>
  </si>
  <si>
    <t>3-27-2012 21:51 EDT</t>
  </si>
  <si>
    <t>3-27-2012 20:51 EDT</t>
  </si>
  <si>
    <t>3-27-2012 19:51 EDT</t>
  </si>
  <si>
    <t>3-27-2012 18:51 EDT</t>
  </si>
  <si>
    <t>3-27-2012 17:51 EDT</t>
  </si>
  <si>
    <t>3-27-2012 16:51 EDT</t>
  </si>
  <si>
    <t>3-27-2012 15:51 EDT</t>
  </si>
  <si>
    <t>3-27-2012 14:51 EDT</t>
  </si>
  <si>
    <t>3-27-2012 13:51 EDT</t>
  </si>
  <si>
    <t>3-27-2012 12:51 EDT</t>
  </si>
  <si>
    <t>3-27-2012 11:51 EDT</t>
  </si>
  <si>
    <t>3-27-2012 10:51 EDT</t>
  </si>
  <si>
    <t>3-27-2012 9:51 EDT</t>
  </si>
  <si>
    <t>3-27-2012 8:51 EDT</t>
  </si>
  <si>
    <t>3-27-2012 7:51 EDT</t>
  </si>
  <si>
    <t>3-27-2012 6:51 EDT</t>
  </si>
  <si>
    <t>3-27-2012 5:51 EDT</t>
  </si>
  <si>
    <t>3-27-2012 4:51 EDT</t>
  </si>
  <si>
    <t>3-27-2012 3:51 EDT</t>
  </si>
  <si>
    <t>3-27-2012 2:51 EDT</t>
  </si>
  <si>
    <t>3-27-2012 1:51 EDT</t>
  </si>
  <si>
    <t>3-27-2012 0:51 EDT</t>
  </si>
  <si>
    <t>3-26-2012 23:51 EDT</t>
  </si>
  <si>
    <t>3-26-2012 22:51 EDT</t>
  </si>
  <si>
    <t>3-26-2012 21:51 EDT</t>
  </si>
  <si>
    <t>3-26-2012 20:51 EDT</t>
  </si>
  <si>
    <t>3-26-2012 19:51 EDT</t>
  </si>
  <si>
    <t>3-26-2012 18:51 EDT</t>
  </si>
  <si>
    <t>3-26-2012 17:51 EDT</t>
  </si>
  <si>
    <t>3-26-2012 16:51 EDT</t>
  </si>
  <si>
    <t>3-26-2012 15:51 EDT</t>
  </si>
  <si>
    <t>3-26-2012 14:51 EDT</t>
  </si>
  <si>
    <t>3-26-2012 13:51 EDT</t>
  </si>
  <si>
    <t>3-26-2012 12:51 EDT</t>
  </si>
  <si>
    <t>3-26-2012 11:51 EDT</t>
  </si>
  <si>
    <t>3-26-2012 10:51 EDT</t>
  </si>
  <si>
    <t>3-26-2012 9:51 EDT</t>
  </si>
  <si>
    <t>3-26-2012 8:51 EDT</t>
  </si>
  <si>
    <t>3-26-2012 7:51 EDT</t>
  </si>
  <si>
    <t>3-26-2012 6:51 EDT</t>
  </si>
  <si>
    <t>3-26-2012 5:51 EDT</t>
  </si>
  <si>
    <t>3-26-2012 4:51 EDT</t>
  </si>
  <si>
    <t>3-26-2012 3:51 EDT</t>
  </si>
  <si>
    <t>3-26-2012 2:51 EDT</t>
  </si>
  <si>
    <t>3-26-2012 1:51 EDT</t>
  </si>
  <si>
    <t>3-26-2012 0:51 EDT</t>
  </si>
  <si>
    <t>3-25-2012 23:51 EDT</t>
  </si>
  <si>
    <t>3-25-2012 22:51 EDT</t>
  </si>
  <si>
    <t>3-25-2012 21:51 EDT</t>
  </si>
  <si>
    <t>3-25-2012 20:51 EDT</t>
  </si>
  <si>
    <t>3-25-2012 19:51 EDT</t>
  </si>
  <si>
    <t>3-25-2012 18:51 EDT</t>
  </si>
  <si>
    <t>3-25-2012 17:51 EDT</t>
  </si>
  <si>
    <t>3-25-2012 16:51 EDT</t>
  </si>
  <si>
    <t>3-25-2012 15:51 EDT</t>
  </si>
  <si>
    <t>3-25-2012 14:51 EDT</t>
  </si>
  <si>
    <t>3-25-2012 14:26 EDT</t>
  </si>
  <si>
    <t>3-25-2012 13:51 EDT</t>
  </si>
  <si>
    <t>3-25-2012 12:51 EDT</t>
  </si>
  <si>
    <t>3-25-2012 11:51 EDT</t>
  </si>
  <si>
    <t>3-25-2012 11:35 EDT</t>
  </si>
  <si>
    <t>3-25-2012 10:51 EDT</t>
  </si>
  <si>
    <t>3-25-2012 10:10 EDT</t>
  </si>
  <si>
    <t>3-25-2012 9:51 EDT</t>
  </si>
  <si>
    <t>3-25-2012 9:42 EDT</t>
  </si>
  <si>
    <t>3-25-2012 9:10 EDT</t>
  </si>
  <si>
    <t>3-25-2012 8:51 EDT</t>
  </si>
  <si>
    <t>3-25-2012 7:51 EDT</t>
  </si>
  <si>
    <t>3-25-2012 6:51 EDT</t>
  </si>
  <si>
    <t>3-25-2012 6:35 EDT</t>
  </si>
  <si>
    <t>3-25-2012 5:51 EDT</t>
  </si>
  <si>
    <t>3-25-2012 5:49 EDT</t>
  </si>
  <si>
    <t>3-25-2012 4:51 EDT</t>
  </si>
  <si>
    <t>3-25-2012 4:39 EDT</t>
  </si>
  <si>
    <t>3-25-2012 3:51 EDT</t>
  </si>
  <si>
    <t>3-25-2012 3:05 EDT</t>
  </si>
  <si>
    <t>3-25-2012 2:51 EDT</t>
  </si>
  <si>
    <t>3-25-2012 2:23 EDT</t>
  </si>
  <si>
    <t>3-25-2012 1:51 EDT</t>
  </si>
  <si>
    <t>3-25-2012 0:51 EDT</t>
  </si>
  <si>
    <t>3-25-2012 0:27 EDT</t>
  </si>
  <si>
    <t>3-24-2012 23:51 EDT</t>
  </si>
  <si>
    <t>3-24-2012 22:51 EDT</t>
  </si>
  <si>
    <t>3-24-2012 21:51 EDT</t>
  </si>
  <si>
    <t>3-24-2012 21:37 EDT</t>
  </si>
  <si>
    <t>3-24-2012 20:51 EDT</t>
  </si>
  <si>
    <t>3-24-2012 19:51 EDT</t>
  </si>
  <si>
    <t>3-24-2012 19:44 EDT</t>
  </si>
  <si>
    <t>3-24-2012 19:25 EDT</t>
  </si>
  <si>
    <t>3-24-2012 18:51 EDT</t>
  </si>
  <si>
    <t>3-24-2012 18:21 EDT</t>
  </si>
  <si>
    <t>3-24-2012 17:51 EDT</t>
  </si>
  <si>
    <t>3-24-2012 16:51 EDT</t>
  </si>
  <si>
    <t>3-24-2012 15:51 EDT</t>
  </si>
  <si>
    <t>3-24-2012 14:51 EDT</t>
  </si>
  <si>
    <t>3-24-2012 14:25 EDT</t>
  </si>
  <si>
    <t>3-24-2012 13:51 EDT</t>
  </si>
  <si>
    <t>3-24-2012 13:33 EDT</t>
  </si>
  <si>
    <t>3-24-2012 13:14 EDT</t>
  </si>
  <si>
    <t>3-24-2012 13:04 EDT</t>
  </si>
  <si>
    <t>3-24-2012 12:51 EDT</t>
  </si>
  <si>
    <t>3-24-2012 11:51 EDT</t>
  </si>
  <si>
    <t>3-24-2012 10:51 EDT</t>
  </si>
  <si>
    <t>3-24-2012 9:51 EDT</t>
  </si>
  <si>
    <t>3-24-2012 8:51 EDT</t>
  </si>
  <si>
    <t>3-24-2012 7:51 EDT</t>
  </si>
  <si>
    <t>3-24-2012 7:10 EDT</t>
  </si>
  <si>
    <t>3-24-2012 6:51 EDT</t>
  </si>
  <si>
    <t>3-24-2012 6:32 EDT</t>
  </si>
  <si>
    <t>3-24-2012 5:51 EDT</t>
  </si>
  <si>
    <t>3-24-2012 4:51 EDT</t>
  </si>
  <si>
    <t>3-24-2012 4:19 EDT</t>
  </si>
  <si>
    <t>3-24-2012 3:51 EDT</t>
  </si>
  <si>
    <t>3-24-2012 3:38 EDT</t>
  </si>
  <si>
    <t>3-24-2012 2:51 EDT</t>
  </si>
  <si>
    <t>3-24-2012 1:51 EDT</t>
  </si>
  <si>
    <t>3-24-2012 0:51 EDT</t>
  </si>
  <si>
    <t>3-23-2012 23:51 EDT</t>
  </si>
  <si>
    <t>3-23-2012 22:51 EDT</t>
  </si>
  <si>
    <t>3-23-2012 21:51 EDT</t>
  </si>
  <si>
    <t>3-23-2012 20:51 EDT</t>
  </si>
  <si>
    <t>3-23-2012 19:51 EDT</t>
  </si>
  <si>
    <t>3-23-2012 18:51 EDT</t>
  </si>
  <si>
    <t>3-23-2012 17:51 EDT</t>
  </si>
  <si>
    <t>3-23-2012 16:51 EDT</t>
  </si>
  <si>
    <t>3-23-2012 15:51 EDT</t>
  </si>
  <si>
    <t>3-23-2012 14:51 EDT</t>
  </si>
  <si>
    <t>3-23-2012 13:51 EDT</t>
  </si>
  <si>
    <t>3-23-2012 12:51 EDT</t>
  </si>
  <si>
    <t>3-23-2012 11:51 EDT</t>
  </si>
  <si>
    <t>3-23-2012 10:51 EDT</t>
  </si>
  <si>
    <t>3-23-2012 9:51 EDT</t>
  </si>
  <si>
    <t>3-23-2012 9:44 EDT</t>
  </si>
  <si>
    <t>3-23-2012 8:56 EDT</t>
  </si>
  <si>
    <t>3-23-2012 8:51 EDT</t>
  </si>
  <si>
    <t>3-23-2012 8:32 EDT</t>
  </si>
  <si>
    <t>3-23-2012 7:51 EDT</t>
  </si>
  <si>
    <t>3-23-2012 6:51 EDT</t>
  </si>
  <si>
    <t>3-23-2012 6:37 EDT</t>
  </si>
  <si>
    <t>3-23-2012 5:56 EDT</t>
  </si>
  <si>
    <t>3-23-2012 5:51 EDT</t>
  </si>
  <si>
    <t>3-23-2012 5:45 EDT</t>
  </si>
  <si>
    <t>3-23-2012 5:37 EDT</t>
  </si>
  <si>
    <t>3-23-2012 5:06 EDT</t>
  </si>
  <si>
    <t>3-23-2012 4:51 EDT</t>
  </si>
  <si>
    <t>3-23-2012 3:51 EDT</t>
  </si>
  <si>
    <t>3-23-2012 2:51 EDT</t>
  </si>
  <si>
    <t>3-23-2012 1:51 EDT</t>
  </si>
  <si>
    <t>3-23-2012 0:51 EDT</t>
  </si>
  <si>
    <t>3-22-2012 23:51 EDT</t>
  </si>
  <si>
    <t>3-22-2012 22:51 EDT</t>
  </si>
  <si>
    <t>3-22-2012 21:51 EDT</t>
  </si>
  <si>
    <t>3-22-2012 20:51 EDT</t>
  </si>
  <si>
    <t>3-22-2012 19:51 EDT</t>
  </si>
  <si>
    <t>3-22-2012 18:51 EDT</t>
  </si>
  <si>
    <t>3-22-2012 17:51 EDT</t>
  </si>
  <si>
    <t>3-22-2012 16:51 EDT</t>
  </si>
  <si>
    <t>3-22-2012 15:51 EDT</t>
  </si>
  <si>
    <t>3-22-2012 14:51 EDT</t>
  </si>
  <si>
    <t>3-22-2012 13:51 EDT</t>
  </si>
  <si>
    <t>3-22-2012 12:51 EDT</t>
  </si>
  <si>
    <t>3-22-2012 11:51 EDT</t>
  </si>
  <si>
    <t>3-22-2012 11:20 EDT</t>
  </si>
  <si>
    <t>3-22-2012 10:51 EDT</t>
  </si>
  <si>
    <t>3-22-2012 9:51 EDT</t>
  </si>
  <si>
    <t>3-22-2012 8:51 EDT</t>
  </si>
  <si>
    <t>3-22-2012 7:51 EDT</t>
  </si>
  <si>
    <t>3-22-2012 6:51 EDT</t>
  </si>
  <si>
    <t>3-22-2012 6:20 EDT</t>
  </si>
  <si>
    <t>3-22-2012 5:51 EDT</t>
  </si>
  <si>
    <t>3-22-2012 4:51 EDT</t>
  </si>
  <si>
    <t>3-22-2012 3:51 EDT</t>
  </si>
  <si>
    <t>3-22-2012 2:51 EDT</t>
  </si>
  <si>
    <t>3-22-2012 1:51 EDT</t>
  </si>
  <si>
    <t>3-22-2012 0:51 EDT</t>
  </si>
  <si>
    <t>3-21-2012 23:51 EDT</t>
  </si>
  <si>
    <t>3-21-2012 22:51 EDT</t>
  </si>
  <si>
    <t>3-21-2012 21:51 EDT</t>
  </si>
  <si>
    <t>3-21-2012 20:51 EDT</t>
  </si>
  <si>
    <t>3-21-2012 20:00 EDT</t>
  </si>
  <si>
    <t>3-21-2012 19:51 EDT</t>
  </si>
  <si>
    <t>3-21-2012 19:40 EDT</t>
  </si>
  <si>
    <t>3-21-2012 18:51 EDT</t>
  </si>
  <si>
    <t>3-21-2012 17:51 EDT</t>
  </si>
  <si>
    <t>3-21-2012 16:51 EDT</t>
  </si>
  <si>
    <t>3-21-2012 15:51 EDT</t>
  </si>
  <si>
    <t>3-21-2012 14:51 EDT</t>
  </si>
  <si>
    <t>3-21-2012 13:51 EDT</t>
  </si>
  <si>
    <t>3-21-2012 12:51 EDT</t>
  </si>
  <si>
    <t>3-21-2012 11:51 EDT</t>
  </si>
  <si>
    <t>3-21-2012 10:51 EDT</t>
  </si>
  <si>
    <t>3-21-2012 9:51 EDT</t>
  </si>
  <si>
    <t>3-21-2012 8:51 EDT</t>
  </si>
  <si>
    <t>3-21-2012 7:51 EDT</t>
  </si>
  <si>
    <t>3-21-2012 6:51 EDT</t>
  </si>
  <si>
    <t>3-21-2012 5:51 EDT</t>
  </si>
  <si>
    <t>3-21-2012 4:51 EDT</t>
  </si>
  <si>
    <t>3-21-2012 3:51 EDT</t>
  </si>
  <si>
    <t>3-21-2012 2:51 EDT</t>
  </si>
  <si>
    <t>3-21-2012 1:51 EDT</t>
  </si>
  <si>
    <t>3-21-2012 0:51 EDT</t>
  </si>
  <si>
    <t>3-21-2012 0:37 EDT</t>
  </si>
  <si>
    <t>3-21-2012 0:04 EDT</t>
  </si>
  <si>
    <t>3-20-2012 23:51 EDT</t>
  </si>
  <si>
    <t>3-20-2012 23:28 EDT</t>
  </si>
  <si>
    <t>3-20-2012 23:11 EDT</t>
  </si>
  <si>
    <t>3-20-2012 22:51 EDT</t>
  </si>
  <si>
    <t>3-20-2012 21:52 EDT</t>
  </si>
  <si>
    <t>3-20-2012 21:51 EDT</t>
  </si>
  <si>
    <t>3-20-2012 20:51 EDT</t>
  </si>
  <si>
    <t>3-20-2012 19:51 EDT</t>
  </si>
  <si>
    <t>3-20-2012 18:51 EDT</t>
  </si>
  <si>
    <t>3-20-2012 17:51 EDT</t>
  </si>
  <si>
    <t>3-20-2012 16:51 EDT</t>
  </si>
  <si>
    <t>3-20-2012 15:51 EDT</t>
  </si>
  <si>
    <t>3-20-2012 14:51 EDT</t>
  </si>
  <si>
    <t>3-20-2012 13:51 EDT</t>
  </si>
  <si>
    <t>3-20-2012 12:51 EDT</t>
  </si>
  <si>
    <t>3-20-2012 11:51 EDT</t>
  </si>
  <si>
    <t>3-20-2012 10:51 EDT</t>
  </si>
  <si>
    <t>3-20-2012 9:51 EDT</t>
  </si>
  <si>
    <t>3-20-2012 9:26 EDT</t>
  </si>
  <si>
    <t>3-20-2012 8:51 EDT</t>
  </si>
  <si>
    <t>3-20-2012 7:51 EDT</t>
  </si>
  <si>
    <t>3-20-2012 6:51 EDT</t>
  </si>
  <si>
    <t>3-20-2012 6:37 EDT</t>
  </si>
  <si>
    <t>3-20-2012 6:02 EDT</t>
  </si>
  <si>
    <t>3-20-2012 5:51 EDT</t>
  </si>
  <si>
    <t>3-20-2012 5:30 EDT</t>
  </si>
  <si>
    <t>3-20-2012 5:08 EDT</t>
  </si>
  <si>
    <t>3-20-2012 4:51 EDT</t>
  </si>
  <si>
    <t>3-20-2012 3:51 EDT</t>
  </si>
  <si>
    <t>3-20-2012 2:51 EDT</t>
  </si>
  <si>
    <t>3-20-2012 1:51 EDT</t>
  </si>
  <si>
    <t>3-20-2012 0:51 EDT</t>
  </si>
  <si>
    <t>3-19-2012 23:51 EDT</t>
  </si>
  <si>
    <t>3-19-2012 22:51 EDT</t>
  </si>
  <si>
    <t>3-19-2012 21:51 EDT</t>
  </si>
  <si>
    <t>3-19-2012 20:51 EDT</t>
  </si>
  <si>
    <t>3-19-2012 19:51 EDT</t>
  </si>
  <si>
    <t>3-19-2012 19:22 EDT</t>
  </si>
  <si>
    <t>3-19-2012 18:51 EDT</t>
  </si>
  <si>
    <t>3-19-2012 17:51 EDT</t>
  </si>
  <si>
    <t>3-19-2012 16:51 EDT</t>
  </si>
  <si>
    <t>3-19-2012 15:51 EDT</t>
  </si>
  <si>
    <t>3-19-2012 14:51 EDT</t>
  </si>
  <si>
    <t>3-19-2012 13:51 EDT</t>
  </si>
  <si>
    <t>3-19-2012 12:51 EDT</t>
  </si>
  <si>
    <t>3-19-2012 12:16 EDT</t>
  </si>
  <si>
    <t>3-19-2012 12:08 EDT</t>
  </si>
  <si>
    <t>3-19-2012 11:51 EDT</t>
  </si>
  <si>
    <t>3-19-2012 11:32 EDT</t>
  </si>
  <si>
    <t>3-19-2012 10:51 EDT</t>
  </si>
  <si>
    <t>3-19-2012 10:49 EDT</t>
  </si>
  <si>
    <t>3-19-2012 10:30 EDT</t>
  </si>
  <si>
    <t>3-19-2012 10:11 EDT</t>
  </si>
  <si>
    <t>3-19-2012 9:51 EDT</t>
  </si>
  <si>
    <t>3-19-2012 9:35 EDT</t>
  </si>
  <si>
    <t>3-19-2012 8:51 EDT</t>
  </si>
  <si>
    <t>3-19-2012 7:51 EDT</t>
  </si>
  <si>
    <t>3-19-2012 7:31 EDT</t>
  </si>
  <si>
    <t>3-19-2012 6:51 EDT</t>
  </si>
  <si>
    <t>3-19-2012 5:51 EDT</t>
  </si>
  <si>
    <t>3-19-2012 4:51 EDT</t>
  </si>
  <si>
    <t>3-19-2012 3:51 EDT</t>
  </si>
  <si>
    <t>3-19-2012 2:51 EDT</t>
  </si>
  <si>
    <t>3-19-2012 1:51 EDT</t>
  </si>
  <si>
    <t>3-19-2012 0:51 EDT</t>
  </si>
  <si>
    <t>3-18-2012 23:51 EDT</t>
  </si>
  <si>
    <t>3-18-2012 22:51 EDT</t>
  </si>
  <si>
    <t>3-18-2012 21:51 EDT</t>
  </si>
  <si>
    <t>3-18-2012 20:51 EDT</t>
  </si>
  <si>
    <t>3-18-2012 19:51 EDT</t>
  </si>
  <si>
    <t>3-18-2012 18:51 EDT</t>
  </si>
  <si>
    <t>3-18-2012 17:51 EDT</t>
  </si>
  <si>
    <t>3-18-2012 16:51 EDT</t>
  </si>
  <si>
    <t>3-18-2012 15:51 EDT</t>
  </si>
  <si>
    <t>3-18-2012 14:51 EDT</t>
  </si>
  <si>
    <t>3-18-2012 13:51 EDT</t>
  </si>
  <si>
    <t>3-18-2012 13:22 EDT</t>
  </si>
  <si>
    <t>3-18-2012 12:51 EDT</t>
  </si>
  <si>
    <t>3-18-2012 11:51 EDT</t>
  </si>
  <si>
    <t>3-18-2012 11:29 EDT</t>
  </si>
  <si>
    <t>3-18-2012 11:26 EDT</t>
  </si>
  <si>
    <t>3-18-2012 10:57 EDT</t>
  </si>
  <si>
    <t>3-18-2012 10:51 EDT</t>
  </si>
  <si>
    <t>3-18-2012 9:51 EDT</t>
  </si>
  <si>
    <t>3-18-2012 8:51 EDT</t>
  </si>
  <si>
    <t>3-18-2012 7:51 EDT</t>
  </si>
  <si>
    <t>3-18-2012 7:18 EDT</t>
  </si>
  <si>
    <t>3-18-2012 6:51 EDT</t>
  </si>
  <si>
    <t>3-18-2012 5:51 EDT</t>
  </si>
  <si>
    <t>3-18-2012 5:48 EDT</t>
  </si>
  <si>
    <t>3-18-2012 5:33 EDT</t>
  </si>
  <si>
    <t>3-18-2012 4:51 EDT</t>
  </si>
  <si>
    <t>3-18-2012 3:51 EDT</t>
  </si>
  <si>
    <t>3-18-2012 2:51 EDT</t>
  </si>
  <si>
    <t>3-18-2012 1:51 EDT</t>
  </si>
  <si>
    <t>3-18-2012 0:51 EDT</t>
  </si>
  <si>
    <t>3-17-2012 23:51 EDT</t>
  </si>
  <si>
    <t>3-17-2012 22:51 EDT</t>
  </si>
  <si>
    <t>3-17-2012 21:51 EDT</t>
  </si>
  <si>
    <t>3-17-2012 20:51 EDT</t>
  </si>
  <si>
    <t>3-17-2012 19:51 EDT</t>
  </si>
  <si>
    <t>3-17-2012 18:51 EDT</t>
  </si>
  <si>
    <t>3-17-2012 17:51 EDT</t>
  </si>
  <si>
    <t>3-17-2012 16:51 EDT</t>
  </si>
  <si>
    <t>3-17-2012 15:51 EDT</t>
  </si>
  <si>
    <t>3-17-2012 14:51 EDT</t>
  </si>
  <si>
    <t>3-17-2012 13:51 EDT</t>
  </si>
  <si>
    <t>3-17-2012 12:51 EDT</t>
  </si>
  <si>
    <t>3-17-2012 11:51 EDT</t>
  </si>
  <si>
    <t>3-17-2012 10:51 EDT</t>
  </si>
  <si>
    <t>3-17-2012 9:51 EDT</t>
  </si>
  <si>
    <t>3-17-2012 9:31 EDT</t>
  </si>
  <si>
    <t>3-17-2012 9:11 EDT</t>
  </si>
  <si>
    <t>3-17-2012 8:55 EDT</t>
  </si>
  <si>
    <t>3-17-2012 8:51 EDT</t>
  </si>
  <si>
    <t>3-17-2012 8:33 EDT</t>
  </si>
  <si>
    <t>3-17-2012 8:24 EDT</t>
  </si>
  <si>
    <t>3-17-2012 7:51 EDT</t>
  </si>
  <si>
    <t>3-17-2012 6:51 EDT</t>
  </si>
  <si>
    <t>3-17-2012 5:58 EDT</t>
  </si>
  <si>
    <t>3-17-2012 5:51 EDT</t>
  </si>
  <si>
    <t>3-17-2012 5:18 EDT</t>
  </si>
  <si>
    <t>3-17-2012 5:10 EDT</t>
  </si>
  <si>
    <t>3-17-2012 4:51 EDT</t>
  </si>
  <si>
    <t>3-17-2012 3:51 EDT</t>
  </si>
  <si>
    <t>3-17-2012 3:17 EDT</t>
  </si>
  <si>
    <t>3-17-2012 3:03 EDT</t>
  </si>
  <si>
    <t>3-17-2012 2:51 EDT</t>
  </si>
  <si>
    <t>3-17-2012 2:31 EDT</t>
  </si>
  <si>
    <t>3-17-2012 1:51 EDT</t>
  </si>
  <si>
    <t>3-17-2012 0:51 EDT</t>
  </si>
  <si>
    <t>3-16-2012 23:51 EDT</t>
  </si>
  <si>
    <t>3-16-2012 22:51 EDT</t>
  </si>
  <si>
    <t>3-16-2012 21:51 EDT</t>
  </si>
  <si>
    <t>3-16-2012 20:51 EDT</t>
  </si>
  <si>
    <t>3-16-2012 19:51 EDT</t>
  </si>
  <si>
    <t>3-16-2012 18:51 EDT</t>
  </si>
  <si>
    <t>3-16-2012 17:51 EDT</t>
  </si>
  <si>
    <t>3-16-2012 16:51 EDT</t>
  </si>
  <si>
    <t>3-16-2012 15:51 EDT</t>
  </si>
  <si>
    <t>3-16-2012 14:51 EDT</t>
  </si>
  <si>
    <t>3-16-2012 13:51 EDT</t>
  </si>
  <si>
    <t>3-16-2012 12:51 EDT</t>
  </si>
  <si>
    <t>3-16-2012 11:51 EDT</t>
  </si>
  <si>
    <t>3-16-2012 10:51 EDT</t>
  </si>
  <si>
    <t>3-16-2012 9:51 EDT</t>
  </si>
  <si>
    <t>3-16-2012 8:51 EDT</t>
  </si>
  <si>
    <t>3-16-2012 7:51 EDT</t>
  </si>
  <si>
    <t>3-16-2012 6:51 EDT</t>
  </si>
  <si>
    <t>3-16-2012 5:51 EDT</t>
  </si>
  <si>
    <t>3-16-2012 4:51 EDT</t>
  </si>
  <si>
    <t>3-16-2012 3:51 EDT</t>
  </si>
  <si>
    <t>3-16-2012 2:51 EDT</t>
  </si>
  <si>
    <t>3-16-2012 1:51 EDT</t>
  </si>
  <si>
    <t>3-16-2012 0:51 EDT</t>
  </si>
  <si>
    <t>3-15-2012 23:51 EDT</t>
  </si>
  <si>
    <t>3-15-2012 22:51 EDT</t>
  </si>
  <si>
    <t>3-15-2012 21:51 EDT</t>
  </si>
  <si>
    <t>3-15-2012 20:51 EDT</t>
  </si>
  <si>
    <t>3-15-2012 19:51 EDT</t>
  </si>
  <si>
    <t>3-15-2012 18:51 EDT</t>
  </si>
  <si>
    <t>3-15-2012 17:51 EDT</t>
  </si>
  <si>
    <t>3-15-2012 16:51 EDT</t>
  </si>
  <si>
    <t>3-15-2012 15:51 EDT</t>
  </si>
  <si>
    <t>3-15-2012 14:51 EDT</t>
  </si>
  <si>
    <t>3-15-2012 13:51 EDT</t>
  </si>
  <si>
    <t>3-15-2012 12:51 EDT</t>
  </si>
  <si>
    <t>3-15-2012 11:51 EDT</t>
  </si>
  <si>
    <t>3-15-2012 10:51 EDT</t>
  </si>
  <si>
    <t>3-15-2012 9:51 EDT</t>
  </si>
  <si>
    <t>3-15-2012 8:51 EDT</t>
  </si>
  <si>
    <t>3-15-2012 7:51 EDT</t>
  </si>
  <si>
    <t>3-15-2012 6:51 EDT</t>
  </si>
  <si>
    <t>3-15-2012 5:51 EDT</t>
  </si>
  <si>
    <t>3-15-2012 4:51 EDT</t>
  </si>
  <si>
    <t>3-15-2012 3:51 EDT</t>
  </si>
  <si>
    <t>3-15-2012 2:51 EDT</t>
  </si>
  <si>
    <t>3-15-2012 1:51 EDT</t>
  </si>
  <si>
    <t>3-15-2012 0:51 EDT</t>
  </si>
  <si>
    <t>3-14-2012 23:51 EDT</t>
  </si>
  <si>
    <t>3-14-2012 22:51 EDT</t>
  </si>
  <si>
    <t>3-14-2012 21:51 EDT</t>
  </si>
  <si>
    <t>3-14-2012 20:51 EDT</t>
  </si>
  <si>
    <t>3-14-2012 19:51 EDT</t>
  </si>
  <si>
    <t>3-14-2012 18:51 EDT</t>
  </si>
  <si>
    <t>3-14-2012 17:51 EDT</t>
  </si>
  <si>
    <t>3-14-2012 16:51 EDT</t>
  </si>
  <si>
    <t>3-14-2012 15:51 EDT</t>
  </si>
  <si>
    <t>3-14-2012 14:51 EDT</t>
  </si>
  <si>
    <t>3-14-2012 13:51 EDT</t>
  </si>
  <si>
    <t>3-14-2012 12:51 EDT</t>
  </si>
  <si>
    <t>3-14-2012 11:51 EDT</t>
  </si>
  <si>
    <t>3-14-2012 10:51 EDT</t>
  </si>
  <si>
    <t>3-14-2012 9:51 EDT</t>
  </si>
  <si>
    <t>3-14-2012 8:51 EDT</t>
  </si>
  <si>
    <t>3-14-2012 7:51 EDT</t>
  </si>
  <si>
    <t>3-14-2012 6:51 EDT</t>
  </si>
  <si>
    <t>3-14-2012 5:51 EDT</t>
  </si>
  <si>
    <t>3-14-2012 4:51 EDT</t>
  </si>
  <si>
    <t>3-14-2012 3:51 EDT</t>
  </si>
  <si>
    <t>3-14-2012 2:51 EDT</t>
  </si>
  <si>
    <t>3-14-2012 1:51 EDT</t>
  </si>
  <si>
    <t>3-14-2012 0:51 EDT</t>
  </si>
  <si>
    <t>3-13-2012 23:51 EDT</t>
  </si>
  <si>
    <t>3-13-2012 22:51 EDT</t>
  </si>
  <si>
    <t>3-13-2012 21:51 EDT</t>
  </si>
  <si>
    <t>3-13-2012 20:51 EDT</t>
  </si>
  <si>
    <t>3-13-2012 19:51 EDT</t>
  </si>
  <si>
    <t>3-13-2012 18:51 EDT</t>
  </si>
  <si>
    <t>3-13-2012 17:51 EDT</t>
  </si>
  <si>
    <t>3-13-2012 16:51 EDT</t>
  </si>
  <si>
    <t>3-13-2012 15:51 EDT</t>
  </si>
  <si>
    <t>3-13-2012 14:51 EDT</t>
  </si>
  <si>
    <t>3-13-2012 13:51 EDT</t>
  </si>
  <si>
    <t>3-13-2012 12:51 EDT</t>
  </si>
  <si>
    <t>3-13-2012 11:51 EDT</t>
  </si>
  <si>
    <t>3-13-2012 10:51 EDT</t>
  </si>
  <si>
    <t>3-13-2012 9:51 EDT</t>
  </si>
  <si>
    <t>3-13-2012 8:51 EDT</t>
  </si>
  <si>
    <t>3-13-2012 7:51 EDT</t>
  </si>
  <si>
    <t>3-13-2012 6:51 EDT</t>
  </si>
  <si>
    <t>3-13-2012 5:51 EDT</t>
  </si>
  <si>
    <t>3-13-2012 4:51 EDT</t>
  </si>
  <si>
    <t>3-13-2012 3:51 EDT</t>
  </si>
  <si>
    <t>3-13-2012 2:51 EDT</t>
  </si>
  <si>
    <t>3-13-2012 1:51 EDT</t>
  </si>
  <si>
    <t>3-13-2012 0:51 EDT</t>
  </si>
  <si>
    <t>3-12-2012 23:51 EDT</t>
  </si>
  <si>
    <t>3-12-2012 22:51 EDT</t>
  </si>
  <si>
    <t>3-12-2012 21:51 EDT</t>
  </si>
  <si>
    <t>3-12-2012 20:51 EDT</t>
  </si>
  <si>
    <t>3-12-2012 19:51 EDT</t>
  </si>
  <si>
    <t>3-12-2012 18:51 EDT</t>
  </si>
  <si>
    <t>3-12-2012 17:51 EDT</t>
  </si>
  <si>
    <t>3-12-2012 16:51 EDT</t>
  </si>
  <si>
    <t>3-12-2012 15:51 EDT</t>
  </si>
  <si>
    <t>3-12-2012 14:51 EDT</t>
  </si>
  <si>
    <t>3-12-2012 13:51 EDT</t>
  </si>
  <si>
    <t>3-12-2012 12:51 EDT</t>
  </si>
  <si>
    <t>3-12-2012 11:51 EDT</t>
  </si>
  <si>
    <t>3-12-2012 10:51 EDT</t>
  </si>
  <si>
    <t>3-12-2012 9:51 EDT</t>
  </si>
  <si>
    <t>3-12-2012 8:51 EDT</t>
  </si>
  <si>
    <t>3-12-2012 7:51 EDT</t>
  </si>
  <si>
    <t>3-12-2012 6:51 EDT</t>
  </si>
  <si>
    <t>3-12-2012 5:51 EDT</t>
  </si>
  <si>
    <t>3-12-2012 4:51 EDT</t>
  </si>
  <si>
    <t>3-12-2012 3:51 EDT</t>
  </si>
  <si>
    <t>3-12-2012 2:51 EDT</t>
  </si>
  <si>
    <t>3-12-2012 1:51 EDT</t>
  </si>
  <si>
    <t>3-12-2012 0:51 EDT</t>
  </si>
  <si>
    <t>3-11-2012 23:51 EDT</t>
  </si>
  <si>
    <t>3-11-2012 22:51 EDT</t>
  </si>
  <si>
    <t>3-11-2012 21:51 EDT</t>
  </si>
  <si>
    <t>3-11-2012 20:51 EDT</t>
  </si>
  <si>
    <t>3-11-2012 19:51 EDT</t>
  </si>
  <si>
    <t>3-11-2012 18:51 EDT</t>
  </si>
  <si>
    <t>3-11-2012 17:51 EDT</t>
  </si>
  <si>
    <t>3-11-2012 16:51 EDT</t>
  </si>
  <si>
    <t>3-11-2012 15:51 EDT</t>
  </si>
  <si>
    <t>3-11-2012 14:51 EDT</t>
  </si>
  <si>
    <t>3-11-2012 13:51 EDT</t>
  </si>
  <si>
    <t>3-11-2012 12:51 EDT</t>
  </si>
  <si>
    <t>3-11-2012 11:51 EDT</t>
  </si>
  <si>
    <t>3-11-2012 10:51 EDT</t>
  </si>
  <si>
    <t>3-11-2012 9:51 EDT</t>
  </si>
  <si>
    <t>3-11-2012 8:51 EDT</t>
  </si>
  <si>
    <t>3-11-2012 7:51 EDT</t>
  </si>
  <si>
    <t>3-11-2012 6:51 EDT</t>
  </si>
  <si>
    <t>3-11-2012 5:51 EDT</t>
  </si>
  <si>
    <t>3-11-2012 4:51 EDT</t>
  </si>
  <si>
    <t>3-11-2012 3:51 EDT</t>
  </si>
  <si>
    <t>3-11-2012 1:51 EST</t>
  </si>
  <si>
    <t>3-11-2012 0:51 EST</t>
  </si>
  <si>
    <t>3-10-2012 23:51 EST</t>
  </si>
  <si>
    <t>3-10-2012 22:51 EST</t>
  </si>
  <si>
    <t>3-10-2012 21:51 EST</t>
  </si>
  <si>
    <t>3-10-2012 20:51 EST</t>
  </si>
  <si>
    <t>3-10-2012 19:51 EST</t>
  </si>
  <si>
    <t>3-10-2012 18:51 EST</t>
  </si>
  <si>
    <t>3-10-2012 17:51 EST</t>
  </si>
  <si>
    <t>3-10-2012 16:51 EST</t>
  </si>
  <si>
    <t>3-10-2012 15:51 EST</t>
  </si>
  <si>
    <t>3-10-2012 14:51 EST</t>
  </si>
  <si>
    <t>3-10-2012 13:51 EST</t>
  </si>
  <si>
    <t>3-10-2012 12:51 EST</t>
  </si>
  <si>
    <t>3-10-2012 11:51 EST</t>
  </si>
  <si>
    <t>3-10-2012 10:51 EST</t>
  </si>
  <si>
    <t>3-10-2012 9:51 EST</t>
  </si>
  <si>
    <t>3-10-2012 8:51 EST</t>
  </si>
  <si>
    <t>3-10-2012 7:51 EST</t>
  </si>
  <si>
    <t>3-10-2012 6:51 EST</t>
  </si>
  <si>
    <t>3-10-2012 5:51 EST</t>
  </si>
  <si>
    <t>3-10-2012 4:51 EST</t>
  </si>
  <si>
    <t>3-10-2012 3:51 EST</t>
  </si>
  <si>
    <t>3-10-2012 2:51 EST</t>
  </si>
  <si>
    <t>3-10-2012 1:51 EST</t>
  </si>
  <si>
    <t>3-10-2012 0:51 EST</t>
  </si>
  <si>
    <t>3-9-2012 23:51 EST</t>
  </si>
  <si>
    <t>3-9-2012 22:51 EST</t>
  </si>
  <si>
    <t>3-9-2012 21:51 EST</t>
  </si>
  <si>
    <t>3-9-2012 20:51 EST</t>
  </si>
  <si>
    <t>3-9-2012 19:51 EST</t>
  </si>
  <si>
    <t>3-9-2012 18:51 EST</t>
  </si>
  <si>
    <t>3-9-2012 17:51 EST</t>
  </si>
  <si>
    <t>3-9-2012 16:51 EST</t>
  </si>
  <si>
    <t>3-9-2012 15:51 EST</t>
  </si>
  <si>
    <t>3-9-2012 14:51 EST</t>
  </si>
  <si>
    <t>3-9-2012 13:51 EST</t>
  </si>
  <si>
    <t>3-9-2012 12:51 EST</t>
  </si>
  <si>
    <t>3-9-2012 11:51 EST</t>
  </si>
  <si>
    <t>3-9-2012 10:51 EST</t>
  </si>
  <si>
    <t>3-9-2012 9:51 EST</t>
  </si>
  <si>
    <t>3-9-2012 8:51 EST</t>
  </si>
  <si>
    <t>3-9-2012 7:51 EST</t>
  </si>
  <si>
    <t>3-9-2012 7:35 EST</t>
  </si>
  <si>
    <t>3-9-2012 7:11 EST</t>
  </si>
  <si>
    <t>3-9-2012 6:51 EST</t>
  </si>
  <si>
    <t>3-9-2012 6:41 EST</t>
  </si>
  <si>
    <t>3-9-2012 6:33 EST</t>
  </si>
  <si>
    <t>3-9-2012 6:06 EST</t>
  </si>
  <si>
    <t>3-9-2012 5:51 EST</t>
  </si>
  <si>
    <t>3-9-2012 5:34 EST</t>
  </si>
  <si>
    <t>3-9-2012 4:51 EST</t>
  </si>
  <si>
    <t>3-9-2012 3:51 EST</t>
  </si>
  <si>
    <t>3-9-2012 2:51 EST</t>
  </si>
  <si>
    <t>3-9-2012 1:51 EST</t>
  </si>
  <si>
    <t>3-9-2012 0:51 EST</t>
  </si>
  <si>
    <t>3-8-2012 23:51 EST</t>
  </si>
  <si>
    <t>3-8-2012 22:51 EST</t>
  </si>
  <si>
    <t>3-8-2012 21:51 EST</t>
  </si>
  <si>
    <t>3-8-2012 20:51 EST</t>
  </si>
  <si>
    <t>3-8-2012 19:51 EST</t>
  </si>
  <si>
    <t>3-8-2012 18:51 EST</t>
  </si>
  <si>
    <t>3-8-2012 17:51 EST</t>
  </si>
  <si>
    <t>3-8-2012 16:51 EST</t>
  </si>
  <si>
    <t>3-8-2012 15:51 EST</t>
  </si>
  <si>
    <t>3-8-2012 14:51 EST</t>
  </si>
  <si>
    <t>3-8-2012 13:51 EST</t>
  </si>
  <si>
    <t>3-8-2012 12:51 EST</t>
  </si>
  <si>
    <t>3-8-2012 11:51 EST</t>
  </si>
  <si>
    <t>3-8-2012 10:51 EST</t>
  </si>
  <si>
    <t>3-8-2012 9:51 EST</t>
  </si>
  <si>
    <t>3-8-2012 8:51 EST</t>
  </si>
  <si>
    <t>3-8-2012 7:51 EST</t>
  </si>
  <si>
    <t>3-8-2012 6:51 EST</t>
  </si>
  <si>
    <t>3-8-2012 5:51 EST</t>
  </si>
  <si>
    <t>3-8-2012 4:51 EST</t>
  </si>
  <si>
    <t>3-8-2012 3:51 EST</t>
  </si>
  <si>
    <t>3-8-2012 2:51 EST</t>
  </si>
  <si>
    <t>3-8-2012 1:51 EST</t>
  </si>
  <si>
    <t>3-8-2012 0:51 EST</t>
  </si>
  <si>
    <t>3-7-2012 23:51 EST</t>
  </si>
  <si>
    <t>3-7-2012 22:51 EST</t>
  </si>
  <si>
    <t>3-7-2012 21:51 EST</t>
  </si>
  <si>
    <t>3-7-2012 20:51 EST</t>
  </si>
  <si>
    <t>3-7-2012 19:51 EST</t>
  </si>
  <si>
    <t>3-7-2012 18:51 EST</t>
  </si>
  <si>
    <t>3-7-2012 17:51 EST</t>
  </si>
  <si>
    <t>3-7-2012 16:51 EST</t>
  </si>
  <si>
    <t>3-7-2012 15:51 EST</t>
  </si>
  <si>
    <t>3-7-2012 14:51 EST</t>
  </si>
  <si>
    <t>3-7-2012 13:51 EST</t>
  </si>
  <si>
    <t>3-7-2012 12:51 EST</t>
  </si>
  <si>
    <t>3-7-2012 11:51 EST</t>
  </si>
  <si>
    <t>3-7-2012 10:51 EST</t>
  </si>
  <si>
    <t>3-7-2012 9:51 EST</t>
  </si>
  <si>
    <t>3-7-2012 8:51 EST</t>
  </si>
  <si>
    <t>3-7-2012 7:51 EST</t>
  </si>
  <si>
    <t>3-7-2012 6:51 EST</t>
  </si>
  <si>
    <t>3-7-2012 5:51 EST</t>
  </si>
  <si>
    <t>3-7-2012 4:51 EST</t>
  </si>
  <si>
    <t>3-7-2012 3:51 EST</t>
  </si>
  <si>
    <t>3-7-2012 2:51 EST</t>
  </si>
  <si>
    <t>3-7-2012 1:51 EST</t>
  </si>
  <si>
    <t>3-7-2012 0:51 EST</t>
  </si>
  <si>
    <t>3-6-2012 23:51 EST</t>
  </si>
  <si>
    <t>3-6-2012 22:51 EST</t>
  </si>
  <si>
    <t>3-6-2012 21:51 EST</t>
  </si>
  <si>
    <t>3-6-2012 20:51 EST</t>
  </si>
  <si>
    <t>3-6-2012 19:51 EST</t>
  </si>
  <si>
    <t>3-6-2012 18:51 EST</t>
  </si>
  <si>
    <t>3-6-2012 17:51 EST</t>
  </si>
  <si>
    <t>3-6-2012 16:51 EST</t>
  </si>
  <si>
    <t>3-6-2012 15:51 EST</t>
  </si>
  <si>
    <t>3-6-2012 14:51 EST</t>
  </si>
  <si>
    <t>3-6-2012 13:51 EST</t>
  </si>
  <si>
    <t>3-6-2012 12:51 EST</t>
  </si>
  <si>
    <t>3-6-2012 11:51 EST</t>
  </si>
  <si>
    <t>3-6-2012 10:51 EST</t>
  </si>
  <si>
    <t>3-6-2012 9:51 EST</t>
  </si>
  <si>
    <t>3-6-2012 8:51 EST</t>
  </si>
  <si>
    <t>3-6-2012 7:51 EST</t>
  </si>
  <si>
    <t>3-6-2012 6:51 EST</t>
  </si>
  <si>
    <t>3-6-2012 5:51 EST</t>
  </si>
  <si>
    <t>3-6-2012 4:51 EST</t>
  </si>
  <si>
    <t>3-6-2012 3:51 EST</t>
  </si>
  <si>
    <t>3-6-2012 2:51 EST</t>
  </si>
  <si>
    <t>3-6-2012 1:51 EST</t>
  </si>
  <si>
    <t>3-6-2012 0:51 EST</t>
  </si>
  <si>
    <t>3-5-2012 23:51 EST</t>
  </si>
  <si>
    <t>3-5-2012 22:51 EST</t>
  </si>
  <si>
    <t>3-5-2012 21:51 EST</t>
  </si>
  <si>
    <t>3-5-2012 20:51 EST</t>
  </si>
  <si>
    <t>3-5-2012 19:51 EST</t>
  </si>
  <si>
    <t>3-5-2012 18:51 EST</t>
  </si>
  <si>
    <t>3-5-2012 17:51 EST</t>
  </si>
  <si>
    <t>3-5-2012 16:51 EST</t>
  </si>
  <si>
    <t>3-5-2012 15:51 EST</t>
  </si>
  <si>
    <t>3-5-2012 14:51 EST</t>
  </si>
  <si>
    <t>3-5-2012 13:51 EST</t>
  </si>
  <si>
    <t>3-5-2012 12:51 EST</t>
  </si>
  <si>
    <t>3-5-2012 11:51 EST</t>
  </si>
  <si>
    <t>3-5-2012 10:51 EST</t>
  </si>
  <si>
    <t>3-5-2012 9:51 EST</t>
  </si>
  <si>
    <t>3-5-2012 8:51 EST</t>
  </si>
  <si>
    <t>3-5-2012 7:51 EST</t>
  </si>
  <si>
    <t>3-5-2012 6:51 EST</t>
  </si>
  <si>
    <t>3-5-2012 5:51 EST</t>
  </si>
  <si>
    <t>3-5-2012 4:51 EST</t>
  </si>
  <si>
    <t>3-5-2012 3:51 EST</t>
  </si>
  <si>
    <t>3-5-2012 2:51 EST</t>
  </si>
  <si>
    <t>3-5-2012 1:51 EST</t>
  </si>
  <si>
    <t>3-5-2012 0:51 EST</t>
  </si>
  <si>
    <t>3-4-2012 23:51 EST</t>
  </si>
  <si>
    <t>3-4-2012 22:51 EST</t>
  </si>
  <si>
    <t>3-4-2012 21:51 EST</t>
  </si>
  <si>
    <t>3-4-2012 20:51 EST</t>
  </si>
  <si>
    <t>3-4-2012 19:51 EST</t>
  </si>
  <si>
    <t>3-4-2012 18:51 EST</t>
  </si>
  <si>
    <t>3-4-2012 17:51 EST</t>
  </si>
  <si>
    <t>3-4-2012 16:51 EST</t>
  </si>
  <si>
    <t>3-4-2012 15:51 EST</t>
  </si>
  <si>
    <t>3-4-2012 14:51 EST</t>
  </si>
  <si>
    <t>3-4-2012 13:51 EST</t>
  </si>
  <si>
    <t>3-4-2012 12:51 EST</t>
  </si>
  <si>
    <t>3-4-2012 11:51 EST</t>
  </si>
  <si>
    <t>3-4-2012 10:51 EST</t>
  </si>
  <si>
    <t>3-4-2012 9:51 EST</t>
  </si>
  <si>
    <t>3-4-2012 8:51 EST</t>
  </si>
  <si>
    <t>3-4-2012 7:51 EST</t>
  </si>
  <si>
    <t>3-4-2012 6:51 EST</t>
  </si>
  <si>
    <t>3-4-2012 5:51 EST</t>
  </si>
  <si>
    <t>3-4-2012 4:51 EST</t>
  </si>
  <si>
    <t>3-4-2012 4:26 EST</t>
  </si>
  <si>
    <t>3-4-2012 3:51 EST</t>
  </si>
  <si>
    <t>3-4-2012 2:51 EST</t>
  </si>
  <si>
    <t>3-4-2012 1:51 EST</t>
  </si>
  <si>
    <t>3-4-2012 0:51 EST</t>
  </si>
  <si>
    <t>3-3-2012 23:51 EST</t>
  </si>
  <si>
    <t>3-3-2012 22:51 EST</t>
  </si>
  <si>
    <t>3-3-2012 21:51 EST</t>
  </si>
  <si>
    <t>3-3-2012 20:51 EST</t>
  </si>
  <si>
    <t>3-3-2012 19:51 EST</t>
  </si>
  <si>
    <t>3-3-2012 18:51 EST</t>
  </si>
  <si>
    <t>3-3-2012 17:51 EST</t>
  </si>
  <si>
    <t>3-3-2012 16:51 EST</t>
  </si>
  <si>
    <t>3-3-2012 15:51 EST</t>
  </si>
  <si>
    <t>3-3-2012 15:38 EST</t>
  </si>
  <si>
    <t>3-3-2012 14:51 EST</t>
  </si>
  <si>
    <t>3-3-2012 13:51 EST</t>
  </si>
  <si>
    <t>3-3-2012 12:51 EST</t>
  </si>
  <si>
    <t>3-3-2012 11:51 EST</t>
  </si>
  <si>
    <t>3-3-2012 11:07 EST</t>
  </si>
  <si>
    <t>3-3-2012 10:55 EST</t>
  </si>
  <si>
    <t>3-3-2012 10:51 EST</t>
  </si>
  <si>
    <t>3-3-2012 9:55 EST</t>
  </si>
  <si>
    <t>3-3-2012 9:51 EST</t>
  </si>
  <si>
    <t>3-3-2012 8:51 EST</t>
  </si>
  <si>
    <t>3-3-2012 8:32 EST</t>
  </si>
  <si>
    <t>3-3-2012 7:51 EST</t>
  </si>
  <si>
    <t>3-3-2012 6:51 EST</t>
  </si>
  <si>
    <t>3-3-2012 5:51 EST</t>
  </si>
  <si>
    <t>3-3-2012 5:22 EST</t>
  </si>
  <si>
    <t>3-3-2012 4:59 EST</t>
  </si>
  <si>
    <t>3-3-2012 4:51 EST</t>
  </si>
  <si>
    <t>3-3-2012 4:35 EST</t>
  </si>
  <si>
    <t>3-3-2012 3:51 EST</t>
  </si>
  <si>
    <t>3-3-2012 3:38 EST</t>
  </si>
  <si>
    <t>3-3-2012 3:19 EST</t>
  </si>
  <si>
    <t>3-3-2012 3:12 EST</t>
  </si>
  <si>
    <t>3-3-2012 3:01 EST</t>
  </si>
  <si>
    <t>3-3-2012 2:51 EST</t>
  </si>
  <si>
    <t>3-3-2012 1:51 EST</t>
  </si>
  <si>
    <t>3-3-2012 0:51 EST</t>
  </si>
  <si>
    <t>3-2-2012 23:51 EST</t>
  </si>
  <si>
    <t>3-2-2012 23:20 EST</t>
  </si>
  <si>
    <t>3-2-2012 22:51 EST</t>
  </si>
  <si>
    <t>3-2-2012 21:51 EST</t>
  </si>
  <si>
    <t>3-2-2012 20:51 EST</t>
  </si>
  <si>
    <t>3-2-2012 19:51 EST</t>
  </si>
  <si>
    <t>3-2-2012 19:11 EST</t>
  </si>
  <si>
    <t>3-2-2012 18:51 EST</t>
  </si>
  <si>
    <t>3-2-2012 18:27 EST</t>
  </si>
  <si>
    <t>3-2-2012 18:09 EST</t>
  </si>
  <si>
    <t>3-2-2012 17:51 EST</t>
  </si>
  <si>
    <t>3-2-2012 16:51 EST</t>
  </si>
  <si>
    <t>3-2-2012 15:51 EST</t>
  </si>
  <si>
    <t>3-2-2012 14:55 EST</t>
  </si>
  <si>
    <t>3-2-2012 14:51 EST</t>
  </si>
  <si>
    <t>3-2-2012 13:51 EST</t>
  </si>
  <si>
    <t>3-2-2012 13:15 EST</t>
  </si>
  <si>
    <t>3-2-2012 12:51 EST</t>
  </si>
  <si>
    <t>3-2-2012 11:51 EST</t>
  </si>
  <si>
    <t>3-2-2012 10:51 EST</t>
  </si>
  <si>
    <t>3-2-2012 9:51 EST</t>
  </si>
  <si>
    <t>3-2-2012 9:39 EST</t>
  </si>
  <si>
    <t>3-2-2012 8:51 EST</t>
  </si>
  <si>
    <t>3-2-2012 7:51 EST</t>
  </si>
  <si>
    <t>3-2-2012 6:51 EST</t>
  </si>
  <si>
    <t>3-2-2012 5:51 EST</t>
  </si>
  <si>
    <t>3-2-2012 4:51 EST</t>
  </si>
  <si>
    <t>3-2-2012 3:51 EST</t>
  </si>
  <si>
    <t>3-2-2012 2:51 EST</t>
  </si>
  <si>
    <t>3-2-2012 1:51 EST</t>
  </si>
  <si>
    <t>3-2-2012 0:51 EST</t>
  </si>
  <si>
    <t>3-1-2012 23:51 EST</t>
  </si>
  <si>
    <t>3-1-2012 22:51 EST</t>
  </si>
  <si>
    <t>3-1-2012 21:51 EST</t>
  </si>
  <si>
    <t>3-1-2012 20:51 EST</t>
  </si>
  <si>
    <t>3-1-2012 19:51 EST</t>
  </si>
  <si>
    <t>3-1-2012 18:51 EST</t>
  </si>
  <si>
    <t>3-1-2012 17:51 EST</t>
  </si>
  <si>
    <t>3-1-2012 16:51 EST</t>
  </si>
  <si>
    <t>3-1-2012 15:51 EST</t>
  </si>
  <si>
    <t>3-1-2012 14:51 EST</t>
  </si>
  <si>
    <t>3-1-2012 13:51 EST</t>
  </si>
  <si>
    <t>3-1-2012 12:51 EST</t>
  </si>
  <si>
    <t>3-1-2012 11:51 EST</t>
  </si>
  <si>
    <t>3-1-2012 10:51 EST</t>
  </si>
  <si>
    <t>3-1-2012 10:37 EST</t>
  </si>
  <si>
    <t>3-1-2012 9:51 EST</t>
  </si>
  <si>
    <t>3-1-2012 9:18 EST</t>
  </si>
  <si>
    <t>3-1-2012 8:51 EST</t>
  </si>
  <si>
    <t>3-1-2012 7:51 EST</t>
  </si>
  <si>
    <t>3-1-2012 6:51 EST</t>
  </si>
  <si>
    <t>3-1-2012 6:21 EST</t>
  </si>
  <si>
    <t>3-1-2012 5:51 EST</t>
  </si>
  <si>
    <t>3-1-2012 5:03 EST</t>
  </si>
  <si>
    <t>3-1-2012 4:51 EST</t>
  </si>
  <si>
    <t>3-1-2012 3:51 EST</t>
  </si>
  <si>
    <t>3-1-2012 2:51 EST</t>
  </si>
  <si>
    <t>3-1-2012 1:51 EST</t>
  </si>
  <si>
    <t>3-1-2012 0:51 EST</t>
  </si>
  <si>
    <t>2-29-2012 23:51 EST</t>
  </si>
  <si>
    <t>2-29-2012 22:51 EST</t>
  </si>
  <si>
    <t>2-29-2012 21:51 EST</t>
  </si>
  <si>
    <t>2-29-2012 20:51 EST</t>
  </si>
  <si>
    <t>2-29-2012 19:51 EST</t>
  </si>
  <si>
    <t>2-29-2012 18:51 EST</t>
  </si>
  <si>
    <t>2-29-2012 17:51 EST</t>
  </si>
  <si>
    <t>2-29-2012 16:51 EST</t>
  </si>
  <si>
    <t>2-29-2012 16:10 EST</t>
  </si>
  <si>
    <t>2-29-2012 15:51 EST</t>
  </si>
  <si>
    <t>2-29-2012 14:51 EST</t>
  </si>
  <si>
    <t>2-29-2012 13:51 EST</t>
  </si>
  <si>
    <t>2-29-2012 12:51 EST</t>
  </si>
  <si>
    <t>2-29-2012 11:51 EST</t>
  </si>
  <si>
    <t>2-29-2012 10:59 EST</t>
  </si>
  <si>
    <t>2-29-2012 10:51 EST</t>
  </si>
  <si>
    <t>2-29-2012 10:42 EST</t>
  </si>
  <si>
    <t>2-29-2012 10:15 EST</t>
  </si>
  <si>
    <t>2-29-2012 9:51 EST</t>
  </si>
  <si>
    <t>2-29-2012 8:51 EST</t>
  </si>
  <si>
    <t>2-29-2012 7:51 EST</t>
  </si>
  <si>
    <t>2-29-2012 7:28 EST</t>
  </si>
  <si>
    <t>2-29-2012 6:51 EST</t>
  </si>
  <si>
    <t>2-29-2012 6:30 EST</t>
  </si>
  <si>
    <t>2-29-2012 5:51 EST</t>
  </si>
  <si>
    <t>2-29-2012 4:51 EST</t>
  </si>
  <si>
    <t>2-29-2012 3:51 EST</t>
  </si>
  <si>
    <t>2-29-2012 2:51 EST</t>
  </si>
  <si>
    <t>2-29-2012 1:51 EST</t>
  </si>
  <si>
    <t>2-29-2012 0:51 EST</t>
  </si>
  <si>
    <t>2-28-2012 23:51 EST</t>
  </si>
  <si>
    <t>2-28-2012 22:51 EST</t>
  </si>
  <si>
    <t>2-28-2012 21:51 EST</t>
  </si>
  <si>
    <t>2-28-2012 20:51 EST</t>
  </si>
  <si>
    <t>2-28-2012 19:51 EST</t>
  </si>
  <si>
    <t>2-28-2012 18:51 EST</t>
  </si>
  <si>
    <t>2-28-2012 17:51 EST</t>
  </si>
  <si>
    <t>2-28-2012 16:51 EST</t>
  </si>
  <si>
    <t>2-28-2012 15:51 EST</t>
  </si>
  <si>
    <t>2-28-2012 14:51 EST</t>
  </si>
  <si>
    <t>2-28-2012 13:51 EST</t>
  </si>
  <si>
    <t>2-28-2012 12:51 EST</t>
  </si>
  <si>
    <t>2-28-2012 11:51 EST</t>
  </si>
  <si>
    <t>2-28-2012 10:51 EST</t>
  </si>
  <si>
    <t>2-28-2012 9:51 EST</t>
  </si>
  <si>
    <t>2-28-2012 8:51 EST</t>
  </si>
  <si>
    <t>2-28-2012 7:51 EST</t>
  </si>
  <si>
    <t>2-28-2012 6:51 EST</t>
  </si>
  <si>
    <t>2-28-2012 5:51 EST</t>
  </si>
  <si>
    <t>2-28-2012 5:46 EST</t>
  </si>
  <si>
    <t>2-28-2012 5:36 EST</t>
  </si>
  <si>
    <t>2-28-2012 5:31 EST</t>
  </si>
  <si>
    <t>2-28-2012 4:51 EST</t>
  </si>
  <si>
    <t>2-28-2012 3:51 EST</t>
  </si>
  <si>
    <t>2-28-2012 2:51 EST</t>
  </si>
  <si>
    <t>2-28-2012 1:51 EST</t>
  </si>
  <si>
    <t>2-28-2012 0:51 EST</t>
  </si>
  <si>
    <t>2-27-2012 23:51 EST</t>
  </si>
  <si>
    <t>2-27-2012 22:51 EST</t>
  </si>
  <si>
    <t>2-27-2012 22:31 EST</t>
  </si>
  <si>
    <t>2-27-2012 22:15 EST</t>
  </si>
  <si>
    <t>2-27-2012 21:51 EST</t>
  </si>
  <si>
    <t>2-27-2012 20:51 EST</t>
  </si>
  <si>
    <t>2-27-2012 20:21 EST</t>
  </si>
  <si>
    <t>2-27-2012 19:51 EST</t>
  </si>
  <si>
    <t>2-27-2012 18:51 EST</t>
  </si>
  <si>
    <t>2-27-2012 17:51 EST</t>
  </si>
  <si>
    <t>2-27-2012 16:51 EST</t>
  </si>
  <si>
    <t>2-27-2012 16:19 EST</t>
  </si>
  <si>
    <t>2-27-2012 15:51 EST</t>
  </si>
  <si>
    <t>2-27-2012 15:10 EST</t>
  </si>
  <si>
    <t>2-27-2012 14:51 EST</t>
  </si>
  <si>
    <t>2-27-2012 13:51 EST</t>
  </si>
  <si>
    <t>2-27-2012 12:51 EST</t>
  </si>
  <si>
    <t>2-27-2012 11:51 EST</t>
  </si>
  <si>
    <t>2-27-2012 11:20 EST</t>
  </si>
  <si>
    <t>2-27-2012 11:04 EST</t>
  </si>
  <si>
    <t>2-27-2012 10:51 EST</t>
  </si>
  <si>
    <t>2-27-2012 10:33 EST</t>
  </si>
  <si>
    <t>2-27-2012 10:06 EST</t>
  </si>
  <si>
    <t>2-27-2012 9:51 EST</t>
  </si>
  <si>
    <t>2-27-2012 9:18 EST</t>
  </si>
  <si>
    <t>2-27-2012 8:51 EST</t>
  </si>
  <si>
    <t>2-27-2012 7:51 EST</t>
  </si>
  <si>
    <t>2-27-2012 6:51 EST</t>
  </si>
  <si>
    <t>2-27-2012 5:51 EST</t>
  </si>
  <si>
    <t>2-27-2012 4:51 EST</t>
  </si>
  <si>
    <t>2-27-2012 3:51 EST</t>
  </si>
  <si>
    <t>2-27-2012 2:51 EST</t>
  </si>
  <si>
    <t>2-27-2012 1:51 EST</t>
  </si>
  <si>
    <t>2-27-2012 0:51 EST</t>
  </si>
  <si>
    <t>2-26-2012 23:51 EST</t>
  </si>
  <si>
    <t>2-26-2012 22:51 EST</t>
  </si>
  <si>
    <t>2-26-2012 21:51 EST</t>
  </si>
  <si>
    <t>2-26-2012 20:51 EST</t>
  </si>
  <si>
    <t>2-26-2012 19:51 EST</t>
  </si>
  <si>
    <t>2-26-2012 18:51 EST</t>
  </si>
  <si>
    <t>2-26-2012 17:51 EST</t>
  </si>
  <si>
    <t>2-26-2012 16:51 EST</t>
  </si>
  <si>
    <t>2-26-2012 15:51 EST</t>
  </si>
  <si>
    <t>2-26-2012 14:51 EST</t>
  </si>
  <si>
    <t>2-26-2012 13:51 EST</t>
  </si>
  <si>
    <t>2-26-2012 12:51 EST</t>
  </si>
  <si>
    <t>2-26-2012 11:51 EST</t>
  </si>
  <si>
    <t>2-26-2012 10:51 EST</t>
  </si>
  <si>
    <t>2-26-2012 9:51 EST</t>
  </si>
  <si>
    <t>2-26-2012 8:51 EST</t>
  </si>
  <si>
    <t>2-26-2012 7:51 EST</t>
  </si>
  <si>
    <t>2-26-2012 6:51 EST</t>
  </si>
  <si>
    <t>2-26-2012 5:51 EST</t>
  </si>
  <si>
    <t>2-26-2012 4:51 EST</t>
  </si>
  <si>
    <t>2-26-2012 3:51 EST</t>
  </si>
  <si>
    <t>2-26-2012 2:51 EST</t>
  </si>
  <si>
    <t>2-26-2012 1:51 EST</t>
  </si>
  <si>
    <t>2-26-2012 0:51 EST</t>
  </si>
  <si>
    <t>2-25-2012 23:51 EST</t>
  </si>
  <si>
    <t>2-25-2012 22:51 EST</t>
  </si>
  <si>
    <t>2-25-2012 21:51 EST</t>
  </si>
  <si>
    <t>2-25-2012 20:51 EST</t>
  </si>
  <si>
    <t>2-25-2012 19:51 EST</t>
  </si>
  <si>
    <t>2-25-2012 18:51 EST</t>
  </si>
  <si>
    <t>2-25-2012 17:51 EST</t>
  </si>
  <si>
    <t>2-25-2012 16:51 EST</t>
  </si>
  <si>
    <t>2-25-2012 15:51 EST</t>
  </si>
  <si>
    <t>2-25-2012 14:51 EST</t>
  </si>
  <si>
    <t>2-25-2012 13:51 EST</t>
  </si>
  <si>
    <t>2-25-2012 12:51 EST</t>
  </si>
  <si>
    <t>2-25-2012 11:51 EST</t>
  </si>
  <si>
    <t>2-25-2012 10:51 EST</t>
  </si>
  <si>
    <t>2-25-2012 9:51 EST</t>
  </si>
  <si>
    <t>2-25-2012 8:51 EST</t>
  </si>
  <si>
    <t>2-25-2012 7:51 EST</t>
  </si>
  <si>
    <t>2-25-2012 6:51 EST</t>
  </si>
  <si>
    <t>2-25-2012 5:51 EST</t>
  </si>
  <si>
    <t>2-25-2012 4:51 EST</t>
  </si>
  <si>
    <t>2-25-2012 3:51 EST</t>
  </si>
  <si>
    <t>2-25-2012 2:51 EST</t>
  </si>
  <si>
    <t>2-25-2012 1:51 EST</t>
  </si>
  <si>
    <t>2-25-2012 0:51 EST</t>
  </si>
  <si>
    <t>2-24-2012 23:51 EST</t>
  </si>
  <si>
    <t>2-24-2012 22:51 EST</t>
  </si>
  <si>
    <t>2-24-2012 21:51 EST</t>
  </si>
  <si>
    <t>2-24-2012 20:51 EST</t>
  </si>
  <si>
    <t>2-24-2012 19:51 EST</t>
  </si>
  <si>
    <t>2-24-2012 18:51 EST</t>
  </si>
  <si>
    <t>2-24-2012 17:51 EST</t>
  </si>
  <si>
    <t>2-24-2012 17:38 EST</t>
  </si>
  <si>
    <t>2-24-2012 17:31 EST</t>
  </si>
  <si>
    <t>2-24-2012 17:22 EST</t>
  </si>
  <si>
    <t>2-24-2012 16:51 EST</t>
  </si>
  <si>
    <t>2-24-2012 16:41 EST</t>
  </si>
  <si>
    <t>2-24-2012 15:51 EST</t>
  </si>
  <si>
    <t>2-24-2012 15:31 EST</t>
  </si>
  <si>
    <t>2-24-2012 14:51 EST</t>
  </si>
  <si>
    <t>2-24-2012 13:51 EST</t>
  </si>
  <si>
    <t>2-24-2012 12:51 EST</t>
  </si>
  <si>
    <t>2-24-2012 11:51 EST</t>
  </si>
  <si>
    <t>2-24-2012 10:51 EST</t>
  </si>
  <si>
    <t>2-24-2012 9:51 EST</t>
  </si>
  <si>
    <t>2-24-2012 8:51 EST</t>
  </si>
  <si>
    <t>2-24-2012 7:51 EST</t>
  </si>
  <si>
    <t>2-24-2012 6:51 EST</t>
  </si>
  <si>
    <t>2-24-2012 5:51 EST</t>
  </si>
  <si>
    <t>2-24-2012 4:51 EST</t>
  </si>
  <si>
    <t>2-24-2012 3:51 EST</t>
  </si>
  <si>
    <t>2-24-2012 2:51 EST</t>
  </si>
  <si>
    <t>2-24-2012 1:51 EST</t>
  </si>
  <si>
    <t>2-24-2012 0:51 EST</t>
  </si>
  <si>
    <t>2-23-2012 23:51 EST</t>
  </si>
  <si>
    <t>2-23-2012 22:51 EST</t>
  </si>
  <si>
    <t>2-23-2012 21:51 EST</t>
  </si>
  <si>
    <t>2-23-2012 20:51 EST</t>
  </si>
  <si>
    <t>2-23-2012 19:51 EST</t>
  </si>
  <si>
    <t>2-23-2012 18:51 EST</t>
  </si>
  <si>
    <t>2-23-2012 17:51 EST</t>
  </si>
  <si>
    <t>2-23-2012 16:51 EST</t>
  </si>
  <si>
    <t>2-23-2012 15:51 EST</t>
  </si>
  <si>
    <t>2-23-2012 14:51 EST</t>
  </si>
  <si>
    <t>2-23-2012 13:51 EST</t>
  </si>
  <si>
    <t>2-23-2012 12:51 EST</t>
  </si>
  <si>
    <t>2-23-2012 12:36 EST</t>
  </si>
  <si>
    <t>2-23-2012 11:51 EST</t>
  </si>
  <si>
    <t>2-23-2012 10:51 EST</t>
  </si>
  <si>
    <t>2-23-2012 10:19 EST</t>
  </si>
  <si>
    <t>2-23-2012 9:51 EST</t>
  </si>
  <si>
    <t>2-23-2012 8:51 EST</t>
  </si>
  <si>
    <t>2-23-2012 7:51 EST</t>
  </si>
  <si>
    <t>2-23-2012 6:51 EST</t>
  </si>
  <si>
    <t>2-23-2012 5:51 EST</t>
  </si>
  <si>
    <t>2-23-2012 4:51 EST</t>
  </si>
  <si>
    <t>2-23-2012 3:51 EST</t>
  </si>
  <si>
    <t>2-23-2012 3:03 EST</t>
  </si>
  <si>
    <t>2-23-2012 2:51 EST</t>
  </si>
  <si>
    <t>2-23-2012 1:51 EST</t>
  </si>
  <si>
    <t>2-23-2012 1:36 EST</t>
  </si>
  <si>
    <t>2-23-2012 1:13 EST</t>
  </si>
  <si>
    <t>2-23-2012 1:07 EST</t>
  </si>
  <si>
    <t>2-23-2012 1:00 EST</t>
  </si>
  <si>
    <t>2-23-2012 0:51 EST</t>
  </si>
  <si>
    <t>2-22-2012 23:51 EST</t>
  </si>
  <si>
    <t>2-22-2012 22:51 EST</t>
  </si>
  <si>
    <t>2-22-2012 21:51 EST</t>
  </si>
  <si>
    <t>2-22-2012 20:51 EST</t>
  </si>
  <si>
    <t>2-22-2012 19:51 EST</t>
  </si>
  <si>
    <t>2-22-2012 18:51 EST</t>
  </si>
  <si>
    <t>2-22-2012 17:51 EST</t>
  </si>
  <si>
    <t>2-22-2012 16:51 EST</t>
  </si>
  <si>
    <t>2-22-2012 15:51 EST</t>
  </si>
  <si>
    <t>2-22-2012 14:51 EST</t>
  </si>
  <si>
    <t>2-22-2012 13:51 EST</t>
  </si>
  <si>
    <t>2-22-2012 12:51 EST</t>
  </si>
  <si>
    <t>2-22-2012 11:51 EST</t>
  </si>
  <si>
    <t>2-22-2012 10:51 EST</t>
  </si>
  <si>
    <t>2-22-2012 9:51 EST</t>
  </si>
  <si>
    <t>2-22-2012 8:51 EST</t>
  </si>
  <si>
    <t>2-22-2012 7:51 EST</t>
  </si>
  <si>
    <t>2-22-2012 6:51 EST</t>
  </si>
  <si>
    <t>2-22-2012 5:51 EST</t>
  </si>
  <si>
    <t>2-22-2012 4:51 EST</t>
  </si>
  <si>
    <t>2-22-2012 3:51 EST</t>
  </si>
  <si>
    <t>2-22-2012 2:51 EST</t>
  </si>
  <si>
    <t>2-22-2012 1:51 EST</t>
  </si>
  <si>
    <t>2-22-2012 0:51 EST</t>
  </si>
  <si>
    <t>2-21-2012 23:51 EST</t>
  </si>
  <si>
    <t>2-21-2012 22:51 EST</t>
  </si>
  <si>
    <t>2-21-2012 21:51 EST</t>
  </si>
  <si>
    <t>2-21-2012 20:51 EST</t>
  </si>
  <si>
    <t>2-21-2012 19:51 EST</t>
  </si>
  <si>
    <t>2-21-2012 18:51 EST</t>
  </si>
  <si>
    <t>2-21-2012 17:51 EST</t>
  </si>
  <si>
    <t>2-21-2012 16:51 EST</t>
  </si>
  <si>
    <t>2-21-2012 15:51 EST</t>
  </si>
  <si>
    <t>2-21-2012 14:51 EST</t>
  </si>
  <si>
    <t>2-21-2012 13:51 EST</t>
  </si>
  <si>
    <t>2-21-2012 12:51 EST</t>
  </si>
  <si>
    <t>2-21-2012 11:51 EST</t>
  </si>
  <si>
    <t>2-21-2012 10:51 EST</t>
  </si>
  <si>
    <t>2-21-2012 9:51 EST</t>
  </si>
  <si>
    <t>2-21-2012 8:51 EST</t>
  </si>
  <si>
    <t>2-21-2012 7:51 EST</t>
  </si>
  <si>
    <t>2-21-2012 6:51 EST</t>
  </si>
  <si>
    <t>2-21-2012 5:51 EST</t>
  </si>
  <si>
    <t>2-21-2012 4:51 EST</t>
  </si>
  <si>
    <t>2-21-2012 3:51 EST</t>
  </si>
  <si>
    <t>2-21-2012 2:51 EST</t>
  </si>
  <si>
    <t>2-21-2012 1:51 EST</t>
  </si>
  <si>
    <t>2-21-2012 0:51 EST</t>
  </si>
  <si>
    <t>2-20-2012 23:51 EST</t>
  </si>
  <si>
    <t>2-20-2012 22:51 EST</t>
  </si>
  <si>
    <t>2-20-2012 21:51 EST</t>
  </si>
  <si>
    <t>2-20-2012 20:51 EST</t>
  </si>
  <si>
    <t>2-20-2012 19:51 EST</t>
  </si>
  <si>
    <t>2-20-2012 18:51 EST</t>
  </si>
  <si>
    <t>2-20-2012 17:51 EST</t>
  </si>
  <si>
    <t>2-20-2012 16:51 EST</t>
  </si>
  <si>
    <t>2-20-2012 15:51 EST</t>
  </si>
  <si>
    <t>2-20-2012 14:51 EST</t>
  </si>
  <si>
    <t>2-20-2012 13:51 EST</t>
  </si>
  <si>
    <t>2-20-2012 12:51 EST</t>
  </si>
  <si>
    <t>2-20-2012 11:51 EST</t>
  </si>
  <si>
    <t>2-20-2012 10:51 EST</t>
  </si>
  <si>
    <t>2-20-2012 9:51 EST</t>
  </si>
  <si>
    <t>2-20-2012 8:51 EST</t>
  </si>
  <si>
    <t>2-20-2012 7:51 EST</t>
  </si>
  <si>
    <t>2-20-2012 6:51 EST</t>
  </si>
  <si>
    <t>2-20-2012 5:51 EST</t>
  </si>
  <si>
    <t>2-20-2012 5:25 EST</t>
  </si>
  <si>
    <t>2-20-2012 4:51 EST</t>
  </si>
  <si>
    <t>2-20-2012 3:51 EST</t>
  </si>
  <si>
    <t>2-20-2012 2:51 EST</t>
  </si>
  <si>
    <t>2-20-2012 1:51 EST</t>
  </si>
  <si>
    <t>2-20-2012 0:51 EST</t>
  </si>
  <si>
    <t>2-19-2012 23:51 EST</t>
  </si>
  <si>
    <t>2-19-2012 23:10 EST</t>
  </si>
  <si>
    <t>2-19-2012 22:51 EST</t>
  </si>
  <si>
    <t>2-19-2012 21:51 EST</t>
  </si>
  <si>
    <t>2-19-2012 20:51 EST</t>
  </si>
  <si>
    <t>2-19-2012 20:40 EST</t>
  </si>
  <si>
    <t>2-19-2012 19:51 EST</t>
  </si>
  <si>
    <t>2-19-2012 18:51 EST</t>
  </si>
  <si>
    <t>2-19-2012 17:51 EST</t>
  </si>
  <si>
    <t>2-19-2012 17:13 EST</t>
  </si>
  <si>
    <t>2-19-2012 16:51 EST</t>
  </si>
  <si>
    <t>2-19-2012 16:48 EST</t>
  </si>
  <si>
    <t>2-19-2012 16:17 EST</t>
  </si>
  <si>
    <t>2-19-2012 15:51 EST</t>
  </si>
  <si>
    <t>2-19-2012 14:51 EST</t>
  </si>
  <si>
    <t>2-19-2012 14:31 EST</t>
  </si>
  <si>
    <t>2-19-2012 13:51 EST</t>
  </si>
  <si>
    <t>2-19-2012 12:51 EST</t>
  </si>
  <si>
    <t>2-19-2012 11:51 EST</t>
  </si>
  <si>
    <t>2-19-2012 11:43 EST</t>
  </si>
  <si>
    <t>2-19-2012 10:51 EST</t>
  </si>
  <si>
    <t>2-19-2012 10:11 EST</t>
  </si>
  <si>
    <t>2-19-2012 10:09 EST</t>
  </si>
  <si>
    <t>2-19-2012 9:51 EST</t>
  </si>
  <si>
    <t>2-19-2012 9:21 EST</t>
  </si>
  <si>
    <t>2-19-2012 8:51 EST</t>
  </si>
  <si>
    <t>2-19-2012 7:51 EST</t>
  </si>
  <si>
    <t>2-19-2012 6:51 EST</t>
  </si>
  <si>
    <t>2-19-2012 5:51 EST</t>
  </si>
  <si>
    <t>2-19-2012 4:51 EST</t>
  </si>
  <si>
    <t>2-19-2012 3:51 EST</t>
  </si>
  <si>
    <t>2-19-2012 2:51 EST</t>
  </si>
  <si>
    <t>2-19-2012 1:51 EST</t>
  </si>
  <si>
    <t>2-19-2012 0:51 EST</t>
  </si>
  <si>
    <t>2-18-2012 23:51 EST</t>
  </si>
  <si>
    <t>2-18-2012 22:51 EST</t>
  </si>
  <si>
    <t>2-18-2012 21:51 EST</t>
  </si>
  <si>
    <t>2-18-2012 20:51 EST</t>
  </si>
  <si>
    <t>2-18-2012 19:51 EST</t>
  </si>
  <si>
    <t>2-18-2012 18:51 EST</t>
  </si>
  <si>
    <t>2-18-2012 17:51 EST</t>
  </si>
  <si>
    <t>2-18-2012 16:51 EST</t>
  </si>
  <si>
    <t>2-18-2012 15:51 EST</t>
  </si>
  <si>
    <t>2-18-2012 14:51 EST</t>
  </si>
  <si>
    <t>2-18-2012 13:51 EST</t>
  </si>
  <si>
    <t>2-18-2012 12:51 EST</t>
  </si>
  <si>
    <t>2-18-2012 11:51 EST</t>
  </si>
  <si>
    <t>2-18-2012 10:51 EST</t>
  </si>
  <si>
    <t>2-18-2012 9:51 EST</t>
  </si>
  <si>
    <t>2-18-2012 8:51 EST</t>
  </si>
  <si>
    <t>2-18-2012 7:51 EST</t>
  </si>
  <si>
    <t>2-18-2012 6:51 EST</t>
  </si>
  <si>
    <t>2-18-2012 5:51 EST</t>
  </si>
  <si>
    <t>2-18-2012 4:51 EST</t>
  </si>
  <si>
    <t>2-18-2012 3:51 EST</t>
  </si>
  <si>
    <t>2-18-2012 2:51 EST</t>
  </si>
  <si>
    <t>2-18-2012 1:51 EST</t>
  </si>
  <si>
    <t>2-18-2012 0:51 EST</t>
  </si>
  <si>
    <t>2-17-2012 23:51 EST</t>
  </si>
  <si>
    <t>2-17-2012 22:51 EST</t>
  </si>
  <si>
    <t>2-17-2012 21:51 EST</t>
  </si>
  <si>
    <t>2-17-2012 20:51 EST</t>
  </si>
  <si>
    <t>2-17-2012 19:51 EST</t>
  </si>
  <si>
    <t>2-17-2012 18:51 EST</t>
  </si>
  <si>
    <t>2-17-2012 17:51 EST</t>
  </si>
  <si>
    <t>2-17-2012 16:51 EST</t>
  </si>
  <si>
    <t>2-17-2012 15:51 EST</t>
  </si>
  <si>
    <t>2-17-2012 14:51 EST</t>
  </si>
  <si>
    <t>2-17-2012 13:51 EST</t>
  </si>
  <si>
    <t>2-17-2012 12:51 EST</t>
  </si>
  <si>
    <t>2-17-2012 11:51 EST</t>
  </si>
  <si>
    <t>2-17-2012 10:51 EST</t>
  </si>
  <si>
    <t>2-17-2012 9:51 EST</t>
  </si>
  <si>
    <t>2-17-2012 8:51 EST</t>
  </si>
  <si>
    <t>2-17-2012 7:51 EST</t>
  </si>
  <si>
    <t>2-17-2012 6:51 EST</t>
  </si>
  <si>
    <t>2-17-2012 5:51 EST</t>
  </si>
  <si>
    <t>2-17-2012 4:51 EST</t>
  </si>
  <si>
    <t>2-17-2012 4:40 EST</t>
  </si>
  <si>
    <t>2-17-2012 3:51 EST</t>
  </si>
  <si>
    <t>2-17-2012 2:51 EST</t>
  </si>
  <si>
    <t>2-17-2012 1:51 EST</t>
  </si>
  <si>
    <t>2-17-2012 0:51 EST</t>
  </si>
  <si>
    <t>2-16-2012 23:51 EST</t>
  </si>
  <si>
    <t>2-16-2012 22:51 EST</t>
  </si>
  <si>
    <t>2-16-2012 22:06 EST</t>
  </si>
  <si>
    <t>2-16-2012 21:51 EST</t>
  </si>
  <si>
    <t>2-16-2012 21:24 EST</t>
  </si>
  <si>
    <t>2-16-2012 20:51 EST</t>
  </si>
  <si>
    <t>2-16-2012 20:41 EST</t>
  </si>
  <si>
    <t>2-16-2012 19:51 EST</t>
  </si>
  <si>
    <t>2-16-2012 19:32 EST</t>
  </si>
  <si>
    <t>2-16-2012 18:51 EST</t>
  </si>
  <si>
    <t>2-16-2012 18:27 EST</t>
  </si>
  <si>
    <t>2-16-2012 17:46 EST</t>
  </si>
  <si>
    <t>2-16-2012 17:45 EST</t>
  </si>
  <si>
    <t>2-16-2012 17:00 EST</t>
  </si>
  <si>
    <t>2-16-2012 16:51 EST</t>
  </si>
  <si>
    <t>2-16-2012 16:48 EST</t>
  </si>
  <si>
    <t>2-16-2012 15:51 EST</t>
  </si>
  <si>
    <t>2-16-2012 15:01 EST</t>
  </si>
  <si>
    <t>2-16-2012 14:51 EST</t>
  </si>
  <si>
    <t>2-16-2012 14:27 EST</t>
  </si>
  <si>
    <t>2-16-2012 14:12 EST</t>
  </si>
  <si>
    <t>2-16-2012 13:51 EST</t>
  </si>
  <si>
    <t>2-16-2012 12:51 EST</t>
  </si>
  <si>
    <t>2-16-2012 11:51 EST</t>
  </si>
  <si>
    <t>2-16-2012 10:51 EST</t>
  </si>
  <si>
    <t>2-16-2012 9:51 EST</t>
  </si>
  <si>
    <t>2-16-2012 8:51 EST</t>
  </si>
  <si>
    <t>2-16-2012 7:51 EST</t>
  </si>
  <si>
    <t>2-16-2012 6:51 EST</t>
  </si>
  <si>
    <t>2-16-2012 5:51 EST</t>
  </si>
  <si>
    <t>2-16-2012 4:51 EST</t>
  </si>
  <si>
    <t>2-16-2012 3:51 EST</t>
  </si>
  <si>
    <t>2-16-2012 2:51 EST</t>
  </si>
  <si>
    <t>2-16-2012 1:51 EST</t>
  </si>
  <si>
    <t>2-16-2012 0:51 EST</t>
  </si>
  <si>
    <t>2-15-2012 23:51 EST</t>
  </si>
  <si>
    <t>2-15-2012 22:51 EST</t>
  </si>
  <si>
    <t>2-15-2012 21:51 EST</t>
  </si>
  <si>
    <t>2-15-2012 20:51 EST</t>
  </si>
  <si>
    <t>2-15-2012 19:51 EST</t>
  </si>
  <si>
    <t>2-15-2012 18:51 EST</t>
  </si>
  <si>
    <t>2-15-2012 17:51 EST</t>
  </si>
  <si>
    <t>2-15-2012 16:51 EST</t>
  </si>
  <si>
    <t>2-15-2012 15:51 EST</t>
  </si>
  <si>
    <t>2-15-2012 14:51 EST</t>
  </si>
  <si>
    <t>2-15-2012 13:51 EST</t>
  </si>
  <si>
    <t>2-15-2012 12:51 EST</t>
  </si>
  <si>
    <t>2-15-2012 11:51 EST</t>
  </si>
  <si>
    <t>2-15-2012 10:51 EST</t>
  </si>
  <si>
    <t>2-15-2012 9:51 EST</t>
  </si>
  <si>
    <t>2-15-2012 8:51 EST</t>
  </si>
  <si>
    <t>2-15-2012 7:51 EST</t>
  </si>
  <si>
    <t>2-15-2012 6:51 EST</t>
  </si>
  <si>
    <t>2-15-2012 5:51 EST</t>
  </si>
  <si>
    <t>2-15-2012 4:51 EST</t>
  </si>
  <si>
    <t>2-15-2012 3:51 EST</t>
  </si>
  <si>
    <t>2-15-2012 2:51 EST</t>
  </si>
  <si>
    <t>2-15-2012 1:51 EST</t>
  </si>
  <si>
    <t>2-15-2012 0:51 EST</t>
  </si>
  <si>
    <t>2-14-2012 23:51 EST</t>
  </si>
  <si>
    <t>2-14-2012 22:51 EST</t>
  </si>
  <si>
    <t>2-14-2012 21:51 EST</t>
  </si>
  <si>
    <t>2-14-2012 20:51 EST</t>
  </si>
  <si>
    <t>2-14-2012 19:51 EST</t>
  </si>
  <si>
    <t>2-14-2012 18:51 EST</t>
  </si>
  <si>
    <t>2-14-2012 17:51 EST</t>
  </si>
  <si>
    <t>2-14-2012 16:51 EST</t>
  </si>
  <si>
    <t>2-14-2012 15:51 EST</t>
  </si>
  <si>
    <t>2-14-2012 14:51 EST</t>
  </si>
  <si>
    <t>2-14-2012 13:51 EST</t>
  </si>
  <si>
    <t>2-14-2012 12:51 EST</t>
  </si>
  <si>
    <t>2-14-2012 11:51 EST</t>
  </si>
  <si>
    <t>2-14-2012 10:51 EST</t>
  </si>
  <si>
    <t>2-14-2012 9:51 EST</t>
  </si>
  <si>
    <t>2-14-2012 8:51 EST</t>
  </si>
  <si>
    <t>2-14-2012 7:51 EST</t>
  </si>
  <si>
    <t>2-14-2012 6:51 EST</t>
  </si>
  <si>
    <t>2-14-2012 5:51 EST</t>
  </si>
  <si>
    <t>2-14-2012 4:51 EST</t>
  </si>
  <si>
    <t>2-14-2012 3:51 EST</t>
  </si>
  <si>
    <t>2-14-2012 2:51 EST</t>
  </si>
  <si>
    <t>2-14-2012 1:51 EST</t>
  </si>
  <si>
    <t>2-14-2012 0:51 EST</t>
  </si>
  <si>
    <t>2-13-2012 23:51 EST</t>
  </si>
  <si>
    <t>2-13-2012 22:51 EST</t>
  </si>
  <si>
    <t>2-13-2012 21:51 EST</t>
  </si>
  <si>
    <t>2-13-2012 20:51 EST</t>
  </si>
  <si>
    <t>2-13-2012 19:51 EST</t>
  </si>
  <si>
    <t>2-13-2012 18:51 EST</t>
  </si>
  <si>
    <t>2-13-2012 17:51 EST</t>
  </si>
  <si>
    <t>2-13-2012 16:51 EST</t>
  </si>
  <si>
    <t>2-13-2012 15:51 EST</t>
  </si>
  <si>
    <t>2-13-2012 14:51 EST</t>
  </si>
  <si>
    <t>2-13-2012 13:51 EST</t>
  </si>
  <si>
    <t>2-13-2012 12:51 EST</t>
  </si>
  <si>
    <t>2-13-2012 11:51 EST</t>
  </si>
  <si>
    <t>2-13-2012 10:51 EST</t>
  </si>
  <si>
    <t>2-13-2012 9:51 EST</t>
  </si>
  <si>
    <t>2-13-2012 8:51 EST</t>
  </si>
  <si>
    <t>2-13-2012 7:51 EST</t>
  </si>
  <si>
    <t>2-13-2012 6:51 EST</t>
  </si>
  <si>
    <t>2-13-2012 5:51 EST</t>
  </si>
  <si>
    <t>2-13-2012 4:51 EST</t>
  </si>
  <si>
    <t>2-13-2012 3:51 EST</t>
  </si>
  <si>
    <t>2-13-2012 2:51 EST</t>
  </si>
  <si>
    <t>2-13-2012 1:51 EST</t>
  </si>
  <si>
    <t>2-13-2012 0:51 EST</t>
  </si>
  <si>
    <t>2-12-2012 23:51 EST</t>
  </si>
  <si>
    <t>2-12-2012 22:51 EST</t>
  </si>
  <si>
    <t>2-12-2012 21:51 EST</t>
  </si>
  <si>
    <t>2-12-2012 20:51 EST</t>
  </si>
  <si>
    <t>2-12-2012 19:51 EST</t>
  </si>
  <si>
    <t>2-12-2012 18:51 EST</t>
  </si>
  <si>
    <t>2-12-2012 17:51 EST</t>
  </si>
  <si>
    <t>2-12-2012 16:51 EST</t>
  </si>
  <si>
    <t>2-12-2012 15:51 EST</t>
  </si>
  <si>
    <t>2-12-2012 14:51 EST</t>
  </si>
  <si>
    <t>2-12-2012 13:51 EST</t>
  </si>
  <si>
    <t>2-12-2012 12:51 EST</t>
  </si>
  <si>
    <t>2-12-2012 11:51 EST</t>
  </si>
  <si>
    <t>2-12-2012 10:51 EST</t>
  </si>
  <si>
    <t>2-12-2012 9:51 EST</t>
  </si>
  <si>
    <t>2-12-2012 8:51 EST</t>
  </si>
  <si>
    <t>2-12-2012 7:51 EST</t>
  </si>
  <si>
    <t>2-12-2012 6:51 EST</t>
  </si>
  <si>
    <t>2-12-2012 5:51 EST</t>
  </si>
  <si>
    <t>2-12-2012 4:51 EST</t>
  </si>
  <si>
    <t>2-12-2012 3:51 EST</t>
  </si>
  <si>
    <t>2-12-2012 2:51 EST</t>
  </si>
  <si>
    <t>2-12-2012 1:51 EST</t>
  </si>
  <si>
    <t>2-12-2012 0:51 EST</t>
  </si>
  <si>
    <t>2-11-2012 23:51 EST</t>
  </si>
  <si>
    <t>2-11-2012 22:51 EST</t>
  </si>
  <si>
    <t>2-11-2012 21:51 EST</t>
  </si>
  <si>
    <t>2-11-2012 20:51 EST</t>
  </si>
  <si>
    <t>2-11-2012 19:51 EST</t>
  </si>
  <si>
    <t>2-11-2012 18:51 EST</t>
  </si>
  <si>
    <t>2-11-2012 17:51 EST</t>
  </si>
  <si>
    <t>2-11-2012 16:51 EST</t>
  </si>
  <si>
    <t>2-11-2012 15:51 EST</t>
  </si>
  <si>
    <t>2-11-2012 14:51 EST</t>
  </si>
  <si>
    <t>2-11-2012 13:51 EST</t>
  </si>
  <si>
    <t>2-11-2012 12:51 EST</t>
  </si>
  <si>
    <t>2-11-2012 11:51 EST</t>
  </si>
  <si>
    <t>2-11-2012 10:51 EST</t>
  </si>
  <si>
    <t>2-11-2012 9:51 EST</t>
  </si>
  <si>
    <t>2-11-2012 8:51 EST</t>
  </si>
  <si>
    <t>2-11-2012 7:51 EST</t>
  </si>
  <si>
    <t>2-11-2012 6:51 EST</t>
  </si>
  <si>
    <t>2-11-2012 5:51 EST</t>
  </si>
  <si>
    <t>2-11-2012 4:51 EST</t>
  </si>
  <si>
    <t>2-11-2012 3:51 EST</t>
  </si>
  <si>
    <t>2-11-2012 2:51 EST</t>
  </si>
  <si>
    <t>2-11-2012 1:51 EST</t>
  </si>
  <si>
    <t>2-11-2012 0:51 EST</t>
  </si>
  <si>
    <t>2-10-2012 23:51 EST</t>
  </si>
  <si>
    <t>2-10-2012 22:51 EST</t>
  </si>
  <si>
    <t>2-10-2012 21:51 EST</t>
  </si>
  <si>
    <t>2-10-2012 20:51 EST</t>
  </si>
  <si>
    <t>2-10-2012 19:51 EST</t>
  </si>
  <si>
    <t>2-10-2012 18:51 EST</t>
  </si>
  <si>
    <t>2-10-2012 17:51 EST</t>
  </si>
  <si>
    <t>2-10-2012 16:51 EST</t>
  </si>
  <si>
    <t>2-10-2012 15:51 EST</t>
  </si>
  <si>
    <t>2-10-2012 14:51 EST</t>
  </si>
  <si>
    <t>2-10-2012 13:51 EST</t>
  </si>
  <si>
    <t>2-10-2012 12:51 EST</t>
  </si>
  <si>
    <t>2-10-2012 11:51 EST</t>
  </si>
  <si>
    <t>2-10-2012 10:51 EST</t>
  </si>
  <si>
    <t>2-10-2012 9:51 EST</t>
  </si>
  <si>
    <t>2-10-2012 8:51 EST</t>
  </si>
  <si>
    <t>2-10-2012 7:51 EST</t>
  </si>
  <si>
    <t>2-10-2012 6:51 EST</t>
  </si>
  <si>
    <t>2-10-2012 5:51 EST</t>
  </si>
  <si>
    <t>2-10-2012 4:51 EST</t>
  </si>
  <si>
    <t>2-10-2012 3:51 EST</t>
  </si>
  <si>
    <t>2-10-2012 2:51 EST</t>
  </si>
  <si>
    <t>2-10-2012 1:51 EST</t>
  </si>
  <si>
    <t>2-10-2012 0:51 EST</t>
  </si>
  <si>
    <t>2-9-2012 23:51 EST</t>
  </si>
  <si>
    <t>2-9-2012 22:51 EST</t>
  </si>
  <si>
    <t>2-9-2012 21:51 EST</t>
  </si>
  <si>
    <t>2-9-2012 20:51 EST</t>
  </si>
  <si>
    <t>2-9-2012 19:51 EST</t>
  </si>
  <si>
    <t>2-9-2012 18:51 EST</t>
  </si>
  <si>
    <t>2-9-2012 17:51 EST</t>
  </si>
  <si>
    <t>2-9-2012 16:51 EST</t>
  </si>
  <si>
    <t>2-9-2012 15:51 EST</t>
  </si>
  <si>
    <t>2-9-2012 14:51 EST</t>
  </si>
  <si>
    <t>2-9-2012 13:51 EST</t>
  </si>
  <si>
    <t>2-9-2012 12:51 EST</t>
  </si>
  <si>
    <t>2-9-2012 11:51 EST</t>
  </si>
  <si>
    <t>2-9-2012 10:51 EST</t>
  </si>
  <si>
    <t>2-9-2012 9:51 EST</t>
  </si>
  <si>
    <t>2-9-2012 8:51 EST</t>
  </si>
  <si>
    <t>2-9-2012 7:51 EST</t>
  </si>
  <si>
    <t>2-9-2012 6:51 EST</t>
  </si>
  <si>
    <t>2-9-2012 5:51 EST</t>
  </si>
  <si>
    <t>2-9-2012 4:51 EST</t>
  </si>
  <si>
    <t>2-9-2012 3:51 EST</t>
  </si>
  <si>
    <t>2-9-2012 2:51 EST</t>
  </si>
  <si>
    <t>2-9-2012 1:51 EST</t>
  </si>
  <si>
    <t>2-9-2012 0:51 EST</t>
  </si>
  <si>
    <t>2-8-2012 23:51 EST</t>
  </si>
  <si>
    <t>2-8-2012 22:51 EST</t>
  </si>
  <si>
    <t>2-8-2012 21:51 EST</t>
  </si>
  <si>
    <t>2-8-2012 20:51 EST</t>
  </si>
  <si>
    <t>2-8-2012 19:51 EST</t>
  </si>
  <si>
    <t>2-8-2012 18:51 EST</t>
  </si>
  <si>
    <t>2-8-2012 17:51 EST</t>
  </si>
  <si>
    <t>2-8-2012 16:51 EST</t>
  </si>
  <si>
    <t>2-8-2012 15:51 EST</t>
  </si>
  <si>
    <t>2-8-2012 14:51 EST</t>
  </si>
  <si>
    <t>2-8-2012 13:51 EST</t>
  </si>
  <si>
    <t>2-8-2012 12:51 EST</t>
  </si>
  <si>
    <t>2-8-2012 11:51 EST</t>
  </si>
  <si>
    <t>2-8-2012 10:51 EST</t>
  </si>
  <si>
    <t>2-8-2012 9:51 EST</t>
  </si>
  <si>
    <t>2-8-2012 8:51 EST</t>
  </si>
  <si>
    <t>2-8-2012 7:51 EST</t>
  </si>
  <si>
    <t>2-8-2012 6:51 EST</t>
  </si>
  <si>
    <t>2-8-2012 5:51 EST</t>
  </si>
  <si>
    <t>2-8-2012 4:51 EST</t>
  </si>
  <si>
    <t>2-8-2012 3:51 EST</t>
  </si>
  <si>
    <t>2-8-2012 2:51 EST</t>
  </si>
  <si>
    <t>2-8-2012 1:51 EST</t>
  </si>
  <si>
    <t>2-8-2012 0:51 EST</t>
  </si>
  <si>
    <t>2-7-2012 23:51 EST</t>
  </si>
  <si>
    <t>2-7-2012 22:51 EST</t>
  </si>
  <si>
    <t>2-7-2012 21:51 EST</t>
  </si>
  <si>
    <t>2-7-2012 20:51 EST</t>
  </si>
  <si>
    <t>2-7-2012 19:51 EST</t>
  </si>
  <si>
    <t>2-7-2012 18:51 EST</t>
  </si>
  <si>
    <t>2-7-2012 17:51 EST</t>
  </si>
  <si>
    <t>2-7-2012 16:51 EST</t>
  </si>
  <si>
    <t>2-7-2012 15:51 EST</t>
  </si>
  <si>
    <t>2-7-2012 14:51 EST</t>
  </si>
  <si>
    <t>2-7-2012 13:51 EST</t>
  </si>
  <si>
    <t>2-7-2012 12:51 EST</t>
  </si>
  <si>
    <t>2-7-2012 11:51 EST</t>
  </si>
  <si>
    <t>2-7-2012 10:51 EST</t>
  </si>
  <si>
    <t>2-7-2012 9:51 EST</t>
  </si>
  <si>
    <t>2-7-2012 8:51 EST</t>
  </si>
  <si>
    <t>2-7-2012 7:51 EST</t>
  </si>
  <si>
    <t>2-7-2012 6:51 EST</t>
  </si>
  <si>
    <t>2-7-2012 5:51 EST</t>
  </si>
  <si>
    <t>2-7-2012 4:51 EST</t>
  </si>
  <si>
    <t>2-7-2012 3:51 EST</t>
  </si>
  <si>
    <t>2-7-2012 2:51 EST</t>
  </si>
  <si>
    <t>2-7-2012 1:51 EST</t>
  </si>
  <si>
    <t>2-7-2012 0:51 EST</t>
  </si>
  <si>
    <t>2-6-2012 23:51 EST</t>
  </si>
  <si>
    <t>2-6-2012 22:51 EST</t>
  </si>
  <si>
    <t>2-6-2012 22:35 EST</t>
  </si>
  <si>
    <t>2-6-2012 21:51 EST</t>
  </si>
  <si>
    <t>2-6-2012 20:51 EST</t>
  </si>
  <si>
    <t>2-6-2012 20:28 EST</t>
  </si>
  <si>
    <t>2-6-2012 19:51 EST</t>
  </si>
  <si>
    <t>2-6-2012 18:51 EST</t>
  </si>
  <si>
    <t>2-6-2012 17:51 EST</t>
  </si>
  <si>
    <t>2-6-2012 16:51 EST</t>
  </si>
  <si>
    <t>2-6-2012 15:51 EST</t>
  </si>
  <si>
    <t>2-6-2012 14:51 EST</t>
  </si>
  <si>
    <t>2-6-2012 13:51 EST</t>
  </si>
  <si>
    <t>2-6-2012 12:51 EST</t>
  </si>
  <si>
    <t>2-6-2012 11:51 EST</t>
  </si>
  <si>
    <t>2-6-2012 10:51 EST</t>
  </si>
  <si>
    <t>2-6-2012 9:51 EST</t>
  </si>
  <si>
    <t>2-6-2012 8:51 EST</t>
  </si>
  <si>
    <t>2-6-2012 7:51 EST</t>
  </si>
  <si>
    <t>2-6-2012 6:51 EST</t>
  </si>
  <si>
    <t>2-6-2012 5:51 EST</t>
  </si>
  <si>
    <t>2-6-2012 4:51 EST</t>
  </si>
  <si>
    <t>2-6-2012 3:51 EST</t>
  </si>
  <si>
    <t>2-6-2012 2:51 EST</t>
  </si>
  <si>
    <t>2-6-2012 1:51 EST</t>
  </si>
  <si>
    <t>2-6-2012 0:51 EST</t>
  </si>
  <si>
    <t>2-5-2012 23:51 EST</t>
  </si>
  <si>
    <t>2-5-2012 22:51 EST</t>
  </si>
  <si>
    <t>2-5-2012 21:51 EST</t>
  </si>
  <si>
    <t>2-5-2012 20:51 EST</t>
  </si>
  <si>
    <t>2-5-2012 20:18 EST</t>
  </si>
  <si>
    <t>2-5-2012 19:51 EST</t>
  </si>
  <si>
    <t>2-5-2012 18:51 EST</t>
  </si>
  <si>
    <t>2-5-2012 17:51 EST</t>
  </si>
  <si>
    <t>2-5-2012 16:51 EST</t>
  </si>
  <si>
    <t>2-5-2012 15:51 EST</t>
  </si>
  <si>
    <t>2-5-2012 14:51 EST</t>
  </si>
  <si>
    <t>2-5-2012 14:33 EST</t>
  </si>
  <si>
    <t>2-5-2012 13:51 EST</t>
  </si>
  <si>
    <t>2-5-2012 12:51 EST</t>
  </si>
  <si>
    <t>2-5-2012 12:30 EST</t>
  </si>
  <si>
    <t>2-5-2012 11:51 EST</t>
  </si>
  <si>
    <t>2-5-2012 10:51 EST</t>
  </si>
  <si>
    <t>2-5-2012 9:51 EST</t>
  </si>
  <si>
    <t>2-5-2012 9:28 EST</t>
  </si>
  <si>
    <t>2-5-2012 8:51 EST</t>
  </si>
  <si>
    <t>2-5-2012 8:42 EST</t>
  </si>
  <si>
    <t>2-5-2012 7:51 EST</t>
  </si>
  <si>
    <t>2-5-2012 7:41 EST</t>
  </si>
  <si>
    <t>2-5-2012 6:51 EST</t>
  </si>
  <si>
    <t>2-5-2012 5:58 EST</t>
  </si>
  <si>
    <t>2-5-2012 5:51 EST</t>
  </si>
  <si>
    <t>2-5-2012 4:51 EST</t>
  </si>
  <si>
    <t>2-5-2012 3:51 EST</t>
  </si>
  <si>
    <t>2-5-2012 2:51 EST</t>
  </si>
  <si>
    <t>2-5-2012 2:35 EST</t>
  </si>
  <si>
    <t>2-5-2012 1:51 EST</t>
  </si>
  <si>
    <t>2-5-2012 1:23 EST</t>
  </si>
  <si>
    <t>2-5-2012 0:59 EST</t>
  </si>
  <si>
    <t>2-5-2012 0:51 EST</t>
  </si>
  <si>
    <t>2-4-2012 23:51 EST</t>
  </si>
  <si>
    <t>2-4-2012 22:51 EST</t>
  </si>
  <si>
    <t>2-4-2012 21:51 EST</t>
  </si>
  <si>
    <t>2-4-2012 20:51 EST</t>
  </si>
  <si>
    <t>2-4-2012 19:51 EST</t>
  </si>
  <si>
    <t>2-4-2012 19:36 EST</t>
  </si>
  <si>
    <t>2-4-2012 18:51 EST</t>
  </si>
  <si>
    <t>2-4-2012 17:51 EST</t>
  </si>
  <si>
    <t>2-4-2012 17:17 EST</t>
  </si>
  <si>
    <t>2-4-2012 16:51 EST</t>
  </si>
  <si>
    <t>2-4-2012 15:51 EST</t>
  </si>
  <si>
    <t>2-4-2012 15:17 EST</t>
  </si>
  <si>
    <t>2-4-2012 14:51 EST</t>
  </si>
  <si>
    <t>2-4-2012 14:32 EST</t>
  </si>
  <si>
    <t>2-4-2012 13:51 EST</t>
  </si>
  <si>
    <t>2-4-2012 13:28 EST</t>
  </si>
  <si>
    <t>2-4-2012 12:51 EST</t>
  </si>
  <si>
    <t>2-4-2012 11:51 EST</t>
  </si>
  <si>
    <t>2-4-2012 10:51 EST</t>
  </si>
  <si>
    <t>2-4-2012 9:51 EST</t>
  </si>
  <si>
    <t>2-4-2012 8:51 EST</t>
  </si>
  <si>
    <t>2-4-2012 7:51 EST</t>
  </si>
  <si>
    <t>2-4-2012 6:51 EST</t>
  </si>
  <si>
    <t>2-4-2012 5:51 EST</t>
  </si>
  <si>
    <t>2-4-2012 4:51 EST</t>
  </si>
  <si>
    <t>2-4-2012 3:51 EST</t>
  </si>
  <si>
    <t>2-4-2012 2:51 EST</t>
  </si>
  <si>
    <t>2-4-2012 1:51 EST</t>
  </si>
  <si>
    <t>2-4-2012 0:51 EST</t>
  </si>
  <si>
    <t>2-3-2012 23:51 EST</t>
  </si>
  <si>
    <t>2-3-2012 22:51 EST</t>
  </si>
  <si>
    <t>2-3-2012 21:51 EST</t>
  </si>
  <si>
    <t>2-3-2012 20:51 EST</t>
  </si>
  <si>
    <t>2-3-2012 19:51 EST</t>
  </si>
  <si>
    <t>2-3-2012 18:51 EST</t>
  </si>
  <si>
    <t>2-3-2012 17:51 EST</t>
  </si>
  <si>
    <t>2-3-2012 16:51 EST</t>
  </si>
  <si>
    <t>2-3-2012 15:51 EST</t>
  </si>
  <si>
    <t>2-3-2012 14:51 EST</t>
  </si>
  <si>
    <t>2-3-2012 13:51 EST</t>
  </si>
  <si>
    <t>2-3-2012 12:51 EST</t>
  </si>
  <si>
    <t>2-3-2012 11:51 EST</t>
  </si>
  <si>
    <t>2-3-2012 10:51 EST</t>
  </si>
  <si>
    <t>2-3-2012 9:51 EST</t>
  </si>
  <si>
    <t>2-3-2012 8:51 EST</t>
  </si>
  <si>
    <t>2-3-2012 7:51 EST</t>
  </si>
  <si>
    <t>2-3-2012 6:51 EST</t>
  </si>
  <si>
    <t>2-3-2012 5:51 EST</t>
  </si>
  <si>
    <t>2-3-2012 4:51 EST</t>
  </si>
  <si>
    <t>2-3-2012 3:51 EST</t>
  </si>
  <si>
    <t>2-3-2012 2:51 EST</t>
  </si>
  <si>
    <t>2-3-2012 1:51 EST</t>
  </si>
  <si>
    <t>2-3-2012 0:51 EST</t>
  </si>
  <si>
    <t>2-2-2012 23:51 EST</t>
  </si>
  <si>
    <t>2-2-2012 22:51 EST</t>
  </si>
  <si>
    <t>2-2-2012 21:51 EST</t>
  </si>
  <si>
    <t>2-2-2012 20:51 EST</t>
  </si>
  <si>
    <t>2-2-2012 19:51 EST</t>
  </si>
  <si>
    <t>2-2-2012 18:51 EST</t>
  </si>
  <si>
    <t>2-2-2012 17:51 EST</t>
  </si>
  <si>
    <t>2-2-2012 16:51 EST</t>
  </si>
  <si>
    <t>2-2-2012 15:51 EST</t>
  </si>
  <si>
    <t>2-2-2012 14:51 EST</t>
  </si>
  <si>
    <t>2-2-2012 13:51 EST</t>
  </si>
  <si>
    <t>2-2-2012 12:51 EST</t>
  </si>
  <si>
    <t>2-2-2012 11:51 EST</t>
  </si>
  <si>
    <t>2-2-2012 10:51 EST</t>
  </si>
  <si>
    <t>2-2-2012 9:51 EST</t>
  </si>
  <si>
    <t>2-2-2012 8:51 EST</t>
  </si>
  <si>
    <t>2-2-2012 7:51 EST</t>
  </si>
  <si>
    <t>2-2-2012 6:51 EST</t>
  </si>
  <si>
    <t>2-2-2012 5:51 EST</t>
  </si>
  <si>
    <t>2-2-2012 4:51 EST</t>
  </si>
  <si>
    <t>2-2-2012 4:24 EST</t>
  </si>
  <si>
    <t>2-2-2012 3:51 EST</t>
  </si>
  <si>
    <t>2-2-2012 3:39 EST</t>
  </si>
  <si>
    <t>2-2-2012 2:51 EST</t>
  </si>
  <si>
    <t>2-2-2012 1:51 EST</t>
  </si>
  <si>
    <t>2-2-2012 0:51 EST</t>
  </si>
  <si>
    <t>2-1-2012 23:51 EST</t>
  </si>
  <si>
    <t>2-1-2012 22:51 EST</t>
  </si>
  <si>
    <t>2-1-2012 21:51 EST</t>
  </si>
  <si>
    <t>2-1-2012 20:51 EST</t>
  </si>
  <si>
    <t>2-1-2012 19:51 EST</t>
  </si>
  <si>
    <t>2-1-2012 18:51 EST</t>
  </si>
  <si>
    <t>2-1-2012 17:51 EST</t>
  </si>
  <si>
    <t>2-1-2012 16:51 EST</t>
  </si>
  <si>
    <t>2-1-2012 15:51 EST</t>
  </si>
  <si>
    <t>2-1-2012 14:51 EST</t>
  </si>
  <si>
    <t>2-1-2012 13:51 EST</t>
  </si>
  <si>
    <t>2-1-2012 12:51 EST</t>
  </si>
  <si>
    <t>2-1-2012 11:51 EST</t>
  </si>
  <si>
    <t>2-1-2012 10:51 EST</t>
  </si>
  <si>
    <t>2-1-2012 9:51 EST</t>
  </si>
  <si>
    <t>2-1-2012 8:51 EST</t>
  </si>
  <si>
    <t>2-1-2012 7:51 EST</t>
  </si>
  <si>
    <t>2-1-2012 6:51 EST</t>
  </si>
  <si>
    <t>2-1-2012 5:51 EST</t>
  </si>
  <si>
    <t>2-1-2012 4:51 EST</t>
  </si>
  <si>
    <t>2-1-2012 3:51 EST</t>
  </si>
  <si>
    <t>2-1-2012 2:51 EST</t>
  </si>
  <si>
    <t>2-1-2012 1:51 EST</t>
  </si>
  <si>
    <t>2-1-2012 0:51 EST</t>
  </si>
  <si>
    <t>1-31-2012 23:51 EST</t>
  </si>
  <si>
    <t>1-31-2012 22:51 EST</t>
  </si>
  <si>
    <t>1-31-2012 21:51 EST</t>
  </si>
  <si>
    <t>1-31-2012 20:51 EST</t>
  </si>
  <si>
    <t>1-31-2012 19:51 EST</t>
  </si>
  <si>
    <t>1-31-2012 18:51 EST</t>
  </si>
  <si>
    <t>1-31-2012 17:51 EST</t>
  </si>
  <si>
    <t>1-31-2012 16:51 EST</t>
  </si>
  <si>
    <t>1-31-2012 15:51 EST</t>
  </si>
  <si>
    <t>1-31-2012 14:51 EST</t>
  </si>
  <si>
    <t>1-31-2012 13:51 EST</t>
  </si>
  <si>
    <t>1-31-2012 12:51 EST</t>
  </si>
  <si>
    <t>1-31-2012 11:51 EST</t>
  </si>
  <si>
    <t>1-31-2012 10:51 EST</t>
  </si>
  <si>
    <t>1-31-2012 9:51 EST</t>
  </si>
  <si>
    <t>1-31-2012 8:51 EST</t>
  </si>
  <si>
    <t>1-31-2012 7:51 EST</t>
  </si>
  <si>
    <t>1-31-2012 6:51 EST</t>
  </si>
  <si>
    <t>1-31-2012 5:51 EST</t>
  </si>
  <si>
    <t>1-31-2012 4:51 EST</t>
  </si>
  <si>
    <t>1-31-2012 3:51 EST</t>
  </si>
  <si>
    <t>1-31-2012 2:51 EST</t>
  </si>
  <si>
    <t>1-31-2012 1:51 EST</t>
  </si>
  <si>
    <t>1-31-2012 0:51 EST</t>
  </si>
  <si>
    <t>1-30-2012 23:51 EST</t>
  </si>
  <si>
    <t>1-30-2012 22:51 EST</t>
  </si>
  <si>
    <t>1-30-2012 21:51 EST</t>
  </si>
  <si>
    <t>1-30-2012 20:51 EST</t>
  </si>
  <si>
    <t>1-30-2012 19:51 EST</t>
  </si>
  <si>
    <t>1-30-2012 18:51 EST</t>
  </si>
  <si>
    <t>1-30-2012 17:51 EST</t>
  </si>
  <si>
    <t>1-30-2012 16:51 EST</t>
  </si>
  <si>
    <t>1-30-2012 15:51 EST</t>
  </si>
  <si>
    <t>1-30-2012 14:51 EST</t>
  </si>
  <si>
    <t>1-30-2012 13:51 EST</t>
  </si>
  <si>
    <t>1-30-2012 12:51 EST</t>
  </si>
  <si>
    <t>1-30-2012 11:51 EST</t>
  </si>
  <si>
    <t>1-30-2012 10:51 EST</t>
  </si>
  <si>
    <t>1-30-2012 9:51 EST</t>
  </si>
  <si>
    <t>1-30-2012 8:51 EST</t>
  </si>
  <si>
    <t>1-30-2012 7:51 EST</t>
  </si>
  <si>
    <t>1-30-2012 6:51 EST</t>
  </si>
  <si>
    <t>1-30-2012 5:51 EST</t>
  </si>
  <si>
    <t>1-30-2012 4:51 EST</t>
  </si>
  <si>
    <t>1-30-2012 3:51 EST</t>
  </si>
  <si>
    <t>1-30-2012 2:51 EST</t>
  </si>
  <si>
    <t>1-30-2012 1:51 EST</t>
  </si>
  <si>
    <t>1-30-2012 0:51 EST</t>
  </si>
  <si>
    <t>1-29-2012 23:51 EST</t>
  </si>
  <si>
    <t>1-29-2012 22:51 EST</t>
  </si>
  <si>
    <t>1-29-2012 21:51 EST</t>
  </si>
  <si>
    <t>1-29-2012 20:51 EST</t>
  </si>
  <si>
    <t>1-29-2012 19:51 EST</t>
  </si>
  <si>
    <t>1-29-2012 18:51 EST</t>
  </si>
  <si>
    <t>1-29-2012 17:51 EST</t>
  </si>
  <si>
    <t>1-29-2012 16:51 EST</t>
  </si>
  <si>
    <t>1-29-2012 15:51 EST</t>
  </si>
  <si>
    <t>1-29-2012 14:51 EST</t>
  </si>
  <si>
    <t>1-29-2012 13:51 EST</t>
  </si>
  <si>
    <t>1-29-2012 12:51 EST</t>
  </si>
  <si>
    <t>1-29-2012 11:51 EST</t>
  </si>
  <si>
    <t>1-29-2012 10:51 EST</t>
  </si>
  <si>
    <t>1-29-2012 9:51 EST</t>
  </si>
  <si>
    <t>1-29-2012 8:51 EST</t>
  </si>
  <si>
    <t>1-29-2012 7:51 EST</t>
  </si>
  <si>
    <t>1-29-2012 6:51 EST</t>
  </si>
  <si>
    <t>1-29-2012 5:51 EST</t>
  </si>
  <si>
    <t>1-29-2012 4:51 EST</t>
  </si>
  <si>
    <t>1-29-2012 3:51 EST</t>
  </si>
  <si>
    <t>1-29-2012 2:51 EST</t>
  </si>
  <si>
    <t>1-29-2012 1:51 EST</t>
  </si>
  <si>
    <t>1-29-2012 0:51 EST</t>
  </si>
  <si>
    <t>1-28-2012 23:51 EST</t>
  </si>
  <si>
    <t>1-28-2012 22:51 EST</t>
  </si>
  <si>
    <t>1-28-2012 21:51 EST</t>
  </si>
  <si>
    <t>1-28-2012 20:51 EST</t>
  </si>
  <si>
    <t>1-28-2012 19:51 EST</t>
  </si>
  <si>
    <t>1-28-2012 18:51 EST</t>
  </si>
  <si>
    <t>1-28-2012 17:51 EST</t>
  </si>
  <si>
    <t>1-28-2012 16:51 EST</t>
  </si>
  <si>
    <t>1-28-2012 15:51 EST</t>
  </si>
  <si>
    <t>1-28-2012 14:51 EST</t>
  </si>
  <si>
    <t>1-28-2012 13:51 EST</t>
  </si>
  <si>
    <t>1-28-2012 12:51 EST</t>
  </si>
  <si>
    <t>1-28-2012 11:51 EST</t>
  </si>
  <si>
    <t>1-28-2012 10:51 EST</t>
  </si>
  <si>
    <t>1-28-2012 9:51 EST</t>
  </si>
  <si>
    <t>1-28-2012 8:51 EST</t>
  </si>
  <si>
    <t>1-28-2012 7:51 EST</t>
  </si>
  <si>
    <t>1-28-2012 6:51 EST</t>
  </si>
  <si>
    <t>1-28-2012 5:51 EST</t>
  </si>
  <si>
    <t>1-28-2012 4:51 EST</t>
  </si>
  <si>
    <t>1-28-2012 3:51 EST</t>
  </si>
  <si>
    <t>1-28-2012 2:51 EST</t>
  </si>
  <si>
    <t>1-28-2012 1:51 EST</t>
  </si>
  <si>
    <t>1-28-2012 0:51 EST</t>
  </si>
  <si>
    <t>1-27-2012 23:51 EST</t>
  </si>
  <si>
    <t>1-27-2012 22:51 EST</t>
  </si>
  <si>
    <t>1-27-2012 21:51 EST</t>
  </si>
  <si>
    <t>1-27-2012 20:51 EST</t>
  </si>
  <si>
    <t>1-27-2012 19:51 EST</t>
  </si>
  <si>
    <t>1-27-2012 18:51 EST</t>
  </si>
  <si>
    <t>1-27-2012 17:51 EST</t>
  </si>
  <si>
    <t>1-27-2012 16:51 EST</t>
  </si>
  <si>
    <t>1-27-2012 15:51 EST</t>
  </si>
  <si>
    <t>1-27-2012 14:51 EST</t>
  </si>
  <si>
    <t>1-27-2012 13:51 EST</t>
  </si>
  <si>
    <t>1-27-2012 12:51 EST</t>
  </si>
  <si>
    <t>1-27-2012 11:51 EST</t>
  </si>
  <si>
    <t>1-27-2012 10:51 EST</t>
  </si>
  <si>
    <t>1-27-2012 10:26 EST</t>
  </si>
  <si>
    <t>1-27-2012 9:51 EST</t>
  </si>
  <si>
    <t>1-27-2012 8:51 EST</t>
  </si>
  <si>
    <t>1-27-2012 7:51 EST</t>
  </si>
  <si>
    <t>1-27-2012 7:41 EST</t>
  </si>
  <si>
    <t>1-27-2012 6:51 EST</t>
  </si>
  <si>
    <t>1-27-2012 6:26 EST</t>
  </si>
  <si>
    <t>1-27-2012 5:51 EST</t>
  </si>
  <si>
    <t>1-27-2012 4:51 EST</t>
  </si>
  <si>
    <t>1-27-2012 4:16 EST</t>
  </si>
  <si>
    <t>1-27-2012 3:51 EST</t>
  </si>
  <si>
    <t>1-27-2012 3:22 EST</t>
  </si>
  <si>
    <t>1-27-2012 2:51 EST</t>
  </si>
  <si>
    <t>1-27-2012 1:51 EST</t>
  </si>
  <si>
    <t>1-27-2012 0:51 EST</t>
  </si>
  <si>
    <t>1-26-2012 23:51 EST</t>
  </si>
  <si>
    <t>1-26-2012 22:51 EST</t>
  </si>
  <si>
    <t>1-26-2012 21:51 EST</t>
  </si>
  <si>
    <t>1-26-2012 20:51 EST</t>
  </si>
  <si>
    <t>1-26-2012 19:51 EST</t>
  </si>
  <si>
    <t>1-26-2012 18:51 EST</t>
  </si>
  <si>
    <t>1-26-2012 17:51 EST</t>
  </si>
  <si>
    <t>1-26-2012 16:51 EST</t>
  </si>
  <si>
    <t>1-26-2012 15:51 EST</t>
  </si>
  <si>
    <t>1-26-2012 14:51 EST</t>
  </si>
  <si>
    <t>1-26-2012 13:51 EST</t>
  </si>
  <si>
    <t>1-26-2012 12:51 EST</t>
  </si>
  <si>
    <t>1-26-2012 11:51 EST</t>
  </si>
  <si>
    <t>1-26-2012 10:51 EST</t>
  </si>
  <si>
    <t>1-26-2012 9:51 EST</t>
  </si>
  <si>
    <t>1-26-2012 8:51 EST</t>
  </si>
  <si>
    <t>1-26-2012 7:51 EST</t>
  </si>
  <si>
    <t>1-26-2012 6:51 EST</t>
  </si>
  <si>
    <t>1-26-2012 5:51 EST</t>
  </si>
  <si>
    <t>1-26-2012 4:51 EST</t>
  </si>
  <si>
    <t>1-26-2012 3:51 EST</t>
  </si>
  <si>
    <t>1-26-2012 2:51 EST</t>
  </si>
  <si>
    <t>1-26-2012 1:51 EST</t>
  </si>
  <si>
    <t>1-26-2012 0:51 EST</t>
  </si>
  <si>
    <t>1-25-2012 23:51 EST</t>
  </si>
  <si>
    <t>1-25-2012 22:51 EST</t>
  </si>
  <si>
    <t>1-25-2012 21:51 EST</t>
  </si>
  <si>
    <t>1-25-2012 20:51 EST</t>
  </si>
  <si>
    <t>1-25-2012 19:51 EST</t>
  </si>
  <si>
    <t>1-25-2012 18:51 EST</t>
  </si>
  <si>
    <t>1-25-2012 17:51 EST</t>
  </si>
  <si>
    <t>1-25-2012 16:51 EST</t>
  </si>
  <si>
    <t>1-25-2012 15:51 EST</t>
  </si>
  <si>
    <t>1-25-2012 14:51 EST</t>
  </si>
  <si>
    <t>1-25-2012 13:51 EST</t>
  </si>
  <si>
    <t>1-25-2012 12:51 EST</t>
  </si>
  <si>
    <t>1-25-2012 11:51 EST</t>
  </si>
  <si>
    <t>1-25-2012 10:51 EST</t>
  </si>
  <si>
    <t>1-25-2012 9:51 EST</t>
  </si>
  <si>
    <t>1-25-2012 8:51 EST</t>
  </si>
  <si>
    <t>1-25-2012 7:51 EST</t>
  </si>
  <si>
    <t>1-25-2012 6:51 EST</t>
  </si>
  <si>
    <t>1-25-2012 5:51 EST</t>
  </si>
  <si>
    <t>1-25-2012 4:51 EST</t>
  </si>
  <si>
    <t>1-25-2012 3:51 EST</t>
  </si>
  <si>
    <t>1-25-2012 2:51 EST</t>
  </si>
  <si>
    <t>1-25-2012 1:51 EST</t>
  </si>
  <si>
    <t>1-25-2012 0:51 EST</t>
  </si>
  <si>
    <t>1-24-2012 23:51 EST</t>
  </si>
  <si>
    <t>1-24-2012 22:51 EST</t>
  </si>
  <si>
    <t>1-24-2012 21:51 EST</t>
  </si>
  <si>
    <t>1-24-2012 20:51 EST</t>
  </si>
  <si>
    <t>1-24-2012 19:51 EST</t>
  </si>
  <si>
    <t>1-24-2012 18:51 EST</t>
  </si>
  <si>
    <t>1-24-2012 17:51 EST</t>
  </si>
  <si>
    <t>1-24-2012 16:51 EST</t>
  </si>
  <si>
    <t>1-24-2012 15:51 EST</t>
  </si>
  <si>
    <t>1-24-2012 14:51 EST</t>
  </si>
  <si>
    <t>1-24-2012 13:51 EST</t>
  </si>
  <si>
    <t>1-24-2012 12:51 EST</t>
  </si>
  <si>
    <t>1-24-2012 12:11 EST</t>
  </si>
  <si>
    <t>1-24-2012 11:51 EST</t>
  </si>
  <si>
    <t>1-24-2012 11:23 EST</t>
  </si>
  <si>
    <t>1-24-2012 10:51 EST</t>
  </si>
  <si>
    <t>1-24-2012 9:51 EST</t>
  </si>
  <si>
    <t>1-24-2012 9:38 EST</t>
  </si>
  <si>
    <t>1-24-2012 9:17 EST</t>
  </si>
  <si>
    <t>1-24-2012 8:51 EST</t>
  </si>
  <si>
    <t>1-24-2012 7:51 EST</t>
  </si>
  <si>
    <t>1-24-2012 6:51 EST</t>
  </si>
  <si>
    <t>1-24-2012 5:51 EST</t>
  </si>
  <si>
    <t>1-24-2012 5:37 EST</t>
  </si>
  <si>
    <t>1-24-2012 4:51 EST</t>
  </si>
  <si>
    <t>1-24-2012 4:30 EST</t>
  </si>
  <si>
    <t>1-24-2012 3:51 EST</t>
  </si>
  <si>
    <t>1-24-2012 2:51 EST</t>
  </si>
  <si>
    <t>1-24-2012 2:10 EST</t>
  </si>
  <si>
    <t>1-24-2012 1:51 EST</t>
  </si>
  <si>
    <t>1-24-2012 0:51 EST</t>
  </si>
  <si>
    <t>1-24-2012 0:05 EST</t>
  </si>
  <si>
    <t>1-23-2012 23:51 EST</t>
  </si>
  <si>
    <t>1-23-2012 23:32 EST</t>
  </si>
  <si>
    <t>1-23-2012 22:51 EST</t>
  </si>
  <si>
    <t>1-23-2012 21:51 EST</t>
  </si>
  <si>
    <t>1-23-2012 20:51 EST</t>
  </si>
  <si>
    <t>1-23-2012 19:51 EST</t>
  </si>
  <si>
    <t>1-23-2012 18:51 EST</t>
  </si>
  <si>
    <t>1-23-2012 17:51 EST</t>
  </si>
  <si>
    <t>1-23-2012 17:06 EST</t>
  </si>
  <si>
    <t>1-23-2012 16:51 EST</t>
  </si>
  <si>
    <t>1-23-2012 16:30 EST</t>
  </si>
  <si>
    <t>1-23-2012 16:18 EST</t>
  </si>
  <si>
    <t>1-23-2012 15:51 EST</t>
  </si>
  <si>
    <t>1-23-2012 14:51 EST</t>
  </si>
  <si>
    <t>1-23-2012 14:11 EST</t>
  </si>
  <si>
    <t>1-23-2012 13:51 EST</t>
  </si>
  <si>
    <t>1-23-2012 12:51 EST</t>
  </si>
  <si>
    <t>1-23-2012 12:26 EST</t>
  </si>
  <si>
    <t>1-23-2012 12:19 EST</t>
  </si>
  <si>
    <t>1-23-2012 11:51 EST</t>
  </si>
  <si>
    <t>1-23-2012 10:51 EST</t>
  </si>
  <si>
    <t>1-23-2012 9:51 EST</t>
  </si>
  <si>
    <t>1-23-2012 9:41 EST</t>
  </si>
  <si>
    <t>1-23-2012 9:06 EST</t>
  </si>
  <si>
    <t>1-23-2012 8:51 EST</t>
  </si>
  <si>
    <t>1-23-2012 7:51 EST</t>
  </si>
  <si>
    <t>1-23-2012 6:51 EST</t>
  </si>
  <si>
    <t>1-23-2012 5:51 EST</t>
  </si>
  <si>
    <t>1-23-2012 5:35 EST</t>
  </si>
  <si>
    <t>1-23-2012 4:59 EST</t>
  </si>
  <si>
    <t>1-23-2012 4:51 EST</t>
  </si>
  <si>
    <t>1-23-2012 4:13 EST</t>
  </si>
  <si>
    <t>1-23-2012 3:51 EST</t>
  </si>
  <si>
    <t>1-23-2012 2:51 EST</t>
  </si>
  <si>
    <t>1-23-2012 1:51 EST</t>
  </si>
  <si>
    <t>1-23-2012 0:51 EST</t>
  </si>
  <si>
    <t>1-23-2012 0:39 EST</t>
  </si>
  <si>
    <t>1-22-2012 23:51 EST</t>
  </si>
  <si>
    <t>1-22-2012 22:51 EST</t>
  </si>
  <si>
    <t>1-22-2012 22:17 EST</t>
  </si>
  <si>
    <t>1-22-2012 22:03 EST</t>
  </si>
  <si>
    <t>1-22-2012 21:51 EST</t>
  </si>
  <si>
    <t>1-22-2012 21:17 EST</t>
  </si>
  <si>
    <t>1-22-2012 20:51 EST</t>
  </si>
  <si>
    <t>1-22-2012 19:51 EST</t>
  </si>
  <si>
    <t>1-22-2012 18:51 EST</t>
  </si>
  <si>
    <t>1-22-2012 17:51 EST</t>
  </si>
  <si>
    <t>1-22-2012 16:51 EST</t>
  </si>
  <si>
    <t>1-22-2012 15:51 EST</t>
  </si>
  <si>
    <t>1-22-2012 14:51 EST</t>
  </si>
  <si>
    <t>1-22-2012 13:51 EST</t>
  </si>
  <si>
    <t>1-22-2012 12:51 EST</t>
  </si>
  <si>
    <t>1-22-2012 11:51 EST</t>
  </si>
  <si>
    <t>1-22-2012 10:51 EST</t>
  </si>
  <si>
    <t>1-22-2012 9:51 EST</t>
  </si>
  <si>
    <t>1-22-2012 8:51 EST</t>
  </si>
  <si>
    <t>1-22-2012 7:51 EST</t>
  </si>
  <si>
    <t>1-22-2012 7:40 EST</t>
  </si>
  <si>
    <t>1-22-2012 6:51 EST</t>
  </si>
  <si>
    <t>1-22-2012 5:51 EST</t>
  </si>
  <si>
    <t>1-22-2012 4:51 EST</t>
  </si>
  <si>
    <t>1-22-2012 4:06 EST</t>
  </si>
  <si>
    <t>1-22-2012 3:51 EST</t>
  </si>
  <si>
    <t>1-22-2012 2:51 EST</t>
  </si>
  <si>
    <t>1-22-2012 1:51 EST</t>
  </si>
  <si>
    <t>1-22-2012 0:51 EST</t>
  </si>
  <si>
    <t>1-21-2012 23:51 EST</t>
  </si>
  <si>
    <t>1-21-2012 22:51 EST</t>
  </si>
  <si>
    <t>1-21-2012 21:51 EST</t>
  </si>
  <si>
    <t>1-21-2012 20:51 EST</t>
  </si>
  <si>
    <t>1-21-2012 19:51 EST</t>
  </si>
  <si>
    <t>1-21-2012 19:17 EST</t>
  </si>
  <si>
    <t>1-21-2012 18:51 EST</t>
  </si>
  <si>
    <t>1-21-2012 18:29 EST</t>
  </si>
  <si>
    <t>1-21-2012 17:51 EST</t>
  </si>
  <si>
    <t>1-21-2012 16:51 EST</t>
  </si>
  <si>
    <t>1-21-2012 15:51 EST</t>
  </si>
  <si>
    <t>1-21-2012 14:51 EST</t>
  </si>
  <si>
    <t>1-21-2012 13:51 EST</t>
  </si>
  <si>
    <t>1-21-2012 12:51 EST</t>
  </si>
  <si>
    <t>1-21-2012 12:11 EST</t>
  </si>
  <si>
    <t>1-21-2012 11:51 EST</t>
  </si>
  <si>
    <t>1-21-2012 10:51 EST</t>
  </si>
  <si>
    <t>1-21-2012 9:51 EST</t>
  </si>
  <si>
    <t>1-21-2012 9:20 EST</t>
  </si>
  <si>
    <t>1-21-2012 8:51 EST</t>
  </si>
  <si>
    <t>1-21-2012 8:13 EST</t>
  </si>
  <si>
    <t>1-21-2012 7:51 EST</t>
  </si>
  <si>
    <t>1-21-2012 6:51 EST</t>
  </si>
  <si>
    <t>1-21-2012 6:11 EST</t>
  </si>
  <si>
    <t>1-21-2012 5:51 EST</t>
  </si>
  <si>
    <t>1-21-2012 5:41 EST</t>
  </si>
  <si>
    <t>1-21-2012 5:11 EST</t>
  </si>
  <si>
    <t>1-21-2012 4:51 EST</t>
  </si>
  <si>
    <t>1-21-2012 3:51 EST</t>
  </si>
  <si>
    <t>1-21-2012 2:51 EST</t>
  </si>
  <si>
    <t>1-21-2012 2:24 EST</t>
  </si>
  <si>
    <t>1-21-2012 1:51 EST</t>
  </si>
  <si>
    <t>1-21-2012 0:51 EST</t>
  </si>
  <si>
    <t>1-21-2012 0:18 EST</t>
  </si>
  <si>
    <t>1-20-2012 23:51 EST</t>
  </si>
  <si>
    <t>1-20-2012 22:51 EST</t>
  </si>
  <si>
    <t>1-20-2012 21:51 EST</t>
  </si>
  <si>
    <t>1-20-2012 21:15 EST</t>
  </si>
  <si>
    <t>1-20-2012 20:51 EST</t>
  </si>
  <si>
    <t>1-20-2012 20:18 EST</t>
  </si>
  <si>
    <t>1-20-2012 19:51 EST</t>
  </si>
  <si>
    <t>1-20-2012 19:39 EST</t>
  </si>
  <si>
    <t>1-20-2012 19:22 EST</t>
  </si>
  <si>
    <t>1-20-2012 18:51 EST</t>
  </si>
  <si>
    <t>1-20-2012 17:51 EST</t>
  </si>
  <si>
    <t>1-20-2012 16:51 EST</t>
  </si>
  <si>
    <t>1-20-2012 15:51 EST</t>
  </si>
  <si>
    <t>1-20-2012 14:51 EST</t>
  </si>
  <si>
    <t>1-20-2012 13:51 EST</t>
  </si>
  <si>
    <t>1-20-2012 12:51 EST</t>
  </si>
  <si>
    <t>1-20-2012 11:51 EST</t>
  </si>
  <si>
    <t>1-20-2012 10:51 EST</t>
  </si>
  <si>
    <t>1-20-2012 9:51 EST</t>
  </si>
  <si>
    <t>1-20-2012 8:51 EST</t>
  </si>
  <si>
    <t>1-20-2012 7:51 EST</t>
  </si>
  <si>
    <t>1-20-2012 6:51 EST</t>
  </si>
  <si>
    <t>1-20-2012 5:51 EST</t>
  </si>
  <si>
    <t>1-20-2012 4:51 EST</t>
  </si>
  <si>
    <t>1-20-2012 3:51 EST</t>
  </si>
  <si>
    <t>1-20-2012 2:51 EST</t>
  </si>
  <si>
    <t>1-20-2012 1:51 EST</t>
  </si>
  <si>
    <t>1-20-2012 0:51 EST</t>
  </si>
  <si>
    <t>1-19-2012 23:51 EST</t>
  </si>
  <si>
    <t>1-19-2012 22:51 EST</t>
  </si>
  <si>
    <t>1-19-2012 21:51 EST</t>
  </si>
  <si>
    <t>1-19-2012 20:51 EST</t>
  </si>
  <si>
    <t>1-19-2012 19:51 EST</t>
  </si>
  <si>
    <t>1-19-2012 18:51 EST</t>
  </si>
  <si>
    <t>1-19-2012 17:51 EST</t>
  </si>
  <si>
    <t>1-19-2012 16:51 EST</t>
  </si>
  <si>
    <t>1-19-2012 15:51 EST</t>
  </si>
  <si>
    <t>1-19-2012 14:51 EST</t>
  </si>
  <si>
    <t>1-19-2012 13:51 EST</t>
  </si>
  <si>
    <t>1-19-2012 12:51 EST</t>
  </si>
  <si>
    <t>1-19-2012 11:51 EST</t>
  </si>
  <si>
    <t>1-19-2012 10:51 EST</t>
  </si>
  <si>
    <t>1-19-2012 9:51 EST</t>
  </si>
  <si>
    <t>1-19-2012 8:51 EST</t>
  </si>
  <si>
    <t>1-19-2012 7:51 EST</t>
  </si>
  <si>
    <t>1-19-2012 6:51 EST</t>
  </si>
  <si>
    <t>1-19-2012 5:51 EST</t>
  </si>
  <si>
    <t>1-19-2012 4:51 EST</t>
  </si>
  <si>
    <t>1-19-2012 3:51 EST</t>
  </si>
  <si>
    <t>1-19-2012 2:51 EST</t>
  </si>
  <si>
    <t>1-19-2012 1:51 EST</t>
  </si>
  <si>
    <t>1-19-2012 0:51 EST</t>
  </si>
  <si>
    <t>1-18-2012 23:51 EST</t>
  </si>
  <si>
    <t>1-18-2012 22:51 EST</t>
  </si>
  <si>
    <t>1-18-2012 21:51 EST</t>
  </si>
  <si>
    <t>1-18-2012 20:51 EST</t>
  </si>
  <si>
    <t>1-18-2012 19:51 EST</t>
  </si>
  <si>
    <t>1-18-2012 18:51 EST</t>
  </si>
  <si>
    <t>1-18-2012 17:51 EST</t>
  </si>
  <si>
    <t>1-18-2012 16:51 EST</t>
  </si>
  <si>
    <t>1-18-2012 15:51 EST</t>
  </si>
  <si>
    <t>1-18-2012 14:51 EST</t>
  </si>
  <si>
    <t>1-18-2012 13:51 EST</t>
  </si>
  <si>
    <t>1-18-2012 12:51 EST</t>
  </si>
  <si>
    <t>1-18-2012 11:51 EST</t>
  </si>
  <si>
    <t>1-18-2012 10:51 EST</t>
  </si>
  <si>
    <t>1-18-2012 9:51 EST</t>
  </si>
  <si>
    <t>1-18-2012 8:51 EST</t>
  </si>
  <si>
    <t>1-18-2012 7:51 EST</t>
  </si>
  <si>
    <t>1-18-2012 6:51 EST</t>
  </si>
  <si>
    <t>1-18-2012 5:51 EST</t>
  </si>
  <si>
    <t>1-18-2012 4:51 EST</t>
  </si>
  <si>
    <t>1-18-2012 3:51 EST</t>
  </si>
  <si>
    <t>1-18-2012 2:51 EST</t>
  </si>
  <si>
    <t>1-18-2012 1:51 EST</t>
  </si>
  <si>
    <t>1-18-2012 0:51 EST</t>
  </si>
  <si>
    <t>1-17-2012 23:51 EST</t>
  </si>
  <si>
    <t>1-17-2012 23:25 EST</t>
  </si>
  <si>
    <t>1-17-2012 22:58 EST</t>
  </si>
  <si>
    <t>1-17-2012 22:51 EST</t>
  </si>
  <si>
    <t>1-17-2012 21:51 EST</t>
  </si>
  <si>
    <t>1-17-2012 20:51 EST</t>
  </si>
  <si>
    <t>1-17-2012 19:51 EST</t>
  </si>
  <si>
    <t>1-17-2012 18:51 EST</t>
  </si>
  <si>
    <t>1-17-2012 17:51 EST</t>
  </si>
  <si>
    <t>1-17-2012 16:51 EST</t>
  </si>
  <si>
    <t>1-17-2012 15:51 EST</t>
  </si>
  <si>
    <t>1-17-2012 14:51 EST</t>
  </si>
  <si>
    <t>1-17-2012 13:51 EST</t>
  </si>
  <si>
    <t>1-17-2012 12:51 EST</t>
  </si>
  <si>
    <t>1-17-2012 11:51 EST</t>
  </si>
  <si>
    <t>1-17-2012 10:51 EST</t>
  </si>
  <si>
    <t>1-17-2012 9:51 EST</t>
  </si>
  <si>
    <t>1-17-2012 8:51 EST</t>
  </si>
  <si>
    <t>1-17-2012 7:51 EST</t>
  </si>
  <si>
    <t>1-17-2012 6:51 EST</t>
  </si>
  <si>
    <t>1-17-2012 5:51 EST</t>
  </si>
  <si>
    <t>1-17-2012 4:51 EST</t>
  </si>
  <si>
    <t>1-17-2012 3:51 EST</t>
  </si>
  <si>
    <t>1-17-2012 2:51 EST</t>
  </si>
  <si>
    <t>1-17-2012 1:51 EST</t>
  </si>
  <si>
    <t>1-17-2012 0:51 EST</t>
  </si>
  <si>
    <t>1-16-2012 23:51 EST</t>
  </si>
  <si>
    <t>1-16-2012 22:51 EST</t>
  </si>
  <si>
    <t>1-16-2012 21:51 EST</t>
  </si>
  <si>
    <t>1-16-2012 20:51 EST</t>
  </si>
  <si>
    <t>1-16-2012 19:51 EST</t>
  </si>
  <si>
    <t>1-16-2012 18:51 EST</t>
  </si>
  <si>
    <t>1-16-2012 17:51 EST</t>
  </si>
  <si>
    <t>1-16-2012 16:51 EST</t>
  </si>
  <si>
    <t>1-16-2012 15:51 EST</t>
  </si>
  <si>
    <t>1-16-2012 14:51 EST</t>
  </si>
  <si>
    <t>1-16-2012 13:51 EST</t>
  </si>
  <si>
    <t>1-16-2012 12:51 EST</t>
  </si>
  <si>
    <t>1-16-2012 11:51 EST</t>
  </si>
  <si>
    <t>1-16-2012 10:51 EST</t>
  </si>
  <si>
    <t>1-16-2012 9:51 EST</t>
  </si>
  <si>
    <t>1-16-2012 8:51 EST</t>
  </si>
  <si>
    <t>1-16-2012 7:51 EST</t>
  </si>
  <si>
    <t>1-16-2012 6:51 EST</t>
  </si>
  <si>
    <t>1-16-2012 5:51 EST</t>
  </si>
  <si>
    <t>1-16-2012 4:51 EST</t>
  </si>
  <si>
    <t>1-16-2012 3:51 EST</t>
  </si>
  <si>
    <t>1-16-2012 2:51 EST</t>
  </si>
  <si>
    <t>1-16-2012 1:51 EST</t>
  </si>
  <si>
    <t>1-16-2012 0:51 EST</t>
  </si>
  <si>
    <t>1-15-2012 23:51 EST</t>
  </si>
  <si>
    <t>1-15-2012 22:51 EST</t>
  </si>
  <si>
    <t>1-15-2012 21:51 EST</t>
  </si>
  <si>
    <t>1-15-2012 20:51 EST</t>
  </si>
  <si>
    <t>1-15-2012 19:51 EST</t>
  </si>
  <si>
    <t>1-15-2012 18:51 EST</t>
  </si>
  <si>
    <t>1-15-2012 17:51 EST</t>
  </si>
  <si>
    <t>1-15-2012 16:51 EST</t>
  </si>
  <si>
    <t>1-15-2012 15:51 EST</t>
  </si>
  <si>
    <t>1-15-2012 14:51 EST</t>
  </si>
  <si>
    <t>1-15-2012 13:51 EST</t>
  </si>
  <si>
    <t>1-15-2012 12:51 EST</t>
  </si>
  <si>
    <t>1-15-2012 11:51 EST</t>
  </si>
  <si>
    <t>1-15-2012 10:51 EST</t>
  </si>
  <si>
    <t>1-15-2012 9:51 EST</t>
  </si>
  <si>
    <t>1-15-2012 8:51 EST</t>
  </si>
  <si>
    <t>1-15-2012 7:51 EST</t>
  </si>
  <si>
    <t>1-15-2012 6:51 EST</t>
  </si>
  <si>
    <t>1-15-2012 5:51 EST</t>
  </si>
  <si>
    <t>1-15-2012 4:51 EST</t>
  </si>
  <si>
    <t>1-15-2012 3:51 EST</t>
  </si>
  <si>
    <t>1-15-2012 2:51 EST</t>
  </si>
  <si>
    <t>1-15-2012 1:51 EST</t>
  </si>
  <si>
    <t>1-15-2012 0:51 EST</t>
  </si>
  <si>
    <t>1-14-2012 23:51 EST</t>
  </si>
  <si>
    <t>1-14-2012 22:51 EST</t>
  </si>
  <si>
    <t>1-14-2012 21:51 EST</t>
  </si>
  <si>
    <t>1-14-2012 20:51 EST</t>
  </si>
  <si>
    <t>1-14-2012 19:51 EST</t>
  </si>
  <si>
    <t>1-14-2012 18:51 EST</t>
  </si>
  <si>
    <t>1-14-2012 17:51 EST</t>
  </si>
  <si>
    <t>1-14-2012 16:51 EST</t>
  </si>
  <si>
    <t>1-14-2012 15:51 EST</t>
  </si>
  <si>
    <t>1-14-2012 14:51 EST</t>
  </si>
  <si>
    <t>1-14-2012 13:51 EST</t>
  </si>
  <si>
    <t>1-14-2012 12:51 EST</t>
  </si>
  <si>
    <t>1-14-2012 11:51 EST</t>
  </si>
  <si>
    <t>1-14-2012 10:51 EST</t>
  </si>
  <si>
    <t>1-14-2012 9:51 EST</t>
  </si>
  <si>
    <t>1-14-2012 8:51 EST</t>
  </si>
  <si>
    <t>1-14-2012 7:51 EST</t>
  </si>
  <si>
    <t>1-14-2012 6:51 EST</t>
  </si>
  <si>
    <t>1-14-2012 5:51 EST</t>
  </si>
  <si>
    <t>1-14-2012 4:51 EST</t>
  </si>
  <si>
    <t>1-14-2012 3:51 EST</t>
  </si>
  <si>
    <t>1-14-2012 2:51 EST</t>
  </si>
  <si>
    <t>1-14-2012 1:51 EST</t>
  </si>
  <si>
    <t>1-14-2012 0:51 EST</t>
  </si>
  <si>
    <t>1-13-2012 23:51 EST</t>
  </si>
  <si>
    <t>1-13-2012 22:51 EST</t>
  </si>
  <si>
    <t>1-13-2012 21:51 EST</t>
  </si>
  <si>
    <t>1-13-2012 20:51 EST</t>
  </si>
  <si>
    <t>1-13-2012 19:51 EST</t>
  </si>
  <si>
    <t>1-13-2012 18:51 EST</t>
  </si>
  <si>
    <t>1-13-2012 17:51 EST</t>
  </si>
  <si>
    <t>1-13-2012 16:51 EST</t>
  </si>
  <si>
    <t>1-13-2012 15:51 EST</t>
  </si>
  <si>
    <t>1-13-2012 14:51 EST</t>
  </si>
  <si>
    <t>1-13-2012 13:51 EST</t>
  </si>
  <si>
    <t>1-13-2012 12:51 EST</t>
  </si>
  <si>
    <t>1-13-2012 11:51 EST</t>
  </si>
  <si>
    <t>1-13-2012 10:51 EST</t>
  </si>
  <si>
    <t>1-13-2012 9:51 EST</t>
  </si>
  <si>
    <t>1-13-2012 8:51 EST</t>
  </si>
  <si>
    <t>1-13-2012 7:51 EST</t>
  </si>
  <si>
    <t>1-13-2012 6:51 EST</t>
  </si>
  <si>
    <t>1-13-2012 5:51 EST</t>
  </si>
  <si>
    <t>1-13-2012 4:51 EST</t>
  </si>
  <si>
    <t>1-13-2012 3:51 EST</t>
  </si>
  <si>
    <t>1-13-2012 2:51 EST</t>
  </si>
  <si>
    <t>1-13-2012 1:51 EST</t>
  </si>
  <si>
    <t>1-13-2012 0:51 EST</t>
  </si>
  <si>
    <t>1-12-2012 23:51 EST</t>
  </si>
  <si>
    <t>1-12-2012 22:51 EST</t>
  </si>
  <si>
    <t>1-12-2012 21:51 EST</t>
  </si>
  <si>
    <t>1-12-2012 20:51 EST</t>
  </si>
  <si>
    <t>1-12-2012 19:51 EST</t>
  </si>
  <si>
    <t>1-12-2012 18:51 EST</t>
  </si>
  <si>
    <t>1-12-2012 17:51 EST</t>
  </si>
  <si>
    <t>1-12-2012 16:51 EST</t>
  </si>
  <si>
    <t>1-12-2012 15:51 EST</t>
  </si>
  <si>
    <t>1-12-2012 14:51 EST</t>
  </si>
  <si>
    <t>1-12-2012 13:51 EST</t>
  </si>
  <si>
    <t>1-12-2012 12:51 EST</t>
  </si>
  <si>
    <t>1-12-2012 11:51 EST</t>
  </si>
  <si>
    <t>1-12-2012 10:51 EST</t>
  </si>
  <si>
    <t>1-12-2012 9:51 EST</t>
  </si>
  <si>
    <t>1-12-2012 8:51 EST</t>
  </si>
  <si>
    <t>1-12-2012 7:51 EST</t>
  </si>
  <si>
    <t>1-12-2012 6:51 EST</t>
  </si>
  <si>
    <t>1-12-2012 5:51 EST</t>
  </si>
  <si>
    <t>1-12-2012 4:51 EST</t>
  </si>
  <si>
    <t>1-12-2012 3:51 EST</t>
  </si>
  <si>
    <t>1-12-2012 2:51 EST</t>
  </si>
  <si>
    <t>1-12-2012 1:51 EST</t>
  </si>
  <si>
    <t>1-12-2012 0:51 EST</t>
  </si>
  <si>
    <t>1-11-2012 23:51 EST</t>
  </si>
  <si>
    <t>1-11-2012 22:51 EST</t>
  </si>
  <si>
    <t>1-11-2012 22:39 EST</t>
  </si>
  <si>
    <t>1-11-2012 21:51 EST</t>
  </si>
  <si>
    <t>1-11-2012 21:26 EST</t>
  </si>
  <si>
    <t>1-11-2012 20:51 EST</t>
  </si>
  <si>
    <t>1-11-2012 19:51 EST</t>
  </si>
  <si>
    <t>1-11-2012 19:43 EST</t>
  </si>
  <si>
    <t>1-11-2012 19:16 EST</t>
  </si>
  <si>
    <t>1-11-2012 19:14 EST</t>
  </si>
  <si>
    <t>1-11-2012 18:51 EST</t>
  </si>
  <si>
    <t>1-11-2012 18:14 EST</t>
  </si>
  <si>
    <t>1-11-2012 17:51 EST</t>
  </si>
  <si>
    <t>1-11-2012 17:12 EST</t>
  </si>
  <si>
    <t>1-11-2012 16:51 EST</t>
  </si>
  <si>
    <t>1-11-2012 15:51 EST</t>
  </si>
  <si>
    <t>1-11-2012 15:48 EST</t>
  </si>
  <si>
    <t>1-11-2012 15:31 EST</t>
  </si>
  <si>
    <t>1-11-2012 15:05 EST</t>
  </si>
  <si>
    <t>1-11-2012 14:51 EST</t>
  </si>
  <si>
    <t>1-11-2012 13:51 EST</t>
  </si>
  <si>
    <t>1-11-2012 13:12 EST</t>
  </si>
  <si>
    <t>1-11-2012 13:02 EST</t>
  </si>
  <si>
    <t>1-11-2012 12:51 EST</t>
  </si>
  <si>
    <t>1-11-2012 11:51 EST</t>
  </si>
  <si>
    <t>1-11-2012 10:51 EST</t>
  </si>
  <si>
    <t>1-11-2012 9:51 EST</t>
  </si>
  <si>
    <t>1-11-2012 8:51 EST</t>
  </si>
  <si>
    <t>1-11-2012 8:26 EST</t>
  </si>
  <si>
    <t>1-11-2012 7:51 EST</t>
  </si>
  <si>
    <t>1-11-2012 6:51 EST</t>
  </si>
  <si>
    <t>1-11-2012 5:51 EST</t>
  </si>
  <si>
    <t>1-11-2012 4:51 EST</t>
  </si>
  <si>
    <t>1-11-2012 3:51 EST</t>
  </si>
  <si>
    <t>1-11-2012 2:51 EST</t>
  </si>
  <si>
    <t>1-11-2012 1:51 EST</t>
  </si>
  <si>
    <t>1-11-2012 0:51 EST</t>
  </si>
  <si>
    <t>1-10-2012 23:51 EST</t>
  </si>
  <si>
    <t>1-10-2012 22:51 EST</t>
  </si>
  <si>
    <t>1-10-2012 21:51 EST</t>
  </si>
  <si>
    <t>1-10-2012 20:51 EST</t>
  </si>
  <si>
    <t>1-10-2012 19:51 EST</t>
  </si>
  <si>
    <t>1-10-2012 18:51 EST</t>
  </si>
  <si>
    <t>1-10-2012 17:51 EST</t>
  </si>
  <si>
    <t>1-10-2012 16:51 EST</t>
  </si>
  <si>
    <t>1-10-2012 15:51 EST</t>
  </si>
  <si>
    <t>1-10-2012 14:51 EST</t>
  </si>
  <si>
    <t>1-10-2012 13:51 EST</t>
  </si>
  <si>
    <t>1-10-2012 12:51 EST</t>
  </si>
  <si>
    <t>1-10-2012 11:51 EST</t>
  </si>
  <si>
    <t>1-10-2012 10:51 EST</t>
  </si>
  <si>
    <t>1-10-2012 9:51 EST</t>
  </si>
  <si>
    <t>1-10-2012 9:32 EST</t>
  </si>
  <si>
    <t>1-10-2012 8:51 EST</t>
  </si>
  <si>
    <t>1-10-2012 7:51 EST</t>
  </si>
  <si>
    <t>1-10-2012 6:51 EST</t>
  </si>
  <si>
    <t>1-10-2012 6:17 EST</t>
  </si>
  <si>
    <t>1-10-2012 5:51 EST</t>
  </si>
  <si>
    <t>1-10-2012 4:51 EST</t>
  </si>
  <si>
    <t>1-10-2012 4:15 EST</t>
  </si>
  <si>
    <t>1-10-2012 3:51 EST</t>
  </si>
  <si>
    <t>1-10-2012 3:08 EST</t>
  </si>
  <si>
    <t>1-10-2012 2:51 EST</t>
  </si>
  <si>
    <t>1-10-2012 2:34 EST</t>
  </si>
  <si>
    <t>1-10-2012 1:51 EST</t>
  </si>
  <si>
    <t>1-10-2012 0:51 EST</t>
  </si>
  <si>
    <t>1-9-2012 23:51 EST</t>
  </si>
  <si>
    <t>1-9-2012 22:51 EST</t>
  </si>
  <si>
    <t>1-9-2012 22:34 EST</t>
  </si>
  <si>
    <t>1-9-2012 22:10 EST</t>
  </si>
  <si>
    <t>1-9-2012 21:51 EST</t>
  </si>
  <si>
    <t>1-9-2012 21:37 EST</t>
  </si>
  <si>
    <t>1-9-2012 20:51 EST</t>
  </si>
  <si>
    <t>1-9-2012 20:20 EST</t>
  </si>
  <si>
    <t>1-9-2012 19:51 EST</t>
  </si>
  <si>
    <t>1-9-2012 18:51 EST</t>
  </si>
  <si>
    <t>1-9-2012 17:51 EST</t>
  </si>
  <si>
    <t>1-9-2012 16:51 EST</t>
  </si>
  <si>
    <t>1-9-2012 15:54 EST</t>
  </si>
  <si>
    <t>1-9-2012 15:51 EST</t>
  </si>
  <si>
    <t>1-9-2012 14:51 EST</t>
  </si>
  <si>
    <t>1-9-2012 13:51 EST</t>
  </si>
  <si>
    <t>1-9-2012 12:51 EST</t>
  </si>
  <si>
    <t>1-9-2012 11:51 EST</t>
  </si>
  <si>
    <t>1-9-2012 11:43 EST</t>
  </si>
  <si>
    <t>1-9-2012 10:51 EST</t>
  </si>
  <si>
    <t>1-9-2012 10:14 EST</t>
  </si>
  <si>
    <t>1-9-2012 9:51 EST</t>
  </si>
  <si>
    <t>1-9-2012 9:29 EST</t>
  </si>
  <si>
    <t>1-9-2012 8:51 EST</t>
  </si>
  <si>
    <t>1-9-2012 8:03 EST</t>
  </si>
  <si>
    <t>1-9-2012 7:51 EST</t>
  </si>
  <si>
    <t>1-9-2012 7:41 EST</t>
  </si>
  <si>
    <t>1-9-2012 7:11 EST</t>
  </si>
  <si>
    <t>1-9-2012 6:51 EST</t>
  </si>
  <si>
    <t>1-9-2012 6:31 EST</t>
  </si>
  <si>
    <t>1-9-2012 6:30 EST</t>
  </si>
  <si>
    <t>1-9-2012 5:51 EST</t>
  </si>
  <si>
    <t>1-9-2012 4:51 EST</t>
  </si>
  <si>
    <t>1-9-2012 3:51 EST</t>
  </si>
  <si>
    <t>1-9-2012 3:35 EST</t>
  </si>
  <si>
    <t>1-9-2012 2:51 EST</t>
  </si>
  <si>
    <t>1-9-2012 1:51 EST</t>
  </si>
  <si>
    <t>1-9-2012 0:51 EST</t>
  </si>
  <si>
    <t>1-8-2012 23:51 EST</t>
  </si>
  <si>
    <t>1-8-2012 22:51 EST</t>
  </si>
  <si>
    <t>1-8-2012 21:51 EST</t>
  </si>
  <si>
    <t>1-8-2012 20:51 EST</t>
  </si>
  <si>
    <t>1-8-2012 19:51 EST</t>
  </si>
  <si>
    <t>1-8-2012 18:51 EST</t>
  </si>
  <si>
    <t>1-8-2012 17:51 EST</t>
  </si>
  <si>
    <t>1-8-2012 16:51 EST</t>
  </si>
  <si>
    <t>1-8-2012 15:51 EST</t>
  </si>
  <si>
    <t>1-8-2012 14:51 EST</t>
  </si>
  <si>
    <t>1-8-2012 13:51 EST</t>
  </si>
  <si>
    <t>1-8-2012 12:51 EST</t>
  </si>
  <si>
    <t>1-8-2012 11:51 EST</t>
  </si>
  <si>
    <t>1-8-2012 10:51 EST</t>
  </si>
  <si>
    <t>1-8-2012 9:51 EST</t>
  </si>
  <si>
    <t>1-8-2012 8:51 EST</t>
  </si>
  <si>
    <t>1-8-2012 7:51 EST</t>
  </si>
  <si>
    <t>1-8-2012 6:51 EST</t>
  </si>
  <si>
    <t>1-8-2012 5:51 EST</t>
  </si>
  <si>
    <t>1-8-2012 4:51 EST</t>
  </si>
  <si>
    <t>1-8-2012 3:51 EST</t>
  </si>
  <si>
    <t>1-8-2012 2:51 EST</t>
  </si>
  <si>
    <t>1-8-2012 1:51 EST</t>
  </si>
  <si>
    <t>1-8-2012 0:51 EST</t>
  </si>
  <si>
    <t>1-7-2012 23:51 EST</t>
  </si>
  <si>
    <t>1-7-2012 22:51 EST</t>
  </si>
  <si>
    <t>1-7-2012 21:51 EST</t>
  </si>
  <si>
    <t>1-7-2012 20:51 EST</t>
  </si>
  <si>
    <t>1-7-2012 19:51 EST</t>
  </si>
  <si>
    <t>1-7-2012 18:51 EST</t>
  </si>
  <si>
    <t>1-7-2012 17:51 EST</t>
  </si>
  <si>
    <t>1-7-2012 16:51 EST</t>
  </si>
  <si>
    <t>1-7-2012 15:51 EST</t>
  </si>
  <si>
    <t>1-7-2012 14:51 EST</t>
  </si>
  <si>
    <t>1-7-2012 13:51 EST</t>
  </si>
  <si>
    <t>1-7-2012 12:51 EST</t>
  </si>
  <si>
    <t>1-7-2012 11:51 EST</t>
  </si>
  <si>
    <t>1-7-2012 10:51 EST</t>
  </si>
  <si>
    <t>1-7-2012 9:51 EST</t>
  </si>
  <si>
    <t>1-7-2012 8:51 EST</t>
  </si>
  <si>
    <t>1-7-2012 7:51 EST</t>
  </si>
  <si>
    <t>1-7-2012 6:51 EST</t>
  </si>
  <si>
    <t>1-7-2012 5:51 EST</t>
  </si>
  <si>
    <t>1-7-2012 4:51 EST</t>
  </si>
  <si>
    <t>1-7-2012 3:51 EST</t>
  </si>
  <si>
    <t>1-7-2012 2:51 EST</t>
  </si>
  <si>
    <t>1-7-2012 1:51 EST</t>
  </si>
  <si>
    <t>1-7-2012 0:51 EST</t>
  </si>
  <si>
    <t>1-6-2012 23:51 EST</t>
  </si>
  <si>
    <t>1-6-2012 22:51 EST</t>
  </si>
  <si>
    <t>1-6-2012 21:51 EST</t>
  </si>
  <si>
    <t>1-6-2012 20:51 EST</t>
  </si>
  <si>
    <t>1-6-2012 19:51 EST</t>
  </si>
  <si>
    <t>1-6-2012 18:51 EST</t>
  </si>
  <si>
    <t>1-6-2012 17:51 EST</t>
  </si>
  <si>
    <t>1-6-2012 16:51 EST</t>
  </si>
  <si>
    <t>1-6-2012 15:51 EST</t>
  </si>
  <si>
    <t>1-6-2012 14:51 EST</t>
  </si>
  <si>
    <t>1-6-2012 13:51 EST</t>
  </si>
  <si>
    <t>1-6-2012 12:51 EST</t>
  </si>
  <si>
    <t>1-6-2012 11:51 EST</t>
  </si>
  <si>
    <t>1-6-2012 10:51 EST</t>
  </si>
  <si>
    <t>1-6-2012 9:51 EST</t>
  </si>
  <si>
    <t>1-6-2012 8:51 EST</t>
  </si>
  <si>
    <t>1-6-2012 7:51 EST</t>
  </si>
  <si>
    <t>1-6-2012 6:51 EST</t>
  </si>
  <si>
    <t>1-6-2012 5:51 EST</t>
  </si>
  <si>
    <t>1-6-2012 4:51 EST</t>
  </si>
  <si>
    <t>1-6-2012 3:51 EST</t>
  </si>
  <si>
    <t>1-6-2012 2:51 EST</t>
  </si>
  <si>
    <t>1-6-2012 1:51 EST</t>
  </si>
  <si>
    <t>1-6-2012 0:51 EST</t>
  </si>
  <si>
    <t>1-5-2012 23:51 EST</t>
  </si>
  <si>
    <t>1-5-2012 22:51 EST</t>
  </si>
  <si>
    <t>1-5-2012 21:51 EST</t>
  </si>
  <si>
    <t>1-5-2012 20:51 EST</t>
  </si>
  <si>
    <t>1-5-2012 19:51 EST</t>
  </si>
  <si>
    <t>1-5-2012 18:51 EST</t>
  </si>
  <si>
    <t>1-5-2012 17:51 EST</t>
  </si>
  <si>
    <t>1-5-2012 16:51 EST</t>
  </si>
  <si>
    <t>1-5-2012 15:51 EST</t>
  </si>
  <si>
    <t>1-5-2012 14:51 EST</t>
  </si>
  <si>
    <t>1-5-2012 13:51 EST</t>
  </si>
  <si>
    <t>1-5-2012 12:51 EST</t>
  </si>
  <si>
    <t>1-5-2012 11:51 EST</t>
  </si>
  <si>
    <t>1-5-2012 10:51 EST</t>
  </si>
  <si>
    <t>1-5-2012 9:51 EST</t>
  </si>
  <si>
    <t>1-5-2012 8:51 EST</t>
  </si>
  <si>
    <t>1-5-2012 7:51 EST</t>
  </si>
  <si>
    <t>1-5-2012 6:51 EST</t>
  </si>
  <si>
    <t>1-5-2012 5:51 EST</t>
  </si>
  <si>
    <t>1-5-2012 4:51 EST</t>
  </si>
  <si>
    <t>1-5-2012 3:51 EST</t>
  </si>
  <si>
    <t>1-5-2012 2:51 EST</t>
  </si>
  <si>
    <t>1-5-2012 1:51 EST</t>
  </si>
  <si>
    <t>1-5-2012 0:51 EST</t>
  </si>
  <si>
    <t>1-4-2012 23:51 EST</t>
  </si>
  <si>
    <t>1-4-2012 22:51 EST</t>
  </si>
  <si>
    <t>1-4-2012 21:51 EST</t>
  </si>
  <si>
    <t>1-4-2012 20:51 EST</t>
  </si>
  <si>
    <t>1-4-2012 19:51 EST</t>
  </si>
  <si>
    <t>1-4-2012 18:51 EST</t>
  </si>
  <si>
    <t>1-4-2012 17:51 EST</t>
  </si>
  <si>
    <t>1-4-2012 16:51 EST</t>
  </si>
  <si>
    <t>1-4-2012 15:51 EST</t>
  </si>
  <si>
    <t>1-4-2012 14:51 EST</t>
  </si>
  <si>
    <t>1-4-2012 13:51 EST</t>
  </si>
  <si>
    <t>1-4-2012 12:51 EST</t>
  </si>
  <si>
    <t>1-4-2012 11:51 EST</t>
  </si>
  <si>
    <t>1-4-2012 10:51 EST</t>
  </si>
  <si>
    <t>1-4-2012 9:51 EST</t>
  </si>
  <si>
    <t>1-4-2012 8:51 EST</t>
  </si>
  <si>
    <t>1-4-2012 7:51 EST</t>
  </si>
  <si>
    <t>1-4-2012 6:51 EST</t>
  </si>
  <si>
    <t>1-4-2012 5:51 EST</t>
  </si>
  <si>
    <t>1-4-2012 4:51 EST</t>
  </si>
  <si>
    <t>1-4-2012 3:51 EST</t>
  </si>
  <si>
    <t>1-4-2012 2:51 EST</t>
  </si>
  <si>
    <t>1-4-2012 1:51 EST</t>
  </si>
  <si>
    <t>1-4-2012 0:51 EST</t>
  </si>
  <si>
    <t>1-3-2012 23:51 EST</t>
  </si>
  <si>
    <t>1-3-2012 22:51 EST</t>
  </si>
  <si>
    <t>1-3-2012 21:51 EST</t>
  </si>
  <si>
    <t>1-3-2012 20:51 EST</t>
  </si>
  <si>
    <t>1-3-2012 19:51 EST</t>
  </si>
  <si>
    <t>1-3-2012 18:51 EST</t>
  </si>
  <si>
    <t>1-3-2012 17:51 EST</t>
  </si>
  <si>
    <t>1-3-2012 16:51 EST</t>
  </si>
  <si>
    <t>1-3-2012 15:51 EST</t>
  </si>
  <si>
    <t>1-3-2012 14:51 EST</t>
  </si>
  <si>
    <t>1-3-2012 13:51 EST</t>
  </si>
  <si>
    <t>1-3-2012 12:51 EST</t>
  </si>
  <si>
    <t>1-3-2012 11:51 EST</t>
  </si>
  <si>
    <t>1-3-2012 10:51 EST</t>
  </si>
  <si>
    <t>1-3-2012 9:51 EST</t>
  </si>
  <si>
    <t>1-3-2012 8:51 EST</t>
  </si>
  <si>
    <t>1-3-2012 7:51 EST</t>
  </si>
  <si>
    <t>1-3-2012 6:51 EST</t>
  </si>
  <si>
    <t>1-3-2012 5:51 EST</t>
  </si>
  <si>
    <t>1-3-2012 4:51 EST</t>
  </si>
  <si>
    <t>1-3-2012 3:51 EST</t>
  </si>
  <si>
    <t>1-3-2012 2:51 EST</t>
  </si>
  <si>
    <t>1-3-2012 1:51 EST</t>
  </si>
  <si>
    <t>1-3-2012 0:51 EST</t>
  </si>
  <si>
    <t>1-2-2012 23:51 EST</t>
  </si>
  <si>
    <t>1-2-2012 22:51 EST</t>
  </si>
  <si>
    <t>1-2-2012 21:51 EST</t>
  </si>
  <si>
    <t>1-2-2012 20:51 EST</t>
  </si>
  <si>
    <t>1-2-2012 19:51 EST</t>
  </si>
  <si>
    <t>1-2-2012 18:51 EST</t>
  </si>
  <si>
    <t>1-2-2012 17:51 EST</t>
  </si>
  <si>
    <t>1-2-2012 16:51 EST</t>
  </si>
  <si>
    <t>1-2-2012 15:51 EST</t>
  </si>
  <si>
    <t>1-2-2012 14:51 EST</t>
  </si>
  <si>
    <t>1-2-2012 13:51 EST</t>
  </si>
  <si>
    <t>1-2-2012 12:51 EST</t>
  </si>
  <si>
    <t>1-2-2012 11:51 EST</t>
  </si>
  <si>
    <t>1-2-2012 10:51 EST</t>
  </si>
  <si>
    <t>1-2-2012 9:51 EST</t>
  </si>
  <si>
    <t>1-2-2012 8:51 EST</t>
  </si>
  <si>
    <t>1-2-2012 7:51 EST</t>
  </si>
  <si>
    <t>1-2-2012 6:51 EST</t>
  </si>
  <si>
    <t>1-2-2012 5:51 EST</t>
  </si>
  <si>
    <t>1-2-2012 4:51 EST</t>
  </si>
  <si>
    <t>1-2-2012 3:51 EST</t>
  </si>
  <si>
    <t>1-2-2012 2:51 EST</t>
  </si>
  <si>
    <t>1-2-2012 1:51 EST</t>
  </si>
  <si>
    <t>1-2-2012 0:51 EST</t>
  </si>
  <si>
    <t>1-1-2012 23:51 EST</t>
  </si>
  <si>
    <t>1-1-2012 22:51 EST</t>
  </si>
  <si>
    <t>1-1-2012 21:51 EST</t>
  </si>
  <si>
    <t>1-1-2012 20:51 EST</t>
  </si>
  <si>
    <t>1-1-2012 19:51 EST</t>
  </si>
  <si>
    <t>1-1-2012 18:51 EST</t>
  </si>
  <si>
    <t>1-1-2012 17:51 EST</t>
  </si>
  <si>
    <t>1-1-2012 16:51 EST</t>
  </si>
  <si>
    <t>1-1-2012 15:51 EST</t>
  </si>
  <si>
    <t>1-1-2012 14:51 EST</t>
  </si>
  <si>
    <t>1-1-2012 13:51 EST</t>
  </si>
  <si>
    <t>1-1-2012 12:51 EST</t>
  </si>
  <si>
    <t>1-1-2012 11:51 EST</t>
  </si>
  <si>
    <t>1-1-2012 10:51 EST</t>
  </si>
  <si>
    <t>1-1-2012 9:51 EST</t>
  </si>
  <si>
    <t>1-1-2012 8:51 EST</t>
  </si>
  <si>
    <t>1-1-2012 7:51 EST</t>
  </si>
  <si>
    <t>1-1-2012 6:51 EST</t>
  </si>
  <si>
    <t>1-1-2012 5:51 EST</t>
  </si>
  <si>
    <t>1-1-2012 4:51 EST</t>
  </si>
  <si>
    <t>1-1-2012 3:51 EST</t>
  </si>
  <si>
    <t>1-1-2012 2:51 EST</t>
  </si>
  <si>
    <t>1-1-2012 1:51 EST</t>
  </si>
  <si>
    <t>1-1-2012 0:51 EST</t>
  </si>
  <si>
    <t>12-31-2011 23:51 EST</t>
  </si>
  <si>
    <t>12-31-2011 22:51 EST</t>
  </si>
  <si>
    <t>12-31-2011 21:51 EST</t>
  </si>
  <si>
    <t>12-31-2011 20:51 EST</t>
  </si>
  <si>
    <t>12-31-2011 19:51 EST</t>
  </si>
  <si>
    <t>12-31-2011 17:51 EST</t>
  </si>
  <si>
    <t>12-31-2011 16:51 EST</t>
  </si>
  <si>
    <t>12-31-2011 15:51 EST</t>
  </si>
  <si>
    <t>12-31-2011 14:51 EST</t>
  </si>
  <si>
    <t>12-31-2011 13:51 EST</t>
  </si>
  <si>
    <t>12-31-2011 12:51 EST</t>
  </si>
  <si>
    <t>12-31-2011 11:51 EST</t>
  </si>
  <si>
    <t>12-31-2011 10:51 EST</t>
  </si>
  <si>
    <t>12-31-2011 9:51 EST</t>
  </si>
  <si>
    <t>12-31-2011 8:51 EST</t>
  </si>
  <si>
    <t>12-31-2011 7:51 EST</t>
  </si>
  <si>
    <t>12-31-2011 6:51 EST</t>
  </si>
  <si>
    <t>12-31-2011 6:30 EST</t>
  </si>
  <si>
    <t>12-31-2011 5:51 EST</t>
  </si>
  <si>
    <t>12-31-2011 5:03 EST</t>
  </si>
  <si>
    <t>12-31-2011 4:51 EST</t>
  </si>
  <si>
    <t>12-31-2011 3:51 EST</t>
  </si>
  <si>
    <t>12-31-2011 2:51 EST</t>
  </si>
  <si>
    <t>12-31-2011 1:51 EST</t>
  </si>
  <si>
    <t>12-31-2011 0:51 EST</t>
  </si>
  <si>
    <t>12-30-2011 23:51 EST</t>
  </si>
  <si>
    <t>12-30-2011 22:51 EST</t>
  </si>
  <si>
    <t>12-30-2011 21:51 EST</t>
  </si>
  <si>
    <t>12-30-2011 20:51 EST</t>
  </si>
  <si>
    <t>12-30-2011 19:51 EST</t>
  </si>
  <si>
    <t>12-30-2011 18:51 EST</t>
  </si>
  <si>
    <t>12-30-2011 17:51 EST</t>
  </si>
  <si>
    <t>12-30-2011 16:51 EST</t>
  </si>
  <si>
    <t>12-30-2011 15:51 EST</t>
  </si>
  <si>
    <t>12-30-2011 14:51 EST</t>
  </si>
  <si>
    <t>12-30-2011 13:51 EST</t>
  </si>
  <si>
    <t>12-30-2011 12:51 EST</t>
  </si>
  <si>
    <t>12-30-2011 11:51 EST</t>
  </si>
  <si>
    <t>12-30-2011 10:51 EST</t>
  </si>
  <si>
    <t>12-30-2011 9:51 EST</t>
  </si>
  <si>
    <t>12-30-2011 8:51 EST</t>
  </si>
  <si>
    <t>12-30-2011 7:51 EST</t>
  </si>
  <si>
    <t>12-30-2011 6:51 EST</t>
  </si>
  <si>
    <t>12-30-2011 5:51 EST</t>
  </si>
  <si>
    <t>12-30-2011 4:51 EST</t>
  </si>
  <si>
    <t>12-30-2011 3:51 EST</t>
  </si>
  <si>
    <t>12-30-2011 2:51 EST</t>
  </si>
  <si>
    <t>12-30-2011 1:51 EST</t>
  </si>
  <si>
    <t>12-30-2011 0:51 EST</t>
  </si>
  <si>
    <t>12-29-2011 23:51 EST</t>
  </si>
  <si>
    <t>12-29-2011 22:51 EST</t>
  </si>
  <si>
    <t>12-29-2011 21:51 EST</t>
  </si>
  <si>
    <t>12-29-2011 20:51 EST</t>
  </si>
  <si>
    <t>12-29-2011 19:51 EST</t>
  </si>
  <si>
    <t>12-29-2011 18:51 EST</t>
  </si>
  <si>
    <t>12-29-2011 17:51 EST</t>
  </si>
  <si>
    <t>12-29-2011 16:51 EST</t>
  </si>
  <si>
    <t>12-29-2011 15:51 EST</t>
  </si>
  <si>
    <t>12-29-2011 14:51 EST</t>
  </si>
  <si>
    <t>12-29-2011 13:51 EST</t>
  </si>
  <si>
    <t>12-29-2011 12:51 EST</t>
  </si>
  <si>
    <t>12-29-2011 11:51 EST</t>
  </si>
  <si>
    <t>12-29-2011 10:51 EST</t>
  </si>
  <si>
    <t>12-29-2011 9:51 EST</t>
  </si>
  <si>
    <t>12-29-2011 8:51 EST</t>
  </si>
  <si>
    <t>12-29-2011 7:51 EST</t>
  </si>
  <si>
    <t>12-29-2011 6:51 EST</t>
  </si>
  <si>
    <t>12-29-2011 5:51 EST</t>
  </si>
  <si>
    <t>12-29-2011 4:51 EST</t>
  </si>
  <si>
    <t>12-29-2011 3:51 EST</t>
  </si>
  <si>
    <t>12-29-2011 2:51 EST</t>
  </si>
  <si>
    <t>12-29-2011 1:51 EST</t>
  </si>
  <si>
    <t>12-29-2011 0:51 EST</t>
  </si>
  <si>
    <t>12-28-2011 23:51 EST</t>
  </si>
  <si>
    <t>12-28-2011 22:51 EST</t>
  </si>
  <si>
    <t>12-28-2011 21:51 EST</t>
  </si>
  <si>
    <t>12-28-2011 20:51 EST</t>
  </si>
  <si>
    <t>12-28-2011 19:51 EST</t>
  </si>
  <si>
    <t>12-28-2011 18:51 EST</t>
  </si>
  <si>
    <t>12-28-2011 17:51 EST</t>
  </si>
  <si>
    <t>12-28-2011 16:51 EST</t>
  </si>
  <si>
    <t>12-28-2011 15:51 EST</t>
  </si>
  <si>
    <t>12-28-2011 14:51 EST</t>
  </si>
  <si>
    <t>12-28-2011 13:51 EST</t>
  </si>
  <si>
    <t>12-28-2011 12:51 EST</t>
  </si>
  <si>
    <t>12-28-2011 11:51 EST</t>
  </si>
  <si>
    <t>12-28-2011 10:51 EST</t>
  </si>
  <si>
    <t>12-28-2011 9:51 EST</t>
  </si>
  <si>
    <t>12-28-2011 8:51 EST</t>
  </si>
  <si>
    <t>12-28-2011 7:51 EST</t>
  </si>
  <si>
    <t>12-28-2011 6:51 EST</t>
  </si>
  <si>
    <t>12-28-2011 5:51 EST</t>
  </si>
  <si>
    <t>12-28-2011 4:51 EST</t>
  </si>
  <si>
    <t>12-28-2011 3:51 EST</t>
  </si>
  <si>
    <t>12-28-2011 2:51 EST</t>
  </si>
  <si>
    <t>12-28-2011 1:51 EST</t>
  </si>
  <si>
    <t>12-28-2011 0:51 EST</t>
  </si>
  <si>
    <t>12-27-2011 23:51 EST</t>
  </si>
  <si>
    <t>12-27-2011 22:51 EST</t>
  </si>
  <si>
    <t>12-27-2011 21:51 EST</t>
  </si>
  <si>
    <t>12-27-2011 20:51 EST</t>
  </si>
  <si>
    <t>12-27-2011 19:51 EST</t>
  </si>
  <si>
    <t>12-27-2011 18:51 EST</t>
  </si>
  <si>
    <t>12-27-2011 17:51 EST</t>
  </si>
  <si>
    <t>12-27-2011 16:51 EST</t>
  </si>
  <si>
    <t>12-27-2011 15:51 EST</t>
  </si>
  <si>
    <t>12-27-2011 15:14 EST</t>
  </si>
  <si>
    <t>12-27-2011 14:51 EST</t>
  </si>
  <si>
    <t>12-27-2011 14:37 EST</t>
  </si>
  <si>
    <t>12-27-2011 14:06 EST</t>
  </si>
  <si>
    <t>12-27-2011 13:51 EST</t>
  </si>
  <si>
    <t>12-27-2011 13:10 EST</t>
  </si>
  <si>
    <t>12-27-2011 12:51 EST</t>
  </si>
  <si>
    <t>12-27-2011 11:51 EST</t>
  </si>
  <si>
    <t>12-27-2011 10:51 EST</t>
  </si>
  <si>
    <t>12-27-2011 9:51 EST</t>
  </si>
  <si>
    <t>12-27-2011 8:51 EST</t>
  </si>
  <si>
    <t>12-27-2011 7:51 EST</t>
  </si>
  <si>
    <t>12-27-2011 6:51 EST</t>
  </si>
  <si>
    <t>12-27-2011 5:51 EST</t>
  </si>
  <si>
    <t>12-27-2011 4:51 EST</t>
  </si>
  <si>
    <t>12-27-2011 3:51 EST</t>
  </si>
  <si>
    <t>12-27-2011 2:51 EST</t>
  </si>
  <si>
    <t>12-27-2011 1:51 EST</t>
  </si>
  <si>
    <t>12-27-2011 0:51 EST</t>
  </si>
  <si>
    <t>12-26-2011 23:51 EST</t>
  </si>
  <si>
    <t>12-26-2011 22:51 EST</t>
  </si>
  <si>
    <t>12-26-2011 21:51 EST</t>
  </si>
  <si>
    <t>12-26-2011 20:51 EST</t>
  </si>
  <si>
    <t>12-26-2011 19:51 EST</t>
  </si>
  <si>
    <t>12-26-2011 18:51 EST</t>
  </si>
  <si>
    <t>12-26-2011 17:51 EST</t>
  </si>
  <si>
    <t>12-26-2011 16:51 EST</t>
  </si>
  <si>
    <t>12-26-2011 15:51 EST</t>
  </si>
  <si>
    <t>12-26-2011 14:51 EST</t>
  </si>
  <si>
    <t>12-26-2011 13:51 EST</t>
  </si>
  <si>
    <t>12-26-2011 12:51 EST</t>
  </si>
  <si>
    <t>12-26-2011 11:51 EST</t>
  </si>
  <si>
    <t>12-26-2011 10:51 EST</t>
  </si>
  <si>
    <t>12-26-2011 9:51 EST</t>
  </si>
  <si>
    <t>12-26-2011 8:51 EST</t>
  </si>
  <si>
    <t>12-26-2011 7:51 EST</t>
  </si>
  <si>
    <t>12-26-2011 6:51 EST</t>
  </si>
  <si>
    <t>12-26-2011 5:51 EST</t>
  </si>
  <si>
    <t>12-26-2011 4:51 EST</t>
  </si>
  <si>
    <t>12-26-2011 3:51 EST</t>
  </si>
  <si>
    <t>12-26-2011 2:51 EST</t>
  </si>
  <si>
    <t>12-26-2011 1:51 EST</t>
  </si>
  <si>
    <t>12-26-2011 0:51 EST</t>
  </si>
  <si>
    <t>12-25-2011 23:51 EST</t>
  </si>
  <si>
    <t>12-25-2011 22:51 EST</t>
  </si>
  <si>
    <t>12-25-2011 21:51 EST</t>
  </si>
  <si>
    <t>12-25-2011 20:51 EST</t>
  </si>
  <si>
    <t>12-25-2011 19:51 EST</t>
  </si>
  <si>
    <t>12-25-2011 18:51 EST</t>
  </si>
  <si>
    <t>12-25-2011 17:51 EST</t>
  </si>
  <si>
    <t>12-25-2011 16:51 EST</t>
  </si>
  <si>
    <t>12-25-2011 15:51 EST</t>
  </si>
  <si>
    <t>12-25-2011 14:51 EST</t>
  </si>
  <si>
    <t>12-25-2011 13:51 EST</t>
  </si>
  <si>
    <t>12-25-2011 12:51 EST</t>
  </si>
  <si>
    <t>12-25-2011 11:51 EST</t>
  </si>
  <si>
    <t>12-25-2011 10:51 EST</t>
  </si>
  <si>
    <t>12-25-2011 9:51 EST</t>
  </si>
  <si>
    <t>12-25-2011 8:51 EST</t>
  </si>
  <si>
    <t>12-25-2011 7:51 EST</t>
  </si>
  <si>
    <t>12-25-2011 6:51 EST</t>
  </si>
  <si>
    <t>12-25-2011 5:51 EST</t>
  </si>
  <si>
    <t>12-25-2011 4:51 EST</t>
  </si>
  <si>
    <t>12-25-2011 3:51 EST</t>
  </si>
  <si>
    <t>12-25-2011 2:51 EST</t>
  </si>
  <si>
    <t>12-25-2011 1:51 EST</t>
  </si>
  <si>
    <t>12-25-2011 0:51 EST</t>
  </si>
  <si>
    <t>12-24-2011 23:51 EST</t>
  </si>
  <si>
    <t>12-24-2011 22:51 EST</t>
  </si>
  <si>
    <t>12-24-2011 21:51 EST</t>
  </si>
  <si>
    <t>12-24-2011 20:51 EST</t>
  </si>
  <si>
    <t>12-24-2011 19:51 EST</t>
  </si>
  <si>
    <t>12-24-2011 18:51 EST</t>
  </si>
  <si>
    <t>12-24-2011 17:51 EST</t>
  </si>
  <si>
    <t>12-24-2011 16:51 EST</t>
  </si>
  <si>
    <t>12-24-2011 15:51 EST</t>
  </si>
  <si>
    <t>12-24-2011 14:51 EST</t>
  </si>
  <si>
    <t>12-24-2011 13:51 EST</t>
  </si>
  <si>
    <t>12-24-2011 12:51 EST</t>
  </si>
  <si>
    <t>12-24-2011 11:51 EST</t>
  </si>
  <si>
    <t>12-24-2011 10:51 EST</t>
  </si>
  <si>
    <t>12-24-2011 9:51 EST</t>
  </si>
  <si>
    <t>12-24-2011 8:51 EST</t>
  </si>
  <si>
    <t>12-24-2011 7:51 EST</t>
  </si>
  <si>
    <t>12-24-2011 6:51 EST</t>
  </si>
  <si>
    <t>12-24-2011 5:51 EST</t>
  </si>
  <si>
    <t>12-24-2011 4:51 EST</t>
  </si>
  <si>
    <t>12-24-2011 3:51 EST</t>
  </si>
  <si>
    <t>12-24-2011 2:51 EST</t>
  </si>
  <si>
    <t>12-24-2011 1:51 EST</t>
  </si>
  <si>
    <t>12-24-2011 0:51 EST</t>
  </si>
  <si>
    <t>12-23-2011 23:51 EST</t>
  </si>
  <si>
    <t>12-23-2011 22:51 EST</t>
  </si>
  <si>
    <t>12-23-2011 21:51 EST</t>
  </si>
  <si>
    <t>12-23-2011 20:51 EST</t>
  </si>
  <si>
    <t>12-23-2011 19:51 EST</t>
  </si>
  <si>
    <t>12-23-2011 18:51 EST</t>
  </si>
  <si>
    <t>12-23-2011 17:51 EST</t>
  </si>
  <si>
    <t>12-23-2011 16:51 EST</t>
  </si>
  <si>
    <t>12-23-2011 15:51 EST</t>
  </si>
  <si>
    <t>12-23-2011 14:51 EST</t>
  </si>
  <si>
    <t>12-23-2011 13:51 EST</t>
  </si>
  <si>
    <t>12-23-2011 12:51 EST</t>
  </si>
  <si>
    <t>12-23-2011 11:51 EST</t>
  </si>
  <si>
    <t>12-23-2011 10:51 EST</t>
  </si>
  <si>
    <t>12-23-2011 9:51 EST</t>
  </si>
  <si>
    <t>12-23-2011 8:51 EST</t>
  </si>
  <si>
    <t>12-23-2011 7:51 EST</t>
  </si>
  <si>
    <t>12-23-2011 6:51 EST</t>
  </si>
  <si>
    <t>12-23-2011 5:51 EST</t>
  </si>
  <si>
    <t>12-23-2011 4:51 EST</t>
  </si>
  <si>
    <t>12-23-2011 3:51 EST</t>
  </si>
  <si>
    <t>12-23-2011 2:51 EST</t>
  </si>
  <si>
    <t>12-23-2011 1:51 EST</t>
  </si>
  <si>
    <t>12-23-2011 0:51 EST</t>
  </si>
  <si>
    <t>12-22-2011 23:51 EST</t>
  </si>
  <si>
    <t>12-22-2011 22:51 EST</t>
  </si>
  <si>
    <t>12-22-2011 21:51 EST</t>
  </si>
  <si>
    <t>12-22-2011 20:51 EST</t>
  </si>
  <si>
    <t>12-22-2011 19:51 EST</t>
  </si>
  <si>
    <t>12-22-2011 18:51 EST</t>
  </si>
  <si>
    <t>12-22-2011 17:51 EST</t>
  </si>
  <si>
    <t>12-22-2011 17:38 EST</t>
  </si>
  <si>
    <t>12-22-2011 16:51 EST</t>
  </si>
  <si>
    <t>12-22-2011 15:51 EST</t>
  </si>
  <si>
    <t>12-22-2011 14:51 EST</t>
  </si>
  <si>
    <t>12-22-2011 13:51 EST</t>
  </si>
  <si>
    <t>12-22-2011 13:14 EST</t>
  </si>
  <si>
    <t>12-22-2011 12:51 EST</t>
  </si>
  <si>
    <t>12-22-2011 11:51 EST</t>
  </si>
  <si>
    <t>12-22-2011 10:51 EST</t>
  </si>
  <si>
    <t>12-22-2011 10:28 EST</t>
  </si>
  <si>
    <t>12-22-2011 9:51 EST</t>
  </si>
  <si>
    <t>12-22-2011 9:25 EST</t>
  </si>
  <si>
    <t>12-22-2011 8:51 EST</t>
  </si>
  <si>
    <t>12-22-2011 8:24 EST</t>
  </si>
  <si>
    <t>12-22-2011 7:51 EST</t>
  </si>
  <si>
    <t>12-22-2011 6:51 EST</t>
  </si>
  <si>
    <t>12-22-2011 6:41 EST</t>
  </si>
  <si>
    <t>12-22-2011 5:51 EST</t>
  </si>
  <si>
    <t>12-22-2011 4:51 EST</t>
  </si>
  <si>
    <t>12-22-2011 3:51 EST</t>
  </si>
  <si>
    <t>12-22-2011 2:51 EST</t>
  </si>
  <si>
    <t>12-22-2011 1:51 EST</t>
  </si>
  <si>
    <t>12-22-2011 0:51 EST</t>
  </si>
  <si>
    <t>12-21-2011 23:51 EST</t>
  </si>
  <si>
    <t>12-21-2011 22:51 EST</t>
  </si>
  <si>
    <t>12-21-2011 21:51 EST</t>
  </si>
  <si>
    <t>12-21-2011 20:51 EST</t>
  </si>
  <si>
    <t>12-21-2011 19:51 EST</t>
  </si>
  <si>
    <t>12-21-2011 18:51 EST</t>
  </si>
  <si>
    <t>12-21-2011 17:51 EST</t>
  </si>
  <si>
    <t>12-21-2011 17:16 EST</t>
  </si>
  <si>
    <t>12-21-2011 16:51 EST</t>
  </si>
  <si>
    <t>12-21-2011 15:51 EST</t>
  </si>
  <si>
    <t>12-21-2011 15:48 EST</t>
  </si>
  <si>
    <t>12-21-2011 14:51 EST</t>
  </si>
  <si>
    <t>12-21-2011 14:06 EST</t>
  </si>
  <si>
    <t>12-21-2011 13:51 EST</t>
  </si>
  <si>
    <t>12-21-2011 12:51 EST</t>
  </si>
  <si>
    <t>12-21-2011 11:51 EST</t>
  </si>
  <si>
    <t>12-21-2011 11:22 EST</t>
  </si>
  <si>
    <t>12-21-2011 10:51 EST</t>
  </si>
  <si>
    <t>12-21-2011 10:36 EST</t>
  </si>
  <si>
    <t>12-21-2011 10:09 EST</t>
  </si>
  <si>
    <t>12-21-2011 9:51 EST</t>
  </si>
  <si>
    <t>12-21-2011 8:51 EST</t>
  </si>
  <si>
    <t>12-21-2011 7:51 EST</t>
  </si>
  <si>
    <t>12-21-2011 6:51 EST</t>
  </si>
  <si>
    <t>12-21-2011 5:51 EST</t>
  </si>
  <si>
    <t>12-21-2011 4:51 EST</t>
  </si>
  <si>
    <t>12-21-2011 3:51 EST</t>
  </si>
  <si>
    <t>12-21-2011 2:51 EST</t>
  </si>
  <si>
    <t>12-21-2011 1:51 EST</t>
  </si>
  <si>
    <t>12-21-2011 0:51 EST</t>
  </si>
  <si>
    <t>12-20-2011 23:51 EST</t>
  </si>
  <si>
    <t>12-20-2011 22:51 EST</t>
  </si>
  <si>
    <t>12-20-2011 21:51 EST</t>
  </si>
  <si>
    <t>12-20-2011 20:51 EST</t>
  </si>
  <si>
    <t>12-20-2011 19:51 EST</t>
  </si>
  <si>
    <t>12-20-2011 18:51 EST</t>
  </si>
  <si>
    <t>12-20-2011 17:51 EST</t>
  </si>
  <si>
    <t>12-20-2011 17:44 EST</t>
  </si>
  <si>
    <t>12-20-2011 16:51 EST</t>
  </si>
  <si>
    <t>12-20-2011 15:51 EST</t>
  </si>
  <si>
    <t>12-20-2011 14:51 EST</t>
  </si>
  <si>
    <t>12-20-2011 13:51 EST</t>
  </si>
  <si>
    <t>12-20-2011 12:51 EST</t>
  </si>
  <si>
    <t>12-20-2011 11:51 EST</t>
  </si>
  <si>
    <t>12-20-2011 10:51 EST</t>
  </si>
  <si>
    <t>12-20-2011 9:51 EST</t>
  </si>
  <si>
    <t>12-20-2011 8:51 EST</t>
  </si>
  <si>
    <t>12-20-2011 7:51 EST</t>
  </si>
  <si>
    <t>12-20-2011 6:51 EST</t>
  </si>
  <si>
    <t>12-20-2011 5:51 EST</t>
  </si>
  <si>
    <t>12-20-2011 4:51 EST</t>
  </si>
  <si>
    <t>12-20-2011 3:51 EST</t>
  </si>
  <si>
    <t>12-20-2011 2:51 EST</t>
  </si>
  <si>
    <t>12-20-2011 1:51 EST</t>
  </si>
  <si>
    <t>12-20-2011 0:51 EST</t>
  </si>
  <si>
    <t>12-19-2011 23:51 EST</t>
  </si>
  <si>
    <t>12-19-2011 22:51 EST</t>
  </si>
  <si>
    <t>12-19-2011 21:51 EST</t>
  </si>
  <si>
    <t>12-19-2011 20:51 EST</t>
  </si>
  <si>
    <t>12-19-2011 19:51 EST</t>
  </si>
  <si>
    <t>12-19-2011 18:51 EST</t>
  </si>
  <si>
    <t>12-19-2011 17:51 EST</t>
  </si>
  <si>
    <t>12-19-2011 16:51 EST</t>
  </si>
  <si>
    <t>12-19-2011 15:51 EST</t>
  </si>
  <si>
    <t>12-19-2011 14:51 EST</t>
  </si>
  <si>
    <t>12-19-2011 13:51 EST</t>
  </si>
  <si>
    <t>12-19-2011 12:51 EST</t>
  </si>
  <si>
    <t>12-19-2011 11:51 EST</t>
  </si>
  <si>
    <t>12-19-2011 10:51 EST</t>
  </si>
  <si>
    <t>12-19-2011 9:51 EST</t>
  </si>
  <si>
    <t>12-19-2011 8:51 EST</t>
  </si>
  <si>
    <t>12-19-2011 7:51 EST</t>
  </si>
  <si>
    <t>12-19-2011 6:51 EST</t>
  </si>
  <si>
    <t>12-19-2011 5:51 EST</t>
  </si>
  <si>
    <t>12-19-2011 4:51 EST</t>
  </si>
  <si>
    <t>12-19-2011 3:51 EST</t>
  </si>
  <si>
    <t>12-19-2011 2:51 EST</t>
  </si>
  <si>
    <t>12-19-2011 1:51 EST</t>
  </si>
  <si>
    <t>12-19-2011 0:51 EST</t>
  </si>
  <si>
    <t>12-18-2011 23:51 EST</t>
  </si>
  <si>
    <t>12-18-2011 22:51 EST</t>
  </si>
  <si>
    <t>12-18-2011 21:51 EST</t>
  </si>
  <si>
    <t>12-18-2011 20:51 EST</t>
  </si>
  <si>
    <t>12-18-2011 19:51 EST</t>
  </si>
  <si>
    <t>12-18-2011 18:51 EST</t>
  </si>
  <si>
    <t>12-18-2011 17:51 EST</t>
  </si>
  <si>
    <t>12-18-2011 16:51 EST</t>
  </si>
  <si>
    <t>12-18-2011 15:51 EST</t>
  </si>
  <si>
    <t>12-18-2011 14:51 EST</t>
  </si>
  <si>
    <t>12-18-2011 13:51 EST</t>
  </si>
  <si>
    <t>12-18-2011 12:51 EST</t>
  </si>
  <si>
    <t>12-18-2011 11:51 EST</t>
  </si>
  <si>
    <t>12-18-2011 10:51 EST</t>
  </si>
  <si>
    <t>12-18-2011 9:51 EST</t>
  </si>
  <si>
    <t>12-18-2011 8:51 EST</t>
  </si>
  <si>
    <t>12-18-2011 7:51 EST</t>
  </si>
  <si>
    <t>12-18-2011 6:51 EST</t>
  </si>
  <si>
    <t>12-18-2011 5:51 EST</t>
  </si>
  <si>
    <t>12-18-2011 4:51 EST</t>
  </si>
  <si>
    <t>12-18-2011 3:51 EST</t>
  </si>
  <si>
    <t>12-18-2011 2:51 EST</t>
  </si>
  <si>
    <t>12-18-2011 1:51 EST</t>
  </si>
  <si>
    <t>12-18-2011 0:51 EST</t>
  </si>
  <si>
    <t>12-17-2011 23:51 EST</t>
  </si>
  <si>
    <t>12-17-2011 22:51 EST</t>
  </si>
  <si>
    <t>12-17-2011 21:51 EST</t>
  </si>
  <si>
    <t>12-17-2011 20:51 EST</t>
  </si>
  <si>
    <t>12-17-2011 19:51 EST</t>
  </si>
  <si>
    <t>12-17-2011 18:51 EST</t>
  </si>
  <si>
    <t>12-17-2011 17:51 EST</t>
  </si>
  <si>
    <t>12-17-2011 16:51 EST</t>
  </si>
  <si>
    <t>12-17-2011 15:51 EST</t>
  </si>
  <si>
    <t>12-17-2011 14:51 EST</t>
  </si>
  <si>
    <t>12-17-2011 13:51 EST</t>
  </si>
  <si>
    <t>12-17-2011 13:38 EST</t>
  </si>
  <si>
    <t>12-17-2011 12:51 EST</t>
  </si>
  <si>
    <t>12-17-2011 11:51 EST</t>
  </si>
  <si>
    <t>12-17-2011 11:42 EST</t>
  </si>
  <si>
    <t>12-17-2011 10:51 EST</t>
  </si>
  <si>
    <t>12-17-2011 9:51 EST</t>
  </si>
  <si>
    <t>12-17-2011 8:51 EST</t>
  </si>
  <si>
    <t>12-17-2011 7:51 EST</t>
  </si>
  <si>
    <t>12-17-2011 7:31 EST</t>
  </si>
  <si>
    <t>12-17-2011 6:51 EST</t>
  </si>
  <si>
    <t>12-17-2011 5:51 EST</t>
  </si>
  <si>
    <t>12-17-2011 4:53 EST</t>
  </si>
  <si>
    <t>12-17-2011 4:51 EST</t>
  </si>
  <si>
    <t>12-17-2011 3:53 EST</t>
  </si>
  <si>
    <t>12-17-2011 3:51 EST</t>
  </si>
  <si>
    <t>12-17-2011 3:36 EST</t>
  </si>
  <si>
    <t>12-17-2011 2:51 EST</t>
  </si>
  <si>
    <t>12-17-2011 1:51 EST</t>
  </si>
  <si>
    <t>12-17-2011 0:51 EST</t>
  </si>
  <si>
    <t>12-17-2011 0:05 EST</t>
  </si>
  <si>
    <t>12-16-2011 23:51 EST</t>
  </si>
  <si>
    <t>12-16-2011 22:51 EST</t>
  </si>
  <si>
    <t>12-16-2011 22:25 EST</t>
  </si>
  <si>
    <t>12-16-2011 21:51 EST</t>
  </si>
  <si>
    <t>12-16-2011 21:04 EST</t>
  </si>
  <si>
    <t>12-16-2011 20:51 EST</t>
  </si>
  <si>
    <t>12-16-2011 20:06 EST</t>
  </si>
  <si>
    <t>12-16-2011 19:51 EST</t>
  </si>
  <si>
    <t>12-16-2011 18:51 EST</t>
  </si>
  <si>
    <t>12-16-2011 17:51 EST</t>
  </si>
  <si>
    <t>12-16-2011 16:51 EST</t>
  </si>
  <si>
    <t>12-16-2011 15:51 EST</t>
  </si>
  <si>
    <t>12-16-2011 14:51 EST</t>
  </si>
  <si>
    <t>12-16-2011 13:51 EST</t>
  </si>
  <si>
    <t>12-16-2011 12:51 EST</t>
  </si>
  <si>
    <t>12-16-2011 11:51 EST</t>
  </si>
  <si>
    <t>12-16-2011 10:51 EST</t>
  </si>
  <si>
    <t>12-16-2011 9:51 EST</t>
  </si>
  <si>
    <t>12-16-2011 8:51 EST</t>
  </si>
  <si>
    <t>12-16-2011 7:51 EST</t>
  </si>
  <si>
    <t>12-16-2011 6:51 EST</t>
  </si>
  <si>
    <t>12-16-2011 5:51 EST</t>
  </si>
  <si>
    <t>12-16-2011 4:51 EST</t>
  </si>
  <si>
    <t>12-16-2011 3:51 EST</t>
  </si>
  <si>
    <t>12-16-2011 2:51 EST</t>
  </si>
  <si>
    <t>12-16-2011 1:51 EST</t>
  </si>
  <si>
    <t>12-16-2011 0:51 EST</t>
  </si>
  <si>
    <t>12-15-2011 23:51 EST</t>
  </si>
  <si>
    <t>12-15-2011 22:51 EST</t>
  </si>
  <si>
    <t>12-15-2011 21:51 EST</t>
  </si>
  <si>
    <t>12-15-2011 20:51 EST</t>
  </si>
  <si>
    <t>12-15-2011 19:51 EST</t>
  </si>
  <si>
    <t>12-15-2011 18:51 EST</t>
  </si>
  <si>
    <t>12-15-2011 17:51 EST</t>
  </si>
  <si>
    <t>12-15-2011 16:51 EST</t>
  </si>
  <si>
    <t>12-15-2011 15:51 EST</t>
  </si>
  <si>
    <t>12-15-2011 14:51 EST</t>
  </si>
  <si>
    <t>12-15-2011 13:51 EST</t>
  </si>
  <si>
    <t>12-15-2011 12:51 EST</t>
  </si>
  <si>
    <t>12-15-2011 11:51 EST</t>
  </si>
  <si>
    <t>12-15-2011 10:51 EST</t>
  </si>
  <si>
    <t>12-15-2011 9:51 EST</t>
  </si>
  <si>
    <t>12-15-2011 8:51 EST</t>
  </si>
  <si>
    <t>12-15-2011 7:51 EST</t>
  </si>
  <si>
    <t>12-15-2011 6:51 EST</t>
  </si>
  <si>
    <t>12-15-2011 5:51 EST</t>
  </si>
  <si>
    <t>12-15-2011 4:51 EST</t>
  </si>
  <si>
    <t>12-15-2011 3:51 EST</t>
  </si>
  <si>
    <t>12-15-2011 2:51 EST</t>
  </si>
  <si>
    <t>12-15-2011 1:51 EST</t>
  </si>
  <si>
    <t>12-15-2011 0:51 EST</t>
  </si>
  <si>
    <t>12-14-2011 23:51 EST</t>
  </si>
  <si>
    <t>12-14-2011 22:51 EST</t>
  </si>
  <si>
    <t>12-14-2011 21:51 EST</t>
  </si>
  <si>
    <t>12-14-2011 20:51 EST</t>
  </si>
  <si>
    <t>12-14-2011 19:51 EST</t>
  </si>
  <si>
    <t>12-14-2011 18:51 EST</t>
  </si>
  <si>
    <t>12-14-2011 17:51 EST</t>
  </si>
  <si>
    <t>12-14-2011 16:51 EST</t>
  </si>
  <si>
    <t>12-14-2011 15:51 EST</t>
  </si>
  <si>
    <t>12-14-2011 14:51 EST</t>
  </si>
  <si>
    <t>12-14-2011 13:51 EST</t>
  </si>
  <si>
    <t>12-14-2011 12:51 EST</t>
  </si>
  <si>
    <t>12-14-2011 11:51 EST</t>
  </si>
  <si>
    <t>12-14-2011 10:51 EST</t>
  </si>
  <si>
    <t>12-14-2011 9:51 EST</t>
  </si>
  <si>
    <t>12-14-2011 8:51 EST</t>
  </si>
  <si>
    <t>12-14-2011 7:51 EST</t>
  </si>
  <si>
    <t>12-14-2011 6:51 EST</t>
  </si>
  <si>
    <t>12-14-2011 5:51 EST</t>
  </si>
  <si>
    <t>12-14-2011 4:51 EST</t>
  </si>
  <si>
    <t>12-14-2011 3:51 EST</t>
  </si>
  <si>
    <t>12-14-2011 2:51 EST</t>
  </si>
  <si>
    <t>12-14-2011 1:51 EST</t>
  </si>
  <si>
    <t>12-14-2011 0:51 EST</t>
  </si>
  <si>
    <t>12-13-2011 23:51 EST</t>
  </si>
  <si>
    <t>12-13-2011 22:51 EST</t>
  </si>
  <si>
    <t>12-13-2011 21:51 EST</t>
  </si>
  <si>
    <t>12-13-2011 20:51 EST</t>
  </si>
  <si>
    <t>12-13-2011 19:51 EST</t>
  </si>
  <si>
    <t>12-13-2011 18:51 EST</t>
  </si>
  <si>
    <t>12-13-2011 17:51 EST</t>
  </si>
  <si>
    <t>12-13-2011 16:51 EST</t>
  </si>
  <si>
    <t>12-13-2011 15:51 EST</t>
  </si>
  <si>
    <t>12-13-2011 14:51 EST</t>
  </si>
  <si>
    <t>12-13-2011 13:51 EST</t>
  </si>
  <si>
    <t>12-13-2011 12:51 EST</t>
  </si>
  <si>
    <t>12-13-2011 11:51 EST</t>
  </si>
  <si>
    <t>12-13-2011 10:51 EST</t>
  </si>
  <si>
    <t>12-13-2011 9:51 EST</t>
  </si>
  <si>
    <t>12-13-2011 8:51 EST</t>
  </si>
  <si>
    <t>12-13-2011 7:51 EST</t>
  </si>
  <si>
    <t>12-13-2011 6:51 EST</t>
  </si>
  <si>
    <t>12-13-2011 5:51 EST</t>
  </si>
  <si>
    <t>12-13-2011 4:51 EST</t>
  </si>
  <si>
    <t>12-13-2011 3:51 EST</t>
  </si>
  <si>
    <t>12-13-2011 2:51 EST</t>
  </si>
  <si>
    <t>12-13-2011 1:51 EST</t>
  </si>
  <si>
    <t>12-13-2011 0:51 EST</t>
  </si>
  <si>
    <t>12-12-2011 23:51 EST</t>
  </si>
  <si>
    <t>12-12-2011 22:51 EST</t>
  </si>
  <si>
    <t>12-12-2011 21:51 EST</t>
  </si>
  <si>
    <t>12-12-2011 20:51 EST</t>
  </si>
  <si>
    <t>12-12-2011 19:51 EST</t>
  </si>
  <si>
    <t>12-12-2011 18:51 EST</t>
  </si>
  <si>
    <t>12-12-2011 17:51 EST</t>
  </si>
  <si>
    <t>12-12-2011 16:51 EST</t>
  </si>
  <si>
    <t>12-12-2011 15:51 EST</t>
  </si>
  <si>
    <t>12-12-2011 14:51 EST</t>
  </si>
  <si>
    <t>12-12-2011 13:51 EST</t>
  </si>
  <si>
    <t>12-12-2011 12:51 EST</t>
  </si>
  <si>
    <t>12-12-2011 11:51 EST</t>
  </si>
  <si>
    <t>12-12-2011 10:51 EST</t>
  </si>
  <si>
    <t>12-12-2011 10:31 EST</t>
  </si>
  <si>
    <t>12-12-2011 9:51 EST</t>
  </si>
  <si>
    <t>12-12-2011 8:51 EST</t>
  </si>
  <si>
    <t>12-12-2011 7:51 EST</t>
  </si>
  <si>
    <t>12-12-2011 6:51 EST</t>
  </si>
  <si>
    <t>12-12-2011 5:51 EST</t>
  </si>
  <si>
    <t>12-12-2011 4:51 EST</t>
  </si>
  <si>
    <t>12-12-2011 3:51 EST</t>
  </si>
  <si>
    <t>12-12-2011 2:51 EST</t>
  </si>
  <si>
    <t>12-12-2011 1:51 EST</t>
  </si>
  <si>
    <t>12-12-2011 0:51 EST</t>
  </si>
  <si>
    <t>12-11-2011 23:51 EST</t>
  </si>
  <si>
    <t>12-11-2011 22:51 EST</t>
  </si>
  <si>
    <t>12-11-2011 21:51 EST</t>
  </si>
  <si>
    <t>12-11-2011 20:51 EST</t>
  </si>
  <si>
    <t>12-11-2011 19:51 EST</t>
  </si>
  <si>
    <t>12-11-2011 18:51 EST</t>
  </si>
  <si>
    <t>12-11-2011 17:51 EST</t>
  </si>
  <si>
    <t>12-11-2011 16:51 EST</t>
  </si>
  <si>
    <t>12-11-2011 15:51 EST</t>
  </si>
  <si>
    <t>12-11-2011 14:51 EST</t>
  </si>
  <si>
    <t>12-11-2011 13:51 EST</t>
  </si>
  <si>
    <t>12-11-2011 12:51 EST</t>
  </si>
  <si>
    <t>12-11-2011 11:51 EST</t>
  </si>
  <si>
    <t>12-11-2011 10:51 EST</t>
  </si>
  <si>
    <t>12-11-2011 9:51 EST</t>
  </si>
  <si>
    <t>12-11-2011 8:51 EST</t>
  </si>
  <si>
    <t>12-11-2011 7:51 EST</t>
  </si>
  <si>
    <t>12-11-2011 6:51 EST</t>
  </si>
  <si>
    <t>12-11-2011 5:51 EST</t>
  </si>
  <si>
    <t>12-11-2011 4:51 EST</t>
  </si>
  <si>
    <t>12-11-2011 3:51 EST</t>
  </si>
  <si>
    <t>12-11-2011 2:51 EST</t>
  </si>
  <si>
    <t>12-11-2011 1:51 EST</t>
  </si>
  <si>
    <t>12-11-2011 0:51 EST</t>
  </si>
  <si>
    <t>12-10-2011 23:51 EST</t>
  </si>
  <si>
    <t>12-10-2011 22:51 EST</t>
  </si>
  <si>
    <t>12-10-2011 21:51 EST</t>
  </si>
  <si>
    <t>12-10-2011 20:51 EST</t>
  </si>
  <si>
    <t>12-10-2011 19:51 EST</t>
  </si>
  <si>
    <t>12-10-2011 18:51 EST</t>
  </si>
  <si>
    <t>12-10-2011 17:51 EST</t>
  </si>
  <si>
    <t>12-10-2011 16:51 EST</t>
  </si>
  <si>
    <t>12-10-2011 15:51 EST</t>
  </si>
  <si>
    <t>12-10-2011 14:51 EST</t>
  </si>
  <si>
    <t>12-10-2011 13:51 EST</t>
  </si>
  <si>
    <t>12-10-2011 12:51 EST</t>
  </si>
  <si>
    <t>12-10-2011 11:51 EST</t>
  </si>
  <si>
    <t>12-10-2011 10:51 EST</t>
  </si>
  <si>
    <t>12-10-2011 9:51 EST</t>
  </si>
  <si>
    <t>12-10-2011 8:51 EST</t>
  </si>
  <si>
    <t>12-10-2011 7:51 EST</t>
  </si>
  <si>
    <t>12-10-2011 6:51 EST</t>
  </si>
  <si>
    <t>12-10-2011 5:51 EST</t>
  </si>
  <si>
    <t>12-10-2011 4:51 EST</t>
  </si>
  <si>
    <t>12-10-2011 3:51 EST</t>
  </si>
  <si>
    <t>12-10-2011 2:51 EST</t>
  </si>
  <si>
    <t>12-10-2011 1:51 EST</t>
  </si>
  <si>
    <t>12-10-2011 0:51 EST</t>
  </si>
  <si>
    <t>12-9-2011 23:51 EST</t>
  </si>
  <si>
    <t>12-9-2011 22:51 EST</t>
  </si>
  <si>
    <t>12-9-2011 21:51 EST</t>
  </si>
  <si>
    <t>12-9-2011 20:51 EST</t>
  </si>
  <si>
    <t>12-9-2011 19:51 EST</t>
  </si>
  <si>
    <t>12-9-2011 18:51 EST</t>
  </si>
  <si>
    <t>12-9-2011 17:51 EST</t>
  </si>
  <si>
    <t>12-9-2011 16:51 EST</t>
  </si>
  <si>
    <t>12-9-2011 16:21 EST</t>
  </si>
  <si>
    <t>12-9-2011 15:51 EST</t>
  </si>
  <si>
    <t>12-9-2011 15:31 EST</t>
  </si>
  <si>
    <t>12-9-2011 14:51 EST</t>
  </si>
  <si>
    <t>12-9-2011 13:51 EST</t>
  </si>
  <si>
    <t>12-9-2011 12:51 EST</t>
  </si>
  <si>
    <t>12-9-2011 11:51 EST</t>
  </si>
  <si>
    <t>12-9-2011 10:51 EST</t>
  </si>
  <si>
    <t>12-9-2011 9:51 EST</t>
  </si>
  <si>
    <t>12-9-2011 8:51 EST</t>
  </si>
  <si>
    <t>12-9-2011 7:51 EST</t>
  </si>
  <si>
    <t>12-9-2011 6:51 EST</t>
  </si>
  <si>
    <t>12-9-2011 5:51 EST</t>
  </si>
  <si>
    <t>12-9-2011 4:51 EST</t>
  </si>
  <si>
    <t>12-9-2011 3:51 EST</t>
  </si>
  <si>
    <t>12-9-2011 2:51 EST</t>
  </si>
  <si>
    <t>12-9-2011 1:51 EST</t>
  </si>
  <si>
    <t>12-9-2011 0:51 EST</t>
  </si>
  <si>
    <t>12-8-2011 23:51 EST</t>
  </si>
  <si>
    <t>12-8-2011 22:51 EST</t>
  </si>
  <si>
    <t>12-8-2011 21:51 EST</t>
  </si>
  <si>
    <t>12-8-2011 20:51 EST</t>
  </si>
  <si>
    <t>12-8-2011 19:51 EST</t>
  </si>
  <si>
    <t>12-8-2011 18:51 EST</t>
  </si>
  <si>
    <t>12-8-2011 17:51 EST</t>
  </si>
  <si>
    <t>12-8-2011 16:51 EST</t>
  </si>
  <si>
    <t>12-8-2011 15:51 EST</t>
  </si>
  <si>
    <t>12-8-2011 14:51 EST</t>
  </si>
  <si>
    <t>12-8-2011 13:51 EST</t>
  </si>
  <si>
    <t>12-8-2011 12:51 EST</t>
  </si>
  <si>
    <t>12-8-2011 11:51 EST</t>
  </si>
  <si>
    <t>12-8-2011 10:51 EST</t>
  </si>
  <si>
    <t>12-8-2011 9:51 EST</t>
  </si>
  <si>
    <t>12-8-2011 8:51 EST</t>
  </si>
  <si>
    <t>12-8-2011 7:51 EST</t>
  </si>
  <si>
    <t>12-8-2011 6:51 EST</t>
  </si>
  <si>
    <t>12-8-2011 5:51 EST</t>
  </si>
  <si>
    <t>12-8-2011 4:51 EST</t>
  </si>
  <si>
    <t>12-8-2011 3:51 EST</t>
  </si>
  <si>
    <t>12-8-2011 2:51 EST</t>
  </si>
  <si>
    <t>12-8-2011 1:51 EST</t>
  </si>
  <si>
    <t>12-8-2011 0:51 EST</t>
  </si>
  <si>
    <t>12-7-2011 23:51 EST</t>
  </si>
  <si>
    <t>12-7-2011 22:51 EST</t>
  </si>
  <si>
    <t>12-7-2011 21:51 EST</t>
  </si>
  <si>
    <t>12-7-2011 20:51 EST</t>
  </si>
  <si>
    <t>12-7-2011 19:51 EST</t>
  </si>
  <si>
    <t>12-7-2011 19:30 EST</t>
  </si>
  <si>
    <t>12-7-2011 18:51 EST</t>
  </si>
  <si>
    <t>12-7-2011 17:51 EST</t>
  </si>
  <si>
    <t>12-7-2011 17:26 EST</t>
  </si>
  <si>
    <t>12-7-2011 17:11 EST</t>
  </si>
  <si>
    <t>12-7-2011 16:51 EST</t>
  </si>
  <si>
    <t>12-7-2011 15:51 EST</t>
  </si>
  <si>
    <t>12-7-2011 14:51 EST</t>
  </si>
  <si>
    <t>12-7-2011 14:28 EST</t>
  </si>
  <si>
    <t>12-7-2011 13:51 EST</t>
  </si>
  <si>
    <t>12-7-2011 12:51 EST</t>
  </si>
  <si>
    <t>12-7-2011 11:51 EST</t>
  </si>
  <si>
    <t>12-7-2011 10:51 EST</t>
  </si>
  <si>
    <t>12-7-2011 9:51 EST</t>
  </si>
  <si>
    <t>12-7-2011 9:37 EST</t>
  </si>
  <si>
    <t>12-7-2011 8:51 EST</t>
  </si>
  <si>
    <t>12-7-2011 7:51 EST</t>
  </si>
  <si>
    <t>12-7-2011 6:51 EST</t>
  </si>
  <si>
    <t>12-7-2011 5:51 EST</t>
  </si>
  <si>
    <t>12-7-2011 4:51 EST</t>
  </si>
  <si>
    <t>12-7-2011 3:51 EST</t>
  </si>
  <si>
    <t>12-7-2011 2:51 EST</t>
  </si>
  <si>
    <t>12-7-2011 1:51 EST</t>
  </si>
  <si>
    <t>12-7-2011 0:51 EST</t>
  </si>
  <si>
    <t>12-6-2011 23:51 EST</t>
  </si>
  <si>
    <t>12-6-2011 22:51 EST</t>
  </si>
  <si>
    <t>12-6-2011 21:51 EST</t>
  </si>
  <si>
    <t>12-6-2011 20:51 EST</t>
  </si>
  <si>
    <t>12-6-2011 19:51 EST</t>
  </si>
  <si>
    <t>12-6-2011 18:51 EST</t>
  </si>
  <si>
    <t>12-6-2011 17:51 EST</t>
  </si>
  <si>
    <t>12-6-2011 16:51 EST</t>
  </si>
  <si>
    <t>12-6-2011 15:51 EST</t>
  </si>
  <si>
    <t>12-6-2011 14:51 EST</t>
  </si>
  <si>
    <t>12-6-2011 13:51 EST</t>
  </si>
  <si>
    <t>12-6-2011 13:38 EST</t>
  </si>
  <si>
    <t>12-6-2011 12:51 EST</t>
  </si>
  <si>
    <t>12-6-2011 12:30 EST</t>
  </si>
  <si>
    <t>12-6-2011 11:51 EST</t>
  </si>
  <si>
    <t>12-6-2011 10:51 EST</t>
  </si>
  <si>
    <t>12-6-2011 10:19 EST</t>
  </si>
  <si>
    <t>12-6-2011 9:51 EST</t>
  </si>
  <si>
    <t>12-6-2011 8:51 EST</t>
  </si>
  <si>
    <t>12-6-2011 7:51 EST</t>
  </si>
  <si>
    <t>12-6-2011 6:51 EST</t>
  </si>
  <si>
    <t>12-6-2011 5:51 EST</t>
  </si>
  <si>
    <t>12-6-2011 4:51 EST</t>
  </si>
  <si>
    <t>12-6-2011 3:51 EST</t>
  </si>
  <si>
    <t>12-6-2011 2:51 EST</t>
  </si>
  <si>
    <t>12-6-2011 2:09 EST</t>
  </si>
  <si>
    <t>12-6-2011 1:51 EST</t>
  </si>
  <si>
    <t>12-6-2011 0:51 EST</t>
  </si>
  <si>
    <t>12-5-2011 23:51 EST</t>
  </si>
  <si>
    <t>12-5-2011 22:51 EST</t>
  </si>
  <si>
    <t>12-5-2011 21:51 EST</t>
  </si>
  <si>
    <t>12-5-2011 20:51 EST</t>
  </si>
  <si>
    <t>12-5-2011 19:51 EST</t>
  </si>
  <si>
    <t>12-5-2011 18:51 EST</t>
  </si>
  <si>
    <t>12-5-2011 17:51 EST</t>
  </si>
  <si>
    <t>12-5-2011 16:51 EST</t>
  </si>
  <si>
    <t>12-5-2011 15:51 EST</t>
  </si>
  <si>
    <t>12-5-2011 14:51 EST</t>
  </si>
  <si>
    <t>12-5-2011 13:51 EST</t>
  </si>
  <si>
    <t>12-5-2011 12:51 EST</t>
  </si>
  <si>
    <t>12-5-2011 11:51 EST</t>
  </si>
  <si>
    <t>12-5-2011 10:51 EST</t>
  </si>
  <si>
    <t>12-5-2011 9:51 EST</t>
  </si>
  <si>
    <t>12-5-2011 8:51 EST</t>
  </si>
  <si>
    <t>12-5-2011 7:51 EST</t>
  </si>
  <si>
    <t>12-5-2011 6:51 EST</t>
  </si>
  <si>
    <t>12-5-2011 5:51 EST</t>
  </si>
  <si>
    <t>12-5-2011 4:51 EST</t>
  </si>
  <si>
    <t>12-5-2011 3:51 EST</t>
  </si>
  <si>
    <t>12-5-2011 2:51 EST</t>
  </si>
  <si>
    <t>12-5-2011 1:51 EST</t>
  </si>
  <si>
    <t>12-5-2011 0:51 EST</t>
  </si>
  <si>
    <t>12-4-2011 23:51 EST</t>
  </si>
  <si>
    <t>12-4-2011 22:51 EST</t>
  </si>
  <si>
    <t>12-4-2011 21:51 EST</t>
  </si>
  <si>
    <t>12-4-2011 20:51 EST</t>
  </si>
  <si>
    <t>12-4-2011 19:51 EST</t>
  </si>
  <si>
    <t>12-4-2011 18:51 EST</t>
  </si>
  <si>
    <t>12-4-2011 17:51 EST</t>
  </si>
  <si>
    <t>12-4-2011 16:51 EST</t>
  </si>
  <si>
    <t>12-4-2011 15:51 EST</t>
  </si>
  <si>
    <t>12-4-2011 14:51 EST</t>
  </si>
  <si>
    <t>12-4-2011 13:51 EST</t>
  </si>
  <si>
    <t>12-4-2011 12:51 EST</t>
  </si>
  <si>
    <t>12-4-2011 11:51 EST</t>
  </si>
  <si>
    <t>12-4-2011 10:51 EST</t>
  </si>
  <si>
    <t>12-4-2011 9:51 EST</t>
  </si>
  <si>
    <t>12-4-2011 8:51 EST</t>
  </si>
  <si>
    <t>12-4-2011 7:51 EST</t>
  </si>
  <si>
    <t>12-4-2011 6:51 EST</t>
  </si>
  <si>
    <t>12-4-2011 5:51 EST</t>
  </si>
  <si>
    <t>12-4-2011 4:51 EST</t>
  </si>
  <si>
    <t>12-4-2011 3:51 EST</t>
  </si>
  <si>
    <t>12-4-2011 2:51 EST</t>
  </si>
  <si>
    <t>12-4-2011 1:51 EST</t>
  </si>
  <si>
    <t>12-4-2011 0:51 EST</t>
  </si>
  <si>
    <t>12-3-2011 23:51 EST</t>
  </si>
  <si>
    <t>12-3-2011 22:51 EST</t>
  </si>
  <si>
    <t>12-3-2011 21:51 EST</t>
  </si>
  <si>
    <t>12-3-2011 20:51 EST</t>
  </si>
  <si>
    <t>12-3-2011 19:51 EST</t>
  </si>
  <si>
    <t>12-3-2011 18:51 EST</t>
  </si>
  <si>
    <t>12-3-2011 17:51 EST</t>
  </si>
  <si>
    <t>12-3-2011 16:51 EST</t>
  </si>
  <si>
    <t>12-3-2011 15:51 EST</t>
  </si>
  <si>
    <t>12-3-2011 14:51 EST</t>
  </si>
  <si>
    <t>12-3-2011 13:51 EST</t>
  </si>
  <si>
    <t>12-3-2011 12:51 EST</t>
  </si>
  <si>
    <t>12-3-2011 11:51 EST</t>
  </si>
  <si>
    <t>12-3-2011 10:51 EST</t>
  </si>
  <si>
    <t>12-3-2011 9:51 EST</t>
  </si>
  <si>
    <t>12-3-2011 8:51 EST</t>
  </si>
  <si>
    <t>12-3-2011 7:51 EST</t>
  </si>
  <si>
    <t>12-3-2011 6:51 EST</t>
  </si>
  <si>
    <t>12-3-2011 5:51 EST</t>
  </si>
  <si>
    <t>12-3-2011 4:51 EST</t>
  </si>
  <si>
    <t>12-3-2011 3:51 EST</t>
  </si>
  <si>
    <t>12-3-2011 2:51 EST</t>
  </si>
  <si>
    <t>12-3-2011 1:51 EST</t>
  </si>
  <si>
    <t>12-3-2011 0:51 EST</t>
  </si>
  <si>
    <t>12-2-2011 23:51 EST</t>
  </si>
  <si>
    <t>12-2-2011 22:51 EST</t>
  </si>
  <si>
    <t>12-2-2011 21:51 EST</t>
  </si>
  <si>
    <t>12-2-2011 20:51 EST</t>
  </si>
  <si>
    <t>12-2-2011 19:51 EST</t>
  </si>
  <si>
    <t>12-2-2011 18:51 EST</t>
  </si>
  <si>
    <t>12-2-2011 17:51 EST</t>
  </si>
  <si>
    <t>12-2-2011 16:51 EST</t>
  </si>
  <si>
    <t>12-2-2011 15:51 EST</t>
  </si>
  <si>
    <t>12-2-2011 14:51 EST</t>
  </si>
  <si>
    <t>12-2-2011 13:51 EST</t>
  </si>
  <si>
    <t>12-2-2011 12:51 EST</t>
  </si>
  <si>
    <t>12-2-2011 11:51 EST</t>
  </si>
  <si>
    <t>12-2-2011 10:51 EST</t>
  </si>
  <si>
    <t>12-2-2011 9:51 EST</t>
  </si>
  <si>
    <t>12-2-2011 8:51 EST</t>
  </si>
  <si>
    <t>12-2-2011 7:51 EST</t>
  </si>
  <si>
    <t>12-2-2011 6:51 EST</t>
  </si>
  <si>
    <t>12-2-2011 5:51 EST</t>
  </si>
  <si>
    <t>12-2-2011 4:51 EST</t>
  </si>
  <si>
    <t>12-2-2011 3:51 EST</t>
  </si>
  <si>
    <t>12-2-2011 2:51 EST</t>
  </si>
  <si>
    <t>12-2-2011 1:51 EST</t>
  </si>
  <si>
    <t>12-2-2011 0:51 EST</t>
  </si>
  <si>
    <t>12-1-2011 23:51 EST</t>
  </si>
  <si>
    <t>12-1-2011 22:51 EST</t>
  </si>
  <si>
    <t>12-1-2011 21:51 EST</t>
  </si>
  <si>
    <t>12-1-2011 20:51 EST</t>
  </si>
  <si>
    <t>12-1-2011 19:51 EST</t>
  </si>
  <si>
    <t>12-1-2011 18:51 EST</t>
  </si>
  <si>
    <t>12-1-2011 17:51 EST</t>
  </si>
  <si>
    <t>12-1-2011 16:51 EST</t>
  </si>
  <si>
    <t>12-1-2011 15:51 EST</t>
  </si>
  <si>
    <t>12-1-2011 14:51 EST</t>
  </si>
  <si>
    <t>12-1-2011 13:51 EST</t>
  </si>
  <si>
    <t>12-1-2011 12:51 EST</t>
  </si>
  <si>
    <t>12-1-2011 11:51 EST</t>
  </si>
  <si>
    <t>12-1-2011 10:51 EST</t>
  </si>
  <si>
    <t>12-1-2011 9:51 EST</t>
  </si>
  <si>
    <t>12-1-2011 8:51 EST</t>
  </si>
  <si>
    <t>12-1-2011 7:51 EST</t>
  </si>
  <si>
    <t>12-1-2011 6:51 EST</t>
  </si>
  <si>
    <t>12-1-2011 5:51 EST</t>
  </si>
  <si>
    <t>12-1-2011 4:51 EST</t>
  </si>
  <si>
    <t>12-1-2011 3:51 EST</t>
  </si>
  <si>
    <t>12-1-2011 2:51 EST</t>
  </si>
  <si>
    <t>12-1-2011 1:51 EST</t>
  </si>
  <si>
    <t>12-1-2011 0:51 EST</t>
  </si>
  <si>
    <t>11-30-2011 23:51 EST</t>
  </si>
  <si>
    <t>11-30-2011 22:51 EST</t>
  </si>
  <si>
    <t>11-30-2011 21:51 EST</t>
  </si>
  <si>
    <t>11-30-2011 20:51 EST</t>
  </si>
  <si>
    <t>11-30-2011 19:51 EST</t>
  </si>
  <si>
    <t>11-30-2011 18:51 EST</t>
  </si>
  <si>
    <t>11-30-2011 17:51 EST</t>
  </si>
  <si>
    <t>11-30-2011 16:51 EST</t>
  </si>
  <si>
    <t>11-30-2011 15:51 EST</t>
  </si>
  <si>
    <t>11-30-2011 14:51 EST</t>
  </si>
  <si>
    <t>11-30-2011 13:51 EST</t>
  </si>
  <si>
    <t>11-30-2011 12:51 EST</t>
  </si>
  <si>
    <t>11-30-2011 11:51 EST</t>
  </si>
  <si>
    <t>11-30-2011 10:51 EST</t>
  </si>
  <si>
    <t>11-30-2011 9:51 EST</t>
  </si>
  <si>
    <t>11-30-2011 8:51 EST</t>
  </si>
  <si>
    <t>11-30-2011 7:51 EST</t>
  </si>
  <si>
    <t>11-30-2011 6:51 EST</t>
  </si>
  <si>
    <t>11-30-2011 5:51 EST</t>
  </si>
  <si>
    <t>11-30-2011 4:51 EST</t>
  </si>
  <si>
    <t>11-30-2011 3:51 EST</t>
  </si>
  <si>
    <t>11-30-2011 2:51 EST</t>
  </si>
  <si>
    <t>11-30-2011 1:51 EST</t>
  </si>
  <si>
    <t>11-30-2011 0:51 EST</t>
  </si>
  <si>
    <t>11-29-2011 23:51 EST</t>
  </si>
  <si>
    <t>11-29-2011 22:51 EST</t>
  </si>
  <si>
    <t>11-29-2011 21:51 EST</t>
  </si>
  <si>
    <t>11-29-2011 20:51 EST</t>
  </si>
  <si>
    <t>11-29-2011 19:51 EST</t>
  </si>
  <si>
    <t>11-29-2011 18:51 EST</t>
  </si>
  <si>
    <t>11-29-2011 17:51 EST</t>
  </si>
  <si>
    <t>11-29-2011 16:51 EST</t>
  </si>
  <si>
    <t>11-29-2011 15:51 EST</t>
  </si>
  <si>
    <t>11-29-2011 14:51 EST</t>
  </si>
  <si>
    <t>11-29-2011 13:51 EST</t>
  </si>
  <si>
    <t>11-29-2011 12:51 EST</t>
  </si>
  <si>
    <t>11-29-2011 11:51 EST</t>
  </si>
  <si>
    <t>11-29-2011 10:51 EST</t>
  </si>
  <si>
    <t>11-29-2011 9:51 EST</t>
  </si>
  <si>
    <t>11-29-2011 8:51 EST</t>
  </si>
  <si>
    <t>11-29-2011 7:51 EST</t>
  </si>
  <si>
    <t>11-29-2011 6:51 EST</t>
  </si>
  <si>
    <t>11-29-2011 6:33 EST</t>
  </si>
  <si>
    <t>11-29-2011 5:51 EST</t>
  </si>
  <si>
    <t>11-29-2011 4:51 EST</t>
  </si>
  <si>
    <t>11-29-2011 4:16 EST</t>
  </si>
  <si>
    <t>11-29-2011 3:51 EST</t>
  </si>
  <si>
    <t>11-29-2011 3:21 EST</t>
  </si>
  <si>
    <t>11-29-2011 2:51 EST</t>
  </si>
  <si>
    <t>11-29-2011 2:29 EST</t>
  </si>
  <si>
    <t>11-29-2011 2:16 EST</t>
  </si>
  <si>
    <t>11-29-2011 2:10 EST</t>
  </si>
  <si>
    <t>11-29-2011 1:51 EST</t>
  </si>
  <si>
    <t>11-29-2011 0:51 EST</t>
  </si>
  <si>
    <t>11-29-2011 0:16 EST</t>
  </si>
  <si>
    <t>11-28-2011 23:51 EST</t>
  </si>
  <si>
    <t>11-28-2011 22:51 EST</t>
  </si>
  <si>
    <t>11-28-2011 21:51 EST</t>
  </si>
  <si>
    <t>11-28-2011 20:51 EST</t>
  </si>
  <si>
    <t>11-28-2011 19:51 EST</t>
  </si>
  <si>
    <t>11-28-2011 18:51 EST</t>
  </si>
  <si>
    <t>11-28-2011 17:51 EST</t>
  </si>
  <si>
    <t>11-28-2011 16:55 EST</t>
  </si>
  <si>
    <t>11-28-2011 16:51 EST</t>
  </si>
  <si>
    <t>11-28-2011 16:10 EST</t>
  </si>
  <si>
    <t>11-28-2011 15:51 EST</t>
  </si>
  <si>
    <t>11-28-2011 15:47 EST</t>
  </si>
  <si>
    <t>11-28-2011 14:51 EST</t>
  </si>
  <si>
    <t>11-28-2011 13:51 EST</t>
  </si>
  <si>
    <t>11-28-2011 12:51 EST</t>
  </si>
  <si>
    <t>11-28-2011 11:51 EST</t>
  </si>
  <si>
    <t>11-28-2011 10:51 EST</t>
  </si>
  <si>
    <t>11-28-2011 9:51 EST</t>
  </si>
  <si>
    <t>11-28-2011 8:51 EST</t>
  </si>
  <si>
    <t>11-28-2011 7:51 EST</t>
  </si>
  <si>
    <t>11-28-2011 6:51 EST</t>
  </si>
  <si>
    <t>11-28-2011 5:51 EST</t>
  </si>
  <si>
    <t>11-28-2011 4:51 EST</t>
  </si>
  <si>
    <t>11-28-2011 3:51 EST</t>
  </si>
  <si>
    <t>11-28-2011 2:51 EST</t>
  </si>
  <si>
    <t>11-28-2011 1:51 EST</t>
  </si>
  <si>
    <t>11-28-2011 0:51 EST</t>
  </si>
  <si>
    <t>11-27-2011 23:51 EST</t>
  </si>
  <si>
    <t>11-27-2011 22:51 EST</t>
  </si>
  <si>
    <t>11-27-2011 21:51 EST</t>
  </si>
  <si>
    <t>11-27-2011 20:51 EST</t>
  </si>
  <si>
    <t>11-27-2011 19:51 EST</t>
  </si>
  <si>
    <t>11-27-2011 18:51 EST</t>
  </si>
  <si>
    <t>11-27-2011 17:51 EST</t>
  </si>
  <si>
    <t>11-27-2011 16:51 EST</t>
  </si>
  <si>
    <t>11-27-2011 15:51 EST</t>
  </si>
  <si>
    <t>11-27-2011 14:51 EST</t>
  </si>
  <si>
    <t>11-27-2011 13:51 EST</t>
  </si>
  <si>
    <t>11-27-2011 12:51 EST</t>
  </si>
  <si>
    <t>11-27-2011 11:51 EST</t>
  </si>
  <si>
    <t>11-27-2011 10:51 EST</t>
  </si>
  <si>
    <t>11-27-2011 9:51 EST</t>
  </si>
  <si>
    <t>11-27-2011 8:51 EST</t>
  </si>
  <si>
    <t>11-27-2011 7:51 EST</t>
  </si>
  <si>
    <t>11-27-2011 6:51 EST</t>
  </si>
  <si>
    <t>11-27-2011 5:51 EST</t>
  </si>
  <si>
    <t>11-27-2011 4:51 EST</t>
  </si>
  <si>
    <t>11-27-2011 3:51 EST</t>
  </si>
  <si>
    <t>11-27-2011 2:51 EST</t>
  </si>
  <si>
    <t>11-27-2011 1:51 EST</t>
  </si>
  <si>
    <t>11-27-2011 0:51 EST</t>
  </si>
  <si>
    <t>11-26-2011 23:51 EST</t>
  </si>
  <si>
    <t>11-26-2011 22:51 EST</t>
  </si>
  <si>
    <t>11-26-2011 21:51 EST</t>
  </si>
  <si>
    <t>11-26-2011 20:51 EST</t>
  </si>
  <si>
    <t>11-26-2011 19:51 EST</t>
  </si>
  <si>
    <t>11-26-2011 18:51 EST</t>
  </si>
  <si>
    <t>11-26-2011 17:51 EST</t>
  </si>
  <si>
    <t>11-26-2011 16:51 EST</t>
  </si>
  <si>
    <t>11-26-2011 15:51 EST</t>
  </si>
  <si>
    <t>11-26-2011 14:51 EST</t>
  </si>
  <si>
    <t>11-26-2011 13:51 EST</t>
  </si>
  <si>
    <t>11-26-2011 12:51 EST</t>
  </si>
  <si>
    <t>11-26-2011 11:51 EST</t>
  </si>
  <si>
    <t>11-26-2011 10:51 EST</t>
  </si>
  <si>
    <t>11-26-2011 9:51 EST</t>
  </si>
  <si>
    <t>11-26-2011 8:51 EST</t>
  </si>
  <si>
    <t>11-26-2011 7:51 EST</t>
  </si>
  <si>
    <t>11-26-2011 6:51 EST</t>
  </si>
  <si>
    <t>11-26-2011 5:51 EST</t>
  </si>
  <si>
    <t>11-26-2011 4:51 EST</t>
  </si>
  <si>
    <t>11-26-2011 3:51 EST</t>
  </si>
  <si>
    <t>11-26-2011 2:51 EST</t>
  </si>
  <si>
    <t>11-26-2011 1:51 EST</t>
  </si>
  <si>
    <t>11-26-2011 0:51 EST</t>
  </si>
  <si>
    <t>11-25-2011 23:51 EST</t>
  </si>
  <si>
    <t>11-25-2011 22:51 EST</t>
  </si>
  <si>
    <t>11-25-2011 21:51 EST</t>
  </si>
  <si>
    <t>11-25-2011 20:51 EST</t>
  </si>
  <si>
    <t>11-25-2011 19:51 EST</t>
  </si>
  <si>
    <t>11-25-2011 18:51 EST</t>
  </si>
  <si>
    <t>11-25-2011 17:51 EST</t>
  </si>
  <si>
    <t>11-25-2011 16:51 EST</t>
  </si>
  <si>
    <t>11-25-2011 15:51 EST</t>
  </si>
  <si>
    <t>11-25-2011 14:51 EST</t>
  </si>
  <si>
    <t>11-25-2011 13:51 EST</t>
  </si>
  <si>
    <t>11-25-2011 12:51 EST</t>
  </si>
  <si>
    <t>11-25-2011 11:51 EST</t>
  </si>
  <si>
    <t>11-25-2011 10:51 EST</t>
  </si>
  <si>
    <t>11-25-2011 9:51 EST</t>
  </si>
  <si>
    <t>11-25-2011 8:51 EST</t>
  </si>
  <si>
    <t>11-25-2011 7:51 EST</t>
  </si>
  <si>
    <t>11-25-2011 6:51 EST</t>
  </si>
  <si>
    <t>11-25-2011 5:51 EST</t>
  </si>
  <si>
    <t>11-25-2011 4:51 EST</t>
  </si>
  <si>
    <t>11-25-2011 3:51 EST</t>
  </si>
  <si>
    <t>11-25-2011 2:51 EST</t>
  </si>
  <si>
    <t>11-25-2011 1:51 EST</t>
  </si>
  <si>
    <t>11-25-2011 0:51 EST</t>
  </si>
  <si>
    <t>11-24-2011 23:51 EST</t>
  </si>
  <si>
    <t>11-24-2011 22:51 EST</t>
  </si>
  <si>
    <t>11-24-2011 21:51 EST</t>
  </si>
  <si>
    <t>11-24-2011 20:51 EST</t>
  </si>
  <si>
    <t>11-24-2011 19:51 EST</t>
  </si>
  <si>
    <t>11-24-2011 18:51 EST</t>
  </si>
  <si>
    <t>11-24-2011 17:51 EST</t>
  </si>
  <si>
    <t>11-24-2011 16:51 EST</t>
  </si>
  <si>
    <t>11-24-2011 15:51 EST</t>
  </si>
  <si>
    <t>11-24-2011 14:51 EST</t>
  </si>
  <si>
    <t>11-24-2011 13:51 EST</t>
  </si>
  <si>
    <t>11-24-2011 12:51 EST</t>
  </si>
  <si>
    <t>11-24-2011 11:51 EST</t>
  </si>
  <si>
    <t>11-24-2011 10:51 EST</t>
  </si>
  <si>
    <t>11-24-2011 9:51 EST</t>
  </si>
  <si>
    <t>11-24-2011 8:51 EST</t>
  </si>
  <si>
    <t>11-24-2011 7:51 EST</t>
  </si>
  <si>
    <t>11-24-2011 6:51 EST</t>
  </si>
  <si>
    <t>11-24-2011 5:51 EST</t>
  </si>
  <si>
    <t>11-24-2011 4:51 EST</t>
  </si>
  <si>
    <t>11-24-2011 3:51 EST</t>
  </si>
  <si>
    <t>11-24-2011 2:51 EST</t>
  </si>
  <si>
    <t>11-24-2011 1:51 EST</t>
  </si>
  <si>
    <t>11-24-2011 0:51 EST</t>
  </si>
  <si>
    <t>11-23-2011 23:51 EST</t>
  </si>
  <si>
    <t>11-23-2011 22:51 EST</t>
  </si>
  <si>
    <t>11-23-2011 21:51 EST</t>
  </si>
  <si>
    <t>11-23-2011 20:51 EST</t>
  </si>
  <si>
    <t>11-23-2011 19:51 EST</t>
  </si>
  <si>
    <t>11-23-2011 18:51 EST</t>
  </si>
  <si>
    <t>11-23-2011 17:51 EST</t>
  </si>
  <si>
    <t>11-23-2011 16:51 EST</t>
  </si>
  <si>
    <t>11-23-2011 15:51 EST</t>
  </si>
  <si>
    <t>11-23-2011 14:51 EST</t>
  </si>
  <si>
    <t>11-23-2011 13:51 EST</t>
  </si>
  <si>
    <t>11-23-2011 12:51 EST</t>
  </si>
  <si>
    <t>11-23-2011 11:51 EST</t>
  </si>
  <si>
    <t>11-23-2011 10:51 EST</t>
  </si>
  <si>
    <t>11-23-2011 9:51 EST</t>
  </si>
  <si>
    <t>11-23-2011 9:37 EST</t>
  </si>
  <si>
    <t>11-23-2011 8:51 EST</t>
  </si>
  <si>
    <t>11-23-2011 7:51 EST</t>
  </si>
  <si>
    <t>11-23-2011 6:51 EST</t>
  </si>
  <si>
    <t>11-23-2011 5:51 EST</t>
  </si>
  <si>
    <t>11-23-2011 4:51 EST</t>
  </si>
  <si>
    <t>11-23-2011 3:51 EST</t>
  </si>
  <si>
    <t>11-23-2011 2:51 EST</t>
  </si>
  <si>
    <t>11-23-2011 1:51 EST</t>
  </si>
  <si>
    <t>11-23-2011 0:51 EST</t>
  </si>
  <si>
    <t>11-22-2011 23:51 EST</t>
  </si>
  <si>
    <t>11-22-2011 22:51 EST</t>
  </si>
  <si>
    <t>11-22-2011 21:51 EST</t>
  </si>
  <si>
    <t>11-22-2011 20:51 EST</t>
  </si>
  <si>
    <t>11-22-2011 19:51 EST</t>
  </si>
  <si>
    <t>11-22-2011 18:51 EST</t>
  </si>
  <si>
    <t>11-22-2011 17:51 EST</t>
  </si>
  <si>
    <t>11-22-2011 16:51 EST</t>
  </si>
  <si>
    <t>11-22-2011 15:51 EST</t>
  </si>
  <si>
    <t>11-22-2011 14:51 EST</t>
  </si>
  <si>
    <t>11-22-2011 13:51 EST</t>
  </si>
  <si>
    <t>11-22-2011 12:51 EST</t>
  </si>
  <si>
    <t>11-22-2011 11:51 EST</t>
  </si>
  <si>
    <t>11-22-2011 10:51 EST</t>
  </si>
  <si>
    <t>11-22-2011 9:51 EST</t>
  </si>
  <si>
    <t>11-22-2011 9:20 EST</t>
  </si>
  <si>
    <t>11-22-2011 9:04 EST</t>
  </si>
  <si>
    <t>11-22-2011 8:51 EST</t>
  </si>
  <si>
    <t>11-22-2011 7:51 EST</t>
  </si>
  <si>
    <t>11-22-2011 6:51 EST</t>
  </si>
  <si>
    <t>11-22-2011 5:51 EST</t>
  </si>
  <si>
    <t>11-22-2011 5:37 EST</t>
  </si>
  <si>
    <t>11-22-2011 4:51 EST</t>
  </si>
  <si>
    <t>11-22-2011 3:51 EST</t>
  </si>
  <si>
    <t>11-22-2011 2:51 EST</t>
  </si>
  <si>
    <t>11-22-2011 1:51 EST</t>
  </si>
  <si>
    <t>11-22-2011 0:51 EST</t>
  </si>
  <si>
    <t>11-21-2011 23:51 EST</t>
  </si>
  <si>
    <t>11-21-2011 22:51 EST</t>
  </si>
  <si>
    <t>11-21-2011 21:51 EST</t>
  </si>
  <si>
    <t>11-21-2011 20:51 EST</t>
  </si>
  <si>
    <t>11-21-2011 19:51 EST</t>
  </si>
  <si>
    <t>11-21-2011 18:51 EST</t>
  </si>
  <si>
    <t>11-21-2011 17:51 EST</t>
  </si>
  <si>
    <t>11-21-2011 16:51 EST</t>
  </si>
  <si>
    <t>11-21-2011 15:51 EST</t>
  </si>
  <si>
    <t>11-21-2011 14:51 EST</t>
  </si>
  <si>
    <t>11-21-2011 13:51 EST</t>
  </si>
  <si>
    <t>11-21-2011 12:51 EST</t>
  </si>
  <si>
    <t>11-21-2011 11:51 EST</t>
  </si>
  <si>
    <t>11-21-2011 10:51 EST</t>
  </si>
  <si>
    <t>11-21-2011 10:22 EST</t>
  </si>
  <si>
    <t>11-21-2011 9:51 EST</t>
  </si>
  <si>
    <t>11-21-2011 8:51 EST</t>
  </si>
  <si>
    <t>11-21-2011 7:51 EST</t>
  </si>
  <si>
    <t>11-21-2011 6:51 EST</t>
  </si>
  <si>
    <t>11-21-2011 6:37 EST</t>
  </si>
  <si>
    <t>11-21-2011 6:23 EST</t>
  </si>
  <si>
    <t>11-21-2011 5:51 EST</t>
  </si>
  <si>
    <t>11-21-2011 5:32 EST</t>
  </si>
  <si>
    <t>11-21-2011 4:51 EST</t>
  </si>
  <si>
    <t>11-21-2011 4:21 EST</t>
  </si>
  <si>
    <t>11-21-2011 3:51 EST</t>
  </si>
  <si>
    <t>11-21-2011 2:51 EST</t>
  </si>
  <si>
    <t>11-21-2011 2:34 EST</t>
  </si>
  <si>
    <t>11-21-2011 1:51 EST</t>
  </si>
  <si>
    <t>11-21-2011 0:51 EST</t>
  </si>
  <si>
    <t>11-20-2011 23:51 EST</t>
  </si>
  <si>
    <t>11-20-2011 22:51 EST</t>
  </si>
  <si>
    <t>11-20-2011 21:51 EST</t>
  </si>
  <si>
    <t>11-20-2011 20:51 EST</t>
  </si>
  <si>
    <t>11-20-2011 19:51 EST</t>
  </si>
  <si>
    <t>11-20-2011 18:51 EST</t>
  </si>
  <si>
    <t>11-20-2011 17:51 EST</t>
  </si>
  <si>
    <t>11-20-2011 16:51 EST</t>
  </si>
  <si>
    <t>11-20-2011 15:51 EST</t>
  </si>
  <si>
    <t>11-20-2011 14:51 EST</t>
  </si>
  <si>
    <t>11-20-2011 13:51 EST</t>
  </si>
  <si>
    <t>11-20-2011 12:51 EST</t>
  </si>
  <si>
    <t>11-20-2011 11:51 EST</t>
  </si>
  <si>
    <t>11-20-2011 10:51 EST</t>
  </si>
  <si>
    <t>11-20-2011 9:51 EST</t>
  </si>
  <si>
    <t>11-20-2011 8:51 EST</t>
  </si>
  <si>
    <t>11-20-2011 7:51 EST</t>
  </si>
  <si>
    <t>11-20-2011 6:51 EST</t>
  </si>
  <si>
    <t>11-20-2011 5:51 EST</t>
  </si>
  <si>
    <t>11-20-2011 4:51 EST</t>
  </si>
  <si>
    <t>11-20-2011 3:51 EST</t>
  </si>
  <si>
    <t>11-20-2011 2:51 EST</t>
  </si>
  <si>
    <t>11-20-2011 1:51 EST</t>
  </si>
  <si>
    <t>11-20-2011 0:51 EST</t>
  </si>
  <si>
    <t>11-19-2011 23:51 EST</t>
  </si>
  <si>
    <t>11-19-2011 22:51 EST</t>
  </si>
  <si>
    <t>11-19-2011 21:51 EST</t>
  </si>
  <si>
    <t>11-19-2011 20:51 EST</t>
  </si>
  <si>
    <t>11-19-2011 19:51 EST</t>
  </si>
  <si>
    <t>11-19-2011 18:51 EST</t>
  </si>
  <si>
    <t>11-19-2011 17:51 EST</t>
  </si>
  <si>
    <t>11-19-2011 16:51 EST</t>
  </si>
  <si>
    <t>11-19-2011 15:51 EST</t>
  </si>
  <si>
    <t>11-19-2011 14:51 EST</t>
  </si>
  <si>
    <t>11-19-2011 13:51 EST</t>
  </si>
  <si>
    <t>11-19-2011 12:51 EST</t>
  </si>
  <si>
    <t>11-19-2011 11:51 EST</t>
  </si>
  <si>
    <t>11-19-2011 10:51 EST</t>
  </si>
  <si>
    <t>11-19-2011 9:51 EST</t>
  </si>
  <si>
    <t>11-19-2011 8:51 EST</t>
  </si>
  <si>
    <t>11-19-2011 7:51 EST</t>
  </si>
  <si>
    <t>11-19-2011 6:51 EST</t>
  </si>
  <si>
    <t>11-19-2011 5:51 EST</t>
  </si>
  <si>
    <t>11-19-2011 4:51 EST</t>
  </si>
  <si>
    <t>11-19-2011 3:51 EST</t>
  </si>
  <si>
    <t>11-19-2011 2:51 EST</t>
  </si>
  <si>
    <t>11-19-2011 1:51 EST</t>
  </si>
  <si>
    <t>11-19-2011 0:51 EST</t>
  </si>
  <si>
    <t>11-18-2011 23:51 EST</t>
  </si>
  <si>
    <t>11-18-2011 22:51 EST</t>
  </si>
  <si>
    <t>11-18-2011 21:51 EST</t>
  </si>
  <si>
    <t>11-18-2011 20:51 EST</t>
  </si>
  <si>
    <t>11-18-2011 19:51 EST</t>
  </si>
  <si>
    <t>11-18-2011 18:51 EST</t>
  </si>
  <si>
    <t>11-18-2011 17:51 EST</t>
  </si>
  <si>
    <t>11-18-2011 16:51 EST</t>
  </si>
  <si>
    <t>11-18-2011 15:51 EST</t>
  </si>
  <si>
    <t>11-18-2011 14:51 EST</t>
  </si>
  <si>
    <t>11-18-2011 13:51 EST</t>
  </si>
  <si>
    <t>11-18-2011 12:51 EST</t>
  </si>
  <si>
    <t>11-18-2011 11:51 EST</t>
  </si>
  <si>
    <t>11-18-2011 10:51 EST</t>
  </si>
  <si>
    <t>11-18-2011 9:51 EST</t>
  </si>
  <si>
    <t>11-18-2011 8:51 EST</t>
  </si>
  <si>
    <t>11-18-2011 7:51 EST</t>
  </si>
  <si>
    <t>11-18-2011 6:51 EST</t>
  </si>
  <si>
    <t>11-18-2011 5:51 EST</t>
  </si>
  <si>
    <t>11-18-2011 4:51 EST</t>
  </si>
  <si>
    <t>11-18-2011 3:51 EST</t>
  </si>
  <si>
    <t>11-18-2011 2:51 EST</t>
  </si>
  <si>
    <t>11-18-2011 1:51 EST</t>
  </si>
  <si>
    <t>11-18-2011 0:51 EST</t>
  </si>
  <si>
    <t>11-17-2011 23:51 EST</t>
  </si>
  <si>
    <t>11-17-2011 22:51 EST</t>
  </si>
  <si>
    <t>11-17-2011 21:51 EST</t>
  </si>
  <si>
    <t>11-17-2011 20:51 EST</t>
  </si>
  <si>
    <t>11-17-2011 19:51 EST</t>
  </si>
  <si>
    <t>11-17-2011 18:51 EST</t>
  </si>
  <si>
    <t>11-17-2011 17:51 EST</t>
  </si>
  <si>
    <t>11-17-2011 16:51 EST</t>
  </si>
  <si>
    <t>11-17-2011 15:51 EST</t>
  </si>
  <si>
    <t>11-17-2011 14:51 EST</t>
  </si>
  <si>
    <t>11-17-2011 14:23 EST</t>
  </si>
  <si>
    <t>11-17-2011 13:51 EST</t>
  </si>
  <si>
    <t>11-17-2011 13:35 EST</t>
  </si>
  <si>
    <t>11-17-2011 12:51 EST</t>
  </si>
  <si>
    <t>11-17-2011 11:51 EST</t>
  </si>
  <si>
    <t>11-17-2011 10:51 EST</t>
  </si>
  <si>
    <t>11-17-2011 10:10 EST</t>
  </si>
  <si>
    <t>11-17-2011 9:51 EST</t>
  </si>
  <si>
    <t>11-17-2011 9:12 EST</t>
  </si>
  <si>
    <t>11-17-2011 8:51 EST</t>
  </si>
  <si>
    <t>11-17-2011 7:51 EST</t>
  </si>
  <si>
    <t>11-17-2011 7:31 EST</t>
  </si>
  <si>
    <t>11-17-2011 6:51 EST</t>
  </si>
  <si>
    <t>11-17-2011 5:51 EST</t>
  </si>
  <si>
    <t>11-17-2011 4:51 EST</t>
  </si>
  <si>
    <t>11-17-2011 3:51 EST</t>
  </si>
  <si>
    <t>11-17-2011 3:34 EST</t>
  </si>
  <si>
    <t>11-17-2011 2:51 EST</t>
  </si>
  <si>
    <t>11-17-2011 1:51 EST</t>
  </si>
  <si>
    <t>11-17-2011 0:51 EST</t>
  </si>
  <si>
    <t>11-17-2011 0:00 EST</t>
  </si>
  <si>
    <t>11-16-2011 23:51 EST</t>
  </si>
  <si>
    <t>11-16-2011 22:51 EST</t>
  </si>
  <si>
    <t>11-16-2011 21:51 EST</t>
  </si>
  <si>
    <t>11-16-2011 20:51 EST</t>
  </si>
  <si>
    <t>11-16-2011 19:51 EST</t>
  </si>
  <si>
    <t>11-16-2011 18:51 EST</t>
  </si>
  <si>
    <t>11-16-2011 17:51 EST</t>
  </si>
  <si>
    <t>11-16-2011 16:51 EST</t>
  </si>
  <si>
    <t>11-16-2011 15:51 EST</t>
  </si>
  <si>
    <t>11-16-2011 14:51 EST</t>
  </si>
  <si>
    <t>11-16-2011 13:51 EST</t>
  </si>
  <si>
    <t>11-16-2011 12:51 EST</t>
  </si>
  <si>
    <t>11-16-2011 11:51 EST</t>
  </si>
  <si>
    <t>11-16-2011 10:51 EST</t>
  </si>
  <si>
    <t>11-16-2011 10:26 EST</t>
  </si>
  <si>
    <t>11-16-2011 9:51 EST</t>
  </si>
  <si>
    <t>11-16-2011 8:51 EST</t>
  </si>
  <si>
    <t>11-16-2011 7:51 EST</t>
  </si>
  <si>
    <t>11-16-2011 6:51 EST</t>
  </si>
  <si>
    <t>11-16-2011 5:51 EST</t>
  </si>
  <si>
    <t>11-16-2011 5:08 EST</t>
  </si>
  <si>
    <t>11-16-2011 4:51 EST</t>
  </si>
  <si>
    <t>11-16-2011 4:22 EST</t>
  </si>
  <si>
    <t>11-16-2011 3:51 EST</t>
  </si>
  <si>
    <t>11-16-2011 2:51 EST</t>
  </si>
  <si>
    <t>11-16-2011 1:51 EST</t>
  </si>
  <si>
    <t>11-16-2011 0:51 EST</t>
  </si>
  <si>
    <t>11-15-2011 23:51 EST</t>
  </si>
  <si>
    <t>11-15-2011 22:51 EST</t>
  </si>
  <si>
    <t>11-15-2011 21:51 EST</t>
  </si>
  <si>
    <t>11-15-2011 20:51 EST</t>
  </si>
  <si>
    <t>11-15-2011 19:51 EST</t>
  </si>
  <si>
    <t>11-15-2011 18:51 EST</t>
  </si>
  <si>
    <t>11-15-2011 17:51 EST</t>
  </si>
  <si>
    <t>11-15-2011 16:51 EST</t>
  </si>
  <si>
    <t>11-15-2011 15:51 EST</t>
  </si>
  <si>
    <t>11-15-2011 14:51 EST</t>
  </si>
  <si>
    <t>11-15-2011 13:51 EST</t>
  </si>
  <si>
    <t>11-15-2011 12:51 EST</t>
  </si>
  <si>
    <t>11-15-2011 11:51 EST</t>
  </si>
  <si>
    <t>11-15-2011 10:51 EST</t>
  </si>
  <si>
    <t>11-15-2011 9:51 EST</t>
  </si>
  <si>
    <t>11-15-2011 8:51 EST</t>
  </si>
  <si>
    <t>11-15-2011 7:51 EST</t>
  </si>
  <si>
    <t>11-15-2011 6:51 EST</t>
  </si>
  <si>
    <t>11-15-2011 5:51 EST</t>
  </si>
  <si>
    <t>11-15-2011 4:51 EST</t>
  </si>
  <si>
    <t>11-15-2011 3:51 EST</t>
  </si>
  <si>
    <t>11-15-2011 2:51 EST</t>
  </si>
  <si>
    <t>11-15-2011 1:51 EST</t>
  </si>
  <si>
    <t>11-15-2011 0:51 EST</t>
  </si>
  <si>
    <t>11-14-2011 23:51 EST</t>
  </si>
  <si>
    <t>11-14-2011 22:51 EST</t>
  </si>
  <si>
    <t>11-14-2011 21:51 EST</t>
  </si>
  <si>
    <t>11-14-2011 20:51 EST</t>
  </si>
  <si>
    <t>11-14-2011 19:51 EST</t>
  </si>
  <si>
    <t>11-14-2011 18:51 EST</t>
  </si>
  <si>
    <t>11-14-2011 17:51 EST</t>
  </si>
  <si>
    <t>11-14-2011 16:51 EST</t>
  </si>
  <si>
    <t>11-14-2011 15:51 EST</t>
  </si>
  <si>
    <t>11-14-2011 14:51 EST</t>
  </si>
  <si>
    <t>11-14-2011 13:51 EST</t>
  </si>
  <si>
    <t>11-14-2011 12:51 EST</t>
  </si>
  <si>
    <t>11-14-2011 11:51 EST</t>
  </si>
  <si>
    <t>11-14-2011 10:51 EST</t>
  </si>
  <si>
    <t>11-14-2011 9:51 EST</t>
  </si>
  <si>
    <t>11-14-2011 8:51 EST</t>
  </si>
  <si>
    <t>11-14-2011 7:51 EST</t>
  </si>
  <si>
    <t>11-14-2011 6:51 EST</t>
  </si>
  <si>
    <t>11-14-2011 5:51 EST</t>
  </si>
  <si>
    <t>11-14-2011 4:51 EST</t>
  </si>
  <si>
    <t>11-14-2011 3:51 EST</t>
  </si>
  <si>
    <t>11-14-2011 2:51 EST</t>
  </si>
  <si>
    <t>11-14-2011 1:51 EST</t>
  </si>
  <si>
    <t>11-14-2011 0:51 EST</t>
  </si>
  <si>
    <t>11-13-2011 23:51 EST</t>
  </si>
  <si>
    <t>11-13-2011 22:51 EST</t>
  </si>
  <si>
    <t>11-13-2011 21:51 EST</t>
  </si>
  <si>
    <t>11-13-2011 20:51 EST</t>
  </si>
  <si>
    <t>11-13-2011 19:51 EST</t>
  </si>
  <si>
    <t>11-13-2011 18:51 EST</t>
  </si>
  <si>
    <t>11-13-2011 17:51 EST</t>
  </si>
  <si>
    <t>11-13-2011 16:51 EST</t>
  </si>
  <si>
    <t>11-13-2011 15:51 EST</t>
  </si>
  <si>
    <t>11-11-2011 15:51 EST</t>
  </si>
  <si>
    <t>11-11-2011 14:51 EST</t>
  </si>
  <si>
    <t>11-11-2011 13:51 EST</t>
  </si>
  <si>
    <t>11-11-2011 12:51 EST</t>
  </si>
  <si>
    <t>11-11-2011 11:51 EST</t>
  </si>
  <si>
    <t>11-11-2011 10:51 EST</t>
  </si>
  <si>
    <t>11-11-2011 9:51 EST</t>
  </si>
  <si>
    <t>11-11-2011 8:51 EST</t>
  </si>
  <si>
    <t>11-11-2011 7:51 EST</t>
  </si>
  <si>
    <t>11-11-2011 6:51 EST</t>
  </si>
  <si>
    <t>11-11-2011 5:51 EST</t>
  </si>
  <si>
    <t>11-11-2011 4:51 EST</t>
  </si>
  <si>
    <t>11-11-2011 3:51 EST</t>
  </si>
  <si>
    <t>11-11-2011 2:51 EST</t>
  </si>
  <si>
    <t>11-11-2011 1:51 EST</t>
  </si>
  <si>
    <t>11-11-2011 0:51 EST</t>
  </si>
  <si>
    <t>11-10-2011 23:51 EST</t>
  </si>
  <si>
    <t>11-10-2011 22:51 EST</t>
  </si>
  <si>
    <t>11-10-2011 21:51 EST</t>
  </si>
  <si>
    <t>11-10-2011 20:51 EST</t>
  </si>
  <si>
    <t>11-10-2011 19:51 EST</t>
  </si>
  <si>
    <t>11-10-2011 18:51 EST</t>
  </si>
  <si>
    <t>11-10-2011 17:51 EST</t>
  </si>
  <si>
    <t>11-10-2011 16:51 EST</t>
  </si>
  <si>
    <t>11-10-2011 16:26 EST</t>
  </si>
  <si>
    <t>11-10-2011 16:09 EST</t>
  </si>
  <si>
    <t>11-10-2011 15:51 EST</t>
  </si>
  <si>
    <t>11-10-2011 14:51 EST</t>
  </si>
  <si>
    <t>11-10-2011 13:51 EST</t>
  </si>
  <si>
    <t>11-10-2011 12:51 EST</t>
  </si>
  <si>
    <t>11-10-2011 11:51 EST</t>
  </si>
  <si>
    <t>11-10-2011 10:51 EST</t>
  </si>
  <si>
    <t>11-10-2011 9:51 EST</t>
  </si>
  <si>
    <t>11-10-2011 8:51 EST</t>
  </si>
  <si>
    <t>11-10-2011 7:51 EST</t>
  </si>
  <si>
    <t>11-10-2011 6:51 EST</t>
  </si>
  <si>
    <t>11-10-2011 5:51 EST</t>
  </si>
  <si>
    <t>11-10-2011 4:51 EST</t>
  </si>
  <si>
    <t>11-10-2011 3:51 EST</t>
  </si>
  <si>
    <t>11-10-2011 2:51 EST</t>
  </si>
  <si>
    <t>11-10-2011 1:51 EST</t>
  </si>
  <si>
    <t>11-10-2011 0:51 EST</t>
  </si>
  <si>
    <t>11-9-2011 23:51 EST</t>
  </si>
  <si>
    <t>11-9-2011 22:51 EST</t>
  </si>
  <si>
    <t>11-9-2011 21:51 EST</t>
  </si>
  <si>
    <t>11-9-2011 20:51 EST</t>
  </si>
  <si>
    <t>11-9-2011 19:51 EST</t>
  </si>
  <si>
    <t>11-9-2011 18:51 EST</t>
  </si>
  <si>
    <t>11-9-2011 17:51 EST</t>
  </si>
  <si>
    <t>11-9-2011 16:51 EST</t>
  </si>
  <si>
    <t>11-9-2011 15:51 EST</t>
  </si>
  <si>
    <t>11-9-2011 14:51 EST</t>
  </si>
  <si>
    <t>11-9-2011 13:51 EST</t>
  </si>
  <si>
    <t>11-9-2011 12:51 EST</t>
  </si>
  <si>
    <t>11-9-2011 11:51 EST</t>
  </si>
  <si>
    <t>11-9-2011 10:51 EST</t>
  </si>
  <si>
    <t>11-9-2011 10:33 EST</t>
  </si>
  <si>
    <t>11-9-2011 10:23 EST</t>
  </si>
  <si>
    <t>11-9-2011 9:51 EST</t>
  </si>
  <si>
    <t>11-9-2011 9:38 EST</t>
  </si>
  <si>
    <t>11-9-2011 8:51 EST</t>
  </si>
  <si>
    <t>11-9-2011 7:51 EST</t>
  </si>
  <si>
    <t>11-9-2011 6:51 EST</t>
  </si>
  <si>
    <t>11-9-2011 6:39 EST</t>
  </si>
  <si>
    <t>11-9-2011 6:31 EST</t>
  </si>
  <si>
    <t>11-9-2011 6:22 EST</t>
  </si>
  <si>
    <t>11-9-2011 5:51 EST</t>
  </si>
  <si>
    <t>11-9-2011 4:51 EST</t>
  </si>
  <si>
    <t>11-9-2011 3:51 EST</t>
  </si>
  <si>
    <t>11-9-2011 2:51 EST</t>
  </si>
  <si>
    <t>11-9-2011 1:51 EST</t>
  </si>
  <si>
    <t>11-9-2011 0:51 EST</t>
  </si>
  <si>
    <t>11-8-2011 23:51 EST</t>
  </si>
  <si>
    <t>11-8-2011 22:51 EST</t>
  </si>
  <si>
    <t>11-8-2011 21:51 EST</t>
  </si>
  <si>
    <t>11-8-2011 20:51 EST</t>
  </si>
  <si>
    <t>11-8-2011 19:51 EST</t>
  </si>
  <si>
    <t>11-8-2011 18:51 EST</t>
  </si>
  <si>
    <t>11-8-2011 17:51 EST</t>
  </si>
  <si>
    <t>11-8-2011 16:51 EST</t>
  </si>
  <si>
    <t>11-8-2011 15:51 EST</t>
  </si>
  <si>
    <t>11-8-2011 14:51 EST</t>
  </si>
  <si>
    <t>11-8-2011 13:51 EST</t>
  </si>
  <si>
    <t>11-8-2011 12:51 EST</t>
  </si>
  <si>
    <t>11-8-2011 11:51 EST</t>
  </si>
  <si>
    <t>11-8-2011 10:51 EST</t>
  </si>
  <si>
    <t>11-8-2011 9:51 EST</t>
  </si>
  <si>
    <t>11-8-2011 8:51 EST</t>
  </si>
  <si>
    <t>11-8-2011 7:51 EST</t>
  </si>
  <si>
    <t>11-8-2011 6:51 EST</t>
  </si>
  <si>
    <t>11-8-2011 5:51 EST</t>
  </si>
  <si>
    <t>11-8-2011 4:51 EST</t>
  </si>
  <si>
    <t>11-8-2011 3:51 EST</t>
  </si>
  <si>
    <t>11-8-2011 2:51 EST</t>
  </si>
  <si>
    <t>11-8-2011 1:51 EST</t>
  </si>
  <si>
    <t>11-8-2011 0:51 EST</t>
  </si>
  <si>
    <t>11-7-2011 23:51 EST</t>
  </si>
  <si>
    <t>11-7-2011 22:51 EST</t>
  </si>
  <si>
    <t>11-7-2011 21:51 EST</t>
  </si>
  <si>
    <t>11-7-2011 20:51 EST</t>
  </si>
  <si>
    <t>11-7-2011 19:51 EST</t>
  </si>
  <si>
    <t>11-7-2011 18:51 EST</t>
  </si>
  <si>
    <t>11-7-2011 17:51 EST</t>
  </si>
  <si>
    <t>11-7-2011 16:51 EST</t>
  </si>
  <si>
    <t>11-7-2011 15:51 EST</t>
  </si>
  <si>
    <t>11-7-2011 14:51 EST</t>
  </si>
  <si>
    <t>11-7-2011 13:51 EST</t>
  </si>
  <si>
    <t>11-7-2011 12:51 EST</t>
  </si>
  <si>
    <t>11-7-2011 11:51 EST</t>
  </si>
  <si>
    <t>11-7-2011 10:51 EST</t>
  </si>
  <si>
    <t>11-7-2011 9:51 EST</t>
  </si>
  <si>
    <t>11-7-2011 8:51 EST</t>
  </si>
  <si>
    <t>11-7-2011 7:51 EST</t>
  </si>
  <si>
    <t>11-7-2011 6:51 EST</t>
  </si>
  <si>
    <t>11-7-2011 5:51 EST</t>
  </si>
  <si>
    <t>11-7-2011 4:51 EST</t>
  </si>
  <si>
    <t>11-7-2011 3:51 EST</t>
  </si>
  <si>
    <t>11-7-2011 2:51 EST</t>
  </si>
  <si>
    <t>11-7-2011 1:51 EST</t>
  </si>
  <si>
    <t>11-7-2011 0:51 EST</t>
  </si>
  <si>
    <t>11-6-2011 23:51 EST</t>
  </si>
  <si>
    <t>11-6-2011 22:51 EST</t>
  </si>
  <si>
    <t>11-6-2011 21:51 EST</t>
  </si>
  <si>
    <t>11-6-2011 20:51 EST</t>
  </si>
  <si>
    <t>11-6-2011 19:51 EST</t>
  </si>
  <si>
    <t>11-6-2011 18:51 EST</t>
  </si>
  <si>
    <t>11-6-2011 17:51 EST</t>
  </si>
  <si>
    <t>11-6-2011 16:51 EST</t>
  </si>
  <si>
    <t>11-6-2011 15:51 EST</t>
  </si>
  <si>
    <t>11-6-2011 14:51 EST</t>
  </si>
  <si>
    <t>11-6-2011 13:51 EST</t>
  </si>
  <si>
    <t>11-6-2011 12:51 EST</t>
  </si>
  <si>
    <t>11-6-2011 11:51 EST</t>
  </si>
  <si>
    <t>11-6-2011 10:51 EST</t>
  </si>
  <si>
    <t>11-6-2011 9:51 EST</t>
  </si>
  <si>
    <t>11-6-2011 8:51 EST</t>
  </si>
  <si>
    <t>11-6-2011 7:51 EST</t>
  </si>
  <si>
    <t>11-6-2011 6:51 EST</t>
  </si>
  <si>
    <t>11-6-2011 5:51 EST</t>
  </si>
  <si>
    <t>11-6-2011 4:51 EST</t>
  </si>
  <si>
    <t>11-6-2011 3:51 EST</t>
  </si>
  <si>
    <t>11-6-2011 2:51 EST</t>
  </si>
  <si>
    <t>11-6-2011 1:51 EST</t>
  </si>
  <si>
    <t>11-6-2011 1:51 EDT</t>
  </si>
  <si>
    <t>11-6-2011 0:51 EDT</t>
  </si>
  <si>
    <t>11-5-2011 23:51 EDT</t>
  </si>
  <si>
    <t>11-5-2011 22:51 EDT</t>
  </si>
  <si>
    <t>11-5-2011 21:51 EDT</t>
  </si>
  <si>
    <t>11-5-2011 20:51 EDT</t>
  </si>
  <si>
    <t>11-5-2011 19:51 EDT</t>
  </si>
  <si>
    <t>11-5-2011 18:51 EDT</t>
  </si>
  <si>
    <t>11-5-2011 17:51 EDT</t>
  </si>
  <si>
    <t>11-5-2011 16:51 EDT</t>
  </si>
  <si>
    <t>11-5-2011 15:51 EDT</t>
  </si>
  <si>
    <t>11-5-2011 14:51 EDT</t>
  </si>
  <si>
    <t>11-5-2011 13:51 EDT</t>
  </si>
  <si>
    <t>11-5-2011 12:51 EDT</t>
  </si>
  <si>
    <t>11-5-2011 11:51 EDT</t>
  </si>
  <si>
    <t>11-5-2011 10:51 EDT</t>
  </si>
  <si>
    <t>11-5-2011 9:51 EDT</t>
  </si>
  <si>
    <t>11-5-2011 8:51 EDT</t>
  </si>
  <si>
    <t>11-5-2011 7:51 EDT</t>
  </si>
  <si>
    <t>11-5-2011 6:51 EDT</t>
  </si>
  <si>
    <t>11-5-2011 5:51 EDT</t>
  </si>
  <si>
    <t>11-5-2011 4:51 EDT</t>
  </si>
  <si>
    <t>11-5-2011 3:51 EDT</t>
  </si>
  <si>
    <t>11-5-2011 2:51 EDT</t>
  </si>
  <si>
    <t>11-5-2011 1:51 EDT</t>
  </si>
  <si>
    <t>11-5-2011 0:51 EDT</t>
  </si>
  <si>
    <t>11-4-2011 23:51 EDT</t>
  </si>
  <si>
    <t>11-4-2011 22:51 EDT</t>
  </si>
  <si>
    <t>11-4-2011 21:51 EDT</t>
  </si>
  <si>
    <t>11-4-2011 21:43 EDT</t>
  </si>
  <si>
    <t>11-4-2011 20:51 EDT</t>
  </si>
  <si>
    <t>11-4-2011 19:51 EDT</t>
  </si>
  <si>
    <t>11-4-2011 19:47 EDT</t>
  </si>
  <si>
    <t>11-4-2011 18:51 EDT</t>
  </si>
  <si>
    <t>11-4-2011 18:13 EDT</t>
  </si>
  <si>
    <t>11-4-2011 17:51 EDT</t>
  </si>
  <si>
    <t>11-4-2011 17:16 EDT</t>
  </si>
  <si>
    <t>11-4-2011 16:51 EDT</t>
  </si>
  <si>
    <t>11-4-2011 16:44 EDT</t>
  </si>
  <si>
    <t>11-4-2011 16:16 EDT</t>
  </si>
  <si>
    <t>11-4-2011 15:51 EDT</t>
  </si>
  <si>
    <t>11-4-2011 15:18 EDT</t>
  </si>
  <si>
    <t>11-4-2011 14:51 EDT</t>
  </si>
  <si>
    <t>11-4-2011 14:38 EDT</t>
  </si>
  <si>
    <t>11-4-2011 13:51 EDT</t>
  </si>
  <si>
    <t>11-4-2011 12:51 EDT</t>
  </si>
  <si>
    <t>11-4-2011 11:51 EDT</t>
  </si>
  <si>
    <t>11-4-2011 10:51 EDT</t>
  </si>
  <si>
    <t>11-4-2011 9:51 EDT</t>
  </si>
  <si>
    <t>11-4-2011 8:51 EDT</t>
  </si>
  <si>
    <t>11-4-2011 7:51 EDT</t>
  </si>
  <si>
    <t>11-4-2011 6:51 EDT</t>
  </si>
  <si>
    <t>11-4-2011 5:51 EDT</t>
  </si>
  <si>
    <t>11-4-2011 4:51 EDT</t>
  </si>
  <si>
    <t>11-4-2011 4:43 EDT</t>
  </si>
  <si>
    <t>11-4-2011 3:51 EDT</t>
  </si>
  <si>
    <t>11-4-2011 2:51 EDT</t>
  </si>
  <si>
    <t>11-4-2011 1:51 EDT</t>
  </si>
  <si>
    <t>11-4-2011 0:51 EDT</t>
  </si>
  <si>
    <t>11-4-2011 0:36 EDT</t>
  </si>
  <si>
    <t>11-3-2011 23:51 EDT</t>
  </si>
  <si>
    <t>11-3-2011 22:51 EDT</t>
  </si>
  <si>
    <t>11-3-2011 21:51 EDT</t>
  </si>
  <si>
    <t>11-3-2011 20:51 EDT</t>
  </si>
  <si>
    <t>11-3-2011 19:51 EDT</t>
  </si>
  <si>
    <t>11-3-2011 18:51 EDT</t>
  </si>
  <si>
    <t>11-3-2011 17:51 EDT</t>
  </si>
  <si>
    <t>11-3-2011 16:51 EDT</t>
  </si>
  <si>
    <t>11-3-2011 15:51 EDT</t>
  </si>
  <si>
    <t>11-3-2011 14:51 EDT</t>
  </si>
  <si>
    <t>11-3-2011 13:51 EDT</t>
  </si>
  <si>
    <t>11-3-2011 12:51 EDT</t>
  </si>
  <si>
    <t>11-3-2011 11:51 EDT</t>
  </si>
  <si>
    <t>11-3-2011 10:51 EDT</t>
  </si>
  <si>
    <t>11-3-2011 9:51 EDT</t>
  </si>
  <si>
    <t>11-3-2011 8:51 EDT</t>
  </si>
  <si>
    <t>11-3-2011 7:51 EDT</t>
  </si>
  <si>
    <t>11-3-2011 6:51 EDT</t>
  </si>
  <si>
    <t>11-3-2011 5:51 EDT</t>
  </si>
  <si>
    <t>11-3-2011 4:51 EDT</t>
  </si>
  <si>
    <t>11-3-2011 3:51 EDT</t>
  </si>
  <si>
    <t>11-3-2011 2:51 EDT</t>
  </si>
  <si>
    <t>11-3-2011 1:51 EDT</t>
  </si>
  <si>
    <t>11-3-2011 0:51 EDT</t>
  </si>
  <si>
    <t>11-2-2011 23:51 EDT</t>
  </si>
  <si>
    <t>11-2-2011 22:51 EDT</t>
  </si>
  <si>
    <t>11-2-2011 21:51 EDT</t>
  </si>
  <si>
    <t>11-2-2011 20:51 EDT</t>
  </si>
  <si>
    <t>11-2-2011 19:51 EDT</t>
  </si>
  <si>
    <t>11-2-2011 18:51 EDT</t>
  </si>
  <si>
    <t>11-2-2011 17:51 EDT</t>
  </si>
  <si>
    <t>11-2-2011 16:51 EDT</t>
  </si>
  <si>
    <t>11-2-2011 15:51 EDT</t>
  </si>
  <si>
    <t>11-2-2011 14:51 EDT</t>
  </si>
  <si>
    <t>11-2-2011 13:51 EDT</t>
  </si>
  <si>
    <t>11-2-2011 12:51 EDT</t>
  </si>
  <si>
    <t>11-2-2011 11:51 EDT</t>
  </si>
  <si>
    <t>11-2-2011 10:51 EDT</t>
  </si>
  <si>
    <t>11-2-2011 9:51 EDT</t>
  </si>
  <si>
    <t>11-2-2011 8:51 EDT</t>
  </si>
  <si>
    <t>11-2-2011 7:51 EDT</t>
  </si>
  <si>
    <t>11-2-2011 6:51 EDT</t>
  </si>
  <si>
    <t>11-2-2011 5:51 EDT</t>
  </si>
  <si>
    <t>11-2-2011 4:51 EDT</t>
  </si>
  <si>
    <t>11-2-2011 3:51 EDT</t>
  </si>
  <si>
    <t>11-2-2011 2:51 EDT</t>
  </si>
  <si>
    <t>11-2-2011 1:51 EDT</t>
  </si>
  <si>
    <t>11-2-2011 0:51 EDT</t>
  </si>
  <si>
    <t>11-1-2011 23:51 EDT</t>
  </si>
  <si>
    <t>11-1-2011 22:51 EDT</t>
  </si>
  <si>
    <t>11-1-2011 21:51 EDT</t>
  </si>
  <si>
    <t>11-1-2011 20:51 EDT</t>
  </si>
  <si>
    <t>11-1-2011 19:51 EDT</t>
  </si>
  <si>
    <t>11-1-2011 18:51 EDT</t>
  </si>
  <si>
    <t>11-1-2011 17:51 EDT</t>
  </si>
  <si>
    <t>11-1-2011 16:51 EDT</t>
  </si>
  <si>
    <t>11-1-2011 15:51 EDT</t>
  </si>
  <si>
    <t>11-1-2011 14:51 EDT</t>
  </si>
  <si>
    <t>11-1-2011 13:51 EDT</t>
  </si>
  <si>
    <t>11-1-2011 12:51 EDT</t>
  </si>
  <si>
    <t>11-1-2011 11:51 EDT</t>
  </si>
  <si>
    <t>11-1-2011 10:51 EDT</t>
  </si>
  <si>
    <t>11-1-2011 9:51 EDT</t>
  </si>
  <si>
    <t>11-1-2011 8:51 EDT</t>
  </si>
  <si>
    <t>11-1-2011 7:51 EDT</t>
  </si>
  <si>
    <t>11-1-2011 6:51 EDT</t>
  </si>
  <si>
    <t>11-1-2011 5:51 EDT</t>
  </si>
  <si>
    <t>11-1-2011 4:51 EDT</t>
  </si>
  <si>
    <t>11-1-2011 3:51 EDT</t>
  </si>
  <si>
    <t>11-1-2011 2:51 EDT</t>
  </si>
  <si>
    <t>11-1-2011 1:51 EDT</t>
  </si>
  <si>
    <t>11-1-2011 0:51 EDT</t>
  </si>
  <si>
    <t>10-31-2011 23:51 EDT</t>
  </si>
  <si>
    <t>10-31-2011 22:51 EDT</t>
  </si>
  <si>
    <t>10-31-2011 22:30 EDT</t>
  </si>
  <si>
    <t>10-31-2011 22:15 EDT</t>
  </si>
  <si>
    <t>10-31-2011 21:51 EDT</t>
  </si>
  <si>
    <t>10-31-2011 20:51 EDT</t>
  </si>
  <si>
    <t>10-31-2011 20:23 EDT</t>
  </si>
  <si>
    <t>10-31-2011 19:51 EDT</t>
  </si>
  <si>
    <t>10-31-2011 19:20 EDT</t>
  </si>
  <si>
    <t>10-31-2011 18:51 EDT</t>
  </si>
  <si>
    <t>10-31-2011 17:51 EDT</t>
  </si>
  <si>
    <t>10-31-2011 16:51 EDT</t>
  </si>
  <si>
    <t>10-31-2011 15:51 EDT</t>
  </si>
  <si>
    <t>10-31-2011 14:51 EDT</t>
  </si>
  <si>
    <t>10-31-2011 13:51 EDT</t>
  </si>
  <si>
    <t>10-31-2011 12:51 EDT</t>
  </si>
  <si>
    <t>10-31-2011 11:51 EDT</t>
  </si>
  <si>
    <t>10-31-2011 10:51 EDT</t>
  </si>
  <si>
    <t>10-31-2011 9:51 EDT</t>
  </si>
  <si>
    <t>10-31-2011 8:51 EDT</t>
  </si>
  <si>
    <t>10-31-2011 7:51 EDT</t>
  </si>
  <si>
    <t>10-31-2011 6:51 EDT</t>
  </si>
  <si>
    <t>10-31-2011 5:51 EDT</t>
  </si>
  <si>
    <t>10-31-2011 4:51 EDT</t>
  </si>
  <si>
    <t>10-31-2011 3:51 EDT</t>
  </si>
  <si>
    <t>10-31-2011 2:51 EDT</t>
  </si>
  <si>
    <t>10-31-2011 1:51 EDT</t>
  </si>
  <si>
    <t>10-31-2011 0:51 EDT</t>
  </si>
  <si>
    <t>10-30-2011 23:51 EDT</t>
  </si>
  <si>
    <t>10-30-2011 22:51 EDT</t>
  </si>
  <si>
    <t>10-30-2011 21:51 EDT</t>
  </si>
  <si>
    <t>10-30-2011 20:51 EDT</t>
  </si>
  <si>
    <t>10-30-2011 19:51 EDT</t>
  </si>
  <si>
    <t>10-30-2011 18:51 EDT</t>
  </si>
  <si>
    <t>10-30-2011 17:51 EDT</t>
  </si>
  <si>
    <t>10-30-2011 16:51 EDT</t>
  </si>
  <si>
    <t>10-30-2011 15:51 EDT</t>
  </si>
  <si>
    <t>10-30-2011 14:51 EDT</t>
  </si>
  <si>
    <t>10-30-2011 13:51 EDT</t>
  </si>
  <si>
    <t>10-30-2011 12:51 EDT</t>
  </si>
  <si>
    <t>10-30-2011 11:51 EDT</t>
  </si>
  <si>
    <t>10-30-2011 10:51 EDT</t>
  </si>
  <si>
    <t>10-30-2011 9:51 EDT</t>
  </si>
  <si>
    <t>10-30-2011 8:51 EDT</t>
  </si>
  <si>
    <t>10-30-2011 7:51 EDT</t>
  </si>
  <si>
    <t>10-30-2011 6:51 EDT</t>
  </si>
  <si>
    <t>10-30-2011 5:51 EDT</t>
  </si>
  <si>
    <t>10-30-2011 4:51 EDT</t>
  </si>
  <si>
    <t>10-30-2011 3:51 EDT</t>
  </si>
  <si>
    <t>10-30-2011 2:51 EDT</t>
  </si>
  <si>
    <t>10-30-2011 1:51 EDT</t>
  </si>
  <si>
    <t>10-30-2011 0:51 EDT</t>
  </si>
  <si>
    <t>10-29-2011 23:51 EDT</t>
  </si>
  <si>
    <t>10-29-2011 22:51 EDT</t>
  </si>
  <si>
    <t>10-29-2011 21:51 EDT</t>
  </si>
  <si>
    <t>10-29-2011 20:51 EDT</t>
  </si>
  <si>
    <t>10-29-2011 19:51 EDT</t>
  </si>
  <si>
    <t>10-29-2011 18:51 EDT</t>
  </si>
  <si>
    <t>10-29-2011 17:51 EDT</t>
  </si>
  <si>
    <t>10-29-2011 16:51 EDT</t>
  </si>
  <si>
    <t>10-29-2011 15:51 EDT</t>
  </si>
  <si>
    <t>10-29-2011 14:51 EDT</t>
  </si>
  <si>
    <t>10-29-2011 14:39 EDT</t>
  </si>
  <si>
    <t>10-29-2011 13:51 EDT</t>
  </si>
  <si>
    <t>10-29-2011 12:51 EDT</t>
  </si>
  <si>
    <t>10-29-2011 12:30 EDT</t>
  </si>
  <si>
    <t>10-29-2011 11:51 EDT</t>
  </si>
  <si>
    <t>10-29-2011 10:51 EDT</t>
  </si>
  <si>
    <t>10-29-2011 9:51 EDT</t>
  </si>
  <si>
    <t>10-29-2011 8:51 EDT</t>
  </si>
  <si>
    <t>10-29-2011 8:19 EDT</t>
  </si>
  <si>
    <t>10-29-2011 7:51 EDT</t>
  </si>
  <si>
    <t>10-29-2011 6:51 EDT</t>
  </si>
  <si>
    <t>10-29-2011 5:51 EDT</t>
  </si>
  <si>
    <t>10-29-2011 5:35 EDT</t>
  </si>
  <si>
    <t>10-29-2011 4:51 EDT</t>
  </si>
  <si>
    <t>10-29-2011 3:51 EDT</t>
  </si>
  <si>
    <t>10-29-2011 2:51 EDT</t>
  </si>
  <si>
    <t>10-29-2011 1:51 EDT</t>
  </si>
  <si>
    <t>10-29-2011 0:51 EDT</t>
  </si>
  <si>
    <t>10-28-2011 23:51 EDT</t>
  </si>
  <si>
    <t>10-28-2011 22:51 EDT</t>
  </si>
  <si>
    <t>10-28-2011 21:51 EDT</t>
  </si>
  <si>
    <t>10-28-2011 20:51 EDT</t>
  </si>
  <si>
    <t>10-28-2011 19:51 EDT</t>
  </si>
  <si>
    <t>10-28-2011 18:51 EDT</t>
  </si>
  <si>
    <t>10-28-2011 17:51 EDT</t>
  </si>
  <si>
    <t>10-28-2011 16:51 EDT</t>
  </si>
  <si>
    <t>10-28-2011 16:19 EDT</t>
  </si>
  <si>
    <t>10-28-2011 15:51 EDT</t>
  </si>
  <si>
    <t>10-28-2011 14:51 EDT</t>
  </si>
  <si>
    <t>10-28-2011 14:41 EDT</t>
  </si>
  <si>
    <t>10-28-2011 13:51 EDT</t>
  </si>
  <si>
    <t>10-28-2011 12:51 EDT</t>
  </si>
  <si>
    <t>10-28-2011 11:51 EDT</t>
  </si>
  <si>
    <t>10-28-2011 10:51 EDT</t>
  </si>
  <si>
    <t>10-28-2011 9:51 EDT</t>
  </si>
  <si>
    <t>10-28-2011 8:51 EDT</t>
  </si>
  <si>
    <t>10-28-2011 7:51 EDT</t>
  </si>
  <si>
    <t>10-28-2011 6:51 EDT</t>
  </si>
  <si>
    <t>10-28-2011 5:51 EDT</t>
  </si>
  <si>
    <t>10-28-2011 4:51 EDT</t>
  </si>
  <si>
    <t>10-28-2011 3:51 EDT</t>
  </si>
  <si>
    <t>10-28-2011 2:51 EDT</t>
  </si>
  <si>
    <t>10-28-2011 1:51 EDT</t>
  </si>
  <si>
    <t>10-28-2011 0:51 EDT</t>
  </si>
  <si>
    <t>10-27-2011 23:51 EDT</t>
  </si>
  <si>
    <t>10-27-2011 22:51 EDT</t>
  </si>
  <si>
    <t>10-27-2011 21:51 EDT</t>
  </si>
  <si>
    <t>10-27-2011 20:51 EDT</t>
  </si>
  <si>
    <t>10-27-2011 19:51 EDT</t>
  </si>
  <si>
    <t>10-27-2011 18:51 EDT</t>
  </si>
  <si>
    <t>10-27-2011 17:51 EDT</t>
  </si>
  <si>
    <t>10-27-2011 16:51 EDT</t>
  </si>
  <si>
    <t>10-27-2011 15:51 EDT</t>
  </si>
  <si>
    <t>10-27-2011 14:51 EDT</t>
  </si>
  <si>
    <t>10-27-2011 13:51 EDT</t>
  </si>
  <si>
    <t>10-27-2011 12:51 EDT</t>
  </si>
  <si>
    <t>10-27-2011 11:51 EDT</t>
  </si>
  <si>
    <t>10-27-2011 10:51 EDT</t>
  </si>
  <si>
    <t>10-27-2011 9:51 EDT</t>
  </si>
  <si>
    <t>10-27-2011 8:51 EDT</t>
  </si>
  <si>
    <t>10-27-2011 7:51 EDT</t>
  </si>
  <si>
    <t>10-27-2011 6:51 EDT</t>
  </si>
  <si>
    <t>10-27-2011 5:51 EDT</t>
  </si>
  <si>
    <t>10-27-2011 4:51 EDT</t>
  </si>
  <si>
    <t>10-27-2011 3:51 EDT</t>
  </si>
  <si>
    <t>10-27-2011 2:51 EDT</t>
  </si>
  <si>
    <t>10-27-2011 1:51 EDT</t>
  </si>
  <si>
    <t>10-27-2011 0:51 EDT</t>
  </si>
  <si>
    <t>10-26-2011 23:51 EDT</t>
  </si>
  <si>
    <t>10-26-2011 22:51 EDT</t>
  </si>
  <si>
    <t>10-26-2011 21:51 EDT</t>
  </si>
  <si>
    <t>10-26-2011 20:51 EDT</t>
  </si>
  <si>
    <t>10-26-2011 19:51 EDT</t>
  </si>
  <si>
    <t>10-26-2011 18:51 EDT</t>
  </si>
  <si>
    <t>10-26-2011 17:51 EDT</t>
  </si>
  <si>
    <t>10-26-2011 16:51 EDT</t>
  </si>
  <si>
    <t>10-26-2011 15:51 EDT</t>
  </si>
  <si>
    <t>10-26-2011 14:51 EDT</t>
  </si>
  <si>
    <t>10-26-2011 13:51 EDT</t>
  </si>
  <si>
    <t>10-26-2011 12:51 EDT</t>
  </si>
  <si>
    <t>10-26-2011 11:51 EDT</t>
  </si>
  <si>
    <t>10-26-2011 10:51 EDT</t>
  </si>
  <si>
    <t>10-26-2011 9:51 EDT</t>
  </si>
  <si>
    <t>10-26-2011 8:51 EDT</t>
  </si>
  <si>
    <t>10-26-2011 7:51 EDT</t>
  </si>
  <si>
    <t>10-26-2011 6:51 EDT</t>
  </si>
  <si>
    <t>10-26-2011 5:51 EDT</t>
  </si>
  <si>
    <t>10-26-2011 4:51 EDT</t>
  </si>
  <si>
    <t>10-26-2011 3:51 EDT</t>
  </si>
  <si>
    <t>10-26-2011 2:51 EDT</t>
  </si>
  <si>
    <t>10-26-2011 1:51 EDT</t>
  </si>
  <si>
    <t>10-26-2011 0:51 EDT</t>
  </si>
  <si>
    <t>10-25-2011 23:51 EDT</t>
  </si>
  <si>
    <t>10-25-2011 22:51 EDT</t>
  </si>
  <si>
    <t>10-25-2011 21:51 EDT</t>
  </si>
  <si>
    <t>10-25-2011 20:51 EDT</t>
  </si>
  <si>
    <t>10-25-2011 19:51 EDT</t>
  </si>
  <si>
    <t>10-25-2011 18:51 EDT</t>
  </si>
  <si>
    <t>10-25-2011 17:51 EDT</t>
  </si>
  <si>
    <t>10-25-2011 16:51 EDT</t>
  </si>
  <si>
    <t>10-25-2011 15:51 EDT</t>
  </si>
  <si>
    <t>10-25-2011 14:51 EDT</t>
  </si>
  <si>
    <t>10-25-2011 13:51 EDT</t>
  </si>
  <si>
    <t>10-25-2011 12:51 EDT</t>
  </si>
  <si>
    <t>10-25-2011 11:51 EDT</t>
  </si>
  <si>
    <t>10-25-2011 10:51 EDT</t>
  </si>
  <si>
    <t>10-25-2011 9:51 EDT</t>
  </si>
  <si>
    <t>10-25-2011 8:51 EDT</t>
  </si>
  <si>
    <t>10-25-2011 7:51 EDT</t>
  </si>
  <si>
    <t>10-25-2011 6:51 EDT</t>
  </si>
  <si>
    <t>10-25-2011 5:51 EDT</t>
  </si>
  <si>
    <t>10-25-2011 4:51 EDT</t>
  </si>
  <si>
    <t>10-25-2011 3:51 EDT</t>
  </si>
  <si>
    <t>10-25-2011 2:51 EDT</t>
  </si>
  <si>
    <t>10-25-2011 1:51 EDT</t>
  </si>
  <si>
    <t>10-25-2011 0:51 EDT</t>
  </si>
  <si>
    <t>10-24-2011 23:51 EDT</t>
  </si>
  <si>
    <t>10-24-2011 22:51 EDT</t>
  </si>
  <si>
    <t>10-24-2011 21:51 EDT</t>
  </si>
  <si>
    <t>10-24-2011 20:51 EDT</t>
  </si>
  <si>
    <t>10-24-2011 19:51 EDT</t>
  </si>
  <si>
    <t>10-24-2011 18:51 EDT</t>
  </si>
  <si>
    <t>10-24-2011 17:51 EDT</t>
  </si>
  <si>
    <t>10-24-2011 16:51 EDT</t>
  </si>
  <si>
    <t>10-24-2011 15:51 EDT</t>
  </si>
  <si>
    <t>10-24-2011 14:51 EDT</t>
  </si>
  <si>
    <t>10-24-2011 13:51 EDT</t>
  </si>
  <si>
    <t>10-24-2011 12:51 EDT</t>
  </si>
  <si>
    <t>10-24-2011 11:51 EDT</t>
  </si>
  <si>
    <t>10-24-2011 10:51 EDT</t>
  </si>
  <si>
    <t>10-24-2011 9:51 EDT</t>
  </si>
  <si>
    <t>10-24-2011 8:51 EDT</t>
  </si>
  <si>
    <t>10-24-2011 7:51 EDT</t>
  </si>
  <si>
    <t>10-24-2011 6:51 EDT</t>
  </si>
  <si>
    <t>10-24-2011 5:51 EDT</t>
  </si>
  <si>
    <t>10-24-2011 4:51 EDT</t>
  </si>
  <si>
    <t>10-24-2011 3:51 EDT</t>
  </si>
  <si>
    <t>10-24-2011 2:51 EDT</t>
  </si>
  <si>
    <t>10-24-2011 1:51 EDT</t>
  </si>
  <si>
    <t>10-24-2011 0:51 EDT</t>
  </si>
  <si>
    <t>10-23-2011 23:51 EDT</t>
  </si>
  <si>
    <t>10-23-2011 22:51 EDT</t>
  </si>
  <si>
    <t>10-23-2011 21:51 EDT</t>
  </si>
  <si>
    <t>10-23-2011 20:51 EDT</t>
  </si>
  <si>
    <t>10-23-2011 19:51 EDT</t>
  </si>
  <si>
    <t>10-23-2011 18:51 EDT</t>
  </si>
  <si>
    <t>10-23-2011 17:51 EDT</t>
  </si>
  <si>
    <t>10-23-2011 16:51 EDT</t>
  </si>
  <si>
    <t>10-23-2011 15:51 EDT</t>
  </si>
  <si>
    <t>10-23-2011 14:51 EDT</t>
  </si>
  <si>
    <t>10-23-2011 13:51 EDT</t>
  </si>
  <si>
    <t>10-23-2011 12:51 EDT</t>
  </si>
  <si>
    <t>10-23-2011 11:51 EDT</t>
  </si>
  <si>
    <t>10-23-2011 10:51 EDT</t>
  </si>
  <si>
    <t>10-23-2011 9:51 EDT</t>
  </si>
  <si>
    <t>10-23-2011 8:51 EDT</t>
  </si>
  <si>
    <t>10-23-2011 7:51 EDT</t>
  </si>
  <si>
    <t>10-23-2011 6:51 EDT</t>
  </si>
  <si>
    <t>10-23-2011 5:51 EDT</t>
  </si>
  <si>
    <t>10-23-2011 4:51 EDT</t>
  </si>
  <si>
    <t>10-23-2011 3:51 EDT</t>
  </si>
  <si>
    <t>10-23-2011 2:51 EDT</t>
  </si>
  <si>
    <t>10-23-2011 1:51 EDT</t>
  </si>
  <si>
    <t>10-23-2011 0:51 EDT</t>
  </si>
  <si>
    <t>10-22-2011 23:51 EDT</t>
  </si>
  <si>
    <t>10-22-2011 22:51 EDT</t>
  </si>
  <si>
    <t>10-22-2011 21:51 EDT</t>
  </si>
  <si>
    <t>10-22-2011 20:51 EDT</t>
  </si>
  <si>
    <t>10-22-2011 19:51 EDT</t>
  </si>
  <si>
    <t>10-22-2011 18:51 EDT</t>
  </si>
  <si>
    <t>10-22-2011 17:51 EDT</t>
  </si>
  <si>
    <t>10-22-2011 16:51 EDT</t>
  </si>
  <si>
    <t>10-22-2011 15:51 EDT</t>
  </si>
  <si>
    <t>10-22-2011 14:51 EDT</t>
  </si>
  <si>
    <t>10-22-2011 13:51 EDT</t>
  </si>
  <si>
    <t>10-22-2011 12:51 EDT</t>
  </si>
  <si>
    <t>10-22-2011 11:51 EDT</t>
  </si>
  <si>
    <t>10-22-2011 10:51 EDT</t>
  </si>
  <si>
    <t>10-22-2011 9:51 EDT</t>
  </si>
  <si>
    <t>10-22-2011 8:51 EDT</t>
  </si>
  <si>
    <t>10-22-2011 7:51 EDT</t>
  </si>
  <si>
    <t>10-22-2011 6:51 EDT</t>
  </si>
  <si>
    <t>10-22-2011 5:51 EDT</t>
  </si>
  <si>
    <t>10-22-2011 4:51 EDT</t>
  </si>
  <si>
    <t>10-22-2011 3:51 EDT</t>
  </si>
  <si>
    <t>10-22-2011 2:51 EDT</t>
  </si>
  <si>
    <t>10-22-2011 1:51 EDT</t>
  </si>
  <si>
    <t>10-22-2011 0:51 EDT</t>
  </si>
  <si>
    <t>10-21-2011 23:51 EDT</t>
  </si>
  <si>
    <t>10-21-2011 22:51 EDT</t>
  </si>
  <si>
    <t>10-21-2011 21:51 EDT</t>
  </si>
  <si>
    <t>10-21-2011 20:51 EDT</t>
  </si>
  <si>
    <t>10-21-2011 19:51 EDT</t>
  </si>
  <si>
    <t>10-21-2011 18:51 EDT</t>
  </si>
  <si>
    <t>10-21-2011 17:51 EDT</t>
  </si>
  <si>
    <t>10-21-2011 16:51 EDT</t>
  </si>
  <si>
    <t>10-21-2011 15:51 EDT</t>
  </si>
  <si>
    <t>10-21-2011 14:51 EDT</t>
  </si>
  <si>
    <t>10-21-2011 13:51 EDT</t>
  </si>
  <si>
    <t>10-21-2011 12:51 EDT</t>
  </si>
  <si>
    <t>10-21-2011 11:51 EDT</t>
  </si>
  <si>
    <t>10-21-2011 10:51 EDT</t>
  </si>
  <si>
    <t>10-21-2011 9:51 EDT</t>
  </si>
  <si>
    <t>10-21-2011 8:51 EDT</t>
  </si>
  <si>
    <t>10-21-2011 7:51 EDT</t>
  </si>
  <si>
    <t>10-21-2011 6:51 EDT</t>
  </si>
  <si>
    <t>10-21-2011 5:51 EDT</t>
  </si>
  <si>
    <t>10-21-2011 4:51 EDT</t>
  </si>
  <si>
    <t>10-21-2011 3:51 EDT</t>
  </si>
  <si>
    <t>10-21-2011 2:51 EDT</t>
  </si>
  <si>
    <t>10-21-2011 1:51 EDT</t>
  </si>
  <si>
    <t>10-21-2011 0:51 EDT</t>
  </si>
  <si>
    <t>10-20-2011 23:51 EDT</t>
  </si>
  <si>
    <t>10-20-2011 22:51 EDT</t>
  </si>
  <si>
    <t>10-20-2011 21:51 EDT</t>
  </si>
  <si>
    <t>10-20-2011 20:51 EDT</t>
  </si>
  <si>
    <t>10-20-2011 19:51 EDT</t>
  </si>
  <si>
    <t>10-20-2011 18:51 EDT</t>
  </si>
  <si>
    <t>10-20-2011 17:51 EDT</t>
  </si>
  <si>
    <t>10-20-2011 16:51 EDT</t>
  </si>
  <si>
    <t>10-20-2011 15:51 EDT</t>
  </si>
  <si>
    <t>10-20-2011 14:51 EDT</t>
  </si>
  <si>
    <t>10-20-2011 13:51 EDT</t>
  </si>
  <si>
    <t>10-20-2011 12:51 EDT</t>
  </si>
  <si>
    <t>10-20-2011 11:51 EDT</t>
  </si>
  <si>
    <t>10-20-2011 10:51 EDT</t>
  </si>
  <si>
    <t>10-20-2011 9:51 EDT</t>
  </si>
  <si>
    <t>10-20-2011 8:51 EDT</t>
  </si>
  <si>
    <t>10-20-2011 7:51 EDT</t>
  </si>
  <si>
    <t>10-20-2011 6:51 EDT</t>
  </si>
  <si>
    <t>10-20-2011 5:51 EDT</t>
  </si>
  <si>
    <t>10-20-2011 4:51 EDT</t>
  </si>
  <si>
    <t>10-20-2011 3:51 EDT</t>
  </si>
  <si>
    <t>10-20-2011 2:51 EDT</t>
  </si>
  <si>
    <t>10-20-2011 1:51 EDT</t>
  </si>
  <si>
    <t>10-20-2011 1:34 EDT</t>
  </si>
  <si>
    <t>10-20-2011 0:51 EDT</t>
  </si>
  <si>
    <t>10-19-2011 23:51 EDT</t>
  </si>
  <si>
    <t>10-19-2011 22:51 EDT</t>
  </si>
  <si>
    <t>10-19-2011 21:51 EDT</t>
  </si>
  <si>
    <t>10-19-2011 21:39 EDT</t>
  </si>
  <si>
    <t>10-19-2011 20:51 EDT</t>
  </si>
  <si>
    <t>10-19-2011 20:43 EDT</t>
  </si>
  <si>
    <t>10-19-2011 20:27 EDT</t>
  </si>
  <si>
    <t>10-19-2011 19:51 EDT</t>
  </si>
  <si>
    <t>10-19-2011 19:23 EDT</t>
  </si>
  <si>
    <t>10-19-2011 19:07 EDT</t>
  </si>
  <si>
    <t>10-19-2011 18:51 EDT</t>
  </si>
  <si>
    <t>10-19-2011 17:51 EDT</t>
  </si>
  <si>
    <t>10-19-2011 17:34 EDT</t>
  </si>
  <si>
    <t>10-19-2011 17:25 EDT</t>
  </si>
  <si>
    <t>10-19-2011 16:51 EDT</t>
  </si>
  <si>
    <t>10-19-2011 15:51 EDT</t>
  </si>
  <si>
    <t>10-19-2011 14:51 EDT</t>
  </si>
  <si>
    <t>10-19-2011 14:31 EDT</t>
  </si>
  <si>
    <t>10-19-2011 14:01 EDT</t>
  </si>
  <si>
    <t>10-19-2011 13:51 EDT</t>
  </si>
  <si>
    <t>10-19-2011 13:24 EDT</t>
  </si>
  <si>
    <t>10-19-2011 12:51 EDT</t>
  </si>
  <si>
    <t>10-19-2011 12:40 EDT</t>
  </si>
  <si>
    <t>10-19-2011 12:18 EDT</t>
  </si>
  <si>
    <t>10-19-2011 12:12 EDT</t>
  </si>
  <si>
    <t>10-19-2011 11:51 EDT</t>
  </si>
  <si>
    <t>10-19-2011 11:03 EDT</t>
  </si>
  <si>
    <t>10-19-2011 10:51 EDT</t>
  </si>
  <si>
    <t>10-19-2011 10:00 EDT</t>
  </si>
  <si>
    <t>10-19-2011 9:51 EDT</t>
  </si>
  <si>
    <t>10-19-2011 8:51 EDT</t>
  </si>
  <si>
    <t>10-19-2011 7:51 EDT</t>
  </si>
  <si>
    <t>10-19-2011 6:51 EDT</t>
  </si>
  <si>
    <t>10-19-2011 5:51 EDT</t>
  </si>
  <si>
    <t>10-19-2011 4:51 EDT</t>
  </si>
  <si>
    <t>10-19-2011 4:15 EDT</t>
  </si>
  <si>
    <t>10-19-2011 3:51 EDT</t>
  </si>
  <si>
    <t>10-19-2011 3:00 EDT</t>
  </si>
  <si>
    <t>10-19-2011 2:51 EDT</t>
  </si>
  <si>
    <t>10-19-2011 1:51 EDT</t>
  </si>
  <si>
    <t>10-19-2011 0:51 EDT</t>
  </si>
  <si>
    <t>10-18-2011 23:51 EDT</t>
  </si>
  <si>
    <t>10-18-2011 23:12 EDT</t>
  </si>
  <si>
    <t>10-18-2011 22:51 EDT</t>
  </si>
  <si>
    <t>10-18-2011 22:35 EDT</t>
  </si>
  <si>
    <t>10-18-2011 21:51 EDT</t>
  </si>
  <si>
    <t>10-18-2011 20:51 EDT</t>
  </si>
  <si>
    <t>10-18-2011 19:51 EDT</t>
  </si>
  <si>
    <t>10-18-2011 18:51 EDT</t>
  </si>
  <si>
    <t>10-18-2011 17:51 EDT</t>
  </si>
  <si>
    <t>10-18-2011 16:51 EDT</t>
  </si>
  <si>
    <t>10-18-2011 15:51 EDT</t>
  </si>
  <si>
    <t>10-18-2011 14:51 EDT</t>
  </si>
  <si>
    <t>10-18-2011 13:51 EDT</t>
  </si>
  <si>
    <t>10-18-2011 12:51 EDT</t>
  </si>
  <si>
    <t>10-18-2011 11:51 EDT</t>
  </si>
  <si>
    <t>10-18-2011 10:51 EDT</t>
  </si>
  <si>
    <t>10-18-2011 9:51 EDT</t>
  </si>
  <si>
    <t>10-18-2011 8:51 EDT</t>
  </si>
  <si>
    <t>10-18-2011 7:51 EDT</t>
  </si>
  <si>
    <t>10-18-2011 6:51 EDT</t>
  </si>
  <si>
    <t>10-18-2011 5:51 EDT</t>
  </si>
  <si>
    <t>10-18-2011 4:51 EDT</t>
  </si>
  <si>
    <t>10-18-2011 3:51 EDT</t>
  </si>
  <si>
    <t>10-18-2011 2:51 EDT</t>
  </si>
  <si>
    <t>10-18-2011 1:51 EDT</t>
  </si>
  <si>
    <t>10-18-2011 0:51 EDT</t>
  </si>
  <si>
    <t>10-17-2011 23:51 EDT</t>
  </si>
  <si>
    <t>10-17-2011 22:51 EDT</t>
  </si>
  <si>
    <t>10-17-2011 21:51 EDT</t>
  </si>
  <si>
    <t>10-17-2011 20:51 EDT</t>
  </si>
  <si>
    <t>10-17-2011 19:51 EDT</t>
  </si>
  <si>
    <t>10-17-2011 18:51 EDT</t>
  </si>
  <si>
    <t>10-17-2011 17:51 EDT</t>
  </si>
  <si>
    <t>10-17-2011 16:51 EDT</t>
  </si>
  <si>
    <t>10-17-2011 15:51 EDT</t>
  </si>
  <si>
    <t>10-17-2011 14:51 EDT</t>
  </si>
  <si>
    <t>10-17-2011 13:51 EDT</t>
  </si>
  <si>
    <t>10-17-2011 12:51 EDT</t>
  </si>
  <si>
    <t>10-17-2011 11:51 EDT</t>
  </si>
  <si>
    <t>10-17-2011 10:51 EDT</t>
  </si>
  <si>
    <t>10-17-2011 9:51 EDT</t>
  </si>
  <si>
    <t>10-17-2011 8:51 EDT</t>
  </si>
  <si>
    <t>10-17-2011 7:51 EDT</t>
  </si>
  <si>
    <t>10-17-2011 6:51 EDT</t>
  </si>
  <si>
    <t>10-17-2011 5:51 EDT</t>
  </si>
  <si>
    <t>10-17-2011 4:51 EDT</t>
  </si>
  <si>
    <t>10-17-2011 3:51 EDT</t>
  </si>
  <si>
    <t>10-17-2011 2:51 EDT</t>
  </si>
  <si>
    <t>10-17-2011 1:51 EDT</t>
  </si>
  <si>
    <t>10-17-2011 0:51 EDT</t>
  </si>
  <si>
    <t>10-16-2011 23:51 EDT</t>
  </si>
  <si>
    <t>10-16-2011 22:51 EDT</t>
  </si>
  <si>
    <t>10-16-2011 21:51 EDT</t>
  </si>
  <si>
    <t>10-16-2011 20:51 EDT</t>
  </si>
  <si>
    <t>10-16-2011 19:51 EDT</t>
  </si>
  <si>
    <t>10-16-2011 18:51 EDT</t>
  </si>
  <si>
    <t>10-16-2011 17:51 EDT</t>
  </si>
  <si>
    <t>10-16-2011 16:51 EDT</t>
  </si>
  <si>
    <t>10-16-2011 15:51 EDT</t>
  </si>
  <si>
    <t>10-16-2011 14:51 EDT</t>
  </si>
  <si>
    <t>10-16-2011 13:51 EDT</t>
  </si>
  <si>
    <t>10-16-2011 12:51 EDT</t>
  </si>
  <si>
    <t>10-16-2011 11:51 EDT</t>
  </si>
  <si>
    <t>10-16-2011 10:51 EDT</t>
  </si>
  <si>
    <t>10-16-2011 9:51 EDT</t>
  </si>
  <si>
    <t>10-16-2011 8:51 EDT</t>
  </si>
  <si>
    <t>10-16-2011 7:51 EDT</t>
  </si>
  <si>
    <t>10-16-2011 6:51 EDT</t>
  </si>
  <si>
    <t>10-16-2011 5:51 EDT</t>
  </si>
  <si>
    <t>10-16-2011 4:51 EDT</t>
  </si>
  <si>
    <t>10-16-2011 3:51 EDT</t>
  </si>
  <si>
    <t>10-16-2011 2:51 EDT</t>
  </si>
  <si>
    <t>10-16-2011 1:51 EDT</t>
  </si>
  <si>
    <t>10-16-2011 0:51 EDT</t>
  </si>
  <si>
    <t>10-15-2011 23:51 EDT</t>
  </si>
  <si>
    <t>10-15-2011 22:51 EDT</t>
  </si>
  <si>
    <t>10-15-2011 21:51 EDT</t>
  </si>
  <si>
    <t>10-15-2011 20:51 EDT</t>
  </si>
  <si>
    <t>10-15-2011 19:51 EDT</t>
  </si>
  <si>
    <t>10-15-2011 18:51 EDT</t>
  </si>
  <si>
    <t>10-15-2011 17:51 EDT</t>
  </si>
  <si>
    <t>10-15-2011 16:51 EDT</t>
  </si>
  <si>
    <t>10-15-2011 15:51 EDT</t>
  </si>
  <si>
    <t>10-15-2011 14:51 EDT</t>
  </si>
  <si>
    <t>10-15-2011 13:51 EDT</t>
  </si>
  <si>
    <t>10-15-2011 12:51 EDT</t>
  </si>
  <si>
    <t>10-15-2011 11:51 EDT</t>
  </si>
  <si>
    <t>10-15-2011 10:51 EDT</t>
  </si>
  <si>
    <t>10-15-2011 9:51 EDT</t>
  </si>
  <si>
    <t>10-15-2011 8:51 EDT</t>
  </si>
  <si>
    <t>10-15-2011 7:51 EDT</t>
  </si>
  <si>
    <t>10-15-2011 6:51 EDT</t>
  </si>
  <si>
    <t>10-15-2011 5:51 EDT</t>
  </si>
  <si>
    <t>10-15-2011 4:51 EDT</t>
  </si>
  <si>
    <t>10-15-2011 3:51 EDT</t>
  </si>
  <si>
    <t>10-15-2011 2:51 EDT</t>
  </si>
  <si>
    <t>10-15-2011 1:51 EDT</t>
  </si>
  <si>
    <t>10-15-2011 0:51 EDT</t>
  </si>
  <si>
    <t>10-14-2011 23:51 EDT</t>
  </si>
  <si>
    <t>10-14-2011 22:51 EDT</t>
  </si>
  <si>
    <t>10-14-2011 21:51 EDT</t>
  </si>
  <si>
    <t>10-14-2011 20:51 EDT</t>
  </si>
  <si>
    <t>10-14-2011 19:51 EDT</t>
  </si>
  <si>
    <t>10-14-2011 18:51 EDT</t>
  </si>
  <si>
    <t>10-14-2011 17:51 EDT</t>
  </si>
  <si>
    <t>10-14-2011 16:51 EDT</t>
  </si>
  <si>
    <t>10-14-2011 15:51 EDT</t>
  </si>
  <si>
    <t>10-14-2011 14:51 EDT</t>
  </si>
  <si>
    <t>10-14-2011 13:51 EDT</t>
  </si>
  <si>
    <t>10-14-2011 12:51 EDT</t>
  </si>
  <si>
    <t>10-14-2011 11:51 EDT</t>
  </si>
  <si>
    <t>10-14-2011 10:51 EDT</t>
  </si>
  <si>
    <t>10-14-2011 10:37 EDT</t>
  </si>
  <si>
    <t>10-14-2011 9:51 EDT</t>
  </si>
  <si>
    <t>10-14-2011 8:51 EDT</t>
  </si>
  <si>
    <t>10-14-2011 7:51 EDT</t>
  </si>
  <si>
    <t>10-14-2011 6:51 EDT</t>
  </si>
  <si>
    <t>10-14-2011 5:51 EDT</t>
  </si>
  <si>
    <t>10-14-2011 5:33 EDT</t>
  </si>
  <si>
    <t>10-14-2011 4:51 EDT</t>
  </si>
  <si>
    <t>10-14-2011 3:51 EDT</t>
  </si>
  <si>
    <t>10-14-2011 2:51 EDT</t>
  </si>
  <si>
    <t>10-14-2011 1:51 EDT</t>
  </si>
  <si>
    <t>10-14-2011 0:51 EDT</t>
  </si>
  <si>
    <t>10-13-2011 23:51 EDT</t>
  </si>
  <si>
    <t>10-13-2011 22:51 EDT</t>
  </si>
  <si>
    <t>10-13-2011 21:51 EDT</t>
  </si>
  <si>
    <t>10-13-2011 20:51 EDT</t>
  </si>
  <si>
    <t>10-13-2011 19:51 EDT</t>
  </si>
  <si>
    <t>10-13-2011 18:51 EDT</t>
  </si>
  <si>
    <t>10-13-2011 17:51 EDT</t>
  </si>
  <si>
    <t>10-13-2011 16:51 EDT</t>
  </si>
  <si>
    <t>10-13-2011 15:51 EDT</t>
  </si>
  <si>
    <t>10-13-2011 14:51 EDT</t>
  </si>
  <si>
    <t>10-13-2011 13:51 EDT</t>
  </si>
  <si>
    <t>10-13-2011 12:51 EDT</t>
  </si>
  <si>
    <t>10-13-2011 11:51 EDT</t>
  </si>
  <si>
    <t>10-13-2011 10:51 EDT</t>
  </si>
  <si>
    <t>10-13-2011 9:51 EDT</t>
  </si>
  <si>
    <t>10-13-2011 8:51 EDT</t>
  </si>
  <si>
    <t>10-13-2011 7:51 EDT</t>
  </si>
  <si>
    <t>10-13-2011 6:51 EDT</t>
  </si>
  <si>
    <t>10-13-2011 6:14 EDT</t>
  </si>
  <si>
    <t>10-13-2011 5:51 EDT</t>
  </si>
  <si>
    <t>10-13-2011 5:45 EDT</t>
  </si>
  <si>
    <t>10-13-2011 4:51 EDT</t>
  </si>
  <si>
    <t>10-13-2011 3:51 EDT</t>
  </si>
  <si>
    <t>10-13-2011 2:51 EDT</t>
  </si>
  <si>
    <t>10-13-2011 1:51 EDT</t>
  </si>
  <si>
    <t>10-13-2011 1:35 EDT</t>
  </si>
  <si>
    <t>10-13-2011 0:51 EDT</t>
  </si>
  <si>
    <t>10-12-2011 23:51 EDT</t>
  </si>
  <si>
    <t>10-12-2011 23:08 EDT</t>
  </si>
  <si>
    <t>10-12-2011 22:51 EDT</t>
  </si>
  <si>
    <t>10-12-2011 22:25 EDT</t>
  </si>
  <si>
    <t>10-12-2011 21:51 EDT</t>
  </si>
  <si>
    <t>10-12-2011 21:31 EDT</t>
  </si>
  <si>
    <t>10-12-2011 20:51 EDT</t>
  </si>
  <si>
    <t>10-12-2011 19:51 EDT</t>
  </si>
  <si>
    <t>10-12-2011 19:45 EDT</t>
  </si>
  <si>
    <t>10-12-2011 18:51 EDT</t>
  </si>
  <si>
    <t>10-12-2011 17:51 EDT</t>
  </si>
  <si>
    <t>10-12-2011 16:51 EDT</t>
  </si>
  <si>
    <t>10-12-2011 15:51 EDT</t>
  </si>
  <si>
    <t>10-12-2011 15:32 EDT</t>
  </si>
  <si>
    <t>10-12-2011 14:51 EDT</t>
  </si>
  <si>
    <t>10-12-2011 13:51 EDT</t>
  </si>
  <si>
    <t>10-12-2011 13:08 EDT</t>
  </si>
  <si>
    <t>10-12-2011 12:51 EDT</t>
  </si>
  <si>
    <t>10-12-2011 12:49 EDT</t>
  </si>
  <si>
    <t>10-12-2011 11:51 EDT</t>
  </si>
  <si>
    <t>10-12-2011 11:35 EDT</t>
  </si>
  <si>
    <t>10-12-2011 10:51 EDT</t>
  </si>
  <si>
    <t>10-12-2011 10:15 EDT</t>
  </si>
  <si>
    <t>10-12-2011 9:51 EDT</t>
  </si>
  <si>
    <t>10-12-2011 9:19 EDT</t>
  </si>
  <si>
    <t>10-12-2011 8:51 EDT</t>
  </si>
  <si>
    <t>10-12-2011 7:51 EDT</t>
  </si>
  <si>
    <t>10-12-2011 7:46 EDT</t>
  </si>
  <si>
    <t>10-12-2011 7:13 EDT</t>
  </si>
  <si>
    <t>10-12-2011 6:51 EDT</t>
  </si>
  <si>
    <t>10-12-2011 6:33 EDT</t>
  </si>
  <si>
    <t>10-12-2011 6:19 EDT</t>
  </si>
  <si>
    <t>10-12-2011 5:51 EDT</t>
  </si>
  <si>
    <t>10-12-2011 4:51 EDT</t>
  </si>
  <si>
    <t>10-12-2011 3:51 EDT</t>
  </si>
  <si>
    <t>10-12-2011 2:51 EDT</t>
  </si>
  <si>
    <t>10-12-2011 1:51 EDT</t>
  </si>
  <si>
    <t>10-12-2011 0:51 EDT</t>
  </si>
  <si>
    <t>10-11-2011 23:51 EDT</t>
  </si>
  <si>
    <t>10-11-2011 23:30 EDT</t>
  </si>
  <si>
    <t>10-11-2011 22:51 EDT</t>
  </si>
  <si>
    <t>10-11-2011 21:51 EDT</t>
  </si>
  <si>
    <t>10-11-2011 20:51 EDT</t>
  </si>
  <si>
    <t>10-11-2011 19:51 EDT</t>
  </si>
  <si>
    <t>10-11-2011 18:51 EDT</t>
  </si>
  <si>
    <t>10-11-2011 17:51 EDT</t>
  </si>
  <si>
    <t>10-11-2011 17:37 EDT</t>
  </si>
  <si>
    <t>10-11-2011 16:51 EDT</t>
  </si>
  <si>
    <t>10-11-2011 15:51 EDT</t>
  </si>
  <si>
    <t>10-11-2011 14:51 EDT</t>
  </si>
  <si>
    <t>10-11-2011 13:51 EDT</t>
  </si>
  <si>
    <t>10-11-2011 12:51 EDT</t>
  </si>
  <si>
    <t>10-11-2011 11:51 EDT</t>
  </si>
  <si>
    <t>10-11-2011 10:51 EDT</t>
  </si>
  <si>
    <t>10-11-2011 10:23 EDT</t>
  </si>
  <si>
    <t>10-11-2011 9:51 EDT</t>
  </si>
  <si>
    <t>10-11-2011 9:29 EDT</t>
  </si>
  <si>
    <t>10-11-2011 8:51 EDT</t>
  </si>
  <si>
    <t>10-11-2011 7:51 EDT</t>
  </si>
  <si>
    <t>10-11-2011 6:51 EDT</t>
  </si>
  <si>
    <t>10-11-2011 5:51 EDT</t>
  </si>
  <si>
    <t>10-11-2011 4:51 EDT</t>
  </si>
  <si>
    <t>10-11-2011 3:51 EDT</t>
  </si>
  <si>
    <t>10-11-2011 2:51 EDT</t>
  </si>
  <si>
    <t>10-11-2011 1:51 EDT</t>
  </si>
  <si>
    <t>10-11-2011 0:51 EDT</t>
  </si>
  <si>
    <t>10-10-2011 23:51 EDT</t>
  </si>
  <si>
    <t>10-10-2011 22:51 EDT</t>
  </si>
  <si>
    <t>10-10-2011 21:51 EDT</t>
  </si>
  <si>
    <t>10-10-2011 20:51 EDT</t>
  </si>
  <si>
    <t>10-10-2011 19:51 EDT</t>
  </si>
  <si>
    <t>10-10-2011 18:51 EDT</t>
  </si>
  <si>
    <t>10-10-2011 17:51 EDT</t>
  </si>
  <si>
    <t>10-10-2011 16:51 EDT</t>
  </si>
  <si>
    <t>10-10-2011 15:51 EDT</t>
  </si>
  <si>
    <t>10-10-2011 14:51 EDT</t>
  </si>
  <si>
    <t>10-10-2011 13:51 EDT</t>
  </si>
  <si>
    <t>10-10-2011 12:51 EDT</t>
  </si>
  <si>
    <t>10-10-2011 11:51 EDT</t>
  </si>
  <si>
    <t>10-10-2011 10:51 EDT</t>
  </si>
  <si>
    <t>10-10-2011 9:51 EDT</t>
  </si>
  <si>
    <t>10-10-2011 8:51 EDT</t>
  </si>
  <si>
    <t>10-10-2011 7:51 EDT</t>
  </si>
  <si>
    <t>10-10-2011 6:51 EDT</t>
  </si>
  <si>
    <t>10-10-2011 5:51 EDT</t>
  </si>
  <si>
    <t>10-10-2011 4:51 EDT</t>
  </si>
  <si>
    <t>10-10-2011 3:51 EDT</t>
  </si>
  <si>
    <t>10-10-2011 2:51 EDT</t>
  </si>
  <si>
    <t>10-10-2011 1:51 EDT</t>
  </si>
  <si>
    <t>10-10-2011 0:51 EDT</t>
  </si>
  <si>
    <t>10-9-2011 23:51 EDT</t>
  </si>
  <si>
    <t>10-9-2011 22:51 EDT</t>
  </si>
  <si>
    <t>10-9-2011 21:51 EDT</t>
  </si>
  <si>
    <t>10-9-2011 20:51 EDT</t>
  </si>
  <si>
    <t>10-9-2011 19:51 EDT</t>
  </si>
  <si>
    <t>10-9-2011 18:51 EDT</t>
  </si>
  <si>
    <t>10-9-2011 17:51 EDT</t>
  </si>
  <si>
    <t>10-9-2011 16:51 EDT</t>
  </si>
  <si>
    <t>10-9-2011 15:51 EDT</t>
  </si>
  <si>
    <t>10-9-2011 14:51 EDT</t>
  </si>
  <si>
    <t>10-9-2011 13:51 EDT</t>
  </si>
  <si>
    <t>10-9-2011 12:51 EDT</t>
  </si>
  <si>
    <t>10-9-2011 11:51 EDT</t>
  </si>
  <si>
    <t>10-9-2011 10:51 EDT</t>
  </si>
  <si>
    <t>10-9-2011 9:51 EDT</t>
  </si>
  <si>
    <t>10-9-2011 8:51 EDT</t>
  </si>
  <si>
    <t>10-9-2011 7:51 EDT</t>
  </si>
  <si>
    <t>10-9-2011 6:51 EDT</t>
  </si>
  <si>
    <t>10-9-2011 5:51 EDT</t>
  </si>
  <si>
    <t>10-9-2011 4:51 EDT</t>
  </si>
  <si>
    <t>10-9-2011 3:51 EDT</t>
  </si>
  <si>
    <t>10-9-2011 2:51 EDT</t>
  </si>
  <si>
    <t>10-9-2011 1:51 EDT</t>
  </si>
  <si>
    <t>10-9-2011 0:51 EDT</t>
  </si>
  <si>
    <t>10-8-2011 23:51 EDT</t>
  </si>
  <si>
    <t>10-8-2011 22:51 EDT</t>
  </si>
  <si>
    <t>10-8-2011 21:51 EDT</t>
  </si>
  <si>
    <t>10-8-2011 20:51 EDT</t>
  </si>
  <si>
    <t>10-8-2011 19:51 EDT</t>
  </si>
  <si>
    <t>10-8-2011 18:51 EDT</t>
  </si>
  <si>
    <t>10-8-2011 17:51 EDT</t>
  </si>
  <si>
    <t>10-8-2011 16:51 EDT</t>
  </si>
  <si>
    <t>10-8-2011 15:51 EDT</t>
  </si>
  <si>
    <t>10-8-2011 14:51 EDT</t>
  </si>
  <si>
    <t>10-8-2011 13:51 EDT</t>
  </si>
  <si>
    <t>10-8-2011 12:51 EDT</t>
  </si>
  <si>
    <t>10-8-2011 11:51 EDT</t>
  </si>
  <si>
    <t>10-8-2011 10:51 EDT</t>
  </si>
  <si>
    <t>10-8-2011 9:51 EDT</t>
  </si>
  <si>
    <t>10-8-2011 8:51 EDT</t>
  </si>
  <si>
    <t>10-8-2011 7:51 EDT</t>
  </si>
  <si>
    <t>10-8-2011 6:51 EDT</t>
  </si>
  <si>
    <t>10-8-2011 5:51 EDT</t>
  </si>
  <si>
    <t>10-8-2011 4:51 EDT</t>
  </si>
  <si>
    <t>10-8-2011 3:51 EDT</t>
  </si>
  <si>
    <t>10-8-2011 2:51 EDT</t>
  </si>
  <si>
    <t>10-8-2011 1:51 EDT</t>
  </si>
  <si>
    <t>10-8-2011 0:51 EDT</t>
  </si>
  <si>
    <t>10-7-2011 23:51 EDT</t>
  </si>
  <si>
    <t>10-7-2011 22:51 EDT</t>
  </si>
  <si>
    <t>10-7-2011 21:51 EDT</t>
  </si>
  <si>
    <t>10-7-2011 20:51 EDT</t>
  </si>
  <si>
    <t>10-7-2011 19:51 EDT</t>
  </si>
  <si>
    <t>10-7-2011 18:51 EDT</t>
  </si>
  <si>
    <t>10-7-2011 17:51 EDT</t>
  </si>
  <si>
    <t>10-7-2011 16:51 EDT</t>
  </si>
  <si>
    <t>10-7-2011 15:51 EDT</t>
  </si>
  <si>
    <t>10-7-2011 14:51 EDT</t>
  </si>
  <si>
    <t>10-7-2011 13:51 EDT</t>
  </si>
  <si>
    <t>10-7-2011 12:51 EDT</t>
  </si>
  <si>
    <t>10-7-2011 11:51 EDT</t>
  </si>
  <si>
    <t>10-7-2011 10:51 EDT</t>
  </si>
  <si>
    <t>10-7-2011 9:51 EDT</t>
  </si>
  <si>
    <t>10-7-2011 8:51 EDT</t>
  </si>
  <si>
    <t>10-7-2011 7:51 EDT</t>
  </si>
  <si>
    <t>10-7-2011 6:51 EDT</t>
  </si>
  <si>
    <t>10-7-2011 5:51 EDT</t>
  </si>
  <si>
    <t>10-7-2011 4:51 EDT</t>
  </si>
  <si>
    <t>10-7-2011 3:51 EDT</t>
  </si>
  <si>
    <t>10-7-2011 2:51 EDT</t>
  </si>
  <si>
    <t>10-7-2011 1:51 EDT</t>
  </si>
  <si>
    <t>10-7-2011 0:51 EDT</t>
  </si>
  <si>
    <t>10-6-2011 23:51 EDT</t>
  </si>
  <si>
    <t>10-6-2011 22:51 EDT</t>
  </si>
  <si>
    <t>10-6-2011 21:51 EDT</t>
  </si>
  <si>
    <t>10-6-2011 20:51 EDT</t>
  </si>
  <si>
    <t>10-6-2011 19:51 EDT</t>
  </si>
  <si>
    <t>10-6-2011 18:51 EDT</t>
  </si>
  <si>
    <t>10-6-2011 17:51 EDT</t>
  </si>
  <si>
    <t>10-6-2011 16:51 EDT</t>
  </si>
  <si>
    <t>10-6-2011 15:51 EDT</t>
  </si>
  <si>
    <t>10-6-2011 14:51 EDT</t>
  </si>
  <si>
    <t>10-6-2011 13:51 EDT</t>
  </si>
  <si>
    <t>10-6-2011 12:51 EDT</t>
  </si>
  <si>
    <t>10-6-2011 11:51 EDT</t>
  </si>
  <si>
    <t>10-6-2011 10:51 EDT</t>
  </si>
  <si>
    <t>10-6-2011 9:51 EDT</t>
  </si>
  <si>
    <t>10-6-2011 8:51 EDT</t>
  </si>
  <si>
    <t>10-6-2011 7:51 EDT</t>
  </si>
  <si>
    <t>10-6-2011 6:51 EDT</t>
  </si>
  <si>
    <t>10-6-2011 5:51 EDT</t>
  </si>
  <si>
    <t>10-6-2011 4:51 EDT</t>
  </si>
  <si>
    <t>10-6-2011 3:51 EDT</t>
  </si>
  <si>
    <t>10-6-2011 2:51 EDT</t>
  </si>
  <si>
    <t>10-6-2011 1:51 EDT</t>
  </si>
  <si>
    <t>10-6-2011 0:51 EDT</t>
  </si>
  <si>
    <t>10-5-2011 23:51 EDT</t>
  </si>
  <si>
    <t>10-5-2011 22:51 EDT</t>
  </si>
  <si>
    <t>10-5-2011 21:51 EDT</t>
  </si>
  <si>
    <t>10-5-2011 20:51 EDT</t>
  </si>
  <si>
    <t>10-5-2011 19:51 EDT</t>
  </si>
  <si>
    <t>10-5-2011 18:51 EDT</t>
  </si>
  <si>
    <t>10-5-2011 17:51 EDT</t>
  </si>
  <si>
    <t>10-5-2011 16:51 EDT</t>
  </si>
  <si>
    <t>10-5-2011 15:51 EDT</t>
  </si>
  <si>
    <t>10-5-2011 14:51 EDT</t>
  </si>
  <si>
    <t>10-5-2011 13:51 EDT</t>
  </si>
  <si>
    <t>10-5-2011 12:51 EDT</t>
  </si>
  <si>
    <t>10-5-2011 11:51 EDT</t>
  </si>
  <si>
    <t>10-5-2011 10:51 EDT</t>
  </si>
  <si>
    <t>10-5-2011 9:51 EDT</t>
  </si>
  <si>
    <t>10-5-2011 8:51 EDT</t>
  </si>
  <si>
    <t>10-5-2011 7:51 EDT</t>
  </si>
  <si>
    <t>10-5-2011 6:51 EDT</t>
  </si>
  <si>
    <t>10-5-2011 5:51 EDT</t>
  </si>
  <si>
    <t>10-5-2011 4:51 EDT</t>
  </si>
  <si>
    <t>10-5-2011 3:51 EDT</t>
  </si>
  <si>
    <t>10-5-2011 2:51 EDT</t>
  </si>
  <si>
    <t>10-5-2011 1:51 EDT</t>
  </si>
  <si>
    <t>10-5-2011 0:51 EDT</t>
  </si>
  <si>
    <t>10-4-2011 23:51 EDT</t>
  </si>
  <si>
    <t>10-4-2011 22:51 EDT</t>
  </si>
  <si>
    <t>10-4-2011 21:51 EDT</t>
  </si>
  <si>
    <t>10-4-2011 20:51 EDT</t>
  </si>
  <si>
    <t>10-4-2011 19:51 EDT</t>
  </si>
  <si>
    <t>10-4-2011 18:51 EDT</t>
  </si>
  <si>
    <t>10-4-2011 17:51 EDT</t>
  </si>
  <si>
    <t>10-4-2011 16:51 EDT</t>
  </si>
  <si>
    <t>10-4-2011 15:51 EDT</t>
  </si>
  <si>
    <t>10-4-2011 14:51 EDT</t>
  </si>
  <si>
    <t>10-4-2011 13:51 EDT</t>
  </si>
  <si>
    <t>10-4-2011 12:51 EDT</t>
  </si>
  <si>
    <t>10-4-2011 11:51 EDT</t>
  </si>
  <si>
    <t>10-4-2011 10:51 EDT</t>
  </si>
  <si>
    <t>10-4-2011 9:51 EDT</t>
  </si>
  <si>
    <t>10-4-2011 8:51 EDT</t>
  </si>
  <si>
    <t>10-4-2011 7:51 EDT</t>
  </si>
  <si>
    <t>10-4-2011 6:51 EDT</t>
  </si>
  <si>
    <t>10-4-2011 5:51 EDT</t>
  </si>
  <si>
    <t>10-4-2011 4:51 EDT</t>
  </si>
  <si>
    <t>10-4-2011 3:51 EDT</t>
  </si>
  <si>
    <t>10-4-2011 2:51 EDT</t>
  </si>
  <si>
    <t>10-4-2011 1:51 EDT</t>
  </si>
  <si>
    <t>10-4-2011 0:51 EDT</t>
  </si>
  <si>
    <t>10-3-2011 23:51 EDT</t>
  </si>
  <si>
    <t>10-3-2011 22:51 EDT</t>
  </si>
  <si>
    <t>10-3-2011 21:51 EDT</t>
  </si>
  <si>
    <t>10-3-2011 20:51 EDT</t>
  </si>
  <si>
    <t>10-3-2011 19:51 EDT</t>
  </si>
  <si>
    <t>10-3-2011 18:51 EDT</t>
  </si>
  <si>
    <t>10-3-2011 17:51 EDT</t>
  </si>
  <si>
    <t>10-3-2011 16:51 EDT</t>
  </si>
  <si>
    <t>10-3-2011 15:51 EDT</t>
  </si>
  <si>
    <t>10-3-2011 14:51 EDT</t>
  </si>
  <si>
    <t>10-3-2011 13:51 EDT</t>
  </si>
  <si>
    <t>10-3-2011 12:51 EDT</t>
  </si>
  <si>
    <t>10-3-2011 11:51 EDT</t>
  </si>
  <si>
    <t>10-3-2011 10:51 EDT</t>
  </si>
  <si>
    <t>10-3-2011 9:51 EDT</t>
  </si>
  <si>
    <t>10-3-2011 8:51 EDT</t>
  </si>
  <si>
    <t>10-3-2011 7:51 EDT</t>
  </si>
  <si>
    <t>10-3-2011 6:51 EDT</t>
  </si>
  <si>
    <t>10-3-2011 5:51 EDT</t>
  </si>
  <si>
    <t>10-3-2011 4:51 EDT</t>
  </si>
  <si>
    <t>10-3-2011 3:51 EDT</t>
  </si>
  <si>
    <t>10-3-2011 2:51 EDT</t>
  </si>
  <si>
    <t>10-3-2011 1:51 EDT</t>
  </si>
  <si>
    <t>10-3-2011 0:51 EDT</t>
  </si>
  <si>
    <t>10-2-2011 23:51 EDT</t>
  </si>
  <si>
    <t>10-2-2011 22:51 EDT</t>
  </si>
  <si>
    <t>10-2-2011 21:51 EDT</t>
  </si>
  <si>
    <t>10-2-2011 20:51 EDT</t>
  </si>
  <si>
    <t>10-2-2011 19:51 EDT</t>
  </si>
  <si>
    <t>10-2-2011 18:51 EDT</t>
  </si>
  <si>
    <t>10-2-2011 17:51 EDT</t>
  </si>
  <si>
    <t>10-2-2011 16:51 EDT</t>
  </si>
  <si>
    <t>10-2-2011 15:51 EDT</t>
  </si>
  <si>
    <t>10-2-2011 14:51 EDT</t>
  </si>
  <si>
    <t>10-2-2011 13:51 EDT</t>
  </si>
  <si>
    <t>10-2-2011 12:51 EDT</t>
  </si>
  <si>
    <t>10-2-2011 11:51 EDT</t>
  </si>
  <si>
    <t>10-2-2011 10:51 EDT</t>
  </si>
  <si>
    <t>10-2-2011 9:51 EDT</t>
  </si>
  <si>
    <t>10-2-2011 8:51 EDT</t>
  </si>
  <si>
    <t>10-2-2011 7:51 EDT</t>
  </si>
  <si>
    <t>10-2-2011 6:51 EDT</t>
  </si>
  <si>
    <t>10-2-2011 5:51 EDT</t>
  </si>
  <si>
    <t>10-2-2011 4:51 EDT</t>
  </si>
  <si>
    <t>10-2-2011 3:51 EDT</t>
  </si>
  <si>
    <t>10-2-2011 2:51 EDT</t>
  </si>
  <si>
    <t>10-2-2011 1:51 EDT</t>
  </si>
  <si>
    <t>10-2-2011 0:51 EDT</t>
  </si>
  <si>
    <t>10-1-2011 23:51 EDT</t>
  </si>
  <si>
    <t>10-1-2011 22:51 EDT</t>
  </si>
  <si>
    <t>10-1-2011 21:51 EDT</t>
  </si>
  <si>
    <t>10-1-2011 20:51 EDT</t>
  </si>
  <si>
    <t>10-1-2011 19:51 EDT</t>
  </si>
  <si>
    <t>10-1-2011 18:51 EDT</t>
  </si>
  <si>
    <t>10-1-2011 17:51 EDT</t>
  </si>
  <si>
    <t>10-1-2011 16:51 EDT</t>
  </si>
  <si>
    <t>10-1-2011 15:51 EDT</t>
  </si>
  <si>
    <t>10-1-2011 14:51 EDT</t>
  </si>
  <si>
    <t>10-1-2011 13:51 EDT</t>
  </si>
  <si>
    <t>10-1-2011 12:51 EDT</t>
  </si>
  <si>
    <t>10-1-2011 11:51 EDT</t>
  </si>
  <si>
    <t>10-1-2011 10:51 EDT</t>
  </si>
  <si>
    <t>10-1-2011 9:51 EDT</t>
  </si>
  <si>
    <t>10-1-2011 8:51 EDT</t>
  </si>
  <si>
    <t>10-1-2011 7:51 EDT</t>
  </si>
  <si>
    <t>10-1-2011 6:51 EDT</t>
  </si>
  <si>
    <t>10-1-2011 5:51 EDT</t>
  </si>
  <si>
    <t>10-1-2011 4:51 EDT</t>
  </si>
  <si>
    <t>10-1-2011 3:51 EDT</t>
  </si>
  <si>
    <t>10-1-2011 2:51 EDT</t>
  </si>
  <si>
    <t>10-1-2011 1:51 EDT</t>
  </si>
  <si>
    <t>10-1-2011 0:51 EDT</t>
  </si>
  <si>
    <t>9-30-2011 23:51 EDT</t>
  </si>
  <si>
    <t>9-30-2011 22:51 EDT</t>
  </si>
  <si>
    <t>9-30-2011 21:51 EDT</t>
  </si>
  <si>
    <t>9-30-2011 20:51 EDT</t>
  </si>
  <si>
    <t>9-30-2011 19:51 EDT</t>
  </si>
  <si>
    <t>9-30-2011 18:51 EDT</t>
  </si>
  <si>
    <t>9-30-2011 18:12 EDT</t>
  </si>
  <si>
    <t>9-30-2011 18:00 EDT</t>
  </si>
  <si>
    <t>9-30-2011 17:51 EDT</t>
  </si>
  <si>
    <t>9-30-2011 16:51 EDT</t>
  </si>
  <si>
    <t>9-30-2011 16:46 EDT</t>
  </si>
  <si>
    <t>9-30-2011 15:51 EDT</t>
  </si>
  <si>
    <t>9-30-2011 14:51 EDT</t>
  </si>
  <si>
    <t>9-30-2011 13:51 EDT</t>
  </si>
  <si>
    <t>9-30-2011 12:51 EDT</t>
  </si>
  <si>
    <t>9-30-2011 11:51 EDT</t>
  </si>
  <si>
    <t>9-30-2011 10:51 EDT</t>
  </si>
  <si>
    <t>9-30-2011 9:51 EDT</t>
  </si>
  <si>
    <t>9-30-2011 8:51 EDT</t>
  </si>
  <si>
    <t>9-30-2011 7:51 EDT</t>
  </si>
  <si>
    <t>9-30-2011 6:51 EDT</t>
  </si>
  <si>
    <t>9-30-2011 5:51 EDT</t>
  </si>
  <si>
    <t>9-30-2011 4:51 EDT</t>
  </si>
  <si>
    <t>9-30-2011 3:51 EDT</t>
  </si>
  <si>
    <t>9-30-2011 2:51 EDT</t>
  </si>
  <si>
    <t>9-30-2011 1:51 EDT</t>
  </si>
  <si>
    <t>9-30-2011 0:51 EDT</t>
  </si>
  <si>
    <t>9-29-2011 23:51 EDT</t>
  </si>
  <si>
    <t>9-29-2011 22:51 EDT</t>
  </si>
  <si>
    <t>9-29-2011 21:51 EDT</t>
  </si>
  <si>
    <t>9-29-2011 20:51 EDT</t>
  </si>
  <si>
    <t>9-29-2011 19:51 EDT</t>
  </si>
  <si>
    <t>9-29-2011 18:51 EDT</t>
  </si>
  <si>
    <t>9-29-2011 17:51 EDT</t>
  </si>
  <si>
    <t>9-29-2011 16:51 EDT</t>
  </si>
  <si>
    <t>9-29-2011 15:51 EDT</t>
  </si>
  <si>
    <t>9-29-2011 14:51 EDT</t>
  </si>
  <si>
    <t>9-29-2011 13:51 EDT</t>
  </si>
  <si>
    <t>9-29-2011 12:51 EDT</t>
  </si>
  <si>
    <t>9-29-2011 11:51 EDT</t>
  </si>
  <si>
    <t>9-29-2011 10:51 EDT</t>
  </si>
  <si>
    <t>9-29-2011 9:51 EDT</t>
  </si>
  <si>
    <t>9-29-2011 8:51 EDT</t>
  </si>
  <si>
    <t>9-29-2011 7:51 EDT</t>
  </si>
  <si>
    <t>9-29-2011 6:51 EDT</t>
  </si>
  <si>
    <t>9-29-2011 5:51 EDT</t>
  </si>
  <si>
    <t>9-29-2011 4:51 EDT</t>
  </si>
  <si>
    <t>9-29-2011 3:51 EDT</t>
  </si>
  <si>
    <t>9-29-2011 2:51 EDT</t>
  </si>
  <si>
    <t>9-29-2011 1:51 EDT</t>
  </si>
  <si>
    <t>9-29-2011 0:51 EDT</t>
  </si>
  <si>
    <t>9-28-2011 23:51 EDT</t>
  </si>
  <si>
    <t>9-28-2011 22:51 EDT</t>
  </si>
  <si>
    <t>9-28-2011 21:51 EDT</t>
  </si>
  <si>
    <t>9-28-2011 20:51 EDT</t>
  </si>
  <si>
    <t>9-28-2011 19:51 EDT</t>
  </si>
  <si>
    <t>9-28-2011 18:51 EDT</t>
  </si>
  <si>
    <t>9-28-2011 17:51 EDT</t>
  </si>
  <si>
    <t>9-28-2011 16:51 EDT</t>
  </si>
  <si>
    <t>9-28-2011 15:51 EDT</t>
  </si>
  <si>
    <t>9-28-2011 14:51 EDT</t>
  </si>
  <si>
    <t>9-28-2011 13:51 EDT</t>
  </si>
  <si>
    <t>9-28-2011 12:51 EDT</t>
  </si>
  <si>
    <t>9-28-2011 11:51 EDT</t>
  </si>
  <si>
    <t>9-28-2011 10:51 EDT</t>
  </si>
  <si>
    <t>9-28-2011 9:51 EDT</t>
  </si>
  <si>
    <t>9-28-2011 8:51 EDT</t>
  </si>
  <si>
    <t>9-28-2011 8:31 EDT</t>
  </si>
  <si>
    <t>9-28-2011 8:24 EDT</t>
  </si>
  <si>
    <t>9-28-2011 7:51 EDT</t>
  </si>
  <si>
    <t>9-28-2011 7:45 EDT</t>
  </si>
  <si>
    <t>9-28-2011 6:51 EDT</t>
  </si>
  <si>
    <t>9-28-2011 6:30 EDT</t>
  </si>
  <si>
    <t>9-28-2011 5:51 EDT</t>
  </si>
  <si>
    <t>9-28-2011 4:51 EDT</t>
  </si>
  <si>
    <t>9-28-2011 3:51 EDT</t>
  </si>
  <si>
    <t>9-28-2011 2:51 EDT</t>
  </si>
  <si>
    <t>9-28-2011 2:13 EDT</t>
  </si>
  <si>
    <t>9-28-2011 1:51 EDT</t>
  </si>
  <si>
    <t>9-28-2011 0:51 EDT</t>
  </si>
  <si>
    <t>9-27-2011 23:51 EDT</t>
  </si>
  <si>
    <t>9-27-2011 22:51 EDT</t>
  </si>
  <si>
    <t>9-27-2011 21:51 EDT</t>
  </si>
  <si>
    <t>9-27-2011 20:51 EDT</t>
  </si>
  <si>
    <t>9-27-2011 19:51 EDT</t>
  </si>
  <si>
    <t>9-27-2011 18:51 EDT</t>
  </si>
  <si>
    <t>9-27-2011 17:51 EDT</t>
  </si>
  <si>
    <t>9-27-2011 16:51 EDT</t>
  </si>
  <si>
    <t>9-27-2011 15:51 EDT</t>
  </si>
  <si>
    <t>9-27-2011 14:51 EDT</t>
  </si>
  <si>
    <t>9-27-2011 13:51 EDT</t>
  </si>
  <si>
    <t>9-27-2011 12:51 EDT</t>
  </si>
  <si>
    <t>9-27-2011 11:51 EDT</t>
  </si>
  <si>
    <t>9-27-2011 10:51 EDT</t>
  </si>
  <si>
    <t>9-27-2011 10:25 EDT</t>
  </si>
  <si>
    <t>9-27-2011 9:51 EDT</t>
  </si>
  <si>
    <t>9-27-2011 8:51 EDT</t>
  </si>
  <si>
    <t>9-27-2011 7:51 EDT</t>
  </si>
  <si>
    <t>9-27-2011 6:51 EDT</t>
  </si>
  <si>
    <t>9-27-2011 5:51 EDT</t>
  </si>
  <si>
    <t>9-27-2011 4:51 EDT</t>
  </si>
  <si>
    <t>9-27-2011 4:27 EDT</t>
  </si>
  <si>
    <t>9-27-2011 3:51 EDT</t>
  </si>
  <si>
    <t>9-27-2011 2:51 EDT</t>
  </si>
  <si>
    <t>9-27-2011 1:51 EDT</t>
  </si>
  <si>
    <t>9-27-2011 1:09 EDT</t>
  </si>
  <si>
    <t>9-27-2011 0:51 EDT</t>
  </si>
  <si>
    <t>9-26-2011 23:51 EDT</t>
  </si>
  <si>
    <t>9-26-2011 22:51 EDT</t>
  </si>
  <si>
    <t>9-26-2011 21:51 EDT</t>
  </si>
  <si>
    <t>9-26-2011 20:51 EDT</t>
  </si>
  <si>
    <t>9-26-2011 19:51 EDT</t>
  </si>
  <si>
    <t>9-26-2011 18:51 EDT</t>
  </si>
  <si>
    <t>9-26-2011 17:51 EDT</t>
  </si>
  <si>
    <t>9-26-2011 16:51 EDT</t>
  </si>
  <si>
    <t>9-26-2011 15:51 EDT</t>
  </si>
  <si>
    <t>9-26-2011 14:51 EDT</t>
  </si>
  <si>
    <t>9-26-2011 13:51 EDT</t>
  </si>
  <si>
    <t>9-26-2011 12:51 EDT</t>
  </si>
  <si>
    <t>9-26-2011 11:51 EDT</t>
  </si>
  <si>
    <t>9-26-2011 10:51 EDT</t>
  </si>
  <si>
    <t>9-26-2011 9:51 EDT</t>
  </si>
  <si>
    <t>9-26-2011 8:51 EDT</t>
  </si>
  <si>
    <t>9-26-2011 8:24 EDT</t>
  </si>
  <si>
    <t>9-26-2011 7:51 EDT</t>
  </si>
  <si>
    <t>9-26-2011 6:51 EDT</t>
  </si>
  <si>
    <t>9-26-2011 6:09 EDT</t>
  </si>
  <si>
    <t>9-26-2011 5:51 EDT</t>
  </si>
  <si>
    <t>9-26-2011 4:51 EDT</t>
  </si>
  <si>
    <t>9-26-2011 3:51 EDT</t>
  </si>
  <si>
    <t>9-26-2011 3:25 EDT</t>
  </si>
  <si>
    <t>9-26-2011 2:51 EDT</t>
  </si>
  <si>
    <t>9-26-2011 2:39 EDT</t>
  </si>
  <si>
    <t>9-26-2011 1:51 EDT</t>
  </si>
  <si>
    <t>9-26-2011 0:51 EDT</t>
  </si>
  <si>
    <t>9-25-2011 23:51 EDT</t>
  </si>
  <si>
    <t>9-25-2011 22:51 EDT</t>
  </si>
  <si>
    <t>9-25-2011 21:51 EDT</t>
  </si>
  <si>
    <t>9-25-2011 20:51 EDT</t>
  </si>
  <si>
    <t>9-25-2011 19:51 EDT</t>
  </si>
  <si>
    <t>9-25-2011 18:51 EDT</t>
  </si>
  <si>
    <t>9-25-2011 17:51 EDT</t>
  </si>
  <si>
    <t>9-25-2011 16:51 EDT</t>
  </si>
  <si>
    <t>9-25-2011 15:51 EDT</t>
  </si>
  <si>
    <t>9-25-2011 14:51 EDT</t>
  </si>
  <si>
    <t>9-25-2011 13:51 EDT</t>
  </si>
  <si>
    <t>9-25-2011 12:51 EDT</t>
  </si>
  <si>
    <t>9-25-2011 11:51 EDT</t>
  </si>
  <si>
    <t>9-25-2011 10:51 EDT</t>
  </si>
  <si>
    <t>9-25-2011 9:51 EDT</t>
  </si>
  <si>
    <t>9-25-2011 8:51 EDT</t>
  </si>
  <si>
    <t>9-25-2011 7:51 EDT</t>
  </si>
  <si>
    <t>9-25-2011 7:29 EDT</t>
  </si>
  <si>
    <t>9-25-2011 6:51 EDT</t>
  </si>
  <si>
    <t>9-25-2011 6:18 EDT</t>
  </si>
  <si>
    <t>9-25-2011 5:51 EDT</t>
  </si>
  <si>
    <t>9-25-2011 4:51 EDT</t>
  </si>
  <si>
    <t>9-25-2011 3:51 EDT</t>
  </si>
  <si>
    <t>9-25-2011 2:51 EDT</t>
  </si>
  <si>
    <t>9-25-2011 1:51 EDT</t>
  </si>
  <si>
    <t>9-25-2011 1:39 EDT</t>
  </si>
  <si>
    <t>9-25-2011 0:51 EDT</t>
  </si>
  <si>
    <t>9-24-2011 23:51 EDT</t>
  </si>
  <si>
    <t>9-24-2011 22:51 EDT</t>
  </si>
  <si>
    <t>9-24-2011 21:51 EDT</t>
  </si>
  <si>
    <t>9-24-2011 20:51 EDT</t>
  </si>
  <si>
    <t>9-24-2011 19:51 EDT</t>
  </si>
  <si>
    <t>9-24-2011 18:51 EDT</t>
  </si>
  <si>
    <t>9-24-2011 17:51 EDT</t>
  </si>
  <si>
    <t>9-24-2011 16:51 EDT</t>
  </si>
  <si>
    <t>9-24-2011 15:51 EDT</t>
  </si>
  <si>
    <t>9-24-2011 14:51 EDT</t>
  </si>
  <si>
    <t>9-24-2011 13:51 EDT</t>
  </si>
  <si>
    <t>9-24-2011 13:27 EDT</t>
  </si>
  <si>
    <t>9-24-2011 12:51 EDT</t>
  </si>
  <si>
    <t>9-24-2011 11:51 EDT</t>
  </si>
  <si>
    <t>9-24-2011 11:31 EDT</t>
  </si>
  <si>
    <t>9-24-2011 11:12 EDT</t>
  </si>
  <si>
    <t>9-24-2011 10:51 EDT</t>
  </si>
  <si>
    <t>9-24-2011 10:04 EDT</t>
  </si>
  <si>
    <t>9-24-2011 9:51 EDT</t>
  </si>
  <si>
    <t>9-24-2011 9:05 EDT</t>
  </si>
  <si>
    <t>9-24-2011 8:57 EDT</t>
  </si>
  <si>
    <t>9-24-2011 8:51 EDT</t>
  </si>
  <si>
    <t>9-24-2011 7:59 EDT</t>
  </si>
  <si>
    <t>9-24-2011 7:51 EDT</t>
  </si>
  <si>
    <t>9-24-2011 7:31 EDT</t>
  </si>
  <si>
    <t>9-24-2011 6:51 EDT</t>
  </si>
  <si>
    <t>9-24-2011 5:51 EDT</t>
  </si>
  <si>
    <t>9-24-2011 4:51 EDT</t>
  </si>
  <si>
    <t>9-24-2011 4:15 EDT</t>
  </si>
  <si>
    <t>9-24-2011 3:51 EDT</t>
  </si>
  <si>
    <t>9-24-2011 2:51 EDT</t>
  </si>
  <si>
    <t>9-24-2011 1:51 EDT</t>
  </si>
  <si>
    <t>9-24-2011 1:35 EDT</t>
  </si>
  <si>
    <t>9-24-2011 0:51 EDT</t>
  </si>
  <si>
    <t>9-23-2011 23:51 EDT</t>
  </si>
  <si>
    <t>9-23-2011 22:51 EDT</t>
  </si>
  <si>
    <t>9-23-2011 22:34 EDT</t>
  </si>
  <si>
    <t>9-23-2011 21:51 EDT</t>
  </si>
  <si>
    <t>9-23-2011 20:51 EDT</t>
  </si>
  <si>
    <t>9-23-2011 19:51 EDT</t>
  </si>
  <si>
    <t>9-23-2011 19:27 EDT</t>
  </si>
  <si>
    <t>9-23-2011 18:51 EDT</t>
  </si>
  <si>
    <t>9-23-2011 17:51 EDT</t>
  </si>
  <si>
    <t>9-23-2011 16:51 EDT</t>
  </si>
  <si>
    <t>9-23-2011 16:26 EDT</t>
  </si>
  <si>
    <t>9-23-2011 15:51 EDT</t>
  </si>
  <si>
    <t>9-23-2011 14:51 EDT</t>
  </si>
  <si>
    <t>9-23-2011 14:29 EDT</t>
  </si>
  <si>
    <t>9-23-2011 13:51 EDT</t>
  </si>
  <si>
    <t>9-23-2011 12:51 EDT</t>
  </si>
  <si>
    <t>9-23-2011 11:51 EDT</t>
  </si>
  <si>
    <t>9-23-2011 11:48 EDT</t>
  </si>
  <si>
    <t>9-23-2011 11:30 EDT</t>
  </si>
  <si>
    <t>9-23-2011 11:06 EDT</t>
  </si>
  <si>
    <t>9-23-2011 10:51 EDT</t>
  </si>
  <si>
    <t>9-23-2011 10:38 EDT</t>
  </si>
  <si>
    <t>9-23-2011 10:19 EDT</t>
  </si>
  <si>
    <t>9-23-2011 9:51 EDT</t>
  </si>
  <si>
    <t>9-23-2011 8:51 EDT</t>
  </si>
  <si>
    <t>9-23-2011 8:10 EDT</t>
  </si>
  <si>
    <t>9-23-2011 7:51 EDT</t>
  </si>
  <si>
    <t>9-23-2011 7:11 EDT</t>
  </si>
  <si>
    <t>9-23-2011 6:51 EDT</t>
  </si>
  <si>
    <t>9-23-2011 6:37 EDT</t>
  </si>
  <si>
    <t>9-23-2011 6:20 EDT</t>
  </si>
  <si>
    <t>9-23-2011 5:51 EDT</t>
  </si>
  <si>
    <t>9-23-2011 4:51 EDT</t>
  </si>
  <si>
    <t>9-23-2011 4:37 EDT</t>
  </si>
  <si>
    <t>9-23-2011 4:21 EDT</t>
  </si>
  <si>
    <t>9-23-2011 3:51 EDT</t>
  </si>
  <si>
    <t>9-23-2011 3:06 EDT</t>
  </si>
  <si>
    <t>9-23-2011 2:51 EDT</t>
  </si>
  <si>
    <t>9-23-2011 1:51 EDT</t>
  </si>
  <si>
    <t>9-23-2011 0:51 EDT</t>
  </si>
  <si>
    <t>9-22-2011 23:51 EDT</t>
  </si>
  <si>
    <t>9-22-2011 22:51 EDT</t>
  </si>
  <si>
    <t>9-22-2011 21:51 EDT</t>
  </si>
  <si>
    <t>9-22-2011 20:51 EDT</t>
  </si>
  <si>
    <t>9-22-2011 19:51 EDT</t>
  </si>
  <si>
    <t>9-22-2011 18:51 EDT</t>
  </si>
  <si>
    <t>9-22-2011 17:51 EDT</t>
  </si>
  <si>
    <t>9-22-2011 16:51 EDT</t>
  </si>
  <si>
    <t>9-22-2011 15:51 EDT</t>
  </si>
  <si>
    <t>9-22-2011 14:51 EDT</t>
  </si>
  <si>
    <t>9-22-2011 13:51 EDT</t>
  </si>
  <si>
    <t>9-22-2011 13:06 EDT</t>
  </si>
  <si>
    <t>9-22-2011 12:51 EDT</t>
  </si>
  <si>
    <t>9-22-2011 11:51 EDT</t>
  </si>
  <si>
    <t>9-22-2011 10:51 EDT</t>
  </si>
  <si>
    <t>9-22-2011 9:51 EDT</t>
  </si>
  <si>
    <t>9-22-2011 8:51 EDT</t>
  </si>
  <si>
    <t>9-22-2011 7:51 EDT</t>
  </si>
  <si>
    <t>9-22-2011 7:29 EDT</t>
  </si>
  <si>
    <t>9-22-2011 6:51 EDT</t>
  </si>
  <si>
    <t>9-22-2011 5:51 EDT</t>
  </si>
  <si>
    <t>9-22-2011 4:51 EDT</t>
  </si>
  <si>
    <t>9-22-2011 3:51 EDT</t>
  </si>
  <si>
    <t>9-22-2011 3:11 EDT</t>
  </si>
  <si>
    <t>9-22-2011 3:06 EDT</t>
  </si>
  <si>
    <t>9-22-2011 2:51 EDT</t>
  </si>
  <si>
    <t>9-22-2011 2:27 EDT</t>
  </si>
  <si>
    <t>9-22-2011 1:51 EDT</t>
  </si>
  <si>
    <t>9-22-2011 1:08 EDT</t>
  </si>
  <si>
    <t>9-22-2011 0:51 EDT</t>
  </si>
  <si>
    <t>9-21-2011 23:51 EDT</t>
  </si>
  <si>
    <t>9-21-2011 22:51 EDT</t>
  </si>
  <si>
    <t>9-21-2011 22:43 EDT</t>
  </si>
  <si>
    <t>9-21-2011 21:51 EDT</t>
  </si>
  <si>
    <t>9-21-2011 21:40 EDT</t>
  </si>
  <si>
    <t>9-21-2011 20:51 EDT</t>
  </si>
  <si>
    <t>9-21-2011 19:51 EDT</t>
  </si>
  <si>
    <t>9-21-2011 19:41 EDT</t>
  </si>
  <si>
    <t>9-21-2011 18:51 EDT</t>
  </si>
  <si>
    <t>9-21-2011 18:02 EDT</t>
  </si>
  <si>
    <t>9-21-2011 17:51 EDT</t>
  </si>
  <si>
    <t>9-21-2011 16:51 EDT</t>
  </si>
  <si>
    <t>9-21-2011 15:51 EDT</t>
  </si>
  <si>
    <t>9-21-2011 14:51 EDT</t>
  </si>
  <si>
    <t>9-21-2011 13:51 EDT</t>
  </si>
  <si>
    <t>9-21-2011 12:51 EDT</t>
  </si>
  <si>
    <t>9-21-2011 11:51 EDT</t>
  </si>
  <si>
    <t>9-21-2011 10:51 EDT</t>
  </si>
  <si>
    <t>9-21-2011 10:29 EDT</t>
  </si>
  <si>
    <t>9-21-2011 9:51 EDT</t>
  </si>
  <si>
    <t>9-21-2011 8:51 EDT</t>
  </si>
  <si>
    <t>9-21-2011 7:51 EDT</t>
  </si>
  <si>
    <t>9-21-2011 6:51 EDT</t>
  </si>
  <si>
    <t>9-21-2011 5:51 EDT</t>
  </si>
  <si>
    <t>9-21-2011 4:51 EDT</t>
  </si>
  <si>
    <t>9-21-2011 3:51 EDT</t>
  </si>
  <si>
    <t>9-21-2011 2:51 EDT</t>
  </si>
  <si>
    <t>9-21-2011 1:51 EDT</t>
  </si>
  <si>
    <t>9-21-2011 0:51 EDT</t>
  </si>
  <si>
    <t>9-20-2011 23:51 EDT</t>
  </si>
  <si>
    <t>9-20-2011 22:51 EDT</t>
  </si>
  <si>
    <t>9-20-2011 21:51 EDT</t>
  </si>
  <si>
    <t>9-20-2011 20:51 EDT</t>
  </si>
  <si>
    <t>9-20-2011 19:51 EDT</t>
  </si>
  <si>
    <t>9-20-2011 18:51 EDT</t>
  </si>
  <si>
    <t>9-20-2011 17:51 EDT</t>
  </si>
  <si>
    <t>9-20-2011 16:51 EDT</t>
  </si>
  <si>
    <t>9-20-2011 15:51 EDT</t>
  </si>
  <si>
    <t>9-20-2011 14:51 EDT</t>
  </si>
  <si>
    <t>9-20-2011 13:51 EDT</t>
  </si>
  <si>
    <t>9-20-2011 12:51 EDT</t>
  </si>
  <si>
    <t>9-20-2011 11:51 EDT</t>
  </si>
  <si>
    <t>9-20-2011 10:51 EDT</t>
  </si>
  <si>
    <t>9-20-2011 9:51 EDT</t>
  </si>
  <si>
    <t>9-20-2011 8:51 EDT</t>
  </si>
  <si>
    <t>9-20-2011 7:51 EDT</t>
  </si>
  <si>
    <t>9-20-2011 6:51 EDT</t>
  </si>
  <si>
    <t>9-20-2011 5:51 EDT</t>
  </si>
  <si>
    <t>9-20-2011 4:51 EDT</t>
  </si>
  <si>
    <t>9-20-2011 3:51 EDT</t>
  </si>
  <si>
    <t>9-20-2011 2:51 EDT</t>
  </si>
  <si>
    <t>9-20-2011 1:51 EDT</t>
  </si>
  <si>
    <t>9-20-2011 0:51 EDT</t>
  </si>
  <si>
    <t>9-19-2011 23:51 EDT</t>
  </si>
  <si>
    <t>9-19-2011 22:51 EDT</t>
  </si>
  <si>
    <t>9-19-2011 21:51 EDT</t>
  </si>
  <si>
    <t>9-19-2011 20:51 EDT</t>
  </si>
  <si>
    <t>9-19-2011 19:51 EDT</t>
  </si>
  <si>
    <t>9-19-2011 18:51 EDT</t>
  </si>
  <si>
    <t>9-19-2011 17:51 EDT</t>
  </si>
  <si>
    <t>9-19-2011 16:51 EDT</t>
  </si>
  <si>
    <t>9-19-2011 15:51 EDT</t>
  </si>
  <si>
    <t>9-19-2011 14:51 EDT</t>
  </si>
  <si>
    <t>9-19-2011 14:40 EDT</t>
  </si>
  <si>
    <t>9-19-2011 13:51 EDT</t>
  </si>
  <si>
    <t>9-19-2011 12:51 EDT</t>
  </si>
  <si>
    <t>9-19-2011 12:32 EDT</t>
  </si>
  <si>
    <t>9-19-2011 11:51 EDT</t>
  </si>
  <si>
    <t>9-19-2011 10:51 EDT</t>
  </si>
  <si>
    <t>9-19-2011 9:51 EDT</t>
  </si>
  <si>
    <t>9-19-2011 8:51 EDT</t>
  </si>
  <si>
    <t>9-19-2011 7:51 EDT</t>
  </si>
  <si>
    <t>9-19-2011 6:51 EDT</t>
  </si>
  <si>
    <t>9-19-2011 5:51 EDT</t>
  </si>
  <si>
    <t>9-19-2011 4:51 EDT</t>
  </si>
  <si>
    <t>9-19-2011 3:51 EDT</t>
  </si>
  <si>
    <t>9-19-2011 2:51 EDT</t>
  </si>
  <si>
    <t>9-19-2011 1:51 EDT</t>
  </si>
  <si>
    <t>9-19-2011 0:51 EDT</t>
  </si>
  <si>
    <t>9-18-2011 23:51 EDT</t>
  </si>
  <si>
    <t>9-18-2011 22:51 EDT</t>
  </si>
  <si>
    <t>9-18-2011 21:51 EDT</t>
  </si>
  <si>
    <t>9-18-2011 20:51 EDT</t>
  </si>
  <si>
    <t>9-18-2011 19:51 EDT</t>
  </si>
  <si>
    <t>9-18-2011 18:51 EDT</t>
  </si>
  <si>
    <t>9-18-2011 17:51 EDT</t>
  </si>
  <si>
    <t>9-18-2011 16:51 EDT</t>
  </si>
  <si>
    <t>9-18-2011 15:51 EDT</t>
  </si>
  <si>
    <t>9-18-2011 14:51 EDT</t>
  </si>
  <si>
    <t>9-18-2011 13:51 EDT</t>
  </si>
  <si>
    <t>9-18-2011 12:51 EDT</t>
  </si>
  <si>
    <t>9-18-2011 11:51 EDT</t>
  </si>
  <si>
    <t>9-18-2011 10:51 EDT</t>
  </si>
  <si>
    <t>9-18-2011 9:51 EDT</t>
  </si>
  <si>
    <t>9-18-2011 8:51 EDT</t>
  </si>
  <si>
    <t>9-18-2011 7:51 EDT</t>
  </si>
  <si>
    <t>9-18-2011 6:51 EDT</t>
  </si>
  <si>
    <t>9-18-2011 5:51 EDT</t>
  </si>
  <si>
    <t>9-18-2011 4:51 EDT</t>
  </si>
  <si>
    <t>9-18-2011 3:51 EDT</t>
  </si>
  <si>
    <t>9-18-2011 2:51 EDT</t>
  </si>
  <si>
    <t>9-18-2011 1:51 EDT</t>
  </si>
  <si>
    <t>9-18-2011 0:51 EDT</t>
  </si>
  <si>
    <t>9-17-2011 23:51 EDT</t>
  </si>
  <si>
    <t>9-17-2011 22:51 EDT</t>
  </si>
  <si>
    <t>9-17-2011 21:51 EDT</t>
  </si>
  <si>
    <t>9-17-2011 20:51 EDT</t>
  </si>
  <si>
    <t>9-17-2011 19:51 EDT</t>
  </si>
  <si>
    <t>9-17-2011 18:51 EDT</t>
  </si>
  <si>
    <t>9-17-2011 17:51 EDT</t>
  </si>
  <si>
    <t>9-17-2011 16:51 EDT</t>
  </si>
  <si>
    <t>9-17-2011 15:51 EDT</t>
  </si>
  <si>
    <t>9-17-2011 14:51 EDT</t>
  </si>
  <si>
    <t>9-17-2011 13:51 EDT</t>
  </si>
  <si>
    <t>9-17-2011 12:51 EDT</t>
  </si>
  <si>
    <t>9-17-2011 11:51 EDT</t>
  </si>
  <si>
    <t>9-17-2011 10:51 EDT</t>
  </si>
  <si>
    <t>9-17-2011 10:14 EDT</t>
  </si>
  <si>
    <t>9-17-2011 9:51 EDT</t>
  </si>
  <si>
    <t>9-17-2011 9:03 EDT</t>
  </si>
  <si>
    <t>9-17-2011 8:51 EDT</t>
  </si>
  <si>
    <t>9-17-2011 7:51 EDT</t>
  </si>
  <si>
    <t>9-17-2011 6:51 EDT</t>
  </si>
  <si>
    <t>9-17-2011 5:51 EDT</t>
  </si>
  <si>
    <t>9-17-2011 4:51 EDT</t>
  </si>
  <si>
    <t>9-17-2011 3:51 EDT</t>
  </si>
  <si>
    <t>9-17-2011 2:51 EDT</t>
  </si>
  <si>
    <t>9-17-2011 1:51 EDT</t>
  </si>
  <si>
    <t>9-17-2011 1:37 EDT</t>
  </si>
  <si>
    <t>9-17-2011 0:51 EDT</t>
  </si>
  <si>
    <t>9-16-2011 23:51 EDT</t>
  </si>
  <si>
    <t>9-16-2011 22:51 EDT</t>
  </si>
  <si>
    <t>9-16-2011 21:51 EDT</t>
  </si>
  <si>
    <t>9-16-2011 20:51 EDT</t>
  </si>
  <si>
    <t>9-16-2011 19:51 EDT</t>
  </si>
  <si>
    <t>9-16-2011 18:51 EDT</t>
  </si>
  <si>
    <t>9-16-2011 17:51 EDT</t>
  </si>
  <si>
    <t>9-16-2011 16:51 EDT</t>
  </si>
  <si>
    <t>9-16-2011 15:51 EDT</t>
  </si>
  <si>
    <t>9-16-2011 14:51 EDT</t>
  </si>
  <si>
    <t>9-16-2011 13:51 EDT</t>
  </si>
  <si>
    <t>9-16-2011 12:51 EDT</t>
  </si>
  <si>
    <t>9-16-2011 11:51 EDT</t>
  </si>
  <si>
    <t>9-16-2011 10:51 EDT</t>
  </si>
  <si>
    <t>9-16-2011 9:51 EDT</t>
  </si>
  <si>
    <t>9-16-2011 8:51 EDT</t>
  </si>
  <si>
    <t>9-16-2011 7:51 EDT</t>
  </si>
  <si>
    <t>9-16-2011 6:51 EDT</t>
  </si>
  <si>
    <t>9-16-2011 5:51 EDT</t>
  </si>
  <si>
    <t>9-16-2011 4:51 EDT</t>
  </si>
  <si>
    <t>9-16-2011 3:51 EDT</t>
  </si>
  <si>
    <t>9-16-2011 2:51 EDT</t>
  </si>
  <si>
    <t>9-16-2011 1:51 EDT</t>
  </si>
  <si>
    <t>9-16-2011 0:51 EDT</t>
  </si>
  <si>
    <t>9-15-2011 23:51 EDT</t>
  </si>
  <si>
    <t>9-15-2011 23:02 EDT</t>
  </si>
  <si>
    <t>9-15-2011 22:51 EDT</t>
  </si>
  <si>
    <t>9-15-2011 21:51 EDT</t>
  </si>
  <si>
    <t>9-15-2011 21:20 EDT</t>
  </si>
  <si>
    <t>9-15-2011 21:01 EDT</t>
  </si>
  <si>
    <t>9-15-2011 20:51 EDT</t>
  </si>
  <si>
    <t>9-15-2011 20:37 EDT</t>
  </si>
  <si>
    <t>9-15-2011 20:22 EDT</t>
  </si>
  <si>
    <t>9-15-2011 20:01 EDT</t>
  </si>
  <si>
    <t>9-15-2011 19:51 EDT</t>
  </si>
  <si>
    <t>9-15-2011 19:44 EDT</t>
  </si>
  <si>
    <t>9-15-2011 19:32 EDT</t>
  </si>
  <si>
    <t>9-15-2011 19:23 EDT</t>
  </si>
  <si>
    <t>9-15-2011 19:21 EDT</t>
  </si>
  <si>
    <t>9-15-2011 18:51 EDT</t>
  </si>
  <si>
    <t>9-15-2011 17:51 EDT</t>
  </si>
  <si>
    <t>9-15-2011 16:51 EDT</t>
  </si>
  <si>
    <t>9-15-2011 15:51 EDT</t>
  </si>
  <si>
    <t>9-15-2011 14:51 EDT</t>
  </si>
  <si>
    <t>9-15-2011 13:51 EDT</t>
  </si>
  <si>
    <t>9-15-2011 12:51 EDT</t>
  </si>
  <si>
    <t>9-15-2011 11:51 EDT</t>
  </si>
  <si>
    <t>9-15-2011 10:51 EDT</t>
  </si>
  <si>
    <t>9-15-2011 9:51 EDT</t>
  </si>
  <si>
    <t>9-15-2011 8:51 EDT</t>
  </si>
  <si>
    <t>9-15-2011 7:51 EDT</t>
  </si>
  <si>
    <t>9-15-2011 6:51 EDT</t>
  </si>
  <si>
    <t>9-15-2011 5:51 EDT</t>
  </si>
  <si>
    <t>9-15-2011 4:51 EDT</t>
  </si>
  <si>
    <t>9-15-2011 3:51 EDT</t>
  </si>
  <si>
    <t>9-15-2011 2:51 EDT</t>
  </si>
  <si>
    <t>9-15-2011 1:51 EDT</t>
  </si>
  <si>
    <t>9-15-2011 0:51 EDT</t>
  </si>
  <si>
    <t>9-14-2011 23:51 EDT</t>
  </si>
  <si>
    <t>9-14-2011 22:51 EDT</t>
  </si>
  <si>
    <t>9-14-2011 21:51 EDT</t>
  </si>
  <si>
    <t>9-14-2011 20:51 EDT</t>
  </si>
  <si>
    <t>9-14-2011 19:51 EDT</t>
  </si>
  <si>
    <t>9-14-2011 18:51 EDT</t>
  </si>
  <si>
    <t>9-14-2011 17:51 EDT</t>
  </si>
  <si>
    <t>9-14-2011 16:51 EDT</t>
  </si>
  <si>
    <t>9-14-2011 15:51 EDT</t>
  </si>
  <si>
    <t>9-14-2011 14:51 EDT</t>
  </si>
  <si>
    <t>9-14-2011 13:51 EDT</t>
  </si>
  <si>
    <t>9-14-2011 12:51 EDT</t>
  </si>
  <si>
    <t>9-14-2011 11:51 EDT</t>
  </si>
  <si>
    <t>9-14-2011 10:51 EDT</t>
  </si>
  <si>
    <t>9-14-2011 9:51 EDT</t>
  </si>
  <si>
    <t>9-14-2011 8:51 EDT</t>
  </si>
  <si>
    <t>9-14-2011 7:51 EDT</t>
  </si>
  <si>
    <t>9-14-2011 6:51 EDT</t>
  </si>
  <si>
    <t>9-14-2011 5:51 EDT</t>
  </si>
  <si>
    <t>9-14-2011 4:51 EDT</t>
  </si>
  <si>
    <t>9-14-2011 3:51 EDT</t>
  </si>
  <si>
    <t>9-14-2011 2:51 EDT</t>
  </si>
  <si>
    <t>9-14-2011 1:51 EDT</t>
  </si>
  <si>
    <t>9-14-2011 0:51 EDT</t>
  </si>
  <si>
    <t>9-13-2011 23:51 EDT</t>
  </si>
  <si>
    <t>9-13-2011 22:51 EDT</t>
  </si>
  <si>
    <t>9-13-2011 21:51 EDT</t>
  </si>
  <si>
    <t>9-13-2011 20:51 EDT</t>
  </si>
  <si>
    <t>9-13-2011 19:51 EDT</t>
  </si>
  <si>
    <t>9-13-2011 18:51 EDT</t>
  </si>
  <si>
    <t>9-13-2011 17:51 EDT</t>
  </si>
  <si>
    <t>9-13-2011 16:51 EDT</t>
  </si>
  <si>
    <t>9-13-2011 15:51 EDT</t>
  </si>
  <si>
    <t>9-13-2011 14:51 EDT</t>
  </si>
  <si>
    <t>9-13-2011 13:51 EDT</t>
  </si>
  <si>
    <t>9-13-2011 12:51 EDT</t>
  </si>
  <si>
    <t>9-13-2011 11:51 EDT</t>
  </si>
  <si>
    <t>9-13-2011 10:51 EDT</t>
  </si>
  <si>
    <t>9-13-2011 9:51 EDT</t>
  </si>
  <si>
    <t>9-13-2011 8:51 EDT</t>
  </si>
  <si>
    <t>9-13-2011 7:51 EDT</t>
  </si>
  <si>
    <t>9-13-2011 6:51 EDT</t>
  </si>
  <si>
    <t>9-13-2011 5:51 EDT</t>
  </si>
  <si>
    <t>9-13-2011 4:51 EDT</t>
  </si>
  <si>
    <t>9-13-2011 3:51 EDT</t>
  </si>
  <si>
    <t>9-13-2011 2:51 EDT</t>
  </si>
  <si>
    <t>9-13-2011 1:51 EDT</t>
  </si>
  <si>
    <t>9-13-2011 0:51 EDT</t>
  </si>
  <si>
    <t>9-12-2011 23:51 EDT</t>
  </si>
  <si>
    <t>9-12-2011 22:51 EDT</t>
  </si>
  <si>
    <t>9-12-2011 21:51 EDT</t>
  </si>
  <si>
    <t>9-12-2011 20:51 EDT</t>
  </si>
  <si>
    <t>9-12-2011 19:51 EDT</t>
  </si>
  <si>
    <t>9-12-2011 18:51 EDT</t>
  </si>
  <si>
    <t>9-12-2011 17:51 EDT</t>
  </si>
  <si>
    <t>9-12-2011 16:51 EDT</t>
  </si>
  <si>
    <t>9-12-2011 15:51 EDT</t>
  </si>
  <si>
    <t>9-12-2011 14:51 EDT</t>
  </si>
  <si>
    <t>9-12-2011 13:51 EDT</t>
  </si>
  <si>
    <t>9-12-2011 12:51 EDT</t>
  </si>
  <si>
    <t>9-12-2011 11:51 EDT</t>
  </si>
  <si>
    <t>9-12-2011 10:51 EDT</t>
  </si>
  <si>
    <t>9-12-2011 9:51 EDT</t>
  </si>
  <si>
    <t>9-12-2011 8:51 EDT</t>
  </si>
  <si>
    <t>9-12-2011 7:51 EDT</t>
  </si>
  <si>
    <t>9-12-2011 6:51 EDT</t>
  </si>
  <si>
    <t>9-12-2011 5:51 EDT</t>
  </si>
  <si>
    <t>9-12-2011 4:51 EDT</t>
  </si>
  <si>
    <t>9-12-2011 3:51 EDT</t>
  </si>
  <si>
    <t>9-12-2011 2:51 EDT</t>
  </si>
  <si>
    <t>9-12-2011 1:51 EDT</t>
  </si>
  <si>
    <t>9-12-2011 0:51 EDT</t>
  </si>
  <si>
    <t>9-11-2011 23:51 EDT</t>
  </si>
  <si>
    <t>9-11-2011 22:51 EDT</t>
  </si>
  <si>
    <t>9-11-2011 21:51 EDT</t>
  </si>
  <si>
    <t>9-11-2011 20:51 EDT</t>
  </si>
  <si>
    <t>9-11-2011 19:51 EDT</t>
  </si>
  <si>
    <t>9-11-2011 18:51 EDT</t>
  </si>
  <si>
    <t>9-11-2011 17:51 EDT</t>
  </si>
  <si>
    <t>9-11-2011 16:51 EDT</t>
  </si>
  <si>
    <t>9-11-2011 15:51 EDT</t>
  </si>
  <si>
    <t>9-11-2011 14:51 EDT</t>
  </si>
  <si>
    <t>9-11-2011 13:51 EDT</t>
  </si>
  <si>
    <t>9-11-2011 12:51 EDT</t>
  </si>
  <si>
    <t>9-11-2011 11:51 EDT</t>
  </si>
  <si>
    <t>9-11-2011 10:51 EDT</t>
  </si>
  <si>
    <t>9-11-2011 9:51 EDT</t>
  </si>
  <si>
    <t>9-11-2011 8:51 EDT</t>
  </si>
  <si>
    <t>9-11-2011 7:51 EDT</t>
  </si>
  <si>
    <t>9-11-2011 6:51 EDT</t>
  </si>
  <si>
    <t>9-11-2011 5:51 EDT</t>
  </si>
  <si>
    <t>9-11-2011 4:51 EDT</t>
  </si>
  <si>
    <t>9-11-2011 3:51 EDT</t>
  </si>
  <si>
    <t>9-11-2011 2:51 EDT</t>
  </si>
  <si>
    <t>9-11-2011 1:51 EDT</t>
  </si>
  <si>
    <t>9-11-2011 0:51 EDT</t>
  </si>
  <si>
    <t>9-10-2011 23:51 EDT</t>
  </si>
  <si>
    <t>9-10-2011 22:51 EDT</t>
  </si>
  <si>
    <t>9-10-2011 21:51 EDT</t>
  </si>
  <si>
    <t>9-10-2011 20:51 EDT</t>
  </si>
  <si>
    <t>9-10-2011 19:51 EDT</t>
  </si>
  <si>
    <t>9-10-2011 18:51 EDT</t>
  </si>
  <si>
    <t>9-10-2011 17:51 EDT</t>
  </si>
  <si>
    <t>9-10-2011 16:51 EDT</t>
  </si>
  <si>
    <t>9-10-2011 15:51 EDT</t>
  </si>
  <si>
    <t>9-10-2011 14:51 EDT</t>
  </si>
  <si>
    <t>9-10-2011 13:51 EDT</t>
  </si>
  <si>
    <t>9-10-2011 12:51 EDT</t>
  </si>
  <si>
    <t>9-10-2011 11:51 EDT</t>
  </si>
  <si>
    <t>9-10-2011 10:51 EDT</t>
  </si>
  <si>
    <t>9-10-2011 9:51 EDT</t>
  </si>
  <si>
    <t>9-10-2011 8:51 EDT</t>
  </si>
  <si>
    <t>9-10-2011 7:51 EDT</t>
  </si>
  <si>
    <t>9-10-2011 6:51 EDT</t>
  </si>
  <si>
    <t>9-10-2011 5:51 EDT</t>
  </si>
  <si>
    <t>9-10-2011 4:51 EDT</t>
  </si>
  <si>
    <t>9-10-2011 3:51 EDT</t>
  </si>
  <si>
    <t>9-10-2011 2:51 EDT</t>
  </si>
  <si>
    <t>9-10-2011 1:51 EDT</t>
  </si>
  <si>
    <t>9-10-2011 0:51 EDT</t>
  </si>
  <si>
    <t>9-9-2011 23:51 EDT</t>
  </si>
  <si>
    <t>9-9-2011 22:51 EDT</t>
  </si>
  <si>
    <t>9-9-2011 21:51 EDT</t>
  </si>
  <si>
    <t>9-9-2011 20:51 EDT</t>
  </si>
  <si>
    <t>9-9-2011 19:51 EDT</t>
  </si>
  <si>
    <t>9-9-2011 18:51 EDT</t>
  </si>
  <si>
    <t>9-9-2011 17:51 EDT</t>
  </si>
  <si>
    <t>9-9-2011 16:51 EDT</t>
  </si>
  <si>
    <t>9-9-2011 15:51 EDT</t>
  </si>
  <si>
    <t>9-9-2011 14:51 EDT</t>
  </si>
  <si>
    <t>9-9-2011 13:51 EDT</t>
  </si>
  <si>
    <t>9-9-2011 12:51 EDT</t>
  </si>
  <si>
    <t>9-9-2011 11:51 EDT</t>
  </si>
  <si>
    <t>9-9-2011 10:51 EDT</t>
  </si>
  <si>
    <t>9-9-2011 9:51 EDT</t>
  </si>
  <si>
    <t>9-9-2011 8:51 EDT</t>
  </si>
  <si>
    <t>9-9-2011 7:51 EDT</t>
  </si>
  <si>
    <t>9-9-2011 6:51 EDT</t>
  </si>
  <si>
    <t>9-9-2011 5:51 EDT</t>
  </si>
  <si>
    <t>9-9-2011 4:51 EDT</t>
  </si>
  <si>
    <t>9-9-2011 3:51 EDT</t>
  </si>
  <si>
    <t>9-9-2011 2:51 EDT</t>
  </si>
  <si>
    <t>9-9-2011 1:51 EDT</t>
  </si>
  <si>
    <t>9-9-2011 0:51 EDT</t>
  </si>
  <si>
    <t>9-8-2011 23:51 EDT</t>
  </si>
  <si>
    <t>9-8-2011 22:51 EDT</t>
  </si>
  <si>
    <t>9-8-2011 21:51 EDT</t>
  </si>
  <si>
    <t>9-8-2011 20:51 EDT</t>
  </si>
  <si>
    <t>9-8-2011 19:51 EDT</t>
  </si>
  <si>
    <t>9-8-2011 18:51 EDT</t>
  </si>
  <si>
    <t>9-8-2011 17:51 EDT</t>
  </si>
  <si>
    <t>9-8-2011 16:51 EDT</t>
  </si>
  <si>
    <t>9-8-2011 15:51 EDT</t>
  </si>
  <si>
    <t>9-8-2011 14:51 EDT</t>
  </si>
  <si>
    <t>9-8-2011 13:51 EDT</t>
  </si>
  <si>
    <t>9-8-2011 12:51 EDT</t>
  </si>
  <si>
    <t>9-8-2011 11:51 EDT</t>
  </si>
  <si>
    <t>9-8-2011 10:51 EDT</t>
  </si>
  <si>
    <t>9-8-2011 9:51 EDT</t>
  </si>
  <si>
    <t>9-8-2011 8:51 EDT</t>
  </si>
  <si>
    <t>9-8-2011 7:51 EDT</t>
  </si>
  <si>
    <t>9-8-2011 6:51 EDT</t>
  </si>
  <si>
    <t>9-8-2011 5:51 EDT</t>
  </si>
  <si>
    <t>9-8-2011 4:51 EDT</t>
  </si>
  <si>
    <t>9-8-2011 3:51 EDT</t>
  </si>
  <si>
    <t>9-8-2011 2:51 EDT</t>
  </si>
  <si>
    <t>9-8-2011 1:51 EDT</t>
  </si>
  <si>
    <t>9-8-2011 0:51 EDT</t>
  </si>
  <si>
    <t>9-7-2011 23:51 EDT</t>
  </si>
  <si>
    <t>9-7-2011 22:51 EDT</t>
  </si>
  <si>
    <t>9-7-2011 21:51 EDT</t>
  </si>
  <si>
    <t>9-7-2011 20:51 EDT</t>
  </si>
  <si>
    <t>9-7-2011 19:51 EDT</t>
  </si>
  <si>
    <t>9-7-2011 18:51 EDT</t>
  </si>
  <si>
    <t>9-7-2011 17:51 EDT</t>
  </si>
  <si>
    <t>9-7-2011 16:51 EDT</t>
  </si>
  <si>
    <t>9-7-2011 15:51 EDT</t>
  </si>
  <si>
    <t>9-7-2011 14:51 EDT</t>
  </si>
  <si>
    <t>9-7-2011 13:51 EDT</t>
  </si>
  <si>
    <t>9-7-2011 12:51 EDT</t>
  </si>
  <si>
    <t>9-7-2011 11:51 EDT</t>
  </si>
  <si>
    <t>9-7-2011 10:51 EDT</t>
  </si>
  <si>
    <t>9-7-2011 9:51 EDT</t>
  </si>
  <si>
    <t>9-7-2011 8:51 EDT</t>
  </si>
  <si>
    <t>9-7-2011 7:51 EDT</t>
  </si>
  <si>
    <t>9-7-2011 6:51 EDT</t>
  </si>
  <si>
    <t>9-7-2011 5:51 EDT</t>
  </si>
  <si>
    <t>9-7-2011 4:51 EDT</t>
  </si>
  <si>
    <t>9-7-2011 3:51 EDT</t>
  </si>
  <si>
    <t>9-7-2011 2:51 EDT</t>
  </si>
  <si>
    <t>9-7-2011 1:51 EDT</t>
  </si>
  <si>
    <t>9-7-2011 1:24 EDT</t>
  </si>
  <si>
    <t>9-7-2011 0:51 EDT</t>
  </si>
  <si>
    <t>9-6-2011 23:51 EDT</t>
  </si>
  <si>
    <t>9-6-2011 22:51 EDT</t>
  </si>
  <si>
    <t>9-6-2011 22:44 EDT</t>
  </si>
  <si>
    <t>9-6-2011 22:25 EDT</t>
  </si>
  <si>
    <t>9-6-2011 21:58 EDT</t>
  </si>
  <si>
    <t>9-6-2011 21:54 EDT</t>
  </si>
  <si>
    <t>9-6-2011 21:51 EDT</t>
  </si>
  <si>
    <t>9-6-2011 21:40 EDT</t>
  </si>
  <si>
    <t>9-6-2011 21:08 EDT</t>
  </si>
  <si>
    <t>9-6-2011 20:51 EDT</t>
  </si>
  <si>
    <t>9-6-2011 19:51 EDT</t>
  </si>
  <si>
    <t>9-6-2011 18:51 EDT</t>
  </si>
  <si>
    <t>9-6-2011 18:20 EDT</t>
  </si>
  <si>
    <t>9-6-2011 17:51 EDT</t>
  </si>
  <si>
    <t>9-6-2011 16:51 EDT</t>
  </si>
  <si>
    <t>9-6-2011 15:51 EDT</t>
  </si>
  <si>
    <t>9-6-2011 14:51 EDT</t>
  </si>
  <si>
    <t>9-6-2011 14:11 EDT</t>
  </si>
  <si>
    <t>9-6-2011 13:51 EDT</t>
  </si>
  <si>
    <t>9-6-2011 13:43 EDT</t>
  </si>
  <si>
    <t>9-6-2011 13:38 EDT</t>
  </si>
  <si>
    <t>9-6-2011 13:23 EDT</t>
  </si>
  <si>
    <t>9-6-2011 12:51 EDT</t>
  </si>
  <si>
    <t>9-6-2011 12:41 EDT</t>
  </si>
  <si>
    <t>9-6-2011 12:12 EDT</t>
  </si>
  <si>
    <t>9-6-2011 11:51 EDT</t>
  </si>
  <si>
    <t>9-6-2011 10:51 EDT</t>
  </si>
  <si>
    <t>9-6-2011 10:23 EDT</t>
  </si>
  <si>
    <t>9-6-2011 9:51 EDT</t>
  </si>
  <si>
    <t>9-6-2011 9:33 EDT</t>
  </si>
  <si>
    <t>9-6-2011 8:51 EDT</t>
  </si>
  <si>
    <t>9-6-2011 8:15 EDT</t>
  </si>
  <si>
    <t>9-6-2011 7:51 EDT</t>
  </si>
  <si>
    <t>9-6-2011 6:51 EDT</t>
  </si>
  <si>
    <t>9-6-2011 6:27 EDT</t>
  </si>
  <si>
    <t>9-6-2011 5:51 EDT</t>
  </si>
  <si>
    <t>9-6-2011 4:51 EDT</t>
  </si>
  <si>
    <t>9-6-2011 3:51 EDT</t>
  </si>
  <si>
    <t>9-6-2011 2:51 EDT</t>
  </si>
  <si>
    <t>9-6-2011 1:51 EDT</t>
  </si>
  <si>
    <t>9-6-2011 0:51 EDT</t>
  </si>
  <si>
    <t>9-5-2011 23:51 EDT</t>
  </si>
  <si>
    <t>9-5-2011 23:18 EDT</t>
  </si>
  <si>
    <t>9-5-2011 22:51 EDT</t>
  </si>
  <si>
    <t>9-5-2011 21:51 EDT</t>
  </si>
  <si>
    <t>9-5-2011 20:51 EDT</t>
  </si>
  <si>
    <t>9-5-2011 19:51 EDT</t>
  </si>
  <si>
    <t>9-5-2011 18:51 EDT</t>
  </si>
  <si>
    <t>9-5-2011 18:27 EDT</t>
  </si>
  <si>
    <t>9-5-2011 18:19 EDT</t>
  </si>
  <si>
    <t>9-5-2011 17:51 EDT</t>
  </si>
  <si>
    <t>9-5-2011 16:51 EDT</t>
  </si>
  <si>
    <t>9-5-2011 15:51 EDT</t>
  </si>
  <si>
    <t>9-5-2011 14:51 EDT</t>
  </si>
  <si>
    <t>9-5-2011 13:51 EDT</t>
  </si>
  <si>
    <t>9-5-2011 12:51 EDT</t>
  </si>
  <si>
    <t>9-5-2011 11:51 EDT</t>
  </si>
  <si>
    <t>9-5-2011 10:51 EDT</t>
  </si>
  <si>
    <t>9-5-2011 9:51 EDT</t>
  </si>
  <si>
    <t>9-5-2011 8:51 EDT</t>
  </si>
  <si>
    <t>9-5-2011 7:51 EDT</t>
  </si>
  <si>
    <t>9-5-2011 6:51 EDT</t>
  </si>
  <si>
    <t>9-5-2011 5:51 EDT</t>
  </si>
  <si>
    <t>9-5-2011 4:51 EDT</t>
  </si>
  <si>
    <t>9-5-2011 3:51 EDT</t>
  </si>
  <si>
    <t>9-5-2011 2:51 EDT</t>
  </si>
  <si>
    <t>9-5-2011 1:51 EDT</t>
  </si>
  <si>
    <t>9-5-2011 0:51 EDT</t>
  </si>
  <si>
    <t>9-4-2011 23:51 EDT</t>
  </si>
  <si>
    <t>9-4-2011 22:51 EDT</t>
  </si>
  <si>
    <t>9-4-2011 21:51 EDT</t>
  </si>
  <si>
    <t>9-4-2011 20:51 EDT</t>
  </si>
  <si>
    <t>9-4-2011 19:51 EDT</t>
  </si>
  <si>
    <t>9-4-2011 18:51 EDT</t>
  </si>
  <si>
    <t>9-4-2011 17:51 EDT</t>
  </si>
  <si>
    <t>9-4-2011 16:51 EDT</t>
  </si>
  <si>
    <t>9-4-2011 15:51 EDT</t>
  </si>
  <si>
    <t>9-4-2011 14:51 EDT</t>
  </si>
  <si>
    <t>9-4-2011 13:51 EDT</t>
  </si>
  <si>
    <t>9-4-2011 12:51 EDT</t>
  </si>
  <si>
    <t>9-4-2011 11:51 EDT</t>
  </si>
  <si>
    <t>9-4-2011 10:51 EDT</t>
  </si>
  <si>
    <t>9-4-2011 9:51 EDT</t>
  </si>
  <si>
    <t>9-4-2011 8:51 EDT</t>
  </si>
  <si>
    <t>9-4-2011 7:51 EDT</t>
  </si>
  <si>
    <t>9-4-2011 6:51 EDT</t>
  </si>
  <si>
    <t>9-4-2011 5:51 EDT</t>
  </si>
  <si>
    <t>9-4-2011 4:51 EDT</t>
  </si>
  <si>
    <t>9-4-2011 3:51 EDT</t>
  </si>
  <si>
    <t>9-4-2011 2:51 EDT</t>
  </si>
  <si>
    <t>9-4-2011 1:51 EDT</t>
  </si>
  <si>
    <t>9-4-2011 0:51 EDT</t>
  </si>
  <si>
    <t>9-3-2011 23:51 EDT</t>
  </si>
  <si>
    <t>9-3-2011 22:51 EDT</t>
  </si>
  <si>
    <t>9-3-2011 21:51 EDT</t>
  </si>
  <si>
    <t>9-3-2011 20:51 EDT</t>
  </si>
  <si>
    <t>9-3-2011 19:51 EDT</t>
  </si>
  <si>
    <t>9-3-2011 18:51 EDT</t>
  </si>
  <si>
    <t>9-3-2011 17:51 EDT</t>
  </si>
  <si>
    <t>9-3-2011 16:51 EDT</t>
  </si>
  <si>
    <t>9-3-2011 15:51 EDT</t>
  </si>
  <si>
    <t>9-3-2011 14:51 EDT</t>
  </si>
  <si>
    <t>9-3-2011 13:51 EDT</t>
  </si>
  <si>
    <t>9-3-2011 12:51 EDT</t>
  </si>
  <si>
    <t>9-3-2011 11:51 EDT</t>
  </si>
  <si>
    <t>9-3-2011 10:51 EDT</t>
  </si>
  <si>
    <t>9-3-2011 9:51 EDT</t>
  </si>
  <si>
    <t>9-3-2011 8:51 EDT</t>
  </si>
  <si>
    <t>9-3-2011 7:51 EDT</t>
  </si>
  <si>
    <t>9-3-2011 6:51 EDT</t>
  </si>
  <si>
    <t>9-3-2011 5:51 EDT</t>
  </si>
  <si>
    <t>9-3-2011 4:51 EDT</t>
  </si>
  <si>
    <t>9-3-2011 3:51 EDT</t>
  </si>
  <si>
    <t>9-3-2011 2:51 EDT</t>
  </si>
  <si>
    <t>9-3-2011 1:51 EDT</t>
  </si>
  <si>
    <t>9-3-2011 0:51 EDT</t>
  </si>
  <si>
    <t>9-2-2011 23:51 EDT</t>
  </si>
  <si>
    <t>9-2-2011 22:51 EDT</t>
  </si>
  <si>
    <t>9-2-2011 21:51 EDT</t>
  </si>
  <si>
    <t>9-2-2011 20:51 EDT</t>
  </si>
  <si>
    <t>9-2-2011 19:51 EDT</t>
  </si>
  <si>
    <t>9-2-2011 18:51 EDT</t>
  </si>
  <si>
    <t>9-2-2011 17:51 EDT</t>
  </si>
  <si>
    <t>9-2-2011 16:51 EDT</t>
  </si>
  <si>
    <t>9-2-2011 15:51 EDT</t>
  </si>
  <si>
    <t>9-2-2011 14:51 EDT</t>
  </si>
  <si>
    <t>9-2-2011 13:51 EDT</t>
  </si>
  <si>
    <t>9-2-2011 12:51 EDT</t>
  </si>
  <si>
    <t>9-2-2011 11:51 EDT</t>
  </si>
  <si>
    <t>9-2-2011 10:51 EDT</t>
  </si>
  <si>
    <t>9-2-2011 9:51 EDT</t>
  </si>
  <si>
    <t>9-2-2011 8:51 EDT</t>
  </si>
  <si>
    <t>9-2-2011 7:51 EDT</t>
  </si>
  <si>
    <t>9-2-2011 6:51 EDT</t>
  </si>
  <si>
    <t>9-2-2011 5:51 EDT</t>
  </si>
  <si>
    <t>9-2-2011 4:51 EDT</t>
  </si>
  <si>
    <t>9-2-2011 3:51 EDT</t>
  </si>
  <si>
    <t>9-2-2011 2:51 EDT</t>
  </si>
  <si>
    <t>9-2-2011 1:51 EDT</t>
  </si>
  <si>
    <t>9-2-2011 0:51 EDT</t>
  </si>
  <si>
    <t>9-1-2011 23:51 EDT</t>
  </si>
  <si>
    <t>9-1-2011 22:51 EDT</t>
  </si>
  <si>
    <t>9-1-2011 21:51 EDT</t>
  </si>
  <si>
    <t>9-1-2011 20:51 EDT</t>
  </si>
  <si>
    <t>9-1-2011 19:51 EDT</t>
  </si>
  <si>
    <t>9-1-2011 18:51 EDT</t>
  </si>
  <si>
    <t>9-1-2011 17:51 EDT</t>
  </si>
  <si>
    <t>9-1-2011 16:51 EDT</t>
  </si>
  <si>
    <t>9-1-2011 15:51 EDT</t>
  </si>
  <si>
    <t>9-1-2011 14:51 EDT</t>
  </si>
  <si>
    <t>9-1-2011 13:51 EDT</t>
  </si>
  <si>
    <t>9-1-2011 12:51 EDT</t>
  </si>
  <si>
    <t>9-1-2011 11:51 EDT</t>
  </si>
  <si>
    <t>9-1-2011 10:51 EDT</t>
  </si>
  <si>
    <t>9-1-2011 9:51 EDT</t>
  </si>
  <si>
    <t>9-1-2011 8:51 EDT</t>
  </si>
  <si>
    <t>9-1-2011 7:51 EDT</t>
  </si>
  <si>
    <t>9-1-2011 6:51 EDT</t>
  </si>
  <si>
    <t>9-1-2011 5:51 EDT</t>
  </si>
  <si>
    <t>9-1-2011 4:51 EDT</t>
  </si>
  <si>
    <t>9-1-2011 3:51 EDT</t>
  </si>
  <si>
    <t>9-1-2011 2:51 EDT</t>
  </si>
  <si>
    <t>9-1-2011 1:51 EDT</t>
  </si>
  <si>
    <t>9-1-2011 0:51 EDT</t>
  </si>
  <si>
    <t>8-31-2011 23:51 EDT</t>
  </si>
  <si>
    <t>8-31-2011 22:51 EDT</t>
  </si>
  <si>
    <t>8-31-2011 21:51 EDT</t>
  </si>
  <si>
    <t>8-31-2011 20:51 EDT</t>
  </si>
  <si>
    <t>8-31-2011 19:51 EDT</t>
  </si>
  <si>
    <t>8-31-2011 18:51 EDT</t>
  </si>
  <si>
    <t>8-31-2011 17:51 EDT</t>
  </si>
  <si>
    <t>8-31-2011 16:51 EDT</t>
  </si>
  <si>
    <t>8-31-2011 15:51 EDT</t>
  </si>
  <si>
    <t>8-31-2011 14:51 EDT</t>
  </si>
  <si>
    <t>8-31-2011 13:51 EDT</t>
  </si>
  <si>
    <t>8-31-2011 12:51 EDT</t>
  </si>
  <si>
    <t>8-31-2011 11:51 EDT</t>
  </si>
  <si>
    <t>8-31-2011 10:51 EDT</t>
  </si>
  <si>
    <t>8-31-2011 9:51 EDT</t>
  </si>
  <si>
    <t>8-31-2011 8:51 EDT</t>
  </si>
  <si>
    <t>8-31-2011 7:51 EDT</t>
  </si>
  <si>
    <t>8-31-2011 6:51 EDT</t>
  </si>
  <si>
    <t>8-31-2011 5:51 EDT</t>
  </si>
  <si>
    <t>8-31-2011 4:51 EDT</t>
  </si>
  <si>
    <t>8-31-2011 3:51 EDT</t>
  </si>
  <si>
    <t>8-31-2011 2:51 EDT</t>
  </si>
  <si>
    <t>8-31-2011 1:51 EDT</t>
  </si>
  <si>
    <t>8-31-2011 0:51 EDT</t>
  </si>
  <si>
    <t>8-30-2011 23:51 EDT</t>
  </si>
  <si>
    <t>8-30-2011 22:51 EDT</t>
  </si>
  <si>
    <t>8-30-2011 21:51 EDT</t>
  </si>
  <si>
    <t>8-30-2011 20:51 EDT</t>
  </si>
  <si>
    <t>8-30-2011 19:51 EDT</t>
  </si>
  <si>
    <t>8-30-2011 18:51 EDT</t>
  </si>
  <si>
    <t>8-30-2011 17:51 EDT</t>
  </si>
  <si>
    <t>8-30-2011 16:51 EDT</t>
  </si>
  <si>
    <t>8-30-2011 15:51 EDT</t>
  </si>
  <si>
    <t>8-30-2011 14:51 EDT</t>
  </si>
  <si>
    <t>8-30-2011 13:51 EDT</t>
  </si>
  <si>
    <t>8-30-2011 12:51 EDT</t>
  </si>
  <si>
    <t>8-30-2011 11:51 EDT</t>
  </si>
  <si>
    <t>8-30-2011 10:51 EDT</t>
  </si>
  <si>
    <t>8-30-2011 9:51 EDT</t>
  </si>
  <si>
    <t>8-30-2011 8:51 EDT</t>
  </si>
  <si>
    <t>8-30-2011 7:51 EDT</t>
  </si>
  <si>
    <t>8-30-2011 6:51 EDT</t>
  </si>
  <si>
    <t>8-30-2011 6:38 EDT</t>
  </si>
  <si>
    <t>8-30-2011 5:51 EDT</t>
  </si>
  <si>
    <t>8-30-2011 4:51 EDT</t>
  </si>
  <si>
    <t>8-30-2011 3:51 EDT</t>
  </si>
  <si>
    <t>8-30-2011 3:37 EDT</t>
  </si>
  <si>
    <t>8-30-2011 2:51 EDT</t>
  </si>
  <si>
    <t>8-30-2011 1:51 EDT</t>
  </si>
  <si>
    <t>8-30-2011 0:51 EDT</t>
  </si>
  <si>
    <t>8-29-2011 23:51 EDT</t>
  </si>
  <si>
    <t>8-29-2011 23:33 EDT</t>
  </si>
  <si>
    <t>8-29-2011 22:51 EDT</t>
  </si>
  <si>
    <t>8-29-2011 22:37 EDT</t>
  </si>
  <si>
    <t>8-29-2011 21:51 EDT</t>
  </si>
  <si>
    <t>8-29-2011 20:51 EDT</t>
  </si>
  <si>
    <t>8-29-2011 20:40 EDT</t>
  </si>
  <si>
    <t>8-29-2011 19:51 EDT</t>
  </si>
  <si>
    <t>8-29-2011 19:20 EDT</t>
  </si>
  <si>
    <t>8-29-2011 19:15 EDT</t>
  </si>
  <si>
    <t>8-29-2011 19:04 EDT</t>
  </si>
  <si>
    <t>8-29-2011 18:54 EDT</t>
  </si>
  <si>
    <t>8-29-2011 18:51 EDT</t>
  </si>
  <si>
    <t>8-29-2011 18:31 EDT</t>
  </si>
  <si>
    <t>8-29-2011 17:51 EDT</t>
  </si>
  <si>
    <t>8-29-2011 17:20 EDT</t>
  </si>
  <si>
    <t>8-29-2011 16:51 EDT</t>
  </si>
  <si>
    <t>8-29-2011 15:51 EDT</t>
  </si>
  <si>
    <t>8-29-2011 15:46 EDT</t>
  </si>
  <si>
    <t>8-29-2011 14:51 EDT</t>
  </si>
  <si>
    <t>8-29-2011 13:51 EDT</t>
  </si>
  <si>
    <t>8-29-2011 12:51 EDT</t>
  </si>
  <si>
    <t>8-29-2011 11:51 EDT</t>
  </si>
  <si>
    <t>8-29-2011 10:51 EDT</t>
  </si>
  <si>
    <t>8-29-2011 9:51 EDT</t>
  </si>
  <si>
    <t>8-29-2011 8:51 EDT</t>
  </si>
  <si>
    <t>8-29-2011 7:51 EDT</t>
  </si>
  <si>
    <t>8-29-2011 6:51 EDT</t>
  </si>
  <si>
    <t>8-29-2011 5:51 EDT</t>
  </si>
  <si>
    <t>8-29-2011 4:51 EDT</t>
  </si>
  <si>
    <t>8-29-2011 3:51 EDT</t>
  </si>
  <si>
    <t>8-29-2011 2:51 EDT</t>
  </si>
  <si>
    <t>8-29-2011 1:51 EDT</t>
  </si>
  <si>
    <t>8-29-2011 0:51 EDT</t>
  </si>
  <si>
    <t>8-28-2011 23:51 EDT</t>
  </si>
  <si>
    <t>8-28-2011 22:51 EDT</t>
  </si>
  <si>
    <t>8-28-2011 21:51 EDT</t>
  </si>
  <si>
    <t>8-28-2011 20:51 EDT</t>
  </si>
  <si>
    <t>8-28-2011 19:51 EDT</t>
  </si>
  <si>
    <t>8-28-2011 18:51 EDT</t>
  </si>
  <si>
    <t>8-28-2011 17:51 EDT</t>
  </si>
  <si>
    <t>8-28-2011 16:51 EDT</t>
  </si>
  <si>
    <t>8-28-2011 15:51 EDT</t>
  </si>
  <si>
    <t>8-28-2011 14:51 EDT</t>
  </si>
  <si>
    <t>8-28-2011 13:51 EDT</t>
  </si>
  <si>
    <t>8-28-2011 12:51 EDT</t>
  </si>
  <si>
    <t>8-28-2011 11:51 EDT</t>
  </si>
  <si>
    <t>8-28-2011 10:51 EDT</t>
  </si>
  <si>
    <t>8-28-2011 9:51 EDT</t>
  </si>
  <si>
    <t>8-28-2011 8:51 EDT</t>
  </si>
  <si>
    <t>8-28-2011 7:51 EDT</t>
  </si>
  <si>
    <t>8-28-2011 6:51 EDT</t>
  </si>
  <si>
    <t>8-28-2011 5:51 EDT</t>
  </si>
  <si>
    <t>8-28-2011 4:51 EDT</t>
  </si>
  <si>
    <t>8-28-2011 3:51 EDT</t>
  </si>
  <si>
    <t>8-28-2011 2:51 EDT</t>
  </si>
  <si>
    <t>8-28-2011 1:51 EDT</t>
  </si>
  <si>
    <t>8-28-2011 0:51 EDT</t>
  </si>
  <si>
    <t>8-27-2011 23:51 EDT</t>
  </si>
  <si>
    <t>8-27-2011 22:51 EDT</t>
  </si>
  <si>
    <t>8-27-2011 21:51 EDT</t>
  </si>
  <si>
    <t>8-27-2011 20:51 EDT</t>
  </si>
  <si>
    <t>8-27-2011 19:51 EDT</t>
  </si>
  <si>
    <t>8-27-2011 18:51 EDT</t>
  </si>
  <si>
    <t>8-27-2011 17:51 EDT</t>
  </si>
  <si>
    <t>8-27-2011 16:51 EDT</t>
  </si>
  <si>
    <t>8-27-2011 15:51 EDT</t>
  </si>
  <si>
    <t>8-27-2011 15:50 EDT</t>
  </si>
  <si>
    <t>8-27-2011 14:51 EDT</t>
  </si>
  <si>
    <t>8-27-2011 13:51 EDT</t>
  </si>
  <si>
    <t>8-27-2011 12:51 EDT</t>
  </si>
  <si>
    <t>8-27-2011 11:51 EDT</t>
  </si>
  <si>
    <t>8-27-2011 10:51 EDT</t>
  </si>
  <si>
    <t>8-27-2011 9:51 EDT</t>
  </si>
  <si>
    <t>8-27-2011 8:51 EDT</t>
  </si>
  <si>
    <t>8-27-2011 7:51 EDT</t>
  </si>
  <si>
    <t>8-27-2011 6:51 EDT</t>
  </si>
  <si>
    <t>8-27-2011 6:34 EDT</t>
  </si>
  <si>
    <t>8-27-2011 5:51 EDT</t>
  </si>
  <si>
    <t>8-27-2011 4:51 EDT</t>
  </si>
  <si>
    <t>8-27-2011 3:51 EDT</t>
  </si>
  <si>
    <t>8-27-2011 2:51 EDT</t>
  </si>
  <si>
    <t>8-27-2011 2:26 EDT</t>
  </si>
  <si>
    <t>8-27-2011 1:51 EDT</t>
  </si>
  <si>
    <t>8-27-2011 0:51 EDT</t>
  </si>
  <si>
    <t>8-26-2011 23:51 EDT</t>
  </si>
  <si>
    <t>8-26-2011 22:51 EDT</t>
  </si>
  <si>
    <t>8-26-2011 21:51 EDT</t>
  </si>
  <si>
    <t>8-26-2011 20:51 EDT</t>
  </si>
  <si>
    <t>8-26-2011 19:51 EDT</t>
  </si>
  <si>
    <t>8-26-2011 18:51 EDT</t>
  </si>
  <si>
    <t>8-26-2011 17:51 EDT</t>
  </si>
  <si>
    <t>8-26-2011 17:24 EDT</t>
  </si>
  <si>
    <t>8-26-2011 16:51 EDT</t>
  </si>
  <si>
    <t>8-26-2011 15:51 EDT</t>
  </si>
  <si>
    <t>8-26-2011 14:51 EDT</t>
  </si>
  <si>
    <t>8-26-2011 13:51 EDT</t>
  </si>
  <si>
    <t>8-26-2011 12:51 EDT</t>
  </si>
  <si>
    <t>8-26-2011 11:51 EDT</t>
  </si>
  <si>
    <t>8-26-2011 10:51 EDT</t>
  </si>
  <si>
    <t>8-26-2011 9:51 EDT</t>
  </si>
  <si>
    <t>8-26-2011 9:22 EDT</t>
  </si>
  <si>
    <t>8-26-2011 9:04 EDT</t>
  </si>
  <si>
    <t>8-26-2011 8:51 EDT</t>
  </si>
  <si>
    <t>8-26-2011 8:16 EDT</t>
  </si>
  <si>
    <t>8-26-2011 7:51 EDT</t>
  </si>
  <si>
    <t>8-26-2011 6:51 EDT</t>
  </si>
  <si>
    <t>8-26-2011 5:51 EDT</t>
  </si>
  <si>
    <t>8-26-2011 4:51 EDT</t>
  </si>
  <si>
    <t>8-26-2011 3:51 EDT</t>
  </si>
  <si>
    <t>8-26-2011 2:51 EDT</t>
  </si>
  <si>
    <t>8-26-2011 1:51 EDT</t>
  </si>
  <si>
    <t>8-26-2011 0:51 EDT</t>
  </si>
  <si>
    <t>8-25-2011 23:51 EDT</t>
  </si>
  <si>
    <t>8-25-2011 22:51 EDT</t>
  </si>
  <si>
    <t>8-25-2011 21:51 EDT</t>
  </si>
  <si>
    <t>8-25-2011 20:51 EDT</t>
  </si>
  <si>
    <t>8-25-2011 19:51 EDT</t>
  </si>
  <si>
    <t>8-25-2011 18:51 EDT</t>
  </si>
  <si>
    <t>8-25-2011 17:51 EDT</t>
  </si>
  <si>
    <t>8-25-2011 16:51 EDT</t>
  </si>
  <si>
    <t>8-25-2011 15:51 EDT</t>
  </si>
  <si>
    <t>8-25-2011 14:51 EDT</t>
  </si>
  <si>
    <t>8-25-2011 13:51 EDT</t>
  </si>
  <si>
    <t>8-25-2011 12:51 EDT</t>
  </si>
  <si>
    <t>8-25-2011 11:51 EDT</t>
  </si>
  <si>
    <t>8-25-2011 10:51 EDT</t>
  </si>
  <si>
    <t>8-25-2011 9:51 EDT</t>
  </si>
  <si>
    <t>8-25-2011 9:04 EDT</t>
  </si>
  <si>
    <t>8-25-2011 8:51 EDT</t>
  </si>
  <si>
    <t>8-25-2011 7:51 EDT</t>
  </si>
  <si>
    <t>8-25-2011 6:51 EDT</t>
  </si>
  <si>
    <t>8-25-2011 5:51 EDT</t>
  </si>
  <si>
    <t>8-25-2011 4:51 EDT</t>
  </si>
  <si>
    <t>8-25-2011 3:51 EDT</t>
  </si>
  <si>
    <t>8-25-2011 2:51 EDT</t>
  </si>
  <si>
    <t>8-25-2011 1:51 EDT</t>
  </si>
  <si>
    <t>8-25-2011 0:51 EDT</t>
  </si>
  <si>
    <t>8-24-2011 23:51 EDT</t>
  </si>
  <si>
    <t>8-24-2011 22:51 EDT</t>
  </si>
  <si>
    <t>8-24-2011 21:51 EDT</t>
  </si>
  <si>
    <t>8-24-2011 20:51 EDT</t>
  </si>
  <si>
    <t>8-24-2011 19:51 EDT</t>
  </si>
  <si>
    <t>8-24-2011 18:51 EDT</t>
  </si>
  <si>
    <t>8-24-2011 17:51 EDT</t>
  </si>
  <si>
    <t>8-24-2011 16:51 EDT</t>
  </si>
  <si>
    <t>8-24-2011 15:51 EDT</t>
  </si>
  <si>
    <t>8-24-2011 14:51 EDT</t>
  </si>
  <si>
    <t>8-24-2011 13:51 EDT</t>
  </si>
  <si>
    <t>8-24-2011 12:51 EDT</t>
  </si>
  <si>
    <t>8-24-2011 11:51 EDT</t>
  </si>
  <si>
    <t>8-24-2011 10:51 EDT</t>
  </si>
  <si>
    <t>8-24-2011 9:51 EDT</t>
  </si>
  <si>
    <t>8-24-2011 8:51 EDT</t>
  </si>
  <si>
    <t>8-24-2011 7:51 EDT</t>
  </si>
  <si>
    <t>8-24-2011 6:51 EDT</t>
  </si>
  <si>
    <t>8-24-2011 5:51 EDT</t>
  </si>
  <si>
    <t>8-24-2011 4:51 EDT</t>
  </si>
  <si>
    <t>8-24-2011 3:51 EDT</t>
  </si>
  <si>
    <t>8-24-2011 2:51 EDT</t>
  </si>
  <si>
    <t>8-24-2011 1:51 EDT</t>
  </si>
  <si>
    <t>8-24-2011 0:51 EDT</t>
  </si>
  <si>
    <t>8-23-2011 23:51 EDT</t>
  </si>
  <si>
    <t>8-23-2011 22:51 EDT</t>
  </si>
  <si>
    <t>8-23-2011 21:51 EDT</t>
  </si>
  <si>
    <t>8-23-2011 20:51 EDT</t>
  </si>
  <si>
    <t>8-23-2011 19:51 EDT</t>
  </si>
  <si>
    <t>8-23-2011 18:51 EDT</t>
  </si>
  <si>
    <t>8-23-2011 17:51 EDT</t>
  </si>
  <si>
    <t>8-23-2011 16:51 EDT</t>
  </si>
  <si>
    <t>8-23-2011 15:51 EDT</t>
  </si>
  <si>
    <t>8-23-2011 14:51 EDT</t>
  </si>
  <si>
    <t>8-23-2011 13:51 EDT</t>
  </si>
  <si>
    <t>8-23-2011 12:51 EDT</t>
  </si>
  <si>
    <t>8-23-2011 11:51 EDT</t>
  </si>
  <si>
    <t>8-23-2011 10:51 EDT</t>
  </si>
  <si>
    <t>8-23-2011 9:51 EDT</t>
  </si>
  <si>
    <t>8-23-2011 8:51 EDT</t>
  </si>
  <si>
    <t>8-23-2011 7:51 EDT</t>
  </si>
  <si>
    <t>8-23-2011 6:51 EDT</t>
  </si>
  <si>
    <t>8-23-2011 5:51 EDT</t>
  </si>
  <si>
    <t>8-23-2011 4:51 EDT</t>
  </si>
  <si>
    <t>8-23-2011 3:51 EDT</t>
  </si>
  <si>
    <t>8-23-2011 2:51 EDT</t>
  </si>
  <si>
    <t>8-23-2011 1:51 EDT</t>
  </si>
  <si>
    <t>8-23-2011 0:51 EDT</t>
  </si>
  <si>
    <t>8-22-2011 23:51 EDT</t>
  </si>
  <si>
    <t>8-22-2011 22:51 EDT</t>
  </si>
  <si>
    <t>8-22-2011 21:51 EDT</t>
  </si>
  <si>
    <t>8-22-2011 20:51 EDT</t>
  </si>
  <si>
    <t>8-22-2011 19:51 EDT</t>
  </si>
  <si>
    <t>8-22-2011 18:51 EDT</t>
  </si>
  <si>
    <t>8-22-2011 17:51 EDT</t>
  </si>
  <si>
    <t>8-22-2011 16:51 EDT</t>
  </si>
  <si>
    <t>8-22-2011 15:51 EDT</t>
  </si>
  <si>
    <t>8-22-2011 14:51 EDT</t>
  </si>
  <si>
    <t>8-22-2011 13:51 EDT</t>
  </si>
  <si>
    <t>8-22-2011 12:51 EDT</t>
  </si>
  <si>
    <t>8-22-2011 11:51 EDT</t>
  </si>
  <si>
    <t>8-22-2011 10:51 EDT</t>
  </si>
  <si>
    <t>8-22-2011 9:51 EDT</t>
  </si>
  <si>
    <t>8-22-2011 8:51 EDT</t>
  </si>
  <si>
    <t>8-22-2011 7:51 EDT</t>
  </si>
  <si>
    <t>8-22-2011 6:51 EDT</t>
  </si>
  <si>
    <t>8-22-2011 5:51 EDT</t>
  </si>
  <si>
    <t>8-22-2011 4:51 EDT</t>
  </si>
  <si>
    <t>8-22-2011 3:51 EDT</t>
  </si>
  <si>
    <t>8-22-2011 2:51 EDT</t>
  </si>
  <si>
    <t>8-22-2011 1:51 EDT</t>
  </si>
  <si>
    <t>8-22-2011 1:38 EDT</t>
  </si>
  <si>
    <t>8-22-2011 0:51 EDT</t>
  </si>
  <si>
    <t>8-21-2011 23:51 EDT</t>
  </si>
  <si>
    <t>8-21-2011 22:51 EDT</t>
  </si>
  <si>
    <t>8-21-2011 21:51 EDT</t>
  </si>
  <si>
    <t>8-21-2011 20:56 EDT</t>
  </si>
  <si>
    <t>8-21-2011 20:51 EDT</t>
  </si>
  <si>
    <t>8-21-2011 20:40 EDT</t>
  </si>
  <si>
    <t>8-21-2011 20:25 EDT</t>
  </si>
  <si>
    <t>8-21-2011 19:51 EDT</t>
  </si>
  <si>
    <t>8-21-2011 19:40 EDT</t>
  </si>
  <si>
    <t>8-21-2011 18:51 EDT</t>
  </si>
  <si>
    <t>8-21-2011 17:51 EDT</t>
  </si>
  <si>
    <t>8-21-2011 16:51 EDT</t>
  </si>
  <si>
    <t>8-21-2011 15:51 EDT</t>
  </si>
  <si>
    <t>8-21-2011 14:51 EDT</t>
  </si>
  <si>
    <t>8-21-2011 13:51 EDT</t>
  </si>
  <si>
    <t>8-21-2011 12:51 EDT</t>
  </si>
  <si>
    <t>8-21-2011 11:51 EDT</t>
  </si>
  <si>
    <t>8-21-2011 10:51 EDT</t>
  </si>
  <si>
    <t>8-21-2011 9:51 EDT</t>
  </si>
  <si>
    <t>8-21-2011 8:51 EDT</t>
  </si>
  <si>
    <t>8-21-2011 7:51 EDT</t>
  </si>
  <si>
    <t>8-21-2011 6:51 EDT</t>
  </si>
  <si>
    <t>8-21-2011 5:51 EDT</t>
  </si>
  <si>
    <t>8-21-2011 4:51 EDT</t>
  </si>
  <si>
    <t>8-21-2011 3:51 EDT</t>
  </si>
  <si>
    <t>8-21-2011 2:51 EDT</t>
  </si>
  <si>
    <t>8-21-2011 1:51 EDT</t>
  </si>
  <si>
    <t>8-21-2011 0:51 EDT</t>
  </si>
  <si>
    <t>8-20-2011 23:51 EDT</t>
  </si>
  <si>
    <t>8-20-2011 22:51 EDT</t>
  </si>
  <si>
    <t>8-20-2011 21:51 EDT</t>
  </si>
  <si>
    <t>8-20-2011 20:51 EDT</t>
  </si>
  <si>
    <t>8-20-2011 19:51 EDT</t>
  </si>
  <si>
    <t>8-20-2011 18:51 EDT</t>
  </si>
  <si>
    <t>8-20-2011 17:51 EDT</t>
  </si>
  <si>
    <t>8-20-2011 16:51 EDT</t>
  </si>
  <si>
    <t>8-20-2011 15:51 EDT</t>
  </si>
  <si>
    <t>8-20-2011 14:51 EDT</t>
  </si>
  <si>
    <t>8-20-2011 13:51 EDT</t>
  </si>
  <si>
    <t>8-20-2011 12:51 EDT</t>
  </si>
  <si>
    <t>8-20-2011 11:51 EDT</t>
  </si>
  <si>
    <t>8-20-2011 10:51 EDT</t>
  </si>
  <si>
    <t>8-20-2011 9:51 EDT</t>
  </si>
  <si>
    <t>8-20-2011 8:56 EDT</t>
  </si>
  <si>
    <t>8-20-2011 8:51 EDT</t>
  </si>
  <si>
    <t>8-20-2011 7:51 EDT</t>
  </si>
  <si>
    <t>8-20-2011 7:01 EDT</t>
  </si>
  <si>
    <t>8-20-2011 6:51 EDT</t>
  </si>
  <si>
    <t>8-20-2011 5:51 EDT</t>
  </si>
  <si>
    <t>8-20-2011 4:51 EDT</t>
  </si>
  <si>
    <t>8-20-2011 3:51 EDT</t>
  </si>
  <si>
    <t>8-20-2011 2:51 EDT</t>
  </si>
  <si>
    <t>8-20-2011 1:51 EDT</t>
  </si>
  <si>
    <t>8-20-2011 0:51 EDT</t>
  </si>
  <si>
    <t>8-19-2011 23:51 EDT</t>
  </si>
  <si>
    <t>8-19-2011 22:51 EDT</t>
  </si>
  <si>
    <t>8-19-2011 21:51 EDT</t>
  </si>
  <si>
    <t>8-19-2011 20:51 EDT</t>
  </si>
  <si>
    <t>8-19-2011 19:51 EDT</t>
  </si>
  <si>
    <t>8-19-2011 18:51 EDT</t>
  </si>
  <si>
    <t>8-19-2011 17:51 EDT</t>
  </si>
  <si>
    <t>8-19-2011 16:51 EDT</t>
  </si>
  <si>
    <t>8-19-2011 15:51 EDT</t>
  </si>
  <si>
    <t>8-19-2011 14:51 EDT</t>
  </si>
  <si>
    <t>8-19-2011 13:51 EDT</t>
  </si>
  <si>
    <t>8-19-2011 12:51 EDT</t>
  </si>
  <si>
    <t>8-19-2011 11:51 EDT</t>
  </si>
  <si>
    <t>8-19-2011 10:51 EDT</t>
  </si>
  <si>
    <t>8-19-2011 9:51 EDT</t>
  </si>
  <si>
    <t>8-19-2011 8:51 EDT</t>
  </si>
  <si>
    <t>8-19-2011 7:51 EDT</t>
  </si>
  <si>
    <t>8-19-2011 6:51 EDT</t>
  </si>
  <si>
    <t>8-19-2011 5:51 EDT</t>
  </si>
  <si>
    <t>8-19-2011 4:51 EDT</t>
  </si>
  <si>
    <t>8-19-2011 3:51 EDT</t>
  </si>
  <si>
    <t>8-19-2011 2:51 EDT</t>
  </si>
  <si>
    <t>8-19-2011 1:51 EDT</t>
  </si>
  <si>
    <t>8-19-2011 0:51 EDT</t>
  </si>
  <si>
    <t>8-18-2011 23:51 EDT</t>
  </si>
  <si>
    <t>8-18-2011 22:51 EDT</t>
  </si>
  <si>
    <t>8-18-2011 21:51 EDT</t>
  </si>
  <si>
    <t>8-18-2011 20:51 EDT</t>
  </si>
  <si>
    <t>8-18-2011 19:51 EDT</t>
  </si>
  <si>
    <t>8-18-2011 18:51 EDT</t>
  </si>
  <si>
    <t>8-18-2011 17:51 EDT</t>
  </si>
  <si>
    <t>8-18-2011 16:51 EDT</t>
  </si>
  <si>
    <t>8-18-2011 15:51 EDT</t>
  </si>
  <si>
    <t>8-18-2011 14:51 EDT</t>
  </si>
  <si>
    <t>8-18-2011 13:51 EDT</t>
  </si>
  <si>
    <t>8-18-2011 12:51 EDT</t>
  </si>
  <si>
    <t>8-18-2011 11:51 EDT</t>
  </si>
  <si>
    <t>8-18-2011 10:51 EDT</t>
  </si>
  <si>
    <t>8-18-2011 9:51 EDT</t>
  </si>
  <si>
    <t>8-18-2011 8:51 EDT</t>
  </si>
  <si>
    <t>8-18-2011 7:51 EDT</t>
  </si>
  <si>
    <t>8-18-2011 6:51 EDT</t>
  </si>
  <si>
    <t>8-18-2011 5:51 EDT</t>
  </si>
  <si>
    <t>8-18-2011 4:51 EDT</t>
  </si>
  <si>
    <t>8-18-2011 3:51 EDT</t>
  </si>
  <si>
    <t>8-18-2011 2:51 EDT</t>
  </si>
  <si>
    <t>8-18-2011 1:51 EDT</t>
  </si>
  <si>
    <t>8-18-2011 0:51 EDT</t>
  </si>
  <si>
    <t>8-17-2011 23:51 EDT</t>
  </si>
  <si>
    <t>8-17-2011 22:51 EDT</t>
  </si>
  <si>
    <t>8-17-2011 21:51 EDT</t>
  </si>
  <si>
    <t>8-17-2011 20:51 EDT</t>
  </si>
  <si>
    <t>8-17-2011 19:51 EDT</t>
  </si>
  <si>
    <t>8-17-2011 18:51 EDT</t>
  </si>
  <si>
    <t>8-17-2011 17:51 EDT</t>
  </si>
  <si>
    <t>8-17-2011 16:51 EDT</t>
  </si>
  <si>
    <t>8-17-2011 15:51 EDT</t>
  </si>
  <si>
    <t>8-17-2011 14:51 EDT</t>
  </si>
  <si>
    <t>8-17-2011 13:51 EDT</t>
  </si>
  <si>
    <t>8-17-2011 12:51 EDT</t>
  </si>
  <si>
    <t>8-17-2011 11:51 EDT</t>
  </si>
  <si>
    <t>8-17-2011 10:51 EDT</t>
  </si>
  <si>
    <t>8-17-2011 9:51 EDT</t>
  </si>
  <si>
    <t>8-17-2011 8:51 EDT</t>
  </si>
  <si>
    <t>8-17-2011 7:51 EDT</t>
  </si>
  <si>
    <t>8-17-2011 6:51 EDT</t>
  </si>
  <si>
    <t>8-17-2011 5:51 EDT</t>
  </si>
  <si>
    <t>8-17-2011 4:51 EDT</t>
  </si>
  <si>
    <t>8-17-2011 3:51 EDT</t>
  </si>
  <si>
    <t>8-17-2011 2:51 EDT</t>
  </si>
  <si>
    <t>8-17-2011 1:51 EDT</t>
  </si>
  <si>
    <t>8-17-2011 0:51 EDT</t>
  </si>
  <si>
    <t>8-16-2011 23:51 EDT</t>
  </si>
  <si>
    <t>8-16-2011 22:51 EDT</t>
  </si>
  <si>
    <t>8-16-2011 21:51 EDT</t>
  </si>
  <si>
    <t>8-16-2011 20:51 EDT</t>
  </si>
  <si>
    <t>8-16-2011 19:51 EDT</t>
  </si>
  <si>
    <t>8-16-2011 18:51 EDT</t>
  </si>
  <si>
    <t>8-16-2011 17:51 EDT</t>
  </si>
  <si>
    <t>8-16-2011 16:51 EDT</t>
  </si>
  <si>
    <t>8-16-2011 15:51 EDT</t>
  </si>
  <si>
    <t>8-16-2011 14:51 EDT</t>
  </si>
  <si>
    <t>8-16-2011 13:51 EDT</t>
  </si>
  <si>
    <t>8-16-2011 12:51 EDT</t>
  </si>
  <si>
    <t>8-16-2011 11:51 EDT</t>
  </si>
  <si>
    <t>8-16-2011 10:51 EDT</t>
  </si>
  <si>
    <t>8-16-2011 9:51 EDT</t>
  </si>
  <si>
    <t>8-16-2011 8:51 EDT</t>
  </si>
  <si>
    <t>8-16-2011 7:51 EDT</t>
  </si>
  <si>
    <t>8-16-2011 6:51 EDT</t>
  </si>
  <si>
    <t>8-16-2011 5:51 EDT</t>
  </si>
  <si>
    <t>8-16-2011 4:51 EDT</t>
  </si>
  <si>
    <t>8-16-2011 3:51 EDT</t>
  </si>
  <si>
    <t>8-16-2011 2:51 EDT</t>
  </si>
  <si>
    <t>8-16-2011 1:51 EDT</t>
  </si>
  <si>
    <t>8-16-2011 0:51 EDT</t>
  </si>
  <si>
    <t>8-15-2011 23:51 EDT</t>
  </si>
  <si>
    <t>8-15-2011 22:51 EDT</t>
  </si>
  <si>
    <t>8-15-2011 21:51 EDT</t>
  </si>
  <si>
    <t>8-15-2011 20:51 EDT</t>
  </si>
  <si>
    <t>8-15-2011 19:51 EDT</t>
  </si>
  <si>
    <t>8-15-2011 18:51 EDT</t>
  </si>
  <si>
    <t>8-15-2011 17:51 EDT</t>
  </si>
  <si>
    <t>8-15-2011 16:51 EDT</t>
  </si>
  <si>
    <t>8-15-2011 15:51 EDT</t>
  </si>
  <si>
    <t>8-15-2011 14:51 EDT</t>
  </si>
  <si>
    <t>8-15-2011 13:51 EDT</t>
  </si>
  <si>
    <t>8-15-2011 12:51 EDT</t>
  </si>
  <si>
    <t>8-15-2011 11:51 EDT</t>
  </si>
  <si>
    <t>8-15-2011 10:51 EDT</t>
  </si>
  <si>
    <t>8-15-2011 9:51 EDT</t>
  </si>
  <si>
    <t>8-15-2011 8:51 EDT</t>
  </si>
  <si>
    <t>8-15-2011 7:51 EDT</t>
  </si>
  <si>
    <t>8-15-2011 6:51 EDT</t>
  </si>
  <si>
    <t>8-15-2011 5:51 EDT</t>
  </si>
  <si>
    <t>8-15-2011 4:51 EDT</t>
  </si>
  <si>
    <t>8-15-2011 3:51 EDT</t>
  </si>
  <si>
    <t>8-15-2011 2:51 EDT</t>
  </si>
  <si>
    <t>8-15-2011 1:51 EDT</t>
  </si>
  <si>
    <t>8-15-2011 0:51 EDT</t>
  </si>
  <si>
    <t>8-14-2011 23:51 EDT</t>
  </si>
  <si>
    <t>8-14-2011 23:04 EDT</t>
  </si>
  <si>
    <t>8-14-2011 22:51 EDT</t>
  </si>
  <si>
    <t>8-14-2011 22:35 EDT</t>
  </si>
  <si>
    <t>8-14-2011 22:16 EDT</t>
  </si>
  <si>
    <t>8-14-2011 22:09 EDT</t>
  </si>
  <si>
    <t>8-14-2011 21:51 EDT</t>
  </si>
  <si>
    <t>8-14-2011 20:51 EDT</t>
  </si>
  <si>
    <t>8-14-2011 19:51 EDT</t>
  </si>
  <si>
    <t>8-14-2011 18:51 EDT</t>
  </si>
  <si>
    <t>8-14-2011 17:51 EDT</t>
  </si>
  <si>
    <t>8-14-2011 16:51 EDT</t>
  </si>
  <si>
    <t>8-14-2011 15:51 EDT</t>
  </si>
  <si>
    <t>8-14-2011 14:51 EDT</t>
  </si>
  <si>
    <t>8-14-2011 13:51 EDT</t>
  </si>
  <si>
    <t>8-14-2011 12:51 EDT</t>
  </si>
  <si>
    <t>8-14-2011 11:51 EDT</t>
  </si>
  <si>
    <t>8-14-2011 10:51 EDT</t>
  </si>
  <si>
    <t>8-14-2011 10:22 EDT</t>
  </si>
  <si>
    <t>8-14-2011 9:51 EDT</t>
  </si>
  <si>
    <t>8-14-2011 9:40 EDT</t>
  </si>
  <si>
    <t>8-14-2011 9:17 EDT</t>
  </si>
  <si>
    <t>8-14-2011 8:51 EDT</t>
  </si>
  <si>
    <t>8-14-2011 8:13 EDT</t>
  </si>
  <si>
    <t>8-14-2011 7:51 EDT</t>
  </si>
  <si>
    <t>8-14-2011 6:51 EDT</t>
  </si>
  <si>
    <t>8-14-2011 5:51 EDT</t>
  </si>
  <si>
    <t>8-14-2011 4:51 EDT</t>
  </si>
  <si>
    <t>8-14-2011 3:51 EDT</t>
  </si>
  <si>
    <t>8-14-2011 2:51 EDT</t>
  </si>
  <si>
    <t>8-14-2011 1:51 EDT</t>
  </si>
  <si>
    <t>8-14-2011 0:51 EDT</t>
  </si>
  <si>
    <t>8-13-2011 23:51 EDT</t>
  </si>
  <si>
    <t>8-13-2011 22:51 EDT</t>
  </si>
  <si>
    <t>8-13-2011 21:51 EDT</t>
  </si>
  <si>
    <t>8-13-2011 20:51 EDT</t>
  </si>
  <si>
    <t>8-13-2011 19:51 EDT</t>
  </si>
  <si>
    <t>8-13-2011 18:51 EDT</t>
  </si>
  <si>
    <t>8-13-2011 17:51 EDT</t>
  </si>
  <si>
    <t>8-13-2011 16:51 EDT</t>
  </si>
  <si>
    <t>8-13-2011 15:51 EDT</t>
  </si>
  <si>
    <t>8-13-2011 14:51 EDT</t>
  </si>
  <si>
    <t>8-13-2011 14:26 EDT</t>
  </si>
  <si>
    <t>8-13-2011 13:51 EDT</t>
  </si>
  <si>
    <t>8-13-2011 12:51 EDT</t>
  </si>
  <si>
    <t>8-13-2011 11:51 EDT</t>
  </si>
  <si>
    <t>8-13-2011 10:51 EDT</t>
  </si>
  <si>
    <t>8-13-2011 10:40 EDT</t>
  </si>
  <si>
    <t>8-13-2011 10:32 EDT</t>
  </si>
  <si>
    <t>8-13-2011 9:51 EDT</t>
  </si>
  <si>
    <t>8-13-2011 9:18 EDT</t>
  </si>
  <si>
    <t>8-13-2011 8:51 EDT</t>
  </si>
  <si>
    <t>8-13-2011 7:51 EDT</t>
  </si>
  <si>
    <t>8-13-2011 6:51 EDT</t>
  </si>
  <si>
    <t>8-13-2011 5:51 EDT</t>
  </si>
  <si>
    <t>8-13-2011 4:51 EDT</t>
  </si>
  <si>
    <t>8-13-2011 3:51 EDT</t>
  </si>
  <si>
    <t>8-13-2011 2:51 EDT</t>
  </si>
  <si>
    <t>8-13-2011 2:21 EDT</t>
  </si>
  <si>
    <t>8-13-2011 1:51 EDT</t>
  </si>
  <si>
    <t>8-13-2011 0:51 EDT</t>
  </si>
  <si>
    <t>8-12-2011 23:51 EDT</t>
  </si>
  <si>
    <t>8-12-2011 22:51 EDT</t>
  </si>
  <si>
    <t>8-12-2011 21:51 EDT</t>
  </si>
  <si>
    <t>8-12-2011 20:51 EDT</t>
  </si>
  <si>
    <t>8-12-2011 19:51 EDT</t>
  </si>
  <si>
    <t>8-12-2011 18:51 EDT</t>
  </si>
  <si>
    <t>8-12-2011 17:51 EDT</t>
  </si>
  <si>
    <t>8-12-2011 16:51 EDT</t>
  </si>
  <si>
    <t>8-12-2011 15:51 EDT</t>
  </si>
  <si>
    <t>8-12-2011 14:51 EDT</t>
  </si>
  <si>
    <t>8-12-2011 13:51 EDT</t>
  </si>
  <si>
    <t>8-12-2011 12:51 EDT</t>
  </si>
  <si>
    <t>8-12-2011 11:51 EDT</t>
  </si>
  <si>
    <t>8-12-2011 10:51 EDT</t>
  </si>
  <si>
    <t>8-12-2011 9:51 EDT</t>
  </si>
  <si>
    <t>8-12-2011 8:51 EDT</t>
  </si>
  <si>
    <t>8-12-2011 7:51 EDT</t>
  </si>
  <si>
    <t>8-12-2011 6:51 EDT</t>
  </si>
  <si>
    <t>8-12-2011 5:51 EDT</t>
  </si>
  <si>
    <t>8-12-2011 4:51 EDT</t>
  </si>
  <si>
    <t>8-12-2011 3:51 EDT</t>
  </si>
  <si>
    <t>8-12-2011 2:51 EDT</t>
  </si>
  <si>
    <t>8-12-2011 1:51 EDT</t>
  </si>
  <si>
    <t>8-12-2011 0:51 EDT</t>
  </si>
  <si>
    <t>8-11-2011 23:51 EDT</t>
  </si>
  <si>
    <t>8-11-2011 22:51 EDT</t>
  </si>
  <si>
    <t>8-11-2011 21:51 EDT</t>
  </si>
  <si>
    <t>8-11-2011 20:51 EDT</t>
  </si>
  <si>
    <t>8-11-2011 19:51 EDT</t>
  </si>
  <si>
    <t>8-11-2011 18:51 EDT</t>
  </si>
  <si>
    <t>8-11-2011 17:51 EDT</t>
  </si>
  <si>
    <t>8-11-2011 16:51 EDT</t>
  </si>
  <si>
    <t>8-11-2011 15:51 EDT</t>
  </si>
  <si>
    <t>8-11-2011 14:51 EDT</t>
  </si>
  <si>
    <t>8-11-2011 13:51 EDT</t>
  </si>
  <si>
    <t>8-11-2011 12:51 EDT</t>
  </si>
  <si>
    <t>8-11-2011 11:51 EDT</t>
  </si>
  <si>
    <t>8-11-2011 10:51 EDT</t>
  </si>
  <si>
    <t>8-11-2011 9:51 EDT</t>
  </si>
  <si>
    <t>8-11-2011 8:51 EDT</t>
  </si>
  <si>
    <t>8-11-2011 7:51 EDT</t>
  </si>
  <si>
    <t>8-11-2011 6:51 EDT</t>
  </si>
  <si>
    <t>8-11-2011 5:51 EDT</t>
  </si>
  <si>
    <t>8-11-2011 4:51 EDT</t>
  </si>
  <si>
    <t>8-11-2011 3:51 EDT</t>
  </si>
  <si>
    <t>8-11-2011 2:51 EDT</t>
  </si>
  <si>
    <t>8-11-2011 1:51 EDT</t>
  </si>
  <si>
    <t>8-11-2011 0:51 EDT</t>
  </si>
  <si>
    <t>8-10-2011 23:51 EDT</t>
  </si>
  <si>
    <t>8-10-2011 22:51 EDT</t>
  </si>
  <si>
    <t>8-10-2011 21:51 EDT</t>
  </si>
  <si>
    <t>8-10-2011 20:51 EDT</t>
  </si>
  <si>
    <t>8-10-2011 19:51 EDT</t>
  </si>
  <si>
    <t>8-10-2011 18:51 EDT</t>
  </si>
  <si>
    <t>8-10-2011 17:51 EDT</t>
  </si>
  <si>
    <t>8-10-2011 16:51 EDT</t>
  </si>
  <si>
    <t>8-10-2011 15:51 EDT</t>
  </si>
  <si>
    <t>8-10-2011 14:51 EDT</t>
  </si>
  <si>
    <t>8-10-2011 13:51 EDT</t>
  </si>
  <si>
    <t>8-10-2011 12:51 EDT</t>
  </si>
  <si>
    <t>8-10-2011 11:51 EDT</t>
  </si>
  <si>
    <t>8-10-2011 10:51 EDT</t>
  </si>
  <si>
    <t>8-10-2011 9:51 EDT</t>
  </si>
  <si>
    <t>8-10-2011 8:51 EDT</t>
  </si>
  <si>
    <t>8-10-2011 7:51 EDT</t>
  </si>
  <si>
    <t>8-10-2011 6:51 EDT</t>
  </si>
  <si>
    <t>8-10-2011 5:51 EDT</t>
  </si>
  <si>
    <t>8-10-2011 4:51 EDT</t>
  </si>
  <si>
    <t>8-10-2011 3:51 EDT</t>
  </si>
  <si>
    <t>8-10-2011 2:51 EDT</t>
  </si>
  <si>
    <t>8-10-2011 1:51 EDT</t>
  </si>
  <si>
    <t>8-10-2011 0:51 EDT</t>
  </si>
  <si>
    <t>8-9-2011 23:51 EDT</t>
  </si>
  <si>
    <t>8-9-2011 22:51 EDT</t>
  </si>
  <si>
    <t>8-9-2011 21:51 EDT</t>
  </si>
  <si>
    <t>8-9-2011 20:51 EDT</t>
  </si>
  <si>
    <t>8-9-2011 19:51 EDT</t>
  </si>
  <si>
    <t>8-9-2011 18:51 EDT</t>
  </si>
  <si>
    <t>8-9-2011 17:51 EDT</t>
  </si>
  <si>
    <t>8-9-2011 16:51 EDT</t>
  </si>
  <si>
    <t>8-9-2011 15:51 EDT</t>
  </si>
  <si>
    <t>8-9-2011 14:51 EDT</t>
  </si>
  <si>
    <t>8-9-2011 13:51 EDT</t>
  </si>
  <si>
    <t>8-9-2011 12:51 EDT</t>
  </si>
  <si>
    <t>8-9-2011 11:51 EDT</t>
  </si>
  <si>
    <t>8-9-2011 10:51 EDT</t>
  </si>
  <si>
    <t>8-9-2011 9:51 EDT</t>
  </si>
  <si>
    <t>8-9-2011 8:51 EDT</t>
  </si>
  <si>
    <t>8-9-2011 7:51 EDT</t>
  </si>
  <si>
    <t>8-9-2011 6:51 EDT</t>
  </si>
  <si>
    <t>8-9-2011 5:51 EDT</t>
  </si>
  <si>
    <t>8-9-2011 4:51 EDT</t>
  </si>
  <si>
    <t>8-9-2011 3:51 EDT</t>
  </si>
  <si>
    <t>8-9-2011 2:51 EDT</t>
  </si>
  <si>
    <t>8-9-2011 1:51 EDT</t>
  </si>
  <si>
    <t>8-9-2011 0:51 EDT</t>
  </si>
  <si>
    <t>8-8-2011 23:51 EDT</t>
  </si>
  <si>
    <t>8-8-2011 22:51 EDT</t>
  </si>
  <si>
    <t>8-8-2011 21:51 EDT</t>
  </si>
  <si>
    <t>8-8-2011 20:51 EDT</t>
  </si>
  <si>
    <t>8-8-2011 19:51 EDT</t>
  </si>
  <si>
    <t>8-8-2011 18:51 EDT</t>
  </si>
  <si>
    <t>8-8-2011 17:51 EDT</t>
  </si>
  <si>
    <t>8-8-2011 16:51 EDT</t>
  </si>
  <si>
    <t>8-8-2011 15:51 EDT</t>
  </si>
  <si>
    <t>8-8-2011 14:51 EDT</t>
  </si>
  <si>
    <t>8-8-2011 13:51 EDT</t>
  </si>
  <si>
    <t>8-8-2011 12:51 EDT</t>
  </si>
  <si>
    <t>8-8-2011 11:51 EDT</t>
  </si>
  <si>
    <t>8-8-2011 10:51 EDT</t>
  </si>
  <si>
    <t>8-8-2011 9:51 EDT</t>
  </si>
  <si>
    <t>8-8-2011 8:51 EDT</t>
  </si>
  <si>
    <t>8-8-2011 7:51 EDT</t>
  </si>
  <si>
    <t>8-8-2011 6:51 EDT</t>
  </si>
  <si>
    <t>8-8-2011 5:51 EDT</t>
  </si>
  <si>
    <t>8-8-2011 4:51 EDT</t>
  </si>
  <si>
    <t>8-8-2011 3:51 EDT</t>
  </si>
  <si>
    <t>8-8-2011 2:51 EDT</t>
  </si>
  <si>
    <t>8-8-2011 1:51 EDT</t>
  </si>
  <si>
    <t>8-8-2011 0:51 EDT</t>
  </si>
  <si>
    <t>8-7-2011 23:51 EDT</t>
  </si>
  <si>
    <t>8-7-2011 22:51 EDT</t>
  </si>
  <si>
    <t>8-7-2011 21:51 EDT</t>
  </si>
  <si>
    <t>8-7-2011 20:51 EDT</t>
  </si>
  <si>
    <t>8-7-2011 19:51 EDT</t>
  </si>
  <si>
    <t>8-7-2011 18:51 EDT</t>
  </si>
  <si>
    <t>8-7-2011 17:51 EDT</t>
  </si>
  <si>
    <t>8-7-2011 16:51 EDT</t>
  </si>
  <si>
    <t>8-7-2011 15:51 EDT</t>
  </si>
  <si>
    <t>8-7-2011 14:51 EDT</t>
  </si>
  <si>
    <t>8-7-2011 13:51 EDT</t>
  </si>
  <si>
    <t>8-7-2011 12:51 EDT</t>
  </si>
  <si>
    <t>8-7-2011 11:51 EDT</t>
  </si>
  <si>
    <t>8-7-2011 10:51 EDT</t>
  </si>
  <si>
    <t>8-7-2011 9:51 EDT</t>
  </si>
  <si>
    <t>8-7-2011 8:51 EDT</t>
  </si>
  <si>
    <t>8-7-2011 7:51 EDT</t>
  </si>
  <si>
    <t>8-7-2011 6:51 EDT</t>
  </si>
  <si>
    <t>8-7-2011 5:51 EDT</t>
  </si>
  <si>
    <t>8-7-2011 4:51 EDT</t>
  </si>
  <si>
    <t>8-7-2011 3:51 EDT</t>
  </si>
  <si>
    <t>8-7-2011 2:51 EDT</t>
  </si>
  <si>
    <t>8-7-2011 1:51 EDT</t>
  </si>
  <si>
    <t>8-7-2011 0:51 EDT</t>
  </si>
  <si>
    <t>8-6-2011 23:51 EDT</t>
  </si>
  <si>
    <t>8-6-2011 22:51 EDT</t>
  </si>
  <si>
    <t>8-6-2011 21:51 EDT</t>
  </si>
  <si>
    <t>8-6-2011 20:51 EDT</t>
  </si>
  <si>
    <t>8-6-2011 19:51 EDT</t>
  </si>
  <si>
    <t>8-6-2011 18:51 EDT</t>
  </si>
  <si>
    <t>8-6-2011 17:51 EDT</t>
  </si>
  <si>
    <t>8-6-2011 16:51 EDT</t>
  </si>
  <si>
    <t>8-6-2011 15:51 EDT</t>
  </si>
  <si>
    <t>8-6-2011 14:51 EDT</t>
  </si>
  <si>
    <t>8-6-2011 13:51 EDT</t>
  </si>
  <si>
    <t>8-6-2011 12:51 EDT</t>
  </si>
  <si>
    <t>8-6-2011 12:05 EDT</t>
  </si>
  <si>
    <t>8-6-2011 11:51 EDT</t>
  </si>
  <si>
    <t>8-6-2011 11:20 EDT</t>
  </si>
  <si>
    <t>8-6-2011 10:51 EDT</t>
  </si>
  <si>
    <t>8-6-2011 10:13 EDT</t>
  </si>
  <si>
    <t>8-6-2011 9:51 EDT</t>
  </si>
  <si>
    <t>8-6-2011 8:51 EDT</t>
  </si>
  <si>
    <t>8-6-2011 8:44 EDT</t>
  </si>
  <si>
    <t>8-6-2011 8:24 EDT</t>
  </si>
  <si>
    <t>8-6-2011 8:09 EDT</t>
  </si>
  <si>
    <t>8-6-2011 7:51 EDT</t>
  </si>
  <si>
    <t>8-6-2011 7:36 EDT</t>
  </si>
  <si>
    <t>8-6-2011 7:00 EDT</t>
  </si>
  <si>
    <t>8-6-2011 6:51 EDT</t>
  </si>
  <si>
    <t>8-6-2011 6:38 EDT</t>
  </si>
  <si>
    <t>8-6-2011 6:22 EDT</t>
  </si>
  <si>
    <t>8-6-2011 6:16 EDT</t>
  </si>
  <si>
    <t>8-6-2011 6:04 EDT</t>
  </si>
  <si>
    <t>8-6-2011 5:51 EDT</t>
  </si>
  <si>
    <t>8-6-2011 5:42 EDT</t>
  </si>
  <si>
    <t>8-6-2011 5:38 EDT</t>
  </si>
  <si>
    <t>8-6-2011 5:25 EDT</t>
  </si>
  <si>
    <t>8-6-2011 5:12 EDT</t>
  </si>
  <si>
    <t>8-6-2011 4:51 EDT</t>
  </si>
  <si>
    <t>8-6-2011 4:42 EDT</t>
  </si>
  <si>
    <t>8-6-2011 4:33 EDT</t>
  </si>
  <si>
    <t>8-6-2011 4:04 EDT</t>
  </si>
  <si>
    <t>8-6-2011 3:51 EDT</t>
  </si>
  <si>
    <t>8-6-2011 3:34 EDT</t>
  </si>
  <si>
    <t>8-6-2011 2:51 EDT</t>
  </si>
  <si>
    <t>8-6-2011 1:51 EDT</t>
  </si>
  <si>
    <t>8-6-2011 0:51 EDT</t>
  </si>
  <si>
    <t>8-5-2011 23:51 EDT</t>
  </si>
  <si>
    <t>8-5-2011 22:51 EDT</t>
  </si>
  <si>
    <t>8-5-2011 21:51 EDT</t>
  </si>
  <si>
    <t>8-5-2011 20:51 EDT</t>
  </si>
  <si>
    <t>8-5-2011 19:51 EDT</t>
  </si>
  <si>
    <t>8-5-2011 18:51 EDT</t>
  </si>
  <si>
    <t>8-5-2011 17:51 EDT</t>
  </si>
  <si>
    <t>8-5-2011 16:51 EDT</t>
  </si>
  <si>
    <t>8-5-2011 15:51 EDT</t>
  </si>
  <si>
    <t>8-5-2011 14:51 EDT</t>
  </si>
  <si>
    <t>8-5-2011 13:51 EDT</t>
  </si>
  <si>
    <t>8-5-2011 13:19 EDT</t>
  </si>
  <si>
    <t>8-5-2011 12:51 EDT</t>
  </si>
  <si>
    <t>8-5-2011 12:20 EDT</t>
  </si>
  <si>
    <t>8-5-2011 11:51 EDT</t>
  </si>
  <si>
    <t>8-5-2011 10:51 EDT</t>
  </si>
  <si>
    <t>8-5-2011 9:51 EDT</t>
  </si>
  <si>
    <t>8-5-2011 8:51 EDT</t>
  </si>
  <si>
    <t>8-5-2011 7:51 EDT</t>
  </si>
  <si>
    <t>8-5-2011 6:51 EDT</t>
  </si>
  <si>
    <t>8-5-2011 5:51 EDT</t>
  </si>
  <si>
    <t>8-5-2011 4:51 EDT</t>
  </si>
  <si>
    <t>8-5-2011 3:51 EDT</t>
  </si>
  <si>
    <t>8-5-2011 3:15 EDT</t>
  </si>
  <si>
    <t>8-5-2011 2:51 EDT</t>
  </si>
  <si>
    <t>8-5-2011 1:51 EDT</t>
  </si>
  <si>
    <t>8-5-2011 0:51 EDT</t>
  </si>
  <si>
    <t>8-4-2011 23:51 EDT</t>
  </si>
  <si>
    <t>8-4-2011 22:51 EDT</t>
  </si>
  <si>
    <t>8-4-2011 21:51 EDT</t>
  </si>
  <si>
    <t>8-4-2011 20:51 EDT</t>
  </si>
  <si>
    <t>8-4-2011 19:51 EDT</t>
  </si>
  <si>
    <t>8-4-2011 18:51 EDT</t>
  </si>
  <si>
    <t>8-4-2011 17:51 EDT</t>
  </si>
  <si>
    <t>8-4-2011 16:51 EDT</t>
  </si>
  <si>
    <t>8-4-2011 15:51 EDT</t>
  </si>
  <si>
    <t>8-4-2011 14:51 EDT</t>
  </si>
  <si>
    <t>8-4-2011 13:51 EDT</t>
  </si>
  <si>
    <t>8-4-2011 12:51 EDT</t>
  </si>
  <si>
    <t>8-4-2011 11:51 EDT</t>
  </si>
  <si>
    <t>8-4-2011 10:51 EDT</t>
  </si>
  <si>
    <t>8-4-2011 9:51 EDT</t>
  </si>
  <si>
    <t>8-4-2011 8:51 EDT</t>
  </si>
  <si>
    <t>8-4-2011 7:51 EDT</t>
  </si>
  <si>
    <t>8-4-2011 6:51 EDT</t>
  </si>
  <si>
    <t>8-4-2011 5:51 EDT</t>
  </si>
  <si>
    <t>8-4-2011 4:51 EDT</t>
  </si>
  <si>
    <t>8-4-2011 3:51 EDT</t>
  </si>
  <si>
    <t>8-4-2011 2:51 EDT</t>
  </si>
  <si>
    <t>8-4-2011 1:51 EDT</t>
  </si>
  <si>
    <t>8-4-2011 0:51 EDT</t>
  </si>
  <si>
    <t>8-3-2011 23:51 EDT</t>
  </si>
  <si>
    <t>8-3-2011 22:51 EDT</t>
  </si>
  <si>
    <t>8-3-2011 21:51 EDT</t>
  </si>
  <si>
    <t>8-3-2011 20:51 EDT</t>
  </si>
  <si>
    <t>8-3-2011 19:51 EDT</t>
  </si>
  <si>
    <t>8-3-2011 18:51 EDT</t>
  </si>
  <si>
    <t>8-3-2011 17:51 EDT</t>
  </si>
  <si>
    <t>8-3-2011 16:51 EDT</t>
  </si>
  <si>
    <t>8-3-2011 15:51 EDT</t>
  </si>
  <si>
    <t>8-3-2011 14:51 EDT</t>
  </si>
  <si>
    <t>8-3-2011 13:51 EDT</t>
  </si>
  <si>
    <t>8-3-2011 12:51 EDT</t>
  </si>
  <si>
    <t>8-3-2011 11:51 EDT</t>
  </si>
  <si>
    <t>8-3-2011 10:51 EDT</t>
  </si>
  <si>
    <t>8-3-2011 9:51 EDT</t>
  </si>
  <si>
    <t>8-3-2011 8:51 EDT</t>
  </si>
  <si>
    <t>8-3-2011 7:51 EDT</t>
  </si>
  <si>
    <t>8-3-2011 6:51 EDT</t>
  </si>
  <si>
    <t>8-3-2011 5:51 EDT</t>
  </si>
  <si>
    <t>8-3-2011 4:51 EDT</t>
  </si>
  <si>
    <t>8-3-2011 3:51 EDT</t>
  </si>
  <si>
    <t>8-3-2011 2:51 EDT</t>
  </si>
  <si>
    <t>8-3-2011 1:51 EDT</t>
  </si>
  <si>
    <t>8-3-2011 0:51 EDT</t>
  </si>
  <si>
    <t>8-2-2011 23:51 EDT</t>
  </si>
  <si>
    <t>8-2-2011 22:51 EDT</t>
  </si>
  <si>
    <t>8-2-2011 21:51 EDT</t>
  </si>
  <si>
    <t>8-2-2011 20:51 EDT</t>
  </si>
  <si>
    <t>8-2-2011 19:51 EDT</t>
  </si>
  <si>
    <t>8-2-2011 18:51 EDT</t>
  </si>
  <si>
    <t>8-2-2011 17:51 EDT</t>
  </si>
  <si>
    <t>8-2-2011 16:51 EDT</t>
  </si>
  <si>
    <t>8-2-2011 15:51 EDT</t>
  </si>
  <si>
    <t>8-2-2011 14:51 EDT</t>
  </si>
  <si>
    <t>8-2-2011 13:51 EDT</t>
  </si>
  <si>
    <t>8-2-2011 12:51 EDT</t>
  </si>
  <si>
    <t>8-2-2011 11:51 EDT</t>
  </si>
  <si>
    <t>8-2-2011 10:51 EDT</t>
  </si>
  <si>
    <t>8-2-2011 9:51 EDT</t>
  </si>
  <si>
    <t>8-2-2011 8:51 EDT</t>
  </si>
  <si>
    <t>8-2-2011 7:51 EDT</t>
  </si>
  <si>
    <t>8-2-2011 6:51 EDT</t>
  </si>
  <si>
    <t>8-2-2011 5:51 EDT</t>
  </si>
  <si>
    <t>8-2-2011 4:51 EDT</t>
  </si>
  <si>
    <t>8-2-2011 3:51 EDT</t>
  </si>
  <si>
    <t>8-2-2011 2:51 EDT</t>
  </si>
  <si>
    <t>8-2-2011 1:51 EDT</t>
  </si>
  <si>
    <t>8-2-2011 0:51 EDT</t>
  </si>
  <si>
    <t>8-1-2011 23:51 EDT</t>
  </si>
  <si>
    <t>8-1-2011 22:51 EDT</t>
  </si>
  <si>
    <t>8-1-2011 21:51 EDT</t>
  </si>
  <si>
    <t>8-1-2011 20:51 EDT</t>
  </si>
  <si>
    <t>8-1-2011 19:51 EDT</t>
  </si>
  <si>
    <t>8-1-2011 18:51 EDT</t>
  </si>
  <si>
    <t>8-1-2011 17:51 EDT</t>
  </si>
  <si>
    <t>8-1-2011 16:51 EDT</t>
  </si>
  <si>
    <t>8-1-2011 15:51 EDT</t>
  </si>
  <si>
    <t>8-1-2011 14:51 EDT</t>
  </si>
  <si>
    <t>8-1-2011 13:51 EDT</t>
  </si>
  <si>
    <t>8-1-2011 12:51 EDT</t>
  </si>
  <si>
    <t>8-1-2011 11:51 EDT</t>
  </si>
  <si>
    <t>8-1-2011 10:51 EDT</t>
  </si>
  <si>
    <t>8-1-2011 9:51 EDT</t>
  </si>
  <si>
    <t>8-1-2011 8:51 EDT</t>
  </si>
  <si>
    <t>8-1-2011 7:51 EDT</t>
  </si>
  <si>
    <t>8-1-2011 6:51 EDT</t>
  </si>
  <si>
    <t>8-1-2011 5:51 EDT</t>
  </si>
  <si>
    <t>8-1-2011 5:21 EDT</t>
  </si>
  <si>
    <t>8-1-2011 4:51 EDT</t>
  </si>
  <si>
    <t>8-1-2011 3:51 EDT</t>
  </si>
  <si>
    <t>8-1-2011 2:51 EDT</t>
  </si>
  <si>
    <t>8-1-2011 1:51 EDT</t>
  </si>
  <si>
    <t>8-1-2011 0:51 EDT</t>
  </si>
  <si>
    <t>7-31-2011 23:51 EDT</t>
  </si>
  <si>
    <t>7-31-2011 22:51 EDT</t>
  </si>
  <si>
    <t>7-31-2011 22:29 EDT</t>
  </si>
  <si>
    <t>7-31-2011 21:51 EDT</t>
  </si>
  <si>
    <t>7-31-2011 21:26 EDT</t>
  </si>
  <si>
    <t>7-31-2011 20:51 EDT</t>
  </si>
  <si>
    <t>7-31-2011 20:17 EDT</t>
  </si>
  <si>
    <t>7-31-2011 19:51 EDT</t>
  </si>
  <si>
    <t>7-31-2011 18:51 EDT</t>
  </si>
  <si>
    <t>7-31-2011 17:51 EDT</t>
  </si>
  <si>
    <t>7-31-2011 16:51 EDT</t>
  </si>
  <si>
    <t>7-31-2011 16:05 EDT</t>
  </si>
  <si>
    <t>7-31-2011 15:51 EDT</t>
  </si>
  <si>
    <t>7-31-2011 15:13 EDT</t>
  </si>
  <si>
    <t>7-31-2011 15:08 EDT</t>
  </si>
  <si>
    <t>7-31-2011 14:51 EDT</t>
  </si>
  <si>
    <t>7-31-2011 13:51 EDT</t>
  </si>
  <si>
    <t>7-31-2011 12:51 EDT</t>
  </si>
  <si>
    <t>7-31-2011 12:13 EDT</t>
  </si>
  <si>
    <t>7-31-2011 11:51 EDT</t>
  </si>
  <si>
    <t>7-31-2011 11:36 EDT</t>
  </si>
  <si>
    <t>7-31-2011 11:10 EDT</t>
  </si>
  <si>
    <t>7-31-2011 10:51 EDT</t>
  </si>
  <si>
    <t>7-31-2011 9:51 EDT</t>
  </si>
  <si>
    <t>7-31-2011 8:51 EDT</t>
  </si>
  <si>
    <t>7-31-2011 7:51 EDT</t>
  </si>
  <si>
    <t>7-31-2011 7:18 EDT</t>
  </si>
  <si>
    <t>7-31-2011 6:51 EDT</t>
  </si>
  <si>
    <t>7-31-2011 5:51 EDT</t>
  </si>
  <si>
    <t>7-31-2011 4:51 EDT</t>
  </si>
  <si>
    <t>7-31-2011 3:51 EDT</t>
  </si>
  <si>
    <t>7-31-2011 2:51 EDT</t>
  </si>
  <si>
    <t>7-31-2011 1:51 EDT</t>
  </si>
  <si>
    <t>7-31-2011 0:51 EDT</t>
  </si>
  <si>
    <t>7-30-2011 23:51 EDT</t>
  </si>
  <si>
    <t>7-30-2011 22:51 EDT</t>
  </si>
  <si>
    <t>7-30-2011 22:33 EDT</t>
  </si>
  <si>
    <t>7-30-2011 22:09 EDT</t>
  </si>
  <si>
    <t>7-30-2011 21:51 EDT</t>
  </si>
  <si>
    <t>7-30-2011 21:26 EDT</t>
  </si>
  <si>
    <t>7-30-2011 20:51 EDT</t>
  </si>
  <si>
    <t>7-30-2011 20:44 EDT</t>
  </si>
  <si>
    <t>7-30-2011 20:34 EDT</t>
  </si>
  <si>
    <t>7-30-2011 20:20 EDT</t>
  </si>
  <si>
    <t>7-30-2011 20:07 EDT</t>
  </si>
  <si>
    <t>7-30-2011 19:59 EDT</t>
  </si>
  <si>
    <t>7-30-2011 19:51 EDT</t>
  </si>
  <si>
    <t>7-30-2011 19:38 EDT</t>
  </si>
  <si>
    <t>7-30-2011 19:10 EDT</t>
  </si>
  <si>
    <t>7-30-2011 18:51 EDT</t>
  </si>
  <si>
    <t>7-30-2011 17:51 EDT</t>
  </si>
  <si>
    <t>7-30-2011 16:51 EDT</t>
  </si>
  <si>
    <t>7-30-2011 15:51 EDT</t>
  </si>
  <si>
    <t>7-30-2011 14:51 EDT</t>
  </si>
  <si>
    <t>7-30-2011 13:51 EDT</t>
  </si>
  <si>
    <t>7-30-2011 12:51 EDT</t>
  </si>
  <si>
    <t>7-30-2011 11:51 EDT</t>
  </si>
  <si>
    <t>7-30-2011 10:51 EDT</t>
  </si>
  <si>
    <t>7-30-2011 9:51 EDT</t>
  </si>
  <si>
    <t>7-30-2011 8:51 EDT</t>
  </si>
  <si>
    <t>7-30-2011 7:51 EDT</t>
  </si>
  <si>
    <t>7-30-2011 6:51 EDT</t>
  </si>
  <si>
    <t>7-30-2011 5:51 EDT</t>
  </si>
  <si>
    <t>7-30-2011 4:51 EDT</t>
  </si>
  <si>
    <t>7-30-2011 3:51 EDT</t>
  </si>
  <si>
    <t>7-30-2011 2:51 EDT</t>
  </si>
  <si>
    <t>7-30-2011 1:51 EDT</t>
  </si>
  <si>
    <t>7-30-2011 0:51 EDT</t>
  </si>
  <si>
    <t>7-29-2011 23:51 EDT</t>
  </si>
  <si>
    <t>7-29-2011 22:51 EDT</t>
  </si>
  <si>
    <t>7-29-2011 21:51 EDT</t>
  </si>
  <si>
    <t>7-29-2011 20:51 EDT</t>
  </si>
  <si>
    <t>7-29-2011 19:51 EDT</t>
  </si>
  <si>
    <t>7-29-2011 18:51 EDT</t>
  </si>
  <si>
    <t>7-29-2011 17:51 EDT</t>
  </si>
  <si>
    <t>7-29-2011 16:51 EDT</t>
  </si>
  <si>
    <t>7-29-2011 15:51 EDT</t>
  </si>
  <si>
    <t>7-29-2011 14:51 EDT</t>
  </si>
  <si>
    <t>7-29-2011 13:51 EDT</t>
  </si>
  <si>
    <t>7-29-2011 12:51 EDT</t>
  </si>
  <si>
    <t>7-29-2011 11:51 EDT</t>
  </si>
  <si>
    <t>7-29-2011 10:51 EDT</t>
  </si>
  <si>
    <t>7-29-2011 9:51 EDT</t>
  </si>
  <si>
    <t>7-29-2011 8:51 EDT</t>
  </si>
  <si>
    <t>7-29-2011 7:51 EDT</t>
  </si>
  <si>
    <t>7-29-2011 6:51 EDT</t>
  </si>
  <si>
    <t>7-29-2011 5:51 EDT</t>
  </si>
  <si>
    <t>7-29-2011 4:51 EDT</t>
  </si>
  <si>
    <t>7-29-2011 3:51 EDT</t>
  </si>
  <si>
    <t>7-29-2011 2:51 EDT</t>
  </si>
  <si>
    <t>7-29-2011 1:51 EDT</t>
  </si>
  <si>
    <t>7-29-2011 0:51 EDT</t>
  </si>
  <si>
    <t>7-28-2011 23:51 EDT</t>
  </si>
  <si>
    <t>7-28-2011 22:51 EDT</t>
  </si>
  <si>
    <t>7-28-2011 21:51 EDT</t>
  </si>
  <si>
    <t>7-28-2011 20:51 EDT</t>
  </si>
  <si>
    <t>7-28-2011 19:51 EDT</t>
  </si>
  <si>
    <t>7-28-2011 18:51 EDT</t>
  </si>
  <si>
    <t>7-28-2011 17:51 EDT</t>
  </si>
  <si>
    <t>7-28-2011 16:51 EDT</t>
  </si>
  <si>
    <t>7-28-2011 15:51 EDT</t>
  </si>
  <si>
    <t>7-28-2011 14:51 EDT</t>
  </si>
  <si>
    <t>7-28-2011 13:51 EDT</t>
  </si>
  <si>
    <t>7-28-2011 12:51 EDT</t>
  </si>
  <si>
    <t>7-28-2011 11:51 EDT</t>
  </si>
  <si>
    <t>7-28-2011 10:51 EDT</t>
  </si>
  <si>
    <t>7-28-2011 9:51 EDT</t>
  </si>
  <si>
    <t>7-28-2011 8:51 EDT</t>
  </si>
  <si>
    <t>7-28-2011 7:51 EDT</t>
  </si>
  <si>
    <t>7-28-2011 6:51 EDT</t>
  </si>
  <si>
    <t>7-28-2011 5:51 EDT</t>
  </si>
  <si>
    <t>7-28-2011 4:51 EDT</t>
  </si>
  <si>
    <t>7-28-2011 3:51 EDT</t>
  </si>
  <si>
    <t>7-28-2011 2:51 EDT</t>
  </si>
  <si>
    <t>7-28-2011 1:51 EDT</t>
  </si>
  <si>
    <t>7-28-2011 0:51 EDT</t>
  </si>
  <si>
    <t>7-27-2011 23:51 EDT</t>
  </si>
  <si>
    <t>7-27-2011 22:51 EDT</t>
  </si>
  <si>
    <t>7-27-2011 21:51 EDT</t>
  </si>
  <si>
    <t>7-27-2011 20:51 EDT</t>
  </si>
  <si>
    <t>7-27-2011 19:51 EDT</t>
  </si>
  <si>
    <t>7-27-2011 18:51 EDT</t>
  </si>
  <si>
    <t>7-27-2011 17:51 EDT</t>
  </si>
  <si>
    <t>7-27-2011 16:51 EDT</t>
  </si>
  <si>
    <t>7-27-2011 15:51 EDT</t>
  </si>
  <si>
    <t>7-27-2011 14:51 EDT</t>
  </si>
  <si>
    <t>7-27-2011 13:51 EDT</t>
  </si>
  <si>
    <t>7-27-2011 12:51 EDT</t>
  </si>
  <si>
    <t>7-27-2011 11:51 EDT</t>
  </si>
  <si>
    <t>7-27-2011 10:51 EDT</t>
  </si>
  <si>
    <t>7-27-2011 9:51 EDT</t>
  </si>
  <si>
    <t>7-27-2011 8:51 EDT</t>
  </si>
  <si>
    <t>7-27-2011 7:58 EDT</t>
  </si>
  <si>
    <t>7-27-2011 7:51 EDT</t>
  </si>
  <si>
    <t>7-27-2011 7:09 EDT</t>
  </si>
  <si>
    <t>7-27-2011 6:51 EDT</t>
  </si>
  <si>
    <t>7-27-2011 6:20 EDT</t>
  </si>
  <si>
    <t>7-27-2011 6:10 EDT</t>
  </si>
  <si>
    <t>7-27-2011 5:56 EDT</t>
  </si>
  <si>
    <t>7-27-2011 5:51 EDT</t>
  </si>
  <si>
    <t>7-27-2011 4:51 EDT</t>
  </si>
  <si>
    <t>7-27-2011 3:51 EDT</t>
  </si>
  <si>
    <t>7-27-2011 2:51 EDT</t>
  </si>
  <si>
    <t>7-27-2011 1:51 EDT</t>
  </si>
  <si>
    <t>7-27-2011 0:51 EDT</t>
  </si>
  <si>
    <t>7-26-2011 23:51 EDT</t>
  </si>
  <si>
    <t>7-26-2011 22:51 EDT</t>
  </si>
  <si>
    <t>7-26-2011 21:51 EDT</t>
  </si>
  <si>
    <t>7-26-2011 20:51 EDT</t>
  </si>
  <si>
    <t>7-26-2011 19:51 EDT</t>
  </si>
  <si>
    <t>7-26-2011 18:51 EDT</t>
  </si>
  <si>
    <t>7-26-2011 17:51 EDT</t>
  </si>
  <si>
    <t>7-26-2011 16:51 EDT</t>
  </si>
  <si>
    <t>7-26-2011 15:51 EDT</t>
  </si>
  <si>
    <t>7-26-2011 14:51 EDT</t>
  </si>
  <si>
    <t>7-26-2011 13:51 EDT</t>
  </si>
  <si>
    <t>7-26-2011 13:43 EDT</t>
  </si>
  <si>
    <t>7-26-2011 12:51 EDT</t>
  </si>
  <si>
    <t>7-26-2011 12:24 EDT</t>
  </si>
  <si>
    <t>7-26-2011 11:51 EDT</t>
  </si>
  <si>
    <t>7-26-2011 11:46 EDT</t>
  </si>
  <si>
    <t>7-26-2011 10:51 EDT</t>
  </si>
  <si>
    <t>7-26-2011 9:51 EDT</t>
  </si>
  <si>
    <t>7-26-2011 9:20 EDT</t>
  </si>
  <si>
    <t>7-26-2011 8:51 EDT</t>
  </si>
  <si>
    <t>7-26-2011 8:35 EDT</t>
  </si>
  <si>
    <t>7-26-2011 7:51 EDT</t>
  </si>
  <si>
    <t>7-26-2011 7:35 EDT</t>
  </si>
  <si>
    <t>7-26-2011 7:24 EDT</t>
  </si>
  <si>
    <t>7-26-2011 6:51 EDT</t>
  </si>
  <si>
    <t>7-26-2011 5:51 EDT</t>
  </si>
  <si>
    <t>7-26-2011 4:51 EDT</t>
  </si>
  <si>
    <t>7-26-2011 4:21 EDT</t>
  </si>
  <si>
    <t>7-26-2011 3:51 EDT</t>
  </si>
  <si>
    <t>7-26-2011 3:07 EDT</t>
  </si>
  <si>
    <t>7-26-2011 2:51 EDT</t>
  </si>
  <si>
    <t>7-26-2011 1:51 EDT</t>
  </si>
  <si>
    <t>7-26-2011 0:51 EDT</t>
  </si>
  <si>
    <t>7-25-2011 23:51 EDT</t>
  </si>
  <si>
    <t>7-25-2011 22:51 EDT</t>
  </si>
  <si>
    <t>7-25-2011 21:51 EDT</t>
  </si>
  <si>
    <t>7-25-2011 21:19 EDT</t>
  </si>
  <si>
    <t>7-25-2011 20:51 EDT</t>
  </si>
  <si>
    <t>7-25-2011 19:51 EDT</t>
  </si>
  <si>
    <t>7-25-2011 18:51 EDT</t>
  </si>
  <si>
    <t>7-25-2011 17:51 EDT</t>
  </si>
  <si>
    <t>7-25-2011 17:27 EDT</t>
  </si>
  <si>
    <t>7-25-2011 17:16 EDT</t>
  </si>
  <si>
    <t>7-25-2011 16:51 EDT</t>
  </si>
  <si>
    <t>7-25-2011 16:01 EDT</t>
  </si>
  <si>
    <t>7-25-2011 15:51 EDT</t>
  </si>
  <si>
    <t>7-25-2011 15:14 EDT</t>
  </si>
  <si>
    <t>7-25-2011 14:51 EDT</t>
  </si>
  <si>
    <t>7-25-2011 13:51 EDT</t>
  </si>
  <si>
    <t>7-25-2011 12:51 EDT</t>
  </si>
  <si>
    <t>7-25-2011 11:51 EDT</t>
  </si>
  <si>
    <t>7-25-2011 10:51 EDT</t>
  </si>
  <si>
    <t>7-25-2011 9:51 EDT</t>
  </si>
  <si>
    <t>7-25-2011 8:51 EDT</t>
  </si>
  <si>
    <t>7-25-2011 7:51 EDT</t>
  </si>
  <si>
    <t>7-25-2011 6:51 EDT</t>
  </si>
  <si>
    <t>7-25-2011 5:51 EDT</t>
  </si>
  <si>
    <t>7-25-2011 4:51 EDT</t>
  </si>
  <si>
    <t>7-25-2011 3:51 EDT</t>
  </si>
  <si>
    <t>7-25-2011 2:51 EDT</t>
  </si>
  <si>
    <t>7-25-2011 1:51 EDT</t>
  </si>
  <si>
    <t>7-25-2011 0:51 EDT</t>
  </si>
  <si>
    <t>7-24-2011 23:51 EDT</t>
  </si>
  <si>
    <t>7-24-2011 22:51 EDT</t>
  </si>
  <si>
    <t>7-24-2011 21:51 EDT</t>
  </si>
  <si>
    <t>7-24-2011 20:51 EDT</t>
  </si>
  <si>
    <t>7-24-2011 19:51 EDT</t>
  </si>
  <si>
    <t>7-24-2011 18:51 EDT</t>
  </si>
  <si>
    <t>7-24-2011 17:51 EDT</t>
  </si>
  <si>
    <t>7-24-2011 16:51 EDT</t>
  </si>
  <si>
    <t>7-24-2011 16:25 EDT</t>
  </si>
  <si>
    <t>7-24-2011 15:51 EDT</t>
  </si>
  <si>
    <t>7-24-2011 15:39 EDT</t>
  </si>
  <si>
    <t>7-24-2011 15:07 EDT</t>
  </si>
  <si>
    <t>7-24-2011 14:51 EDT</t>
  </si>
  <si>
    <t>7-24-2011 13:51 EDT</t>
  </si>
  <si>
    <t>7-24-2011 12:51 EDT</t>
  </si>
  <si>
    <t>7-24-2011 11:51 EDT</t>
  </si>
  <si>
    <t>7-24-2011 10:51 EDT</t>
  </si>
  <si>
    <t>7-24-2011 9:51 EDT</t>
  </si>
  <si>
    <t>7-24-2011 8:51 EDT</t>
  </si>
  <si>
    <t>7-24-2011 7:51 EDT</t>
  </si>
  <si>
    <t>7-24-2011 6:51 EDT</t>
  </si>
  <si>
    <t>7-24-2011 5:51 EDT</t>
  </si>
  <si>
    <t>7-24-2011 4:51 EDT</t>
  </si>
  <si>
    <t>7-24-2011 3:51 EDT</t>
  </si>
  <si>
    <t>7-24-2011 2:51 EDT</t>
  </si>
  <si>
    <t>7-24-2011 1:51 EDT</t>
  </si>
  <si>
    <t>7-24-2011 0:51 EDT</t>
  </si>
  <si>
    <t>7-23-2011 23:51 EDT</t>
  </si>
  <si>
    <t>7-23-2011 22:51 EDT</t>
  </si>
  <si>
    <t>7-23-2011 21:51 EDT</t>
  </si>
  <si>
    <t>7-23-2011 20:51 EDT</t>
  </si>
  <si>
    <t>7-23-2011 19:51 EDT</t>
  </si>
  <si>
    <t>7-23-2011 18:51 EDT</t>
  </si>
  <si>
    <t>7-23-2011 17:51 EDT</t>
  </si>
  <si>
    <t>7-23-2011 17:23 EDT</t>
  </si>
  <si>
    <t>7-23-2011 16:51 EDT</t>
  </si>
  <si>
    <t>7-23-2011 16:44 EDT</t>
  </si>
  <si>
    <t>7-23-2011 15:51 EDT</t>
  </si>
  <si>
    <t>7-23-2011 14:51 EDT</t>
  </si>
  <si>
    <t>7-23-2011 13:51 EDT</t>
  </si>
  <si>
    <t>7-23-2011 12:51 EDT</t>
  </si>
  <si>
    <t>7-23-2011 11:51 EDT</t>
  </si>
  <si>
    <t>7-23-2011 10:51 EDT</t>
  </si>
  <si>
    <t>7-23-2011 9:51 EDT</t>
  </si>
  <si>
    <t>7-23-2011 8:51 EDT</t>
  </si>
  <si>
    <t>7-23-2011 7:51 EDT</t>
  </si>
  <si>
    <t>7-23-2011 6:51 EDT</t>
  </si>
  <si>
    <t>7-23-2011 5:51 EDT</t>
  </si>
  <si>
    <t>7-23-2011 4:51 EDT</t>
  </si>
  <si>
    <t>7-23-2011 3:51 EDT</t>
  </si>
  <si>
    <t>7-23-2011 2:51 EDT</t>
  </si>
  <si>
    <t>7-23-2011 1:51 EDT</t>
  </si>
  <si>
    <t>7-23-2011 0:51 EDT</t>
  </si>
  <si>
    <t>7-22-2011 23:51 EDT</t>
  </si>
  <si>
    <t>7-22-2011 22:51 EDT</t>
  </si>
  <si>
    <t>7-22-2011 21:51 EDT</t>
  </si>
  <si>
    <t>7-22-2011 20:51 EDT</t>
  </si>
  <si>
    <t>7-22-2011 19:51 EDT</t>
  </si>
  <si>
    <t>7-22-2011 18:51 EDT</t>
  </si>
  <si>
    <t>7-22-2011 17:51 EDT</t>
  </si>
  <si>
    <t>7-22-2011 16:51 EDT</t>
  </si>
  <si>
    <t>7-22-2011 15:51 EDT</t>
  </si>
  <si>
    <t>7-22-2011 14:51 EDT</t>
  </si>
  <si>
    <t>7-22-2011 13:51 EDT</t>
  </si>
  <si>
    <t>7-22-2011 12:51 EDT</t>
  </si>
  <si>
    <t>7-22-2011 11:51 EDT</t>
  </si>
  <si>
    <t>7-22-2011 10:51 EDT</t>
  </si>
  <si>
    <t>7-22-2011 9:51 EDT</t>
  </si>
  <si>
    <t>7-22-2011 8:51 EDT</t>
  </si>
  <si>
    <t>7-22-2011 7:51 EDT</t>
  </si>
  <si>
    <t>7-22-2011 6:51 EDT</t>
  </si>
  <si>
    <t>7-22-2011 5:51 EDT</t>
  </si>
  <si>
    <t>7-22-2011 4:51 EDT</t>
  </si>
  <si>
    <t>7-22-2011 3:51 EDT</t>
  </si>
  <si>
    <t>7-22-2011 2:51 EDT</t>
  </si>
  <si>
    <t>7-22-2011 1:51 EDT</t>
  </si>
  <si>
    <t>7-22-2011 0:51 EDT</t>
  </si>
  <si>
    <t>7-21-2011 23:51 EDT</t>
  </si>
  <si>
    <t>7-21-2011 22:51 EDT</t>
  </si>
  <si>
    <t>7-21-2011 21:51 EDT</t>
  </si>
  <si>
    <t>7-21-2011 20:51 EDT</t>
  </si>
  <si>
    <t>7-21-2011 19:51 EDT</t>
  </si>
  <si>
    <t>7-21-2011 18:51 EDT</t>
  </si>
  <si>
    <t>7-21-2011 17:51 EDT</t>
  </si>
  <si>
    <t>7-21-2011 16:51 EDT</t>
  </si>
  <si>
    <t>7-21-2011 15:51 EDT</t>
  </si>
  <si>
    <t>7-21-2011 14:51 EDT</t>
  </si>
  <si>
    <t>7-21-2011 13:51 EDT</t>
  </si>
  <si>
    <t>7-21-2011 12:51 EDT</t>
  </si>
  <si>
    <t>7-21-2011 11:51 EDT</t>
  </si>
  <si>
    <t>7-21-2011 10:51 EDT</t>
  </si>
  <si>
    <t>7-21-2011 9:51 EDT</t>
  </si>
  <si>
    <t>7-21-2011 8:51 EDT</t>
  </si>
  <si>
    <t>7-21-2011 7:51 EDT</t>
  </si>
  <si>
    <t>7-21-2011 6:51 EDT</t>
  </si>
  <si>
    <t>7-21-2011 5:51 EDT</t>
  </si>
  <si>
    <t>7-21-2011 4:51 EDT</t>
  </si>
  <si>
    <t>7-21-2011 3:51 EDT</t>
  </si>
  <si>
    <t>7-21-2011 2:51 EDT</t>
  </si>
  <si>
    <t>7-21-2011 1:51 EDT</t>
  </si>
  <si>
    <t>7-21-2011 0:51 EDT</t>
  </si>
  <si>
    <t>7-20-2011 23:51 EDT</t>
  </si>
  <si>
    <t>7-20-2011 22:51 EDT</t>
  </si>
  <si>
    <t>7-20-2011 21:51 EDT</t>
  </si>
  <si>
    <t>7-20-2011 20:51 EDT</t>
  </si>
  <si>
    <t>7-20-2011 20:30 EDT</t>
  </si>
  <si>
    <t>7-20-2011 19:51 EDT</t>
  </si>
  <si>
    <t>7-20-2011 19:40 EDT</t>
  </si>
  <si>
    <t>7-20-2011 18:51 EDT</t>
  </si>
  <si>
    <t>7-20-2011 17:51 EDT</t>
  </si>
  <si>
    <t>7-20-2011 16:51 EDT</t>
  </si>
  <si>
    <t>7-20-2011 15:51 EDT</t>
  </si>
  <si>
    <t>7-20-2011 14:51 EDT</t>
  </si>
  <si>
    <t>7-20-2011 13:51 EDT</t>
  </si>
  <si>
    <t>7-20-2011 12:51 EDT</t>
  </si>
  <si>
    <t>7-20-2011 11:51 EDT</t>
  </si>
  <si>
    <t>7-20-2011 10:51 EDT</t>
  </si>
  <si>
    <t>7-20-2011 9:51 EDT</t>
  </si>
  <si>
    <t>7-20-2011 8:51 EDT</t>
  </si>
  <si>
    <t>7-20-2011 7:51 EDT</t>
  </si>
  <si>
    <t>7-20-2011 6:51 EDT</t>
  </si>
  <si>
    <t>7-20-2011 5:51 EDT</t>
  </si>
  <si>
    <t>7-20-2011 4:51 EDT</t>
  </si>
  <si>
    <t>7-20-2011 3:51 EDT</t>
  </si>
  <si>
    <t>7-20-2011 2:51 EDT</t>
  </si>
  <si>
    <t>7-20-2011 1:51 EDT</t>
  </si>
  <si>
    <t>7-20-2011 0:51 EDT</t>
  </si>
  <si>
    <t>7-19-2011 23:51 EDT</t>
  </si>
  <si>
    <t>7-19-2011 22:51 EDT</t>
  </si>
  <si>
    <t>7-19-2011 21:51 EDT</t>
  </si>
  <si>
    <t>7-19-2011 20:51 EDT</t>
  </si>
  <si>
    <t>7-19-2011 19:51 EDT</t>
  </si>
  <si>
    <t>7-19-2011 18:51 EDT</t>
  </si>
  <si>
    <t>7-19-2011 17:51 EDT</t>
  </si>
  <si>
    <t>7-19-2011 16:51 EDT</t>
  </si>
  <si>
    <t>7-19-2011 15:51 EDT</t>
  </si>
  <si>
    <t>7-19-2011 14:51 EDT</t>
  </si>
  <si>
    <t>7-19-2011 13:51 EDT</t>
  </si>
  <si>
    <t>7-19-2011 12:51 EDT</t>
  </si>
  <si>
    <t>7-19-2011 11:51 EDT</t>
  </si>
  <si>
    <t>7-19-2011 10:51 EDT</t>
  </si>
  <si>
    <t>7-19-2011 9:51 EDT</t>
  </si>
  <si>
    <t>7-19-2011 8:51 EDT</t>
  </si>
  <si>
    <t>7-19-2011 7:51 EDT</t>
  </si>
  <si>
    <t>7-19-2011 6:51 EDT</t>
  </si>
  <si>
    <t>7-19-2011 5:51 EDT</t>
  </si>
  <si>
    <t>7-19-2011 4:51 EDT</t>
  </si>
  <si>
    <t>7-19-2011 3:51 EDT</t>
  </si>
  <si>
    <t>7-19-2011 2:51 EDT</t>
  </si>
  <si>
    <t>7-19-2011 1:51 EDT</t>
  </si>
  <si>
    <t>7-19-2011 0:51 EDT</t>
  </si>
  <si>
    <t>7-18-2011 23:51 EDT</t>
  </si>
  <si>
    <t>7-18-2011 22:51 EDT</t>
  </si>
  <si>
    <t>7-18-2011 21:51 EDT</t>
  </si>
  <si>
    <t>7-18-2011 20:51 EDT</t>
  </si>
  <si>
    <t>7-18-2011 19:51 EDT</t>
  </si>
  <si>
    <t>7-18-2011 18:51 EDT</t>
  </si>
  <si>
    <t>7-18-2011 17:51 EDT</t>
  </si>
  <si>
    <t>7-18-2011 16:51 EDT</t>
  </si>
  <si>
    <t>7-18-2011 15:51 EDT</t>
  </si>
  <si>
    <t>7-18-2011 14:51 EDT</t>
  </si>
  <si>
    <t>7-18-2011 13:51 EDT</t>
  </si>
  <si>
    <t>7-18-2011 12:51 EDT</t>
  </si>
  <si>
    <t>7-18-2011 11:51 EDT</t>
  </si>
  <si>
    <t>7-18-2011 10:51 EDT</t>
  </si>
  <si>
    <t>7-18-2011 9:51 EDT</t>
  </si>
  <si>
    <t>7-18-2011 8:51 EDT</t>
  </si>
  <si>
    <t>7-18-2011 7:51 EDT</t>
  </si>
  <si>
    <t>7-18-2011 6:51 EDT</t>
  </si>
  <si>
    <t>7-18-2011 5:51 EDT</t>
  </si>
  <si>
    <t>7-18-2011 4:51 EDT</t>
  </si>
  <si>
    <t>7-18-2011 3:51 EDT</t>
  </si>
  <si>
    <t>7-18-2011 2:51 EDT</t>
  </si>
  <si>
    <t>7-18-2011 1:51 EDT</t>
  </si>
  <si>
    <t>7-18-2011 0:51 EDT</t>
  </si>
  <si>
    <t>7-17-2011 23:51 EDT</t>
  </si>
  <si>
    <t>7-17-2011 22:51 EDT</t>
  </si>
  <si>
    <t>7-17-2011 21:51 EDT</t>
  </si>
  <si>
    <t>7-17-2011 20:51 EDT</t>
  </si>
  <si>
    <t>7-17-2011 19:51 EDT</t>
  </si>
  <si>
    <t>7-17-2011 18:51 EDT</t>
  </si>
  <si>
    <t>7-17-2011 17:51 EDT</t>
  </si>
  <si>
    <t>7-17-2011 16:51 EDT</t>
  </si>
  <si>
    <t>7-17-2011 15:51 EDT</t>
  </si>
  <si>
    <t>7-17-2011 14:51 EDT</t>
  </si>
  <si>
    <t>7-17-2011 13:51 EDT</t>
  </si>
  <si>
    <t>7-17-2011 12:51 EDT</t>
  </si>
  <si>
    <t>7-17-2011 11:51 EDT</t>
  </si>
  <si>
    <t>7-17-2011 10:51 EDT</t>
  </si>
  <si>
    <t>7-17-2011 9:51 EDT</t>
  </si>
  <si>
    <t>7-17-2011 8:51 EDT</t>
  </si>
  <si>
    <t>7-17-2011 7:51 EDT</t>
  </si>
  <si>
    <t>7-17-2011 6:51 EDT</t>
  </si>
  <si>
    <t>7-17-2011 5:51 EDT</t>
  </si>
  <si>
    <t>7-17-2011 4:51 EDT</t>
  </si>
  <si>
    <t>7-17-2011 3:51 EDT</t>
  </si>
  <si>
    <t>7-17-2011 2:51 EDT</t>
  </si>
  <si>
    <t>7-17-2011 1:51 EDT</t>
  </si>
  <si>
    <t>7-17-2011 0:51 EDT</t>
  </si>
  <si>
    <t>7-16-2011 23:51 EDT</t>
  </si>
  <si>
    <t>7-16-2011 22:51 EDT</t>
  </si>
  <si>
    <t>7-16-2011 21:51 EDT</t>
  </si>
  <si>
    <t>7-16-2011 20:51 EDT</t>
  </si>
  <si>
    <t>7-16-2011 19:51 EDT</t>
  </si>
  <si>
    <t>7-16-2011 18:51 EDT</t>
  </si>
  <si>
    <t>7-16-2011 17:51 EDT</t>
  </si>
  <si>
    <t>7-16-2011 16:51 EDT</t>
  </si>
  <si>
    <t>7-16-2011 15:51 EDT</t>
  </si>
  <si>
    <t>7-16-2011 14:51 EDT</t>
  </si>
  <si>
    <t>7-16-2011 13:51 EDT</t>
  </si>
  <si>
    <t>7-16-2011 12:51 EDT</t>
  </si>
  <si>
    <t>7-16-2011 11:51 EDT</t>
  </si>
  <si>
    <t>7-16-2011 10:51 EDT</t>
  </si>
  <si>
    <t>7-16-2011 9:51 EDT</t>
  </si>
  <si>
    <t>7-16-2011 8:51 EDT</t>
  </si>
  <si>
    <t>7-16-2011 7:51 EDT</t>
  </si>
  <si>
    <t>7-16-2011 6:51 EDT</t>
  </si>
  <si>
    <t>7-16-2011 5:51 EDT</t>
  </si>
  <si>
    <t>7-16-2011 4:51 EDT</t>
  </si>
  <si>
    <t>7-16-2011 3:51 EDT</t>
  </si>
  <si>
    <t>7-16-2011 2:51 EDT</t>
  </si>
  <si>
    <t>7-16-2011 1:51 EDT</t>
  </si>
  <si>
    <t>7-16-2011 0:51 EDT</t>
  </si>
  <si>
    <t>7-15-2011 23:51 EDT</t>
  </si>
  <si>
    <t>7-15-2011 22:51 EDT</t>
  </si>
  <si>
    <t>7-15-2011 21:51 EDT</t>
  </si>
  <si>
    <t>7-15-2011 20:51 EDT</t>
  </si>
  <si>
    <t>7-15-2011 19:51 EDT</t>
  </si>
  <si>
    <t>7-15-2011 18:51 EDT</t>
  </si>
  <si>
    <t>7-15-2011 17:51 EDT</t>
  </si>
  <si>
    <t>7-15-2011 16:51 EDT</t>
  </si>
  <si>
    <t>7-15-2011 15:51 EDT</t>
  </si>
  <si>
    <t>7-15-2011 14:51 EDT</t>
  </si>
  <si>
    <t>7-15-2011 13:51 EDT</t>
  </si>
  <si>
    <t>7-15-2011 12:51 EDT</t>
  </si>
  <si>
    <t>7-15-2011 11:51 EDT</t>
  </si>
  <si>
    <t>7-15-2011 10:51 EDT</t>
  </si>
  <si>
    <t>7-15-2011 9:51 EDT</t>
  </si>
  <si>
    <t>7-15-2011 8:51 EDT</t>
  </si>
  <si>
    <t>7-15-2011 7:51 EDT</t>
  </si>
  <si>
    <t>7-15-2011 6:51 EDT</t>
  </si>
  <si>
    <t>7-15-2011 5:51 EDT</t>
  </si>
  <si>
    <t>7-15-2011 4:51 EDT</t>
  </si>
  <si>
    <t>7-15-2011 3:51 EDT</t>
  </si>
  <si>
    <t>7-15-2011 2:51 EDT</t>
  </si>
  <si>
    <t>7-15-2011 1:51 EDT</t>
  </si>
  <si>
    <t>7-15-2011 0:51 EDT</t>
  </si>
  <si>
    <t>7-14-2011 23:51 EDT</t>
  </si>
  <si>
    <t>7-14-2011 22:51 EDT</t>
  </si>
  <si>
    <t>7-14-2011 21:51 EDT</t>
  </si>
  <si>
    <t>7-14-2011 20:51 EDT</t>
  </si>
  <si>
    <t>7-14-2011 19:51 EDT</t>
  </si>
  <si>
    <t>7-14-2011 18:51 EDT</t>
  </si>
  <si>
    <t>7-14-2011 17:51 EDT</t>
  </si>
  <si>
    <t>7-14-2011 16:51 EDT</t>
  </si>
  <si>
    <t>7-14-2011 15:51 EDT</t>
  </si>
  <si>
    <t>7-14-2011 14:51 EDT</t>
  </si>
  <si>
    <t>7-14-2011 13:51 EDT</t>
  </si>
  <si>
    <t>7-14-2011 12:51 EDT</t>
  </si>
  <si>
    <t>7-14-2011 11:51 EDT</t>
  </si>
  <si>
    <t>7-14-2011 10:51 EDT</t>
  </si>
  <si>
    <t>7-14-2011 9:51 EDT</t>
  </si>
  <si>
    <t>7-14-2011 8:51 EDT</t>
  </si>
  <si>
    <t>7-14-2011 7:51 EDT</t>
  </si>
  <si>
    <t>7-14-2011 6:51 EDT</t>
  </si>
  <si>
    <t>7-14-2011 5:51 EDT</t>
  </si>
  <si>
    <t>7-14-2011 4:51 EDT</t>
  </si>
  <si>
    <t>7-14-2011 3:51 EDT</t>
  </si>
  <si>
    <t>7-14-2011 2:51 EDT</t>
  </si>
  <si>
    <t>7-14-2011 1:51 EDT</t>
  </si>
  <si>
    <t>7-14-2011 0:51 EDT</t>
  </si>
  <si>
    <t>7-14-2011 0:03 EDT</t>
  </si>
  <si>
    <t/>
  </si>
  <si>
    <t>7-13-2011 23:51 EDT</t>
  </si>
  <si>
    <t>7-13-2011 22:51 EDT</t>
  </si>
  <si>
    <t>7-13-2011 21:51 EDT</t>
  </si>
  <si>
    <t>7-13-2011 21:07 EDT</t>
  </si>
  <si>
    <t>7-13-2011 20:51 EDT</t>
  </si>
  <si>
    <t>7-13-2011 20:19 EDT</t>
  </si>
  <si>
    <t>7-13-2011 19:51 EDT</t>
  </si>
  <si>
    <t>7-13-2011 18:51 EDT</t>
  </si>
  <si>
    <t>7-13-2011 18:17 EDT</t>
  </si>
  <si>
    <t>7-13-2011 17:51 EDT</t>
  </si>
  <si>
    <t>7-13-2011 16:51 EDT</t>
  </si>
  <si>
    <t>7-13-2011 15:51 EDT</t>
  </si>
  <si>
    <t>7-13-2011 14:51 EDT</t>
  </si>
  <si>
    <t>7-13-2011 13:51 EDT</t>
  </si>
  <si>
    <t>7-13-2011 12:51 EDT</t>
  </si>
  <si>
    <t>7-13-2011 11:51 EDT</t>
  </si>
  <si>
    <t>7-13-2011 10:51 EDT</t>
  </si>
  <si>
    <t>7-13-2011 9:51 EDT</t>
  </si>
  <si>
    <t>7-13-2011 8:51 EDT</t>
  </si>
  <si>
    <t>7-13-2011 7:51 EDT</t>
  </si>
  <si>
    <t>7-13-2011 6:51 EDT</t>
  </si>
  <si>
    <t>7-13-2011 5:51 EDT</t>
  </si>
  <si>
    <t>7-13-2011 4:51 EDT</t>
  </si>
  <si>
    <t>7-13-2011 3:51 EDT</t>
  </si>
  <si>
    <t>7-13-2011 2:51 EDT</t>
  </si>
  <si>
    <t>7-13-2011 1:51 EDT</t>
  </si>
  <si>
    <t>7-13-2011 0:51 EDT</t>
  </si>
  <si>
    <t>7-12-2011 23:51 EDT</t>
  </si>
  <si>
    <t>7-12-2011 22:51 EDT</t>
  </si>
  <si>
    <t>7-12-2011 21:51 EDT</t>
  </si>
  <si>
    <t>7-12-2011 20:51 EDT</t>
  </si>
  <si>
    <t>7-12-2011 19:51 EDT</t>
  </si>
  <si>
    <t>7-12-2011 18:51 EDT</t>
  </si>
  <si>
    <t>7-12-2011 17:51 EDT</t>
  </si>
  <si>
    <t>7-12-2011 16:51 EDT</t>
  </si>
  <si>
    <t>7-12-2011 15:51 EDT</t>
  </si>
  <si>
    <t>7-12-2011 14:51 EDT</t>
  </si>
  <si>
    <t>7-12-2011 13:51 EDT</t>
  </si>
  <si>
    <t>7-12-2011 12:51 EDT</t>
  </si>
  <si>
    <t>7-12-2011 11:51 EDT</t>
  </si>
  <si>
    <t>7-12-2011 10:51 EDT</t>
  </si>
  <si>
    <t>7-12-2011 9:51 EDT</t>
  </si>
  <si>
    <t>7-12-2011 8:51 EDT</t>
  </si>
  <si>
    <t>7-12-2011 7:51 EDT</t>
  </si>
  <si>
    <t>7-12-2011 6:51 EDT</t>
  </si>
  <si>
    <t>7-12-2011 5:51 EDT</t>
  </si>
  <si>
    <t>7-12-2011 4:51 EDT</t>
  </si>
  <si>
    <t>7-12-2011 3:51 EDT</t>
  </si>
  <si>
    <t>7-12-2011 2:51 EDT</t>
  </si>
  <si>
    <t>7-12-2011 1:51 EDT</t>
  </si>
  <si>
    <t>7-12-2011 0:51 EDT</t>
  </si>
  <si>
    <t>7-11-2011 23:51 EDT</t>
  </si>
  <si>
    <t>7-11-2011 22:51 EDT</t>
  </si>
  <si>
    <t>7-11-2011 21:51 EDT</t>
  </si>
  <si>
    <t>7-11-2011 20:51 EDT</t>
  </si>
  <si>
    <t>7-11-2011 19:51 EDT</t>
  </si>
  <si>
    <t>7-11-2011 18:51 EDT</t>
  </si>
  <si>
    <t>7-11-2011 17:51 EDT</t>
  </si>
  <si>
    <t>7-11-2011 16:51 EDT</t>
  </si>
  <si>
    <t>7-11-2011 15:51 EDT</t>
  </si>
  <si>
    <t>7-11-2011 14:51 EDT</t>
  </si>
  <si>
    <t>7-11-2011 13:51 EDT</t>
  </si>
  <si>
    <t>7-11-2011 12:51 EDT</t>
  </si>
  <si>
    <t>7-11-2011 11:51 EDT</t>
  </si>
  <si>
    <t>7-11-2011 10:51 EDT</t>
  </si>
  <si>
    <t>7-11-2011 9:51 EDT</t>
  </si>
  <si>
    <t>7-11-2011 8:51 EDT</t>
  </si>
  <si>
    <t>7-11-2011 7:51 EDT</t>
  </si>
  <si>
    <t>7-11-2011 6:51 EDT</t>
  </si>
  <si>
    <t>7-11-2011 5:51 EDT</t>
  </si>
  <si>
    <t>7-11-2011 4:51 EDT</t>
  </si>
  <si>
    <t>7-11-2011 3:51 EDT</t>
  </si>
  <si>
    <t>7-11-2011 2:51 EDT</t>
  </si>
  <si>
    <t>7-11-2011 1:51 EDT</t>
  </si>
  <si>
    <t>7-11-2011 0:51 EDT</t>
  </si>
  <si>
    <t>7-10-2011 23:51 EDT</t>
  </si>
  <si>
    <t>7-10-2011 22:51 EDT</t>
  </si>
  <si>
    <t>7-10-2011 21:51 EDT</t>
  </si>
  <si>
    <t>7-10-2011 20:51 EDT</t>
  </si>
  <si>
    <t>7-10-2011 19:51 EDT</t>
  </si>
  <si>
    <t>7-10-2011 18:51 EDT</t>
  </si>
  <si>
    <t>7-10-2011 17:51 EDT</t>
  </si>
  <si>
    <t>7-10-2011 16:51 EDT</t>
  </si>
  <si>
    <t>7-10-2011 15:51 EDT</t>
  </si>
  <si>
    <t>7-10-2011 14:51 EDT</t>
  </si>
  <si>
    <t>7-10-2011 13:51 EDT</t>
  </si>
  <si>
    <t>7-10-2011 12:51 EDT</t>
  </si>
  <si>
    <t>7-10-2011 11:51 EDT</t>
  </si>
  <si>
    <t>7-10-2011 10:51 EDT</t>
  </si>
  <si>
    <t>7-10-2011 9:51 EDT</t>
  </si>
  <si>
    <t>7-10-2011 8:51 EDT</t>
  </si>
  <si>
    <t>7-10-2011 7:51 EDT</t>
  </si>
  <si>
    <t>7-10-2011 6:51 EDT</t>
  </si>
  <si>
    <t>7-10-2011 5:51 EDT</t>
  </si>
  <si>
    <t>7-10-2011 4:51 EDT</t>
  </si>
  <si>
    <t>7-10-2011 3:51 EDT</t>
  </si>
  <si>
    <t>7-10-2011 2:51 EDT</t>
  </si>
  <si>
    <t>7-10-2011 1:51 EDT</t>
  </si>
  <si>
    <t>7-10-2011 0:51 EDT</t>
  </si>
  <si>
    <t>7-9-2011 23:51 EDT</t>
  </si>
  <si>
    <t>7-9-2011 22:51 EDT</t>
  </si>
  <si>
    <t>7-9-2011 21:51 EDT</t>
  </si>
  <si>
    <t>7-9-2011 20:51 EDT</t>
  </si>
  <si>
    <t>7-9-2011 19:51 EDT</t>
  </si>
  <si>
    <t>7-9-2011 18:51 EDT</t>
  </si>
  <si>
    <t>7-9-2011 17:51 EDT</t>
  </si>
  <si>
    <t>7-9-2011 16:51 EDT</t>
  </si>
  <si>
    <t>7-9-2011 15:51 EDT</t>
  </si>
  <si>
    <t>7-9-2011 14:51 EDT</t>
  </si>
  <si>
    <t>7-9-2011 13:51 EDT</t>
  </si>
  <si>
    <t>7-9-2011 12:51 EDT</t>
  </si>
  <si>
    <t>7-9-2011 11:51 EDT</t>
  </si>
  <si>
    <t>7-9-2011 10:51 EDT</t>
  </si>
  <si>
    <t>7-9-2011 9:51 EDT</t>
  </si>
  <si>
    <t>7-9-2011 9:35 EDT</t>
  </si>
  <si>
    <t>7-9-2011 9:17 EDT</t>
  </si>
  <si>
    <t>7-9-2011 8:51 EDT</t>
  </si>
  <si>
    <t>7-9-2011 7:51 EDT</t>
  </si>
  <si>
    <t>7-9-2011 6:51 EDT</t>
  </si>
  <si>
    <t>7-9-2011 6:00 EDT</t>
  </si>
  <si>
    <t>7-9-2011 5:51 EDT</t>
  </si>
  <si>
    <t>7-9-2011 5:36 EDT</t>
  </si>
  <si>
    <t>7-9-2011 5:20 EDT</t>
  </si>
  <si>
    <t>7-9-2011 4:51 EDT</t>
  </si>
  <si>
    <t>7-9-2011 4:34 EDT</t>
  </si>
  <si>
    <t>7-9-2011 3:51 EDT</t>
  </si>
  <si>
    <t>7-9-2011 3:19 EDT</t>
  </si>
  <si>
    <t>7-9-2011 2:51 EDT</t>
  </si>
  <si>
    <t>7-9-2011 2:31 EDT</t>
  </si>
  <si>
    <t>7-9-2011 2:08 EDT</t>
  </si>
  <si>
    <t>7-9-2011 1:51 EDT</t>
  </si>
  <si>
    <t>7-9-2011 1:03 EDT</t>
  </si>
  <si>
    <t>7-9-2011 0:51 EDT</t>
  </si>
  <si>
    <t>7-9-2011 0:07 EDT</t>
  </si>
  <si>
    <t>7-8-2011 23:51 EDT</t>
  </si>
  <si>
    <t>7-8-2011 23:25 EDT</t>
  </si>
  <si>
    <t>7-8-2011 22:51 EDT</t>
  </si>
  <si>
    <t>7-8-2011 21:51 EDT</t>
  </si>
  <si>
    <t>7-8-2011 21:20 EDT</t>
  </si>
  <si>
    <t>7-8-2011 20:51 EDT</t>
  </si>
  <si>
    <t>7-8-2011 20:17 EDT</t>
  </si>
  <si>
    <t>7-8-2011 19:51 EDT</t>
  </si>
  <si>
    <t>7-8-2011 18:51 EDT</t>
  </si>
  <si>
    <t>7-8-2011 17:51 EDT</t>
  </si>
  <si>
    <t>7-8-2011 16:51 EDT</t>
  </si>
  <si>
    <t>7-8-2011 16:15 EDT</t>
  </si>
  <si>
    <t>7-8-2011 15:51 EDT</t>
  </si>
  <si>
    <t>7-8-2011 15:38 EDT</t>
  </si>
  <si>
    <t>7-8-2011 15:20 EDT</t>
  </si>
  <si>
    <t>7-8-2011 15:16 EDT</t>
  </si>
  <si>
    <t>7-8-2011 15:14 EDT</t>
  </si>
  <si>
    <t>7-8-2011 14:51 EDT</t>
  </si>
  <si>
    <t>7-8-2011 13:55 EDT</t>
  </si>
  <si>
    <t>7-8-2011 13:51 EDT</t>
  </si>
  <si>
    <t>7-8-2011 12:51 EDT</t>
  </si>
  <si>
    <t>7-8-2011 11:51 EDT</t>
  </si>
  <si>
    <t>7-8-2011 10:51 EDT</t>
  </si>
  <si>
    <t>7-8-2011 9:51 EDT</t>
  </si>
  <si>
    <t>7-8-2011 8:51 EDT</t>
  </si>
  <si>
    <t>7-8-2011 7:51 EDT</t>
  </si>
  <si>
    <t>7-8-2011 6:51 EDT</t>
  </si>
  <si>
    <t>7-8-2011 5:51 EDT</t>
  </si>
  <si>
    <t>7-8-2011 4:51 EDT</t>
  </si>
  <si>
    <t>7-8-2011 4:30 EDT</t>
  </si>
  <si>
    <t>7-8-2011 3:51 EDT</t>
  </si>
  <si>
    <t>7-8-2011 3:34 EDT</t>
  </si>
  <si>
    <t>7-8-2011 3:03 EDT</t>
  </si>
  <si>
    <t>7-8-2011 2:51 EDT</t>
  </si>
  <si>
    <t>7-8-2011 2:03 EDT</t>
  </si>
  <si>
    <t>7-8-2011 1:51 EDT</t>
  </si>
  <si>
    <t>7-8-2011 0:51 EDT</t>
  </si>
  <si>
    <t>7-7-2011 23:51 EDT</t>
  </si>
  <si>
    <t>7-7-2011 23:36 EDT</t>
  </si>
  <si>
    <t>7-7-2011 22:51 EDT</t>
  </si>
  <si>
    <t>7-7-2011 22:32 EDT</t>
  </si>
  <si>
    <t>7-7-2011 21:51 EDT</t>
  </si>
  <si>
    <t>7-7-2011 20:51 EDT</t>
  </si>
  <si>
    <t>7-7-2011 19:51 EDT</t>
  </si>
  <si>
    <t>7-7-2011 18:51 EDT</t>
  </si>
  <si>
    <t>7-7-2011 17:51 EDT</t>
  </si>
  <si>
    <t>7-7-2011 16:51 EDT</t>
  </si>
  <si>
    <t>7-7-2011 16:29 EDT</t>
  </si>
  <si>
    <t>7-7-2011 15:51 EDT</t>
  </si>
  <si>
    <t>7-7-2011 15:34 EDT</t>
  </si>
  <si>
    <t>7-7-2011 14:51 EDT</t>
  </si>
  <si>
    <t>7-7-2011 14:48 EDT</t>
  </si>
  <si>
    <t>7-7-2011 13:51 EDT</t>
  </si>
  <si>
    <t>7-7-2011 12:51 EDT</t>
  </si>
  <si>
    <t>7-7-2011 11:51 EDT</t>
  </si>
  <si>
    <t>7-7-2011 10:51 EDT</t>
  </si>
  <si>
    <t>7-7-2011 9:51 EDT</t>
  </si>
  <si>
    <t>7-7-2011 8:51 EDT</t>
  </si>
  <si>
    <t>7-7-2011 8:13 EDT</t>
  </si>
  <si>
    <t>7-7-2011 7:51 EDT</t>
  </si>
  <si>
    <t>7-7-2011 7:43 EDT</t>
  </si>
  <si>
    <t>7-7-2011 6:51 EDT</t>
  </si>
  <si>
    <t>7-7-2011 6:22 EDT</t>
  </si>
  <si>
    <t>7-7-2011 5:51 EDT</t>
  </si>
  <si>
    <t>7-7-2011 5:41 EDT</t>
  </si>
  <si>
    <t>7-7-2011 4:51 EDT</t>
  </si>
  <si>
    <t>7-7-2011 3:51 EDT</t>
  </si>
  <si>
    <t>7-7-2011 2:51 EDT</t>
  </si>
  <si>
    <t>7-7-2011 1:51 EDT</t>
  </si>
  <si>
    <t>7-7-2011 0:51 EDT</t>
  </si>
  <si>
    <t>7-6-2011 23:51 EDT</t>
  </si>
  <si>
    <t>7-6-2011 22:51 EDT</t>
  </si>
  <si>
    <t>7-6-2011 21:51 EDT</t>
  </si>
  <si>
    <t>7-6-2011 20:51 EDT</t>
  </si>
  <si>
    <t>7-6-2011 19:51 EDT</t>
  </si>
  <si>
    <t>7-6-2011 18:51 EDT</t>
  </si>
  <si>
    <t>7-6-2011 17:51 EDT</t>
  </si>
  <si>
    <t>7-6-2011 16:51 EDT</t>
  </si>
  <si>
    <t>7-6-2011 16:17 EDT</t>
  </si>
  <si>
    <t>7-6-2011 15:51 EDT</t>
  </si>
  <si>
    <t>7-6-2011 14:51 EDT</t>
  </si>
  <si>
    <t>7-6-2011 14:28 EDT</t>
  </si>
  <si>
    <t>7-6-2011 14:11 EDT</t>
  </si>
  <si>
    <t>7-6-2011 13:51 EDT</t>
  </si>
  <si>
    <t>7-6-2011 12:51 EDT</t>
  </si>
  <si>
    <t>7-6-2011 11:51 EDT</t>
  </si>
  <si>
    <t>7-6-2011 11:19 EDT</t>
  </si>
  <si>
    <t>7-6-2011 10:51 EDT</t>
  </si>
  <si>
    <t>7-6-2011 9:51 EDT</t>
  </si>
  <si>
    <t>7-6-2011 9:20 EDT</t>
  </si>
  <si>
    <t>7-6-2011 8:51 EDT</t>
  </si>
  <si>
    <t>7-6-2011 7:51 EDT</t>
  </si>
  <si>
    <t>7-6-2011 6:51 EDT</t>
  </si>
  <si>
    <t>7-6-2011 5:51 EDT</t>
  </si>
  <si>
    <t>7-6-2011 4:51 EDT</t>
  </si>
  <si>
    <t>7-6-2011 3:51 EDT</t>
  </si>
  <si>
    <t>7-6-2011 2:51 EDT</t>
  </si>
  <si>
    <t>7-6-2011 1:51 EDT</t>
  </si>
  <si>
    <t>7-6-2011 0:51 EDT</t>
  </si>
  <si>
    <t>7-5-2011 23:51 EDT</t>
  </si>
  <si>
    <t>7-5-2011 22:51 EDT</t>
  </si>
  <si>
    <t>7-5-2011 21:51 EDT</t>
  </si>
  <si>
    <t>7-5-2011 20:51 EDT</t>
  </si>
  <si>
    <t>7-5-2011 20:17 EDT</t>
  </si>
  <si>
    <t>7-5-2011 19:51 EDT</t>
  </si>
  <si>
    <t>7-5-2011 18:51 EDT</t>
  </si>
  <si>
    <t>7-5-2011 18:43 EDT</t>
  </si>
  <si>
    <t>7-5-2011 17:51 EDT</t>
  </si>
  <si>
    <t>7-5-2011 16:51 EDT</t>
  </si>
  <si>
    <t>7-5-2011 15:51 EDT</t>
  </si>
  <si>
    <t>7-5-2011 14:51 EDT</t>
  </si>
  <si>
    <t>7-5-2011 13:51 EDT</t>
  </si>
  <si>
    <t>7-5-2011 12:51 EDT</t>
  </si>
  <si>
    <t>7-5-2011 11:51 EDT</t>
  </si>
  <si>
    <t>7-5-2011 10:51 EDT</t>
  </si>
  <si>
    <t>7-5-2011 9:51 EDT</t>
  </si>
  <si>
    <t>7-5-2011 8:51 EDT</t>
  </si>
  <si>
    <t>7-5-2011 7:51 EDT</t>
  </si>
  <si>
    <t>7-5-2011 6:51 EDT</t>
  </si>
  <si>
    <t>7-5-2011 5:51 EDT</t>
  </si>
  <si>
    <t>7-5-2011 4:51 EDT</t>
  </si>
  <si>
    <t>7-5-2011 3:51 EDT</t>
  </si>
  <si>
    <t>7-5-2011 2:51 EDT</t>
  </si>
  <si>
    <t>7-5-2011 1:51 EDT</t>
  </si>
  <si>
    <t>7-5-2011 0:51 EDT</t>
  </si>
  <si>
    <t>7-4-2011 23:51 EDT</t>
  </si>
  <si>
    <t>7-4-2011 22:51 EDT</t>
  </si>
  <si>
    <t>7-4-2011 21:51 EDT</t>
  </si>
  <si>
    <t>7-4-2011 20:51 EDT</t>
  </si>
  <si>
    <t>7-4-2011 20:37 EDT</t>
  </si>
  <si>
    <t>7-4-2011 20:15 EDT</t>
  </si>
  <si>
    <t>7-4-2011 19:54 EDT</t>
  </si>
  <si>
    <t>7-4-2011 19:51 EDT</t>
  </si>
  <si>
    <t>7-4-2011 19:38 EDT</t>
  </si>
  <si>
    <t>7-4-2011 19:33 EDT</t>
  </si>
  <si>
    <t>7-4-2011 19:31 EDT</t>
  </si>
  <si>
    <t>7-4-2011 19:16 EDT</t>
  </si>
  <si>
    <t>7-4-2011 18:51 EDT</t>
  </si>
  <si>
    <t>7-4-2011 17:51 EDT</t>
  </si>
  <si>
    <t>7-4-2011 16:56 EDT</t>
  </si>
  <si>
    <t>7-4-2011 16:51 EDT</t>
  </si>
  <si>
    <t>7-4-2011 15:51 EDT</t>
  </si>
  <si>
    <t>7-4-2011 14:51 EDT</t>
  </si>
  <si>
    <t>7-4-2011 13:51 EDT</t>
  </si>
  <si>
    <t>7-4-2011 12:51 EDT</t>
  </si>
  <si>
    <t>7-4-2011 11:51 EDT</t>
  </si>
  <si>
    <t>7-4-2011 10:51 EDT</t>
  </si>
  <si>
    <t>7-4-2011 9:51 EDT</t>
  </si>
  <si>
    <t>7-4-2011 8:51 EDT</t>
  </si>
  <si>
    <t>7-4-2011 7:51 EDT</t>
  </si>
  <si>
    <t>7-4-2011 6:51 EDT</t>
  </si>
  <si>
    <t>7-4-2011 5:51 EDT</t>
  </si>
  <si>
    <t>7-4-2011 4:51 EDT</t>
  </si>
  <si>
    <t>7-4-2011 3:51 EDT</t>
  </si>
  <si>
    <t>7-4-2011 2:51 EDT</t>
  </si>
  <si>
    <t>7-4-2011 1:51 EDT</t>
  </si>
  <si>
    <t>7-4-2011 0:51 EDT</t>
  </si>
  <si>
    <t>7-3-2011 23:51 EDT</t>
  </si>
  <si>
    <t>7-3-2011 22:51 EDT</t>
  </si>
  <si>
    <t>7-3-2011 21:51 EDT</t>
  </si>
  <si>
    <t>7-3-2011 20:51 EDT</t>
  </si>
  <si>
    <t>7-3-2011 19:51 EDT</t>
  </si>
  <si>
    <t>7-3-2011 18:51 EDT</t>
  </si>
  <si>
    <t>7-3-2011 17:51 EDT</t>
  </si>
  <si>
    <t>7-3-2011 16:51 EDT</t>
  </si>
  <si>
    <t>7-3-2011 15:51 EDT</t>
  </si>
  <si>
    <t>7-3-2011 15:01 EDT</t>
  </si>
  <si>
    <t>7-3-2011 14:51 EDT</t>
  </si>
  <si>
    <t>7-3-2011 13:51 EDT</t>
  </si>
  <si>
    <t>7-3-2011 12:51 EDT</t>
  </si>
  <si>
    <t>7-3-2011 11:51 EDT</t>
  </si>
  <si>
    <t>7-3-2011 10:51 EDT</t>
  </si>
  <si>
    <t>7-3-2011 9:51 EDT</t>
  </si>
  <si>
    <t>7-3-2011 8:51 EDT</t>
  </si>
  <si>
    <t>7-3-2011 7:51 EDT</t>
  </si>
  <si>
    <t>7-3-2011 6:51 EDT</t>
  </si>
  <si>
    <t>7-3-2011 5:51 EDT</t>
  </si>
  <si>
    <t>7-3-2011 4:51 EDT</t>
  </si>
  <si>
    <t>7-3-2011 3:51 EDT</t>
  </si>
  <si>
    <t>7-3-2011 2:51 EDT</t>
  </si>
  <si>
    <t>7-3-2011 1:51 EDT</t>
  </si>
  <si>
    <t>7-3-2011 0:51 EDT</t>
  </si>
  <si>
    <t>7-2-2011 23:51 EDT</t>
  </si>
  <si>
    <t>7-2-2011 22:51 EDT</t>
  </si>
  <si>
    <t>7-2-2011 21:51 EDT</t>
  </si>
  <si>
    <t>7-2-2011 20:51 EDT</t>
  </si>
  <si>
    <t>7-2-2011 19:51 EDT</t>
  </si>
  <si>
    <t>7-2-2011 18:51 EDT</t>
  </si>
  <si>
    <t>7-2-2011 17:51 EDT</t>
  </si>
  <si>
    <t>7-2-2011 16:51 EDT</t>
  </si>
  <si>
    <t>7-2-2011 15:51 EDT</t>
  </si>
  <si>
    <t>7-2-2011 14:51 EDT</t>
  </si>
  <si>
    <t>7-2-2011 13:51 EDT</t>
  </si>
  <si>
    <t>7-2-2011 12:51 EDT</t>
  </si>
  <si>
    <t>7-2-2011 11:51 EDT</t>
  </si>
  <si>
    <t>7-2-2011 10:51 EDT</t>
  </si>
  <si>
    <t>7-2-2011 9:51 EDT</t>
  </si>
  <si>
    <t>7-2-2011 8:51 EDT</t>
  </si>
  <si>
    <t>7-2-2011 7:51 EDT</t>
  </si>
  <si>
    <t>7-2-2011 6:51 EDT</t>
  </si>
  <si>
    <t>7-2-2011 5:51 EDT</t>
  </si>
  <si>
    <t>7-2-2011 4:51 EDT</t>
  </si>
  <si>
    <t>7-2-2011 3:51 EDT</t>
  </si>
  <si>
    <t>7-2-2011 2:51 EDT</t>
  </si>
  <si>
    <t>7-2-2011 1:51 EDT</t>
  </si>
  <si>
    <t>7-2-2011 0:51 EDT</t>
  </si>
  <si>
    <t>7-1-2011 23:51 EDT</t>
  </si>
  <si>
    <t>7-1-2011 22:51 EDT</t>
  </si>
  <si>
    <t>7-1-2011 21:51 EDT</t>
  </si>
  <si>
    <t>7-1-2011 20:51 EDT</t>
  </si>
  <si>
    <t>7-1-2011 19:51 EDT</t>
  </si>
  <si>
    <t>7-1-2011 18:51 EDT</t>
  </si>
  <si>
    <t>7-1-2011 17:51 EDT</t>
  </si>
  <si>
    <t>7-1-2011 16:51 EDT</t>
  </si>
  <si>
    <t>7-1-2011 15:51 EDT</t>
  </si>
  <si>
    <t>7-1-2011 14:51 EDT</t>
  </si>
  <si>
    <t>7-1-2011 13:51 EDT</t>
  </si>
  <si>
    <t>7-1-2011 12:51 EDT</t>
  </si>
  <si>
    <t>7-1-2011 11:51 EDT</t>
  </si>
  <si>
    <t>7-1-2011 10:51 EDT</t>
  </si>
  <si>
    <t>7-1-2011 9:51 EDT</t>
  </si>
  <si>
    <t>7-1-2011 8:51 EDT</t>
  </si>
  <si>
    <t>7-1-2011 7:51 EDT</t>
  </si>
  <si>
    <t>7-1-2011 6:51 EDT</t>
  </si>
  <si>
    <t>7-1-2011 5:51 EDT</t>
  </si>
  <si>
    <t>7-1-2011 4:51 EDT</t>
  </si>
  <si>
    <t>7-1-2011 3:51 EDT</t>
  </si>
  <si>
    <t>7-1-2011 2:51 EDT</t>
  </si>
  <si>
    <t>7-1-2011 1:51 EDT</t>
  </si>
  <si>
    <t>7-1-2011 0:51 EDT</t>
  </si>
  <si>
    <t>6-30-2011 23:51 EDT</t>
  </si>
  <si>
    <t>6-30-2011 22:51 EDT</t>
  </si>
  <si>
    <t>6-30-2011 21:51 EDT</t>
  </si>
  <si>
    <t>6-30-2011 20:51 EDT</t>
  </si>
  <si>
    <t>6-30-2011 19:51 EDT</t>
  </si>
  <si>
    <t>6-30-2011 18:51 EDT</t>
  </si>
  <si>
    <t>6-30-2011 17:51 EDT</t>
  </si>
  <si>
    <t>6-30-2011 16:51 EDT</t>
  </si>
  <si>
    <t>6-30-2011 15:51 EDT</t>
  </si>
  <si>
    <t>6-30-2011 14:51 EDT</t>
  </si>
  <si>
    <t>6-30-2011 13:51 EDT</t>
  </si>
  <si>
    <t>6-30-2011 12:51 EDT</t>
  </si>
  <si>
    <t>6-30-2011 11:51 EDT</t>
  </si>
  <si>
    <t>6-30-2011 10:51 EDT</t>
  </si>
  <si>
    <t>6-30-2011 9:51 EDT</t>
  </si>
  <si>
    <t>6-30-2011 8:51 EDT</t>
  </si>
  <si>
    <t>6-30-2011 7:51 EDT</t>
  </si>
  <si>
    <t>6-30-2011 6:51 EDT</t>
  </si>
  <si>
    <t>6-30-2011 5:51 EDT</t>
  </si>
  <si>
    <t>6-30-2011 4:51 EDT</t>
  </si>
  <si>
    <t>6-30-2011 3:51 EDT</t>
  </si>
  <si>
    <t>6-30-2011 2:51 EDT</t>
  </si>
  <si>
    <t>6-30-2011 1:51 EDT</t>
  </si>
  <si>
    <t>6-30-2011 0:51 EDT</t>
  </si>
  <si>
    <t>6-29-2011 23:51 EDT</t>
  </si>
  <si>
    <t>6-29-2011 22:51 EDT</t>
  </si>
  <si>
    <t>6-29-2011 21:51 EDT</t>
  </si>
  <si>
    <t>6-29-2011 20:51 EDT</t>
  </si>
  <si>
    <t>6-29-2011 19:51 EDT</t>
  </si>
  <si>
    <t>6-29-2011 18:51 EDT</t>
  </si>
  <si>
    <t>6-29-2011 17:51 EDT</t>
  </si>
  <si>
    <t>6-29-2011 16:51 EDT</t>
  </si>
  <si>
    <t>6-29-2011 15:51 EDT</t>
  </si>
  <si>
    <t>6-29-2011 14:51 EDT</t>
  </si>
  <si>
    <t>6-29-2011 13:51 EDT</t>
  </si>
  <si>
    <t>6-29-2011 12:51 EDT</t>
  </si>
  <si>
    <t>6-29-2011 11:51 EDT</t>
  </si>
  <si>
    <t>6-29-2011 10:51 EDT</t>
  </si>
  <si>
    <t>6-29-2011 9:51 EDT</t>
  </si>
  <si>
    <t>6-29-2011 8:51 EDT</t>
  </si>
  <si>
    <t>6-29-2011 7:51 EDT</t>
  </si>
  <si>
    <t>6-29-2011 6:51 EDT</t>
  </si>
  <si>
    <t>6-29-2011 6:31 EDT</t>
  </si>
  <si>
    <t>6-29-2011 5:51 EDT</t>
  </si>
  <si>
    <t>6-29-2011 4:51 EDT</t>
  </si>
  <si>
    <t>6-29-2011 3:51 EDT</t>
  </si>
  <si>
    <t>6-29-2011 2:51 EDT</t>
  </si>
  <si>
    <t>6-29-2011 1:51 EDT</t>
  </si>
  <si>
    <t>6-29-2011 0:51 EDT</t>
  </si>
  <si>
    <t>6-28-2011 23:51 EDT</t>
  </si>
  <si>
    <t>6-28-2011 23:17 EDT</t>
  </si>
  <si>
    <t>6-28-2011 22:51 EDT</t>
  </si>
  <si>
    <t>6-28-2011 21:51 EDT</t>
  </si>
  <si>
    <t>6-28-2011 20:51 EDT</t>
  </si>
  <si>
    <t>6-28-2011 19:51 EDT</t>
  </si>
  <si>
    <t>6-28-2011 19:47 EDT</t>
  </si>
  <si>
    <t>6-28-2011 19:36 EDT</t>
  </si>
  <si>
    <t>6-28-2011 18:51 EDT</t>
  </si>
  <si>
    <t>6-28-2011 18:12 EDT</t>
  </si>
  <si>
    <t>6-28-2011 17:51 EDT</t>
  </si>
  <si>
    <t>6-28-2011 16:51 EDT</t>
  </si>
  <si>
    <t>6-28-2011 16:05 EDT</t>
  </si>
  <si>
    <t>6-28-2011 15:51 EDT</t>
  </si>
  <si>
    <t>6-28-2011 15:19 EDT</t>
  </si>
  <si>
    <t>6-28-2011 14:51 EDT</t>
  </si>
  <si>
    <t>6-28-2011 13:51 EDT</t>
  </si>
  <si>
    <t>6-28-2011 12:51 EDT</t>
  </si>
  <si>
    <t>6-28-2011 11:51 EDT</t>
  </si>
  <si>
    <t>6-28-2011 10:51 EDT</t>
  </si>
  <si>
    <t>6-28-2011 9:51 EDT</t>
  </si>
  <si>
    <t>6-28-2011 8:51 EDT</t>
  </si>
  <si>
    <t>6-28-2011 7:51 EDT</t>
  </si>
  <si>
    <t>6-28-2011 6:51 EDT</t>
  </si>
  <si>
    <t>6-28-2011 5:51 EDT</t>
  </si>
  <si>
    <t>6-28-2011 4:51 EDT</t>
  </si>
  <si>
    <t>6-28-2011 3:51 EDT</t>
  </si>
  <si>
    <t>6-28-2011 2:51 EDT</t>
  </si>
  <si>
    <t>6-28-2011 1:51 EDT</t>
  </si>
  <si>
    <t>6-28-2011 0:51 EDT</t>
  </si>
  <si>
    <t>6-27-2011 23:51 EDT</t>
  </si>
  <si>
    <t>6-27-2011 22:51 EDT</t>
  </si>
  <si>
    <t>6-27-2011 21:51 EDT</t>
  </si>
  <si>
    <t>6-27-2011 20:51 EDT</t>
  </si>
  <si>
    <t>6-27-2011 19:51 EDT</t>
  </si>
  <si>
    <t>6-27-2011 18:51 EDT</t>
  </si>
  <si>
    <t>6-27-2011 17:51 EDT</t>
  </si>
  <si>
    <t>6-27-2011 16:51 EDT</t>
  </si>
  <si>
    <t>6-27-2011 16:00 EDT</t>
  </si>
  <si>
    <t>6-27-2011 15:51 EDT</t>
  </si>
  <si>
    <t>6-27-2011 15:30 EDT</t>
  </si>
  <si>
    <t>6-27-2011 15:26 EDT</t>
  </si>
  <si>
    <t>6-27-2011 14:51 EDT</t>
  </si>
  <si>
    <t>6-27-2011 13:51 EDT</t>
  </si>
  <si>
    <t>6-27-2011 13:47 EDT</t>
  </si>
  <si>
    <t>6-27-2011 12:51 EDT</t>
  </si>
  <si>
    <t>6-27-2011 11:51 EDT</t>
  </si>
  <si>
    <t>6-27-2011 10:51 EDT</t>
  </si>
  <si>
    <t>6-27-2011 9:51 EDT</t>
  </si>
  <si>
    <t>6-27-2011 8:51 EDT</t>
  </si>
  <si>
    <t>6-27-2011 7:51 EDT</t>
  </si>
  <si>
    <t>6-27-2011 6:51 EDT</t>
  </si>
  <si>
    <t>6-27-2011 5:51 EDT</t>
  </si>
  <si>
    <t>6-27-2011 4:51 EDT</t>
  </si>
  <si>
    <t>6-27-2011 3:51 EDT</t>
  </si>
  <si>
    <t>6-27-2011 2:51 EDT</t>
  </si>
  <si>
    <t>6-27-2011 1:51 EDT</t>
  </si>
  <si>
    <t>6-27-2011 0:51 EDT</t>
  </si>
  <si>
    <t>6-26-2011 23:51 EDT</t>
  </si>
  <si>
    <t>6-26-2011 22:51 EDT</t>
  </si>
  <si>
    <t>6-26-2011 21:51 EDT</t>
  </si>
  <si>
    <t>6-26-2011 20:51 EDT</t>
  </si>
  <si>
    <t>6-26-2011 19:51 EDT</t>
  </si>
  <si>
    <t>6-26-2011 18:51 EDT</t>
  </si>
  <si>
    <t>6-26-2011 17:51 EDT</t>
  </si>
  <si>
    <t>6-26-2011 16:51 EDT</t>
  </si>
  <si>
    <t>6-26-2011 15:51 EDT</t>
  </si>
  <si>
    <t>6-26-2011 14:51 EDT</t>
  </si>
  <si>
    <t>6-26-2011 13:51 EDT</t>
  </si>
  <si>
    <t>6-26-2011 12:51 EDT</t>
  </si>
  <si>
    <t>6-26-2011 11:51 EDT</t>
  </si>
  <si>
    <t>6-26-2011 10:51 EDT</t>
  </si>
  <si>
    <t>6-26-2011 9:51 EDT</t>
  </si>
  <si>
    <t>6-26-2011 8:51 EDT</t>
  </si>
  <si>
    <t>6-26-2011 7:51 EDT</t>
  </si>
  <si>
    <t>6-26-2011 6:51 EDT</t>
  </si>
  <si>
    <t>6-26-2011 5:51 EDT</t>
  </si>
  <si>
    <t>6-26-2011 4:51 EDT</t>
  </si>
  <si>
    <t>6-26-2011 3:51 EDT</t>
  </si>
  <si>
    <t>6-26-2011 2:51 EDT</t>
  </si>
  <si>
    <t>6-26-2011 1:51 EDT</t>
  </si>
  <si>
    <t>6-26-2011 0:51 EDT</t>
  </si>
  <si>
    <t>6-25-2011 23:51 EDT</t>
  </si>
  <si>
    <t>6-25-2011 22:51 EDT</t>
  </si>
  <si>
    <t>6-25-2011 21:51 EDT</t>
  </si>
  <si>
    <t>6-25-2011 20:51 EDT</t>
  </si>
  <si>
    <t>6-25-2011 19:51 EDT</t>
  </si>
  <si>
    <t>6-25-2011 18:51 EDT</t>
  </si>
  <si>
    <t>6-25-2011 17:51 EDT</t>
  </si>
  <si>
    <t>6-25-2011 16:51 EDT</t>
  </si>
  <si>
    <t>6-25-2011 15:51 EDT</t>
  </si>
  <si>
    <t>6-25-2011 14:51 EDT</t>
  </si>
  <si>
    <t>6-25-2011 13:51 EDT</t>
  </si>
  <si>
    <t>6-25-2011 12:51 EDT</t>
  </si>
  <si>
    <t>6-25-2011 11:51 EDT</t>
  </si>
  <si>
    <t>6-25-2011 10:51 EDT</t>
  </si>
  <si>
    <t>6-25-2011 9:51 EDT</t>
  </si>
  <si>
    <t>6-25-2011 8:51 EDT</t>
  </si>
  <si>
    <t>6-25-2011 7:51 EDT</t>
  </si>
  <si>
    <t>6-25-2011 6:51 EDT</t>
  </si>
  <si>
    <t>6-25-2011 5:51 EDT</t>
  </si>
  <si>
    <t>6-25-2011 4:51 EDT</t>
  </si>
  <si>
    <t>6-25-2011 3:51 EDT</t>
  </si>
  <si>
    <t>6-25-2011 2:51 EDT</t>
  </si>
  <si>
    <t>6-25-2011 1:51 EDT</t>
  </si>
  <si>
    <t>6-25-2011 0:51 EDT</t>
  </si>
  <si>
    <t>6-24-2011 23:51 EDT</t>
  </si>
  <si>
    <t>6-24-2011 22:51 EDT</t>
  </si>
  <si>
    <t>6-24-2011 21:51 EDT</t>
  </si>
  <si>
    <t>6-24-2011 20:51 EDT</t>
  </si>
  <si>
    <t>6-24-2011 19:51 EDT</t>
  </si>
  <si>
    <t>6-24-2011 18:51 EDT</t>
  </si>
  <si>
    <t>6-24-2011 17:51 EDT</t>
  </si>
  <si>
    <t>6-24-2011 16:51 EDT</t>
  </si>
  <si>
    <t>6-24-2011 15:51 EDT</t>
  </si>
  <si>
    <t>6-24-2011 14:51 EDT</t>
  </si>
  <si>
    <t>6-24-2011 13:51 EDT</t>
  </si>
  <si>
    <t>6-24-2011 12:51 EDT</t>
  </si>
  <si>
    <t>6-24-2011 11:51 EDT</t>
  </si>
  <si>
    <t>6-24-2011 10:51 EDT</t>
  </si>
  <si>
    <t>6-24-2011 9:51 EDT</t>
  </si>
  <si>
    <t>6-24-2011 8:51 EDT</t>
  </si>
  <si>
    <t>6-24-2011 8:27 EDT</t>
  </si>
  <si>
    <t>6-24-2011 7:51 EDT</t>
  </si>
  <si>
    <t>6-24-2011 7:25 EDT</t>
  </si>
  <si>
    <t>6-24-2011 6:51 EDT</t>
  </si>
  <si>
    <t>6-24-2011 6:17 EDT</t>
  </si>
  <si>
    <t>6-24-2011 5:51 EDT</t>
  </si>
  <si>
    <t>6-24-2011 4:51 EDT</t>
  </si>
  <si>
    <t>6-24-2011 3:51 EDT</t>
  </si>
  <si>
    <t>6-24-2011 2:51 EDT</t>
  </si>
  <si>
    <t>6-24-2011 1:51 EDT</t>
  </si>
  <si>
    <t>6-24-2011 0:51 EDT</t>
  </si>
  <si>
    <t>6-23-2011 23:51 EDT</t>
  </si>
  <si>
    <t>6-23-2011 22:51 EDT</t>
  </si>
  <si>
    <t>6-23-2011 21:51 EDT</t>
  </si>
  <si>
    <t>6-23-2011 20:51 EDT</t>
  </si>
  <si>
    <t>6-23-2011 19:51 EDT</t>
  </si>
  <si>
    <t>6-23-2011 18:51 EDT</t>
  </si>
  <si>
    <t>6-23-2011 17:51 EDT</t>
  </si>
  <si>
    <t>6-23-2011 16:51 EDT</t>
  </si>
  <si>
    <t>6-23-2011 15:51 EDT</t>
  </si>
  <si>
    <t>6-23-2011 14:51 EDT</t>
  </si>
  <si>
    <t>6-23-2011 13:51 EDT</t>
  </si>
  <si>
    <t>6-23-2011 12:51 EDT</t>
  </si>
  <si>
    <t>6-23-2011 11:51 EDT</t>
  </si>
  <si>
    <t>6-23-2011 10:51 EDT</t>
  </si>
  <si>
    <t>6-23-2011 9:51 EDT</t>
  </si>
  <si>
    <t>6-23-2011 8:51 EDT</t>
  </si>
  <si>
    <t>6-23-2011 7:51 EDT</t>
  </si>
  <si>
    <t>6-23-2011 6:51 EDT</t>
  </si>
  <si>
    <t>6-23-2011 5:51 EDT</t>
  </si>
  <si>
    <t>6-23-2011 4:51 EDT</t>
  </si>
  <si>
    <t>6-23-2011 3:51 EDT</t>
  </si>
  <si>
    <t>6-23-2011 2:51 EDT</t>
  </si>
  <si>
    <t>6-23-2011 1:51 EDT</t>
  </si>
  <si>
    <t>6-23-2011 0:51 EDT</t>
  </si>
  <si>
    <t>6-22-2011 23:51 EDT</t>
  </si>
  <si>
    <t>6-22-2011 22:51 EDT</t>
  </si>
  <si>
    <t>6-22-2011 21:51 EDT</t>
  </si>
  <si>
    <t>6-22-2011 20:51 EDT</t>
  </si>
  <si>
    <t>6-22-2011 19:51 EDT</t>
  </si>
  <si>
    <t>6-22-2011 18:51 EDT</t>
  </si>
  <si>
    <t>6-22-2011 17:51 EDT</t>
  </si>
  <si>
    <t>6-22-2011 17:18 EDT</t>
  </si>
  <si>
    <t>6-22-2011 16:51 EDT</t>
  </si>
  <si>
    <t>6-22-2011 15:51 EDT</t>
  </si>
  <si>
    <t>6-22-2011 14:51 EDT</t>
  </si>
  <si>
    <t>6-22-2011 13:51 EDT</t>
  </si>
  <si>
    <t>6-22-2011 12:51 EDT</t>
  </si>
  <si>
    <t>6-22-2011 11:51 EDT</t>
  </si>
  <si>
    <t>6-22-2011 10:51 EDT</t>
  </si>
  <si>
    <t>6-22-2011 9:51 EDT</t>
  </si>
  <si>
    <t>6-22-2011 8:51 EDT</t>
  </si>
  <si>
    <t>6-22-2011 7:51 EDT</t>
  </si>
  <si>
    <t>6-22-2011 6:51 EDT</t>
  </si>
  <si>
    <t>6-22-2011 5:51 EDT</t>
  </si>
  <si>
    <t>6-22-2011 4:51 EDT</t>
  </si>
  <si>
    <t>6-22-2011 3:51 EDT</t>
  </si>
  <si>
    <t>6-22-2011 2:51 EDT</t>
  </si>
  <si>
    <t>6-22-2011 1:51 EDT</t>
  </si>
  <si>
    <t>6-22-2011 0:51 EDT</t>
  </si>
  <si>
    <t>6-21-2011 23:51 EDT</t>
  </si>
  <si>
    <t>6-21-2011 22:51 EDT</t>
  </si>
  <si>
    <t>6-21-2011 21:51 EDT</t>
  </si>
  <si>
    <t>6-21-2011 21:19 EDT</t>
  </si>
  <si>
    <t>6-21-2011 21:16 EDT</t>
  </si>
  <si>
    <t>6-21-2011 20:51 EDT</t>
  </si>
  <si>
    <t>6-21-2011 20:49 EDT</t>
  </si>
  <si>
    <t>6-21-2011 19:51 EDT</t>
  </si>
  <si>
    <t>6-21-2011 18:51 EDT</t>
  </si>
  <si>
    <t>6-21-2011 17:51 EDT</t>
  </si>
  <si>
    <t>6-21-2011 16:51 EDT</t>
  </si>
  <si>
    <t>6-21-2011 16:03 EDT</t>
  </si>
  <si>
    <t>6-21-2011 15:51 EDT</t>
  </si>
  <si>
    <t>6-21-2011 14:51 EDT</t>
  </si>
  <si>
    <t>6-21-2011 13:51 EDT</t>
  </si>
  <si>
    <t>6-21-2011 13:20 EDT</t>
  </si>
  <si>
    <t>6-21-2011 12:51 EDT</t>
  </si>
  <si>
    <t>6-21-2011 11:51 EDT</t>
  </si>
  <si>
    <t>6-21-2011 11:35 EDT</t>
  </si>
  <si>
    <t>6-21-2011 10:51 EDT</t>
  </si>
  <si>
    <t>6-21-2011 9:51 EDT</t>
  </si>
  <si>
    <t>6-21-2011 8:51 EDT</t>
  </si>
  <si>
    <t>6-21-2011 7:51 EDT</t>
  </si>
  <si>
    <t>6-21-2011 6:51 EDT</t>
  </si>
  <si>
    <t>6-21-2011 5:51 EDT</t>
  </si>
  <si>
    <t>6-21-2011 4:51 EDT</t>
  </si>
  <si>
    <t>6-21-2011 3:51 EDT</t>
  </si>
  <si>
    <t>6-21-2011 2:51 EDT</t>
  </si>
  <si>
    <t>6-21-2011 1:51 EDT</t>
  </si>
  <si>
    <t>6-21-2011 0:51 EDT</t>
  </si>
  <si>
    <t>6-20-2011 23:51 EDT</t>
  </si>
  <si>
    <t>6-20-2011 22:51 EDT</t>
  </si>
  <si>
    <t>6-20-2011 21:51 EDT</t>
  </si>
  <si>
    <t>6-20-2011 20:51 EDT</t>
  </si>
  <si>
    <t>6-20-2011 19:51 EDT</t>
  </si>
  <si>
    <t>6-20-2011 18:51 EDT</t>
  </si>
  <si>
    <t>6-20-2011 17:51 EDT</t>
  </si>
  <si>
    <t>6-20-2011 16:51 EDT</t>
  </si>
  <si>
    <t>6-20-2011 15:51 EDT</t>
  </si>
  <si>
    <t>6-20-2011 14:51 EDT</t>
  </si>
  <si>
    <t>6-20-2011 13:51 EDT</t>
  </si>
  <si>
    <t>6-20-2011 12:51 EDT</t>
  </si>
  <si>
    <t>6-20-2011 11:51 EDT</t>
  </si>
  <si>
    <t>6-20-2011 10:51 EDT</t>
  </si>
  <si>
    <t>6-20-2011 9:51 EDT</t>
  </si>
  <si>
    <t>6-20-2011 8:51 EDT</t>
  </si>
  <si>
    <t>6-20-2011 7:51 EDT</t>
  </si>
  <si>
    <t>6-20-2011 6:51 EDT</t>
  </si>
  <si>
    <t>6-20-2011 5:51 EDT</t>
  </si>
  <si>
    <t>6-20-2011 4:51 EDT</t>
  </si>
  <si>
    <t>6-20-2011 3:51 EDT</t>
  </si>
  <si>
    <t>6-20-2011 2:51 EDT</t>
  </si>
  <si>
    <t>6-20-2011 2:14 EDT</t>
  </si>
  <si>
    <t>6-20-2011 1:51 EDT</t>
  </si>
  <si>
    <t>6-20-2011 1:28 EDT</t>
  </si>
  <si>
    <t>6-20-2011 0:51 EDT</t>
  </si>
  <si>
    <t>6-19-2011 23:51 EDT</t>
  </si>
  <si>
    <t>6-19-2011 22:51 EDT</t>
  </si>
  <si>
    <t>6-19-2011 21:51 EDT</t>
  </si>
  <si>
    <t>6-19-2011 20:51 EDT</t>
  </si>
  <si>
    <t>6-19-2011 19:51 EDT</t>
  </si>
  <si>
    <t>6-19-2011 18:51 EDT</t>
  </si>
  <si>
    <t>6-19-2011 17:51 EDT</t>
  </si>
  <si>
    <t>6-19-2011 16:51 EDT</t>
  </si>
  <si>
    <t>6-19-2011 15:51 EDT</t>
  </si>
  <si>
    <t>6-19-2011 14:51 EDT</t>
  </si>
  <si>
    <t>6-19-2011 13:51 EDT</t>
  </si>
  <si>
    <t>6-19-2011 12:51 EDT</t>
  </si>
  <si>
    <t>6-19-2011 11:51 EDT</t>
  </si>
  <si>
    <t>6-19-2011 10:51 EDT</t>
  </si>
  <si>
    <t>6-19-2011 9:51 EDT</t>
  </si>
  <si>
    <t>6-19-2011 8:51 EDT</t>
  </si>
  <si>
    <t>6-19-2011 7:51 EDT</t>
  </si>
  <si>
    <t>6-19-2011 6:51 EDT</t>
  </si>
  <si>
    <t>6-19-2011 5:51 EDT</t>
  </si>
  <si>
    <t>6-19-2011 4:51 EDT</t>
  </si>
  <si>
    <t>6-19-2011 3:51 EDT</t>
  </si>
  <si>
    <t>6-19-2011 2:51 EDT</t>
  </si>
  <si>
    <t>6-19-2011 1:51 EDT</t>
  </si>
  <si>
    <t>6-19-2011 0:51 EDT</t>
  </si>
  <si>
    <t>6-18-2011 23:51 EDT</t>
  </si>
  <si>
    <t>6-18-2011 22:51 EDT</t>
  </si>
  <si>
    <t>6-18-2011 21:51 EDT</t>
  </si>
  <si>
    <t>6-18-2011 20:51 EDT</t>
  </si>
  <si>
    <t>6-18-2011 19:51 EDT</t>
  </si>
  <si>
    <t>6-18-2011 19:20 EDT</t>
  </si>
  <si>
    <t>6-18-2011 19:08 EDT</t>
  </si>
  <si>
    <t>6-18-2011 19:01 EDT</t>
  </si>
  <si>
    <t>6-18-2011 18:58 EDT</t>
  </si>
  <si>
    <t>6-18-2011 18:51 EDT</t>
  </si>
  <si>
    <t>6-18-2011 17:51 EDT</t>
  </si>
  <si>
    <t>6-18-2011 16:51 EDT</t>
  </si>
  <si>
    <t>6-18-2011 15:51 EDT</t>
  </si>
  <si>
    <t>6-18-2011 14:51 EDT</t>
  </si>
  <si>
    <t>6-18-2011 13:51 EDT</t>
  </si>
  <si>
    <t>6-18-2011 12:51 EDT</t>
  </si>
  <si>
    <t>6-18-2011 11:51 EDT</t>
  </si>
  <si>
    <t>6-18-2011 10:51 EDT</t>
  </si>
  <si>
    <t>6-18-2011 9:51 EDT</t>
  </si>
  <si>
    <t>6-18-2011 8:51 EDT</t>
  </si>
  <si>
    <t>6-18-2011 7:51 EDT</t>
  </si>
  <si>
    <t>6-18-2011 6:51 EDT</t>
  </si>
  <si>
    <t>6-18-2011 5:51 EDT</t>
  </si>
  <si>
    <t>6-18-2011 4:51 EDT</t>
  </si>
  <si>
    <t>6-18-2011 3:51 EDT</t>
  </si>
  <si>
    <t>6-18-2011 2:51 EDT</t>
  </si>
  <si>
    <t>6-18-2011 1:51 EDT</t>
  </si>
  <si>
    <t>6-18-2011 0:51 EDT</t>
  </si>
  <si>
    <t>6-17-2011 23:51 EDT</t>
  </si>
  <si>
    <t>6-17-2011 22:51 EDT</t>
  </si>
  <si>
    <t>6-17-2011 21:51 EDT</t>
  </si>
  <si>
    <t>6-17-2011 20:51 EDT</t>
  </si>
  <si>
    <t>6-17-2011 19:51 EDT</t>
  </si>
  <si>
    <t>6-17-2011 18:51 EDT</t>
  </si>
  <si>
    <t>6-17-2011 17:51 EDT</t>
  </si>
  <si>
    <t>6-17-2011 16:51 EDT</t>
  </si>
  <si>
    <t>6-17-2011 15:51 EDT</t>
  </si>
  <si>
    <t>6-17-2011 14:51 EDT</t>
  </si>
  <si>
    <t>6-17-2011 13:51 EDT</t>
  </si>
  <si>
    <t>6-17-2011 12:51 EDT</t>
  </si>
  <si>
    <t>6-17-2011 11:51 EDT</t>
  </si>
  <si>
    <t>6-17-2011 10:51 EDT</t>
  </si>
  <si>
    <t>6-17-2011 9:51 EDT</t>
  </si>
  <si>
    <t>6-17-2011 8:51 EDT</t>
  </si>
  <si>
    <t>6-17-2011 7:51 EDT</t>
  </si>
  <si>
    <t>6-17-2011 6:51 EDT</t>
  </si>
  <si>
    <t>6-17-2011 5:51 EDT</t>
  </si>
  <si>
    <t>6-17-2011 4:51 EDT</t>
  </si>
  <si>
    <t>6-17-2011 3:51 EDT</t>
  </si>
  <si>
    <t>6-17-2011 2:51 EDT</t>
  </si>
  <si>
    <t>6-17-2011 1:51 EDT</t>
  </si>
  <si>
    <t>6-17-2011 0:51 EDT</t>
  </si>
  <si>
    <t>6-16-2011 23:51 EDT</t>
  </si>
  <si>
    <t>6-16-2011 22:51 EDT</t>
  </si>
  <si>
    <t>6-16-2011 21:51 EDT</t>
  </si>
  <si>
    <t>6-16-2011 20:51 EDT</t>
  </si>
  <si>
    <t>6-16-2011 19:51 EDT</t>
  </si>
  <si>
    <t>6-16-2011 18:51 EDT</t>
  </si>
  <si>
    <t>6-16-2011 17:51 EDT</t>
  </si>
  <si>
    <t>6-16-2011 16:51 EDT</t>
  </si>
  <si>
    <t>6-16-2011 15:51 EDT</t>
  </si>
  <si>
    <t>6-16-2011 14:51 EDT</t>
  </si>
  <si>
    <t>6-16-2011 13:51 EDT</t>
  </si>
  <si>
    <t>6-16-2011 12:51 EDT</t>
  </si>
  <si>
    <t>6-16-2011 11:51 EDT</t>
  </si>
  <si>
    <t>6-16-2011 10:51 EDT</t>
  </si>
  <si>
    <t>6-16-2011 9:51 EDT</t>
  </si>
  <si>
    <t>6-16-2011 8:51 EDT</t>
  </si>
  <si>
    <t>6-16-2011 7:51 EDT</t>
  </si>
  <si>
    <t>6-16-2011 6:51 EDT</t>
  </si>
  <si>
    <t>6-16-2011 5:51 EDT</t>
  </si>
  <si>
    <t>6-16-2011 4:51 EDT</t>
  </si>
  <si>
    <t>6-16-2011 3:51 EDT</t>
  </si>
  <si>
    <t>6-16-2011 2:51 EDT</t>
  </si>
  <si>
    <t>6-16-2011 1:51 EDT</t>
  </si>
  <si>
    <t>6-16-2011 0:51 EDT</t>
  </si>
  <si>
    <t>6-15-2011 23:51 EDT</t>
  </si>
  <si>
    <t>6-15-2011 22:51 EDT</t>
  </si>
  <si>
    <t>6-15-2011 21:51 EDT</t>
  </si>
  <si>
    <t>6-15-2011 20:51 EDT</t>
  </si>
  <si>
    <t>6-15-2011 19:51 EDT</t>
  </si>
  <si>
    <t>6-15-2011 18:51 EDT</t>
  </si>
  <si>
    <t>6-15-2011 17:51 EDT</t>
  </si>
  <si>
    <t>6-15-2011 16:51 EDT</t>
  </si>
  <si>
    <t>6-15-2011 15:51 EDT</t>
  </si>
  <si>
    <t>6-15-2011 14:51 EDT</t>
  </si>
  <si>
    <t>6-15-2011 13:51 EDT</t>
  </si>
  <si>
    <t>6-15-2011 12:51 EDT</t>
  </si>
  <si>
    <t>6-15-2011 11:51 EDT</t>
  </si>
  <si>
    <t>6-15-2011 10:51 EDT</t>
  </si>
  <si>
    <t>6-15-2011 9:51 EDT</t>
  </si>
  <si>
    <t>6-15-2011 8:51 EDT</t>
  </si>
  <si>
    <t>6-15-2011 7:51 EDT</t>
  </si>
  <si>
    <t>6-15-2011 6:51 EDT</t>
  </si>
  <si>
    <t>6-15-2011 5:51 EDT</t>
  </si>
  <si>
    <t>6-15-2011 4:51 EDT</t>
  </si>
  <si>
    <t>6-15-2011 3:51 EDT</t>
  </si>
  <si>
    <t>6-15-2011 2:51 EDT</t>
  </si>
  <si>
    <t>6-15-2011 1:51 EDT</t>
  </si>
  <si>
    <t>6-15-2011 0:51 EDT</t>
  </si>
  <si>
    <t>6-14-2011 23:51 EDT</t>
  </si>
  <si>
    <t>6-14-2011 22:51 EDT</t>
  </si>
  <si>
    <t>6-14-2011 21:51 EDT</t>
  </si>
  <si>
    <t>6-14-2011 20:51 EDT</t>
  </si>
  <si>
    <t>6-14-2011 19:51 EDT</t>
  </si>
  <si>
    <t>6-14-2011 18:51 EDT</t>
  </si>
  <si>
    <t>6-14-2011 17:51 EDT</t>
  </si>
  <si>
    <t>6-14-2011 16:51 EDT</t>
  </si>
  <si>
    <t>6-14-2011 15:51 EDT</t>
  </si>
  <si>
    <t>6-14-2011 14:51 EDT</t>
  </si>
  <si>
    <t>6-14-2011 13:51 EDT</t>
  </si>
  <si>
    <t>6-14-2011 12:51 EDT</t>
  </si>
  <si>
    <t>6-14-2011 11:51 EDT</t>
  </si>
  <si>
    <t>6-14-2011 10:51 EDT</t>
  </si>
  <si>
    <t>6-14-2011 9:51 EDT</t>
  </si>
  <si>
    <t>6-14-2011 8:51 EDT</t>
  </si>
  <si>
    <t>6-14-2011 7:51 EDT</t>
  </si>
  <si>
    <t>6-14-2011 6:51 EDT</t>
  </si>
  <si>
    <t>6-14-2011 5:51 EDT</t>
  </si>
  <si>
    <t>6-14-2011 4:51 EDT</t>
  </si>
  <si>
    <t>6-14-2011 3:51 EDT</t>
  </si>
  <si>
    <t>6-14-2011 2:51 EDT</t>
  </si>
  <si>
    <t>6-14-2011 1:51 EDT</t>
  </si>
  <si>
    <t>6-14-2011 0:51 EDT</t>
  </si>
  <si>
    <t>6-13-2011 23:51 EDT</t>
  </si>
  <si>
    <t>6-13-2011 22:51 EDT</t>
  </si>
  <si>
    <t>6-13-2011 21:51 EDT</t>
  </si>
  <si>
    <t>6-13-2011 20:51 EDT</t>
  </si>
  <si>
    <t>6-13-2011 19:51 EDT</t>
  </si>
  <si>
    <t>6-13-2011 18:51 EDT</t>
  </si>
  <si>
    <t>6-13-2011 17:51 EDT</t>
  </si>
  <si>
    <t>6-13-2011 16:51 EDT</t>
  </si>
  <si>
    <t>6-13-2011 15:51 EDT</t>
  </si>
  <si>
    <t>6-13-2011 14:51 EDT</t>
  </si>
  <si>
    <t>6-13-2011 13:51 EDT</t>
  </si>
  <si>
    <t>6-13-2011 12:51 EDT</t>
  </si>
  <si>
    <t>6-13-2011 11:51 EDT</t>
  </si>
  <si>
    <t>6-13-2011 10:51 EDT</t>
  </si>
  <si>
    <t>6-13-2011 10:27 EDT</t>
  </si>
  <si>
    <t>6-13-2011 9:51 EDT</t>
  </si>
  <si>
    <t>6-13-2011 8:51 EDT</t>
  </si>
  <si>
    <t>6-13-2011 7:51 EDT</t>
  </si>
  <si>
    <t>6-13-2011 6:51 EDT</t>
  </si>
  <si>
    <t>6-13-2011 5:51 EDT</t>
  </si>
  <si>
    <t>6-13-2011 4:51 EDT</t>
  </si>
  <si>
    <t>6-13-2011 3:51 EDT</t>
  </si>
  <si>
    <t>6-13-2011 2:51 EDT</t>
  </si>
  <si>
    <t>6-13-2011 1:51 EDT</t>
  </si>
  <si>
    <t>6-13-2011 0:51 EDT</t>
  </si>
  <si>
    <t>6-12-2011 23:51 EDT</t>
  </si>
  <si>
    <t>6-12-2011 22:51 EDT</t>
  </si>
  <si>
    <t>6-12-2011 21:51 EDT</t>
  </si>
  <si>
    <t>6-12-2011 20:51 EDT</t>
  </si>
  <si>
    <t>6-12-2011 20:21 EDT</t>
  </si>
  <si>
    <t>6-12-2011 19:51 EDT</t>
  </si>
  <si>
    <t>6-12-2011 19:38 EDT</t>
  </si>
  <si>
    <t>6-12-2011 19:26 EDT</t>
  </si>
  <si>
    <t>6-12-2011 19:22 EDT</t>
  </si>
  <si>
    <t>6-12-2011 18:51 EDT</t>
  </si>
  <si>
    <t>6-12-2011 18:39 EDT</t>
  </si>
  <si>
    <t>6-12-2011 17:51 EDT</t>
  </si>
  <si>
    <t>6-12-2011 16:51 EDT</t>
  </si>
  <si>
    <t>6-12-2011 15:51 EDT</t>
  </si>
  <si>
    <t>6-12-2011 14:51 EDT</t>
  </si>
  <si>
    <t>6-12-2011 13:51 EDT</t>
  </si>
  <si>
    <t>6-12-2011 12:51 EDT</t>
  </si>
  <si>
    <t>6-12-2011 11:51 EDT</t>
  </si>
  <si>
    <t>6-12-2011 10:51 EDT</t>
  </si>
  <si>
    <t>6-12-2011 9:51 EDT</t>
  </si>
  <si>
    <t>6-12-2011 8:51 EDT</t>
  </si>
  <si>
    <t>6-12-2011 7:51 EDT</t>
  </si>
  <si>
    <t>6-12-2011 6:51 EDT</t>
  </si>
  <si>
    <t>6-12-2011 5:51 EDT</t>
  </si>
  <si>
    <t>6-12-2011 4:51 EDT</t>
  </si>
  <si>
    <t>6-12-2011 3:51 EDT</t>
  </si>
  <si>
    <t>6-12-2011 2:51 EDT</t>
  </si>
  <si>
    <t>6-12-2011 1:51 EDT</t>
  </si>
  <si>
    <t>6-12-2011 0:51 EDT</t>
  </si>
  <si>
    <t>6-11-2011 23:51 EDT</t>
  </si>
  <si>
    <t>6-11-2011 22:51 EDT</t>
  </si>
  <si>
    <t>6-11-2011 21:51 EDT</t>
  </si>
  <si>
    <t>6-11-2011 21:23 EDT</t>
  </si>
  <si>
    <t>6-11-2011 20:51 EDT</t>
  </si>
  <si>
    <t>6-11-2011 19:58 EDT</t>
  </si>
  <si>
    <t>6-11-2011 19:51 EDT</t>
  </si>
  <si>
    <t>6-11-2011 19:37 EDT</t>
  </si>
  <si>
    <t>6-11-2011 19:15 EDT</t>
  </si>
  <si>
    <t>6-11-2011 18:51 EDT</t>
  </si>
  <si>
    <t>6-11-2011 17:51 EDT</t>
  </si>
  <si>
    <t>6-11-2011 16:51 EDT</t>
  </si>
  <si>
    <t>6-11-2011 15:51 EDT</t>
  </si>
  <si>
    <t>6-11-2011 14:51 EDT</t>
  </si>
  <si>
    <t>6-11-2011 13:51 EDT</t>
  </si>
  <si>
    <t>6-11-2011 12:51 EDT</t>
  </si>
  <si>
    <t>6-11-2011 11:51 EDT</t>
  </si>
  <si>
    <t>6-11-2011 10:51 EDT</t>
  </si>
  <si>
    <t>6-11-2011 9:51 EDT</t>
  </si>
  <si>
    <t>6-11-2011 8:51 EDT</t>
  </si>
  <si>
    <t>6-11-2011 7:51 EDT</t>
  </si>
  <si>
    <t>6-11-2011 6:51 EDT</t>
  </si>
  <si>
    <t>6-11-2011 5:51 EDT</t>
  </si>
  <si>
    <t>6-11-2011 4:51 EDT</t>
  </si>
  <si>
    <t>6-11-2011 3:51 EDT</t>
  </si>
  <si>
    <t>6-11-2011 2:51 EDT</t>
  </si>
  <si>
    <t>6-11-2011 1:51 EDT</t>
  </si>
  <si>
    <t>6-11-2011 0:51 EDT</t>
  </si>
  <si>
    <t>6-11-2011 0:34 EDT</t>
  </si>
  <si>
    <t>6-10-2011 23:51 EDT</t>
  </si>
  <si>
    <t>6-10-2011 22:51 EDT</t>
  </si>
  <si>
    <t>6-10-2011 21:51 EDT</t>
  </si>
  <si>
    <t>6-10-2011 20:51 EDT</t>
  </si>
  <si>
    <t>6-10-2011 20:37 EDT</t>
  </si>
  <si>
    <t>6-10-2011 19:51 EDT</t>
  </si>
  <si>
    <t>6-10-2011 19:19 EDT</t>
  </si>
  <si>
    <t>6-10-2011 18:51 EDT</t>
  </si>
  <si>
    <t>6-10-2011 17:51 EDT</t>
  </si>
  <si>
    <t>6-10-2011 16:51 EDT</t>
  </si>
  <si>
    <t>6-10-2011 15:51 EDT</t>
  </si>
  <si>
    <t>6-10-2011 14:51 EDT</t>
  </si>
  <si>
    <t>6-10-2011 13:51 EDT</t>
  </si>
  <si>
    <t>6-10-2011 12:51 EDT</t>
  </si>
  <si>
    <t>6-10-2011 11:51 EDT</t>
  </si>
  <si>
    <t>6-10-2011 10:51 EDT</t>
  </si>
  <si>
    <t>6-10-2011 9:51 EDT</t>
  </si>
  <si>
    <t>6-10-2011 8:51 EDT</t>
  </si>
  <si>
    <t>6-10-2011 7:51 EDT</t>
  </si>
  <si>
    <t>6-10-2011 6:51 EDT</t>
  </si>
  <si>
    <t>6-10-2011 5:51 EDT</t>
  </si>
  <si>
    <t>6-10-2011 4:51 EDT</t>
  </si>
  <si>
    <t>6-10-2011 3:51 EDT</t>
  </si>
  <si>
    <t>6-10-2011 2:51 EDT</t>
  </si>
  <si>
    <t>6-10-2011 1:51 EDT</t>
  </si>
  <si>
    <t>6-10-2011 0:51 EDT</t>
  </si>
  <si>
    <t>6-9-2011 23:51 EDT</t>
  </si>
  <si>
    <t>6-9-2011 22:51 EDT</t>
  </si>
  <si>
    <t>6-9-2011 21:51 EDT</t>
  </si>
  <si>
    <t>6-9-2011 20:51 EDT</t>
  </si>
  <si>
    <t>6-9-2011 19:51 EDT</t>
  </si>
  <si>
    <t>6-9-2011 18:51 EDT</t>
  </si>
  <si>
    <t>6-9-2011 17:51 EDT</t>
  </si>
  <si>
    <t>6-9-2011 16:51 EDT</t>
  </si>
  <si>
    <t>6-9-2011 15:51 EDT</t>
  </si>
  <si>
    <t>6-9-2011 14:51 EDT</t>
  </si>
  <si>
    <t>6-9-2011 13:51 EDT</t>
  </si>
  <si>
    <t>6-9-2011 12:51 EDT</t>
  </si>
  <si>
    <t>6-9-2011 11:51 EDT</t>
  </si>
  <si>
    <t>6-9-2011 10:51 EDT</t>
  </si>
  <si>
    <t>6-9-2011 9:51 EDT</t>
  </si>
  <si>
    <t>6-9-2011 8:51 EDT</t>
  </si>
  <si>
    <t>6-9-2011 7:51 EDT</t>
  </si>
  <si>
    <t>6-9-2011 6:51 EDT</t>
  </si>
  <si>
    <t>6-9-2011 5:51 EDT</t>
  </si>
  <si>
    <t>6-9-2011 4:51 EDT</t>
  </si>
  <si>
    <t>6-9-2011 3:51 EDT</t>
  </si>
  <si>
    <t>6-9-2011 2:51 EDT</t>
  </si>
  <si>
    <t>6-9-2011 1:51 EDT</t>
  </si>
  <si>
    <t>6-9-2011 0:51 EDT</t>
  </si>
  <si>
    <t>6-8-2011 23:51 EDT</t>
  </si>
  <si>
    <t>6-8-2011 22:51 EDT</t>
  </si>
  <si>
    <t>6-8-2011 21:51 EDT</t>
  </si>
  <si>
    <t>6-8-2011 20:51 EDT</t>
  </si>
  <si>
    <t>6-8-2011 19:51 EDT</t>
  </si>
  <si>
    <t>6-8-2011 18:51 EDT</t>
  </si>
  <si>
    <t>6-8-2011 17:51 EDT</t>
  </si>
  <si>
    <t>6-8-2011 16:51 EDT</t>
  </si>
  <si>
    <t>6-8-2011 15:51 EDT</t>
  </si>
  <si>
    <t>6-8-2011 14:51 EDT</t>
  </si>
  <si>
    <t>6-8-2011 13:51 EDT</t>
  </si>
  <si>
    <t>6-8-2011 12:51 EDT</t>
  </si>
  <si>
    <t>6-8-2011 11:51 EDT</t>
  </si>
  <si>
    <t>6-8-2011 10:51 EDT</t>
  </si>
  <si>
    <t>6-8-2011 9:51 EDT</t>
  </si>
  <si>
    <t>6-8-2011 8:51 EDT</t>
  </si>
  <si>
    <t>6-8-2011 7:51 EDT</t>
  </si>
  <si>
    <t>6-8-2011 6:51 EDT</t>
  </si>
  <si>
    <t>6-8-2011 5:51 EDT</t>
  </si>
  <si>
    <t>6-8-2011 4:51 EDT</t>
  </si>
  <si>
    <t>6-8-2011 3:51 EDT</t>
  </si>
  <si>
    <t>6-8-2011 2:51 EDT</t>
  </si>
  <si>
    <t>6-8-2011 1:51 EDT</t>
  </si>
  <si>
    <t>6-8-2011 0:51 EDT</t>
  </si>
  <si>
    <t>6-7-2011 23:51 EDT</t>
  </si>
  <si>
    <t>6-7-2011 22:51 EDT</t>
  </si>
  <si>
    <t>6-7-2011 21:51 EDT</t>
  </si>
  <si>
    <t>6-7-2011 20:51 EDT</t>
  </si>
  <si>
    <t>6-7-2011 19:51 EDT</t>
  </si>
  <si>
    <t>6-7-2011 18:51 EDT</t>
  </si>
  <si>
    <t>6-7-2011 17:51 EDT</t>
  </si>
  <si>
    <t>6-7-2011 16:51 EDT</t>
  </si>
  <si>
    <t>6-7-2011 15:51 EDT</t>
  </si>
  <si>
    <t>6-7-2011 14:51 EDT</t>
  </si>
  <si>
    <t>6-7-2011 13:51 EDT</t>
  </si>
  <si>
    <t>6-7-2011 12:51 EDT</t>
  </si>
  <si>
    <t>6-7-2011 11:51 EDT</t>
  </si>
  <si>
    <t>6-7-2011 10:51 EDT</t>
  </si>
  <si>
    <t>6-7-2011 9:51 EDT</t>
  </si>
  <si>
    <t>6-7-2011 8:51 EDT</t>
  </si>
  <si>
    <t>6-7-2011 7:51 EDT</t>
  </si>
  <si>
    <t>6-7-2011 6:51 EDT</t>
  </si>
  <si>
    <t>6-7-2011 5:51 EDT</t>
  </si>
  <si>
    <t>6-7-2011 4:51 EDT</t>
  </si>
  <si>
    <t>6-7-2011 3:51 EDT</t>
  </si>
  <si>
    <t>6-7-2011 2:51 EDT</t>
  </si>
  <si>
    <t>6-7-2011 1:51 EDT</t>
  </si>
  <si>
    <t>6-7-2011 0:51 EDT</t>
  </si>
  <si>
    <t>6-6-2011 23:51 EDT</t>
  </si>
  <si>
    <t>6-6-2011 22:51 EDT</t>
  </si>
  <si>
    <t>6-6-2011 21:51 EDT</t>
  </si>
  <si>
    <t>6-6-2011 20:51 EDT</t>
  </si>
  <si>
    <t>6-6-2011 19:51 EDT</t>
  </si>
  <si>
    <t>6-6-2011 18:51 EDT</t>
  </si>
  <si>
    <t>6-6-2011 17:51 EDT</t>
  </si>
  <si>
    <t>6-6-2011 16:51 EDT</t>
  </si>
  <si>
    <t>6-6-2011 15:51 EDT</t>
  </si>
  <si>
    <t>6-6-2011 14:51 EDT</t>
  </si>
  <si>
    <t>6-6-2011 13:51 EDT</t>
  </si>
  <si>
    <t>6-6-2011 12:51 EDT</t>
  </si>
  <si>
    <t>6-6-2011 11:51 EDT</t>
  </si>
  <si>
    <t>6-6-2011 10:51 EDT</t>
  </si>
  <si>
    <t>6-6-2011 9:51 EDT</t>
  </si>
  <si>
    <t>6-6-2011 8:51 EDT</t>
  </si>
  <si>
    <t>6-6-2011 7:51 EDT</t>
  </si>
  <si>
    <t>6-6-2011 6:51 EDT</t>
  </si>
  <si>
    <t>6-6-2011 5:51 EDT</t>
  </si>
  <si>
    <t>6-6-2011 4:51 EDT</t>
  </si>
  <si>
    <t>6-6-2011 3:51 EDT</t>
  </si>
  <si>
    <t>6-6-2011 2:51 EDT</t>
  </si>
  <si>
    <t>6-6-2011 1:51 EDT</t>
  </si>
  <si>
    <t>6-6-2011 0:51 EDT</t>
  </si>
  <si>
    <t>6-5-2011 23:51 EDT</t>
  </si>
  <si>
    <t>6-5-2011 22:51 EDT</t>
  </si>
  <si>
    <t>6-5-2011 21:51 EDT</t>
  </si>
  <si>
    <t>6-5-2011 20:51 EDT</t>
  </si>
  <si>
    <t>6-5-2011 19:51 EDT</t>
  </si>
  <si>
    <t>6-5-2011 18:51 EDT</t>
  </si>
  <si>
    <t>6-5-2011 17:51 EDT</t>
  </si>
  <si>
    <t>6-5-2011 16:51 EDT</t>
  </si>
  <si>
    <t>6-5-2011 15:51 EDT</t>
  </si>
  <si>
    <t>6-5-2011 14:51 EDT</t>
  </si>
  <si>
    <t>6-5-2011 13:51 EDT</t>
  </si>
  <si>
    <t>6-5-2011 12:51 EDT</t>
  </si>
  <si>
    <t>6-5-2011 11:51 EDT</t>
  </si>
  <si>
    <t>6-5-2011 10:51 EDT</t>
  </si>
  <si>
    <t>6-5-2011 9:51 EDT</t>
  </si>
  <si>
    <t>6-5-2011 8:51 EDT</t>
  </si>
  <si>
    <t>6-5-2011 7:51 EDT</t>
  </si>
  <si>
    <t>6-5-2011 6:51 EDT</t>
  </si>
  <si>
    <t>6-5-2011 5:51 EDT</t>
  </si>
  <si>
    <t>6-5-2011 4:51 EDT</t>
  </si>
  <si>
    <t>6-5-2011 3:51 EDT</t>
  </si>
  <si>
    <t>6-5-2011 2:51 EDT</t>
  </si>
  <si>
    <t>6-5-2011 1:51 EDT</t>
  </si>
  <si>
    <t>6-5-2011 0:51 EDT</t>
  </si>
  <si>
    <t>6-4-2011 23:51 EDT</t>
  </si>
  <si>
    <t>6-4-2011 22:51 EDT</t>
  </si>
  <si>
    <t>6-4-2011 21:51 EDT</t>
  </si>
  <si>
    <t>6-4-2011 20:51 EDT</t>
  </si>
  <si>
    <t>6-4-2011 19:51 EDT</t>
  </si>
  <si>
    <t>6-4-2011 18:51 EDT</t>
  </si>
  <si>
    <t>6-4-2011 17:51 EDT</t>
  </si>
  <si>
    <t>6-4-2011 16:51 EDT</t>
  </si>
  <si>
    <t>6-4-2011 15:51 EDT</t>
  </si>
  <si>
    <t>6-4-2011 14:51 EDT</t>
  </si>
  <si>
    <t>6-4-2011 13:51 EDT</t>
  </si>
  <si>
    <t>6-4-2011 12:51 EDT</t>
  </si>
  <si>
    <t>6-4-2011 11:51 EDT</t>
  </si>
  <si>
    <t>6-4-2011 10:51 EDT</t>
  </si>
  <si>
    <t>6-4-2011 9:51 EDT</t>
  </si>
  <si>
    <t>6-4-2011 8:51 EDT</t>
  </si>
  <si>
    <t>6-4-2011 7:51 EDT</t>
  </si>
  <si>
    <t>6-4-2011 6:51 EDT</t>
  </si>
  <si>
    <t>6-4-2011 5:51 EDT</t>
  </si>
  <si>
    <t>6-4-2011 4:51 EDT</t>
  </si>
  <si>
    <t>6-4-2011 3:51 EDT</t>
  </si>
  <si>
    <t>6-4-2011 2:51 EDT</t>
  </si>
  <si>
    <t>6-4-2011 1:51 EDT</t>
  </si>
  <si>
    <t>6-4-2011 0:51 EDT</t>
  </si>
  <si>
    <t>6-3-2011 23:51 EDT</t>
  </si>
  <si>
    <t>6-3-2011 22:51 EDT</t>
  </si>
  <si>
    <t>6-3-2011 21:51 EDT</t>
  </si>
  <si>
    <t>6-3-2011 20:51 EDT</t>
  </si>
  <si>
    <t>6-3-2011 19:51 EDT</t>
  </si>
  <si>
    <t>6-3-2011 18:51 EDT</t>
  </si>
  <si>
    <t>6-3-2011 17:51 EDT</t>
  </si>
  <si>
    <t>6-3-2011 16:51 EDT</t>
  </si>
  <si>
    <t>6-3-2011 15:51 EDT</t>
  </si>
  <si>
    <t>6-3-2011 14:51 EDT</t>
  </si>
  <si>
    <t>6-3-2011 13:51 EDT</t>
  </si>
  <si>
    <t>6-3-2011 12:51 EDT</t>
  </si>
  <si>
    <t>6-3-2011 11:51 EDT</t>
  </si>
  <si>
    <t>6-3-2011 10:51 EDT</t>
  </si>
  <si>
    <t>6-3-2011 9:51 EDT</t>
  </si>
  <si>
    <t>6-3-2011 8:51 EDT</t>
  </si>
  <si>
    <t>6-3-2011 7:51 EDT</t>
  </si>
  <si>
    <t>6-3-2011 6:51 EDT</t>
  </si>
  <si>
    <t>6-3-2011 5:51 EDT</t>
  </si>
  <si>
    <t>6-3-2011 4:51 EDT</t>
  </si>
  <si>
    <t>6-3-2011 3:51 EDT</t>
  </si>
  <si>
    <t>6-3-2011 2:51 EDT</t>
  </si>
  <si>
    <t>6-3-2011 1:51 EDT</t>
  </si>
  <si>
    <t>6-3-2011 0:51 EDT</t>
  </si>
  <si>
    <t>6-2-2011 23:51 EDT</t>
  </si>
  <si>
    <t>6-2-2011 22:51 EDT</t>
  </si>
  <si>
    <t>6-2-2011 21:51 EDT</t>
  </si>
  <si>
    <t>6-2-2011 20:51 EDT</t>
  </si>
  <si>
    <t>6-2-2011 19:51 EDT</t>
  </si>
  <si>
    <t>6-2-2011 18:51 EDT</t>
  </si>
  <si>
    <t>6-2-2011 17:51 EDT</t>
  </si>
  <si>
    <t>6-2-2011 16:51 EDT</t>
  </si>
  <si>
    <t>6-2-2011 15:51 EDT</t>
  </si>
  <si>
    <t>6-2-2011 14:51 EDT</t>
  </si>
  <si>
    <t>6-2-2011 13:51 EDT</t>
  </si>
  <si>
    <t>6-2-2011 12:51 EDT</t>
  </si>
  <si>
    <t>6-2-2011 11:51 EDT</t>
  </si>
  <si>
    <t>6-2-2011 10:51 EDT</t>
  </si>
  <si>
    <t>6-2-2011 9:51 EDT</t>
  </si>
  <si>
    <t>6-2-2011 8:51 EDT</t>
  </si>
  <si>
    <t>6-2-2011 7:51 EDT</t>
  </si>
  <si>
    <t>6-2-2011 6:51 EDT</t>
  </si>
  <si>
    <t>6-2-2011 5:51 EDT</t>
  </si>
  <si>
    <t>6-2-2011 4:51 EDT</t>
  </si>
  <si>
    <t>6-2-2011 3:51 EDT</t>
  </si>
  <si>
    <t>6-2-2011 2:51 EDT</t>
  </si>
  <si>
    <t>6-2-2011 1:51 EDT</t>
  </si>
  <si>
    <t>6-2-2011 0:51 EDT</t>
  </si>
  <si>
    <t>6-1-2011 23:51 EDT</t>
  </si>
  <si>
    <t>6-1-2011 22:51 EDT</t>
  </si>
  <si>
    <t>6-1-2011 21:51 EDT</t>
  </si>
  <si>
    <t>6-1-2011 20:51 EDT</t>
  </si>
  <si>
    <t>6-1-2011 19:51 EDT</t>
  </si>
  <si>
    <t>6-1-2011 18:51 EDT</t>
  </si>
  <si>
    <t>6-1-2011 17:51 EDT</t>
  </si>
  <si>
    <t>6-1-2011 16:51 EDT</t>
  </si>
  <si>
    <t>6-1-2011 15:51 EDT</t>
  </si>
  <si>
    <t>6-1-2011 14:51 EDT</t>
  </si>
  <si>
    <t>6-1-2011 13:51 EDT</t>
  </si>
  <si>
    <t>6-1-2011 12:51 EDT</t>
  </si>
  <si>
    <t>6-1-2011 11:51 EDT</t>
  </si>
  <si>
    <t>6-1-2011 10:51 EDT</t>
  </si>
  <si>
    <t>6-1-2011 9:51 EDT</t>
  </si>
  <si>
    <t>6-1-2011 8:51 EDT</t>
  </si>
  <si>
    <t>6-1-2011 7:51 EDT</t>
  </si>
  <si>
    <t>6-1-2011 6:51 EDT</t>
  </si>
  <si>
    <t>6-1-2011 5:51 EDT</t>
  </si>
  <si>
    <t>6-1-2011 4:51 EDT</t>
  </si>
  <si>
    <t>6-1-2011 3:51 EDT</t>
  </si>
  <si>
    <t>6-1-2011 2:51 EDT</t>
  </si>
  <si>
    <t>6-1-2011 1:51 EDT</t>
  </si>
  <si>
    <t>6-1-2011 0:51 EDT</t>
  </si>
  <si>
    <t>5-31-2011 23:51 EDT</t>
  </si>
  <si>
    <t>5-31-2011 22:51 EDT</t>
  </si>
  <si>
    <t>5-31-2011 21:51 EDT</t>
  </si>
  <si>
    <t>5-31-2011 20:51 EDT</t>
  </si>
  <si>
    <t>5-31-2011 19:51 EDT</t>
  </si>
  <si>
    <t>5-31-2011 18:51 EDT</t>
  </si>
  <si>
    <t>5-31-2011 17:51 EDT</t>
  </si>
  <si>
    <t>5-31-2011 16:51 EDT</t>
  </si>
  <si>
    <t>5-31-2011 15:51 EDT</t>
  </si>
  <si>
    <t>5-31-2011 14:51 EDT</t>
  </si>
  <si>
    <t>5-31-2011 13:51 EDT</t>
  </si>
  <si>
    <t>5-31-2011 12:51 EDT</t>
  </si>
  <si>
    <t>5-31-2011 11:51 EDT</t>
  </si>
  <si>
    <t>5-31-2011 10:51 EDT</t>
  </si>
  <si>
    <t>5-31-2011 9:51 EDT</t>
  </si>
  <si>
    <t>5-31-2011 8:51 EDT</t>
  </si>
  <si>
    <t>5-31-2011 7:51 EDT</t>
  </si>
  <si>
    <t>5-31-2011 6:51 EDT</t>
  </si>
  <si>
    <t>5-31-2011 5:51 EDT</t>
  </si>
  <si>
    <t>5-31-2011 4:51 EDT</t>
  </si>
  <si>
    <t>5-31-2011 3:51 EDT</t>
  </si>
  <si>
    <t>5-31-2011 2:51 EDT</t>
  </si>
  <si>
    <t>5-31-2011 1:51 EDT</t>
  </si>
  <si>
    <t>5-31-2011 0:51 EDT</t>
  </si>
  <si>
    <t>5-30-2011 23:51 EDT</t>
  </si>
  <si>
    <t>5-30-2011 22:51 EDT</t>
  </si>
  <si>
    <t>5-30-2011 21:51 EDT</t>
  </si>
  <si>
    <t>5-30-2011 20:51 EDT</t>
  </si>
  <si>
    <t>5-30-2011 19:51 EDT</t>
  </si>
  <si>
    <t>5-30-2011 18:51 EDT</t>
  </si>
  <si>
    <t>5-30-2011 17:51 EDT</t>
  </si>
  <si>
    <t>5-30-2011 16:51 EDT</t>
  </si>
  <si>
    <t>5-30-2011 15:51 EDT</t>
  </si>
  <si>
    <t>5-30-2011 14:51 EDT</t>
  </si>
  <si>
    <t>5-30-2011 13:51 EDT</t>
  </si>
  <si>
    <t>5-30-2011 12:51 EDT</t>
  </si>
  <si>
    <t>5-30-2011 11:51 EDT</t>
  </si>
  <si>
    <t>5-30-2011 10:51 EDT</t>
  </si>
  <si>
    <t>5-30-2011 9:51 EDT</t>
  </si>
  <si>
    <t>5-30-2011 8:51 EDT</t>
  </si>
  <si>
    <t>5-30-2011 7:51 EDT</t>
  </si>
  <si>
    <t>5-30-2011 6:51 EDT</t>
  </si>
  <si>
    <t>5-30-2011 6:30 EDT</t>
  </si>
  <si>
    <t>5-30-2011 5:51 EDT</t>
  </si>
  <si>
    <t>5-30-2011 4:51 EDT</t>
  </si>
  <si>
    <t>5-30-2011 3:51 EDT</t>
  </si>
  <si>
    <t>5-30-2011 2:51 EDT</t>
  </si>
  <si>
    <t>5-30-2011 1:51 EDT</t>
  </si>
  <si>
    <t>5-30-2011 0:51 EDT</t>
  </si>
  <si>
    <t>5-29-2011 23:51 EDT</t>
  </si>
  <si>
    <t>5-29-2011 22:51 EDT</t>
  </si>
  <si>
    <t>5-29-2011 21:51 EDT</t>
  </si>
  <si>
    <t>5-29-2011 20:51 EDT</t>
  </si>
  <si>
    <t>5-29-2011 19:51 EDT</t>
  </si>
  <si>
    <t>5-29-2011 18:51 EDT</t>
  </si>
  <si>
    <t>5-29-2011 17:51 EDT</t>
  </si>
  <si>
    <t>5-29-2011 16:51 EDT</t>
  </si>
  <si>
    <t>5-29-2011 15:51 EDT</t>
  </si>
  <si>
    <t>5-29-2011 14:51 EDT</t>
  </si>
  <si>
    <t>5-29-2011 13:51 EDT</t>
  </si>
  <si>
    <t>5-29-2011 13:32 EDT</t>
  </si>
  <si>
    <t>5-29-2011 12:51 EDT</t>
  </si>
  <si>
    <t>5-29-2011 11:51 EDT</t>
  </si>
  <si>
    <t>5-29-2011 10:51 EDT</t>
  </si>
  <si>
    <t>5-29-2011 9:51 EDT</t>
  </si>
  <si>
    <t>5-29-2011 8:51 EDT</t>
  </si>
  <si>
    <t>5-29-2011 7:51 EDT</t>
  </si>
  <si>
    <t>5-29-2011 7:22 EDT</t>
  </si>
  <si>
    <t>5-29-2011 6:51 EDT</t>
  </si>
  <si>
    <t>5-29-2011 6:32 EDT</t>
  </si>
  <si>
    <t>5-29-2011 5:51 EDT</t>
  </si>
  <si>
    <t>5-29-2011 4:51 EDT</t>
  </si>
  <si>
    <t>5-29-2011 3:51 EDT</t>
  </si>
  <si>
    <t>5-29-2011 2:51 EDT</t>
  </si>
  <si>
    <t>5-29-2011 2:13 EDT</t>
  </si>
  <si>
    <t>5-29-2011 1:51 EDT</t>
  </si>
  <si>
    <t>5-29-2011 0:51 EDT</t>
  </si>
  <si>
    <t>5-28-2011 23:51 EDT</t>
  </si>
  <si>
    <t>5-28-2011 22:51 EDT</t>
  </si>
  <si>
    <t>5-28-2011 21:51 EDT</t>
  </si>
  <si>
    <t>5-28-2011 20:51 EDT</t>
  </si>
  <si>
    <t>5-28-2011 19:51 EDT</t>
  </si>
  <si>
    <t>5-28-2011 18:51 EDT</t>
  </si>
  <si>
    <t>5-28-2011 17:51 EDT</t>
  </si>
  <si>
    <t>5-28-2011 16:51 EDT</t>
  </si>
  <si>
    <t>5-28-2011 15:51 EDT</t>
  </si>
  <si>
    <t>5-28-2011 14:51 EDT</t>
  </si>
  <si>
    <t>5-28-2011 13:51 EDT</t>
  </si>
  <si>
    <t>5-28-2011 13:33 EDT</t>
  </si>
  <si>
    <t>5-28-2011 12:51 EDT</t>
  </si>
  <si>
    <t>5-28-2011 11:51 EDT</t>
  </si>
  <si>
    <t>5-28-2011 10:51 EDT</t>
  </si>
  <si>
    <t>5-28-2011 9:51 EDT</t>
  </si>
  <si>
    <t>5-28-2011 9:03 EDT</t>
  </si>
  <si>
    <t>5-28-2011 8:51 EDT</t>
  </si>
  <si>
    <t>5-28-2011 8:27 EDT</t>
  </si>
  <si>
    <t>5-28-2011 8:03 EDT</t>
  </si>
  <si>
    <t>5-28-2011 7:51 EDT</t>
  </si>
  <si>
    <t>5-28-2011 7:44 EDT</t>
  </si>
  <si>
    <t>5-28-2011 7:28 EDT</t>
  </si>
  <si>
    <t>5-28-2011 7:09 EDT</t>
  </si>
  <si>
    <t>5-28-2011 6:51 EDT</t>
  </si>
  <si>
    <t>5-28-2011 6:34 EDT</t>
  </si>
  <si>
    <t>5-28-2011 5:58 EDT</t>
  </si>
  <si>
    <t>5-28-2011 5:51 EDT</t>
  </si>
  <si>
    <t>5-28-2011 4:51 EDT</t>
  </si>
  <si>
    <t>5-28-2011 4:20 EDT</t>
  </si>
  <si>
    <t>5-28-2011 4:03 EDT</t>
  </si>
  <si>
    <t>5-28-2011 3:51 EDT</t>
  </si>
  <si>
    <t>5-28-2011 2:51 EDT</t>
  </si>
  <si>
    <t>5-28-2011 1:51 EDT</t>
  </si>
  <si>
    <t>5-28-2011 0:51 EDT</t>
  </si>
  <si>
    <t>5-27-2011 23:51 EDT</t>
  </si>
  <si>
    <t>5-27-2011 22:51 EDT</t>
  </si>
  <si>
    <t>5-27-2011 21:51 EDT</t>
  </si>
  <si>
    <t>5-27-2011 20:51 EDT</t>
  </si>
  <si>
    <t>5-27-2011 19:51 EDT</t>
  </si>
  <si>
    <t>5-27-2011 18:51 EDT</t>
  </si>
  <si>
    <t>5-27-2011 18:13 EDT</t>
  </si>
  <si>
    <t>5-27-2011 18:01 EDT</t>
  </si>
  <si>
    <t>5-27-2011 17:51 EDT</t>
  </si>
  <si>
    <t>5-27-2011 16:51 EDT</t>
  </si>
  <si>
    <t>5-27-2011 15:51 EDT</t>
  </si>
  <si>
    <t>5-27-2011 15:43 EDT</t>
  </si>
  <si>
    <t>5-27-2011 15:11 EDT</t>
  </si>
  <si>
    <t>5-27-2011 14:51 EDT</t>
  </si>
  <si>
    <t>5-27-2011 14:27 EDT</t>
  </si>
  <si>
    <t>5-27-2011 14:22 EDT</t>
  </si>
  <si>
    <t>5-27-2011 13:51 EDT</t>
  </si>
  <si>
    <t>5-27-2011 12:51 EDT</t>
  </si>
  <si>
    <t>5-27-2011 11:51 EDT</t>
  </si>
  <si>
    <t>5-27-2011 11:28 EDT</t>
  </si>
  <si>
    <t>5-27-2011 10:51 EDT</t>
  </si>
  <si>
    <t>5-27-2011 9:51 EDT</t>
  </si>
  <si>
    <t>5-27-2011 8:51 EDT</t>
  </si>
  <si>
    <t>5-27-2011 7:51 EDT</t>
  </si>
  <si>
    <t>5-27-2011 7:14 EDT</t>
  </si>
  <si>
    <t>5-27-2011 6:51 EDT</t>
  </si>
  <si>
    <t>5-27-2011 6:03 EDT</t>
  </si>
  <si>
    <t>5-27-2011 5:51 EDT</t>
  </si>
  <si>
    <t>5-27-2011 4:51 EDT</t>
  </si>
  <si>
    <t>5-27-2011 3:51 EDT</t>
  </si>
  <si>
    <t>5-27-2011 2:51 EDT</t>
  </si>
  <si>
    <t>5-27-2011 1:51 EDT</t>
  </si>
  <si>
    <t>5-27-2011 1:03 EDT</t>
  </si>
  <si>
    <t>5-27-2011 0:51 EDT</t>
  </si>
  <si>
    <t>5-26-2011 23:51 EDT</t>
  </si>
  <si>
    <t>5-26-2011 22:51 EDT</t>
  </si>
  <si>
    <t>5-26-2011 21:51 EDT</t>
  </si>
  <si>
    <t>5-26-2011 20:51 EDT</t>
  </si>
  <si>
    <t>5-26-2011 19:51 EDT</t>
  </si>
  <si>
    <t>5-26-2011 18:51 EDT</t>
  </si>
  <si>
    <t>5-26-2011 17:51 EDT</t>
  </si>
  <si>
    <t>5-26-2011 16:51 EDT</t>
  </si>
  <si>
    <t>5-26-2011 15:51 EDT</t>
  </si>
  <si>
    <t>5-26-2011 14:51 EDT</t>
  </si>
  <si>
    <t>5-26-2011 13:51 EDT</t>
  </si>
  <si>
    <t>5-26-2011 12:51 EDT</t>
  </si>
  <si>
    <t>5-26-2011 11:51 EDT</t>
  </si>
  <si>
    <t>5-26-2011 10:51 EDT</t>
  </si>
  <si>
    <t>5-26-2011 9:51 EDT</t>
  </si>
  <si>
    <t>5-26-2011 8:51 EDT</t>
  </si>
  <si>
    <t>5-26-2011 7:51 EDT</t>
  </si>
  <si>
    <t>5-26-2011 6:51 EDT</t>
  </si>
  <si>
    <t>5-26-2011 5:51 EDT</t>
  </si>
  <si>
    <t>5-26-2011 4:51 EDT</t>
  </si>
  <si>
    <t>5-26-2011 3:51 EDT</t>
  </si>
  <si>
    <t>5-26-2011 2:51 EDT</t>
  </si>
  <si>
    <t>5-26-2011 1:51 EDT</t>
  </si>
  <si>
    <t>5-26-2011 0:51 EDT</t>
  </si>
  <si>
    <t>5-25-2011 23:51 EDT</t>
  </si>
  <si>
    <t>5-25-2011 22:51 EDT</t>
  </si>
  <si>
    <t>5-25-2011 21:51 EDT</t>
  </si>
  <si>
    <t>5-25-2011 20:51 EDT</t>
  </si>
  <si>
    <t>5-25-2011 19:51 EDT</t>
  </si>
  <si>
    <t>5-25-2011 18:51 EDT</t>
  </si>
  <si>
    <t>5-25-2011 17:51 EDT</t>
  </si>
  <si>
    <t>5-25-2011 16:51 EDT</t>
  </si>
  <si>
    <t>5-25-2011 15:51 EDT</t>
  </si>
  <si>
    <t>5-25-2011 14:51 EDT</t>
  </si>
  <si>
    <t>5-25-2011 13:51 EDT</t>
  </si>
  <si>
    <t>5-25-2011 12:51 EDT</t>
  </si>
  <si>
    <t>5-25-2011 11:51 EDT</t>
  </si>
  <si>
    <t>5-25-2011 10:51 EDT</t>
  </si>
  <si>
    <t>5-25-2011 9:51 EDT</t>
  </si>
  <si>
    <t>5-25-2011 8:51 EDT</t>
  </si>
  <si>
    <t>5-25-2011 7:51 EDT</t>
  </si>
  <si>
    <t>5-25-2011 6:51 EDT</t>
  </si>
  <si>
    <t>5-25-2011 5:51 EDT</t>
  </si>
  <si>
    <t>5-25-2011 4:51 EDT</t>
  </si>
  <si>
    <t>5-25-2011 3:51 EDT</t>
  </si>
  <si>
    <t>5-25-2011 2:51 EDT</t>
  </si>
  <si>
    <t>5-25-2011 1:51 EDT</t>
  </si>
  <si>
    <t>5-25-2011 0:51 EDT</t>
  </si>
  <si>
    <t>5-24-2011 23:51 EDT</t>
  </si>
  <si>
    <t>5-24-2011 22:51 EDT</t>
  </si>
  <si>
    <t>5-24-2011 21:51 EDT</t>
  </si>
  <si>
    <t>5-24-2011 20:51 EDT</t>
  </si>
  <si>
    <t>5-24-2011 19:51 EDT</t>
  </si>
  <si>
    <t>5-24-2011 18:51 EDT</t>
  </si>
  <si>
    <t>5-24-2011 17:51 EDT</t>
  </si>
  <si>
    <t>5-24-2011 16:51 EDT</t>
  </si>
  <si>
    <t>5-24-2011 15:51 EDT</t>
  </si>
  <si>
    <t>5-24-2011 14:51 EDT</t>
  </si>
  <si>
    <t>5-24-2011 13:51 EDT</t>
  </si>
  <si>
    <t>5-24-2011 12:51 EDT</t>
  </si>
  <si>
    <t>5-24-2011 11:51 EDT</t>
  </si>
  <si>
    <t>5-24-2011 10:51 EDT</t>
  </si>
  <si>
    <t>5-24-2011 9:51 EDT</t>
  </si>
  <si>
    <t>5-24-2011 8:51 EDT</t>
  </si>
  <si>
    <t>5-24-2011 7:51 EDT</t>
  </si>
  <si>
    <t>5-24-2011 6:51 EDT</t>
  </si>
  <si>
    <t>5-24-2011 5:51 EDT</t>
  </si>
  <si>
    <t>5-24-2011 4:51 EDT</t>
  </si>
  <si>
    <t>5-24-2011 3:51 EDT</t>
  </si>
  <si>
    <t>5-24-2011 2:51 EDT</t>
  </si>
  <si>
    <t>5-24-2011 1:51 EDT</t>
  </si>
  <si>
    <t>5-24-2011 0:51 EDT</t>
  </si>
  <si>
    <t>5-23-2011 23:51 EDT</t>
  </si>
  <si>
    <t>5-23-2011 22:51 EDT</t>
  </si>
  <si>
    <t>5-23-2011 21:51 EDT</t>
  </si>
  <si>
    <t>5-23-2011 20:51 EDT</t>
  </si>
  <si>
    <t>5-23-2011 19:51 EDT</t>
  </si>
  <si>
    <t>5-23-2011 18:51 EDT</t>
  </si>
  <si>
    <t>5-23-2011 17:51 EDT</t>
  </si>
  <si>
    <t>5-23-2011 16:51 EDT</t>
  </si>
  <si>
    <t>5-23-2011 15:51 EDT</t>
  </si>
  <si>
    <t>5-23-2011 14:51 EDT</t>
  </si>
  <si>
    <t>5-23-2011 13:51 EDT</t>
  </si>
  <si>
    <t>5-23-2011 12:51 EDT</t>
  </si>
  <si>
    <t>5-23-2011 11:51 EDT</t>
  </si>
  <si>
    <t>5-23-2011 10:51 EDT</t>
  </si>
  <si>
    <t>5-23-2011 9:51 EDT</t>
  </si>
  <si>
    <t>5-23-2011 8:51 EDT</t>
  </si>
  <si>
    <t>5-23-2011 7:51 EDT</t>
  </si>
  <si>
    <t>5-23-2011 6:51 EDT</t>
  </si>
  <si>
    <t>5-23-2011 6:21 EDT</t>
  </si>
  <si>
    <t>5-23-2011 5:58 EDT</t>
  </si>
  <si>
    <t>5-23-2011 5:51 EDT</t>
  </si>
  <si>
    <t>5-23-2011 5:37 EDT</t>
  </si>
  <si>
    <t>5-23-2011 4:51 EDT</t>
  </si>
  <si>
    <t>5-23-2011 3:51 EDT</t>
  </si>
  <si>
    <t>5-23-2011 2:51 EDT</t>
  </si>
  <si>
    <t>5-23-2011 1:51 EDT</t>
  </si>
  <si>
    <t>5-23-2011 1:28 EDT</t>
  </si>
  <si>
    <t>5-23-2011 1:01 EDT</t>
  </si>
  <si>
    <t>5-23-2011 0:51 EDT</t>
  </si>
  <si>
    <t>5-22-2011 23:51 EDT</t>
  </si>
  <si>
    <t>5-22-2011 22:51 EDT</t>
  </si>
  <si>
    <t>5-22-2011 21:51 EDT</t>
  </si>
  <si>
    <t>5-22-2011 20:51 EDT</t>
  </si>
  <si>
    <t>5-22-2011 19:51 EDT</t>
  </si>
  <si>
    <t>5-22-2011 18:51 EDT</t>
  </si>
  <si>
    <t>5-22-2011 17:51 EDT</t>
  </si>
  <si>
    <t>5-22-2011 16:51 EDT</t>
  </si>
  <si>
    <t>5-22-2011 15:51 EDT</t>
  </si>
  <si>
    <t>5-22-2011 14:51 EDT</t>
  </si>
  <si>
    <t>5-22-2011 13:51 EDT</t>
  </si>
  <si>
    <t>5-22-2011 12:51 EDT</t>
  </si>
  <si>
    <t>5-22-2011 11:51 EDT</t>
  </si>
  <si>
    <t>5-22-2011 10:51 EDT</t>
  </si>
  <si>
    <t>5-22-2011 9:51 EDT</t>
  </si>
  <si>
    <t>5-22-2011 8:51 EDT</t>
  </si>
  <si>
    <t>5-22-2011 7:51 EDT</t>
  </si>
  <si>
    <t>5-22-2011 6:51 EDT</t>
  </si>
  <si>
    <t>5-22-2011 5:51 EDT</t>
  </si>
  <si>
    <t>5-22-2011 4:51 EDT</t>
  </si>
  <si>
    <t>5-22-2011 3:51 EDT</t>
  </si>
  <si>
    <t>5-22-2011 2:51 EDT</t>
  </si>
  <si>
    <t>5-22-2011 1:51 EDT</t>
  </si>
  <si>
    <t>5-22-2011 0:51 EDT</t>
  </si>
  <si>
    <t>5-21-2011 23:51 EDT</t>
  </si>
  <si>
    <t>5-21-2011 22:51 EDT</t>
  </si>
  <si>
    <t>5-21-2011 21:51 EDT</t>
  </si>
  <si>
    <t>5-21-2011 20:51 EDT</t>
  </si>
  <si>
    <t>5-21-2011 19:51 EDT</t>
  </si>
  <si>
    <t>5-21-2011 18:51 EDT</t>
  </si>
  <si>
    <t>5-21-2011 17:51 EDT</t>
  </si>
  <si>
    <t>5-21-2011 16:51 EDT</t>
  </si>
  <si>
    <t>5-21-2011 15:51 EDT</t>
  </si>
  <si>
    <t>5-21-2011 14:51 EDT</t>
  </si>
  <si>
    <t>5-21-2011 13:51 EDT</t>
  </si>
  <si>
    <t>5-21-2011 12:51 EDT</t>
  </si>
  <si>
    <t>5-21-2011 11:51 EDT</t>
  </si>
  <si>
    <t>5-21-2011 10:51 EDT</t>
  </si>
  <si>
    <t>5-21-2011 9:51 EDT</t>
  </si>
  <si>
    <t>5-21-2011 8:56 EDT</t>
  </si>
  <si>
    <t>5-21-2011 8:51 EDT</t>
  </si>
  <si>
    <t>5-21-2011 7:51 EDT</t>
  </si>
  <si>
    <t>5-21-2011 6:51 EDT</t>
  </si>
  <si>
    <t>5-21-2011 5:51 EDT</t>
  </si>
  <si>
    <t>5-21-2011 4:51 EDT</t>
  </si>
  <si>
    <t>5-21-2011 3:51 EDT</t>
  </si>
  <si>
    <t>5-21-2011 2:51 EDT</t>
  </si>
  <si>
    <t>5-21-2011 1:51 EDT</t>
  </si>
  <si>
    <t>5-21-2011 0:51 EDT</t>
  </si>
  <si>
    <t>5-20-2011 23:51 EDT</t>
  </si>
  <si>
    <t>5-20-2011 22:51 EDT</t>
  </si>
  <si>
    <t>5-20-2011 21:51 EDT</t>
  </si>
  <si>
    <t>5-20-2011 20:51 EDT</t>
  </si>
  <si>
    <t>5-20-2011 19:51 EDT</t>
  </si>
  <si>
    <t>5-20-2011 18:51 EDT</t>
  </si>
  <si>
    <t>5-20-2011 17:51 EDT</t>
  </si>
  <si>
    <t>5-20-2011 16:51 EDT</t>
  </si>
  <si>
    <t>5-20-2011 15:51 EDT</t>
  </si>
  <si>
    <t>5-20-2011 14:51 EDT</t>
  </si>
  <si>
    <t>5-20-2011 13:51 EDT</t>
  </si>
  <si>
    <t>5-20-2011 12:51 EDT</t>
  </si>
  <si>
    <t>5-20-2011 11:51 EDT</t>
  </si>
  <si>
    <t>5-20-2011 10:51 EDT</t>
  </si>
  <si>
    <t>5-20-2011 9:51 EDT</t>
  </si>
  <si>
    <t>5-20-2011 8:51 EDT</t>
  </si>
  <si>
    <t>5-20-2011 7:51 EDT</t>
  </si>
  <si>
    <t>5-20-2011 6:51 EDT</t>
  </si>
  <si>
    <t>5-20-2011 5:51 EDT</t>
  </si>
  <si>
    <t>5-20-2011 4:51 EDT</t>
  </si>
  <si>
    <t>5-20-2011 3:51 EDT</t>
  </si>
  <si>
    <t>5-20-2011 2:51 EDT</t>
  </si>
  <si>
    <t>5-20-2011 1:51 EDT</t>
  </si>
  <si>
    <t>5-20-2011 0:51 EDT</t>
  </si>
  <si>
    <t>5-19-2011 23:51 EDT</t>
  </si>
  <si>
    <t>5-19-2011 22:51 EDT</t>
  </si>
  <si>
    <t>5-19-2011 21:51 EDT</t>
  </si>
  <si>
    <t>5-19-2011 20:51 EDT</t>
  </si>
  <si>
    <t>5-19-2011 19:51 EDT</t>
  </si>
  <si>
    <t>5-19-2011 18:51 EDT</t>
  </si>
  <si>
    <t>5-19-2011 17:51 EDT</t>
  </si>
  <si>
    <t>5-19-2011 16:51 EDT</t>
  </si>
  <si>
    <t>5-19-2011 15:51 EDT</t>
  </si>
  <si>
    <t>5-19-2011 14:51 EDT</t>
  </si>
  <si>
    <t>5-19-2011 13:51 EDT</t>
  </si>
  <si>
    <t>5-19-2011 12:51 EDT</t>
  </si>
  <si>
    <t>5-19-2011 11:51 EDT</t>
  </si>
  <si>
    <t>5-19-2011 10:51 EDT</t>
  </si>
  <si>
    <t>5-19-2011 9:51 EDT</t>
  </si>
  <si>
    <t>5-19-2011 8:51 EDT</t>
  </si>
  <si>
    <t>5-19-2011 7:51 EDT</t>
  </si>
  <si>
    <t>5-19-2011 6:51 EDT</t>
  </si>
  <si>
    <t>5-19-2011 5:51 EDT</t>
  </si>
  <si>
    <t>5-19-2011 4:51 EDT</t>
  </si>
  <si>
    <t>5-19-2011 3:51 EDT</t>
  </si>
  <si>
    <t>5-19-2011 2:51 EDT</t>
  </si>
  <si>
    <t>5-19-2011 1:51 EDT</t>
  </si>
  <si>
    <t>5-19-2011 0:51 EDT</t>
  </si>
  <si>
    <t>5-18-2011 23:51 EDT</t>
  </si>
  <si>
    <t>5-18-2011 22:51 EDT</t>
  </si>
  <si>
    <t>5-18-2011 21:51 EDT</t>
  </si>
  <si>
    <t>5-18-2011 20:51 EDT</t>
  </si>
  <si>
    <t>5-18-2011 19:51 EDT</t>
  </si>
  <si>
    <t>5-18-2011 18:51 EDT</t>
  </si>
  <si>
    <t>5-18-2011 17:51 EDT</t>
  </si>
  <si>
    <t>5-18-2011 16:51 EDT</t>
  </si>
  <si>
    <t>5-18-2011 15:51 EDT</t>
  </si>
  <si>
    <t>5-18-2011 14:51 EDT</t>
  </si>
  <si>
    <t>5-18-2011 13:51 EDT</t>
  </si>
  <si>
    <t>5-18-2011 12:51 EDT</t>
  </si>
  <si>
    <t>5-18-2011 11:51 EDT</t>
  </si>
  <si>
    <t>5-18-2011 10:51 EDT</t>
  </si>
  <si>
    <t>5-18-2011 9:51 EDT</t>
  </si>
  <si>
    <t>5-18-2011 8:51 EDT</t>
  </si>
  <si>
    <t>5-18-2011 7:51 EDT</t>
  </si>
  <si>
    <t>5-18-2011 6:51 EDT</t>
  </si>
  <si>
    <t>5-18-2011 5:51 EDT</t>
  </si>
  <si>
    <t>5-18-2011 4:51 EDT</t>
  </si>
  <si>
    <t>5-18-2011 3:51 EDT</t>
  </si>
  <si>
    <t>5-18-2011 3:18 EDT</t>
  </si>
  <si>
    <t>5-18-2011 2:51 EDT</t>
  </si>
  <si>
    <t>5-18-2011 2:02 EDT</t>
  </si>
  <si>
    <t>5-18-2011 1:51 EDT</t>
  </si>
  <si>
    <t>5-18-2011 1:16 EDT</t>
  </si>
  <si>
    <t>5-18-2011 0:51 EDT</t>
  </si>
  <si>
    <t>5-18-2011 0:34 EDT</t>
  </si>
  <si>
    <t>5-17-2011 23:51 EDT</t>
  </si>
  <si>
    <t>5-17-2011 23:21 EDT</t>
  </si>
  <si>
    <t>5-17-2011 22:51 EDT</t>
  </si>
  <si>
    <t>5-17-2011 21:51 EDT</t>
  </si>
  <si>
    <t>5-17-2011 20:51 EDT</t>
  </si>
  <si>
    <t>5-17-2011 19:51 EDT</t>
  </si>
  <si>
    <t>5-17-2011 18:51 EDT</t>
  </si>
  <si>
    <t>5-17-2011 17:51 EDT</t>
  </si>
  <si>
    <t>5-17-2011 16:51 EDT</t>
  </si>
  <si>
    <t>5-17-2011 15:51 EDT</t>
  </si>
  <si>
    <t>5-17-2011 14:51 EDT</t>
  </si>
  <si>
    <t>5-17-2011 13:51 EDT</t>
  </si>
  <si>
    <t>5-17-2011 13:26 EDT</t>
  </si>
  <si>
    <t>5-17-2011 12:51 EDT</t>
  </si>
  <si>
    <t>5-17-2011 12:02 EDT</t>
  </si>
  <si>
    <t>5-17-2011 11:51 EDT</t>
  </si>
  <si>
    <t>5-17-2011 10:51 EDT</t>
  </si>
  <si>
    <t>5-17-2011 9:51 EDT</t>
  </si>
  <si>
    <t>5-17-2011 8:51 EDT</t>
  </si>
  <si>
    <t>5-17-2011 8:21 EDT</t>
  </si>
  <si>
    <t>5-17-2011 7:51 EDT</t>
  </si>
  <si>
    <t>5-17-2011 7:33 EDT</t>
  </si>
  <si>
    <t>5-17-2011 6:51 EDT</t>
  </si>
  <si>
    <t>5-17-2011 6:28 EDT</t>
  </si>
  <si>
    <t>5-17-2011 5:51 EDT</t>
  </si>
  <si>
    <t>5-17-2011 5:42 EDT</t>
  </si>
  <si>
    <t>5-17-2011 4:51 EDT</t>
  </si>
  <si>
    <t>5-17-2011 3:51 EDT</t>
  </si>
  <si>
    <t>5-17-2011 2:51 EDT</t>
  </si>
  <si>
    <t>5-17-2011 1:51 EDT</t>
  </si>
  <si>
    <t>5-17-2011 0:51 EDT</t>
  </si>
  <si>
    <t>5-16-2011 23:51 EDT</t>
  </si>
  <si>
    <t>5-16-2011 22:51 EDT</t>
  </si>
  <si>
    <t>5-16-2011 21:51 EDT</t>
  </si>
  <si>
    <t>5-16-2011 20:51 EDT</t>
  </si>
  <si>
    <t>5-16-2011 19:51 EDT</t>
  </si>
  <si>
    <t>5-16-2011 18:51 EDT</t>
  </si>
  <si>
    <t>5-16-2011 17:51 EDT</t>
  </si>
  <si>
    <t>5-16-2011 16:51 EDT</t>
  </si>
  <si>
    <t>5-16-2011 15:51 EDT</t>
  </si>
  <si>
    <t>5-16-2011 14:51 EDT</t>
  </si>
  <si>
    <t>5-16-2011 13:51 EDT</t>
  </si>
  <si>
    <t>5-16-2011 12:51 EDT</t>
  </si>
  <si>
    <t>5-16-2011 11:51 EDT</t>
  </si>
  <si>
    <t>5-16-2011 10:51 EDT</t>
  </si>
  <si>
    <t>5-16-2011 9:51 EDT</t>
  </si>
  <si>
    <t>5-16-2011 8:51 EDT</t>
  </si>
  <si>
    <t>5-16-2011 7:51 EDT</t>
  </si>
  <si>
    <t>5-16-2011 6:51 EDT</t>
  </si>
  <si>
    <t>5-16-2011 5:51 EDT</t>
  </si>
  <si>
    <t>5-16-2011 4:51 EDT</t>
  </si>
  <si>
    <t>5-16-2011 3:51 EDT</t>
  </si>
  <si>
    <t>5-16-2011 2:51 EDT</t>
  </si>
  <si>
    <t>5-16-2011 1:51 EDT</t>
  </si>
  <si>
    <t>5-16-2011 0:51 EDT</t>
  </si>
  <si>
    <t>5-15-2011 23:51 EDT</t>
  </si>
  <si>
    <t>5-15-2011 22:51 EDT</t>
  </si>
  <si>
    <t>5-15-2011 21:51 EDT</t>
  </si>
  <si>
    <t>5-15-2011 20:51 EDT</t>
  </si>
  <si>
    <t>5-15-2011 19:51 EDT</t>
  </si>
  <si>
    <t>5-15-2011 18:51 EDT</t>
  </si>
  <si>
    <t>5-15-2011 17:51 EDT</t>
  </si>
  <si>
    <t>5-15-2011 16:51 EDT</t>
  </si>
  <si>
    <t>5-15-2011 15:51 EDT</t>
  </si>
  <si>
    <t>5-15-2011 14:51 EDT</t>
  </si>
  <si>
    <t>5-15-2011 13:51 EDT</t>
  </si>
  <si>
    <t>5-15-2011 12:51 EDT</t>
  </si>
  <si>
    <t>5-15-2011 11:51 EDT</t>
  </si>
  <si>
    <t>5-15-2011 10:51 EDT</t>
  </si>
  <si>
    <t>5-15-2011 9:51 EDT</t>
  </si>
  <si>
    <t>5-15-2011 8:51 EDT</t>
  </si>
  <si>
    <t>5-15-2011 7:51 EDT</t>
  </si>
  <si>
    <t>5-15-2011 6:51 EDT</t>
  </si>
  <si>
    <t>5-15-2011 6:33 EDT</t>
  </si>
  <si>
    <t>5-15-2011 5:51 EDT</t>
  </si>
  <si>
    <t>5-15-2011 4:51 EDT</t>
  </si>
  <si>
    <t>5-15-2011 4:33 EDT</t>
  </si>
  <si>
    <t>5-15-2011 3:51 EDT</t>
  </si>
  <si>
    <t>5-15-2011 2:51 EDT</t>
  </si>
  <si>
    <t>5-15-2011 1:51 EDT</t>
  </si>
  <si>
    <t>5-15-2011 0:51 EDT</t>
  </si>
  <si>
    <t>5-14-2011 23:51 EDT</t>
  </si>
  <si>
    <t>5-14-2011 22:51 EDT</t>
  </si>
  <si>
    <t>5-14-2011 21:51 EDT</t>
  </si>
  <si>
    <t>5-14-2011 20:51 EDT</t>
  </si>
  <si>
    <t>5-14-2011 19:51 EDT</t>
  </si>
  <si>
    <t>5-14-2011 18:51 EDT</t>
  </si>
  <si>
    <t>5-14-2011 17:51 EDT</t>
  </si>
  <si>
    <t>5-14-2011 16:51 EDT</t>
  </si>
  <si>
    <t>5-14-2011 15:51 EDT</t>
  </si>
  <si>
    <t>5-14-2011 14:51 EDT</t>
  </si>
  <si>
    <t>5-14-2011 13:51 EDT</t>
  </si>
  <si>
    <t>5-14-2011 12:51 EDT</t>
  </si>
  <si>
    <t>5-14-2011 11:51 EDT</t>
  </si>
  <si>
    <t>5-14-2011 11:36 EDT</t>
  </si>
  <si>
    <t>5-14-2011 11:13 EDT</t>
  </si>
  <si>
    <t>5-14-2011 10:51 EDT</t>
  </si>
  <si>
    <t>5-14-2011 10:39 EDT</t>
  </si>
  <si>
    <t>5-14-2011 9:51 EDT</t>
  </si>
  <si>
    <t>5-14-2011 8:51 EDT</t>
  </si>
  <si>
    <t>5-14-2011 8:40 EDT</t>
  </si>
  <si>
    <t>5-14-2011 7:51 EDT</t>
  </si>
  <si>
    <t>5-14-2011 6:51 EDT</t>
  </si>
  <si>
    <t>5-14-2011 5:51 EDT</t>
  </si>
  <si>
    <t>5-14-2011 4:51 EDT</t>
  </si>
  <si>
    <t>5-14-2011 4:33 EDT</t>
  </si>
  <si>
    <t>5-14-2011 3:51 EDT</t>
  </si>
  <si>
    <t>5-14-2011 2:51 EDT</t>
  </si>
  <si>
    <t>5-14-2011 2:35 EDT</t>
  </si>
  <si>
    <t>5-14-2011 1:51 EDT</t>
  </si>
  <si>
    <t>5-14-2011 1:16 EDT</t>
  </si>
  <si>
    <t>5-14-2011 0:51 EDT</t>
  </si>
  <si>
    <t>5-14-2011 0:44 EDT</t>
  </si>
  <si>
    <t>5-14-2011 0:32 EDT</t>
  </si>
  <si>
    <t>5-14-2011 0:23 EDT</t>
  </si>
  <si>
    <t>5-14-2011 0:12 EDT</t>
  </si>
  <si>
    <t>5-14-2011 0:05 EDT</t>
  </si>
  <si>
    <t>5-13-2011 23:51 EDT</t>
  </si>
  <si>
    <t>5-13-2011 23:32 EDT</t>
  </si>
  <si>
    <t>5-13-2011 22:51 EDT</t>
  </si>
  <si>
    <t>5-13-2011 21:51 EDT</t>
  </si>
  <si>
    <t>5-13-2011 20:51 EDT</t>
  </si>
  <si>
    <t>5-13-2011 20:19 EDT</t>
  </si>
  <si>
    <t>5-13-2011 20:09 EDT</t>
  </si>
  <si>
    <t>5-13-2011 19:51 EDT</t>
  </si>
  <si>
    <t>5-13-2011 19:41 EDT</t>
  </si>
  <si>
    <t>5-13-2011 19:34 EDT</t>
  </si>
  <si>
    <t>5-13-2011 18:51 EDT</t>
  </si>
  <si>
    <t>5-13-2011 17:51 EDT</t>
  </si>
  <si>
    <t>5-13-2011 16:51 EDT</t>
  </si>
  <si>
    <t>5-13-2011 15:51 EDT</t>
  </si>
  <si>
    <t>5-13-2011 14:51 EDT</t>
  </si>
  <si>
    <t>5-13-2011 13:51 EDT</t>
  </si>
  <si>
    <t>5-13-2011 13:29 EDT</t>
  </si>
  <si>
    <t>5-13-2011 12:51 EDT</t>
  </si>
  <si>
    <t>5-13-2011 11:51 EDT</t>
  </si>
  <si>
    <t>5-13-2011 10:51 EDT</t>
  </si>
  <si>
    <t>5-13-2011 10:15 EDT</t>
  </si>
  <si>
    <t>5-13-2011 9:51 EDT</t>
  </si>
  <si>
    <t>5-13-2011 9:22 EDT</t>
  </si>
  <si>
    <t>5-13-2011 8:51 EDT</t>
  </si>
  <si>
    <t>5-13-2011 7:51 EDT</t>
  </si>
  <si>
    <t>5-13-2011 6:51 EDT</t>
  </si>
  <si>
    <t>5-13-2011 6:43 EDT</t>
  </si>
  <si>
    <t>5-13-2011 5:51 EDT</t>
  </si>
  <si>
    <t>5-13-2011 4:51 EDT</t>
  </si>
  <si>
    <t>5-13-2011 3:51 EDT</t>
  </si>
  <si>
    <t>5-13-2011 2:51 EDT</t>
  </si>
  <si>
    <t>5-13-2011 2:21 EDT</t>
  </si>
  <si>
    <t>5-13-2011 1:51 EDT</t>
  </si>
  <si>
    <t>5-13-2011 0:51 EDT</t>
  </si>
  <si>
    <t>5-12-2011 23:51 EDT</t>
  </si>
  <si>
    <t>5-12-2011 22:51 EDT</t>
  </si>
  <si>
    <t>5-12-2011 21:51 EDT</t>
  </si>
  <si>
    <t>5-12-2011 20:51 EDT</t>
  </si>
  <si>
    <t>5-12-2011 20:33 EDT</t>
  </si>
  <si>
    <t>5-12-2011 19:51 EDT</t>
  </si>
  <si>
    <t>5-12-2011 19:18 EDT</t>
  </si>
  <si>
    <t>5-12-2011 18:51 EDT</t>
  </si>
  <si>
    <t>5-12-2011 18:24 EDT</t>
  </si>
  <si>
    <t>5-12-2011 17:51 EDT</t>
  </si>
  <si>
    <t>5-12-2011 17:46 EDT</t>
  </si>
  <si>
    <t>5-12-2011 16:51 EDT</t>
  </si>
  <si>
    <t>5-12-2011 15:55 EDT</t>
  </si>
  <si>
    <t>5-12-2011 15:51 EDT</t>
  </si>
  <si>
    <t>5-12-2011 14:51 EDT</t>
  </si>
  <si>
    <t>5-12-2011 13:51 EDT</t>
  </si>
  <si>
    <t>5-12-2011 12:51 EDT</t>
  </si>
  <si>
    <t>5-12-2011 12:40 EDT</t>
  </si>
  <si>
    <t>5-12-2011 11:51 EDT</t>
  </si>
  <si>
    <t>5-12-2011 11:22 EDT</t>
  </si>
  <si>
    <t>5-12-2011 10:51 EDT</t>
  </si>
  <si>
    <t>5-12-2011 9:51 EDT</t>
  </si>
  <si>
    <t>5-12-2011 9:25 EDT</t>
  </si>
  <si>
    <t>5-12-2011 8:51 EDT</t>
  </si>
  <si>
    <t>5-12-2011 7:51 EDT</t>
  </si>
  <si>
    <t>5-12-2011 6:51 EDT</t>
  </si>
  <si>
    <t>5-12-2011 6:36 EDT</t>
  </si>
  <si>
    <t>5-12-2011 5:51 EDT</t>
  </si>
  <si>
    <t>5-12-2011 4:51 EDT</t>
  </si>
  <si>
    <t>5-12-2011 4:23 EDT</t>
  </si>
  <si>
    <t>5-12-2011 3:51 EDT</t>
  </si>
  <si>
    <t>5-12-2011 2:51 EDT</t>
  </si>
  <si>
    <t>5-12-2011 1:51 EDT</t>
  </si>
  <si>
    <t>5-12-2011 0:51 EDT</t>
  </si>
  <si>
    <t>5-11-2011 23:51 EDT</t>
  </si>
  <si>
    <t>5-11-2011 22:51 EDT</t>
  </si>
  <si>
    <t>5-11-2011 21:51 EDT</t>
  </si>
  <si>
    <t>5-11-2011 20:51 EDT</t>
  </si>
  <si>
    <t>5-11-2011 19:51 EDT</t>
  </si>
  <si>
    <t>5-11-2011 18:51 EDT</t>
  </si>
  <si>
    <t>5-11-2011 17:51 EDT</t>
  </si>
  <si>
    <t>5-11-2011 16:51 EDT</t>
  </si>
  <si>
    <t>5-11-2011 15:51 EDT</t>
  </si>
  <si>
    <t>5-11-2011 14:51 EDT</t>
  </si>
  <si>
    <t>5-11-2011 13:51 EDT</t>
  </si>
  <si>
    <t>5-11-2011 12:51 EDT</t>
  </si>
  <si>
    <t>5-11-2011 11:51 EDT</t>
  </si>
  <si>
    <t>5-11-2011 10:51 EDT</t>
  </si>
  <si>
    <t>5-11-2011 9:51 EDT</t>
  </si>
  <si>
    <t>5-11-2011 8:51 EDT</t>
  </si>
  <si>
    <t>5-11-2011 7:51 EDT</t>
  </si>
  <si>
    <t>5-11-2011 6:51 EDT</t>
  </si>
  <si>
    <t>5-11-2011 5:51 EDT</t>
  </si>
  <si>
    <t>5-11-2011 4:51 EDT</t>
  </si>
  <si>
    <t>5-11-2011 3:51 EDT</t>
  </si>
  <si>
    <t>5-11-2011 2:51 EDT</t>
  </si>
  <si>
    <t>5-11-2011 1:51 EDT</t>
  </si>
  <si>
    <t>5-11-2011 0:51 EDT</t>
  </si>
  <si>
    <t>5-11-2011 0:16 EDT</t>
  </si>
  <si>
    <t>5-10-2011 23:51 EDT</t>
  </si>
  <si>
    <t>5-10-2011 23:28 EDT</t>
  </si>
  <si>
    <t>5-10-2011 23:09 EDT</t>
  </si>
  <si>
    <t>5-10-2011 22:51 EDT</t>
  </si>
  <si>
    <t>5-10-2011 22:33 EDT</t>
  </si>
  <si>
    <t>5-10-2011 21:51 EDT</t>
  </si>
  <si>
    <t>5-10-2011 20:51 EDT</t>
  </si>
  <si>
    <t>5-10-2011 19:51 EDT</t>
  </si>
  <si>
    <t>5-10-2011 18:51 EDT</t>
  </si>
  <si>
    <t>5-10-2011 17:51 EDT</t>
  </si>
  <si>
    <t>5-10-2011 16:51 EDT</t>
  </si>
  <si>
    <t>5-10-2011 15:51 EDT</t>
  </si>
  <si>
    <t>5-10-2011 14:51 EDT</t>
  </si>
  <si>
    <t>5-10-2011 13:51 EDT</t>
  </si>
  <si>
    <t>5-10-2011 12:51 EDT</t>
  </si>
  <si>
    <t>5-10-2011 11:51 EDT</t>
  </si>
  <si>
    <t>5-10-2011 10:51 EDT</t>
  </si>
  <si>
    <t>5-10-2011 9:51 EDT</t>
  </si>
  <si>
    <t>5-10-2011 8:51 EDT</t>
  </si>
  <si>
    <t>5-10-2011 7:51 EDT</t>
  </si>
  <si>
    <t>5-10-2011 6:51 EDT</t>
  </si>
  <si>
    <t>5-10-2011 5:51 EDT</t>
  </si>
  <si>
    <t>5-10-2011 4:51 EDT</t>
  </si>
  <si>
    <t>5-10-2011 3:51 EDT</t>
  </si>
  <si>
    <t>5-10-2011 2:51 EDT</t>
  </si>
  <si>
    <t>5-10-2011 1:51 EDT</t>
  </si>
  <si>
    <t>5-10-2011 0:51 EDT</t>
  </si>
  <si>
    <t>5-9-2011 23:51 EDT</t>
  </si>
  <si>
    <t>5-9-2011 22:51 EDT</t>
  </si>
  <si>
    <t>5-9-2011 21:51 EDT</t>
  </si>
  <si>
    <t>5-9-2011 20:51 EDT</t>
  </si>
  <si>
    <t>5-9-2011 19:51 EDT</t>
  </si>
  <si>
    <t>5-9-2011 18:51 EDT</t>
  </si>
  <si>
    <t>5-9-2011 17:51 EDT</t>
  </si>
  <si>
    <t>5-9-2011 16:51 EDT</t>
  </si>
  <si>
    <t>5-9-2011 15:51 EDT</t>
  </si>
  <si>
    <t>5-9-2011 14:51 EDT</t>
  </si>
  <si>
    <t>5-9-2011 13:51 EDT</t>
  </si>
  <si>
    <t>5-9-2011 12:51 EDT</t>
  </si>
  <si>
    <t>5-9-2011 11:51 EDT</t>
  </si>
  <si>
    <t>5-9-2011 10:51 EDT</t>
  </si>
  <si>
    <t>5-9-2011 9:51 EDT</t>
  </si>
  <si>
    <t>5-9-2011 8:51 EDT</t>
  </si>
  <si>
    <t>5-9-2011 7:51 EDT</t>
  </si>
  <si>
    <t>5-9-2011 6:51 EDT</t>
  </si>
  <si>
    <t>5-9-2011 5:51 EDT</t>
  </si>
  <si>
    <t>5-9-2011 4:51 EDT</t>
  </si>
  <si>
    <t>5-9-2011 3:51 EDT</t>
  </si>
  <si>
    <t>5-9-2011 2:51 EDT</t>
  </si>
  <si>
    <t>5-9-2011 1:51 EDT</t>
  </si>
  <si>
    <t>5-9-2011 0:51 EDT</t>
  </si>
  <si>
    <t>5-8-2011 23:51 EDT</t>
  </si>
  <si>
    <t>5-8-2011 22:51 EDT</t>
  </si>
  <si>
    <t>5-8-2011 21:51 EDT</t>
  </si>
  <si>
    <t>5-8-2011 20:51 EDT</t>
  </si>
  <si>
    <t>5-8-2011 19:51 EDT</t>
  </si>
  <si>
    <t>5-8-2011 18:51 EDT</t>
  </si>
  <si>
    <t>5-8-2011 17:51 EDT</t>
  </si>
  <si>
    <t>5-8-2011 16:51 EDT</t>
  </si>
  <si>
    <t>5-8-2011 15:51 EDT</t>
  </si>
  <si>
    <t>5-8-2011 15:43 EDT</t>
  </si>
  <si>
    <t>5-8-2011 14:51 EDT</t>
  </si>
  <si>
    <t>5-8-2011 13:51 EDT</t>
  </si>
  <si>
    <t>5-8-2011 13:21 EDT</t>
  </si>
  <si>
    <t>5-8-2011 12:51 EDT</t>
  </si>
  <si>
    <t>5-8-2011 12:34 EDT</t>
  </si>
  <si>
    <t>5-8-2011 11:51 EDT</t>
  </si>
  <si>
    <t>5-8-2011 10:51 EDT</t>
  </si>
  <si>
    <t>5-8-2011 9:51 EDT</t>
  </si>
  <si>
    <t>5-8-2011 8:51 EDT</t>
  </si>
  <si>
    <t>5-8-2011 7:51 EDT</t>
  </si>
  <si>
    <t>5-8-2011 6:51 EDT</t>
  </si>
  <si>
    <t>5-8-2011 5:51 EDT</t>
  </si>
  <si>
    <t>5-8-2011 4:51 EDT</t>
  </si>
  <si>
    <t>5-8-2011 3:51 EDT</t>
  </si>
  <si>
    <t>5-8-2011 2:51 EDT</t>
  </si>
  <si>
    <t>5-8-2011 1:51 EDT</t>
  </si>
  <si>
    <t>5-8-2011 0:51 EDT</t>
  </si>
  <si>
    <t>5-7-2011 23:51 EDT</t>
  </si>
  <si>
    <t>5-7-2011 22:51 EDT</t>
  </si>
  <si>
    <t>5-7-2011 21:51 EDT</t>
  </si>
  <si>
    <t>5-7-2011 20:51 EDT</t>
  </si>
  <si>
    <t>5-7-2011 19:51 EDT</t>
  </si>
  <si>
    <t>5-7-2011 18:51 EDT</t>
  </si>
  <si>
    <t>5-7-2011 17:51 EDT</t>
  </si>
  <si>
    <t>5-7-2011 16:51 EDT</t>
  </si>
  <si>
    <t>5-7-2011 15:51 EDT</t>
  </si>
  <si>
    <t>5-7-2011 14:51 EDT</t>
  </si>
  <si>
    <t>5-7-2011 13:51 EDT</t>
  </si>
  <si>
    <t>5-7-2011 12:51 EDT</t>
  </si>
  <si>
    <t>5-7-2011 11:51 EDT</t>
  </si>
  <si>
    <t>5-7-2011 10:51 EDT</t>
  </si>
  <si>
    <t>5-7-2011 9:51 EDT</t>
  </si>
  <si>
    <t>5-7-2011 8:51 EDT</t>
  </si>
  <si>
    <t>5-7-2011 7:51 EDT</t>
  </si>
  <si>
    <t>5-7-2011 6:59 EDT</t>
  </si>
  <si>
    <t>5-7-2011 6:51 EDT</t>
  </si>
  <si>
    <t>5-7-2011 5:51 EDT</t>
  </si>
  <si>
    <t>5-7-2011 5:25 EDT</t>
  </si>
  <si>
    <t>5-7-2011 4:51 EDT</t>
  </si>
  <si>
    <t>5-7-2011 3:51 EDT</t>
  </si>
  <si>
    <t>5-7-2011 3:37 EDT</t>
  </si>
  <si>
    <t>5-7-2011 2:51 EDT</t>
  </si>
  <si>
    <t>5-7-2011 1:51 EDT</t>
  </si>
  <si>
    <t>5-7-2011 1:39 EDT</t>
  </si>
  <si>
    <t>5-7-2011 1:34 EDT</t>
  </si>
  <si>
    <t>5-7-2011 1:20 EDT</t>
  </si>
  <si>
    <t>5-7-2011 0:51 EDT</t>
  </si>
  <si>
    <t>5-7-2011 0:19 EDT</t>
  </si>
  <si>
    <t>5-6-2011 23:51 EDT</t>
  </si>
  <si>
    <t>5-6-2011 22:51 EDT</t>
  </si>
  <si>
    <t>5-6-2011 21:51 EDT</t>
  </si>
  <si>
    <t>5-6-2011 20:51 EDT</t>
  </si>
  <si>
    <t>5-6-2011 19:51 EDT</t>
  </si>
  <si>
    <t>5-6-2011 18:51 EDT</t>
  </si>
  <si>
    <t>5-6-2011 17:51 EDT</t>
  </si>
  <si>
    <t>5-6-2011 16:51 EDT</t>
  </si>
  <si>
    <t>5-6-2011 15:51 EDT</t>
  </si>
  <si>
    <t>5-6-2011 14:51 EDT</t>
  </si>
  <si>
    <t>5-6-2011 13:51 EDT</t>
  </si>
  <si>
    <t>5-6-2011 12:51 EDT</t>
  </si>
  <si>
    <t>5-6-2011 11:51 EDT</t>
  </si>
  <si>
    <t>5-6-2011 10:51 EDT</t>
  </si>
  <si>
    <t>5-6-2011 9:51 EDT</t>
  </si>
  <si>
    <t>5-6-2011 8:51 EDT</t>
  </si>
  <si>
    <t>5-6-2011 7:51 EDT</t>
  </si>
  <si>
    <t>5-6-2011 6:51 EDT</t>
  </si>
  <si>
    <t>5-6-2011 5:51 EDT</t>
  </si>
  <si>
    <t>5-6-2011 4:51 EDT</t>
  </si>
  <si>
    <t>5-6-2011 3:51 EDT</t>
  </si>
  <si>
    <t>5-6-2011 2:51 EDT</t>
  </si>
  <si>
    <t>5-6-2011 1:51 EDT</t>
  </si>
  <si>
    <t>5-6-2011 0:51 EDT</t>
  </si>
  <si>
    <t>5-5-2011 23:51 EDT</t>
  </si>
  <si>
    <t>5-5-2011 22:51 EDT</t>
  </si>
  <si>
    <t>5-5-2011 21:51 EDT</t>
  </si>
  <si>
    <t>5-5-2011 20:51 EDT</t>
  </si>
  <si>
    <t>5-5-2011 19:51 EDT</t>
  </si>
  <si>
    <t>5-5-2011 18:51 EDT</t>
  </si>
  <si>
    <t>5-5-2011 17:51 EDT</t>
  </si>
  <si>
    <t>5-5-2011 16:51 EDT</t>
  </si>
  <si>
    <t>5-5-2011 15:51 EDT</t>
  </si>
  <si>
    <t>5-5-2011 14:51 EDT</t>
  </si>
  <si>
    <t>5-5-2011 13:51 EDT</t>
  </si>
  <si>
    <t>5-5-2011 12:51 EDT</t>
  </si>
  <si>
    <t>5-5-2011 11:51 EDT</t>
  </si>
  <si>
    <t>5-5-2011 10:51 EDT</t>
  </si>
  <si>
    <t>5-5-2011 9:51 EDT</t>
  </si>
  <si>
    <t>5-5-2011 8:51 EDT</t>
  </si>
  <si>
    <t>5-5-2011 7:51 EDT</t>
  </si>
  <si>
    <t>5-5-2011 6:51 EDT</t>
  </si>
  <si>
    <t>5-5-2011 5:51 EDT</t>
  </si>
  <si>
    <t>5-5-2011 4:51 EDT</t>
  </si>
  <si>
    <t>5-5-2011 3:51 EDT</t>
  </si>
  <si>
    <t>5-5-2011 2:51 EDT</t>
  </si>
  <si>
    <t>5-5-2011 1:51 EDT</t>
  </si>
  <si>
    <t>5-5-2011 0:51 EDT</t>
  </si>
  <si>
    <t>5-4-2011 23:51 EDT</t>
  </si>
  <si>
    <t>5-4-2011 22:51 EDT</t>
  </si>
  <si>
    <t>5-4-2011 21:51 EDT</t>
  </si>
  <si>
    <t>5-4-2011 20:51 EDT</t>
  </si>
  <si>
    <t>5-4-2011 19:51 EDT</t>
  </si>
  <si>
    <t>5-4-2011 18:51 EDT</t>
  </si>
  <si>
    <t>5-4-2011 17:51 EDT</t>
  </si>
  <si>
    <t>5-4-2011 16:51 EDT</t>
  </si>
  <si>
    <t>5-4-2011 15:51 EDT</t>
  </si>
  <si>
    <t>5-4-2011 14:51 EDT</t>
  </si>
  <si>
    <t>5-4-2011 13:51 EDT</t>
  </si>
  <si>
    <t>5-4-2011 12:51 EDT</t>
  </si>
  <si>
    <t>5-4-2011 11:51 EDT</t>
  </si>
  <si>
    <t>5-4-2011 11:35 EDT</t>
  </si>
  <si>
    <t>5-4-2011 10:51 EDT</t>
  </si>
  <si>
    <t>5-4-2011 10:14 EDT</t>
  </si>
  <si>
    <t>5-4-2011 9:51 EDT</t>
  </si>
  <si>
    <t>5-4-2011 9:35 EDT</t>
  </si>
  <si>
    <t>5-4-2011 8:51 EDT</t>
  </si>
  <si>
    <t>5-4-2011 8:37 EDT</t>
  </si>
  <si>
    <t>5-4-2011 8:14 EDT</t>
  </si>
  <si>
    <t>5-4-2011 8:09 EDT</t>
  </si>
  <si>
    <t>5-4-2011 7:51 EDT</t>
  </si>
  <si>
    <t>5-4-2011 6:51 EDT</t>
  </si>
  <si>
    <t>5-4-2011 6:32 EDT</t>
  </si>
  <si>
    <t>5-4-2011 6:24 EDT</t>
  </si>
  <si>
    <t>5-4-2011 6:04 EDT</t>
  </si>
  <si>
    <t>5-4-2011 5:51 EDT</t>
  </si>
  <si>
    <t>5-4-2011 4:51 EDT</t>
  </si>
  <si>
    <t>5-4-2011 4:44 EDT</t>
  </si>
  <si>
    <t>5-4-2011 3:51 EDT</t>
  </si>
  <si>
    <t>5-4-2011 3:16 EDT</t>
  </si>
  <si>
    <t>5-4-2011 2:51 EDT</t>
  </si>
  <si>
    <t>5-4-2011 2:43 EDT</t>
  </si>
  <si>
    <t>5-4-2011 2:21 EDT</t>
  </si>
  <si>
    <t>5-4-2011 1:51 EDT</t>
  </si>
  <si>
    <t>5-4-2011 0:51 EDT</t>
  </si>
  <si>
    <t>5-4-2011 0:22 EDT</t>
  </si>
  <si>
    <t>5-3-2011 23:51 EDT</t>
  </si>
  <si>
    <t>5-3-2011 22:51 EDT</t>
  </si>
  <si>
    <t>5-3-2011 21:51 EDT</t>
  </si>
  <si>
    <t>5-3-2011 20:51 EDT</t>
  </si>
  <si>
    <t>5-3-2011 19:51 EDT</t>
  </si>
  <si>
    <t>5-3-2011 18:51 EDT</t>
  </si>
  <si>
    <t>5-3-2011 17:51 EDT</t>
  </si>
  <si>
    <t>5-3-2011 16:51 EDT</t>
  </si>
  <si>
    <t>5-3-2011 15:51 EDT</t>
  </si>
  <si>
    <t>5-3-2011 14:51 EDT</t>
  </si>
  <si>
    <t>5-3-2011 13:51 EDT</t>
  </si>
  <si>
    <t>5-3-2011 12:51 EDT</t>
  </si>
  <si>
    <t>5-3-2011 11:51 EDT</t>
  </si>
  <si>
    <t>5-3-2011 11:30 EDT</t>
  </si>
  <si>
    <t>5-3-2011 10:51 EDT</t>
  </si>
  <si>
    <t>5-3-2011 9:51 EDT</t>
  </si>
  <si>
    <t>5-3-2011 8:51 EDT</t>
  </si>
  <si>
    <t>5-3-2011 7:51 EDT</t>
  </si>
  <si>
    <t>5-3-2011 6:51 EDT</t>
  </si>
  <si>
    <t>5-3-2011 5:51 EDT</t>
  </si>
  <si>
    <t>5-3-2011 4:51 EDT</t>
  </si>
  <si>
    <t>5-3-2011 3:51 EDT</t>
  </si>
  <si>
    <t>5-3-2011 2:51 EDT</t>
  </si>
  <si>
    <t>5-3-2011 1:51 EDT</t>
  </si>
  <si>
    <t>5-3-2011 0:51 EDT</t>
  </si>
  <si>
    <t>5-2-2011 23:51 EDT</t>
  </si>
  <si>
    <t>5-2-2011 22:51 EDT</t>
  </si>
  <si>
    <t>5-2-2011 21:51 EDT</t>
  </si>
  <si>
    <t>5-2-2011 20:51 EDT</t>
  </si>
  <si>
    <t>5-2-2011 19:51 EDT</t>
  </si>
  <si>
    <t>5-2-2011 18:51 EDT</t>
  </si>
  <si>
    <t>5-2-2011 17:51 EDT</t>
  </si>
  <si>
    <t>5-2-2011 16:51 EDT</t>
  </si>
  <si>
    <t>5-2-2011 15:51 EDT</t>
  </si>
  <si>
    <t>5-2-2011 14:51 EDT</t>
  </si>
  <si>
    <t>5-2-2011 13:51 EDT</t>
  </si>
  <si>
    <t>5-2-2011 12:51 EDT</t>
  </si>
  <si>
    <t>5-2-2011 11:51 EDT</t>
  </si>
  <si>
    <t>5-2-2011 10:51 EDT</t>
  </si>
  <si>
    <t>5-2-2011 9:51 EDT</t>
  </si>
  <si>
    <t>5-2-2011 8:51 EDT</t>
  </si>
  <si>
    <t>5-2-2011 7:51 EDT</t>
  </si>
  <si>
    <t>5-2-2011 6:51 EDT</t>
  </si>
  <si>
    <t>5-2-2011 5:51 EDT</t>
  </si>
  <si>
    <t>5-2-2011 4:51 EDT</t>
  </si>
  <si>
    <t>5-2-2011 3:51 EDT</t>
  </si>
  <si>
    <t>5-2-2011 2:51 EDT</t>
  </si>
  <si>
    <t>5-2-2011 1:51 EDT</t>
  </si>
  <si>
    <t>5-2-2011 0:51 EDT</t>
  </si>
  <si>
    <t>5-1-2011 23:51 EDT</t>
  </si>
  <si>
    <t>5-1-2011 22:51 EDT</t>
  </si>
  <si>
    <t>5-1-2011 21:51 EDT</t>
  </si>
  <si>
    <t>5-1-2011 20:51 EDT</t>
  </si>
  <si>
    <t>5-1-2011 19:51 EDT</t>
  </si>
  <si>
    <t>5-1-2011 18:51 EDT</t>
  </si>
  <si>
    <t>5-1-2011 17:51 EDT</t>
  </si>
  <si>
    <t>5-1-2011 16:51 EDT</t>
  </si>
  <si>
    <t>5-1-2011 15:51 EDT</t>
  </si>
  <si>
    <t>5-1-2011 14:51 EDT</t>
  </si>
  <si>
    <t>5-1-2011 13:51 EDT</t>
  </si>
  <si>
    <t>5-1-2011 12:51 EDT</t>
  </si>
  <si>
    <t>5-1-2011 11:51 EDT</t>
  </si>
  <si>
    <t>5-1-2011 10:51 EDT</t>
  </si>
  <si>
    <t>5-1-2011 9:51 EDT</t>
  </si>
  <si>
    <t>5-1-2011 8:51 EDT</t>
  </si>
  <si>
    <t>5-1-2011 7:51 EDT</t>
  </si>
  <si>
    <t>5-1-2011 6:51 EDT</t>
  </si>
  <si>
    <t>5-1-2011 5:51 EDT</t>
  </si>
  <si>
    <t>5-1-2011 4:51 EDT</t>
  </si>
  <si>
    <t>5-1-2011 3:51 EDT</t>
  </si>
  <si>
    <t>5-1-2011 2:51 EDT</t>
  </si>
  <si>
    <t>5-1-2011 1:51 EDT</t>
  </si>
  <si>
    <t>5-1-2011 0:51 EDT</t>
  </si>
  <si>
    <t>4-30-2011 23:51 EDT</t>
  </si>
  <si>
    <t>4-30-2011 22:51 EDT</t>
  </si>
  <si>
    <t>4-30-2011 21:51 EDT</t>
  </si>
  <si>
    <t>4-30-2011 20:51 EDT</t>
  </si>
  <si>
    <t>4-30-2011 19:51 EDT</t>
  </si>
  <si>
    <t>4-30-2011 18:51 EDT</t>
  </si>
  <si>
    <t>4-30-2011 17:51 EDT</t>
  </si>
  <si>
    <t>4-30-2011 16:51 EDT</t>
  </si>
  <si>
    <t>4-30-2011 15:51 EDT</t>
  </si>
  <si>
    <t>4-30-2011 14:51 EDT</t>
  </si>
  <si>
    <t>4-30-2011 13:51 EDT</t>
  </si>
  <si>
    <t>4-30-2011 12:51 EDT</t>
  </si>
  <si>
    <t>4-30-2011 11:51 EDT</t>
  </si>
  <si>
    <t>4-30-2011 10:51 EDT</t>
  </si>
  <si>
    <t>4-30-2011 9:51 EDT</t>
  </si>
  <si>
    <t>4-30-2011 8:51 EDT</t>
  </si>
  <si>
    <t>4-30-2011 7:51 EDT</t>
  </si>
  <si>
    <t>4-30-2011 6:51 EDT</t>
  </si>
  <si>
    <t>4-30-2011 5:51 EDT</t>
  </si>
  <si>
    <t>4-30-2011 4:51 EDT</t>
  </si>
  <si>
    <t>4-30-2011 3:51 EDT</t>
  </si>
  <si>
    <t>4-30-2011 2:51 EDT</t>
  </si>
  <si>
    <t>4-30-2011 1:51 EDT</t>
  </si>
  <si>
    <t>4-30-2011 0:51 EDT</t>
  </si>
  <si>
    <t>4-29-2011 23:51 EDT</t>
  </si>
  <si>
    <t>4-29-2011 22:51 EDT</t>
  </si>
  <si>
    <t>4-29-2011 21:51 EDT</t>
  </si>
  <si>
    <t>4-29-2011 20:51 EDT</t>
  </si>
  <si>
    <t>4-29-2011 19:51 EDT</t>
  </si>
  <si>
    <t>4-29-2011 18:51 EDT</t>
  </si>
  <si>
    <t>4-29-2011 17:51 EDT</t>
  </si>
  <si>
    <t>4-29-2011 16:51 EDT</t>
  </si>
  <si>
    <t>4-29-2011 15:51 EDT</t>
  </si>
  <si>
    <t>4-29-2011 14:51 EDT</t>
  </si>
  <si>
    <t>4-29-2011 13:51 EDT</t>
  </si>
  <si>
    <t>4-29-2011 12:51 EDT</t>
  </si>
  <si>
    <t>4-29-2011 11:51 EDT</t>
  </si>
  <si>
    <t>4-29-2011 10:51 EDT</t>
  </si>
  <si>
    <t>4-29-2011 9:51 EDT</t>
  </si>
  <si>
    <t>4-29-2011 8:51 EDT</t>
  </si>
  <si>
    <t>4-29-2011 7:51 EDT</t>
  </si>
  <si>
    <t>4-29-2011 6:51 EDT</t>
  </si>
  <si>
    <t>4-29-2011 5:51 EDT</t>
  </si>
  <si>
    <t>4-29-2011 4:51 EDT</t>
  </si>
  <si>
    <t>4-29-2011 3:51 EDT</t>
  </si>
  <si>
    <t>4-29-2011 2:51 EDT</t>
  </si>
  <si>
    <t>4-29-2011 1:51 EDT</t>
  </si>
  <si>
    <t>4-29-2011 0:51 EDT</t>
  </si>
  <si>
    <t>4-28-2011 23:51 EDT</t>
  </si>
  <si>
    <t>4-28-2011 22:51 EDT</t>
  </si>
  <si>
    <t>4-28-2011 21:51 EDT</t>
  </si>
  <si>
    <t>4-28-2011 20:51 EDT</t>
  </si>
  <si>
    <t>4-28-2011 19:51 EDT</t>
  </si>
  <si>
    <t>4-28-2011 18:51 EDT</t>
  </si>
  <si>
    <t>4-28-2011 17:51 EDT</t>
  </si>
  <si>
    <t>4-28-2011 16:51 EDT</t>
  </si>
  <si>
    <t>4-28-2011 15:51 EDT</t>
  </si>
  <si>
    <t>4-28-2011 14:51 EDT</t>
  </si>
  <si>
    <t>4-28-2011 13:51 EDT</t>
  </si>
  <si>
    <t>4-28-2011 12:51 EDT</t>
  </si>
  <si>
    <t>4-28-2011 12:32 EDT</t>
  </si>
  <si>
    <t>4-28-2011 11:51 EDT</t>
  </si>
  <si>
    <t>4-28-2011 10:51 EDT</t>
  </si>
  <si>
    <t>4-28-2011 9:51 EDT</t>
  </si>
  <si>
    <t>4-28-2011 8:51 EDT</t>
  </si>
  <si>
    <t>4-28-2011 8:24 EDT</t>
  </si>
  <si>
    <t>4-28-2011 7:51 EDT</t>
  </si>
  <si>
    <t>4-28-2011 7:39 EDT</t>
  </si>
  <si>
    <t>4-28-2011 6:51 EDT</t>
  </si>
  <si>
    <t>4-28-2011 6:06 EDT</t>
  </si>
  <si>
    <t>4-28-2011 5:51 EDT</t>
  </si>
  <si>
    <t>4-28-2011 5:38 EDT</t>
  </si>
  <si>
    <t>4-28-2011 4:51 EDT</t>
  </si>
  <si>
    <t>4-28-2011 3:51 EDT</t>
  </si>
  <si>
    <t>4-28-2011 2:51 EDT</t>
  </si>
  <si>
    <t>4-28-2011 1:51 EDT</t>
  </si>
  <si>
    <t>4-28-2011 0:51 EDT</t>
  </si>
  <si>
    <t>4-27-2011 23:51 EDT</t>
  </si>
  <si>
    <t>4-27-2011 22:51 EDT</t>
  </si>
  <si>
    <t>4-27-2011 21:51 EDT</t>
  </si>
  <si>
    <t>4-27-2011 21:36 EDT</t>
  </si>
  <si>
    <t>4-27-2011 20:51 EDT</t>
  </si>
  <si>
    <t>4-27-2011 19:51 EDT</t>
  </si>
  <si>
    <t>4-27-2011 18:51 EDT</t>
  </si>
  <si>
    <t>4-27-2011 17:51 EDT</t>
  </si>
  <si>
    <t>4-27-2011 16:51 EDT</t>
  </si>
  <si>
    <t>4-27-2011 15:51 EDT</t>
  </si>
  <si>
    <t>4-27-2011 14:51 EDT</t>
  </si>
  <si>
    <t>4-27-2011 14:17 EDT</t>
  </si>
  <si>
    <t>4-27-2011 13:51 EDT</t>
  </si>
  <si>
    <t>4-27-2011 13:43 EDT</t>
  </si>
  <si>
    <t>4-27-2011 13:30 EDT</t>
  </si>
  <si>
    <t>4-27-2011 13:21 EDT</t>
  </si>
  <si>
    <t>4-27-2011 12:51 EDT</t>
  </si>
  <si>
    <t>4-27-2011 11:51 EDT</t>
  </si>
  <si>
    <t>4-27-2011 10:51 EDT</t>
  </si>
  <si>
    <t>4-27-2011 10:31 EDT</t>
  </si>
  <si>
    <t>4-27-2011 9:51 EDT</t>
  </si>
  <si>
    <t>4-27-2011 8:51 EDT</t>
  </si>
  <si>
    <t>4-27-2011 7:51 EDT</t>
  </si>
  <si>
    <t>4-27-2011 6:51 EDT</t>
  </si>
  <si>
    <t>4-27-2011 5:51 EDT</t>
  </si>
  <si>
    <t>4-27-2011 4:51 EDT</t>
  </si>
  <si>
    <t>4-27-2011 3:51 EDT</t>
  </si>
  <si>
    <t>4-27-2011 2:51 EDT</t>
  </si>
  <si>
    <t>4-27-2011 1:51 EDT</t>
  </si>
  <si>
    <t>4-27-2011 0:51 EDT</t>
  </si>
  <si>
    <t>4-26-2011 23:51 EDT</t>
  </si>
  <si>
    <t>4-26-2011 22:51 EDT</t>
  </si>
  <si>
    <t>4-26-2011 22:18 EDT</t>
  </si>
  <si>
    <t>4-26-2011 21:51 EDT</t>
  </si>
  <si>
    <t>4-26-2011 20:51 EDT</t>
  </si>
  <si>
    <t>4-26-2011 19:51 EDT</t>
  </si>
  <si>
    <t>4-26-2011 18:51 EDT</t>
  </si>
  <si>
    <t>4-26-2011 17:51 EDT</t>
  </si>
  <si>
    <t>4-26-2011 16:51 EDT</t>
  </si>
  <si>
    <t>4-26-2011 16:16 EDT</t>
  </si>
  <si>
    <t>4-26-2011 15:51 EDT</t>
  </si>
  <si>
    <t>4-26-2011 14:51 EDT</t>
  </si>
  <si>
    <t>4-26-2011 13:51 EDT</t>
  </si>
  <si>
    <t>4-26-2011 13:20 EDT</t>
  </si>
  <si>
    <t>4-26-2011 12:51 EDT</t>
  </si>
  <si>
    <t>4-26-2011 12:28 EDT</t>
  </si>
  <si>
    <t>4-26-2011 11:51 EDT</t>
  </si>
  <si>
    <t>4-26-2011 10:51 EDT</t>
  </si>
  <si>
    <t>4-26-2011 9:51 EDT</t>
  </si>
  <si>
    <t>4-26-2011 8:51 EDT</t>
  </si>
  <si>
    <t>4-26-2011 7:51 EDT</t>
  </si>
  <si>
    <t>4-26-2011 6:51 EDT</t>
  </si>
  <si>
    <t>4-26-2011 5:51 EDT</t>
  </si>
  <si>
    <t>4-26-2011 4:51 EDT</t>
  </si>
  <si>
    <t>4-26-2011 3:51 EDT</t>
  </si>
  <si>
    <t>4-26-2011 2:51 EDT</t>
  </si>
  <si>
    <t>4-26-2011 1:51 EDT</t>
  </si>
  <si>
    <t>4-26-2011 0:51 EDT</t>
  </si>
  <si>
    <t>4-25-2011 23:51 EDT</t>
  </si>
  <si>
    <t>4-25-2011 22:51 EDT</t>
  </si>
  <si>
    <t>4-25-2011 21:51 EDT</t>
  </si>
  <si>
    <t>4-25-2011 20:51 EDT</t>
  </si>
  <si>
    <t>4-25-2011 19:51 EDT</t>
  </si>
  <si>
    <t>4-25-2011 18:51 EDT</t>
  </si>
  <si>
    <t>4-25-2011 17:51 EDT</t>
  </si>
  <si>
    <t>4-25-2011 16:51 EDT</t>
  </si>
  <si>
    <t>4-25-2011 15:51 EDT</t>
  </si>
  <si>
    <t>4-25-2011 14:51 EDT</t>
  </si>
  <si>
    <t>4-25-2011 13:51 EDT</t>
  </si>
  <si>
    <t>4-25-2011 12:51 EDT</t>
  </si>
  <si>
    <t>4-25-2011 11:51 EDT</t>
  </si>
  <si>
    <t>4-25-2011 11:38 EDT</t>
  </si>
  <si>
    <t>4-25-2011 10:51 EDT</t>
  </si>
  <si>
    <t>4-25-2011 9:51 EDT</t>
  </si>
  <si>
    <t>4-25-2011 8:51 EDT</t>
  </si>
  <si>
    <t>4-25-2011 7:51 EDT</t>
  </si>
  <si>
    <t>4-25-2011 7:20 EDT</t>
  </si>
  <si>
    <t>4-25-2011 6:51 EDT</t>
  </si>
  <si>
    <t>4-25-2011 5:51 EDT</t>
  </si>
  <si>
    <t>4-25-2011 4:51 EDT</t>
  </si>
  <si>
    <t>4-25-2011 3:51 EDT</t>
  </si>
  <si>
    <t>4-25-2011 2:51 EDT</t>
  </si>
  <si>
    <t>4-25-2011 1:51 EDT</t>
  </si>
  <si>
    <t>4-25-2011 0:51 EDT</t>
  </si>
  <si>
    <t>4-24-2011 23:51 EDT</t>
  </si>
  <si>
    <t>4-24-2011 22:51 EDT</t>
  </si>
  <si>
    <t>4-24-2011 21:51 EDT</t>
  </si>
  <si>
    <t>4-24-2011 20:51 EDT</t>
  </si>
  <si>
    <t>4-24-2011 19:51 EDT</t>
  </si>
  <si>
    <t>4-24-2011 18:51 EDT</t>
  </si>
  <si>
    <t>4-24-2011 17:51 EDT</t>
  </si>
  <si>
    <t>4-24-2011 16:51 EDT</t>
  </si>
  <si>
    <t>4-24-2011 15:51 EDT</t>
  </si>
  <si>
    <t>4-24-2011 14:51 EDT</t>
  </si>
  <si>
    <t>4-24-2011 13:51 EDT</t>
  </si>
  <si>
    <t>4-24-2011 12:51 EDT</t>
  </si>
  <si>
    <t>4-24-2011 11:51 EDT</t>
  </si>
  <si>
    <t>4-24-2011 10:51 EDT</t>
  </si>
  <si>
    <t>4-24-2011 9:51 EDT</t>
  </si>
  <si>
    <t>4-24-2011 8:51 EDT</t>
  </si>
  <si>
    <t>4-24-2011 7:51 EDT</t>
  </si>
  <si>
    <t>4-24-2011 6:51 EDT</t>
  </si>
  <si>
    <t>4-24-2011 5:51 EDT</t>
  </si>
  <si>
    <t>4-24-2011 4:51 EDT</t>
  </si>
  <si>
    <t>4-24-2011 3:51 EDT</t>
  </si>
  <si>
    <t>4-24-2011 2:51 EDT</t>
  </si>
  <si>
    <t>4-24-2011 1:51 EDT</t>
  </si>
  <si>
    <t>4-24-2011 0:51 EDT</t>
  </si>
  <si>
    <t>4-23-2011 23:51 EDT</t>
  </si>
  <si>
    <t>4-23-2011 22:51 EDT</t>
  </si>
  <si>
    <t>4-23-2011 21:51 EDT</t>
  </si>
  <si>
    <t>4-23-2011 20:51 EDT</t>
  </si>
  <si>
    <t>4-23-2011 19:51 EDT</t>
  </si>
  <si>
    <t>4-23-2011 18:51 EDT</t>
  </si>
  <si>
    <t>4-23-2011 17:51 EDT</t>
  </si>
  <si>
    <t>4-23-2011 16:51 EDT</t>
  </si>
  <si>
    <t>4-23-2011 16:13 EDT</t>
  </si>
  <si>
    <t>4-23-2011 15:51 EDT</t>
  </si>
  <si>
    <t>4-23-2011 14:51 EDT</t>
  </si>
  <si>
    <t>4-23-2011 13:51 EDT</t>
  </si>
  <si>
    <t>4-23-2011 13:15 EDT</t>
  </si>
  <si>
    <t>4-23-2011 12:51 EDT</t>
  </si>
  <si>
    <t>4-23-2011 12:33 EDT</t>
  </si>
  <si>
    <t>4-23-2011 11:51 EDT</t>
  </si>
  <si>
    <t>4-23-2011 11:42 EDT</t>
  </si>
  <si>
    <t>4-23-2011 10:51 EDT</t>
  </si>
  <si>
    <t>4-23-2011 10:30 EDT</t>
  </si>
  <si>
    <t>4-23-2011 9:51 EDT</t>
  </si>
  <si>
    <t>4-23-2011 8:51 EDT</t>
  </si>
  <si>
    <t>4-23-2011 7:51 EDT</t>
  </si>
  <si>
    <t>4-23-2011 6:51 EDT</t>
  </si>
  <si>
    <t>4-23-2011 6:23 EDT</t>
  </si>
  <si>
    <t>4-23-2011 5:51 EDT</t>
  </si>
  <si>
    <t>4-23-2011 5:27 EDT</t>
  </si>
  <si>
    <t>4-23-2011 5:24 EDT</t>
  </si>
  <si>
    <t>4-23-2011 4:55 EDT</t>
  </si>
  <si>
    <t>4-23-2011 4:51 EDT</t>
  </si>
  <si>
    <t>4-23-2011 3:51 EDT</t>
  </si>
  <si>
    <t>4-23-2011 2:51 EDT</t>
  </si>
  <si>
    <t>4-23-2011 1:51 EDT</t>
  </si>
  <si>
    <t>4-23-2011 0:51 EDT</t>
  </si>
  <si>
    <t>4-22-2011 23:51 EDT</t>
  </si>
  <si>
    <t>4-22-2011 23:37 EDT</t>
  </si>
  <si>
    <t>4-22-2011 22:51 EDT</t>
  </si>
  <si>
    <t>4-22-2011 21:51 EDT</t>
  </si>
  <si>
    <t>4-22-2011 21:44 EDT</t>
  </si>
  <si>
    <t>4-22-2011 20:51 EDT</t>
  </si>
  <si>
    <t>4-22-2011 20:43 EDT</t>
  </si>
  <si>
    <t>4-22-2011 20:23 EDT</t>
  </si>
  <si>
    <t>4-22-2011 19:51 EDT</t>
  </si>
  <si>
    <t>4-22-2011 19:12 EDT</t>
  </si>
  <si>
    <t>4-22-2011 18:51 EDT</t>
  </si>
  <si>
    <t>4-22-2011 17:51 EDT</t>
  </si>
  <si>
    <t>4-22-2011 17:16 EDT</t>
  </si>
  <si>
    <t>4-22-2011 16:51 EDT</t>
  </si>
  <si>
    <t>4-22-2011 15:51 EDT</t>
  </si>
  <si>
    <t>4-22-2011 14:51 EDT</t>
  </si>
  <si>
    <t>4-22-2011 13:51 EDT</t>
  </si>
  <si>
    <t>4-22-2011 12:51 EDT</t>
  </si>
  <si>
    <t>4-22-2011 11:51 EDT</t>
  </si>
  <si>
    <t>4-22-2011 10:51 EDT</t>
  </si>
  <si>
    <t>4-22-2011 9:51 EDT</t>
  </si>
  <si>
    <t>4-22-2011 8:51 EDT</t>
  </si>
  <si>
    <t>4-22-2011 7:51 EDT</t>
  </si>
  <si>
    <t>4-22-2011 6:51 EDT</t>
  </si>
  <si>
    <t>4-22-2011 5:51 EDT</t>
  </si>
  <si>
    <t>4-22-2011 4:51 EDT</t>
  </si>
  <si>
    <t>4-22-2011 3:51 EDT</t>
  </si>
  <si>
    <t>4-22-2011 2:51 EDT</t>
  </si>
  <si>
    <t>4-22-2011 1:51 EDT</t>
  </si>
  <si>
    <t>4-22-2011 0:51 EDT</t>
  </si>
  <si>
    <t>4-21-2011 23:51 EDT</t>
  </si>
  <si>
    <t>4-21-2011 22:51 EDT</t>
  </si>
  <si>
    <t>4-21-2011 21:51 EDT</t>
  </si>
  <si>
    <t>4-21-2011 20:51 EDT</t>
  </si>
  <si>
    <t>4-21-2011 19:51 EDT</t>
  </si>
  <si>
    <t>4-21-2011 18:51 EDT</t>
  </si>
  <si>
    <t>4-21-2011 17:51 EDT</t>
  </si>
  <si>
    <t>4-21-2011 16:51 EDT</t>
  </si>
  <si>
    <t>4-21-2011 15:51 EDT</t>
  </si>
  <si>
    <t>4-21-2011 14:51 EDT</t>
  </si>
  <si>
    <t>4-21-2011 13:51 EDT</t>
  </si>
  <si>
    <t>4-21-2011 12:51 EDT</t>
  </si>
  <si>
    <t>4-21-2011 11:51 EDT</t>
  </si>
  <si>
    <t>4-21-2011 10:51 EDT</t>
  </si>
  <si>
    <t>4-21-2011 9:51 EDT</t>
  </si>
  <si>
    <t>4-21-2011 8:51 EDT</t>
  </si>
  <si>
    <t>4-21-2011 7:51 EDT</t>
  </si>
  <si>
    <t>4-21-2011 6:51 EDT</t>
  </si>
  <si>
    <t>4-21-2011 5:51 EDT</t>
  </si>
  <si>
    <t>4-21-2011 4:51 EDT</t>
  </si>
  <si>
    <t>4-21-2011 3:51 EDT</t>
  </si>
  <si>
    <t>4-21-2011 2:51 EDT</t>
  </si>
  <si>
    <t>4-21-2011 1:51 EDT</t>
  </si>
  <si>
    <t>4-21-2011 0:51 EDT</t>
  </si>
  <si>
    <t>4-20-2011 23:51 EDT</t>
  </si>
  <si>
    <t>4-20-2011 22:51 EDT</t>
  </si>
  <si>
    <t>4-20-2011 21:51 EDT</t>
  </si>
  <si>
    <t>4-20-2011 20:51 EDT</t>
  </si>
  <si>
    <t>4-20-2011 19:51 EDT</t>
  </si>
  <si>
    <t>4-20-2011 18:51 EDT</t>
  </si>
  <si>
    <t>4-20-2011 17:51 EDT</t>
  </si>
  <si>
    <t>4-20-2011 16:51 EDT</t>
  </si>
  <si>
    <t>4-20-2011 15:51 EDT</t>
  </si>
  <si>
    <t>4-20-2011 14:51 EDT</t>
  </si>
  <si>
    <t>4-20-2011 12:51 EDT</t>
  </si>
  <si>
    <t>4-20-2011 11:51 EDT</t>
  </si>
  <si>
    <t>4-20-2011 10:51 EDT</t>
  </si>
  <si>
    <t>4-20-2011 9:51 EDT</t>
  </si>
  <si>
    <t>4-20-2011 8:51 EDT</t>
  </si>
  <si>
    <t>4-20-2011 7:51 EDT</t>
  </si>
  <si>
    <t>4-20-2011 7:26 EDT</t>
  </si>
  <si>
    <t>4-20-2011 7:00 EDT</t>
  </si>
  <si>
    <t>4-20-2011 6:51 EDT</t>
  </si>
  <si>
    <t>4-20-2011 5:51 EDT</t>
  </si>
  <si>
    <t>4-20-2011 4:51 EDT</t>
  </si>
  <si>
    <t>4-20-2011 3:51 EDT</t>
  </si>
  <si>
    <t>4-20-2011 2:51 EDT</t>
  </si>
  <si>
    <t>4-20-2011 1:51 EDT</t>
  </si>
  <si>
    <t>4-20-2011 0:51 EDT</t>
  </si>
  <si>
    <t>4-19-2011 23:51 EDT</t>
  </si>
  <si>
    <t>4-19-2011 22:51 EDT</t>
  </si>
  <si>
    <t>4-19-2011 21:51 EDT</t>
  </si>
  <si>
    <t>4-19-2011 20:51 EDT</t>
  </si>
  <si>
    <t>4-19-2011 19:51 EDT</t>
  </si>
  <si>
    <t>4-19-2011 18:51 EDT</t>
  </si>
  <si>
    <t>4-19-2011 17:51 EDT</t>
  </si>
  <si>
    <t>4-19-2011 16:51 EDT</t>
  </si>
  <si>
    <t>4-19-2011 15:51 EDT</t>
  </si>
  <si>
    <t>4-19-2011 14:51 EDT</t>
  </si>
  <si>
    <t>4-19-2011 13:51 EDT</t>
  </si>
  <si>
    <t>4-19-2011 12:51 EDT</t>
  </si>
  <si>
    <t>4-19-2011 11:51 EDT</t>
  </si>
  <si>
    <t>4-19-2011 10:51 EDT</t>
  </si>
  <si>
    <t>4-19-2011 9:51 EDT</t>
  </si>
  <si>
    <t>4-19-2011 8:51 EDT</t>
  </si>
  <si>
    <t>4-19-2011 7:51 EDT</t>
  </si>
  <si>
    <t>4-19-2011 6:51 EDT</t>
  </si>
  <si>
    <t>4-19-2011 5:51 EDT</t>
  </si>
  <si>
    <t>4-19-2011 4:51 EDT</t>
  </si>
  <si>
    <t>4-19-2011 3:51 EDT</t>
  </si>
  <si>
    <t>4-19-2011 2:51 EDT</t>
  </si>
  <si>
    <t>4-19-2011 1:51 EDT</t>
  </si>
  <si>
    <t>4-19-2011 0:51 EDT</t>
  </si>
  <si>
    <t>4-18-2011 23:51 EDT</t>
  </si>
  <si>
    <t>4-18-2011 22:51 EDT</t>
  </si>
  <si>
    <t>4-18-2011 21:51 EDT</t>
  </si>
  <si>
    <t>4-18-2011 20:51 EDT</t>
  </si>
  <si>
    <t>4-18-2011 19:51 EDT</t>
  </si>
  <si>
    <t>4-18-2011 18:51 EDT</t>
  </si>
  <si>
    <t>4-18-2011 17:51 EDT</t>
  </si>
  <si>
    <t>4-18-2011 16:51 EDT</t>
  </si>
  <si>
    <t>4-18-2011 15:51 EDT</t>
  </si>
  <si>
    <t>4-18-2011 14:51 EDT</t>
  </si>
  <si>
    <t>4-18-2011 13:51 EDT</t>
  </si>
  <si>
    <t>4-18-2011 12:51 EDT</t>
  </si>
  <si>
    <t>4-18-2011 11:51 EDT</t>
  </si>
  <si>
    <t>4-18-2011 10:51 EDT</t>
  </si>
  <si>
    <t>4-18-2011 9:51 EDT</t>
  </si>
  <si>
    <t>4-18-2011 8:51 EDT</t>
  </si>
  <si>
    <t>4-18-2011 7:51 EDT</t>
  </si>
  <si>
    <t>4-18-2011 6:51 EDT</t>
  </si>
  <si>
    <t>4-18-2011 5:51 EDT</t>
  </si>
  <si>
    <t>4-18-2011 4:51 EDT</t>
  </si>
  <si>
    <t>4-18-2011 3:51 EDT</t>
  </si>
  <si>
    <t>4-18-2011 2:51 EDT</t>
  </si>
  <si>
    <t>4-18-2011 1:51 EDT</t>
  </si>
  <si>
    <t>4-18-2011 0:51 EDT</t>
  </si>
  <si>
    <t>4-17-2011 23:51 EDT</t>
  </si>
  <si>
    <t>4-17-2011 22:51 EDT</t>
  </si>
  <si>
    <t>4-17-2011 21:51 EDT</t>
  </si>
  <si>
    <t>4-17-2011 20:51 EDT</t>
  </si>
  <si>
    <t>4-17-2011 19:51 EDT</t>
  </si>
  <si>
    <t>4-17-2011 18:51 EDT</t>
  </si>
  <si>
    <t>4-17-2011 17:51 EDT</t>
  </si>
  <si>
    <t>4-17-2011 16:51 EDT</t>
  </si>
  <si>
    <t>4-17-2011 15:51 EDT</t>
  </si>
  <si>
    <t>4-17-2011 14:51 EDT</t>
  </si>
  <si>
    <t>4-17-2011 13:51 EDT</t>
  </si>
  <si>
    <t>4-17-2011 12:51 EDT</t>
  </si>
  <si>
    <t>4-17-2011 11:51 EDT</t>
  </si>
  <si>
    <t>4-17-2011 10:51 EDT</t>
  </si>
  <si>
    <t>4-17-2011 9:51 EDT</t>
  </si>
  <si>
    <t>4-17-2011 8:51 EDT</t>
  </si>
  <si>
    <t>4-17-2011 7:51 EDT</t>
  </si>
  <si>
    <t>4-17-2011 6:51 EDT</t>
  </si>
  <si>
    <t>4-17-2011 5:51 EDT</t>
  </si>
  <si>
    <t>4-17-2011 4:51 EDT</t>
  </si>
  <si>
    <t>4-17-2011 3:51 EDT</t>
  </si>
  <si>
    <t>4-17-2011 2:51 EDT</t>
  </si>
  <si>
    <t>4-17-2011 1:51 EDT</t>
  </si>
  <si>
    <t>4-17-2011 0:51 EDT</t>
  </si>
  <si>
    <t>4-16-2011 23:51 EDT</t>
  </si>
  <si>
    <t>4-16-2011 22:51 EDT</t>
  </si>
  <si>
    <t>4-16-2011 21:51 EDT</t>
  </si>
  <si>
    <t>4-16-2011 20:51 EDT</t>
  </si>
  <si>
    <t>4-16-2011 19:51 EDT</t>
  </si>
  <si>
    <t>4-16-2011 18:51 EDT</t>
  </si>
  <si>
    <t>4-16-2011 17:51 EDT</t>
  </si>
  <si>
    <t>4-16-2011 16:51 EDT</t>
  </si>
  <si>
    <t>4-16-2011 16:10 EDT</t>
  </si>
  <si>
    <t>4-16-2011 15:51 EDT</t>
  </si>
  <si>
    <t>4-16-2011 15:39 EDT</t>
  </si>
  <si>
    <t>4-16-2011 14:51 EDT</t>
  </si>
  <si>
    <t>4-16-2011 13:51 EDT</t>
  </si>
  <si>
    <t>4-16-2011 12:51 EDT</t>
  </si>
  <si>
    <t>4-16-2011 11:51 EDT</t>
  </si>
  <si>
    <t>4-16-2011 10:51 EDT</t>
  </si>
  <si>
    <t>4-16-2011 9:51 EDT</t>
  </si>
  <si>
    <t>4-16-2011 8:51 EDT</t>
  </si>
  <si>
    <t>4-16-2011 7:51 EDT</t>
  </si>
  <si>
    <t>4-16-2011 6:51 EDT</t>
  </si>
  <si>
    <t>4-16-2011 5:51 EDT</t>
  </si>
  <si>
    <t>4-16-2011 4:51 EDT</t>
  </si>
  <si>
    <t>4-16-2011 3:51 EDT</t>
  </si>
  <si>
    <t>4-16-2011 2:51 EDT</t>
  </si>
  <si>
    <t>4-16-2011 1:51 EDT</t>
  </si>
  <si>
    <t>4-16-2011 0:51 EDT</t>
  </si>
  <si>
    <t>4-15-2011 23:51 EDT</t>
  </si>
  <si>
    <t>4-15-2011 22:51 EDT</t>
  </si>
  <si>
    <t>4-15-2011 21:51 EDT</t>
  </si>
  <si>
    <t>4-15-2011 20:51 EDT</t>
  </si>
  <si>
    <t>4-15-2011 19:51 EDT</t>
  </si>
  <si>
    <t>4-15-2011 18:51 EDT</t>
  </si>
  <si>
    <t>4-15-2011 17:51 EDT</t>
  </si>
  <si>
    <t>4-15-2011 16:51 EDT</t>
  </si>
  <si>
    <t>4-15-2011 15:51 EDT</t>
  </si>
  <si>
    <t>4-15-2011 14:51 EDT</t>
  </si>
  <si>
    <t>4-15-2011 13:51 EDT</t>
  </si>
  <si>
    <t>4-15-2011 12:51 EDT</t>
  </si>
  <si>
    <t>4-15-2011 11:51 EDT</t>
  </si>
  <si>
    <t>4-15-2011 10:51 EDT</t>
  </si>
  <si>
    <t>4-15-2011 9:51 EDT</t>
  </si>
  <si>
    <t>4-15-2011 8:51 EDT</t>
  </si>
  <si>
    <t>4-15-2011 7:51 EDT</t>
  </si>
  <si>
    <t>4-15-2011 6:51 EDT</t>
  </si>
  <si>
    <t>4-15-2011 5:51 EDT</t>
  </si>
  <si>
    <t>4-15-2011 4:51 EDT</t>
  </si>
  <si>
    <t>4-15-2011 3:51 EDT</t>
  </si>
  <si>
    <t>4-15-2011 2:51 EDT</t>
  </si>
  <si>
    <t>4-15-2011 1:51 EDT</t>
  </si>
  <si>
    <t>4-15-2011 0:51 EDT</t>
  </si>
  <si>
    <t>4-14-2011 23:51 EDT</t>
  </si>
  <si>
    <t>4-14-2011 22:51 EDT</t>
  </si>
  <si>
    <t>4-14-2011 21:51 EDT</t>
  </si>
  <si>
    <t>4-14-2011 20:51 EDT</t>
  </si>
  <si>
    <t>4-14-2011 19:51 EDT</t>
  </si>
  <si>
    <t>4-14-2011 18:51 EDT</t>
  </si>
  <si>
    <t>4-14-2011 17:51 EDT</t>
  </si>
  <si>
    <t>4-14-2011 16:51 EDT</t>
  </si>
  <si>
    <t>4-14-2011 15:51 EDT</t>
  </si>
  <si>
    <t>4-14-2011 14:51 EDT</t>
  </si>
  <si>
    <t>4-14-2011 13:51 EDT</t>
  </si>
  <si>
    <t>4-14-2011 12:51 EDT</t>
  </si>
  <si>
    <t>4-14-2011 11:51 EDT</t>
  </si>
  <si>
    <t>4-14-2011 10:51 EDT</t>
  </si>
  <si>
    <t>4-14-2011 9:51 EDT</t>
  </si>
  <si>
    <t>4-14-2011 8:51 EDT</t>
  </si>
  <si>
    <t>4-14-2011 7:51 EDT</t>
  </si>
  <si>
    <t>4-14-2011 6:51 EDT</t>
  </si>
  <si>
    <t>4-14-2011 5:51 EDT</t>
  </si>
  <si>
    <t>4-14-2011 4:51 EDT</t>
  </si>
  <si>
    <t>4-14-2011 3:51 EDT</t>
  </si>
  <si>
    <t>4-14-2011 2:51 EDT</t>
  </si>
  <si>
    <t>4-14-2011 1:51 EDT</t>
  </si>
  <si>
    <t>4-14-2011 0:51 EDT</t>
  </si>
  <si>
    <t>4-13-2011 23:51 EDT</t>
  </si>
  <si>
    <t>4-13-2011 22:51 EDT</t>
  </si>
  <si>
    <t>4-13-2011 21:51 EDT</t>
  </si>
  <si>
    <t>4-13-2011 20:51 EDT</t>
  </si>
  <si>
    <t>4-13-2011 19:51 EDT</t>
  </si>
  <si>
    <t>4-13-2011 18:51 EDT</t>
  </si>
  <si>
    <t>4-13-2011 17:51 EDT</t>
  </si>
  <si>
    <t>4-13-2011 16:51 EDT</t>
  </si>
  <si>
    <t>4-13-2011 15:51 EDT</t>
  </si>
  <si>
    <t>4-13-2011 14:51 EDT</t>
  </si>
  <si>
    <t>4-13-2011 13:51 EDT</t>
  </si>
  <si>
    <t>4-13-2011 12:51 EDT</t>
  </si>
  <si>
    <t>4-13-2011 11:51 EDT</t>
  </si>
  <si>
    <t>4-13-2011 10:51 EDT</t>
  </si>
  <si>
    <t>4-13-2011 9:51 EDT</t>
  </si>
  <si>
    <t>4-13-2011 8:51 EDT</t>
  </si>
  <si>
    <t>4-13-2011 7:51 EDT</t>
  </si>
  <si>
    <t>4-13-2011 6:51 EDT</t>
  </si>
  <si>
    <t>4-13-2011 5:51 EDT</t>
  </si>
  <si>
    <t>4-13-2011 4:51 EDT</t>
  </si>
  <si>
    <t>4-13-2011 3:51 EDT</t>
  </si>
  <si>
    <t>4-13-2011 2:51 EDT</t>
  </si>
  <si>
    <t>4-13-2011 1:51 EDT</t>
  </si>
  <si>
    <t>4-13-2011 0:51 EDT</t>
  </si>
  <si>
    <t>4-12-2011 23:51 EDT</t>
  </si>
  <si>
    <t>4-12-2011 22:51 EDT</t>
  </si>
  <si>
    <t>4-12-2011 21:51 EDT</t>
  </si>
  <si>
    <t>4-12-2011 20:51 EDT</t>
  </si>
  <si>
    <t>4-12-2011 19:51 EDT</t>
  </si>
  <si>
    <t>4-12-2011 18:51 EDT</t>
  </si>
  <si>
    <t>4-12-2011 18:25 EDT</t>
  </si>
  <si>
    <t>4-12-2011 17:51 EDT</t>
  </si>
  <si>
    <t>4-12-2011 16:51 EDT</t>
  </si>
  <si>
    <t>4-12-2011 15:51 EDT</t>
  </si>
  <si>
    <t>4-12-2011 14:51 EDT</t>
  </si>
  <si>
    <t>4-12-2011 13:51 EDT</t>
  </si>
  <si>
    <t>4-12-2011 12:51 EDT</t>
  </si>
  <si>
    <t>4-12-2011 11:51 EDT</t>
  </si>
  <si>
    <t>4-12-2011 10:51 EDT</t>
  </si>
  <si>
    <t>4-12-2011 9:51 EDT</t>
  </si>
  <si>
    <t>4-12-2011 8:51 EDT</t>
  </si>
  <si>
    <t>4-12-2011 7:51 EDT</t>
  </si>
  <si>
    <t>4-12-2011 6:51 EDT</t>
  </si>
  <si>
    <t>4-12-2011 5:51 EDT</t>
  </si>
  <si>
    <t>4-12-2011 4:51 EDT</t>
  </si>
  <si>
    <t>4-12-2011 3:51 EDT</t>
  </si>
  <si>
    <t>4-12-2011 2:51 EDT</t>
  </si>
  <si>
    <t>4-12-2011 1:51 EDT</t>
  </si>
  <si>
    <t>4-12-2011 0:51 EDT</t>
  </si>
  <si>
    <t>4-11-2011 23:51 EDT</t>
  </si>
  <si>
    <t>4-11-2011 22:51 EDT</t>
  </si>
  <si>
    <t>4-11-2011 21:51 EDT</t>
  </si>
  <si>
    <t>4-11-2011 20:51 EDT</t>
  </si>
  <si>
    <t>4-11-2011 19:51 EDT</t>
  </si>
  <si>
    <t>4-11-2011 18:51 EDT</t>
  </si>
  <si>
    <t>4-11-2011 17:51 EDT</t>
  </si>
  <si>
    <t>4-11-2011 16:51 EDT</t>
  </si>
  <si>
    <t>4-11-2011 15:51 EDT</t>
  </si>
  <si>
    <t>4-11-2011 14:51 EDT</t>
  </si>
  <si>
    <t>4-11-2011 13:51 EDT</t>
  </si>
  <si>
    <t>4-11-2011 13:15 EDT</t>
  </si>
  <si>
    <t>4-11-2011 12:51 EDT</t>
  </si>
  <si>
    <t>4-11-2011 11:51 EDT</t>
  </si>
  <si>
    <t>4-11-2011 11:22 EDT</t>
  </si>
  <si>
    <t>4-11-2011 10:51 EDT</t>
  </si>
  <si>
    <t>4-11-2011 10:24 EDT</t>
  </si>
  <si>
    <t>4-11-2011 10:11 EDT</t>
  </si>
  <si>
    <t>4-11-2011 9:51 EDT</t>
  </si>
  <si>
    <t>4-11-2011 9:46 EDT</t>
  </si>
  <si>
    <t>4-11-2011 8:51 EDT</t>
  </si>
  <si>
    <t>4-11-2011 7:51 EDT</t>
  </si>
  <si>
    <t>4-11-2011 7:31 EDT</t>
  </si>
  <si>
    <t>4-11-2011 7:09 EDT</t>
  </si>
  <si>
    <t>MesoWest Disclaimer</t>
  </si>
  <si>
    <t>Data provided by: National Weather Service</t>
  </si>
  <si>
    <t>Contact MesoWest</t>
  </si>
  <si>
    <t>T</t>
  </si>
  <si>
    <t>Hrs</t>
  </si>
  <si>
    <t>4-9-2013 7:51 EDT</t>
  </si>
  <si>
    <t>4-9-2013 6:51 EDT</t>
  </si>
  <si>
    <t>4-9-2013 5:51 EDT</t>
  </si>
  <si>
    <t>4-9-2013 4:51 EDT</t>
  </si>
  <si>
    <t>4-9-2013 3:51 EDT</t>
  </si>
  <si>
    <t>4-9-2013 2:51 EDT</t>
  </si>
  <si>
    <t>4-9-2013 1:51 EDT</t>
  </si>
  <si>
    <t>4-9-2013 0:51 EDT</t>
  </si>
  <si>
    <t>4-8-2013 23:51 EDT</t>
  </si>
  <si>
    <t>4-8-2013 22:51 EDT</t>
  </si>
  <si>
    <t>4-8-2013 21:51 EDT</t>
  </si>
  <si>
    <t>4-8-2013 20:51 EDT</t>
  </si>
  <si>
    <t>4-8-2013 19:51 EDT</t>
  </si>
  <si>
    <t>4-8-2013 18:51 EDT</t>
  </si>
  <si>
    <t>4-8-2013 17:51 EDT</t>
  </si>
  <si>
    <t>4-8-2013 16:51 EDT</t>
  </si>
  <si>
    <t>4-8-2013 15:51 EDT</t>
  </si>
  <si>
    <t>4-8-2013 14:51 EDT</t>
  </si>
  <si>
    <t>4-8-2013 13:51 EDT</t>
  </si>
  <si>
    <t>4-8-2013 12:51 EDT</t>
  </si>
  <si>
    <t>4-8-2013 11:51 EDT</t>
  </si>
  <si>
    <t>4-8-2013 10:51 EDT</t>
  </si>
  <si>
    <t>4-8-2013 9:51 EDT</t>
  </si>
  <si>
    <t>4-8-2013 8:51 EDT</t>
  </si>
  <si>
    <t>4-8-2013 7:51 EDT</t>
  </si>
  <si>
    <t>4-8-2013 6:51 EDT</t>
  </si>
  <si>
    <t>4-8-2013 5:51 EDT</t>
  </si>
  <si>
    <t>4-8-2013 4:51 EDT</t>
  </si>
  <si>
    <t>4-8-2013 3:51 EDT</t>
  </si>
  <si>
    <t>4-8-2013 2:51 EDT</t>
  </si>
  <si>
    <t>4-8-2013 1:51 EDT</t>
  </si>
  <si>
    <t>4-8-2013 0:51 EDT</t>
  </si>
  <si>
    <t>4-7-2013 23:51 EDT</t>
  </si>
  <si>
    <t>4-7-2013 22:51 EDT</t>
  </si>
  <si>
    <t>4-7-2013 21:51 EDT</t>
  </si>
  <si>
    <t>4-7-2013 20:51 EDT</t>
  </si>
  <si>
    <t>4-7-2013 19:51 EDT</t>
  </si>
  <si>
    <t>4-7-2013 18:51 EDT</t>
  </si>
  <si>
    <t>4-7-2013 17:51 EDT</t>
  </si>
  <si>
    <t>4-7-2013 16:51 EDT</t>
  </si>
  <si>
    <t>4-7-2013 15:51 EDT</t>
  </si>
  <si>
    <t>4-7-2013 14:51 EDT</t>
  </si>
  <si>
    <t>4-7-2013 13:51 EDT</t>
  </si>
  <si>
    <t>4-7-2013 12:51 EDT</t>
  </si>
  <si>
    <t>4-7-2013 11:51 EDT</t>
  </si>
  <si>
    <t>4-7-2013 10:51 EDT</t>
  </si>
  <si>
    <t>4-7-2013 9:51 EDT</t>
  </si>
  <si>
    <t>4-7-2013 8:51 EDT</t>
  </si>
  <si>
    <t>4-7-2013 7:51 EDT</t>
  </si>
  <si>
    <t>4-7-2013 6:51 EDT</t>
  </si>
  <si>
    <t>4-7-2013 5:51 EDT</t>
  </si>
  <si>
    <t>4-7-2013 4:51 EDT</t>
  </si>
  <si>
    <t>4-7-2013 3:51 EDT</t>
  </si>
  <si>
    <t>4-7-2013 2:51 EDT</t>
  </si>
  <si>
    <t>4-7-2013 1:51 EDT</t>
  </si>
  <si>
    <t>4-7-2013 0:51 EDT</t>
  </si>
  <si>
    <t>4-6-2013 23:51 EDT</t>
  </si>
  <si>
    <t>4-6-2013 22:51 EDT</t>
  </si>
  <si>
    <t>4-6-2013 21:51 EDT</t>
  </si>
  <si>
    <t>4-6-2013 20:51 EDT</t>
  </si>
  <si>
    <t>4-6-2013 19:51 EDT</t>
  </si>
  <si>
    <t>4-6-2013 18:51 EDT</t>
  </si>
  <si>
    <t>4-6-2013 17:51 EDT</t>
  </si>
  <si>
    <t>4-6-2013 16:51 EDT</t>
  </si>
  <si>
    <t>4-6-2013 15:51 EDT</t>
  </si>
  <si>
    <t>4-6-2013 14:51 EDT</t>
  </si>
  <si>
    <t>4-6-2013 13:51 EDT</t>
  </si>
  <si>
    <t>4-6-2013 12:51 EDT</t>
  </si>
  <si>
    <t>4-6-2013 11:51 EDT</t>
  </si>
  <si>
    <t>4-6-2013 10:51 EDT</t>
  </si>
  <si>
    <t>4-6-2013 9:51 EDT</t>
  </si>
  <si>
    <t>4-6-2013 8:51 EDT</t>
  </si>
  <si>
    <t>4-6-2013 7:51 EDT</t>
  </si>
  <si>
    <t>4-6-2013 6:51 EDT</t>
  </si>
  <si>
    <t>4-6-2013 5:51 EDT</t>
  </si>
  <si>
    <t>4-6-2013 4:51 EDT</t>
  </si>
  <si>
    <t>4-6-2013 3:51 EDT</t>
  </si>
  <si>
    <t>4-6-2013 2:51 EDT</t>
  </si>
  <si>
    <t>4-6-2013 1:51 EDT</t>
  </si>
  <si>
    <t>4-6-2013 0:51 EDT</t>
  </si>
  <si>
    <t>4-5-2013 23:51 EDT</t>
  </si>
  <si>
    <t>4-5-2013 22:51 EDT</t>
  </si>
  <si>
    <t>4-5-2013 21:51 EDT</t>
  </si>
  <si>
    <t>4-5-2013 20:51 EDT</t>
  </si>
  <si>
    <t>4-5-2013 19:51 EDT</t>
  </si>
  <si>
    <t>4-5-2013 18:51 EDT</t>
  </si>
  <si>
    <t>4-5-2013 17:51 EDT</t>
  </si>
  <si>
    <t>4-5-2013 16:51 EDT</t>
  </si>
  <si>
    <t>4-5-2013 15:51 EDT</t>
  </si>
  <si>
    <t>4-5-2013 14:51 EDT</t>
  </si>
  <si>
    <t>4-5-2013 13:51 EDT</t>
  </si>
  <si>
    <t>4-5-2013 12:51 EDT</t>
  </si>
  <si>
    <t>4-5-2013 12:25 EDT</t>
  </si>
  <si>
    <t>4-5-2013 11:51 EDT</t>
  </si>
  <si>
    <t>4-5-2013 11:42 EDT</t>
  </si>
  <si>
    <t>4-5-2013 10:51 EDT</t>
  </si>
  <si>
    <t>4-5-2013 9:51 EDT</t>
  </si>
  <si>
    <t>4-5-2013 9:24 EDT</t>
  </si>
  <si>
    <t>4-5-2013 8:51 EDT</t>
  </si>
  <si>
    <t>4-5-2013 8:26 EDT</t>
  </si>
  <si>
    <t>4-5-2013 7:51 EDT</t>
  </si>
  <si>
    <t>4-5-2013 6:51 EDT</t>
  </si>
  <si>
    <t>4-5-2013 5:51 EDT</t>
  </si>
  <si>
    <t>4-5-2013 4:51 EDT</t>
  </si>
  <si>
    <t>4-5-2013 3:51 EDT</t>
  </si>
  <si>
    <t>4-5-2013 2:51 EDT</t>
  </si>
  <si>
    <t>4-5-2013 1:51 EDT</t>
  </si>
  <si>
    <t>4-5-2013 0:51 EDT</t>
  </si>
  <si>
    <t>4-4-2013 23:51 EDT</t>
  </si>
  <si>
    <t>4-4-2013 22:51 EDT</t>
  </si>
  <si>
    <t>4-4-2013 21:51 EDT</t>
  </si>
  <si>
    <t>4-4-2013 20:51 EDT</t>
  </si>
  <si>
    <t>4-4-2013 19:51 EDT</t>
  </si>
  <si>
    <t>4-4-2013 18:51 EDT</t>
  </si>
  <si>
    <t>4-4-2013 18:48 EDT</t>
  </si>
  <si>
    <t>4-4-2013 17:51 EDT</t>
  </si>
  <si>
    <t>4-4-2013 16:51 EDT</t>
  </si>
  <si>
    <t>4-4-2013 15:51 EDT</t>
  </si>
  <si>
    <t>4-4-2013 14:51 EDT</t>
  </si>
  <si>
    <t>4-4-2013 13:51 EDT</t>
  </si>
  <si>
    <t>4-4-2013 13:38 EDT</t>
  </si>
  <si>
    <t>4-4-2013 13:29 EDT</t>
  </si>
  <si>
    <t>4-4-2013 12:56 EDT</t>
  </si>
  <si>
    <t>4-4-2013 12:51 EDT</t>
  </si>
  <si>
    <t>4-4-2013 12:32 EDT</t>
  </si>
  <si>
    <t>4-4-2013 12:15 EDT</t>
  </si>
  <si>
    <t>4-4-2013 11:51 EDT</t>
  </si>
  <si>
    <t>4-4-2013 11:34 EDT</t>
  </si>
  <si>
    <t>4-4-2013 11:19 EDT</t>
  </si>
  <si>
    <t>4-4-2013 10:51 EDT</t>
  </si>
  <si>
    <t>4-4-2013 10:42 EDT</t>
  </si>
  <si>
    <t>4-4-2013 10:28 EDT</t>
  </si>
  <si>
    <t>4-4-2013 9:51 EDT</t>
  </si>
  <si>
    <t>4-4-2013 8:51 EDT</t>
  </si>
  <si>
    <t>4-4-2013 7:51 EDT</t>
  </si>
  <si>
    <t>4-4-2013 6:51 EDT</t>
  </si>
  <si>
    <t>4-4-2013 5:51 EDT</t>
  </si>
  <si>
    <t>4-4-2013 4:51 EDT</t>
  </si>
  <si>
    <t>4-4-2013 3:51 EDT</t>
  </si>
  <si>
    <t>4-4-2013 2:51 EDT</t>
  </si>
  <si>
    <t>4-4-2013 1:51 EDT</t>
  </si>
  <si>
    <t>4-4-2013 0:51 EDT</t>
  </si>
  <si>
    <t>4-3-2013 23:51 EDT</t>
  </si>
  <si>
    <t>4-3-2013 22:51 EDT</t>
  </si>
  <si>
    <t>4-3-2013 21:51 EDT</t>
  </si>
  <si>
    <t>4-3-2013 20:51 EDT</t>
  </si>
  <si>
    <t>4-3-2013 19:51 EDT</t>
  </si>
  <si>
    <t>4-3-2013 18:51 EDT</t>
  </si>
  <si>
    <t>4-3-2013 17:51 EDT</t>
  </si>
  <si>
    <t>4-3-2013 16:51 EDT</t>
  </si>
  <si>
    <t>4-3-2013 15:51 EDT</t>
  </si>
  <si>
    <t>4-3-2013 14:51 EDT</t>
  </si>
  <si>
    <t>4-3-2013 13:51 EDT</t>
  </si>
  <si>
    <t>4-3-2013 12:51 EDT</t>
  </si>
  <si>
    <t>4-3-2013 11:51 EDT</t>
  </si>
  <si>
    <t>4-3-2013 10:51 EDT</t>
  </si>
  <si>
    <t>4-3-2013 9:51 EDT</t>
  </si>
  <si>
    <t>4-3-2013 8:51 EDT</t>
  </si>
  <si>
    <t>4-3-2013 7:51 EDT</t>
  </si>
  <si>
    <t>4-3-2013 6:51 EDT</t>
  </si>
  <si>
    <t>4-3-2013 5:51 EDT</t>
  </si>
  <si>
    <t>4-3-2013 4:51 EDT</t>
  </si>
  <si>
    <t>4-3-2013 3:51 EDT</t>
  </si>
  <si>
    <t>4-3-2013 2:51 EDT</t>
  </si>
  <si>
    <t>4-3-2013 1:51 EDT</t>
  </si>
  <si>
    <t>4-3-2013 0:51 EDT</t>
  </si>
  <si>
    <t>4-2-2013 23:51 EDT</t>
  </si>
  <si>
    <t>4-2-2013 22:51 EDT</t>
  </si>
  <si>
    <t>4-2-2013 21:51 EDT</t>
  </si>
  <si>
    <t>4-2-2013 20:51 EDT</t>
  </si>
  <si>
    <t>4-2-2013 19:51 EDT</t>
  </si>
  <si>
    <t>4-2-2013 18:51 EDT</t>
  </si>
  <si>
    <t>4-2-2013 17:51 EDT</t>
  </si>
  <si>
    <t>4-2-2013 16:51 EDT</t>
  </si>
  <si>
    <t>4-2-2013 15:51 EDT</t>
  </si>
  <si>
    <t>4-2-2013 14:51 EDT</t>
  </si>
  <si>
    <t>4-2-2013 13:51 EDT</t>
  </si>
  <si>
    <t>4-2-2013 12:51 EDT</t>
  </si>
  <si>
    <t>4-2-2013 11:51 EDT</t>
  </si>
  <si>
    <t>4-2-2013 10:51 EDT</t>
  </si>
  <si>
    <t>4-2-2013 9:51 EDT</t>
  </si>
  <si>
    <t>4-2-2013 8:51 EDT</t>
  </si>
  <si>
    <t>4-2-2013 7:51 EDT</t>
  </si>
  <si>
    <t>4-2-2013 6:51 EDT</t>
  </si>
  <si>
    <t>4-2-2013 5:51 EDT</t>
  </si>
  <si>
    <t>4-2-2013 4:51 EDT</t>
  </si>
  <si>
    <t>4-2-2013 3:51 EDT</t>
  </si>
  <si>
    <t>4-2-2013 2:51 EDT</t>
  </si>
  <si>
    <t>4-2-2013 1:51 EDT</t>
  </si>
  <si>
    <t>4-2-2013 0:51 EDT</t>
  </si>
  <si>
    <t>4-1-2013 23:51 EDT</t>
  </si>
  <si>
    <t>4-1-2013 22:51 EDT</t>
  </si>
  <si>
    <t>4-1-2013 21:51 EDT</t>
  </si>
  <si>
    <t>4-1-2013 20:51 EDT</t>
  </si>
  <si>
    <t>4-1-2013 19:51 EDT</t>
  </si>
  <si>
    <t>4-1-2013 18:51 EDT</t>
  </si>
  <si>
    <t>4-1-2013 17:51 EDT</t>
  </si>
  <si>
    <t>4-1-2013 16:51 EDT</t>
  </si>
  <si>
    <t>4-1-2013 15:51 EDT</t>
  </si>
  <si>
    <t>4-1-2013 14:51 EDT</t>
  </si>
  <si>
    <t>4-1-2013 13:51 EDT</t>
  </si>
  <si>
    <t>4-1-2013 12:51 EDT</t>
  </si>
  <si>
    <t>4-1-2013 11:51 EDT</t>
  </si>
  <si>
    <t>4-1-2013 10:51 EDT</t>
  </si>
  <si>
    <t>4-1-2013 9:51 EDT</t>
  </si>
  <si>
    <t>4-1-2013 8:51 EDT</t>
  </si>
  <si>
    <t>4-1-2013 7:51 EDT</t>
  </si>
  <si>
    <t>4-1-2013 6:51 EDT</t>
  </si>
  <si>
    <t>4-1-2013 5:51 EDT</t>
  </si>
  <si>
    <t>4-1-2013 5:25 EDT</t>
  </si>
  <si>
    <t>4-1-2013 4:51 EDT</t>
  </si>
  <si>
    <t>4-1-2013 3:51 EDT</t>
  </si>
  <si>
    <t>4-1-2013 2:51 EDT</t>
  </si>
  <si>
    <t>4-1-2013 1:51 EDT</t>
  </si>
  <si>
    <t>4-1-2013 0:51 EDT</t>
  </si>
  <si>
    <t>3-31-2013 23:51 EDT</t>
  </si>
  <si>
    <t>3-31-2013 22:51 EDT</t>
  </si>
  <si>
    <t>3-31-2013 21:51 EDT</t>
  </si>
  <si>
    <t>3-31-2013 20:51 EDT</t>
  </si>
  <si>
    <t>3-31-2013 20:37 EDT</t>
  </si>
  <si>
    <t>3-31-2013 19:51 EDT</t>
  </si>
  <si>
    <t>3-31-2013 18:51 EDT</t>
  </si>
  <si>
    <t>3-31-2013 17:51 EDT</t>
  </si>
  <si>
    <t>3-31-2013 16:51 EDT</t>
  </si>
  <si>
    <t>3-31-2013 15:51 EDT</t>
  </si>
  <si>
    <t>3-31-2013 14:51 EDT</t>
  </si>
  <si>
    <t>3-31-2013 13:51 EDT</t>
  </si>
  <si>
    <t>3-31-2013 12:51 EDT</t>
  </si>
  <si>
    <t>3-31-2013 12:16 EDT</t>
  </si>
  <si>
    <t>3-31-2013 11:51 EDT</t>
  </si>
  <si>
    <t>3-31-2013 10:51 EDT</t>
  </si>
  <si>
    <t>3-31-2013 10:04 EDT</t>
  </si>
  <si>
    <t>3-31-2013 9:51 EDT</t>
  </si>
  <si>
    <t>3-31-2013 9:42 EDT</t>
  </si>
  <si>
    <t>3-31-2013 8:51 EDT</t>
  </si>
  <si>
    <t>3-31-2013 8:45 EDT</t>
  </si>
  <si>
    <t>3-31-2013 8:41 EDT</t>
  </si>
  <si>
    <t>3-31-2013 7:51 EDT</t>
  </si>
  <si>
    <t>3-31-2013 6:51 EDT</t>
  </si>
  <si>
    <t>3-31-2013 5:51 EDT</t>
  </si>
  <si>
    <t>3-31-2013 4:51 EDT</t>
  </si>
  <si>
    <t>3-31-2013 3:51 EDT</t>
  </si>
  <si>
    <t>3-31-2013 2:51 EDT</t>
  </si>
  <si>
    <t>3-31-2013 1:51 EDT</t>
  </si>
  <si>
    <t>3-31-2013 0:51 EDT</t>
  </si>
  <si>
    <t>3-30-2013 23:51 EDT</t>
  </si>
  <si>
    <t>3-30-2013 22:51 EDT</t>
  </si>
  <si>
    <t>3-30-2013 21:51 EDT</t>
  </si>
  <si>
    <t>3-30-2013 20:51 EDT</t>
  </si>
  <si>
    <t>3-30-2013 19:51 EDT</t>
  </si>
  <si>
    <t>3-30-2013 18:51 EDT</t>
  </si>
  <si>
    <t>3-30-2013 17:51 EDT</t>
  </si>
  <si>
    <t>3-30-2013 16:51 EDT</t>
  </si>
  <si>
    <t>3-30-2013 15:51 EDT</t>
  </si>
  <si>
    <t>3-30-2013 14:51 EDT</t>
  </si>
  <si>
    <t>3-30-2013 13:51 EDT</t>
  </si>
  <si>
    <t>3-30-2013 12:51 EDT</t>
  </si>
  <si>
    <t>3-30-2013 11:51 EDT</t>
  </si>
  <si>
    <t>3-30-2013 10:51 EDT</t>
  </si>
  <si>
    <t>3-30-2013 9:51 EDT</t>
  </si>
  <si>
    <t>3-30-2013 8:51 EDT</t>
  </si>
  <si>
    <t>3-30-2013 7:51 EDT</t>
  </si>
  <si>
    <t>3-30-2013 6:51 EDT</t>
  </si>
  <si>
    <t>3-30-2013 5:51 EDT</t>
  </si>
  <si>
    <t>3-30-2013 4:51 EDT</t>
  </si>
  <si>
    <t>3-30-2013 3:51 EDT</t>
  </si>
  <si>
    <t>3-30-2013 2:51 EDT</t>
  </si>
  <si>
    <t>3-30-2013 1:51 EDT</t>
  </si>
  <si>
    <t>3-30-2013 0:51 EDT</t>
  </si>
  <si>
    <t>3-29-2013 23:51 EDT</t>
  </si>
  <si>
    <t>3-29-2013 22:51 EDT</t>
  </si>
  <si>
    <t>3-29-2013 21:51 EDT</t>
  </si>
  <si>
    <t>3-29-2013 20:51 EDT</t>
  </si>
  <si>
    <t>3-29-2013 19:51 EDT</t>
  </si>
  <si>
    <t>3-29-2013 18:51 EDT</t>
  </si>
  <si>
    <t>3-29-2013 17:51 EDT</t>
  </si>
  <si>
    <t>3-29-2013 16:51 EDT</t>
  </si>
  <si>
    <t>3-29-2013 15:51 EDT</t>
  </si>
  <si>
    <t>3-29-2013 14:51 EDT</t>
  </si>
  <si>
    <t>3-29-2013 13:51 EDT</t>
  </si>
  <si>
    <t>3-29-2013 12:51 EDT</t>
  </si>
  <si>
    <t>3-29-2013 11:51 EDT</t>
  </si>
  <si>
    <t>3-29-2013 10:51 EDT</t>
  </si>
  <si>
    <t>3-29-2013 9:51 EDT</t>
  </si>
  <si>
    <t>3-29-2013 8:51 EDT</t>
  </si>
  <si>
    <t>3-29-2013 7:51 EDT</t>
  </si>
  <si>
    <t>3-29-2013 6:51 EDT</t>
  </si>
  <si>
    <t>3-29-2013 5:51 EDT</t>
  </si>
  <si>
    <t>3-29-2013 4:51 EDT</t>
  </si>
  <si>
    <t>3-29-2013 3:51 EDT</t>
  </si>
  <si>
    <t>3-29-2013 2:51 EDT</t>
  </si>
  <si>
    <t>3-29-2013 1:51 EDT</t>
  </si>
  <si>
    <t>3-29-2013 0:51 EDT</t>
  </si>
  <si>
    <t>3-28-2013 23:51 EDT</t>
  </si>
  <si>
    <t>3-28-2013 22:51 EDT</t>
  </si>
  <si>
    <t>3-28-2013 21:51 EDT</t>
  </si>
  <si>
    <t>3-28-2013 20:51 EDT</t>
  </si>
  <si>
    <t>3-28-2013 19:51 EDT</t>
  </si>
  <si>
    <t>3-28-2013 18:51 EDT</t>
  </si>
  <si>
    <t>3-28-2013 17:51 EDT</t>
  </si>
  <si>
    <t>3-28-2013 16:51 EDT</t>
  </si>
  <si>
    <t>3-28-2013 15:51 EDT</t>
  </si>
  <si>
    <t>3-28-2013 14:51 EDT</t>
  </si>
  <si>
    <t>3-28-2013 13:51 EDT</t>
  </si>
  <si>
    <t>3-28-2013 12:51 EDT</t>
  </si>
  <si>
    <t>3-28-2013 11:51 EDT</t>
  </si>
  <si>
    <t>3-28-2013 10:51 EDT</t>
  </si>
  <si>
    <t>3-28-2013 9:51 EDT</t>
  </si>
  <si>
    <t>3-28-2013 8:51 EDT</t>
  </si>
  <si>
    <t>3-28-2013 7:51 EDT</t>
  </si>
  <si>
    <t>3-28-2013 6:51 EDT</t>
  </si>
  <si>
    <t>3-28-2013 5:51 EDT</t>
  </si>
  <si>
    <t>3-28-2013 4:51 EDT</t>
  </si>
  <si>
    <t>3-28-2013 3:51 EDT</t>
  </si>
  <si>
    <t>3-28-2013 2:51 EDT</t>
  </si>
  <si>
    <t>3-28-2013 1:51 EDT</t>
  </si>
  <si>
    <t>3-28-2013 0:51 EDT</t>
  </si>
  <si>
    <t>3-27-2013 23:51 EDT</t>
  </si>
  <si>
    <t>3-27-2013 22:51 EDT</t>
  </si>
  <si>
    <t>3-27-2013 21:51 EDT</t>
  </si>
  <si>
    <t>3-27-2013 20:51 EDT</t>
  </si>
  <si>
    <t>3-27-2013 19:51 EDT</t>
  </si>
  <si>
    <t>3-27-2013 18:51 EDT</t>
  </si>
  <si>
    <t>3-27-2013 17:51 EDT</t>
  </si>
  <si>
    <t>3-27-2013 16:51 EDT</t>
  </si>
  <si>
    <t>3-27-2013 15:51 EDT</t>
  </si>
  <si>
    <t>3-27-2013 14:51 EDT</t>
  </si>
  <si>
    <t>3-27-2013 13:51 EDT</t>
  </si>
  <si>
    <t>3-27-2013 12:51 EDT</t>
  </si>
  <si>
    <t>3-27-2013 11:51 EDT</t>
  </si>
  <si>
    <t>3-27-2013 10:51 EDT</t>
  </si>
  <si>
    <t>3-27-2013 9:51 EDT</t>
  </si>
  <si>
    <t>3-27-2013 8:51 EDT</t>
  </si>
  <si>
    <t>3-27-2013 7:51 EDT</t>
  </si>
  <si>
    <t>3-27-2013 6:51 EDT</t>
  </si>
  <si>
    <t>3-27-2013 5:51 EDT</t>
  </si>
  <si>
    <t>3-27-2013 4:51 EDT</t>
  </si>
  <si>
    <t>3-27-2013 3:51 EDT</t>
  </si>
  <si>
    <t>3-27-2013 2:51 EDT</t>
  </si>
  <si>
    <t>3-27-2013 1:51 EDT</t>
  </si>
  <si>
    <t>3-27-2013 0:51 EDT</t>
  </si>
  <si>
    <t>3-26-2013 23:51 EDT</t>
  </si>
  <si>
    <t>3-26-2013 22:51 EDT</t>
  </si>
  <si>
    <t>3-26-2013 21:51 EDT</t>
  </si>
  <si>
    <t>3-26-2013 20:51 EDT</t>
  </si>
  <si>
    <t>3-26-2013 19:51 EDT</t>
  </si>
  <si>
    <t>3-26-2013 18:51 EDT</t>
  </si>
  <si>
    <t>3-26-2013 17:51 EDT</t>
  </si>
  <si>
    <t>3-26-2013 16:51 EDT</t>
  </si>
  <si>
    <t>3-26-2013 15:51 EDT</t>
  </si>
  <si>
    <t>3-26-2013 14:51 EDT</t>
  </si>
  <si>
    <t>3-26-2013 13:51 EDT</t>
  </si>
  <si>
    <t>3-26-2013 12:51 EDT</t>
  </si>
  <si>
    <t>3-26-2013 11:51 EDT</t>
  </si>
  <si>
    <t>3-26-2013 10:51 EDT</t>
  </si>
  <si>
    <t>3-26-2013 9:51 EDT</t>
  </si>
  <si>
    <t>3-26-2013 8:51 EDT</t>
  </si>
  <si>
    <t>3-26-2013 7:51 EDT</t>
  </si>
  <si>
    <t>3-26-2013 6:51 EDT</t>
  </si>
  <si>
    <t>3-26-2013 5:51 EDT</t>
  </si>
  <si>
    <t>3-26-2013 4:51 EDT</t>
  </si>
  <si>
    <t>3-26-2013 3:51 EDT</t>
  </si>
  <si>
    <t>3-26-2013 2:51 EDT</t>
  </si>
  <si>
    <t>3-26-2013 1:51 EDT</t>
  </si>
  <si>
    <t>3-26-2013 0:51 EDT</t>
  </si>
  <si>
    <t>3-25-2013 23:51 EDT</t>
  </si>
  <si>
    <t>3-25-2013 22:51 EDT</t>
  </si>
  <si>
    <t>3-25-2013 21:51 EDT</t>
  </si>
  <si>
    <t>3-25-2013 20:51 EDT</t>
  </si>
  <si>
    <t>3-25-2013 19:51 EDT</t>
  </si>
  <si>
    <t>3-25-2013 18:51 EDT</t>
  </si>
  <si>
    <t>3-25-2013 17:51 EDT</t>
  </si>
  <si>
    <t>3-25-2013 16:51 EDT</t>
  </si>
  <si>
    <t>3-25-2013 15:51 EDT</t>
  </si>
  <si>
    <t>3-25-2013 14:51 EDT</t>
  </si>
  <si>
    <t>3-25-2013 13:51 EDT</t>
  </si>
  <si>
    <t>3-25-2013 12:51 EDT</t>
  </si>
  <si>
    <t>3-25-2013 11:51 EDT</t>
  </si>
  <si>
    <t>3-25-2013 11:22 EDT</t>
  </si>
  <si>
    <t>3-25-2013 10:51 EDT</t>
  </si>
  <si>
    <t>3-25-2013 9:51 EDT</t>
  </si>
  <si>
    <t>3-25-2013 9:30 EDT</t>
  </si>
  <si>
    <t>3-25-2013 8:51 EDT</t>
  </si>
  <si>
    <t>3-25-2013 8:28 EDT</t>
  </si>
  <si>
    <t>3-25-2013 7:51 EDT</t>
  </si>
  <si>
    <t>3-25-2013 7:47 EDT</t>
  </si>
  <si>
    <t>3-25-2013 6:51 EDT</t>
  </si>
  <si>
    <t>3-25-2013 6:38 EDT</t>
  </si>
  <si>
    <t>3-25-2013 5:51 EDT</t>
  </si>
  <si>
    <t>3-25-2013 4:51 EDT</t>
  </si>
  <si>
    <t>3-25-2013 4:24 EDT</t>
  </si>
  <si>
    <t>3-25-2013 3:51 EDT</t>
  </si>
  <si>
    <t>3-25-2013 2:51 EDT</t>
  </si>
  <si>
    <t>3-25-2013 2:29 EDT</t>
  </si>
  <si>
    <t>3-25-2013 1:51 EDT</t>
  </si>
  <si>
    <t>3-25-2013 0:51 EDT</t>
  </si>
  <si>
    <t>3-24-2013 23:51 EDT</t>
  </si>
  <si>
    <t>3-24-2013 22:51 EDT</t>
  </si>
  <si>
    <t>3-24-2013 21:51 EDT</t>
  </si>
  <si>
    <t>3-24-2013 20:51 EDT</t>
  </si>
  <si>
    <t>3-24-2013 20:34 EDT</t>
  </si>
  <si>
    <t>3-24-2013 19:51 EDT</t>
  </si>
  <si>
    <t>3-24-2013 19:27 EDT</t>
  </si>
  <si>
    <t>3-24-2013 18:51 EDT</t>
  </si>
  <si>
    <t>3-24-2013 18:23 EDT</t>
  </si>
  <si>
    <t>3-24-2013 17:51 EDT</t>
  </si>
  <si>
    <t>3-24-2013 16:51 EDT</t>
  </si>
  <si>
    <t>3-24-2013 15:51 EDT</t>
  </si>
  <si>
    <t>3-24-2013 15:49 EDT</t>
  </si>
  <si>
    <t>3-24-2013 14:51 EDT</t>
  </si>
  <si>
    <t>3-24-2013 13:51 EDT</t>
  </si>
  <si>
    <t>3-24-2013 13:44 EDT</t>
  </si>
  <si>
    <t>3-24-2013 13:28 EDT</t>
  </si>
  <si>
    <t>3-24-2013 13:17 EDT</t>
  </si>
  <si>
    <t>3-24-2013 12:51 EDT</t>
  </si>
  <si>
    <t>3-24-2013 12:39 EDT</t>
  </si>
  <si>
    <t>3-24-2013 12:13 EDT</t>
  </si>
  <si>
    <t>3-24-2013 11:51 EDT</t>
  </si>
  <si>
    <t>3-24-2013 11:14 EDT</t>
  </si>
  <si>
    <t>3-24-2013 10:51 EDT</t>
  </si>
  <si>
    <t>3-24-2013 9:51 EDT</t>
  </si>
  <si>
    <t>3-24-2013 8:51 EDT</t>
  </si>
  <si>
    <t>3-24-2013 7:51 EDT</t>
  </si>
  <si>
    <t>3-24-2013 6:51 EDT</t>
  </si>
  <si>
    <t>3-24-2013 5:51 EDT</t>
  </si>
  <si>
    <t>3-24-2013 4:51 EDT</t>
  </si>
  <si>
    <t>3-24-2013 3:51 EDT</t>
  </si>
  <si>
    <t>3-24-2013 2:51 EDT</t>
  </si>
  <si>
    <t>3-24-2013 1:51 EDT</t>
  </si>
  <si>
    <t>3-24-2013 0:51 EDT</t>
  </si>
  <si>
    <t>3-23-2013 23:51 EDT</t>
  </si>
  <si>
    <t>3-23-2013 22:51 EDT</t>
  </si>
  <si>
    <t>3-23-2013 21:51 EDT</t>
  </si>
  <si>
    <t>3-23-2013 20:51 EDT</t>
  </si>
  <si>
    <t>3-23-2013 19:51 EDT</t>
  </si>
  <si>
    <t>3-23-2013 18:51 EDT</t>
  </si>
  <si>
    <t>3-23-2013 17:51 EDT</t>
  </si>
  <si>
    <t>3-23-2013 16:51 EDT</t>
  </si>
  <si>
    <t>3-23-2013 15:51 EDT</t>
  </si>
  <si>
    <t>3-23-2013 14:51 EDT</t>
  </si>
  <si>
    <t>3-23-2013 13:51 EDT</t>
  </si>
  <si>
    <t>3-23-2013 12:51 EDT</t>
  </si>
  <si>
    <t>3-23-2013 11:51 EDT</t>
  </si>
  <si>
    <t>3-23-2013 10:51 EDT</t>
  </si>
  <si>
    <t>3-23-2013 9:51 EDT</t>
  </si>
  <si>
    <t>3-23-2013 8:51 EDT</t>
  </si>
  <si>
    <t>3-23-2013 7:51 EDT</t>
  </si>
  <si>
    <t>3-23-2013 6:51 EDT</t>
  </si>
  <si>
    <t>3-23-2013 5:51 EDT</t>
  </si>
  <si>
    <t>3-23-2013 4:51 EDT</t>
  </si>
  <si>
    <t>3-23-2013 3:51 EDT</t>
  </si>
  <si>
    <t>3-23-2013 2:51 EDT</t>
  </si>
  <si>
    <t>3-23-2013 1:51 EDT</t>
  </si>
  <si>
    <t>3-23-2013 0:51 EDT</t>
  </si>
  <si>
    <t>3-22-2013 23:51 EDT</t>
  </si>
  <si>
    <t>3-22-2013 22:51 EDT</t>
  </si>
  <si>
    <t>3-22-2013 21:51 EDT</t>
  </si>
  <si>
    <t>3-22-2013 20:51 EDT</t>
  </si>
  <si>
    <t>3-22-2013 19:51 EDT</t>
  </si>
  <si>
    <t>3-22-2013 18:51 EDT</t>
  </si>
  <si>
    <t>3-22-2013 17:51 EDT</t>
  </si>
  <si>
    <t>3-22-2013 16:51 EDT</t>
  </si>
  <si>
    <t>3-22-2013 15:51 EDT</t>
  </si>
  <si>
    <t>3-22-2013 14:51 EDT</t>
  </si>
  <si>
    <t>3-22-2013 13:51 EDT</t>
  </si>
  <si>
    <t>3-22-2013 12:51 EDT</t>
  </si>
  <si>
    <t>3-22-2013 11:51 EDT</t>
  </si>
  <si>
    <t>3-22-2013 10:51 EDT</t>
  </si>
  <si>
    <t>3-22-2013 9:51 EDT</t>
  </si>
  <si>
    <t>3-22-2013 8:51 EDT</t>
  </si>
  <si>
    <t>3-22-2013 7:51 EDT</t>
  </si>
  <si>
    <t>3-22-2013 6:51 EDT</t>
  </si>
  <si>
    <t>3-22-2013 5:51 EDT</t>
  </si>
  <si>
    <t>3-22-2013 4:51 EDT</t>
  </si>
  <si>
    <t>3-22-2013 3:51 EDT</t>
  </si>
  <si>
    <t>3-22-2013 2:51 EDT</t>
  </si>
  <si>
    <t>3-22-2013 1:51 EDT</t>
  </si>
  <si>
    <t>3-22-2013 0:51 EDT</t>
  </si>
  <si>
    <t>3-21-2013 23:51 EDT</t>
  </si>
  <si>
    <t>3-21-2013 22:51 EDT</t>
  </si>
  <si>
    <t>3-21-2013 21:51 EDT</t>
  </si>
  <si>
    <t>3-21-2013 20:51 EDT</t>
  </si>
  <si>
    <t>3-21-2013 19:51 EDT</t>
  </si>
  <si>
    <t>3-21-2013 18:51 EDT</t>
  </si>
  <si>
    <t>3-21-2013 17:51 EDT</t>
  </si>
  <si>
    <t>3-21-2013 16:51 EDT</t>
  </si>
  <si>
    <t>3-21-2013 15:51 EDT</t>
  </si>
  <si>
    <t>3-21-2013 14:51 EDT</t>
  </si>
  <si>
    <t>3-21-2013 13:51 EDT</t>
  </si>
  <si>
    <t>3-21-2013 12:51 EDT</t>
  </si>
  <si>
    <t>3-21-2013 11:51 EDT</t>
  </si>
  <si>
    <t>3-21-2013 10:51 EDT</t>
  </si>
  <si>
    <t>3-21-2013 9:51 EDT</t>
  </si>
  <si>
    <t>3-21-2013 8:51 EDT</t>
  </si>
  <si>
    <t>3-21-2013 7:51 EDT</t>
  </si>
  <si>
    <t>3-21-2013 6:51 EDT</t>
  </si>
  <si>
    <t>3-21-2013 5:51 EDT</t>
  </si>
  <si>
    <t>3-21-2013 4:51 EDT</t>
  </si>
  <si>
    <t>3-21-2013 3:51 EDT</t>
  </si>
  <si>
    <t>3-21-2013 2:51 EDT</t>
  </si>
  <si>
    <t>3-21-2013 1:51 EDT</t>
  </si>
  <si>
    <t>3-21-2013 0:51 EDT</t>
  </si>
  <si>
    <t>3-20-2013 23:51 EDT</t>
  </si>
  <si>
    <t>3-20-2013 22:51 EDT</t>
  </si>
  <si>
    <t>3-20-2013 21:51 EDT</t>
  </si>
  <si>
    <t>3-20-2013 20:51 EDT</t>
  </si>
  <si>
    <t>3-20-2013 19:51 EDT</t>
  </si>
  <si>
    <t>3-20-2013 18:51 EDT</t>
  </si>
  <si>
    <t>3-20-2013 17:51 EDT</t>
  </si>
  <si>
    <t>3-20-2013 16:51 EDT</t>
  </si>
  <si>
    <t>3-20-2013 15:51 EDT</t>
  </si>
  <si>
    <t>3-20-2013 14:51 EDT</t>
  </si>
  <si>
    <t>3-20-2013 13:51 EDT</t>
  </si>
  <si>
    <t>3-20-2013 12:51 EDT</t>
  </si>
  <si>
    <t>3-20-2013 11:51 EDT</t>
  </si>
  <si>
    <t>3-20-2013 10:51 EDT</t>
  </si>
  <si>
    <t>3-20-2013 9:51 EDT</t>
  </si>
  <si>
    <t>3-20-2013 8:51 EDT</t>
  </si>
  <si>
    <t>3-20-2013 7:51 EDT</t>
  </si>
  <si>
    <t>3-20-2013 6:51 EDT</t>
  </si>
  <si>
    <t>3-20-2013 5:51 EDT</t>
  </si>
  <si>
    <t>3-20-2013 4:51 EDT</t>
  </si>
  <si>
    <t>3-20-2013 3:51 EDT</t>
  </si>
  <si>
    <t>3-20-2013 2:51 EDT</t>
  </si>
  <si>
    <t>3-20-2013 1:51 EDT</t>
  </si>
  <si>
    <t>3-20-2013 0:51 EDT</t>
  </si>
  <si>
    <t>3-19-2013 23:51 EDT</t>
  </si>
  <si>
    <t>3-19-2013 22:51 EDT</t>
  </si>
  <si>
    <t>3-19-2013 21:51 EDT</t>
  </si>
  <si>
    <t>3-19-2013 20:51 EDT</t>
  </si>
  <si>
    <t>3-19-2013 19:51 EDT</t>
  </si>
  <si>
    <t>3-19-2013 18:51 EDT</t>
  </si>
  <si>
    <t>3-19-2013 17:51 EDT</t>
  </si>
  <si>
    <t>3-19-2013 16:51 EDT</t>
  </si>
  <si>
    <t>3-19-2013 15:51 EDT</t>
  </si>
  <si>
    <t>3-19-2013 14:51 EDT</t>
  </si>
  <si>
    <t>3-19-2013 13:51 EDT</t>
  </si>
  <si>
    <t>3-19-2013 12:51 EDT</t>
  </si>
  <si>
    <t>3-19-2013 11:51 EDT</t>
  </si>
  <si>
    <t>3-19-2013 10:51 EDT</t>
  </si>
  <si>
    <t>3-19-2013 10:12 EDT</t>
  </si>
  <si>
    <t>3-19-2013 9:51 EDT</t>
  </si>
  <si>
    <t>3-19-2013 9:36 EDT</t>
  </si>
  <si>
    <t>3-19-2013 8:51 EDT</t>
  </si>
  <si>
    <t>3-19-2013 8:19 EDT</t>
  </si>
  <si>
    <t>3-19-2013 7:51 EDT</t>
  </si>
  <si>
    <t>3-19-2013 6:51 EDT</t>
  </si>
  <si>
    <t>3-19-2013 6:02 EDT</t>
  </si>
  <si>
    <t>3-19-2013 5:51 EDT</t>
  </si>
  <si>
    <t>3-19-2013 5:06 EDT</t>
  </si>
  <si>
    <t>3-19-2013 4:51 EDT</t>
  </si>
  <si>
    <t>3-19-2013 4:42 EDT</t>
  </si>
  <si>
    <t>3-19-2013 3:51 EDT</t>
  </si>
  <si>
    <t>3-19-2013 2:51 EDT</t>
  </si>
  <si>
    <t>3-19-2013 1:51 EDT</t>
  </si>
  <si>
    <t>3-19-2013 0:51 EDT</t>
  </si>
  <si>
    <t>3-18-2013 23:51 EDT</t>
  </si>
  <si>
    <t>3-18-2013 22:51 EDT</t>
  </si>
  <si>
    <t>3-18-2013 22:19 EDT</t>
  </si>
  <si>
    <t>3-18-2013 21:51 EDT</t>
  </si>
  <si>
    <t>3-18-2013 21:32 EDT</t>
  </si>
  <si>
    <t>3-18-2013 20:51 EDT</t>
  </si>
  <si>
    <t>3-18-2013 19:51 EDT</t>
  </si>
  <si>
    <t>3-18-2013 19:36 EDT</t>
  </si>
  <si>
    <t>3-18-2013 18:51 EDT</t>
  </si>
  <si>
    <t>3-18-2013 18:20 EDT</t>
  </si>
  <si>
    <t>3-18-2013 17:51 EDT</t>
  </si>
  <si>
    <t>3-18-2013 16:51 EDT</t>
  </si>
  <si>
    <t>3-18-2013 15:51 EDT</t>
  </si>
  <si>
    <t>3-18-2013 14:51 EDT</t>
  </si>
  <si>
    <t>3-18-2013 13:51 EDT</t>
  </si>
  <si>
    <t>3-18-2013 13:36 EDT</t>
  </si>
  <si>
    <t>3-18-2013 12:51 EDT</t>
  </si>
  <si>
    <t>3-18-2013 12:22 EDT</t>
  </si>
  <si>
    <t>3-18-2013 11:51 EDT</t>
  </si>
  <si>
    <t>3-18-2013 10:51 EDT</t>
  </si>
  <si>
    <t>3-18-2013 9:51 EDT</t>
  </si>
  <si>
    <t>3-18-2013 8:51 EDT</t>
  </si>
  <si>
    <t>3-18-2013 7:51 EDT</t>
  </si>
  <si>
    <t>3-18-2013 6:51 EDT</t>
  </si>
  <si>
    <t>3-18-2013 5:51 EDT</t>
  </si>
  <si>
    <t>3-18-2013 4:51 EDT</t>
  </si>
  <si>
    <t>3-18-2013 3:51 EDT</t>
  </si>
  <si>
    <t>3-18-2013 2:51 EDT</t>
  </si>
  <si>
    <t>3-18-2013 1:51 EDT</t>
  </si>
  <si>
    <t>3-18-2013 0:51 EDT</t>
  </si>
  <si>
    <t>3-17-2013 23:51 EDT</t>
  </si>
  <si>
    <t>3-17-2013 23:28 EDT</t>
  </si>
  <si>
    <t>3-17-2013 22:51 EDT</t>
  </si>
  <si>
    <t>3-17-2013 21:51 EDT</t>
  </si>
  <si>
    <t>3-17-2013 21:34 EDT</t>
  </si>
  <si>
    <t>3-17-2013 20:51 EDT</t>
  </si>
  <si>
    <t>3-17-2013 19:51 EDT</t>
  </si>
  <si>
    <t>3-17-2013 18:51 EDT</t>
  </si>
  <si>
    <t>3-17-2013 17:51 EDT</t>
  </si>
  <si>
    <t>3-17-2013 16:51 EDT</t>
  </si>
  <si>
    <t>3-17-2013 15:51 EDT</t>
  </si>
  <si>
    <t>3-17-2013 14:51 EDT</t>
  </si>
  <si>
    <t>3-17-2013 13:51 EDT</t>
  </si>
  <si>
    <t>3-17-2013 12:51 EDT</t>
  </si>
  <si>
    <t>3-17-2013 11:51 EDT</t>
  </si>
  <si>
    <t>3-17-2013 10:51 EDT</t>
  </si>
  <si>
    <t>3-17-2013 10:27 EDT</t>
  </si>
  <si>
    <t>3-17-2013 10:04 EDT</t>
  </si>
  <si>
    <t>3-17-2013 9:51 EDT</t>
  </si>
  <si>
    <t>3-17-2013 8:51 EDT</t>
  </si>
  <si>
    <t>3-17-2013 8:36 EDT</t>
  </si>
  <si>
    <t>3-17-2013 8:15 EDT</t>
  </si>
  <si>
    <t>3-17-2013 7:51 EDT</t>
  </si>
  <si>
    <t>3-17-2013 7:30 EDT</t>
  </si>
  <si>
    <t>3-17-2013 6:51 EDT</t>
  </si>
  <si>
    <t>3-17-2013 6:23 EDT</t>
  </si>
  <si>
    <t>3-17-2013 6:14 EDT</t>
  </si>
  <si>
    <t>3-17-2013 5:51 EDT</t>
  </si>
  <si>
    <t>3-17-2013 4:51 EDT</t>
  </si>
  <si>
    <t>3-17-2013 3:51 EDT</t>
  </si>
  <si>
    <t>3-17-2013 2:51 EDT</t>
  </si>
  <si>
    <t>3-17-2013 1:51 EDT</t>
  </si>
  <si>
    <t>3-17-2013 0:51 EDT</t>
  </si>
  <si>
    <t>3-16-2013 23:51 EDT</t>
  </si>
  <si>
    <t>3-16-2013 22:51 EDT</t>
  </si>
  <si>
    <t>3-16-2013 21:51 EDT</t>
  </si>
  <si>
    <t>3-16-2013 20:51 EDT</t>
  </si>
  <si>
    <t>3-16-2013 19:51 EDT</t>
  </si>
  <si>
    <t>3-16-2013 18:51 EDT</t>
  </si>
  <si>
    <t>3-16-2013 17:51 EDT</t>
  </si>
  <si>
    <t>3-16-2013 16:51 EDT</t>
  </si>
  <si>
    <t>3-16-2013 15:51 EDT</t>
  </si>
  <si>
    <t>3-16-2013 14:51 EDT</t>
  </si>
  <si>
    <t>3-16-2013 13:51 EDT</t>
  </si>
  <si>
    <t>3-16-2013 12:51 EDT</t>
  </si>
  <si>
    <t>3-16-2013 11:51 EDT</t>
  </si>
  <si>
    <t>3-16-2013 10:51 EDT</t>
  </si>
  <si>
    <t>3-16-2013 9:51 EDT</t>
  </si>
  <si>
    <t>3-16-2013 8:51 EDT</t>
  </si>
  <si>
    <t>3-16-2013 7:51 EDT</t>
  </si>
  <si>
    <t>3-16-2013 6:51 EDT</t>
  </si>
  <si>
    <t>3-16-2013 5:51 EDT</t>
  </si>
  <si>
    <t>3-16-2013 4:51 EDT</t>
  </si>
  <si>
    <t>3-16-2013 3:51 EDT</t>
  </si>
  <si>
    <t>3-16-2013 2:51 EDT</t>
  </si>
  <si>
    <t>3-16-2013 1:51 EDT</t>
  </si>
  <si>
    <t>3-16-2013 0:51 EDT</t>
  </si>
  <si>
    <t>3-15-2013 23:51 EDT</t>
  </si>
  <si>
    <t>3-15-2013 22:51 EDT</t>
  </si>
  <si>
    <t>3-15-2013 21:51 EDT</t>
  </si>
  <si>
    <t>3-15-2013 20:51 EDT</t>
  </si>
  <si>
    <t>3-15-2013 19:51 EDT</t>
  </si>
  <si>
    <t>3-15-2013 18:51 EDT</t>
  </si>
  <si>
    <t>3-15-2013 17:51 EDT</t>
  </si>
  <si>
    <t>3-15-2013 16:51 EDT</t>
  </si>
  <si>
    <t>3-15-2013 15:51 EDT</t>
  </si>
  <si>
    <t>3-15-2013 14:51 EDT</t>
  </si>
  <si>
    <t>3-15-2013 13:51 EDT</t>
  </si>
  <si>
    <t>3-15-2013 12:51 EDT</t>
  </si>
  <si>
    <t>3-15-2013 11:51 EDT</t>
  </si>
  <si>
    <t>3-15-2013 10:51 EDT</t>
  </si>
  <si>
    <t>3-15-2013 9:51 EDT</t>
  </si>
  <si>
    <t>3-15-2013 8:51 EDT</t>
  </si>
  <si>
    <t>3-15-2013 7:51 EDT</t>
  </si>
  <si>
    <t>3-15-2013 6:51 EDT</t>
  </si>
  <si>
    <t>3-15-2013 5:51 EDT</t>
  </si>
  <si>
    <t>3-15-2013 4:51 EDT</t>
  </si>
  <si>
    <t>3-15-2013 3:51 EDT</t>
  </si>
  <si>
    <t>3-15-2013 2:51 EDT</t>
  </si>
  <si>
    <t>3-15-2013 1:51 EDT</t>
  </si>
  <si>
    <t>3-15-2013 0:51 EDT</t>
  </si>
  <si>
    <t>3-14-2013 23:51 EDT</t>
  </si>
  <si>
    <t>3-14-2013 22:51 EDT</t>
  </si>
  <si>
    <t>3-14-2013 21:51 EDT</t>
  </si>
  <si>
    <t>3-14-2013 20:51 EDT</t>
  </si>
  <si>
    <t>3-14-2013 19:51 EDT</t>
  </si>
  <si>
    <t>3-14-2013 18:51 EDT</t>
  </si>
  <si>
    <t>3-14-2013 17:51 EDT</t>
  </si>
  <si>
    <t>3-14-2013 16:51 EDT</t>
  </si>
  <si>
    <t>3-14-2013 15:51 EDT</t>
  </si>
  <si>
    <t>3-14-2013 14:51 EDT</t>
  </si>
  <si>
    <t>3-14-2013 12:51 EDT</t>
  </si>
  <si>
    <t>3-14-2013 10:51 EDT</t>
  </si>
  <si>
    <t>3-14-2013 9:51 EDT</t>
  </si>
  <si>
    <t>3-14-2013 8:51 EDT</t>
  </si>
  <si>
    <t>3-14-2013 7:51 EDT</t>
  </si>
  <si>
    <t>3-14-2013 6:51 EDT</t>
  </si>
  <si>
    <t>3-14-2013 5:51 EDT</t>
  </si>
  <si>
    <t>3-14-2013 4:51 EDT</t>
  </si>
  <si>
    <t>3-14-2013 3:51 EDT</t>
  </si>
  <si>
    <t>3-14-2013 2:51 EDT</t>
  </si>
  <si>
    <t>3-14-2013 1:51 EDT</t>
  </si>
  <si>
    <t>3-14-2013 0:51 EDT</t>
  </si>
  <si>
    <t>3-13-2013 23:51 EDT</t>
  </si>
  <si>
    <t>3-13-2013 22:51 EDT</t>
  </si>
  <si>
    <t>3-13-2013 21:51 EDT</t>
  </si>
  <si>
    <t>3-13-2013 20:51 EDT</t>
  </si>
  <si>
    <t>3-13-2013 19:51 EDT</t>
  </si>
  <si>
    <t>3-13-2013 18:51 EDT</t>
  </si>
  <si>
    <t>3-13-2013 17:51 EDT</t>
  </si>
  <si>
    <t>3-13-2013 16:51 EDT</t>
  </si>
  <si>
    <t>3-13-2013 15:51 EDT</t>
  </si>
  <si>
    <t>3-13-2013 14:51 EDT</t>
  </si>
  <si>
    <t>3-13-2013 13:51 EDT</t>
  </si>
  <si>
    <t>3-13-2013 12:51 EDT</t>
  </si>
  <si>
    <t>3-13-2013 11:51 EDT</t>
  </si>
  <si>
    <t>3-13-2013 10:51 EDT</t>
  </si>
  <si>
    <t>3-13-2013 9:51 EDT</t>
  </si>
  <si>
    <t>3-13-2013 8:51 EDT</t>
  </si>
  <si>
    <t>3-13-2013 7:51 EDT</t>
  </si>
  <si>
    <t>3-13-2013 6:51 EDT</t>
  </si>
  <si>
    <t>3-13-2013 5:51 EDT</t>
  </si>
  <si>
    <t>3-13-2013 4:51 EDT</t>
  </si>
  <si>
    <t>3-13-2013 3:51 EDT</t>
  </si>
  <si>
    <t>3-13-2013 2:51 EDT</t>
  </si>
  <si>
    <t>3-13-2013 1:51 EDT</t>
  </si>
  <si>
    <t>3-13-2013 0:51 EDT</t>
  </si>
  <si>
    <t>3-12-2013 23:51 EDT</t>
  </si>
  <si>
    <t>3-12-2013 22:51 EDT</t>
  </si>
  <si>
    <t>3-12-2013 21:51 EDT</t>
  </si>
  <si>
    <t>3-12-2013 20:51 EDT</t>
  </si>
  <si>
    <t>3-12-2013 19:51 EDT</t>
  </si>
  <si>
    <t>3-12-2013 18:51 EDT</t>
  </si>
  <si>
    <t>3-12-2013 17:51 EDT</t>
  </si>
  <si>
    <t>3-12-2013 16:51 EDT</t>
  </si>
  <si>
    <t>3-12-2013 16:48 EDT</t>
  </si>
  <si>
    <t>3-12-2013 15:51 EDT</t>
  </si>
  <si>
    <t>3-12-2013 14:51 EDT</t>
  </si>
  <si>
    <t>3-12-2013 14:14 EDT</t>
  </si>
  <si>
    <t>3-12-2013 13:51 EDT</t>
  </si>
  <si>
    <t>3-12-2013 12:51 EDT</t>
  </si>
  <si>
    <t>3-12-2013 11:51 EDT</t>
  </si>
  <si>
    <t>3-12-2013 10:51 EDT</t>
  </si>
  <si>
    <t>3-12-2013 9:51 EDT</t>
  </si>
  <si>
    <t>3-12-2013 9:37 EDT</t>
  </si>
  <si>
    <t>3-12-2013 9:19 EDT</t>
  </si>
  <si>
    <t>3-12-2013 8:51 EDT</t>
  </si>
  <si>
    <t>3-12-2013 7:51 EDT</t>
  </si>
  <si>
    <t>3-12-2013 6:51 EDT</t>
  </si>
  <si>
    <t>3-12-2013 5:51 EDT</t>
  </si>
  <si>
    <t>3-12-2013 4:51 EDT</t>
  </si>
  <si>
    <t>3-12-2013 4:33 EDT</t>
  </si>
  <si>
    <t>3-12-2013 4:02 EDT</t>
  </si>
  <si>
    <t>3-12-2013 3:51 EDT</t>
  </si>
  <si>
    <t>3-12-2013 2:51 EDT</t>
  </si>
  <si>
    <t>3-12-2013 1:51 EDT</t>
  </si>
  <si>
    <t>3-12-2013 0:51 EDT</t>
  </si>
  <si>
    <t>3-11-2013 23:51 EDT</t>
  </si>
  <si>
    <t>3-11-2013 22:51 EDT</t>
  </si>
  <si>
    <t>3-11-2013 21:51 EDT</t>
  </si>
  <si>
    <t>3-11-2013 20:51 EDT</t>
  </si>
  <si>
    <t>3-11-2013 19:51 EDT</t>
  </si>
  <si>
    <t>3-11-2013 18:51 EDT</t>
  </si>
  <si>
    <t>3-11-2013 17:51 EDT</t>
  </si>
  <si>
    <t>3-11-2013 16:51 EDT</t>
  </si>
  <si>
    <t>3-11-2013 15:51 EDT</t>
  </si>
  <si>
    <t>3-11-2013 14:51 EDT</t>
  </si>
  <si>
    <t>3-11-2013 13:51 EDT</t>
  </si>
  <si>
    <t>3-11-2013 12:51 EDT</t>
  </si>
  <si>
    <t>3-11-2013 11:51 EDT</t>
  </si>
  <si>
    <t>3-11-2013 10:51 EDT</t>
  </si>
  <si>
    <t>3-11-2013 9:51 EDT</t>
  </si>
  <si>
    <t>3-11-2013 8:51 EDT</t>
  </si>
  <si>
    <t>3-11-2013 7:51 EDT</t>
  </si>
  <si>
    <t>3-11-2013 6:51 EDT</t>
  </si>
  <si>
    <t>3-11-2013 5:51 EDT</t>
  </si>
  <si>
    <t>3-11-2013 4:51 EDT</t>
  </si>
  <si>
    <t>3-11-2013 3:51 EDT</t>
  </si>
  <si>
    <t>3-11-2013 2:51 EDT</t>
  </si>
  <si>
    <t>3-11-2013 1:51 EDT</t>
  </si>
  <si>
    <t>3-11-2013 0:51 EDT</t>
  </si>
  <si>
    <t>3-10-2013 23:51 EDT</t>
  </si>
  <si>
    <t>3-10-2013 22:51 EDT</t>
  </si>
  <si>
    <t>3-10-2013 21:51 EDT</t>
  </si>
  <si>
    <t>3-10-2013 20:51 EDT</t>
  </si>
  <si>
    <t>3-10-2013 19:51 EDT</t>
  </si>
  <si>
    <t>3-10-2013 18:51 EDT</t>
  </si>
  <si>
    <t>3-10-2013 17:51 EDT</t>
  </si>
  <si>
    <t>3-10-2013 16:51 EDT</t>
  </si>
  <si>
    <t>3-10-2013 15:51 EDT</t>
  </si>
  <si>
    <t>3-10-2013 14:51 EDT</t>
  </si>
  <si>
    <t>3-10-2013 13:51 EDT</t>
  </si>
  <si>
    <t>3-10-2013 12:51 EDT</t>
  </si>
  <si>
    <t>3-10-2013 11:51 EDT</t>
  </si>
  <si>
    <t>3-10-2013 10:51 EDT</t>
  </si>
  <si>
    <t>3-10-2013 9:51 EDT</t>
  </si>
  <si>
    <t>3-10-2013 8:51 EDT</t>
  </si>
  <si>
    <t>3-10-2013 7:51 EDT</t>
  </si>
  <si>
    <t>3-10-2013 6:51 EDT</t>
  </si>
  <si>
    <t>3-10-2013 5:51 EDT</t>
  </si>
  <si>
    <t>3-10-2013 4:51 EDT</t>
  </si>
  <si>
    <t>3-10-2013 3:51 EDT</t>
  </si>
  <si>
    <t>3-10-2013 1:51 EST</t>
  </si>
  <si>
    <t>3-10-2013 0:51 EST</t>
  </si>
  <si>
    <t>3-9-2013 23:51 EST</t>
  </si>
  <si>
    <t>3-9-2013 22:51 EST</t>
  </si>
  <si>
    <t>3-9-2013 21:51 EST</t>
  </si>
  <si>
    <t>3-9-2013 20:51 EST</t>
  </si>
  <si>
    <t>3-9-2013 19:51 EST</t>
  </si>
  <si>
    <t>3-9-2013 18:51 EST</t>
  </si>
  <si>
    <t>3-9-2013 17:51 EST</t>
  </si>
  <si>
    <t>3-9-2013 16:51 EST</t>
  </si>
  <si>
    <t>3-9-2013 15:51 EST</t>
  </si>
  <si>
    <t>3-9-2013 14:51 EST</t>
  </si>
  <si>
    <t>3-9-2013 13:51 EST</t>
  </si>
  <si>
    <t>3-9-2013 12:51 EST</t>
  </si>
  <si>
    <t>3-9-2013 11:51 EST</t>
  </si>
  <si>
    <t>3-9-2013 10:51 EST</t>
  </si>
  <si>
    <t>3-9-2013 9:51 EST</t>
  </si>
  <si>
    <t>3-9-2013 8:51 EST</t>
  </si>
  <si>
    <t>3-9-2013 7:51 EST</t>
  </si>
  <si>
    <t>3-9-2013 6:51 EST</t>
  </si>
  <si>
    <t>3-9-2013 5:51 EST</t>
  </si>
  <si>
    <t>3-9-2013 4:51 EST</t>
  </si>
  <si>
    <t>3-9-2013 3:51 EST</t>
  </si>
  <si>
    <t>3-9-2013 2:51 EST</t>
  </si>
  <si>
    <t>3-9-2013 1:51 EST</t>
  </si>
  <si>
    <t>3-9-2013 0:51 EST</t>
  </si>
  <si>
    <t>3-8-2013 23:51 EST</t>
  </si>
  <si>
    <t>3-8-2013 22:51 EST</t>
  </si>
  <si>
    <t>3-8-2013 21:51 EST</t>
  </si>
  <si>
    <t>3-8-2013 20:51 EST</t>
  </si>
  <si>
    <t>3-8-2013 19:51 EST</t>
  </si>
  <si>
    <t>3-8-2013 18:51 EST</t>
  </si>
  <si>
    <t>3-8-2013 17:51 EST</t>
  </si>
  <si>
    <t>3-8-2013 16:51 EST</t>
  </si>
  <si>
    <t>3-8-2013 15:51 EST</t>
  </si>
  <si>
    <t>3-8-2013 14:51 EST</t>
  </si>
  <si>
    <t>3-8-2013 13:51 EST</t>
  </si>
  <si>
    <t>3-8-2013 12:51 EST</t>
  </si>
  <si>
    <t>3-8-2013 11:51 EST</t>
  </si>
  <si>
    <t>3-8-2013 10:51 EST</t>
  </si>
  <si>
    <t>3-8-2013 9:51 EST</t>
  </si>
  <si>
    <t>3-8-2013 8:51 EST</t>
  </si>
  <si>
    <t>3-8-2013 7:51 EST</t>
  </si>
  <si>
    <t>3-8-2013 6:51 EST</t>
  </si>
  <si>
    <t>3-8-2013 5:51 EST</t>
  </si>
  <si>
    <t>3-8-2013 4:51 EST</t>
  </si>
  <si>
    <t>3-8-2013 3:51 EST</t>
  </si>
  <si>
    <t>3-8-2013 2:51 EST</t>
  </si>
  <si>
    <t>3-8-2013 1:51 EST</t>
  </si>
  <si>
    <t>3-8-2013 0:51 EST</t>
  </si>
  <si>
    <t>3-7-2013 23:51 EST</t>
  </si>
  <si>
    <t>3-7-2013 22:51 EST</t>
  </si>
  <si>
    <t>3-7-2013 21:51 EST</t>
  </si>
  <si>
    <t>3-7-2013 20:51 EST</t>
  </si>
  <si>
    <t>3-7-2013 19:51 EST</t>
  </si>
  <si>
    <t>3-7-2013 18:51 EST</t>
  </si>
  <si>
    <t>3-7-2013 17:51 EST</t>
  </si>
  <si>
    <t>3-7-2013 16:51 EST</t>
  </si>
  <si>
    <t>3-7-2013 15:51 EST</t>
  </si>
  <si>
    <t>3-7-2013 14:51 EST</t>
  </si>
  <si>
    <t>3-7-2013 13:51 EST</t>
  </si>
  <si>
    <t>3-7-2013 12:51 EST</t>
  </si>
  <si>
    <t>3-7-2013 11:51 EST</t>
  </si>
  <si>
    <t>3-7-2013 10:51 EST</t>
  </si>
  <si>
    <t>3-7-2013 9:51 EST</t>
  </si>
  <si>
    <t>3-7-2013 8:51 EST</t>
  </si>
  <si>
    <t>3-7-2013 7:51 EST</t>
  </si>
  <si>
    <t>3-7-2013 6:51 EST</t>
  </si>
  <si>
    <t>3-7-2013 5:51 EST</t>
  </si>
  <si>
    <t>3-7-2013 4:51 EST</t>
  </si>
  <si>
    <t>3-7-2013 3:51 EST</t>
  </si>
  <si>
    <t>3-7-2013 2:51 EST</t>
  </si>
  <si>
    <t>3-7-2013 1:51 EST</t>
  </si>
  <si>
    <t>3-7-2013 0:51 EST</t>
  </si>
  <si>
    <t>3-6-2013 23:51 EST</t>
  </si>
  <si>
    <t>3-6-2013 22:51 EST</t>
  </si>
  <si>
    <t>3-6-2013 21:51 EST</t>
  </si>
  <si>
    <t>3-6-2013 20:51 EST</t>
  </si>
  <si>
    <t>3-6-2013 19:51 EST</t>
  </si>
  <si>
    <t>3-6-2013 18:51 EST</t>
  </si>
  <si>
    <t>3-6-2013 17:51 EST</t>
  </si>
  <si>
    <t>3-6-2013 16:51 EST</t>
  </si>
  <si>
    <t>3-6-2013 15:51 EST</t>
  </si>
  <si>
    <t>3-6-2013 14:51 EST</t>
  </si>
  <si>
    <t>3-6-2013 13:51 EST</t>
  </si>
  <si>
    <t>3-6-2013 12:51 EST</t>
  </si>
  <si>
    <t>3-6-2013 11:51 EST</t>
  </si>
  <si>
    <t>3-6-2013 10:51 EST</t>
  </si>
  <si>
    <t>3-6-2013 9:51 EST</t>
  </si>
  <si>
    <t>3-6-2013 8:51 EST</t>
  </si>
  <si>
    <t>3-6-2013 7:51 EST</t>
  </si>
  <si>
    <t>3-6-2013 6:51 EST</t>
  </si>
  <si>
    <t>3-6-2013 6:18 EST</t>
  </si>
  <si>
    <t>3-6-2013 5:51 EST</t>
  </si>
  <si>
    <t>3-6-2013 4:51 EST</t>
  </si>
  <si>
    <t>3-6-2013 3:51 EST</t>
  </si>
  <si>
    <t>3-6-2013 2:51 EST</t>
  </si>
  <si>
    <t>3-6-2013 1:51 EST</t>
  </si>
  <si>
    <t>3-6-2013 0:51 EST</t>
  </si>
  <si>
    <t>3-5-2013 23:51 EST</t>
  </si>
  <si>
    <t>3-5-2013 22:51 EST</t>
  </si>
  <si>
    <t>3-5-2013 22:17 EST</t>
  </si>
  <si>
    <t>3-5-2013 21:51 EST</t>
  </si>
  <si>
    <t>3-5-2013 20:51 EST</t>
  </si>
  <si>
    <t>3-5-2013 20:24 EST</t>
  </si>
  <si>
    <t>3-5-2013 19:51 EST</t>
  </si>
  <si>
    <t>3-5-2013 18:51 EST</t>
  </si>
  <si>
    <t>3-5-2013 18:35 EST</t>
  </si>
  <si>
    <t>3-5-2013 17:51 EST</t>
  </si>
  <si>
    <t>3-5-2013 17:33 EST</t>
  </si>
  <si>
    <t>3-5-2013 16:51 EST</t>
  </si>
  <si>
    <t>3-5-2013 16:37 EST</t>
  </si>
  <si>
    <t>3-5-2013 15:51 EST</t>
  </si>
  <si>
    <t>3-5-2013 14:51 EST</t>
  </si>
  <si>
    <t>3-5-2013 14:11 EST</t>
  </si>
  <si>
    <t>3-5-2013 13:51 EST</t>
  </si>
  <si>
    <t>3-5-2013 12:51 EST</t>
  </si>
  <si>
    <t>3-5-2013 12:38 EST</t>
  </si>
  <si>
    <t>3-5-2013 12:31 EST</t>
  </si>
  <si>
    <t>3-5-2013 11:51 EST</t>
  </si>
  <si>
    <t>3-5-2013 10:51 EST</t>
  </si>
  <si>
    <t>3-5-2013 9:51 EST</t>
  </si>
  <si>
    <t>3-5-2013 8:51 EST</t>
  </si>
  <si>
    <t>3-5-2013 7:51 EST</t>
  </si>
  <si>
    <t>3-5-2013 6:51 EST</t>
  </si>
  <si>
    <t>3-5-2013 5:51 EST</t>
  </si>
  <si>
    <t>3-5-2013 4:51 EST</t>
  </si>
  <si>
    <t>3-5-2013 3:51 EST</t>
  </si>
  <si>
    <t>3-5-2013 2:51 EST</t>
  </si>
  <si>
    <t>3-5-2013 0:51 EST</t>
  </si>
  <si>
    <t>3-4-2013 23:51 EST</t>
  </si>
  <si>
    <t>3-4-2013 22:51 EST</t>
  </si>
  <si>
    <t>3-4-2013 21:51 EST</t>
  </si>
  <si>
    <t>3-4-2013 20:51 EST</t>
  </si>
  <si>
    <t>3-4-2013 19:51 EST</t>
  </si>
  <si>
    <t>3-4-2013 18:51 EST</t>
  </si>
  <si>
    <t>3-4-2013 17:51 EST</t>
  </si>
  <si>
    <t>3-4-2013 16:51 EST</t>
  </si>
  <si>
    <t>3-4-2013 15:51 EST</t>
  </si>
  <si>
    <t>3-4-2013 14:51 EST</t>
  </si>
  <si>
    <t>3-4-2013 13:51 EST</t>
  </si>
  <si>
    <t>3-4-2013 12:51 EST</t>
  </si>
  <si>
    <t>3-4-2013 11:51 EST</t>
  </si>
  <si>
    <t>3-4-2013 10:51 EST</t>
  </si>
  <si>
    <t>3-4-2013 9:51 EST</t>
  </si>
  <si>
    <t>3-4-2013 8:51 EST</t>
  </si>
  <si>
    <t>3-4-2013 7:51 EST</t>
  </si>
  <si>
    <t>3-4-2013 6:51 EST</t>
  </si>
  <si>
    <t>3-4-2013 5:51 EST</t>
  </si>
  <si>
    <t>3-4-2013 4:51 EST</t>
  </si>
  <si>
    <t>3-4-2013 3:51 EST</t>
  </si>
  <si>
    <t>3-4-2013 2:51 EST</t>
  </si>
  <si>
    <t>3-4-2013 1:51 EST</t>
  </si>
  <si>
    <t>3-4-2013 0:51 EST</t>
  </si>
  <si>
    <t>3-3-2013 23:51 EST</t>
  </si>
  <si>
    <t>3-3-2013 22:51 EST</t>
  </si>
  <si>
    <t>3-3-2013 21:51 EST</t>
  </si>
  <si>
    <t>3-3-2013 20:51 EST</t>
  </si>
  <si>
    <t>3-3-2013 19:51 EST</t>
  </si>
  <si>
    <t>3-3-2013 18:51 EST</t>
  </si>
  <si>
    <t>3-3-2013 17:51 EST</t>
  </si>
  <si>
    <t>3-3-2013 16:51 EST</t>
  </si>
  <si>
    <t>3-3-2013 15:51 EST</t>
  </si>
  <si>
    <t>3-3-2013 14:51 EST</t>
  </si>
  <si>
    <t>3-3-2013 13:51 EST</t>
  </si>
  <si>
    <t>3-3-2013 12:51 EST</t>
  </si>
  <si>
    <t>3-3-2013 11:51 EST</t>
  </si>
  <si>
    <t>3-3-2013 10:51 EST</t>
  </si>
  <si>
    <t>3-3-2013 9:51 EST</t>
  </si>
  <si>
    <t>3-3-2013 8:51 EST</t>
  </si>
  <si>
    <t>3-3-2013 7:51 EST</t>
  </si>
  <si>
    <t>3-3-2013 6:51 EST</t>
  </si>
  <si>
    <t>3-3-2013 5:51 EST</t>
  </si>
  <si>
    <t>3-3-2013 4:51 EST</t>
  </si>
  <si>
    <t>3-3-2013 3:51 EST</t>
  </si>
  <si>
    <t>3-3-2013 2:51 EST</t>
  </si>
  <si>
    <t>3-3-2013 1:51 EST</t>
  </si>
  <si>
    <t>3-3-2013 0:51 EST</t>
  </si>
  <si>
    <t>3-2-2013 23:51 EST</t>
  </si>
  <si>
    <t>3-2-2013 22:51 EST</t>
  </si>
  <si>
    <t>3-2-2013 21:51 EST</t>
  </si>
  <si>
    <t>3-2-2013 20:51 EST</t>
  </si>
  <si>
    <t>3-2-2013 19:51 EST</t>
  </si>
  <si>
    <t>3-2-2013 18:51 EST</t>
  </si>
  <si>
    <t>3-2-2013 17:51 EST</t>
  </si>
  <si>
    <t>3-2-2013 16:51 EST</t>
  </si>
  <si>
    <t>3-2-2013 15:51 EST</t>
  </si>
  <si>
    <t>3-2-2013 14:51 EST</t>
  </si>
  <si>
    <t>3-2-2013 13:51 EST</t>
  </si>
  <si>
    <t>3-2-2013 12:51 EST</t>
  </si>
  <si>
    <t>3-2-2013 11:51 EST</t>
  </si>
  <si>
    <t>3-2-2013 10:51 EST</t>
  </si>
  <si>
    <t>3-2-2013 9:51 EST</t>
  </si>
  <si>
    <t>3-2-2013 8:51 EST</t>
  </si>
  <si>
    <t>3-2-2013 7:51 EST</t>
  </si>
  <si>
    <t>3-2-2013 6:51 EST</t>
  </si>
  <si>
    <t>3-2-2013 5:51 EST</t>
  </si>
  <si>
    <t>3-2-2013 4:51 EST</t>
  </si>
  <si>
    <t>3-2-2013 3:51 EST</t>
  </si>
  <si>
    <t>3-2-2013 2:51 EST</t>
  </si>
  <si>
    <t>3-2-2013 1:51 EST</t>
  </si>
  <si>
    <t>3-2-2013 0:51 EST</t>
  </si>
  <si>
    <t>3-1-2013 23:51 EST</t>
  </si>
  <si>
    <t>3-1-2013 22:51 EST</t>
  </si>
  <si>
    <t>3-1-2013 21:51 EST</t>
  </si>
  <si>
    <t>3-1-2013 20:51 EST</t>
  </si>
  <si>
    <t>3-1-2013 19:51 EST</t>
  </si>
  <si>
    <t>3-1-2013 18:51 EST</t>
  </si>
  <si>
    <t>3-1-2013 17:51 EST</t>
  </si>
  <si>
    <t>3-1-2013 16:51 EST</t>
  </si>
  <si>
    <t>3-1-2013 15:51 EST</t>
  </si>
  <si>
    <t>3-1-2013 14:51 EST</t>
  </si>
  <si>
    <t>3-1-2013 13:51 EST</t>
  </si>
  <si>
    <t>3-1-2013 12:51 EST</t>
  </si>
  <si>
    <t>3-1-2013 11:51 EST</t>
  </si>
  <si>
    <t>3-1-2013 10:51 EST</t>
  </si>
  <si>
    <t>3-1-2013 9:51 EST</t>
  </si>
  <si>
    <t>3-1-2013 8:51 EST</t>
  </si>
  <si>
    <t>3-1-2013 7:51 EST</t>
  </si>
  <si>
    <t>3-1-2013 6:51 EST</t>
  </si>
  <si>
    <t>3-1-2013 5:51 EST</t>
  </si>
  <si>
    <t>3-1-2013 4:51 EST</t>
  </si>
  <si>
    <t>3-1-2013 3:51 EST</t>
  </si>
  <si>
    <t>3-1-2013 2:51 EST</t>
  </si>
  <si>
    <t>3-1-2013 1:51 EST</t>
  </si>
  <si>
    <t>2-28-2013 18:51 EST</t>
  </si>
  <si>
    <t>2-28-2013 17:51 EST</t>
  </si>
  <si>
    <t>2-28-2013 16:51 EST</t>
  </si>
  <si>
    <t>2-28-2013 15:51 EST</t>
  </si>
  <si>
    <t>2-28-2013 14:51 EST</t>
  </si>
  <si>
    <t>2-28-2013 13:51 EST</t>
  </si>
  <si>
    <t>2-28-2013 12:51 EST</t>
  </si>
  <si>
    <t>2-28-2013 11:51 EST</t>
  </si>
  <si>
    <t>2-28-2013 10:51 EST</t>
  </si>
  <si>
    <t>2-28-2013 9:51 EST</t>
  </si>
  <si>
    <t>2-28-2013 8:51 EST</t>
  </si>
  <si>
    <t>2-28-2013 7:51 EST</t>
  </si>
  <si>
    <t>2-28-2013 6:51 EST</t>
  </si>
  <si>
    <t>2-28-2013 5:51 EST</t>
  </si>
  <si>
    <t>2-28-2013 4:51 EST</t>
  </si>
  <si>
    <t>2-28-2013 3:51 EST</t>
  </si>
  <si>
    <t>2-28-2013 2:51 EST</t>
  </si>
  <si>
    <t>2-28-2013 1:51 EST</t>
  </si>
  <si>
    <t>2-28-2013 0:51 EST</t>
  </si>
  <si>
    <t>2-27-2013 23:51 EST</t>
  </si>
  <si>
    <t>2-27-2013 22:51 EST</t>
  </si>
  <si>
    <t>2-27-2013 21:51 EST</t>
  </si>
  <si>
    <t>2-27-2013 20:51 EST</t>
  </si>
  <si>
    <t>2-27-2013 19:51 EST</t>
  </si>
  <si>
    <t>2-27-2013 18:51 EST</t>
  </si>
  <si>
    <t>2-27-2013 17:51 EST</t>
  </si>
  <si>
    <t>2-27-2013 16:51 EST</t>
  </si>
  <si>
    <t>2-27-2013 15:51 EST</t>
  </si>
  <si>
    <t>2-27-2013 14:51 EST</t>
  </si>
  <si>
    <t>2-27-2013 13:51 EST</t>
  </si>
  <si>
    <t>2-27-2013 12:51 EST</t>
  </si>
  <si>
    <t>2-27-2013 11:51 EST</t>
  </si>
  <si>
    <t>2-27-2013 10:51 EST</t>
  </si>
  <si>
    <t>2-27-2013 9:51 EST</t>
  </si>
  <si>
    <t>2-27-2013 9:23 EST</t>
  </si>
  <si>
    <t>2-27-2013 8:51 EST</t>
  </si>
  <si>
    <t>2-27-2013 7:51 EST</t>
  </si>
  <si>
    <t>2-27-2013 6:51 EST</t>
  </si>
  <si>
    <t>2-27-2013 5:51 EST</t>
  </si>
  <si>
    <t>2-27-2013 4:51 EST</t>
  </si>
  <si>
    <t>2-27-2013 4:29 EST</t>
  </si>
  <si>
    <t>2-27-2013 3:51 EST</t>
  </si>
  <si>
    <t>2-27-2013 3:17 EST</t>
  </si>
  <si>
    <t>2-27-2013 2:51 EST</t>
  </si>
  <si>
    <t>2-27-2013 1:51 EST</t>
  </si>
  <si>
    <t>2-27-2013 1:07 EST</t>
  </si>
  <si>
    <t>2-27-2013 1:03 EST</t>
  </si>
  <si>
    <t>2-27-2013 0:51 EST</t>
  </si>
  <si>
    <t>2-27-2013 0:21 EST</t>
  </si>
  <si>
    <t>2-26-2013 23:51 EST</t>
  </si>
  <si>
    <t>2-26-2013 22:51 EST</t>
  </si>
  <si>
    <t>2-26-2013 21:51 EST</t>
  </si>
  <si>
    <t>2-26-2013 21:10 EST</t>
  </si>
  <si>
    <t>2-26-2013 20:51 EST</t>
  </si>
  <si>
    <t>2-26-2013 20:20 EST</t>
  </si>
  <si>
    <t>2-26-2013 19:51 EST</t>
  </si>
  <si>
    <t>2-26-2013 19:40 EST</t>
  </si>
  <si>
    <t>2-26-2013 18:51 EST</t>
  </si>
  <si>
    <t>2-26-2013 18:38 EST</t>
  </si>
  <si>
    <t>2-26-2013 17:58 EST</t>
  </si>
  <si>
    <t>2-26-2013 17:51 EST</t>
  </si>
  <si>
    <t>2-26-2013 17:37 EST</t>
  </si>
  <si>
    <t>2-26-2013 16:51 EST</t>
  </si>
  <si>
    <t>2-26-2013 16:03 EST</t>
  </si>
  <si>
    <t>2-26-2013 15:51 EST</t>
  </si>
  <si>
    <t>2-26-2013 15:44 EST</t>
  </si>
  <si>
    <t>2-26-2013 14:51 EST</t>
  </si>
  <si>
    <t>2-26-2013 13:51 EST</t>
  </si>
  <si>
    <t>2-26-2013 13:44 EST</t>
  </si>
  <si>
    <t>2-26-2013 12:57 EST</t>
  </si>
  <si>
    <t>2-26-2013 12:51 EST</t>
  </si>
  <si>
    <t>2-26-2013 11:51 EST</t>
  </si>
  <si>
    <t>2-26-2013 10:51 EST</t>
  </si>
  <si>
    <t>2-26-2013 9:51 EST</t>
  </si>
  <si>
    <t>2-26-2013 8:51 EST</t>
  </si>
  <si>
    <t>2-26-2013 8:16 EST</t>
  </si>
  <si>
    <t>2-26-2013 7:51 EST</t>
  </si>
  <si>
    <t>2-26-2013 6:51 EST</t>
  </si>
  <si>
    <t>2-26-2013 5:51 EST</t>
  </si>
  <si>
    <t>2-26-2013 4:51 EST</t>
  </si>
  <si>
    <t>2-26-2013 3:51 EST</t>
  </si>
  <si>
    <t>2-26-2013 2:51 EST</t>
  </si>
  <si>
    <t>2-26-2013 1:51 EST</t>
  </si>
  <si>
    <t>2-26-2013 0:51 EST</t>
  </si>
  <si>
    <t>2-25-2013 23:51 EST</t>
  </si>
  <si>
    <t>2-25-2013 22:51 EST</t>
  </si>
  <si>
    <t>2-25-2013 21:51 EST</t>
  </si>
  <si>
    <t>2-25-2013 20:51 EST</t>
  </si>
  <si>
    <t>2-25-2013 19:51 EST</t>
  </si>
  <si>
    <t>2-25-2013 18:51 EST</t>
  </si>
  <si>
    <t>2-25-2013 17:51 EST</t>
  </si>
  <si>
    <t>2-25-2013 16:51 EST</t>
  </si>
  <si>
    <t>2-25-2013 15:51 EST</t>
  </si>
  <si>
    <t>2-25-2013 14:51 EST</t>
  </si>
  <si>
    <t>2-25-2013 13:51 EST</t>
  </si>
  <si>
    <t>2-25-2013 12:51 EST</t>
  </si>
  <si>
    <t>2-25-2013 11:51 EST</t>
  </si>
  <si>
    <t>2-25-2013 10:51 EST</t>
  </si>
  <si>
    <t>2-25-2013 9:51 EST</t>
  </si>
  <si>
    <t>2-25-2013 8:51 EST</t>
  </si>
  <si>
    <t>2-25-2013 7:51 EST</t>
  </si>
  <si>
    <t>2-25-2013 6:51 EST</t>
  </si>
  <si>
    <t>2-25-2013 5:51 EST</t>
  </si>
  <si>
    <t>2-25-2013 4:51 EST</t>
  </si>
  <si>
    <t>2-25-2013 3:51 EST</t>
  </si>
  <si>
    <t>2-25-2013 2:51 EST</t>
  </si>
  <si>
    <t>2-25-2013 1:51 EST</t>
  </si>
  <si>
    <t>2-25-2013 0:51 EST</t>
  </si>
  <si>
    <t>2-24-2013 23:51 EST</t>
  </si>
  <si>
    <t>2-24-2013 22:51 EST</t>
  </si>
  <si>
    <t>2-24-2013 21:51 EST</t>
  </si>
  <si>
    <t>2-24-2013 20:51 EST</t>
  </si>
  <si>
    <t>2-24-2013 19:51 EST</t>
  </si>
  <si>
    <t>2-24-2013 18:51 EST</t>
  </si>
  <si>
    <t>2-24-2013 17:51 EST</t>
  </si>
  <si>
    <t>2-24-2013 16:51 EST</t>
  </si>
  <si>
    <t>2-24-2013 15:51 EST</t>
  </si>
  <si>
    <t>2-24-2013 14:51 EST</t>
  </si>
  <si>
    <t>2-24-2013 13:51 EST</t>
  </si>
  <si>
    <t>2-24-2013 12:51 EST</t>
  </si>
  <si>
    <t>2-24-2013 11:51 EST</t>
  </si>
  <si>
    <t>2-24-2013 10:51 EST</t>
  </si>
  <si>
    <t>2-24-2013 9:51 EST</t>
  </si>
  <si>
    <t>2-24-2013 8:51 EST</t>
  </si>
  <si>
    <t>2-24-2013 8:20 EST</t>
  </si>
  <si>
    <t>2-24-2013 7:51 EST</t>
  </si>
  <si>
    <t>2-24-2013 7:17 EST</t>
  </si>
  <si>
    <t>2-24-2013 6:51 EST</t>
  </si>
  <si>
    <t>2-24-2013 6:22 EST</t>
  </si>
  <si>
    <t>2-24-2013 5:51 EST</t>
  </si>
  <si>
    <t>2-24-2013 5:48 EST</t>
  </si>
  <si>
    <t>2-24-2013 4:51 EST</t>
  </si>
  <si>
    <t>2-24-2013 3:51 EST</t>
  </si>
  <si>
    <t>2-24-2013 2:51 EST</t>
  </si>
  <si>
    <t>2-24-2013 1:51 EST</t>
  </si>
  <si>
    <t>2-24-2013 1:10 EST</t>
  </si>
  <si>
    <t>2-24-2013 0:51 EST</t>
  </si>
  <si>
    <t>2-23-2013 23:51 EST</t>
  </si>
  <si>
    <t>2-23-2013 22:51 EST</t>
  </si>
  <si>
    <t>2-23-2013 21:51 EST</t>
  </si>
  <si>
    <t>2-23-2013 21:30 EST</t>
  </si>
  <si>
    <t>2-23-2013 20:51 EST</t>
  </si>
  <si>
    <t>2-23-2013 19:51 EST</t>
  </si>
  <si>
    <t>2-23-2013 18:51 EST</t>
  </si>
  <si>
    <t>2-23-2013 18:33 EST</t>
  </si>
  <si>
    <t>2-23-2013 17:51 EST</t>
  </si>
  <si>
    <t>2-23-2013 16:51 EST</t>
  </si>
  <si>
    <t>2-23-2013 15:51 EST</t>
  </si>
  <si>
    <t>2-23-2013 15:21 EST</t>
  </si>
  <si>
    <t>2-23-2013 14:51 EST</t>
  </si>
  <si>
    <t>2-23-2013 13:51 EST</t>
  </si>
  <si>
    <t>2-23-2013 12:51 EST</t>
  </si>
  <si>
    <t>2-23-2013 11:51 EST</t>
  </si>
  <si>
    <t>2-23-2013 11:00 EST</t>
  </si>
  <si>
    <t>2-23-2013 10:51 EST</t>
  </si>
  <si>
    <t>2-23-2013 9:51 EST</t>
  </si>
  <si>
    <t>2-23-2013 8:51 EST</t>
  </si>
  <si>
    <t>2-23-2013 7:51 EST</t>
  </si>
  <si>
    <t>2-23-2013 7:12 EST</t>
  </si>
  <si>
    <t>2-23-2013 6:51 EST</t>
  </si>
  <si>
    <t>2-23-2013 6:15 EST</t>
  </si>
  <si>
    <t>2-23-2013 5:51 EST</t>
  </si>
  <si>
    <t>2-23-2013 5:30 EST</t>
  </si>
  <si>
    <t>2-23-2013 4:51 EST</t>
  </si>
  <si>
    <t>2-23-2013 3:51 EST</t>
  </si>
  <si>
    <t>2-23-2013 3:40 EST</t>
  </si>
  <si>
    <t>2-23-2013 3:01 EST</t>
  </si>
  <si>
    <t>2-23-2013 2:51 EST</t>
  </si>
  <si>
    <t>2-23-2013 2:33 EST</t>
  </si>
  <si>
    <t>2-23-2013 1:51 EST</t>
  </si>
  <si>
    <t>2-23-2013 1:35 EST</t>
  </si>
  <si>
    <t>2-23-2013 0:51 EST</t>
  </si>
  <si>
    <t>2-22-2013 23:51 EST</t>
  </si>
  <si>
    <t>2-22-2013 23:23 EST</t>
  </si>
  <si>
    <t>2-22-2013 22:51 EST</t>
  </si>
  <si>
    <t>2-22-2013 22:14 EST</t>
  </si>
  <si>
    <t>2-22-2013 21:51 EST</t>
  </si>
  <si>
    <t>2-22-2013 21:43 EST</t>
  </si>
  <si>
    <t>2-22-2013 20:51 EST</t>
  </si>
  <si>
    <t>2-22-2013 19:51 EST</t>
  </si>
  <si>
    <t>2-22-2013 18:51 EST</t>
  </si>
  <si>
    <t>2-22-2013 18:22 EST</t>
  </si>
  <si>
    <t>2-22-2013 17:51 EST</t>
  </si>
  <si>
    <t>2-22-2013 16:51 EST</t>
  </si>
  <si>
    <t>2-22-2013 16:09 EST</t>
  </si>
  <si>
    <t>2-22-2013 15:51 EST</t>
  </si>
  <si>
    <t>2-22-2013 14:51 EST</t>
  </si>
  <si>
    <t>2-22-2013 13:51 EST</t>
  </si>
  <si>
    <t>2-22-2013 12:51 EST</t>
  </si>
  <si>
    <t>2-22-2013 11:51 EST</t>
  </si>
  <si>
    <t>2-22-2013 10:51 EST</t>
  </si>
  <si>
    <t>2-22-2013 9:51 EST</t>
  </si>
  <si>
    <t>2-22-2013 8:51 EST</t>
  </si>
  <si>
    <t>2-22-2013 7:51 EST</t>
  </si>
  <si>
    <t>2-22-2013 6:51 EST</t>
  </si>
  <si>
    <t>2-22-2013 6:44 EST</t>
  </si>
  <si>
    <t>2-22-2013 5:51 EST</t>
  </si>
  <si>
    <t>2-22-2013 5:39 EST</t>
  </si>
  <si>
    <t>2-22-2013 4:51 EST</t>
  </si>
  <si>
    <t>2-22-2013 3:51 EST</t>
  </si>
  <si>
    <t>2-22-2013 2:51 EST</t>
  </si>
  <si>
    <t>2-22-2013 1:51 EST</t>
  </si>
  <si>
    <t>2-22-2013 0:51 EST</t>
  </si>
  <si>
    <t>2-21-2013 23:51 EST</t>
  </si>
  <si>
    <t>2-21-2013 22:51 EST</t>
  </si>
  <si>
    <t>2-21-2013 21:51 EST</t>
  </si>
  <si>
    <t>2-21-2013 20:51 EST</t>
  </si>
  <si>
    <t>2-21-2013 19:51 EST</t>
  </si>
  <si>
    <t>2-21-2013 18:51 EST</t>
  </si>
  <si>
    <t>2-21-2013 17:51 EST</t>
  </si>
  <si>
    <t>2-21-2013 16:51 EST</t>
  </si>
  <si>
    <t>2-21-2013 15:51 EST</t>
  </si>
  <si>
    <t>2-21-2013 14:51 EST</t>
  </si>
  <si>
    <t>2-21-2013 13:51 EST</t>
  </si>
  <si>
    <t>2-21-2013 12:51 EST</t>
  </si>
  <si>
    <t>2-21-2013 11:51 EST</t>
  </si>
  <si>
    <t>2-21-2013 10:51 EST</t>
  </si>
  <si>
    <t>2-21-2013 9:51 EST</t>
  </si>
  <si>
    <t>2-21-2013 8:51 EST</t>
  </si>
  <si>
    <t>2-21-2013 7:51 EST</t>
  </si>
  <si>
    <t>2-21-2013 6:51 EST</t>
  </si>
  <si>
    <t>2-21-2013 5:51 EST</t>
  </si>
  <si>
    <t>2-21-2013 4:51 EST</t>
  </si>
  <si>
    <t>2-21-2013 3:51 EST</t>
  </si>
  <si>
    <t>2-21-2013 2:51 EST</t>
  </si>
  <si>
    <t>2-21-2013 1:51 EST</t>
  </si>
  <si>
    <t>2-21-2013 0:51 EST</t>
  </si>
  <si>
    <t>2-20-2013 23:51 EST</t>
  </si>
  <si>
    <t>2-20-2013 22:51 EST</t>
  </si>
  <si>
    <t>2-20-2013 21:51 EST</t>
  </si>
  <si>
    <t>2-20-2013 20:51 EST</t>
  </si>
  <si>
    <t>2-20-2013 19:51 EST</t>
  </si>
  <si>
    <t>2-20-2013 18:51 EST</t>
  </si>
  <si>
    <t>2-20-2013 17:51 EST</t>
  </si>
  <si>
    <t>2-20-2013 16:51 EST</t>
  </si>
  <si>
    <t>2-20-2013 15:51 EST</t>
  </si>
  <si>
    <t>2-20-2013 14:51 EST</t>
  </si>
  <si>
    <t>2-20-2013 13:51 EST</t>
  </si>
  <si>
    <t>2-20-2013 12:51 EST</t>
  </si>
  <si>
    <t>2-20-2013 11:51 EST</t>
  </si>
  <si>
    <t>2-20-2013 10:51 EST</t>
  </si>
  <si>
    <t>2-20-2013 9:51 EST</t>
  </si>
  <si>
    <t>2-20-2013 8:51 EST</t>
  </si>
  <si>
    <t>2-20-2013 7:51 EST</t>
  </si>
  <si>
    <t>2-20-2013 6:51 EST</t>
  </si>
  <si>
    <t>2-20-2013 5:51 EST</t>
  </si>
  <si>
    <t>2-20-2013 4:51 EST</t>
  </si>
  <si>
    <t>2-20-2013 3:51 EST</t>
  </si>
  <si>
    <t>2-20-2013 2:51 EST</t>
  </si>
  <si>
    <t>2-20-2013 1:51 EST</t>
  </si>
  <si>
    <t>2-20-2013 0:51 EST</t>
  </si>
  <si>
    <t>2-19-2013 23:51 EST</t>
  </si>
  <si>
    <t>2-19-2013 22:51 EST</t>
  </si>
  <si>
    <t>2-19-2013 21:51 EST</t>
  </si>
  <si>
    <t>2-19-2013 20:51 EST</t>
  </si>
  <si>
    <t>2-19-2013 19:51 EST</t>
  </si>
  <si>
    <t>2-19-2013 18:51 EST</t>
  </si>
  <si>
    <t>2-19-2013 17:51 EST</t>
  </si>
  <si>
    <t>2-19-2013 16:51 EST</t>
  </si>
  <si>
    <t>2-19-2013 16:30 EST</t>
  </si>
  <si>
    <t>2-19-2013 15:51 EST</t>
  </si>
  <si>
    <t>2-19-2013 15:42 EST</t>
  </si>
  <si>
    <t>2-19-2013 14:51 EST</t>
  </si>
  <si>
    <t>2-19-2013 14:35 EST</t>
  </si>
  <si>
    <t>2-19-2013 14:04 EST</t>
  </si>
  <si>
    <t>2-19-2013 13:55 EST</t>
  </si>
  <si>
    <t>2-19-2013 13:51 EST</t>
  </si>
  <si>
    <t>2-19-2013 13:19 EST</t>
  </si>
  <si>
    <t>2-19-2013 12:51 EST</t>
  </si>
  <si>
    <t>2-19-2013 11:51 EST</t>
  </si>
  <si>
    <t>2-19-2013 10:51 EST</t>
  </si>
  <si>
    <t>2-19-2013 9:51 EST</t>
  </si>
  <si>
    <t>2-19-2013 8:51 EST</t>
  </si>
  <si>
    <t>2-19-2013 7:51 EST</t>
  </si>
  <si>
    <t>2-19-2013 6:51 EST</t>
  </si>
  <si>
    <t>2-19-2013 5:51 EST</t>
  </si>
  <si>
    <t>2-19-2013 4:51 EST</t>
  </si>
  <si>
    <t>2-19-2013 3:51 EST</t>
  </si>
  <si>
    <t>2-19-2013 2:51 EST</t>
  </si>
  <si>
    <t>2-19-2013 1:51 EST</t>
  </si>
  <si>
    <t>2-19-2013 0:51 EST</t>
  </si>
  <si>
    <t>2-18-2013 23:51 EST</t>
  </si>
  <si>
    <t>2-18-2013 22:51 EST</t>
  </si>
  <si>
    <t>2-18-2013 21:51 EST</t>
  </si>
  <si>
    <t>2-18-2013 20:51 EST</t>
  </si>
  <si>
    <t>2-18-2013 19:51 EST</t>
  </si>
  <si>
    <t>2-18-2013 18:51 EST</t>
  </si>
  <si>
    <t>2-18-2013 17:51 EST</t>
  </si>
  <si>
    <t>2-18-2013 16:51 EST</t>
  </si>
  <si>
    <t>2-18-2013 15:51 EST</t>
  </si>
  <si>
    <t>2-18-2013 14:51 EST</t>
  </si>
  <si>
    <t>2-18-2013 13:51 EST</t>
  </si>
  <si>
    <t>2-18-2013 12:51 EST</t>
  </si>
  <si>
    <t>2-18-2013 11:51 EST</t>
  </si>
  <si>
    <t>2-18-2013 10:51 EST</t>
  </si>
  <si>
    <t>2-18-2013 9:51 EST</t>
  </si>
  <si>
    <t>2-18-2013 8:51 EST</t>
  </si>
  <si>
    <t>2-18-2013 7:51 EST</t>
  </si>
  <si>
    <t>2-18-2013 6:51 EST</t>
  </si>
  <si>
    <t>2-18-2013 5:51 EST</t>
  </si>
  <si>
    <t>2-18-2013 4:51 EST</t>
  </si>
  <si>
    <t>2-18-2013 3:51 EST</t>
  </si>
  <si>
    <t>2-18-2013 2:51 EST</t>
  </si>
  <si>
    <t>2-18-2013 1:51 EST</t>
  </si>
  <si>
    <t>2-18-2013 0:51 EST</t>
  </si>
  <si>
    <t>2-17-2013 22:51 EST</t>
  </si>
  <si>
    <t>2-17-2013 21:51 EST</t>
  </si>
  <si>
    <t>2-17-2013 20:51 EST</t>
  </si>
  <si>
    <t>2-17-2013 19:51 EST</t>
  </si>
  <si>
    <t>2-17-2013 18:51 EST</t>
  </si>
  <si>
    <t>2-17-2013 17:51 EST</t>
  </si>
  <si>
    <t>2-17-2013 16:51 EST</t>
  </si>
  <si>
    <t>2-17-2013 15:51 EST</t>
  </si>
  <si>
    <t>2-17-2013 14:51 EST</t>
  </si>
  <si>
    <t>2-17-2013 13:51 EST</t>
  </si>
  <si>
    <t>2-17-2013 12:51 EST</t>
  </si>
  <si>
    <t>2-17-2013 11:51 EST</t>
  </si>
  <si>
    <t>2-17-2013 10:51 EST</t>
  </si>
  <si>
    <t>2-17-2013 9:51 EST</t>
  </si>
  <si>
    <t>2-17-2013 8:51 EST</t>
  </si>
  <si>
    <t>2-17-2013 7:51 EST</t>
  </si>
  <si>
    <t>2-17-2013 6:51 EST</t>
  </si>
  <si>
    <t>2-17-2013 5:51 EST</t>
  </si>
  <si>
    <t>2-17-2013 4:51 EST</t>
  </si>
  <si>
    <t>2-17-2013 3:51 EST</t>
  </si>
  <si>
    <t>2-17-2013 2:51 EST</t>
  </si>
  <si>
    <t>2-17-2013 1:51 EST</t>
  </si>
  <si>
    <t>2-17-2013 0:51 EST</t>
  </si>
  <si>
    <t>2-16-2013 23:51 EST</t>
  </si>
  <si>
    <t>2-16-2013 22:51 EST</t>
  </si>
  <si>
    <t>2-16-2013 21:51 EST</t>
  </si>
  <si>
    <t>2-16-2013 20:51 EST</t>
  </si>
  <si>
    <t>2-16-2013 20:11 EST</t>
  </si>
  <si>
    <t>2-16-2013 19:51 EST</t>
  </si>
  <si>
    <t>2-16-2013 18:51 EST</t>
  </si>
  <si>
    <t>2-16-2013 17:51 EST</t>
  </si>
  <si>
    <t>2-16-2013 16:57 EST</t>
  </si>
  <si>
    <t>2-16-2013 16:51 EST</t>
  </si>
  <si>
    <t>2-16-2013 16:46 EST</t>
  </si>
  <si>
    <t>2-16-2013 15:51 EST</t>
  </si>
  <si>
    <t>2-16-2013 15:25 EST</t>
  </si>
  <si>
    <t>2-16-2013 14:51 EST</t>
  </si>
  <si>
    <t>2-16-2013 14:38 EST</t>
  </si>
  <si>
    <t>2-16-2013 14:09 EST</t>
  </si>
  <si>
    <t>2-16-2013 13:51 EST</t>
  </si>
  <si>
    <t>2-16-2013 12:51 EST</t>
  </si>
  <si>
    <t>2-16-2013 12:35 EST</t>
  </si>
  <si>
    <t>2-16-2013 12:13 EST</t>
  </si>
  <si>
    <t>2-16-2013 11:51 EST</t>
  </si>
  <si>
    <t>2-16-2013 10:51 EST</t>
  </si>
  <si>
    <t>2-16-2013 10:11 EST</t>
  </si>
  <si>
    <t>2-16-2013 10:07 EST</t>
  </si>
  <si>
    <t>2-16-2013 9:57 EST</t>
  </si>
  <si>
    <t>2-16-2013 9:51 EST</t>
  </si>
  <si>
    <t>2-16-2013 9:27 EST</t>
  </si>
  <si>
    <t>2-16-2013 9:01 EST</t>
  </si>
  <si>
    <t>2-16-2013 8:51 EST</t>
  </si>
  <si>
    <t>2-16-2013 8:24 EST</t>
  </si>
  <si>
    <t>2-16-2013 7:51 EST</t>
  </si>
  <si>
    <t>2-16-2013 6:51 EST</t>
  </si>
  <si>
    <t>2-16-2013 6:16 EST</t>
  </si>
  <si>
    <t>2-16-2013 5:51 EST</t>
  </si>
  <si>
    <t>2-16-2013 4:51 EST</t>
  </si>
  <si>
    <t>2-16-2013 3:51 EST</t>
  </si>
  <si>
    <t>2-16-2013 2:51 EST</t>
  </si>
  <si>
    <t>2-16-2013 1:51 EST</t>
  </si>
  <si>
    <t>2-16-2013 0:51 EST</t>
  </si>
  <si>
    <t>2-15-2013 23:51 EST</t>
  </si>
  <si>
    <t>2-15-2013 22:51 EST</t>
  </si>
  <si>
    <t>2-15-2013 21:51 EST</t>
  </si>
  <si>
    <t>2-15-2013 20:51 EST</t>
  </si>
  <si>
    <t>2-15-2013 19:51 EST</t>
  </si>
  <si>
    <t>2-15-2013 18:51 EST</t>
  </si>
  <si>
    <t>2-15-2013 17:51 EST</t>
  </si>
  <si>
    <t>2-15-2013 16:51 EST</t>
  </si>
  <si>
    <t>2-15-2013 15:51 EST</t>
  </si>
  <si>
    <t>2-15-2013 14:51 EST</t>
  </si>
  <si>
    <t>2-15-2013 13:51 EST</t>
  </si>
  <si>
    <t>2-15-2013 12:51 EST</t>
  </si>
  <si>
    <t>2-15-2013 11:51 EST</t>
  </si>
  <si>
    <t>2-15-2013 10:51 EST</t>
  </si>
  <si>
    <t>2-15-2013 9:51 EST</t>
  </si>
  <si>
    <t>2-15-2013 8:51 EST</t>
  </si>
  <si>
    <t>2-15-2013 7:51 EST</t>
  </si>
  <si>
    <t>2-15-2013 6:51 EST</t>
  </si>
  <si>
    <t>2-15-2013 5:51 EST</t>
  </si>
  <si>
    <t>2-15-2013 4:51 EST</t>
  </si>
  <si>
    <t>2-15-2013 3:51 EST</t>
  </si>
  <si>
    <t>2-15-2013 2:51 EST</t>
  </si>
  <si>
    <t>2-15-2013 1:51 EST</t>
  </si>
  <si>
    <t>2-15-2013 0:51 EST</t>
  </si>
  <si>
    <t>2-14-2013 23:51 EST</t>
  </si>
  <si>
    <t>2-14-2013 22:51 EST</t>
  </si>
  <si>
    <t>2-14-2013 21:51 EST</t>
  </si>
  <si>
    <t>2-14-2013 20:51 EST</t>
  </si>
  <si>
    <t>2-14-2013 19:51 EST</t>
  </si>
  <si>
    <t>2-14-2013 18:51 EST</t>
  </si>
  <si>
    <t>2-14-2013 17:51 EST</t>
  </si>
  <si>
    <t>2-14-2013 16:51 EST</t>
  </si>
  <si>
    <t>2-14-2013 15:51 EST</t>
  </si>
  <si>
    <t>2-14-2013 14:51 EST</t>
  </si>
  <si>
    <t>2-14-2013 13:51 EST</t>
  </si>
  <si>
    <t>2-14-2013 12:51 EST</t>
  </si>
  <si>
    <t>2-14-2013 11:51 EST</t>
  </si>
  <si>
    <t>2-14-2013 10:51 EST</t>
  </si>
  <si>
    <t>2-14-2013 9:51 EST</t>
  </si>
  <si>
    <t>2-14-2013 8:51 EST</t>
  </si>
  <si>
    <t>2-14-2013 7:51 EST</t>
  </si>
  <si>
    <t>2-14-2013 6:51 EST</t>
  </si>
  <si>
    <t>2-14-2013 5:51 EST</t>
  </si>
  <si>
    <t>2-14-2013 4:51 EST</t>
  </si>
  <si>
    <t>2-14-2013 3:51 EST</t>
  </si>
  <si>
    <t>2-14-2013 2:51 EST</t>
  </si>
  <si>
    <t>2-14-2013 1:51 EST</t>
  </si>
  <si>
    <t>2-14-2013 0:51 EST</t>
  </si>
  <si>
    <t>2-13-2013 23:51 EST</t>
  </si>
  <si>
    <t>2-13-2013 22:51 EST</t>
  </si>
  <si>
    <t>2-13-2013 21:51 EST</t>
  </si>
  <si>
    <t>2-13-2013 20:51 EST</t>
  </si>
  <si>
    <t>2-13-2013 19:51 EST</t>
  </si>
  <si>
    <t>2-13-2013 18:51 EST</t>
  </si>
  <si>
    <t>2-13-2013 18:21 EST</t>
  </si>
  <si>
    <t>2-13-2013 17:51 EST</t>
  </si>
  <si>
    <t>2-13-2013 16:51 EST</t>
  </si>
  <si>
    <t>2-13-2013 16:41 EST</t>
  </si>
  <si>
    <t>2-13-2013 15:51 EST</t>
  </si>
  <si>
    <t>2-13-2013 15:47 EST</t>
  </si>
  <si>
    <t>2-13-2013 15:12 EST</t>
  </si>
  <si>
    <t>2-13-2013 14:51 EST</t>
  </si>
  <si>
    <t>2-13-2013 14:22 EST</t>
  </si>
  <si>
    <t>2-13-2013 13:51 EST</t>
  </si>
  <si>
    <t>2-13-2013 13:21 EST</t>
  </si>
  <si>
    <t>2-13-2013 12:51 EST</t>
  </si>
  <si>
    <t>2-13-2013 12:34 EST</t>
  </si>
  <si>
    <t>2-13-2013 11:51 EST</t>
  </si>
  <si>
    <t>2-13-2013 10:58 EST</t>
  </si>
  <si>
    <t>2-13-2013 10:51 EST</t>
  </si>
  <si>
    <t>2-13-2013 10:15 EST</t>
  </si>
  <si>
    <t>2-13-2013 9:51 EST</t>
  </si>
  <si>
    <t>2-13-2013 9:20 EST</t>
  </si>
  <si>
    <t>2-13-2013 8:51 EST</t>
  </si>
  <si>
    <t>2-13-2013 8:04 EST</t>
  </si>
  <si>
    <t>2-13-2013 7:51 EST</t>
  </si>
  <si>
    <t>2-13-2013 7:23 EST</t>
  </si>
  <si>
    <t>2-13-2013 6:51 EST</t>
  </si>
  <si>
    <t>2-13-2013 5:51 EST</t>
  </si>
  <si>
    <t>2-13-2013 5:17 EST</t>
  </si>
  <si>
    <t>2-13-2013 4:51 EST</t>
  </si>
  <si>
    <t>2-13-2013 3:51 EST</t>
  </si>
  <si>
    <t>2-13-2013 2:51 EST</t>
  </si>
  <si>
    <t>2-13-2013 1:51 EST</t>
  </si>
  <si>
    <t>2-13-2013 0:51 EST</t>
  </si>
  <si>
    <t>2-12-2013 23:51 EST</t>
  </si>
  <si>
    <t>2-12-2013 22:51 EST</t>
  </si>
  <si>
    <t>2-12-2013 21:51 EST</t>
  </si>
  <si>
    <t>2-12-2013 20:51 EST</t>
  </si>
  <si>
    <t>2-12-2013 19:51 EST</t>
  </si>
  <si>
    <t>2-12-2013 18:51 EST</t>
  </si>
  <si>
    <t>2-12-2013 17:51 EST</t>
  </si>
  <si>
    <t>2-12-2013 16:51 EST</t>
  </si>
  <si>
    <t>2-12-2013 15:51 EST</t>
  </si>
  <si>
    <t>2-12-2013 14:51 EST</t>
  </si>
  <si>
    <t>2-12-2013 13:51 EST</t>
  </si>
  <si>
    <t>2-12-2013 12:51 EST</t>
  </si>
  <si>
    <t>2-12-2013 11:51 EST</t>
  </si>
  <si>
    <t>2-12-2013 10:51 EST</t>
  </si>
  <si>
    <t>2-12-2013 9:51 EST</t>
  </si>
  <si>
    <t>2-12-2013 8:51 EST</t>
  </si>
  <si>
    <t>2-12-2013 7:51 EST</t>
  </si>
  <si>
    <t>2-12-2013 6:51 EST</t>
  </si>
  <si>
    <t>2-12-2013 5:51 EST</t>
  </si>
  <si>
    <t>2-12-2013 4:51 EST</t>
  </si>
  <si>
    <t>2-12-2013 3:51 EST</t>
  </si>
  <si>
    <t>2-12-2013 2:51 EST</t>
  </si>
  <si>
    <t>2-12-2013 1:51 EST</t>
  </si>
  <si>
    <t>2-12-2013 0:51 EST</t>
  </si>
  <si>
    <t>2-11-2013 23:51 EST</t>
  </si>
  <si>
    <t>2-11-2013 22:51 EST</t>
  </si>
  <si>
    <t>2-11-2013 21:51 EST</t>
  </si>
  <si>
    <t>2-11-2013 20:51 EST</t>
  </si>
  <si>
    <t>2-11-2013 19:51 EST</t>
  </si>
  <si>
    <t>2-11-2013 18:51 EST</t>
  </si>
  <si>
    <t>2-11-2013 17:51 EST</t>
  </si>
  <si>
    <t>2-11-2013 16:51 EST</t>
  </si>
  <si>
    <t>2-11-2013 15:51 EST</t>
  </si>
  <si>
    <t>2-11-2013 15:37 EST</t>
  </si>
  <si>
    <t>2-11-2013 14:51 EST</t>
  </si>
  <si>
    <t>2-11-2013 13:51 EST</t>
  </si>
  <si>
    <t>2-11-2013 12:51 EST</t>
  </si>
  <si>
    <t>2-11-2013 12:29 EST</t>
  </si>
  <si>
    <t>2-11-2013 11:51 EST</t>
  </si>
  <si>
    <t>2-11-2013 11:13 EST</t>
  </si>
  <si>
    <t>2-11-2013 10:51 EST</t>
  </si>
  <si>
    <t>2-11-2013 10:29 EST</t>
  </si>
  <si>
    <t>2-11-2013 9:51 EST</t>
  </si>
  <si>
    <t>2-11-2013 8:51 EST</t>
  </si>
  <si>
    <t>2-11-2013 8:35 EST</t>
  </si>
  <si>
    <t>2-11-2013 7:51 EST</t>
  </si>
  <si>
    <t>2-11-2013 7:22 EST</t>
  </si>
  <si>
    <t>2-11-2013 6:51 EST</t>
  </si>
  <si>
    <t>2-11-2013 6:13 EST</t>
  </si>
  <si>
    <t>2-11-2013 5:51 EST</t>
  </si>
  <si>
    <t>2-11-2013 4:51 EST</t>
  </si>
  <si>
    <t>2-11-2013 3:51 EST</t>
  </si>
  <si>
    <t>2-11-2013 3:43 EST</t>
  </si>
  <si>
    <t>2-11-2013 2:51 EST</t>
  </si>
  <si>
    <t>2-11-2013 1:51 EST</t>
  </si>
  <si>
    <t>2-11-2013 0:51 EST</t>
  </si>
  <si>
    <t>2-10-2013 23:51 EST</t>
  </si>
  <si>
    <t>2-10-2013 22:51 EST</t>
  </si>
  <si>
    <t>2-10-2013 21:51 EST</t>
  </si>
  <si>
    <t>2-10-2013 20:51 EST</t>
  </si>
  <si>
    <t>2-10-2013 19:51 EST</t>
  </si>
  <si>
    <t>2-10-2013 18:51 EST</t>
  </si>
  <si>
    <t>2-10-2013 17:51 EST</t>
  </si>
  <si>
    <t>2-10-2013 16:51 EST</t>
  </si>
  <si>
    <t>2-10-2013 15:51 EST</t>
  </si>
  <si>
    <t>2-10-2013 14:51 EST</t>
  </si>
  <si>
    <t>2-10-2013 13:51 EST</t>
  </si>
  <si>
    <t>2-10-2013 12:51 EST</t>
  </si>
  <si>
    <t>2-10-2013 11:51 EST</t>
  </si>
  <si>
    <t>2-10-2013 10:51 EST</t>
  </si>
  <si>
    <t>2-10-2013 9:51 EST</t>
  </si>
  <si>
    <t>2-10-2013 8:51 EST</t>
  </si>
  <si>
    <t>2-10-2013 7:51 EST</t>
  </si>
  <si>
    <t>2-10-2013 6:51 EST</t>
  </si>
  <si>
    <t>2-10-2013 5:51 EST</t>
  </si>
  <si>
    <t>2-10-2013 4:51 EST</t>
  </si>
  <si>
    <t>2-10-2013 3:51 EST</t>
  </si>
  <si>
    <t>2-10-2013 2:51 EST</t>
  </si>
  <si>
    <t>2-10-2013 1:51 EST</t>
  </si>
  <si>
    <t>2-10-2013 0:51 EST</t>
  </si>
  <si>
    <t>2-9-2013 23:51 EST</t>
  </si>
  <si>
    <t>2-9-2013 22:51 EST</t>
  </si>
  <si>
    <t>2-9-2013 21:51 EST</t>
  </si>
  <si>
    <t>2-9-2013 20:51 EST</t>
  </si>
  <si>
    <t>2-9-2013 19:51 EST</t>
  </si>
  <si>
    <t>2-9-2013 18:51 EST</t>
  </si>
  <si>
    <t>2-9-2013 17:51 EST</t>
  </si>
  <si>
    <t>2-9-2013 16:51 EST</t>
  </si>
  <si>
    <t>2-9-2013 15:51 EST</t>
  </si>
  <si>
    <t>2-9-2013 14:51 EST</t>
  </si>
  <si>
    <t>2-9-2013 13:51 EST</t>
  </si>
  <si>
    <t>2-9-2013 12:51 EST</t>
  </si>
  <si>
    <t>2-9-2013 11:51 EST</t>
  </si>
  <si>
    <t>2-9-2013 10:51 EST</t>
  </si>
  <si>
    <t>2-9-2013 9:51 EST</t>
  </si>
  <si>
    <t>2-9-2013 8:51 EST</t>
  </si>
  <si>
    <t>2-9-2013 7:51 EST</t>
  </si>
  <si>
    <t>2-9-2013 6:51 EST</t>
  </si>
  <si>
    <t>2-9-2013 5:51 EST</t>
  </si>
  <si>
    <t>2-9-2013 4:51 EST</t>
  </si>
  <si>
    <t>2-9-2013 3:51 EST</t>
  </si>
  <si>
    <t>2-9-2013 2:51 EST</t>
  </si>
  <si>
    <t>2-9-2013 1:51 EST</t>
  </si>
  <si>
    <t>2-9-2013 0:51 EST</t>
  </si>
  <si>
    <t>2-8-2013 23:51 EST</t>
  </si>
  <si>
    <t>2-8-2013 22:51 EST</t>
  </si>
  <si>
    <t>2-8-2013 21:51 EST</t>
  </si>
  <si>
    <t>2-8-2013 20:51 EST</t>
  </si>
  <si>
    <t>2-8-2013 19:51 EST</t>
  </si>
  <si>
    <t>2-8-2013 18:51 EST</t>
  </si>
  <si>
    <t>2-8-2013 17:51 EST</t>
  </si>
  <si>
    <t>2-8-2013 16:51 EST</t>
  </si>
  <si>
    <t>2-8-2013 15:51 EST</t>
  </si>
  <si>
    <t>2-8-2013 14:51 EST</t>
  </si>
  <si>
    <t>2-8-2013 13:51 EST</t>
  </si>
  <si>
    <t>2-8-2013 12:51 EST</t>
  </si>
  <si>
    <t>2-8-2013 12:22 EST</t>
  </si>
  <si>
    <t>2-8-2013 11:51 EST</t>
  </si>
  <si>
    <t>2-8-2013 10:51 EST</t>
  </si>
  <si>
    <t>2-8-2013 9:51 EST</t>
  </si>
  <si>
    <t>2-8-2013 8:51 EST</t>
  </si>
  <si>
    <t>2-8-2013 7:51 EST</t>
  </si>
  <si>
    <t>2-8-2013 6:51 EST</t>
  </si>
  <si>
    <t>2-8-2013 5:51 EST</t>
  </si>
  <si>
    <t>2-8-2013 4:51 EST</t>
  </si>
  <si>
    <t>2-8-2013 3:51 EST</t>
  </si>
  <si>
    <t>2-8-2013 2:51 EST</t>
  </si>
  <si>
    <t>2-8-2013 1:51 EST</t>
  </si>
  <si>
    <t>2-8-2013 0:51 EST</t>
  </si>
  <si>
    <t>2-7-2013 23:51 EST</t>
  </si>
  <si>
    <t>2-7-2013 22:51 EST</t>
  </si>
  <si>
    <t>2-7-2013 21:51 EST</t>
  </si>
  <si>
    <t>2-7-2013 20:51 EST</t>
  </si>
  <si>
    <t>2-7-2013 19:51 EST</t>
  </si>
  <si>
    <t>2-7-2013 18:51 EST</t>
  </si>
  <si>
    <t>2-7-2013 17:51 EST</t>
  </si>
  <si>
    <t>2-7-2013 16:51 EST</t>
  </si>
  <si>
    <t>2-7-2013 15:51 EST</t>
  </si>
  <si>
    <t>2-7-2013 14:51 EST</t>
  </si>
  <si>
    <t>2-7-2013 13:51 EST</t>
  </si>
  <si>
    <t>2-7-2013 12:51 EST</t>
  </si>
  <si>
    <t>2-7-2013 11:51 EST</t>
  </si>
  <si>
    <t>2-7-2013 10:51 EST</t>
  </si>
  <si>
    <t>2-7-2013 9:51 EST</t>
  </si>
  <si>
    <t>2-7-2013 9:28 EST</t>
  </si>
  <si>
    <t>2-7-2013 8:51 EST</t>
  </si>
  <si>
    <t>2-7-2013 7:51 EST</t>
  </si>
  <si>
    <t>2-7-2013 6:51 EST</t>
  </si>
  <si>
    <t>2-7-2013 5:51 EST</t>
  </si>
  <si>
    <t>2-7-2013 4:51 EST</t>
  </si>
  <si>
    <t>2-7-2013 3:51 EST</t>
  </si>
  <si>
    <t>2-7-2013 2:51 EST</t>
  </si>
  <si>
    <t>2-7-2013 1:51 EST</t>
  </si>
  <si>
    <t>2-7-2013 0:51 EST</t>
  </si>
  <si>
    <t>2-6-2013 23:51 EST</t>
  </si>
  <si>
    <t>2-6-2013 22:51 EST</t>
  </si>
  <si>
    <t>2-6-2013 21:51 EST</t>
  </si>
  <si>
    <t>2-6-2013 20:51 EST</t>
  </si>
  <si>
    <t>2-6-2013 19:51 EST</t>
  </si>
  <si>
    <t>2-6-2013 18:51 EST</t>
  </si>
  <si>
    <t>2-6-2013 17:51 EST</t>
  </si>
  <si>
    <t>2-6-2013 16:51 EST</t>
  </si>
  <si>
    <t>2-6-2013 15:51 EST</t>
  </si>
  <si>
    <t>2-6-2013 14:51 EST</t>
  </si>
  <si>
    <t>2-6-2013 13:51 EST</t>
  </si>
  <si>
    <t>2-6-2013 12:51 EST</t>
  </si>
  <si>
    <t>2-6-2013 11:51 EST</t>
  </si>
  <si>
    <t>2-6-2013 10:51 EST</t>
  </si>
  <si>
    <t>2-6-2013 9:51 EST</t>
  </si>
  <si>
    <t>2-6-2013 8:51 EST</t>
  </si>
  <si>
    <t>2-6-2013 7:51 EST</t>
  </si>
  <si>
    <t>2-6-2013 6:51 EST</t>
  </si>
  <si>
    <t>2-6-2013 5:51 EST</t>
  </si>
  <si>
    <t>2-6-2013 4:51 EST</t>
  </si>
  <si>
    <t>2-6-2013 3:51 EST</t>
  </si>
  <si>
    <t>2-6-2013 2:51 EST</t>
  </si>
  <si>
    <t>2-6-2013 1:51 EST</t>
  </si>
  <si>
    <t>2-6-2013 0:51 EST</t>
  </si>
  <si>
    <t>2-5-2013 23:51 EST</t>
  </si>
  <si>
    <t>2-5-2013 22:51 EST</t>
  </si>
  <si>
    <t>2-5-2013 21:51 EST</t>
  </si>
  <si>
    <t>2-5-2013 20:51 EST</t>
  </si>
  <si>
    <t>2-5-2013 19:51 EST</t>
  </si>
  <si>
    <t>2-5-2013 18:51 EST</t>
  </si>
  <si>
    <t>2-5-2013 17:51 EST</t>
  </si>
  <si>
    <t>2-5-2013 16:51 EST</t>
  </si>
  <si>
    <t>2-5-2013 15:51 EST</t>
  </si>
  <si>
    <t>2-5-2013 14:51 EST</t>
  </si>
  <si>
    <t>2-5-2013 13:51 EST</t>
  </si>
  <si>
    <t>2-5-2013 12:51 EST</t>
  </si>
  <si>
    <t>2-5-2013 11:51 EST</t>
  </si>
  <si>
    <t>2-5-2013 10:51 EST</t>
  </si>
  <si>
    <t>2-5-2013 9:51 EST</t>
  </si>
  <si>
    <t>2-5-2013 8:51 EST</t>
  </si>
  <si>
    <t>2-5-2013 7:51 EST</t>
  </si>
  <si>
    <t>2-5-2013 6:51 EST</t>
  </si>
  <si>
    <t>2-5-2013 5:51 EST</t>
  </si>
  <si>
    <t>2-5-2013 4:51 EST</t>
  </si>
  <si>
    <t>2-5-2013 3:51 EST</t>
  </si>
  <si>
    <t>2-5-2013 2:51 EST</t>
  </si>
  <si>
    <t>2-5-2013 1:51 EST</t>
  </si>
  <si>
    <t>2-5-2013 0:51 EST</t>
  </si>
  <si>
    <t>2-4-2013 23:51 EST</t>
  </si>
  <si>
    <t>2-4-2013 22:51 EST</t>
  </si>
  <si>
    <t>2-4-2013 21:51 EST</t>
  </si>
  <si>
    <t>2-4-2013 20:51 EST</t>
  </si>
  <si>
    <t>2-4-2013 19:51 EST</t>
  </si>
  <si>
    <t>2-4-2013 18:51 EST</t>
  </si>
  <si>
    <t>2-4-2013 17:51 EST</t>
  </si>
  <si>
    <t>2-4-2013 16:51 EST</t>
  </si>
  <si>
    <t>2-4-2013 15:51 EST</t>
  </si>
  <si>
    <t>2-4-2013 14:51 EST</t>
  </si>
  <si>
    <t>2-4-2013 13:51 EST</t>
  </si>
  <si>
    <t>2-4-2013 12:51 EST</t>
  </si>
  <si>
    <t>2-4-2013 11:51 EST</t>
  </si>
  <si>
    <t>2-4-2013 10:51 EST</t>
  </si>
  <si>
    <t>2-4-2013 9:51 EST</t>
  </si>
  <si>
    <t>2-4-2013 8:51 EST</t>
  </si>
  <si>
    <t>2-4-2013 7:51 EST</t>
  </si>
  <si>
    <t>2-4-2013 6:51 EST</t>
  </si>
  <si>
    <t>2-4-2013 5:51 EST</t>
  </si>
  <si>
    <t>2-4-2013 4:51 EST</t>
  </si>
  <si>
    <t>2-4-2013 3:51 EST</t>
  </si>
  <si>
    <t>2-4-2013 2:51 EST</t>
  </si>
  <si>
    <t>2-4-2013 1:51 EST</t>
  </si>
  <si>
    <t>2-4-2013 0:51 EST</t>
  </si>
  <si>
    <t>2-3-2013 23:51 EST</t>
  </si>
  <si>
    <t>2-3-2013 22:51 EST</t>
  </si>
  <si>
    <t>2-3-2013 21:51 EST</t>
  </si>
  <si>
    <t>2-3-2013 20:51 EST</t>
  </si>
  <si>
    <t>2-3-2013 19:51 EST</t>
  </si>
  <si>
    <t>2-3-2013 18:51 EST</t>
  </si>
  <si>
    <t>2-3-2013 17:51 EST</t>
  </si>
  <si>
    <t>2-3-2013 16:51 EST</t>
  </si>
  <si>
    <t>2-3-2013 15:51 EST</t>
  </si>
  <si>
    <t>2-3-2013 14:51 EST</t>
  </si>
  <si>
    <t>2-3-2013 13:51 EST</t>
  </si>
  <si>
    <t>2-3-2013 12:51 EST</t>
  </si>
  <si>
    <t>2-3-2013 11:51 EST</t>
  </si>
  <si>
    <t>2-3-2013 10:51 EST</t>
  </si>
  <si>
    <t>2-3-2013 9:51 EST</t>
  </si>
  <si>
    <t>2-3-2013 8:51 EST</t>
  </si>
  <si>
    <t>2-3-2013 7:51 EST</t>
  </si>
  <si>
    <t>2-3-2013 6:51 EST</t>
  </si>
  <si>
    <t>2-3-2013 5:51 EST</t>
  </si>
  <si>
    <t>2-3-2013 4:51 EST</t>
  </si>
  <si>
    <t>2-3-2013 3:51 EST</t>
  </si>
  <si>
    <t>2-3-2013 2:51 EST</t>
  </si>
  <si>
    <t>2-3-2013 1:51 EST</t>
  </si>
  <si>
    <t>2-3-2013 1:12 EST</t>
  </si>
  <si>
    <t>2-3-2013 0:51 EST</t>
  </si>
  <si>
    <t>2-2-2013 23:51 EST</t>
  </si>
  <si>
    <t>2-2-2013 22:51 EST</t>
  </si>
  <si>
    <t>2-2-2013 21:51 EST</t>
  </si>
  <si>
    <t>2-2-2013 20:51 EST</t>
  </si>
  <si>
    <t>2-2-2013 19:51 EST</t>
  </si>
  <si>
    <t>2-2-2013 18:51 EST</t>
  </si>
  <si>
    <t>2-2-2013 17:51 EST</t>
  </si>
  <si>
    <t>2-2-2013 16:51 EST</t>
  </si>
  <si>
    <t>2-2-2013 15:51 EST</t>
  </si>
  <si>
    <t>2-2-2013 14:51 EST</t>
  </si>
  <si>
    <t>2-2-2013 13:51 EST</t>
  </si>
  <si>
    <t>2-2-2013 12:51 EST</t>
  </si>
  <si>
    <t>2-2-2013 11:51 EST</t>
  </si>
  <si>
    <t>2-2-2013 10:51 EST</t>
  </si>
  <si>
    <t>2-2-2013 9:51 EST</t>
  </si>
  <si>
    <t>2-2-2013 8:51 EST</t>
  </si>
  <si>
    <t>2-2-2013 7:51 EST</t>
  </si>
  <si>
    <t>2-2-2013 6:51 EST</t>
  </si>
  <si>
    <t>2-2-2013 5:51 EST</t>
  </si>
  <si>
    <t>2-2-2013 4:51 EST</t>
  </si>
  <si>
    <t>2-2-2013 3:51 EST</t>
  </si>
  <si>
    <t>2-2-2013 2:51 EST</t>
  </si>
  <si>
    <t>2-2-2013 1:51 EST</t>
  </si>
  <si>
    <t>2-2-2013 0:51 EST</t>
  </si>
  <si>
    <t>2-1-2013 23:51 EST</t>
  </si>
  <si>
    <t>2-1-2013 22:51 EST</t>
  </si>
  <si>
    <t>2-1-2013 21:51 EST</t>
  </si>
  <si>
    <t>2-1-2013 20:51 EST</t>
  </si>
  <si>
    <t>2-1-2013 19:51 EST</t>
  </si>
  <si>
    <t>2-1-2013 18:51 EST</t>
  </si>
  <si>
    <t>2-1-2013 17:51 EST</t>
  </si>
  <si>
    <t>2-1-2013 16:51 EST</t>
  </si>
  <si>
    <t>2-1-2013 15:51 EST</t>
  </si>
  <si>
    <t>2-1-2013 14:51 EST</t>
  </si>
  <si>
    <t>2-1-2013 13:51 EST</t>
  </si>
  <si>
    <t>2-1-2013 12:51 EST</t>
  </si>
  <si>
    <t>2-1-2013 11:51 EST</t>
  </si>
  <si>
    <t>2-1-2013 10:51 EST</t>
  </si>
  <si>
    <t>2-1-2013 9:51 EST</t>
  </si>
  <si>
    <t>2-1-2013 8:51 EST</t>
  </si>
  <si>
    <t>2-1-2013 7:51 EST</t>
  </si>
  <si>
    <t>2-1-2013 6:51 EST</t>
  </si>
  <si>
    <t>2-1-2013 5:51 EST</t>
  </si>
  <si>
    <t>2-1-2013 4:51 EST</t>
  </si>
  <si>
    <t>2-1-2013 3:51 EST</t>
  </si>
  <si>
    <t>2-1-2013 2:51 EST</t>
  </si>
  <si>
    <t>2-1-2013 1:51 EST</t>
  </si>
  <si>
    <t>2-1-2013 0:51 EST</t>
  </si>
  <si>
    <t>1-31-2013 23:51 EST</t>
  </si>
  <si>
    <t>1-31-2013 22:51 EST</t>
  </si>
  <si>
    <t>1-31-2013 21:51 EST</t>
  </si>
  <si>
    <t>1-31-2013 20:51 EST</t>
  </si>
  <si>
    <t>1-31-2013 19:51 EST</t>
  </si>
  <si>
    <t>1-31-2013 18:51 EST</t>
  </si>
  <si>
    <t>1-31-2013 17:51 EST</t>
  </si>
  <si>
    <t>1-31-2013 16:51 EST</t>
  </si>
  <si>
    <t>1-31-2013 15:51 EST</t>
  </si>
  <si>
    <t>1-31-2013 14:51 EST</t>
  </si>
  <si>
    <t>1-31-2013 13:51 EST</t>
  </si>
  <si>
    <t>1-31-2013 12:51 EST</t>
  </si>
  <si>
    <t>1-31-2013 11:51 EST</t>
  </si>
  <si>
    <t>1-31-2013 10:51 EST</t>
  </si>
  <si>
    <t>1-31-2013 9:51 EST</t>
  </si>
  <si>
    <t>1-31-2013 8:51 EST</t>
  </si>
  <si>
    <t>1-31-2013 7:51 EST</t>
  </si>
  <si>
    <t>1-31-2013 6:51 EST</t>
  </si>
  <si>
    <t>1-31-2013 5:51 EST</t>
  </si>
  <si>
    <t>1-31-2013 4:51 EST</t>
  </si>
  <si>
    <t>1-31-2013 3:51 EST</t>
  </si>
  <si>
    <t>1-31-2013 2:51 EST</t>
  </si>
  <si>
    <t>1-31-2013 1:51 EST</t>
  </si>
  <si>
    <t>1-31-2013 0:51 EST</t>
  </si>
  <si>
    <t>1-31-2013 0:23 EST</t>
  </si>
  <si>
    <t>1-30-2013 23:51 EST</t>
  </si>
  <si>
    <t>1-30-2013 23:41 EST</t>
  </si>
  <si>
    <t>1-30-2013 22:51 EST</t>
  </si>
  <si>
    <t>1-30-2013 21:51 EST</t>
  </si>
  <si>
    <t>1-30-2013 20:51 EST</t>
  </si>
  <si>
    <t>1-30-2013 19:51 EST</t>
  </si>
  <si>
    <t>1-30-2013 18:51 EST</t>
  </si>
  <si>
    <t>1-30-2013 18:16 EST</t>
  </si>
  <si>
    <t>1-30-2013 17:51 EST</t>
  </si>
  <si>
    <t>1-30-2013 16:51 EST</t>
  </si>
  <si>
    <t>1-30-2013 15:51 EST</t>
  </si>
  <si>
    <t>1-30-2013 14:51 EST</t>
  </si>
  <si>
    <t>1-30-2013 13:51 EST</t>
  </si>
  <si>
    <t>1-30-2013 12:51 EST</t>
  </si>
  <si>
    <t>1-30-2013 11:51 EST</t>
  </si>
  <si>
    <t>1-30-2013 10:51 EST</t>
  </si>
  <si>
    <t>1-30-2013 9:51 EST</t>
  </si>
  <si>
    <t>1-30-2013 8:51 EST</t>
  </si>
  <si>
    <t>1-30-2013 7:51 EST</t>
  </si>
  <si>
    <t>1-30-2013 6:51 EST</t>
  </si>
  <si>
    <t>1-30-2013 6:36 EST</t>
  </si>
  <si>
    <t>1-30-2013 5:51 EST</t>
  </si>
  <si>
    <t>1-30-2013 4:51 EST</t>
  </si>
  <si>
    <t>1-30-2013 3:51 EST</t>
  </si>
  <si>
    <t>1-30-2013 2:51 EST</t>
  </si>
  <si>
    <t>1-30-2013 1:51 EST</t>
  </si>
  <si>
    <t>1-30-2013 0:51 EST</t>
  </si>
  <si>
    <t>1-29-2013 23:51 EST</t>
  </si>
  <si>
    <t>1-29-2013 22:51 EST</t>
  </si>
  <si>
    <t>1-29-2013 21:51 EST</t>
  </si>
  <si>
    <t>1-29-2013 20:51 EST</t>
  </si>
  <si>
    <t>1-29-2013 19:51 EST</t>
  </si>
  <si>
    <t>1-29-2013 18:51 EST</t>
  </si>
  <si>
    <t>1-29-2013 17:51 EST</t>
  </si>
  <si>
    <t>1-29-2013 16:51 EST</t>
  </si>
  <si>
    <t>1-29-2013 15:51 EST</t>
  </si>
  <si>
    <t>1-29-2013 14:51 EST</t>
  </si>
  <si>
    <t>1-29-2013 13:51 EST</t>
  </si>
  <si>
    <t>1-29-2013 12:51 EST</t>
  </si>
  <si>
    <t>1-29-2013 11:51 EST</t>
  </si>
  <si>
    <t>1-29-2013 10:51 EST</t>
  </si>
  <si>
    <t>1-29-2013 9:51 EST</t>
  </si>
  <si>
    <t>1-29-2013 8:51 EST</t>
  </si>
  <si>
    <t>1-29-2013 7:51 EST</t>
  </si>
  <si>
    <t>1-29-2013 6:51 EST</t>
  </si>
  <si>
    <t>1-29-2013 5:51 EST</t>
  </si>
  <si>
    <t>1-29-2013 4:51 EST</t>
  </si>
  <si>
    <t>1-29-2013 3:51 EST</t>
  </si>
  <si>
    <t>1-29-2013 2:51 EST</t>
  </si>
  <si>
    <t>1-29-2013 1:51 EST</t>
  </si>
  <si>
    <t>1-29-2013 0:51 EST</t>
  </si>
  <si>
    <t>1-28-2013 23:51 EST</t>
  </si>
  <si>
    <t>1-28-2013 22:51 EST</t>
  </si>
  <si>
    <t>1-28-2013 21:51 EST</t>
  </si>
  <si>
    <t>1-28-2013 20:51 EST</t>
  </si>
  <si>
    <t>1-28-2013 19:51 EST</t>
  </si>
  <si>
    <t>1-28-2013 18:51 EST</t>
  </si>
  <si>
    <t>1-28-2013 17:51 EST</t>
  </si>
  <si>
    <t>1-28-2013 16:51 EST</t>
  </si>
  <si>
    <t>1-28-2013 15:51 EST</t>
  </si>
  <si>
    <t>1-28-2013 14:51 EST</t>
  </si>
  <si>
    <t>1-28-2013 14:30 EST</t>
  </si>
  <si>
    <t>1-28-2013 13:51 EST</t>
  </si>
  <si>
    <t>1-28-2013 13:39 EST</t>
  </si>
  <si>
    <t>1-28-2013 12:51 EST</t>
  </si>
  <si>
    <t>1-28-2013 12:09 EST</t>
  </si>
  <si>
    <t>1-28-2013 11:51 EST</t>
  </si>
  <si>
    <t>1-28-2013 10:51 EST</t>
  </si>
  <si>
    <t>1-28-2013 9:51 EST</t>
  </si>
  <si>
    <t>1-28-2013 8:51 EST</t>
  </si>
  <si>
    <t>1-28-2013 7:51 EST</t>
  </si>
  <si>
    <t>1-28-2013 6:51 EST</t>
  </si>
  <si>
    <t>1-28-2013 5:51 EST</t>
  </si>
  <si>
    <t>1-28-2013 4:51 EST</t>
  </si>
  <si>
    <t>1-28-2013 3:51 EST</t>
  </si>
  <si>
    <t>1-28-2013 2:51 EST</t>
  </si>
  <si>
    <t>1-28-2013 1:51 EST</t>
  </si>
  <si>
    <t>1-28-2013 0:51 EST</t>
  </si>
  <si>
    <t>1-27-2013 23:51 EST</t>
  </si>
  <si>
    <t>1-27-2013 22:51 EST</t>
  </si>
  <si>
    <t>1-27-2013 21:51 EST</t>
  </si>
  <si>
    <t>1-27-2013 20:51 EST</t>
  </si>
  <si>
    <t>1-27-2013 19:51 EST</t>
  </si>
  <si>
    <t>1-27-2013 16:51 EST</t>
  </si>
  <si>
    <t>1-27-2013 15:51 EST</t>
  </si>
  <si>
    <t>1-27-2013 14:51 EST</t>
  </si>
  <si>
    <t>1-27-2013 13:51 EST</t>
  </si>
  <si>
    <t>1-27-2013 12:51 EST</t>
  </si>
  <si>
    <t>1-27-2013 11:51 EST</t>
  </si>
  <si>
    <t>1-27-2013 10:51 EST</t>
  </si>
  <si>
    <t>1-27-2013 9:51 EST</t>
  </si>
  <si>
    <t>1-27-2013 9:29 EST</t>
  </si>
  <si>
    <t>1-27-2013 9:24 EST</t>
  </si>
  <si>
    <t>1-27-2013 9:04 EST</t>
  </si>
  <si>
    <t>1-27-2013 8:51 EST</t>
  </si>
  <si>
    <t>1-27-2013 8:26 EST</t>
  </si>
  <si>
    <t>1-27-2013 8:00 EST</t>
  </si>
  <si>
    <t>1-27-2013 7:51 EST</t>
  </si>
  <si>
    <t>1-27-2013 6:51 EST</t>
  </si>
  <si>
    <t>1-27-2013 5:55 EST</t>
  </si>
  <si>
    <t>1-27-2013 5:51 EST</t>
  </si>
  <si>
    <t>1-27-2013 5:49 EST</t>
  </si>
  <si>
    <t>1-27-2013 4:51 EST</t>
  </si>
  <si>
    <t>1-27-2013 3:51 EST</t>
  </si>
  <si>
    <t>1-27-2013 2:51 EST</t>
  </si>
  <si>
    <t>1-27-2013 1:51 EST</t>
  </si>
  <si>
    <t>1-27-2013 1:05 EST</t>
  </si>
  <si>
    <t>1-27-2013 0:51 EST</t>
  </si>
  <si>
    <t>1-26-2013 23:54 EST</t>
  </si>
  <si>
    <t>1-26-2013 23:51 EST</t>
  </si>
  <si>
    <t>1-26-2013 23:31 EST</t>
  </si>
  <si>
    <t>1-26-2013 23:14 EST</t>
  </si>
  <si>
    <t>1-26-2013 22:51 EST</t>
  </si>
  <si>
    <t>1-26-2013 21:51 EST</t>
  </si>
  <si>
    <t>1-26-2013 20:51 EST</t>
  </si>
  <si>
    <t>1-26-2013 19:51 EST</t>
  </si>
  <si>
    <t>1-26-2013 18:51 EST</t>
  </si>
  <si>
    <t>1-26-2013 17:51 EST</t>
  </si>
  <si>
    <t>1-26-2013 16:51 EST</t>
  </si>
  <si>
    <t>1-26-2013 15:51 EST</t>
  </si>
  <si>
    <t>1-26-2013 14:51 EST</t>
  </si>
  <si>
    <t>1-26-2013 13:51 EST</t>
  </si>
  <si>
    <t>1-26-2013 12:51 EST</t>
  </si>
  <si>
    <t>1-26-2013 11:51 EST</t>
  </si>
  <si>
    <t>1-26-2013 11:14 EST</t>
  </si>
  <si>
    <t>1-26-2013 10:51 EST</t>
  </si>
  <si>
    <t>1-26-2013 10:24 EST</t>
  </si>
  <si>
    <t>1-26-2013 9:51 EST</t>
  </si>
  <si>
    <t>1-26-2013 9:31 EST</t>
  </si>
  <si>
    <t>1-26-2013 8:51 EST</t>
  </si>
  <si>
    <t>1-26-2013 7:51 EST</t>
  </si>
  <si>
    <t>1-26-2013 6:51 EST</t>
  </si>
  <si>
    <t>1-26-2013 5:51 EST</t>
  </si>
  <si>
    <t>1-26-2013 4:51 EST</t>
  </si>
  <si>
    <t>1-26-2013 4:23 EST</t>
  </si>
  <si>
    <t>1-26-2013 3:51 EST</t>
  </si>
  <si>
    <t>1-26-2013 2:51 EST</t>
  </si>
  <si>
    <t>1-26-2013 2:33 EST</t>
  </si>
  <si>
    <t>1-26-2013 1:51 EST</t>
  </si>
  <si>
    <t>1-26-2013 0:51 EST</t>
  </si>
  <si>
    <t>1-25-2013 23:51 EST</t>
  </si>
  <si>
    <t>1-25-2013 22:51 EST</t>
  </si>
  <si>
    <t>1-25-2013 21:51 EST</t>
  </si>
  <si>
    <t>1-25-2013 20:51 EST</t>
  </si>
  <si>
    <t>1-25-2013 20:07 EST</t>
  </si>
  <si>
    <t>1-25-2013 19:51 EST</t>
  </si>
  <si>
    <t>1-25-2013 19:42 EST</t>
  </si>
  <si>
    <t>1-25-2013 18:51 EST</t>
  </si>
  <si>
    <t>1-25-2013 18:46 EST</t>
  </si>
  <si>
    <t>1-25-2013 18:21 EST</t>
  </si>
  <si>
    <t>1-25-2013 17:51 EST</t>
  </si>
  <si>
    <t>1-25-2013 17:14 EST</t>
  </si>
  <si>
    <t>1-25-2013 16:51 EST</t>
  </si>
  <si>
    <t>1-25-2013 16:23 EST</t>
  </si>
  <si>
    <t>1-25-2013 15:51 EST</t>
  </si>
  <si>
    <t>1-25-2013 14:51 EST</t>
  </si>
  <si>
    <t>1-25-2013 13:51 EST</t>
  </si>
  <si>
    <t>1-25-2013 13:12 EST</t>
  </si>
  <si>
    <t>1-25-2013 12:51 EST</t>
  </si>
  <si>
    <t>1-25-2013 12:41 EST</t>
  </si>
  <si>
    <t>1-25-2013 11:51 EST</t>
  </si>
  <si>
    <t>1-25-2013 11:45 EST</t>
  </si>
  <si>
    <t>1-25-2013 11:30 EST</t>
  </si>
  <si>
    <t>1-25-2013 10:51 EST</t>
  </si>
  <si>
    <t>1-25-2013 10:39 EST</t>
  </si>
  <si>
    <t>1-25-2013 9:51 EST</t>
  </si>
  <si>
    <t>1-25-2013 8:51 EST</t>
  </si>
  <si>
    <t>1-25-2013 7:51 EST</t>
  </si>
  <si>
    <t>1-25-2013 6:51 EST</t>
  </si>
  <si>
    <t>1-25-2013 5:51 EST</t>
  </si>
  <si>
    <t>1-25-2013 4:51 EST</t>
  </si>
  <si>
    <t>1-25-2013 3:51 EST</t>
  </si>
  <si>
    <t>1-25-2013 2:51 EST</t>
  </si>
  <si>
    <t>1-25-2013 1:51 EST</t>
  </si>
  <si>
    <t>1-25-2013 0:51 EST</t>
  </si>
  <si>
    <t>1-24-2013 23:51 EST</t>
  </si>
  <si>
    <t>1-24-2013 22:51 EST</t>
  </si>
  <si>
    <t>1-24-2013 21:51 EST</t>
  </si>
  <si>
    <t>1-24-2013 20:51 EST</t>
  </si>
  <si>
    <t>1-24-2013 19:51 EST</t>
  </si>
  <si>
    <t>1-24-2013 18:51 EST</t>
  </si>
  <si>
    <t>1-24-2013 17:51 EST</t>
  </si>
  <si>
    <t>1-24-2013 16:51 EST</t>
  </si>
  <si>
    <t>1-24-2013 15:51 EST</t>
  </si>
  <si>
    <t>1-24-2013 14:51 EST</t>
  </si>
  <si>
    <t>1-24-2013 13:51 EST</t>
  </si>
  <si>
    <t>1-24-2013 12:51 EST</t>
  </si>
  <si>
    <t>1-24-2013 11:51 EST</t>
  </si>
  <si>
    <t>1-24-2013 10:51 EST</t>
  </si>
  <si>
    <t>1-24-2013 9:51 EST</t>
  </si>
  <si>
    <t>1-24-2013 8:51 EST</t>
  </si>
  <si>
    <t>1-24-2013 7:51 EST</t>
  </si>
  <si>
    <t>1-24-2013 6:51 EST</t>
  </si>
  <si>
    <t>1-24-2013 5:51 EST</t>
  </si>
  <si>
    <t>1-24-2013 4:51 EST</t>
  </si>
  <si>
    <t>1-24-2013 3:51 EST</t>
  </si>
  <si>
    <t>1-24-2013 2:51 EST</t>
  </si>
  <si>
    <t>1-24-2013 1:51 EST</t>
  </si>
  <si>
    <t>1-24-2013 0:51 EST</t>
  </si>
  <si>
    <t>1-23-2013 23:51 EST</t>
  </si>
  <si>
    <t>1-23-2013 22:51 EST</t>
  </si>
  <si>
    <t>1-23-2013 21:51 EST</t>
  </si>
  <si>
    <t>1-23-2013 20:51 EST</t>
  </si>
  <si>
    <t>1-23-2013 19:51 EST</t>
  </si>
  <si>
    <t>1-23-2013 18:51 EST</t>
  </si>
  <si>
    <t>1-23-2013 17:51 EST</t>
  </si>
  <si>
    <t>1-23-2013 16:51 EST</t>
  </si>
  <si>
    <t>1-23-2013 15:51 EST</t>
  </si>
  <si>
    <t>1-23-2013 14:51 EST</t>
  </si>
  <si>
    <t>1-23-2013 13:51 EST</t>
  </si>
  <si>
    <t>1-23-2013 12:51 EST</t>
  </si>
  <si>
    <t>1-23-2013 11:51 EST</t>
  </si>
  <si>
    <t>1-23-2013 10:51 EST</t>
  </si>
  <si>
    <t>1-23-2013 9:51 EST</t>
  </si>
  <si>
    <t>1-23-2013 8:51 EST</t>
  </si>
  <si>
    <t>1-23-2013 7:51 EST</t>
  </si>
  <si>
    <t>1-23-2013 6:51 EST</t>
  </si>
  <si>
    <t>1-23-2013 5:51 EST</t>
  </si>
  <si>
    <t>1-23-2013 4:51 EST</t>
  </si>
  <si>
    <t>1-23-2013 3:51 EST</t>
  </si>
  <si>
    <t>1-23-2013 2:51 EST</t>
  </si>
  <si>
    <t>1-23-2013 1:51 EST</t>
  </si>
  <si>
    <t>1-23-2013 0:51 EST</t>
  </si>
  <si>
    <t>1-22-2013 23:51 EST</t>
  </si>
  <si>
    <t>1-22-2013 22:51 EST</t>
  </si>
  <si>
    <t>1-22-2013 21:51 EST</t>
  </si>
  <si>
    <t>1-22-2013 20:51 EST</t>
  </si>
  <si>
    <t>1-22-2013 19:51 EST</t>
  </si>
  <si>
    <t>1-22-2013 18:51 EST</t>
  </si>
  <si>
    <t>1-22-2013 17:51 EST</t>
  </si>
  <si>
    <t>1-22-2013 16:51 EST</t>
  </si>
  <si>
    <t>1-22-2013 15:51 EST</t>
  </si>
  <si>
    <t>1-22-2013 14:51 EST</t>
  </si>
  <si>
    <t>1-22-2013 13:51 EST</t>
  </si>
  <si>
    <t>1-22-2013 12:51 EST</t>
  </si>
  <si>
    <t>1-22-2013 11:51 EST</t>
  </si>
  <si>
    <t>1-22-2013 10:51 EST</t>
  </si>
  <si>
    <t>1-22-2013 9:51 EST</t>
  </si>
  <si>
    <t>1-22-2013 8:51 EST</t>
  </si>
  <si>
    <t>1-22-2013 7:51 EST</t>
  </si>
  <si>
    <t>1-22-2013 6:51 EST</t>
  </si>
  <si>
    <t>1-22-2013 5:51 EST</t>
  </si>
  <si>
    <t>1-22-2013 4:51 EST</t>
  </si>
  <si>
    <t>1-22-2013 3:51 EST</t>
  </si>
  <si>
    <t>1-22-2013 2:51 EST</t>
  </si>
  <si>
    <t>1-22-2013 1:51 EST</t>
  </si>
  <si>
    <t>1-22-2013 0:51 EST</t>
  </si>
  <si>
    <t>1-21-2013 23:51 EST</t>
  </si>
  <si>
    <t>1-21-2013 22:51 EST</t>
  </si>
  <si>
    <t>1-21-2013 21:51 EST</t>
  </si>
  <si>
    <t>1-21-2013 20:51 EST</t>
  </si>
  <si>
    <t>1-21-2013 19:51 EST</t>
  </si>
  <si>
    <t>1-21-2013 18:51 EST</t>
  </si>
  <si>
    <t>1-21-2013 17:51 EST</t>
  </si>
  <si>
    <t>1-21-2013 16:51 EST</t>
  </si>
  <si>
    <t>1-21-2013 15:51 EST</t>
  </si>
  <si>
    <t>1-21-2013 14:51 EST</t>
  </si>
  <si>
    <t>1-21-2013 13:51 EST</t>
  </si>
  <si>
    <t>1-21-2013 12:51 EST</t>
  </si>
  <si>
    <t>1-21-2013 11:51 EST</t>
  </si>
  <si>
    <t>1-21-2013 10:51 EST</t>
  </si>
  <si>
    <t>1-21-2013 9:51 EST</t>
  </si>
  <si>
    <t>1-21-2013 8:51 EST</t>
  </si>
  <si>
    <t>1-21-2013 7:51 EST</t>
  </si>
  <si>
    <t>1-21-2013 6:51 EST</t>
  </si>
  <si>
    <t>1-21-2013 5:51 EST</t>
  </si>
  <si>
    <t>1-21-2013 4:51 EST</t>
  </si>
  <si>
    <t>1-21-2013 3:51 EST</t>
  </si>
  <si>
    <t>1-21-2013 2:51 EST</t>
  </si>
  <si>
    <t>1-21-2013 1:51 EST</t>
  </si>
  <si>
    <t>1-21-2013 0:51 EST</t>
  </si>
  <si>
    <t>1-20-2013 23:51 EST</t>
  </si>
  <si>
    <t>1-20-2013 22:51 EST</t>
  </si>
  <si>
    <t>1-20-2013 21:51 EST</t>
  </si>
  <si>
    <t>1-20-2013 20:51 EST</t>
  </si>
  <si>
    <t>1-20-2013 19:51 EST</t>
  </si>
  <si>
    <t>1-20-2013 18:51 EST</t>
  </si>
  <si>
    <t>1-20-2013 17:51 EST</t>
  </si>
  <si>
    <t>1-20-2013 16:51 EST</t>
  </si>
  <si>
    <t>1-20-2013 15:51 EST</t>
  </si>
  <si>
    <t>1-20-2013 14:51 EST</t>
  </si>
  <si>
    <t>1-20-2013 13:51 EST</t>
  </si>
  <si>
    <t>1-20-2013 12:51 EST</t>
  </si>
  <si>
    <t>1-20-2013 11:51 EST</t>
  </si>
  <si>
    <t>1-20-2013 10:51 EST</t>
  </si>
  <si>
    <t>1-20-2013 9:51 EST</t>
  </si>
  <si>
    <t>1-20-2013 8:51 EST</t>
  </si>
  <si>
    <t>1-20-2013 7:51 EST</t>
  </si>
  <si>
    <t>1-20-2013 6:51 EST</t>
  </si>
  <si>
    <t>1-20-2013 5:51 EST</t>
  </si>
  <si>
    <t>1-20-2013 4:51 EST</t>
  </si>
  <si>
    <t>1-20-2013 3:51 EST</t>
  </si>
  <si>
    <t>1-20-2013 2:51 EST</t>
  </si>
  <si>
    <t>1-20-2013 1:51 EST</t>
  </si>
  <si>
    <t>1-20-2013 0:51 EST</t>
  </si>
  <si>
    <t>1-19-2013 23:51 EST</t>
  </si>
  <si>
    <t>1-19-2013 22:51 EST</t>
  </si>
  <si>
    <t>1-19-2013 21:51 EST</t>
  </si>
  <si>
    <t>1-19-2013 20:51 EST</t>
  </si>
  <si>
    <t>1-19-2013 19:51 EST</t>
  </si>
  <si>
    <t>1-19-2013 18:51 EST</t>
  </si>
  <si>
    <t>1-19-2013 17:51 EST</t>
  </si>
  <si>
    <t>1-19-2013 16:51 EST</t>
  </si>
  <si>
    <t>1-19-2013 15:51 EST</t>
  </si>
  <si>
    <t>1-19-2013 14:51 EST</t>
  </si>
  <si>
    <t>1-19-2013 13:51 EST</t>
  </si>
  <si>
    <t>1-19-2013 12:51 EST</t>
  </si>
  <si>
    <t>1-19-2013 11:51 EST</t>
  </si>
  <si>
    <t>1-19-2013 10:51 EST</t>
  </si>
  <si>
    <t>1-19-2013 9:51 EST</t>
  </si>
  <si>
    <t>1-19-2013 8:51 EST</t>
  </si>
  <si>
    <t>1-19-2013 7:51 EST</t>
  </si>
  <si>
    <t>1-19-2013 6:51 EST</t>
  </si>
  <si>
    <t>1-19-2013 5:51 EST</t>
  </si>
  <si>
    <t>1-19-2013 4:51 EST</t>
  </si>
  <si>
    <t>1-19-2013 3:51 EST</t>
  </si>
  <si>
    <t>1-19-2013 2:51 EST</t>
  </si>
  <si>
    <t>1-19-2013 1:51 EST</t>
  </si>
  <si>
    <t>1-19-2013 0:51 EST</t>
  </si>
  <si>
    <t>1-18-2013 23:51 EST</t>
  </si>
  <si>
    <t>1-18-2013 22:51 EST</t>
  </si>
  <si>
    <t>1-18-2013 21:51 EST</t>
  </si>
  <si>
    <t>1-18-2013 20:51 EST</t>
  </si>
  <si>
    <t>1-18-2013 19:51 EST</t>
  </si>
  <si>
    <t>1-18-2013 18:51 EST</t>
  </si>
  <si>
    <t>1-18-2013 17:51 EST</t>
  </si>
  <si>
    <t>1-18-2013 16:51 EST</t>
  </si>
  <si>
    <t>1-18-2013 15:51 EST</t>
  </si>
  <si>
    <t>1-18-2013 14:51 EST</t>
  </si>
  <si>
    <t>1-18-2013 13:51 EST</t>
  </si>
  <si>
    <t>1-18-2013 12:51 EST</t>
  </si>
  <si>
    <t>1-18-2013 11:51 EST</t>
  </si>
  <si>
    <t>1-18-2013 10:51 EST</t>
  </si>
  <si>
    <t>1-18-2013 9:51 EST</t>
  </si>
  <si>
    <t>1-18-2013 8:51 EST</t>
  </si>
  <si>
    <t>1-18-2013 7:51 EST</t>
  </si>
  <si>
    <t>1-18-2013 6:51 EST</t>
  </si>
  <si>
    <t>1-18-2013 5:51 EST</t>
  </si>
  <si>
    <t>1-18-2013 4:51 EST</t>
  </si>
  <si>
    <t>1-18-2013 3:51 EST</t>
  </si>
  <si>
    <t>1-18-2013 2:51 EST</t>
  </si>
  <si>
    <t>1-18-2013 2:14 EST</t>
  </si>
  <si>
    <t>1-18-2013 1:51 EST</t>
  </si>
  <si>
    <t>1-18-2013 1:30 EST</t>
  </si>
  <si>
    <t>1-18-2013 0:51 EST</t>
  </si>
  <si>
    <t>1-17-2013 23:51 EST</t>
  </si>
  <si>
    <t>1-17-2013 23:17 EST</t>
  </si>
  <si>
    <t>1-17-2013 22:51 EST</t>
  </si>
  <si>
    <t>1-17-2013 21:51 EST</t>
  </si>
  <si>
    <t>1-17-2013 21:19 EST</t>
  </si>
  <si>
    <t>1-17-2013 21:11 EST</t>
  </si>
  <si>
    <t>1-17-2013 21:03 EST</t>
  </si>
  <si>
    <t>1-17-2013 20:51 EST</t>
  </si>
  <si>
    <t>1-17-2013 20:42 EST</t>
  </si>
  <si>
    <t>1-17-2013 20:20 EST</t>
  </si>
  <si>
    <t>1-17-2013 20:06 EST</t>
  </si>
  <si>
    <t>1-17-2013 19:51 EST</t>
  </si>
  <si>
    <t>1-17-2013 18:51 EST</t>
  </si>
  <si>
    <t>1-17-2013 18:10 EST</t>
  </si>
  <si>
    <t>1-17-2013 17:51 EST</t>
  </si>
  <si>
    <t>1-17-2013 16:51 EST</t>
  </si>
  <si>
    <t>1-17-2013 15:51 EST</t>
  </si>
  <si>
    <t>1-17-2013 15:17 EST</t>
  </si>
  <si>
    <t>1-17-2013 14:51 EST</t>
  </si>
  <si>
    <t>1-17-2013 14:42 EST</t>
  </si>
  <si>
    <t>1-17-2013 13:51 EST</t>
  </si>
  <si>
    <t>1-17-2013 12:51 EST</t>
  </si>
  <si>
    <t>1-17-2013 11:51 EST</t>
  </si>
  <si>
    <t>1-17-2013 10:51 EST</t>
  </si>
  <si>
    <t>1-17-2013 10:44 EST</t>
  </si>
  <si>
    <t>1-17-2013 9:51 EST</t>
  </si>
  <si>
    <t>1-17-2013 8:51 EST</t>
  </si>
  <si>
    <t>1-17-2013 8:26 EST</t>
  </si>
  <si>
    <t>1-17-2013 7:51 EST</t>
  </si>
  <si>
    <t>1-17-2013 6:51 EST</t>
  </si>
  <si>
    <t>1-17-2013 5:51 EST</t>
  </si>
  <si>
    <t>1-17-2013 4:51 EST</t>
  </si>
  <si>
    <t>1-17-2013 4:32 EST</t>
  </si>
  <si>
    <t>1-17-2013 3:51 EST</t>
  </si>
  <si>
    <t>1-17-2013 3:28 EST</t>
  </si>
  <si>
    <t>1-17-2013 2:51 EST</t>
  </si>
  <si>
    <t>1-17-2013 1:51 EST</t>
  </si>
  <si>
    <t>1-17-2013 1:38 EST</t>
  </si>
  <si>
    <t>1-17-2013 0:51 EST</t>
  </si>
  <si>
    <t>1-16-2013 23:51 EST</t>
  </si>
  <si>
    <t>1-16-2013 23:06 EST</t>
  </si>
  <si>
    <t>1-16-2013 22:51 EST</t>
  </si>
  <si>
    <t>1-16-2013 21:51 EST</t>
  </si>
  <si>
    <t>1-16-2013 21:08 EST</t>
  </si>
  <si>
    <t>1-16-2013 20:51 EST</t>
  </si>
  <si>
    <t>1-16-2013 19:58 EST</t>
  </si>
  <si>
    <t>1-16-2013 19:51 EST</t>
  </si>
  <si>
    <t>1-16-2013 18:51 EST</t>
  </si>
  <si>
    <t>1-16-2013 18:41 EST</t>
  </si>
  <si>
    <t>1-16-2013 18:30 EST</t>
  </si>
  <si>
    <t>1-16-2013 17:51 EST</t>
  </si>
  <si>
    <t>1-16-2013 17:05 EST</t>
  </si>
  <si>
    <t>1-16-2013 16:51 EST</t>
  </si>
  <si>
    <t>1-16-2013 16:13 EST</t>
  </si>
  <si>
    <t>1-16-2013 15:51 EST</t>
  </si>
  <si>
    <t>1-16-2013 15:41 EST</t>
  </si>
  <si>
    <t>1-16-2013 14:51 EST</t>
  </si>
  <si>
    <t>1-16-2013 14:19 EST</t>
  </si>
  <si>
    <t>1-16-2013 13:51 EST</t>
  </si>
  <si>
    <t>1-16-2013 13:32 EST</t>
  </si>
  <si>
    <t>1-16-2013 12:51 EST</t>
  </si>
  <si>
    <t>1-16-2013 12:15 EST</t>
  </si>
  <si>
    <t>1-16-2013 11:51 EST</t>
  </si>
  <si>
    <t>1-16-2013 10:51 EST</t>
  </si>
  <si>
    <t>1-16-2013 10:47 EST</t>
  </si>
  <si>
    <t>1-16-2013 9:51 EST</t>
  </si>
  <si>
    <t>1-16-2013 8:51 EST</t>
  </si>
  <si>
    <t>1-16-2013 7:51 EST</t>
  </si>
  <si>
    <t>1-16-2013 7:44 EST</t>
  </si>
  <si>
    <t>1-16-2013 6:51 EST</t>
  </si>
  <si>
    <t>1-16-2013 5:51 EST</t>
  </si>
  <si>
    <t>1-16-2013 4:51 EST</t>
  </si>
  <si>
    <t>1-16-2013 3:51 EST</t>
  </si>
  <si>
    <t>1-16-2013 2:51 EST</t>
  </si>
  <si>
    <t>1-16-2013 1:51 EST</t>
  </si>
  <si>
    <t>1-16-2013 0:51 EST</t>
  </si>
  <si>
    <t>1-15-2013 23:51 EST</t>
  </si>
  <si>
    <t>1-15-2013 22:51 EST</t>
  </si>
  <si>
    <t>1-15-2013 21:51 EST</t>
  </si>
  <si>
    <t>1-15-2013 20:51 EST</t>
  </si>
  <si>
    <t>1-15-2013 19:51 EST</t>
  </si>
  <si>
    <t>1-15-2013 18:51 EST</t>
  </si>
  <si>
    <t>1-15-2013 17:51 EST</t>
  </si>
  <si>
    <t>1-15-2013 16:51 EST</t>
  </si>
  <si>
    <t>1-15-2013 15:51 EST</t>
  </si>
  <si>
    <t>1-15-2013 14:51 EST</t>
  </si>
  <si>
    <t>1-15-2013 14:17 EST</t>
  </si>
  <si>
    <t>1-15-2013 13:51 EST</t>
  </si>
  <si>
    <t>1-15-2013 12:51 EST</t>
  </si>
  <si>
    <t>1-15-2013 11:51 EST</t>
  </si>
  <si>
    <t>1-15-2013 11:22 EST</t>
  </si>
  <si>
    <t>1-15-2013 11:15 EST</t>
  </si>
  <si>
    <t>1-15-2013 10:51 EST</t>
  </si>
  <si>
    <t>1-15-2013 10:00 EST</t>
  </si>
  <si>
    <t>1-15-2013 9:51 EST</t>
  </si>
  <si>
    <t>1-15-2013 8:51 EST</t>
  </si>
  <si>
    <t>1-15-2013 7:51 EST</t>
  </si>
  <si>
    <t>1-15-2013 7:29 EST</t>
  </si>
  <si>
    <t>1-15-2013 6:51 EST</t>
  </si>
  <si>
    <t>1-15-2013 5:51 EST</t>
  </si>
  <si>
    <t>1-15-2013 4:51 EST</t>
  </si>
  <si>
    <t>1-15-2013 3:51 EST</t>
  </si>
  <si>
    <t>1-15-2013 2:51 EST</t>
  </si>
  <si>
    <t>1-15-2013 1:51 EST</t>
  </si>
  <si>
    <t>1-15-2013 0:51 EST</t>
  </si>
  <si>
    <t>1-14-2013 23:55 EST</t>
  </si>
  <si>
    <t>1-14-2013 23:51 EST</t>
  </si>
  <si>
    <t>1-14-2013 22:51 EST</t>
  </si>
  <si>
    <t>1-14-2013 21:51 EST</t>
  </si>
  <si>
    <t>1-14-2013 20:51 EST</t>
  </si>
  <si>
    <t>1-14-2013 19:51 EST</t>
  </si>
  <si>
    <t>1-14-2013 18:51 EST</t>
  </si>
  <si>
    <t>1-14-2013 17:51 EST</t>
  </si>
  <si>
    <t>1-14-2013 16:51 EST</t>
  </si>
  <si>
    <t>1-14-2013 15:51 EST</t>
  </si>
  <si>
    <t>1-14-2013 14:51 EST</t>
  </si>
  <si>
    <t>1-14-2013 14:22 EST</t>
  </si>
  <si>
    <t>1-14-2013 13:51 EST</t>
  </si>
  <si>
    <t>1-14-2013 12:51 EST</t>
  </si>
  <si>
    <t>1-14-2013 11:51 EST</t>
  </si>
  <si>
    <t>1-14-2013 10:51 EST</t>
  </si>
  <si>
    <t>1-14-2013 9:51 EST</t>
  </si>
  <si>
    <t>1-14-2013 8:51 EST</t>
  </si>
  <si>
    <t>1-14-2013 7:51 EST</t>
  </si>
  <si>
    <t>1-14-2013 6:51 EST</t>
  </si>
  <si>
    <t>1-14-2013 5:51 EST</t>
  </si>
  <si>
    <t>1-14-2013 4:51 EST</t>
  </si>
  <si>
    <t>1-14-2013 3:51 EST</t>
  </si>
  <si>
    <t>1-14-2013 2:51 EST</t>
  </si>
  <si>
    <t>1-14-2013 1:51 EST</t>
  </si>
  <si>
    <t>1-14-2013 0:51 EST</t>
  </si>
  <si>
    <t>1-13-2013 23:51 EST</t>
  </si>
  <si>
    <t>1-13-2013 22:51 EST</t>
  </si>
  <si>
    <t>1-13-2013 21:51 EST</t>
  </si>
  <si>
    <t>1-13-2013 20:51 EST</t>
  </si>
  <si>
    <t>1-13-2013 19:51 EST</t>
  </si>
  <si>
    <t>1-13-2013 18:51 EST</t>
  </si>
  <si>
    <t>1-13-2013 17:51 EST</t>
  </si>
  <si>
    <t>1-13-2013 16:51 EST</t>
  </si>
  <si>
    <t>1-13-2013 15:51 EST</t>
  </si>
  <si>
    <t>1-13-2013 14:51 EST</t>
  </si>
  <si>
    <t>1-13-2013 13:51 EST</t>
  </si>
  <si>
    <t>1-13-2013 12:51 EST</t>
  </si>
  <si>
    <t>1-13-2013 11:51 EST</t>
  </si>
  <si>
    <t>1-13-2013 10:51 EST</t>
  </si>
  <si>
    <t>1-13-2013 9:51 EST</t>
  </si>
  <si>
    <t>1-13-2013 9:38 EST</t>
  </si>
  <si>
    <t>1-13-2013 8:51 EST</t>
  </si>
  <si>
    <t>1-13-2013 7:51 EST</t>
  </si>
  <si>
    <t>1-13-2013 7:41 EST</t>
  </si>
  <si>
    <t>1-13-2013 7:20 EST</t>
  </si>
  <si>
    <t>1-13-2013 6:51 EST</t>
  </si>
  <si>
    <t>1-13-2013 5:59 EST</t>
  </si>
  <si>
    <t>1-13-2013 5:51 EST</t>
  </si>
  <si>
    <t>1-13-2013 5:11 EST</t>
  </si>
  <si>
    <t>1-13-2013 4:51 EST</t>
  </si>
  <si>
    <t>1-13-2013 4:25 EST</t>
  </si>
  <si>
    <t>1-13-2013 3:51 EST</t>
  </si>
  <si>
    <t>1-13-2013 2:51 EST</t>
  </si>
  <si>
    <t>1-13-2013 1:51 EST</t>
  </si>
  <si>
    <t>1-13-2013 1:30 EST</t>
  </si>
  <si>
    <t>1-13-2013 0:51 EST</t>
  </si>
  <si>
    <t>1-12-2013 23:51 EST</t>
  </si>
  <si>
    <t>1-12-2013 22:51 EST</t>
  </si>
  <si>
    <t>1-12-2013 21:51 EST</t>
  </si>
  <si>
    <t>1-12-2013 20:51 EST</t>
  </si>
  <si>
    <t>1-12-2013 19:51 EST</t>
  </si>
  <si>
    <t>1-12-2013 18:51 EST</t>
  </si>
  <si>
    <t>1-12-2013 17:51 EST</t>
  </si>
  <si>
    <t>1-12-2013 16:51 EST</t>
  </si>
  <si>
    <t>1-12-2013 15:51 EST</t>
  </si>
  <si>
    <t>1-12-2013 14:51 EST</t>
  </si>
  <si>
    <t>1-12-2013 13:51 EST</t>
  </si>
  <si>
    <t>1-12-2013 12:51 EST</t>
  </si>
  <si>
    <t>1-12-2013 12:25 EST</t>
  </si>
  <si>
    <t>1-12-2013 12:23 EST</t>
  </si>
  <si>
    <t>1-12-2013 11:51 EST</t>
  </si>
  <si>
    <t>1-12-2013 11:34 EST</t>
  </si>
  <si>
    <t>1-12-2013 11:19 EST</t>
  </si>
  <si>
    <t>1-12-2013 10:51 EST</t>
  </si>
  <si>
    <t>1-12-2013 10:35 EST</t>
  </si>
  <si>
    <t>1-12-2013 9:51 EST</t>
  </si>
  <si>
    <t>1-12-2013 8:51 EST</t>
  </si>
  <si>
    <t>1-12-2013 7:51 EST</t>
  </si>
  <si>
    <t>1-12-2013 6:51 EST</t>
  </si>
  <si>
    <t>1-12-2013 5:51 EST</t>
  </si>
  <si>
    <t>1-12-2013 4:51 EST</t>
  </si>
  <si>
    <t>1-12-2013 3:51 EST</t>
  </si>
  <si>
    <t>1-12-2013 2:51 EST</t>
  </si>
  <si>
    <t>1-12-2013 1:51 EST</t>
  </si>
  <si>
    <t>1-12-2013 0:51 EST</t>
  </si>
  <si>
    <t>1-11-2013 23:51 EST</t>
  </si>
  <si>
    <t>1-11-2013 22:51 EST</t>
  </si>
  <si>
    <t>1-11-2013 21:51 EST</t>
  </si>
  <si>
    <t>1-11-2013 20:51 EST</t>
  </si>
  <si>
    <t>1-11-2013 20:23 EST</t>
  </si>
  <si>
    <t>1-11-2013 19:51 EST</t>
  </si>
  <si>
    <t>1-11-2013 18:51 EST</t>
  </si>
  <si>
    <t>1-11-2013 17:51 EST</t>
  </si>
  <si>
    <t>1-11-2013 16:51 EST</t>
  </si>
  <si>
    <t>1-11-2013 15:51 EST</t>
  </si>
  <si>
    <t>1-11-2013 15:09 EST</t>
  </si>
  <si>
    <t>1-11-2013 14:51 EST</t>
  </si>
  <si>
    <t>1-11-2013 13:51 EST</t>
  </si>
  <si>
    <t>1-11-2013 12:51 EST</t>
  </si>
  <si>
    <t>1-11-2013 11:51 EST</t>
  </si>
  <si>
    <t>1-11-2013 10:51 EST</t>
  </si>
  <si>
    <t>1-11-2013 10:28 EST</t>
  </si>
  <si>
    <t>1-11-2013 9:51 EST</t>
  </si>
  <si>
    <t>1-11-2013 8:51 EST</t>
  </si>
  <si>
    <t>1-11-2013 8:34 EST</t>
  </si>
  <si>
    <t>1-11-2013 7:51 EST</t>
  </si>
  <si>
    <t>1-11-2013 7:13 EST</t>
  </si>
  <si>
    <t>1-11-2013 6:51 EST</t>
  </si>
  <si>
    <t>1-11-2013 5:51 EST</t>
  </si>
  <si>
    <t>1-11-2013 4:51 EST</t>
  </si>
  <si>
    <t>1-11-2013 3:51 EST</t>
  </si>
  <si>
    <t>1-11-2013 2:51 EST</t>
  </si>
  <si>
    <t>1-11-2013 1:51 EST</t>
  </si>
  <si>
    <t>1-11-2013 0:51 EST</t>
  </si>
  <si>
    <t>1-10-2013 23:51 EST</t>
  </si>
  <si>
    <t>1-10-2013 22:51 EST</t>
  </si>
  <si>
    <t>1-10-2013 21:51 EST</t>
  </si>
  <si>
    <t>1-10-2013 20:51 EST</t>
  </si>
  <si>
    <t>1-10-2013 19:51 EST</t>
  </si>
  <si>
    <t>1-10-2013 18:51 EST</t>
  </si>
  <si>
    <t>1-10-2013 17:51 EST</t>
  </si>
  <si>
    <t>1-10-2013 16:51 EST</t>
  </si>
  <si>
    <t>1-10-2013 15:51 EST</t>
  </si>
  <si>
    <t>1-10-2013 14:51 EST</t>
  </si>
  <si>
    <t>1-10-2013 13:51 EST</t>
  </si>
  <si>
    <t>1-10-2013 12:51 EST</t>
  </si>
  <si>
    <t>1-10-2013 11:51 EST</t>
  </si>
  <si>
    <t>1-10-2013 10:51 EST</t>
  </si>
  <si>
    <t>1-10-2013 9:51 EST</t>
  </si>
  <si>
    <t>1-10-2013 8:51 EST</t>
  </si>
  <si>
    <t>1-10-2013 7:51 EST</t>
  </si>
  <si>
    <t>1-10-2013 6:51 EST</t>
  </si>
  <si>
    <t>1-10-2013 5:51 EST</t>
  </si>
  <si>
    <t>1-10-2013 4:51 EST</t>
  </si>
  <si>
    <t>1-10-2013 3:51 EST</t>
  </si>
  <si>
    <t>1-10-2013 2:51 EST</t>
  </si>
  <si>
    <t>1-10-2013 1:51 EST</t>
  </si>
  <si>
    <t>1-10-2013 0:51 EST</t>
  </si>
  <si>
    <t>1-9-2013 23:51 EST</t>
  </si>
  <si>
    <t>1-9-2013 22:51 EST</t>
  </si>
  <si>
    <t>1-9-2013 21:51 EST</t>
  </si>
  <si>
    <t>1-9-2013 20:51 EST</t>
  </si>
  <si>
    <t>1-9-2013 19:51 EST</t>
  </si>
  <si>
    <t>1-9-2013 18:51 EST</t>
  </si>
  <si>
    <t>1-9-2013 17:51 EST</t>
  </si>
  <si>
    <t>1-9-2013 16:51 EST</t>
  </si>
  <si>
    <t>1-9-2013 15:51 EST</t>
  </si>
  <si>
    <t>1-9-2013 14:51 EST</t>
  </si>
  <si>
    <t>1-9-2013 13:51 EST</t>
  </si>
  <si>
    <t>1-9-2013 12:51 EST</t>
  </si>
  <si>
    <t>1-9-2013 11:51 EST</t>
  </si>
  <si>
    <t>1-9-2013 10:51 EST</t>
  </si>
  <si>
    <t>1-9-2013 9:51 EST</t>
  </si>
  <si>
    <t>1-9-2013 8:51 EST</t>
  </si>
  <si>
    <t>1-9-2013 7:51 EST</t>
  </si>
  <si>
    <t>1-9-2013 6:51 EST</t>
  </si>
  <si>
    <t>1-9-2013 5:51 EST</t>
  </si>
  <si>
    <t>1-9-2013 4:51 EST</t>
  </si>
  <si>
    <t>1-9-2013 3:51 EST</t>
  </si>
  <si>
    <t>1-9-2013 2:51 EST</t>
  </si>
  <si>
    <t>1-9-2013 1:51 EST</t>
  </si>
  <si>
    <t>1-9-2013 0:51 EST</t>
  </si>
  <si>
    <t>1-8-2013 23:51 EST</t>
  </si>
  <si>
    <t>1-8-2013 22:51 EST</t>
  </si>
  <si>
    <t>1-8-2013 21:51 EST</t>
  </si>
  <si>
    <t>1-8-2013 20:51 EST</t>
  </si>
  <si>
    <t>1-8-2013 19:51 EST</t>
  </si>
  <si>
    <t>1-8-2013 18:51 EST</t>
  </si>
  <si>
    <t>1-8-2013 17:51 EST</t>
  </si>
  <si>
    <t>1-8-2013 16:51 EST</t>
  </si>
  <si>
    <t>1-8-2013 15:51 EST</t>
  </si>
  <si>
    <t>1-8-2013 14:51 EST</t>
  </si>
  <si>
    <t>1-8-2013 13:51 EST</t>
  </si>
  <si>
    <t>1-8-2013 12:51 EST</t>
  </si>
  <si>
    <t>1-8-2013 11:51 EST</t>
  </si>
  <si>
    <t>1-8-2013 10:51 EST</t>
  </si>
  <si>
    <t>1-8-2013 9:51 EST</t>
  </si>
  <si>
    <t>1-8-2013 8:51 EST</t>
  </si>
  <si>
    <t>1-8-2013 7:51 EST</t>
  </si>
  <si>
    <t>1-8-2013 6:51 EST</t>
  </si>
  <si>
    <t>1-8-2013 5:51 EST</t>
  </si>
  <si>
    <t>1-8-2013 4:51 EST</t>
  </si>
  <si>
    <t>1-8-2013 3:51 EST</t>
  </si>
  <si>
    <t>1-8-2013 2:51 EST</t>
  </si>
  <si>
    <t>1-8-2013 1:51 EST</t>
  </si>
  <si>
    <t>1-8-2013 0:51 EST</t>
  </si>
  <si>
    <t>1-7-2013 23:51 EST</t>
  </si>
  <si>
    <t>1-7-2013 22:51 EST</t>
  </si>
  <si>
    <t>1-7-2013 21:51 EST</t>
  </si>
  <si>
    <t>1-7-2013 20:51 EST</t>
  </si>
  <si>
    <t>1-7-2013 19:51 EST</t>
  </si>
  <si>
    <t>1-7-2013 18:51 EST</t>
  </si>
  <si>
    <t>1-7-2013 17:51 EST</t>
  </si>
  <si>
    <t>1-7-2013 16:51 EST</t>
  </si>
  <si>
    <t>1-7-2013 15:51 EST</t>
  </si>
  <si>
    <t>1-7-2013 14:51 EST</t>
  </si>
  <si>
    <t>1-7-2013 13:51 EST</t>
  </si>
  <si>
    <t>1-7-2013 12:51 EST</t>
  </si>
  <si>
    <t>1-7-2013 11:51 EST</t>
  </si>
  <si>
    <t>1-7-2013 10:51 EST</t>
  </si>
  <si>
    <t>1-7-2013 9:51 EST</t>
  </si>
  <si>
    <t>1-7-2013 8:51 EST</t>
  </si>
  <si>
    <t>1-7-2013 7:51 EST</t>
  </si>
  <si>
    <t>1-7-2013 6:51 EST</t>
  </si>
  <si>
    <t>1-7-2013 5:51 EST</t>
  </si>
  <si>
    <t>1-7-2013 4:51 EST</t>
  </si>
  <si>
    <t>1-7-2013 3:51 EST</t>
  </si>
  <si>
    <t>1-7-2013 2:51 EST</t>
  </si>
  <si>
    <t>1-7-2013 1:51 EST</t>
  </si>
  <si>
    <t>1-7-2013 0:51 EST</t>
  </si>
  <si>
    <t>1-6-2013 23:51 EST</t>
  </si>
  <si>
    <t>1-6-2013 22:51 EST</t>
  </si>
  <si>
    <t>1-6-2013 21:51 EST</t>
  </si>
  <si>
    <t>1-6-2013 20:51 EST</t>
  </si>
  <si>
    <t>1-6-2013 19:51 EST</t>
  </si>
  <si>
    <t>1-6-2013 18:51 EST</t>
  </si>
  <si>
    <t>1-6-2013 17:51 EST</t>
  </si>
  <si>
    <t>1-6-2013 16:51 EST</t>
  </si>
  <si>
    <t>1-6-2013 15:51 EST</t>
  </si>
  <si>
    <t>1-6-2013 14:51 EST</t>
  </si>
  <si>
    <t>1-6-2013 13:51 EST</t>
  </si>
  <si>
    <t>1-6-2013 12:51 EST</t>
  </si>
  <si>
    <t>1-6-2013 11:51 EST</t>
  </si>
  <si>
    <t>1-6-2013 10:51 EST</t>
  </si>
  <si>
    <t>1-6-2013 9:51 EST</t>
  </si>
  <si>
    <t>1-6-2013 8:51 EST</t>
  </si>
  <si>
    <t>1-6-2013 7:51 EST</t>
  </si>
  <si>
    <t>1-6-2013 6:51 EST</t>
  </si>
  <si>
    <t>1-6-2013 5:51 EST</t>
  </si>
  <si>
    <t>1-6-2013 4:51 EST</t>
  </si>
  <si>
    <t>1-6-2013 3:51 EST</t>
  </si>
  <si>
    <t>1-6-2013 2:51 EST</t>
  </si>
  <si>
    <t>1-6-2013 1:51 EST</t>
  </si>
  <si>
    <t>1-6-2013 0:51 EST</t>
  </si>
  <si>
    <t>1-5-2013 23:51 EST</t>
  </si>
  <si>
    <t>1-5-2013 22:51 EST</t>
  </si>
  <si>
    <t>1-5-2013 21:51 EST</t>
  </si>
  <si>
    <t>1-5-2013 20:51 EST</t>
  </si>
  <si>
    <t>1-5-2013 19:51 EST</t>
  </si>
  <si>
    <t>1-5-2013 18:51 EST</t>
  </si>
  <si>
    <t>1-5-2013 17:51 EST</t>
  </si>
  <si>
    <t>1-5-2013 16:51 EST</t>
  </si>
  <si>
    <t>1-5-2013 15:51 EST</t>
  </si>
  <si>
    <t>1-5-2013 14:51 EST</t>
  </si>
  <si>
    <t>1-5-2013 13:51 EST</t>
  </si>
  <si>
    <t>1-5-2013 12:51 EST</t>
  </si>
  <si>
    <t>1-5-2013 11:51 EST</t>
  </si>
  <si>
    <t>1-5-2013 10:51 EST</t>
  </si>
  <si>
    <t>1-5-2013 9:51 EST</t>
  </si>
  <si>
    <t>1-5-2013 8:51 EST</t>
  </si>
  <si>
    <t>1-5-2013 7:51 EST</t>
  </si>
  <si>
    <t>1-5-2013 6:51 EST</t>
  </si>
  <si>
    <t>1-5-2013 5:51 EST</t>
  </si>
  <si>
    <t>1-5-2013 4:51 EST</t>
  </si>
  <si>
    <t>1-5-2013 3:51 EST</t>
  </si>
  <si>
    <t>1-5-2013 2:51 EST</t>
  </si>
  <si>
    <t>1-5-2013 1:51 EST</t>
  </si>
  <si>
    <t>1-5-2013 0:51 EST</t>
  </si>
  <si>
    <t>1-4-2013 23:51 EST</t>
  </si>
  <si>
    <t>1-4-2013 22:51 EST</t>
  </si>
  <si>
    <t>1-4-2013 21:51 EST</t>
  </si>
  <si>
    <t>1-4-2013 20:51 EST</t>
  </si>
  <si>
    <t>1-4-2013 19:51 EST</t>
  </si>
  <si>
    <t>1-4-2013 18:51 EST</t>
  </si>
  <si>
    <t>1-4-2013 17:51 EST</t>
  </si>
  <si>
    <t>1-4-2013 16:51 EST</t>
  </si>
  <si>
    <t>1-4-2013 15:51 EST</t>
  </si>
  <si>
    <t>1-4-2013 14:51 EST</t>
  </si>
  <si>
    <t>1-4-2013 13:51 EST</t>
  </si>
  <si>
    <t>1-4-2013 12:51 EST</t>
  </si>
  <si>
    <t>1-4-2013 11:51 EST</t>
  </si>
  <si>
    <t>1-4-2013 10:51 EST</t>
  </si>
  <si>
    <t>1-4-2013 9:51 EST</t>
  </si>
  <si>
    <t>1-4-2013 8:51 EST</t>
  </si>
  <si>
    <t>1-4-2013 7:51 EST</t>
  </si>
  <si>
    <t>1-4-2013 6:51 EST</t>
  </si>
  <si>
    <t>1-4-2013 5:51 EST</t>
  </si>
  <si>
    <t>1-4-2013 4:51 EST</t>
  </si>
  <si>
    <t>1-4-2013 3:51 EST</t>
  </si>
  <si>
    <t>1-4-2013 2:51 EST</t>
  </si>
  <si>
    <t>1-4-2013 1:51 EST</t>
  </si>
  <si>
    <t>1-4-2013 0:51 EST</t>
  </si>
  <si>
    <t>1-3-2013 23:51 EST</t>
  </si>
  <si>
    <t>1-3-2013 22:51 EST</t>
  </si>
  <si>
    <t>1-3-2013 21:51 EST</t>
  </si>
  <si>
    <t>1-3-2013 20:51 EST</t>
  </si>
  <si>
    <t>1-3-2013 19:51 EST</t>
  </si>
  <si>
    <t>1-3-2013 18:51 EST</t>
  </si>
  <si>
    <t>1-3-2013 17:51 EST</t>
  </si>
  <si>
    <t>1-3-2013 17:43 EST</t>
  </si>
  <si>
    <t>1-3-2013 16:51 EST</t>
  </si>
  <si>
    <t>1-3-2013 15:51 EST</t>
  </si>
  <si>
    <t>1-3-2013 14:51 EST</t>
  </si>
  <si>
    <t>1-3-2013 13:51 EST</t>
  </si>
  <si>
    <t>1-3-2013 12:51 EST</t>
  </si>
  <si>
    <t>1-3-2013 11:51 EST</t>
  </si>
  <si>
    <t>1-3-2013 11:36 EST</t>
  </si>
  <si>
    <t>1-3-2013 10:51 EST</t>
  </si>
  <si>
    <t>1-3-2013 10:31 EST</t>
  </si>
  <si>
    <t>1-3-2013 9:51 EST</t>
  </si>
  <si>
    <t>1-3-2013 8:51 EST</t>
  </si>
  <si>
    <t>1-3-2013 7:51 EST</t>
  </si>
  <si>
    <t>1-3-2013 6:51 EST</t>
  </si>
  <si>
    <t>1-3-2013 5:51 EST</t>
  </si>
  <si>
    <t>1-3-2013 4:51 EST</t>
  </si>
  <si>
    <t>1-3-2013 3:51 EST</t>
  </si>
  <si>
    <t>1-3-2013 2:51 EST</t>
  </si>
  <si>
    <t>1-3-2013 2:32 EST</t>
  </si>
  <si>
    <t>1-3-2013 1:51 EST</t>
  </si>
  <si>
    <t>1-3-2013 0:51 EST</t>
  </si>
  <si>
    <t>1-2-2013 23:51 EST</t>
  </si>
  <si>
    <t>1-2-2013 22:51 EST</t>
  </si>
  <si>
    <t>1-2-2013 21:51 EST</t>
  </si>
  <si>
    <t>1-2-2013 20:51 EST</t>
  </si>
  <si>
    <t>1-2-2013 19:51 EST</t>
  </si>
  <si>
    <t>1-2-2013 18:51 EST</t>
  </si>
  <si>
    <t>1-2-2013 17:51 EST</t>
  </si>
  <si>
    <t>1-2-2013 16:51 EST</t>
  </si>
  <si>
    <t>1-2-2013 16:11 EST</t>
  </si>
  <si>
    <t>1-2-2013 15:51 EST</t>
  </si>
  <si>
    <t>1-2-2013 14:51 EST</t>
  </si>
  <si>
    <t>1-2-2013 13:51 EST</t>
  </si>
  <si>
    <t>1-2-2013 13:31 EST</t>
  </si>
  <si>
    <t>1-2-2013 12:51 EST</t>
  </si>
  <si>
    <t>1-2-2013 11:51 EST</t>
  </si>
  <si>
    <t>1-2-2013 10:51 EST</t>
  </si>
  <si>
    <t>1-2-2013 9:51 EST</t>
  </si>
  <si>
    <t>1-2-2013 8:51 EST</t>
  </si>
  <si>
    <t>1-2-2013 7:51 EST</t>
  </si>
  <si>
    <t>1-2-2013 7:40 EST</t>
  </si>
  <si>
    <t>1-2-2013 6:51 EST</t>
  </si>
  <si>
    <t>1-2-2013 5:51 EST</t>
  </si>
  <si>
    <t>1-2-2013 4:51 EST</t>
  </si>
  <si>
    <t>1-2-2013 3:51 EST</t>
  </si>
  <si>
    <t>1-2-2013 3:48 EST</t>
  </si>
  <si>
    <t>1-2-2013 2:51 EST</t>
  </si>
  <si>
    <t>1-2-2013 1:51 EST</t>
  </si>
  <si>
    <t>1-2-2013 0:51 EST</t>
  </si>
  <si>
    <t>1-1-2013 23:51 EST</t>
  </si>
  <si>
    <t>1-1-2013 22:51 EST</t>
  </si>
  <si>
    <t>1-1-2013 21:51 EST</t>
  </si>
  <si>
    <t>1-1-2013 21:15 EST</t>
  </si>
  <si>
    <t>1-1-2013 20:51 EST</t>
  </si>
  <si>
    <t>1-1-2013 19:51 EST</t>
  </si>
  <si>
    <t>1-1-2013 19:16 EST</t>
  </si>
  <si>
    <t>1-1-2013 18:51 EST</t>
  </si>
  <si>
    <t>1-1-2013 18:16 EST</t>
  </si>
  <si>
    <t>1-1-2013 17:51 EST</t>
  </si>
  <si>
    <t>1-1-2013 17:26 EST</t>
  </si>
  <si>
    <t>1-1-2013 16:51 EST</t>
  </si>
  <si>
    <t>1-1-2013 15:51 EST</t>
  </si>
  <si>
    <t>1-1-2013 14:51 EST</t>
  </si>
  <si>
    <t>1-1-2013 13:51 EST</t>
  </si>
  <si>
    <t>1-1-2013 12:51 EST</t>
  </si>
  <si>
    <t>1-1-2013 11:51 EST</t>
  </si>
  <si>
    <t>1-1-2013 10:51 EST</t>
  </si>
  <si>
    <t>1-1-2013 9:51 EST</t>
  </si>
  <si>
    <t>1-1-2013 8:51 EST</t>
  </si>
  <si>
    <t>1-1-2013 7:51 EST</t>
  </si>
  <si>
    <t>1-1-2013 6:51 EST</t>
  </si>
  <si>
    <t>1-1-2013 5:51 EST</t>
  </si>
  <si>
    <t>1-1-2013 4:51 EST</t>
  </si>
  <si>
    <t>1-1-2013 3:51 EST</t>
  </si>
  <si>
    <t>1-1-2013 2:51 EST</t>
  </si>
  <si>
    <t>1-1-2013 1:51 EST</t>
  </si>
  <si>
    <t>1-1-2013 0:51 EST</t>
  </si>
  <si>
    <t>12-31-2012 23:51 EST</t>
  </si>
  <si>
    <t>12-31-2012 22:51 EST</t>
  </si>
  <si>
    <t>12-31-2012 21:51 EST</t>
  </si>
  <si>
    <t>12-31-2012 20:51 EST</t>
  </si>
  <si>
    <t>12-31-2012 19:51 EST</t>
  </si>
  <si>
    <t>12-31-2012 17:51 EST</t>
  </si>
  <si>
    <t>12-31-2012 16:51 EST</t>
  </si>
  <si>
    <t>12-31-2012 15:51 EST</t>
  </si>
  <si>
    <t>12-31-2012 14:51 EST</t>
  </si>
  <si>
    <t>12-31-2012 13:51 EST</t>
  </si>
  <si>
    <t>12-31-2012 12:51 EST</t>
  </si>
  <si>
    <t>12-31-2012 11:51 EST</t>
  </si>
  <si>
    <t>12-31-2012 10:51 EST</t>
  </si>
  <si>
    <t>12-31-2012 9:51 EST</t>
  </si>
  <si>
    <t>12-31-2012 8:51 EST</t>
  </si>
  <si>
    <t>12-31-2012 7:51 EST</t>
  </si>
  <si>
    <t>12-31-2012 6:51 EST</t>
  </si>
  <si>
    <t>12-31-2012 5:51 EST</t>
  </si>
  <si>
    <t>12-31-2012 4:51 EST</t>
  </si>
  <si>
    <t>12-31-2012 3:51 EST</t>
  </si>
  <si>
    <t>12-31-2012 2:51 EST</t>
  </si>
  <si>
    <t>12-31-2012 1:51 EST</t>
  </si>
  <si>
    <t>12-31-2012 0:51 EST</t>
  </si>
  <si>
    <t>12-30-2012 23:51 EST</t>
  </si>
  <si>
    <t>12-30-2012 22:51 EST</t>
  </si>
  <si>
    <t>12-30-2012 21:51 EST</t>
  </si>
  <si>
    <t>12-30-2012 20:51 EST</t>
  </si>
  <si>
    <t>12-30-2012 19:51 EST</t>
  </si>
  <si>
    <t>12-30-2012 18:51 EST</t>
  </si>
  <si>
    <t>12-30-2012 17:51 EST</t>
  </si>
  <si>
    <t>12-30-2012 16:51 EST</t>
  </si>
  <si>
    <t>12-30-2012 15:51 EST</t>
  </si>
  <si>
    <t>12-30-2012 14:51 EST</t>
  </si>
  <si>
    <t>12-30-2012 13:51 EST</t>
  </si>
  <si>
    <t>12-30-2012 12:51 EST</t>
  </si>
  <si>
    <t>12-30-2012 11:51 EST</t>
  </si>
  <si>
    <t>12-30-2012 10:51 EST</t>
  </si>
  <si>
    <t>12-30-2012 9:51 EST</t>
  </si>
  <si>
    <t>12-30-2012 8:51 EST</t>
  </si>
  <si>
    <t>12-30-2012 7:51 EST</t>
  </si>
  <si>
    <t>12-30-2012 6:51 EST</t>
  </si>
  <si>
    <t>12-30-2012 5:51 EST</t>
  </si>
  <si>
    <t>12-30-2012 4:51 EST</t>
  </si>
  <si>
    <t>12-30-2012 3:51 EST</t>
  </si>
  <si>
    <t>12-30-2012 2:51 EST</t>
  </si>
  <si>
    <t>12-30-2012 1:51 EST</t>
  </si>
  <si>
    <t>12-30-2012 0:51 EST</t>
  </si>
  <si>
    <t>12-29-2012 23:51 EST</t>
  </si>
  <si>
    <t>12-29-2012 22:51 EST</t>
  </si>
  <si>
    <t>12-29-2012 21:51 EST</t>
  </si>
  <si>
    <t>12-29-2012 20:51 EST</t>
  </si>
  <si>
    <t>12-29-2012 19:51 EST</t>
  </si>
  <si>
    <t>12-29-2012 18:51 EST</t>
  </si>
  <si>
    <t>12-29-2012 17:51 EST</t>
  </si>
  <si>
    <t>12-29-2012 16:51 EST</t>
  </si>
  <si>
    <t>12-29-2012 15:51 EST</t>
  </si>
  <si>
    <t>12-29-2012 14:51 EST</t>
  </si>
  <si>
    <t>12-29-2012 13:51 EST</t>
  </si>
  <si>
    <t>12-29-2012 13:32 EST</t>
  </si>
  <si>
    <t>12-29-2012 12:51 EST</t>
  </si>
  <si>
    <t>12-29-2012 11:56 EST</t>
  </si>
  <si>
    <t>12-29-2012 11:40 EST</t>
  </si>
  <si>
    <t>12-29-2012 10:51 EST</t>
  </si>
  <si>
    <t>12-29-2012 10:36 EST</t>
  </si>
  <si>
    <t>12-29-2012 9:51 EST</t>
  </si>
  <si>
    <t>12-29-2012 9:44 EST</t>
  </si>
  <si>
    <t>12-29-2012 8:51 EST</t>
  </si>
  <si>
    <t>12-29-2012 8:40 EST</t>
  </si>
  <si>
    <t>12-29-2012 8:20 EST</t>
  </si>
  <si>
    <t>12-29-2012 7:51 EST</t>
  </si>
  <si>
    <t>12-29-2012 7:09 EST</t>
  </si>
  <si>
    <t>12-29-2012 6:51 EST</t>
  </si>
  <si>
    <t>12-29-2012 6:08 EST</t>
  </si>
  <si>
    <t>12-29-2012 5:51 EST</t>
  </si>
  <si>
    <t>12-29-2012 4:51 EST</t>
  </si>
  <si>
    <t>12-29-2012 3:51 EST</t>
  </si>
  <si>
    <t>12-29-2012 2:51 EST</t>
  </si>
  <si>
    <t>12-29-2012 1:51 EST</t>
  </si>
  <si>
    <t>12-29-2012 0:51 EST</t>
  </si>
  <si>
    <t>12-28-2012 23:51 EST</t>
  </si>
  <si>
    <t>12-28-2012 22:51 EST</t>
  </si>
  <si>
    <t>12-28-2012 21:51 EST</t>
  </si>
  <si>
    <t>12-28-2012 20:51 EST</t>
  </si>
  <si>
    <t>12-28-2012 19:51 EST</t>
  </si>
  <si>
    <t>12-28-2012 18:51 EST</t>
  </si>
  <si>
    <t>12-28-2012 17:51 EST</t>
  </si>
  <si>
    <t>12-28-2012 16:51 EST</t>
  </si>
  <si>
    <t>12-28-2012 15:51 EST</t>
  </si>
  <si>
    <t>12-28-2012 14:51 EST</t>
  </si>
  <si>
    <t>12-28-2012 13:51 EST</t>
  </si>
  <si>
    <t>12-28-2012 12:51 EST</t>
  </si>
  <si>
    <t>12-28-2012 11:51 EST</t>
  </si>
  <si>
    <t>12-28-2012 10:51 EST</t>
  </si>
  <si>
    <t>12-28-2012 9:51 EST</t>
  </si>
  <si>
    <t>12-28-2012 8:51 EST</t>
  </si>
  <si>
    <t>12-28-2012 7:51 EST</t>
  </si>
  <si>
    <t>12-28-2012 6:51 EST</t>
  </si>
  <si>
    <t>12-28-2012 5:51 EST</t>
  </si>
  <si>
    <t>12-28-2012 4:51 EST</t>
  </si>
  <si>
    <t>12-28-2012 3:51 EST</t>
  </si>
  <si>
    <t>12-28-2012 2:51 EST</t>
  </si>
  <si>
    <t>12-28-2012 1:51 EST</t>
  </si>
  <si>
    <t>12-28-2012 0:51 EST</t>
  </si>
  <si>
    <t>12-27-2012 23:51 EST</t>
  </si>
  <si>
    <t>12-27-2012 22:51 EST</t>
  </si>
  <si>
    <t>12-27-2012 21:51 EST</t>
  </si>
  <si>
    <t>12-27-2012 20:51 EST</t>
  </si>
  <si>
    <t>12-27-2012 19:51 EST</t>
  </si>
  <si>
    <t>12-27-2012 18:51 EST</t>
  </si>
  <si>
    <t>12-27-2012 17:51 EST</t>
  </si>
  <si>
    <t>12-27-2012 16:51 EST</t>
  </si>
  <si>
    <t>12-27-2012 15:51 EST</t>
  </si>
  <si>
    <t>12-27-2012 14:51 EST</t>
  </si>
  <si>
    <t>12-27-2012 13:51 EST</t>
  </si>
  <si>
    <t>12-27-2012 12:51 EST</t>
  </si>
  <si>
    <t>12-27-2012 11:51 EST</t>
  </si>
  <si>
    <t>12-27-2012 10:51 EST</t>
  </si>
  <si>
    <t>12-27-2012 9:51 EST</t>
  </si>
  <si>
    <t>12-27-2012 8:51 EST</t>
  </si>
  <si>
    <t>12-27-2012 7:51 EST</t>
  </si>
  <si>
    <t>12-27-2012 6:51 EST</t>
  </si>
  <si>
    <t>12-27-2012 5:51 EST</t>
  </si>
  <si>
    <t>12-27-2012 4:51 EST</t>
  </si>
  <si>
    <t>12-27-2012 3:51 EST</t>
  </si>
  <si>
    <t>12-27-2012 2:51 EST</t>
  </si>
  <si>
    <t>12-27-2012 1:51 EST</t>
  </si>
  <si>
    <t>12-27-2012 0:51 EST</t>
  </si>
  <si>
    <t>12-26-2012 23:51 EST</t>
  </si>
  <si>
    <t>12-26-2012 22:51 EST</t>
  </si>
  <si>
    <t>12-26-2012 22:21 EST</t>
  </si>
  <si>
    <t>12-26-2012 21:51 EST</t>
  </si>
  <si>
    <t>12-26-2012 20:51 EST</t>
  </si>
  <si>
    <t>12-26-2012 19:51 EST</t>
  </si>
  <si>
    <t>12-26-2012 18:51 EST</t>
  </si>
  <si>
    <t>12-26-2012 18:32 EST</t>
  </si>
  <si>
    <t>12-26-2012 17:51 EST</t>
  </si>
  <si>
    <t>12-26-2012 16:51 EST</t>
  </si>
  <si>
    <t>12-26-2012 16:17 EST</t>
  </si>
  <si>
    <t>12-26-2012 15:51 EST</t>
  </si>
  <si>
    <t>12-26-2012 15:36 EST</t>
  </si>
  <si>
    <t>12-26-2012 15:29 EST</t>
  </si>
  <si>
    <t>12-26-2012 14:51 EST</t>
  </si>
  <si>
    <t>12-26-2012 14:37 EST</t>
  </si>
  <si>
    <t>12-26-2012 13:51 EST</t>
  </si>
  <si>
    <t>12-26-2012 13:39 EST</t>
  </si>
  <si>
    <t>12-26-2012 12:57 EST</t>
  </si>
  <si>
    <t>12-26-2012 12:51 EST</t>
  </si>
  <si>
    <t>12-26-2012 11:51 EST</t>
  </si>
  <si>
    <t>12-26-2012 11:15 EST</t>
  </si>
  <si>
    <t>12-26-2012 10:51 EST</t>
  </si>
  <si>
    <t>12-26-2012 9:51 EST</t>
  </si>
  <si>
    <t>12-26-2012 9:27 EST</t>
  </si>
  <si>
    <t>12-26-2012 8:51 EST</t>
  </si>
  <si>
    <t>12-26-2012 7:51 EST</t>
  </si>
  <si>
    <t>12-26-2012 6:51 EST</t>
  </si>
  <si>
    <t>12-26-2012 5:51 EST</t>
  </si>
  <si>
    <t>12-26-2012 4:51 EST</t>
  </si>
  <si>
    <t>12-26-2012 3:51 EST</t>
  </si>
  <si>
    <t>12-26-2012 2:51 EST</t>
  </si>
  <si>
    <t>12-26-2012 1:51 EST</t>
  </si>
  <si>
    <t>12-26-2012 0:51 EST</t>
  </si>
  <si>
    <t>12-25-2012 23:51 EST</t>
  </si>
  <si>
    <t>12-25-2012 22:51 EST</t>
  </si>
  <si>
    <t>12-25-2012 21:51 EST</t>
  </si>
  <si>
    <t>12-25-2012 20:51 EST</t>
  </si>
  <si>
    <t>12-25-2012 19:51 EST</t>
  </si>
  <si>
    <t>12-25-2012 18:51 EST</t>
  </si>
  <si>
    <t>12-25-2012 17:51 EST</t>
  </si>
  <si>
    <t>12-25-2012 16:51 EST</t>
  </si>
  <si>
    <t>12-25-2012 15:51 EST</t>
  </si>
  <si>
    <t>12-25-2012 14:51 EST</t>
  </si>
  <si>
    <t>12-25-2012 13:51 EST</t>
  </si>
  <si>
    <t>12-25-2012 12:51 EST</t>
  </si>
  <si>
    <t>12-25-2012 11:51 EST</t>
  </si>
  <si>
    <t>12-25-2012 10:51 EST</t>
  </si>
  <si>
    <t>12-25-2012 9:51 EST</t>
  </si>
  <si>
    <t>12-25-2012 8:51 EST</t>
  </si>
  <si>
    <t>12-25-2012 7:51 EST</t>
  </si>
  <si>
    <t>12-25-2012 6:51 EST</t>
  </si>
  <si>
    <t>12-25-2012 5:51 EST</t>
  </si>
  <si>
    <t>12-25-2012 4:51 EST</t>
  </si>
  <si>
    <t>12-25-2012 3:51 EST</t>
  </si>
  <si>
    <t>12-25-2012 2:51 EST</t>
  </si>
  <si>
    <t>12-25-2012 1:51 EST</t>
  </si>
  <si>
    <t>12-25-2012 0:51 EST</t>
  </si>
  <si>
    <t>12-24-2012 23:51 EST</t>
  </si>
  <si>
    <t>12-24-2012 22:51 EST</t>
  </si>
  <si>
    <t>12-24-2012 21:51 EST</t>
  </si>
  <si>
    <t>12-24-2012 20:51 EST</t>
  </si>
  <si>
    <t>12-24-2012 20:43 EST</t>
  </si>
  <si>
    <t>12-24-2012 19:51 EST</t>
  </si>
  <si>
    <t>12-24-2012 18:51 EST</t>
  </si>
  <si>
    <t>12-24-2012 17:51 EST</t>
  </si>
  <si>
    <t>12-24-2012 16:51 EST</t>
  </si>
  <si>
    <t>12-24-2012 15:51 EST</t>
  </si>
  <si>
    <t>12-24-2012 14:51 EST</t>
  </si>
  <si>
    <t>12-24-2012 13:51 EST</t>
  </si>
  <si>
    <t>12-24-2012 12:51 EST</t>
  </si>
  <si>
    <t>12-24-2012 11:51 EST</t>
  </si>
  <si>
    <t>12-24-2012 10:51 EST</t>
  </si>
  <si>
    <t>12-24-2012 9:51 EST</t>
  </si>
  <si>
    <t>12-24-2012 8:51 EST</t>
  </si>
  <si>
    <t>12-24-2012 7:51 EST</t>
  </si>
  <si>
    <t>12-24-2012 6:51 EST</t>
  </si>
  <si>
    <t>12-24-2012 5:51 EST</t>
  </si>
  <si>
    <t>12-24-2012 4:51 EST</t>
  </si>
  <si>
    <t>12-24-2012 3:51 EST</t>
  </si>
  <si>
    <t>12-24-2012 2:51 EST</t>
  </si>
  <si>
    <t>12-24-2012 1:51 EST</t>
  </si>
  <si>
    <t>12-24-2012 0:51 EST</t>
  </si>
  <si>
    <t>12-23-2012 23:51 EST</t>
  </si>
  <si>
    <t>12-23-2012 22:51 EST</t>
  </si>
  <si>
    <t>12-23-2012 21:51 EST</t>
  </si>
  <si>
    <t>12-23-2012 20:51 EST</t>
  </si>
  <si>
    <t>12-23-2012 19:51 EST</t>
  </si>
  <si>
    <t>12-23-2012 18:51 EST</t>
  </si>
  <si>
    <t>12-23-2012 17:51 EST</t>
  </si>
  <si>
    <t>12-23-2012 16:51 EST</t>
  </si>
  <si>
    <t>12-23-2012 15:51 EST</t>
  </si>
  <si>
    <t>12-23-2012 14:51 EST</t>
  </si>
  <si>
    <t>12-23-2012 13:51 EST</t>
  </si>
  <si>
    <t>12-23-2012 12:51 EST</t>
  </si>
  <si>
    <t>12-23-2012 11:51 EST</t>
  </si>
  <si>
    <t>12-23-2012 10:51 EST</t>
  </si>
  <si>
    <t>12-23-2012 9:51 EST</t>
  </si>
  <si>
    <t>12-23-2012 8:51 EST</t>
  </si>
  <si>
    <t>12-23-2012 7:51 EST</t>
  </si>
  <si>
    <t>12-23-2012 6:51 EST</t>
  </si>
  <si>
    <t>12-23-2012 5:51 EST</t>
  </si>
  <si>
    <t>12-23-2012 4:51 EST</t>
  </si>
  <si>
    <t>12-23-2012 3:51 EST</t>
  </si>
  <si>
    <t>12-23-2012 2:51 EST</t>
  </si>
  <si>
    <t>12-23-2012 1:51 EST</t>
  </si>
  <si>
    <t>12-23-2012 0:51 EST</t>
  </si>
  <si>
    <t>12-22-2012 23:51 EST</t>
  </si>
  <si>
    <t>12-22-2012 22:51 EST</t>
  </si>
  <si>
    <t>12-22-2012 21:51 EST</t>
  </si>
  <si>
    <t>12-22-2012 20:51 EST</t>
  </si>
  <si>
    <t>12-22-2012 19:51 EST</t>
  </si>
  <si>
    <t>12-22-2012 18:51 EST</t>
  </si>
  <si>
    <t>12-22-2012 17:51 EST</t>
  </si>
  <si>
    <t>12-22-2012 16:51 EST</t>
  </si>
  <si>
    <t>12-22-2012 15:51 EST</t>
  </si>
  <si>
    <t>12-22-2012 14:51 EST</t>
  </si>
  <si>
    <t>12-22-2012 13:51 EST</t>
  </si>
  <si>
    <t>12-22-2012 12:51 EST</t>
  </si>
  <si>
    <t>12-22-2012 11:51 EST</t>
  </si>
  <si>
    <t>12-22-2012 10:51 EST</t>
  </si>
  <si>
    <t>12-22-2012 9:51 EST</t>
  </si>
  <si>
    <t>12-22-2012 8:51 EST</t>
  </si>
  <si>
    <t>12-22-2012 7:51 EST</t>
  </si>
  <si>
    <t>12-22-2012 6:51 EST</t>
  </si>
  <si>
    <t>12-22-2012 5:51 EST</t>
  </si>
  <si>
    <t>12-22-2012 4:51 EST</t>
  </si>
  <si>
    <t>12-22-2012 3:51 EST</t>
  </si>
  <si>
    <t>12-22-2012 2:51 EST</t>
  </si>
  <si>
    <t>12-22-2012 1:51 EST</t>
  </si>
  <si>
    <t>12-22-2012 0:51 EST</t>
  </si>
  <si>
    <t>12-21-2012 23:51 EST</t>
  </si>
  <si>
    <t>12-21-2012 22:51 EST</t>
  </si>
  <si>
    <t>12-21-2012 21:51 EST</t>
  </si>
  <si>
    <t>12-21-2012 20:51 EST</t>
  </si>
  <si>
    <t>12-21-2012 19:51 EST</t>
  </si>
  <si>
    <t>12-21-2012 18:51 EST</t>
  </si>
  <si>
    <t>12-21-2012 17:51 EST</t>
  </si>
  <si>
    <t>12-21-2012 16:51 EST</t>
  </si>
  <si>
    <t>12-21-2012 15:51 EST</t>
  </si>
  <si>
    <t>12-21-2012 14:51 EST</t>
  </si>
  <si>
    <t>12-21-2012 13:51 EST</t>
  </si>
  <si>
    <t>12-21-2012 12:51 EST</t>
  </si>
  <si>
    <t>12-21-2012 11:51 EST</t>
  </si>
  <si>
    <t>12-21-2012 10:51 EST</t>
  </si>
  <si>
    <t>12-21-2012 9:51 EST</t>
  </si>
  <si>
    <t>12-21-2012 8:51 EST</t>
  </si>
  <si>
    <t>12-21-2012 7:51 EST</t>
  </si>
  <si>
    <t>12-21-2012 6:51 EST</t>
  </si>
  <si>
    <t>12-21-2012 5:51 EST</t>
  </si>
  <si>
    <t>12-21-2012 4:51 EST</t>
  </si>
  <si>
    <t>12-21-2012 3:51 EST</t>
  </si>
  <si>
    <t>12-21-2012 2:51 EST</t>
  </si>
  <si>
    <t>12-21-2012 1:51 EST</t>
  </si>
  <si>
    <t>12-21-2012 0:51 EST</t>
  </si>
  <si>
    <t>12-21-2012 0:10 EST</t>
  </si>
  <si>
    <t>12-20-2012 23:51 EST</t>
  </si>
  <si>
    <t>12-20-2012 23:33 EST</t>
  </si>
  <si>
    <t>12-20-2012 23:21 EST</t>
  </si>
  <si>
    <t>12-20-2012 23:03 EST</t>
  </si>
  <si>
    <t>12-20-2012 22:51 EST</t>
  </si>
  <si>
    <t>12-20-2012 22:30 EST</t>
  </si>
  <si>
    <t>12-20-2012 21:51 EST</t>
  </si>
  <si>
    <t>12-20-2012 20:51 EST</t>
  </si>
  <si>
    <t>12-20-2012 19:51 EST</t>
  </si>
  <si>
    <t>12-20-2012 18:51 EST</t>
  </si>
  <si>
    <t>12-20-2012 17:51 EST</t>
  </si>
  <si>
    <t>12-20-2012 16:51 EST</t>
  </si>
  <si>
    <t>12-20-2012 15:51 EST</t>
  </si>
  <si>
    <t>12-20-2012 14:51 EST</t>
  </si>
  <si>
    <t>12-20-2012 13:51 EST</t>
  </si>
  <si>
    <t>12-20-2012 12:51 EST</t>
  </si>
  <si>
    <t>12-20-2012 11:51 EST</t>
  </si>
  <si>
    <t>12-20-2012 10:51 EST</t>
  </si>
  <si>
    <t>12-20-2012 9:51 EST</t>
  </si>
  <si>
    <t>12-20-2012 8:51 EST</t>
  </si>
  <si>
    <t>12-20-2012 7:51 EST</t>
  </si>
  <si>
    <t>12-20-2012 6:51 EST</t>
  </si>
  <si>
    <t>12-20-2012 5:51 EST</t>
  </si>
  <si>
    <t>12-20-2012 4:51 EST</t>
  </si>
  <si>
    <t>12-20-2012 3:51 EST</t>
  </si>
  <si>
    <t>12-20-2012 2:51 EST</t>
  </si>
  <si>
    <t>12-20-2012 1:51 EST</t>
  </si>
  <si>
    <t>12-20-2012 0:51 EST</t>
  </si>
  <si>
    <t>12-19-2012 23:51 EST</t>
  </si>
  <si>
    <t>12-19-2012 22:51 EST</t>
  </si>
  <si>
    <t>12-19-2012 21:51 EST</t>
  </si>
  <si>
    <t>12-19-2012 20:51 EST</t>
  </si>
  <si>
    <t>12-19-2012 19:51 EST</t>
  </si>
  <si>
    <t>12-19-2012 18:51 EST</t>
  </si>
  <si>
    <t>12-19-2012 17:51 EST</t>
  </si>
  <si>
    <t>12-19-2012 16:51 EST</t>
  </si>
  <si>
    <t>12-19-2012 15:51 EST</t>
  </si>
  <si>
    <t>12-19-2012 14:51 EST</t>
  </si>
  <si>
    <t>12-19-2012 13:51 EST</t>
  </si>
  <si>
    <t>12-19-2012 12:51 EST</t>
  </si>
  <si>
    <t>12-19-2012 11:51 EST</t>
  </si>
  <si>
    <t>12-19-2012 10:51 EST</t>
  </si>
  <si>
    <t>12-19-2012 9:51 EST</t>
  </si>
  <si>
    <t>12-19-2012 8:51 EST</t>
  </si>
  <si>
    <t>12-19-2012 7:51 EST</t>
  </si>
  <si>
    <t>12-19-2012 6:51 EST</t>
  </si>
  <si>
    <t>12-19-2012 5:51 EST</t>
  </si>
  <si>
    <t>12-19-2012 4:51 EST</t>
  </si>
  <si>
    <t>12-19-2012 3:51 EST</t>
  </si>
  <si>
    <t>12-19-2012 2:51 EST</t>
  </si>
  <si>
    <t>12-19-2012 1:51 EST</t>
  </si>
  <si>
    <t>12-19-2012 0:51 EST</t>
  </si>
  <si>
    <t>12-18-2012 23:51 EST</t>
  </si>
  <si>
    <t>12-18-2012 22:51 EST</t>
  </si>
  <si>
    <t>12-18-2012 21:51 EST</t>
  </si>
  <si>
    <t>12-18-2012 20:51 EST</t>
  </si>
  <si>
    <t>12-18-2012 19:51 EST</t>
  </si>
  <si>
    <t>12-18-2012 18:51 EST</t>
  </si>
  <si>
    <t>12-18-2012 17:51 EST</t>
  </si>
  <si>
    <t>12-18-2012 16:51 EST</t>
  </si>
  <si>
    <t>12-18-2012 15:51 EST</t>
  </si>
  <si>
    <t>12-18-2012 14:51 EST</t>
  </si>
  <si>
    <t>12-18-2012 13:51 EST</t>
  </si>
  <si>
    <t>12-18-2012 12:51 EST</t>
  </si>
  <si>
    <t>12-18-2012 11:51 EST</t>
  </si>
  <si>
    <t>12-18-2012 10:51 EST</t>
  </si>
  <si>
    <t>12-18-2012 9:51 EST</t>
  </si>
  <si>
    <t>12-18-2012 9:35 EST</t>
  </si>
  <si>
    <t>12-18-2012 8:51 EST</t>
  </si>
  <si>
    <t>12-18-2012 7:51 EST</t>
  </si>
  <si>
    <t>12-18-2012 6:51 EST</t>
  </si>
  <si>
    <t>12-18-2012 5:51 EST</t>
  </si>
  <si>
    <t>12-18-2012 4:51 EST</t>
  </si>
  <si>
    <t>12-18-2012 3:51 EST</t>
  </si>
  <si>
    <t>12-18-2012 2:51 EST</t>
  </si>
  <si>
    <t>12-18-2012 1:51 EST</t>
  </si>
  <si>
    <t>12-18-2012 1:33 EST</t>
  </si>
  <si>
    <t>12-18-2012 0:51 EST</t>
  </si>
  <si>
    <t>12-17-2012 23:51 EST</t>
  </si>
  <si>
    <t>12-17-2012 22:51 EST</t>
  </si>
  <si>
    <t>12-17-2012 22:26 EST</t>
  </si>
  <si>
    <t>12-17-2012 21:51 EST</t>
  </si>
  <si>
    <t>12-17-2012 20:51 EST</t>
  </si>
  <si>
    <t>12-17-2012 20:36 EST</t>
  </si>
  <si>
    <t>12-17-2012 19:51 EST</t>
  </si>
  <si>
    <t>12-17-2012 18:51 EST</t>
  </si>
  <si>
    <t>12-17-2012 18:38 EST</t>
  </si>
  <si>
    <t>12-17-2012 18:05 EST</t>
  </si>
  <si>
    <t>12-17-2012 17:51 EST</t>
  </si>
  <si>
    <t>12-17-2012 16:51 EST</t>
  </si>
  <si>
    <t>12-17-2012 15:51 EST</t>
  </si>
  <si>
    <t>12-17-2012 14:51 EST</t>
  </si>
  <si>
    <t>12-17-2012 13:51 EST</t>
  </si>
  <si>
    <t>12-17-2012 12:51 EST</t>
  </si>
  <si>
    <t>12-17-2012 11:51 EST</t>
  </si>
  <si>
    <t>12-17-2012 10:51 EST</t>
  </si>
  <si>
    <t>12-17-2012 9:51 EST</t>
  </si>
  <si>
    <t>12-17-2012 8:51 EST</t>
  </si>
  <si>
    <t>12-17-2012 8:15 EST</t>
  </si>
  <si>
    <t>12-17-2012 7:51 EST</t>
  </si>
  <si>
    <t>12-17-2012 7:10 EST</t>
  </si>
  <si>
    <t>12-17-2012 6:51 EST</t>
  </si>
  <si>
    <t>12-17-2012 6:34 EST</t>
  </si>
  <si>
    <t>12-17-2012 5:51 EST</t>
  </si>
  <si>
    <t>12-17-2012 5:18 EST</t>
  </si>
  <si>
    <t>12-17-2012 4:51 EST</t>
  </si>
  <si>
    <t>12-17-2012 3:51 EST</t>
  </si>
  <si>
    <t>12-17-2012 3:42 EST</t>
  </si>
  <si>
    <t>12-17-2012 2:51 EST</t>
  </si>
  <si>
    <t>12-17-2012 1:51 EST</t>
  </si>
  <si>
    <t>12-17-2012 0:51 EST</t>
  </si>
  <si>
    <t>12-16-2012 23:51 EST</t>
  </si>
  <si>
    <t>12-16-2012 22:51 EST</t>
  </si>
  <si>
    <t>12-16-2012 21:51 EST</t>
  </si>
  <si>
    <t>12-16-2012 20:51 EST</t>
  </si>
  <si>
    <t>12-16-2012 20:18 EST</t>
  </si>
  <si>
    <t>12-16-2012 19:51 EST</t>
  </si>
  <si>
    <t>12-16-2012 19:42 EST</t>
  </si>
  <si>
    <t>12-16-2012 18:51 EST</t>
  </si>
  <si>
    <t>12-16-2012 17:51 EST</t>
  </si>
  <si>
    <t>12-16-2012 16:51 EST</t>
  </si>
  <si>
    <t>12-16-2012 15:51 EST</t>
  </si>
  <si>
    <t>12-16-2012 14:51 EST</t>
  </si>
  <si>
    <t>12-16-2012 13:51 EST</t>
  </si>
  <si>
    <t>12-16-2012 12:51 EST</t>
  </si>
  <si>
    <t>12-16-2012 11:51 EST</t>
  </si>
  <si>
    <t>12-16-2012 10:51 EST</t>
  </si>
  <si>
    <t>12-16-2012 9:51 EST</t>
  </si>
  <si>
    <t>12-16-2012 8:51 EST</t>
  </si>
  <si>
    <t>12-16-2012 8:30 EST</t>
  </si>
  <si>
    <t>12-16-2012 7:51 EST</t>
  </si>
  <si>
    <t>12-16-2012 6:51 EST</t>
  </si>
  <si>
    <t>12-16-2012 5:51 EST</t>
  </si>
  <si>
    <t>12-16-2012 4:51 EST</t>
  </si>
  <si>
    <t>12-16-2012 3:51 EST</t>
  </si>
  <si>
    <t>12-16-2012 3:16 EST</t>
  </si>
  <si>
    <t>12-16-2012 2:51 EST</t>
  </si>
  <si>
    <t>12-16-2012 2:35 EST</t>
  </si>
  <si>
    <t>12-16-2012 1:51 EST</t>
  </si>
  <si>
    <t>12-16-2012 0:51 EST</t>
  </si>
  <si>
    <t>12-15-2012 23:51 EST</t>
  </si>
  <si>
    <t>12-15-2012 22:51 EST</t>
  </si>
  <si>
    <t>12-15-2012 21:51 EST</t>
  </si>
  <si>
    <t>12-15-2012 20:51 EST</t>
  </si>
  <si>
    <t>12-15-2012 20:41 EST</t>
  </si>
  <si>
    <t>12-15-2012 19:51 EST</t>
  </si>
  <si>
    <t>12-15-2012 18:51 EST</t>
  </si>
  <si>
    <t>12-15-2012 17:51 EST</t>
  </si>
  <si>
    <t>12-15-2012 16:51 EST</t>
  </si>
  <si>
    <t>12-15-2012 15:51 EST</t>
  </si>
  <si>
    <t>12-15-2012 14:51 EST</t>
  </si>
  <si>
    <t>12-15-2012 13:51 EST</t>
  </si>
  <si>
    <t>12-15-2012 12:51 EST</t>
  </si>
  <si>
    <t>12-15-2012 11:51 EST</t>
  </si>
  <si>
    <t>12-15-2012 10:51 EST</t>
  </si>
  <si>
    <t>12-15-2012 9:51 EST</t>
  </si>
  <si>
    <t>12-15-2012 8:51 EST</t>
  </si>
  <si>
    <t>12-15-2012 7:51 EST</t>
  </si>
  <si>
    <t>12-15-2012 6:51 EST</t>
  </si>
  <si>
    <t>12-15-2012 5:51 EST</t>
  </si>
  <si>
    <t>12-15-2012 4:51 EST</t>
  </si>
  <si>
    <t>12-15-2012 3:51 EST</t>
  </si>
  <si>
    <t>12-15-2012 2:51 EST</t>
  </si>
  <si>
    <t>12-15-2012 1:51 EST</t>
  </si>
  <si>
    <t>12-15-2012 0:51 EST</t>
  </si>
  <si>
    <t>12-14-2012 23:51 EST</t>
  </si>
  <si>
    <t>12-14-2012 22:51 EST</t>
  </si>
  <si>
    <t>12-14-2012 21:51 EST</t>
  </si>
  <si>
    <t>12-14-2012 20:51 EST</t>
  </si>
  <si>
    <t>12-14-2012 19:51 EST</t>
  </si>
  <si>
    <t>12-14-2012 18:51 EST</t>
  </si>
  <si>
    <t>12-14-2012 17:51 EST</t>
  </si>
  <si>
    <t>12-14-2012 16:51 EST</t>
  </si>
  <si>
    <t>12-14-2012 15:51 EST</t>
  </si>
  <si>
    <t>12-14-2012 14:51 EST</t>
  </si>
  <si>
    <t>12-14-2012 13:51 EST</t>
  </si>
  <si>
    <t>12-14-2012 12:51 EST</t>
  </si>
  <si>
    <t>12-14-2012 11:51 EST</t>
  </si>
  <si>
    <t>12-14-2012 10:51 EST</t>
  </si>
  <si>
    <t>12-14-2012 9:51 EST</t>
  </si>
  <si>
    <t>12-14-2012 8:51 EST</t>
  </si>
  <si>
    <t>12-14-2012 7:51 EST</t>
  </si>
  <si>
    <t>12-14-2012 6:51 EST</t>
  </si>
  <si>
    <t>12-14-2012 5:51 EST</t>
  </si>
  <si>
    <t>12-14-2012 4:51 EST</t>
  </si>
  <si>
    <t>12-14-2012 3:51 EST</t>
  </si>
  <si>
    <t>12-14-2012 2:51 EST</t>
  </si>
  <si>
    <t>12-14-2012 1:51 EST</t>
  </si>
  <si>
    <t>12-14-2012 0:51 EST</t>
  </si>
  <si>
    <t>12-13-2012 23:51 EST</t>
  </si>
  <si>
    <t>12-13-2012 22:51 EST</t>
  </si>
  <si>
    <t>12-13-2012 21:51 EST</t>
  </si>
  <si>
    <t>12-13-2012 20:51 EST</t>
  </si>
  <si>
    <t>12-13-2012 19:51 EST</t>
  </si>
  <si>
    <t>12-13-2012 18:51 EST</t>
  </si>
  <si>
    <t>12-13-2012 17:51 EST</t>
  </si>
  <si>
    <t>12-13-2012 16:51 EST</t>
  </si>
  <si>
    <t>12-13-2012 15:51 EST</t>
  </si>
  <si>
    <t>12-13-2012 14:51 EST</t>
  </si>
  <si>
    <t>12-13-2012 13:51 EST</t>
  </si>
  <si>
    <t>12-13-2012 12:51 EST</t>
  </si>
  <si>
    <t>12-13-2012 11:51 EST</t>
  </si>
  <si>
    <t>12-13-2012 10:51 EST</t>
  </si>
  <si>
    <t>12-13-2012 9:51 EST</t>
  </si>
  <si>
    <t>12-13-2012 8:51 EST</t>
  </si>
  <si>
    <t>12-13-2012 7:51 EST</t>
  </si>
  <si>
    <t>12-13-2012 6:51 EST</t>
  </si>
  <si>
    <t>12-13-2012 5:51 EST</t>
  </si>
  <si>
    <t>12-13-2012 4:51 EST</t>
  </si>
  <si>
    <t>12-13-2012 3:51 EST</t>
  </si>
  <si>
    <t>12-13-2012 2:51 EST</t>
  </si>
  <si>
    <t>12-13-2012 1:51 EST</t>
  </si>
  <si>
    <t>12-13-2012 0:51 EST</t>
  </si>
  <si>
    <t>12-12-2012 23:51 EST</t>
  </si>
  <si>
    <t>12-12-2012 22:51 EST</t>
  </si>
  <si>
    <t>12-12-2012 21:51 EST</t>
  </si>
  <si>
    <t>12-12-2012 20:51 EST</t>
  </si>
  <si>
    <t>12-12-2012 19:51 EST</t>
  </si>
  <si>
    <t>12-12-2012 18:51 EST</t>
  </si>
  <si>
    <t>12-12-2012 17:51 EST</t>
  </si>
  <si>
    <t>12-12-2012 16:51 EST</t>
  </si>
  <si>
    <t>12-12-2012 15:51 EST</t>
  </si>
  <si>
    <t>12-12-2012 14:51 EST</t>
  </si>
  <si>
    <t>12-12-2012 13:51 EST</t>
  </si>
  <si>
    <t>12-12-2012 12:51 EST</t>
  </si>
  <si>
    <t>12-12-2012 11:51 EST</t>
  </si>
  <si>
    <t>12-12-2012 10:51 EST</t>
  </si>
  <si>
    <t>12-12-2012 9:51 EST</t>
  </si>
  <si>
    <t>12-12-2012 8:51 EST</t>
  </si>
  <si>
    <t>12-12-2012 7:51 EST</t>
  </si>
  <si>
    <t>12-12-2012 6:51 EST</t>
  </si>
  <si>
    <t>12-12-2012 5:51 EST</t>
  </si>
  <si>
    <t>12-12-2012 4:51 EST</t>
  </si>
  <si>
    <t>12-12-2012 3:51 EST</t>
  </si>
  <si>
    <t>12-12-2012 2:51 EST</t>
  </si>
  <si>
    <t>12-12-2012 1:51 EST</t>
  </si>
  <si>
    <t>12-12-2012 0:51 EST</t>
  </si>
  <si>
    <t>12-11-2012 23:51 EST</t>
  </si>
  <si>
    <t>12-11-2012 22:51 EST</t>
  </si>
  <si>
    <t>12-11-2012 21:51 EST</t>
  </si>
  <si>
    <t>12-11-2012 20:51 EST</t>
  </si>
  <si>
    <t>12-11-2012 19:51 EST</t>
  </si>
  <si>
    <t>12-11-2012 18:51 EST</t>
  </si>
  <si>
    <t>12-11-2012 17:51 EST</t>
  </si>
  <si>
    <t>12-11-2012 16:51 EST</t>
  </si>
  <si>
    <t>12-11-2012 15:51 EST</t>
  </si>
  <si>
    <t>12-11-2012 14:51 EST</t>
  </si>
  <si>
    <t>12-11-2012 13:51 EST</t>
  </si>
  <si>
    <t>12-11-2012 12:51 EST</t>
  </si>
  <si>
    <t>12-11-2012 11:51 EST</t>
  </si>
  <si>
    <t>12-11-2012 10:51 EST</t>
  </si>
  <si>
    <t>12-11-2012 9:51 EST</t>
  </si>
  <si>
    <t>12-11-2012 8:51 EST</t>
  </si>
  <si>
    <t>12-11-2012 7:51 EST</t>
  </si>
  <si>
    <t>12-11-2012 6:51 EST</t>
  </si>
  <si>
    <t>12-11-2012 6:38 EST</t>
  </si>
  <si>
    <t>12-11-2012 6:32 EST</t>
  </si>
  <si>
    <t>12-11-2012 5:51 EST</t>
  </si>
  <si>
    <t>12-11-2012 4:51 EST</t>
  </si>
  <si>
    <t>12-11-2012 4:25 EST</t>
  </si>
  <si>
    <t>12-11-2012 3:51 EST</t>
  </si>
  <si>
    <t>12-11-2012 2:51 EST</t>
  </si>
  <si>
    <t>12-11-2012 1:51 EST</t>
  </si>
  <si>
    <t>12-11-2012 0:51 EST</t>
  </si>
  <si>
    <t>12-10-2012 23:51 EST</t>
  </si>
  <si>
    <t>12-10-2012 22:51 EST</t>
  </si>
  <si>
    <t>12-10-2012 21:51 EST</t>
  </si>
  <si>
    <t>12-10-2012 20:51 EST</t>
  </si>
  <si>
    <t>12-10-2012 19:51 EST</t>
  </si>
  <si>
    <t>12-10-2012 18:51 EST</t>
  </si>
  <si>
    <t>12-10-2012 17:51 EST</t>
  </si>
  <si>
    <t>12-10-2012 16:51 EST</t>
  </si>
  <si>
    <t>12-10-2012 15:51 EST</t>
  </si>
  <si>
    <t>12-10-2012 14:51 EST</t>
  </si>
  <si>
    <t>12-10-2012 13:51 EST</t>
  </si>
  <si>
    <t>12-10-2012 12:51 EST</t>
  </si>
  <si>
    <t>12-10-2012 12:40 EST</t>
  </si>
  <si>
    <t>12-10-2012 11:51 EST</t>
  </si>
  <si>
    <t>12-10-2012 10:51 EST</t>
  </si>
  <si>
    <t>12-10-2012 9:51 EST</t>
  </si>
  <si>
    <t>12-10-2012 9:31 EST</t>
  </si>
  <si>
    <t>12-10-2012 8:51 EST</t>
  </si>
  <si>
    <t>12-10-2012 7:51 EST</t>
  </si>
  <si>
    <t>12-10-2012 6:51 EST</t>
  </si>
  <si>
    <t>12-10-2012 5:51 EST</t>
  </si>
  <si>
    <t>12-10-2012 5:19 EST</t>
  </si>
  <si>
    <t>12-10-2012 5:09 EST</t>
  </si>
  <si>
    <t>12-10-2012 4:51 EST</t>
  </si>
  <si>
    <t>12-10-2012 3:51 EST</t>
  </si>
  <si>
    <t>12-10-2012 2:51 EST</t>
  </si>
  <si>
    <t>12-10-2012 1:51 EST</t>
  </si>
  <si>
    <t>12-10-2012 1:40 EST</t>
  </si>
  <si>
    <t>12-10-2012 0:51 EST</t>
  </si>
  <si>
    <t>12-9-2012 23:51 EST</t>
  </si>
  <si>
    <t>12-9-2012 22:51 EST</t>
  </si>
  <si>
    <t>12-9-2012 21:51 EST</t>
  </si>
  <si>
    <t>12-9-2012 20:51 EST</t>
  </si>
  <si>
    <t>12-9-2012 19:51 EST</t>
  </si>
  <si>
    <t>12-9-2012 18:51 EST</t>
  </si>
  <si>
    <t>12-9-2012 17:51 EST</t>
  </si>
  <si>
    <t>12-9-2012 16:51 EST</t>
  </si>
  <si>
    <t>12-9-2012 15:51 EST</t>
  </si>
  <si>
    <t>12-9-2012 14:51 EST</t>
  </si>
  <si>
    <t>12-9-2012 14:30 EST</t>
  </si>
  <si>
    <t>12-9-2012 13:51 EST</t>
  </si>
  <si>
    <t>12-9-2012 12:51 EST</t>
  </si>
  <si>
    <t>12-9-2012 11:51 EST</t>
  </si>
  <si>
    <t>12-9-2012 10:51 EST</t>
  </si>
  <si>
    <t>12-9-2012 9:51 EST</t>
  </si>
  <si>
    <t>12-9-2012 8:51 EST</t>
  </si>
  <si>
    <t>12-9-2012 7:51 EST</t>
  </si>
  <si>
    <t>12-9-2012 6:51 EST</t>
  </si>
  <si>
    <t>12-9-2012 5:51 EST</t>
  </si>
  <si>
    <t>12-9-2012 4:51 EST</t>
  </si>
  <si>
    <t>12-9-2012 3:51 EST</t>
  </si>
  <si>
    <t>12-9-2012 2:51 EST</t>
  </si>
  <si>
    <t>12-9-2012 1:51 EST</t>
  </si>
  <si>
    <t>12-9-2012 0:51 EST</t>
  </si>
  <si>
    <t>12-8-2012 23:51 EST</t>
  </si>
  <si>
    <t>12-8-2012 22:51 EST</t>
  </si>
  <si>
    <t>12-8-2012 21:51 EST</t>
  </si>
  <si>
    <t>12-8-2012 20:51 EST</t>
  </si>
  <si>
    <t>12-8-2012 19:51 EST</t>
  </si>
  <si>
    <t>12-8-2012 18:51 EST</t>
  </si>
  <si>
    <t>12-8-2012 17:51 EST</t>
  </si>
  <si>
    <t>12-8-2012 16:51 EST</t>
  </si>
  <si>
    <t>12-8-2012 15:51 EST</t>
  </si>
  <si>
    <t>12-8-2012 14:51 EST</t>
  </si>
  <si>
    <t>12-8-2012 13:51 EST</t>
  </si>
  <si>
    <t>12-8-2012 12:51 EST</t>
  </si>
  <si>
    <t>12-8-2012 11:51 EST</t>
  </si>
  <si>
    <t>12-8-2012 10:57 EST</t>
  </si>
  <si>
    <t>12-8-2012 10:51 EST</t>
  </si>
  <si>
    <t>12-8-2012 9:55 EST</t>
  </si>
  <si>
    <t>12-8-2012 9:51 EST</t>
  </si>
  <si>
    <t>12-8-2012 9:37 EST</t>
  </si>
  <si>
    <t>12-8-2012 8:56 EST</t>
  </si>
  <si>
    <t>12-8-2012 8:51 EST</t>
  </si>
  <si>
    <t>12-8-2012 8:22 EST</t>
  </si>
  <si>
    <t>12-8-2012 7:51 EST</t>
  </si>
  <si>
    <t>12-8-2012 6:51 EST</t>
  </si>
  <si>
    <t>12-8-2012 5:51 EST</t>
  </si>
  <si>
    <t>12-8-2012 4:51 EST</t>
  </si>
  <si>
    <t>12-8-2012 3:51 EST</t>
  </si>
  <si>
    <t>12-8-2012 3:17 EST</t>
  </si>
  <si>
    <t>12-8-2012 2:51 EST</t>
  </si>
  <si>
    <t>12-8-2012 2:20 EST</t>
  </si>
  <si>
    <t>12-8-2012 1:51 EST</t>
  </si>
  <si>
    <t>12-8-2012 1:36 EST</t>
  </si>
  <si>
    <t>12-8-2012 0:51 EST</t>
  </si>
  <si>
    <t>12-8-2012 0:32 EST</t>
  </si>
  <si>
    <t>12-7-2012 23:51 EST</t>
  </si>
  <si>
    <t>12-7-2012 22:51 EST</t>
  </si>
  <si>
    <t>12-7-2012 21:51 EST</t>
  </si>
  <si>
    <t>12-7-2012 21:23 EST</t>
  </si>
  <si>
    <t>12-7-2012 20:51 EST</t>
  </si>
  <si>
    <t>12-7-2012 19:51 EST</t>
  </si>
  <si>
    <t>12-7-2012 18:51 EST</t>
  </si>
  <si>
    <t>12-7-2012 17:51 EST</t>
  </si>
  <si>
    <t>12-7-2012 16:51 EST</t>
  </si>
  <si>
    <t>12-7-2012 15:51 EST</t>
  </si>
  <si>
    <t>12-7-2012 14:51 EST</t>
  </si>
  <si>
    <t>12-7-2012 14:35 EST</t>
  </si>
  <si>
    <t>12-7-2012 13:51 EST</t>
  </si>
  <si>
    <t>12-7-2012 12:51 EST</t>
  </si>
  <si>
    <t>12-7-2012 11:51 EST</t>
  </si>
  <si>
    <t>12-7-2012 10:51 EST</t>
  </si>
  <si>
    <t>12-7-2012 9:51 EST</t>
  </si>
  <si>
    <t>12-7-2012 8:51 EST</t>
  </si>
  <si>
    <t>12-7-2012 7:51 EST</t>
  </si>
  <si>
    <t>12-7-2012 6:51 EST</t>
  </si>
  <si>
    <t>12-7-2012 5:51 EST</t>
  </si>
  <si>
    <t>12-7-2012 4:51 EST</t>
  </si>
  <si>
    <t>12-7-2012 3:51 EST</t>
  </si>
  <si>
    <t>12-7-2012 2:51 EST</t>
  </si>
  <si>
    <t>12-7-2012 1:51 EST</t>
  </si>
  <si>
    <t>12-7-2012 0:51 EST</t>
  </si>
  <si>
    <t>12-6-2012 23:51 EST</t>
  </si>
  <si>
    <t>12-6-2012 22:51 EST</t>
  </si>
  <si>
    <t>12-6-2012 21:51 EST</t>
  </si>
  <si>
    <t>12-6-2012 20:51 EST</t>
  </si>
  <si>
    <t>12-6-2012 19:51 EST</t>
  </si>
  <si>
    <t>12-6-2012 18:51 EST</t>
  </si>
  <si>
    <t>12-6-2012 17:51 EST</t>
  </si>
  <si>
    <t>12-6-2012 16:51 EST</t>
  </si>
  <si>
    <t>12-6-2012 15:51 EST</t>
  </si>
  <si>
    <t>12-6-2012 14:51 EST</t>
  </si>
  <si>
    <t>12-6-2012 13:51 EST</t>
  </si>
  <si>
    <t>12-6-2012 12:51 EST</t>
  </si>
  <si>
    <t>12-6-2012 11:51 EST</t>
  </si>
  <si>
    <t>12-6-2012 10:51 EST</t>
  </si>
  <si>
    <t>12-6-2012 9:51 EST</t>
  </si>
  <si>
    <t>12-6-2012 8:51 EST</t>
  </si>
  <si>
    <t>12-6-2012 7:51 EST</t>
  </si>
  <si>
    <t>12-6-2012 6:51 EST</t>
  </si>
  <si>
    <t>12-6-2012 5:51 EST</t>
  </si>
  <si>
    <t>12-6-2012 4:51 EST</t>
  </si>
  <si>
    <t>12-6-2012 3:51 EST</t>
  </si>
  <si>
    <t>12-6-2012 2:51 EST</t>
  </si>
  <si>
    <t>12-6-2012 1:51 EST</t>
  </si>
  <si>
    <t>12-6-2012 0:51 EST</t>
  </si>
  <si>
    <t>12-5-2012 23:51 EST</t>
  </si>
  <si>
    <t>12-5-2012 22:51 EST</t>
  </si>
  <si>
    <t>12-5-2012 21:51 EST</t>
  </si>
  <si>
    <t>12-5-2012 20:51 EST</t>
  </si>
  <si>
    <t>12-5-2012 19:51 EST</t>
  </si>
  <si>
    <t>12-5-2012 18:51 EST</t>
  </si>
  <si>
    <t>12-5-2012 17:51 EST</t>
  </si>
  <si>
    <t>12-5-2012 16:51 EST</t>
  </si>
  <si>
    <t>12-5-2012 15:51 EST</t>
  </si>
  <si>
    <t>12-5-2012 14:51 EST</t>
  </si>
  <si>
    <t>12-5-2012 13:51 EST</t>
  </si>
  <si>
    <t>12-5-2012 12:51 EST</t>
  </si>
  <si>
    <t>12-5-2012 11:51 EST</t>
  </si>
  <si>
    <t>12-5-2012 10:51 EST</t>
  </si>
  <si>
    <t>12-5-2012 9:51 EST</t>
  </si>
  <si>
    <t>12-5-2012 8:51 EST</t>
  </si>
  <si>
    <t>12-5-2012 7:51 EST</t>
  </si>
  <si>
    <t>12-5-2012 6:51 EST</t>
  </si>
  <si>
    <t>12-5-2012 5:51 EST</t>
  </si>
  <si>
    <t>12-5-2012 4:51 EST</t>
  </si>
  <si>
    <t>12-5-2012 3:51 EST</t>
  </si>
  <si>
    <t>12-5-2012 2:51 EST</t>
  </si>
  <si>
    <t>12-5-2012 1:51 EST</t>
  </si>
  <si>
    <t>12-5-2012 0:51 EST</t>
  </si>
  <si>
    <t>12-4-2012 23:51 EST</t>
  </si>
  <si>
    <t>12-4-2012 22:51 EST</t>
  </si>
  <si>
    <t>12-4-2012 21:51 EST</t>
  </si>
  <si>
    <t>12-4-2012 20:51 EST</t>
  </si>
  <si>
    <t>12-4-2012 19:51 EST</t>
  </si>
  <si>
    <t>12-4-2012 18:51 EST</t>
  </si>
  <si>
    <t>12-4-2012 17:51 EST</t>
  </si>
  <si>
    <t>12-4-2012 16:51 EST</t>
  </si>
  <si>
    <t>12-4-2012 15:51 EST</t>
  </si>
  <si>
    <t>12-4-2012 14:51 EST</t>
  </si>
  <si>
    <t>12-4-2012 13:51 EST</t>
  </si>
  <si>
    <t>12-4-2012 12:51 EST</t>
  </si>
  <si>
    <t>12-4-2012 11:51 EST</t>
  </si>
  <si>
    <t>12-4-2012 10:51 EST</t>
  </si>
  <si>
    <t>12-4-2012 9:51 EST</t>
  </si>
  <si>
    <t>12-4-2012 8:51 EST</t>
  </si>
  <si>
    <t>12-4-2012 7:51 EST</t>
  </si>
  <si>
    <t>12-4-2012 6:51 EST</t>
  </si>
  <si>
    <t>12-4-2012 5:51 EST</t>
  </si>
  <si>
    <t>12-4-2012 4:51 EST</t>
  </si>
  <si>
    <t>12-4-2012 3:51 EST</t>
  </si>
  <si>
    <t>12-4-2012 2:51 EST</t>
  </si>
  <si>
    <t>12-4-2012 1:51 EST</t>
  </si>
  <si>
    <t>12-4-2012 0:51 EST</t>
  </si>
  <si>
    <t>12-3-2012 23:51 EST</t>
  </si>
  <si>
    <t>12-3-2012 22:51 EST</t>
  </si>
  <si>
    <t>12-3-2012 21:51 EST</t>
  </si>
  <si>
    <t>12-3-2012 20:51 EST</t>
  </si>
  <si>
    <t>12-3-2012 19:51 EST</t>
  </si>
  <si>
    <t>12-3-2012 18:51 EST</t>
  </si>
  <si>
    <t>12-3-2012 17:51 EST</t>
  </si>
  <si>
    <t>12-3-2012 16:51 EST</t>
  </si>
  <si>
    <t>12-3-2012 15:51 EST</t>
  </si>
  <si>
    <t>12-3-2012 14:51 EST</t>
  </si>
  <si>
    <t>12-3-2012 13:51 EST</t>
  </si>
  <si>
    <t>12-3-2012 12:51 EST</t>
  </si>
  <si>
    <t>12-3-2012 11:51 EST</t>
  </si>
  <si>
    <t>12-3-2012 10:51 EST</t>
  </si>
  <si>
    <t>12-3-2012 9:51 EST</t>
  </si>
  <si>
    <t>12-3-2012 8:51 EST</t>
  </si>
  <si>
    <t>12-3-2012 7:51 EST</t>
  </si>
  <si>
    <t>12-3-2012 6:51 EST</t>
  </si>
  <si>
    <t>12-3-2012 5:51 EST</t>
  </si>
  <si>
    <t>12-3-2012 4:51 EST</t>
  </si>
  <si>
    <t>12-3-2012 3:51 EST</t>
  </si>
  <si>
    <t>12-3-2012 2:51 EST</t>
  </si>
  <si>
    <t>12-3-2012 1:51 EST</t>
  </si>
  <si>
    <t>12-3-2012 0:51 EST</t>
  </si>
  <si>
    <t>12-2-2012 23:51 EST</t>
  </si>
  <si>
    <t>12-2-2012 22:51 EST</t>
  </si>
  <si>
    <t>12-2-2012 21:51 EST</t>
  </si>
  <si>
    <t>12-2-2012 20:51 EST</t>
  </si>
  <si>
    <t>12-2-2012 19:51 EST</t>
  </si>
  <si>
    <t>12-2-2012 18:51 EST</t>
  </si>
  <si>
    <t>12-2-2012 17:51 EST</t>
  </si>
  <si>
    <t>12-2-2012 16:51 EST</t>
  </si>
  <si>
    <t>12-2-2012 15:51 EST</t>
  </si>
  <si>
    <t>12-2-2012 14:51 EST</t>
  </si>
  <si>
    <t>12-2-2012 13:51 EST</t>
  </si>
  <si>
    <t>12-2-2012 12:51 EST</t>
  </si>
  <si>
    <t>12-2-2012 11:51 EST</t>
  </si>
  <si>
    <t>12-2-2012 10:51 EST</t>
  </si>
  <si>
    <t>12-2-2012 9:51 EST</t>
  </si>
  <si>
    <t>12-2-2012 8:51 EST</t>
  </si>
  <si>
    <t>12-2-2012 7:51 EST</t>
  </si>
  <si>
    <t>12-2-2012 6:51 EST</t>
  </si>
  <si>
    <t>12-2-2012 5:51 EST</t>
  </si>
  <si>
    <t>12-2-2012 4:51 EST</t>
  </si>
  <si>
    <t>12-2-2012 3:51 EST</t>
  </si>
  <si>
    <t>12-2-2012 2:51 EST</t>
  </si>
  <si>
    <t>12-2-2012 1:51 EST</t>
  </si>
  <si>
    <t>12-2-2012 0:51 EST</t>
  </si>
  <si>
    <t>12-1-2012 23:51 EST</t>
  </si>
  <si>
    <t>12-1-2012 22:51 EST</t>
  </si>
  <si>
    <t>12-1-2012 21:51 EST</t>
  </si>
  <si>
    <t>12-1-2012 20:51 EST</t>
  </si>
  <si>
    <t>12-1-2012 19:51 EST</t>
  </si>
  <si>
    <t>12-1-2012 18:51 EST</t>
  </si>
  <si>
    <t>12-1-2012 17:51 EST</t>
  </si>
  <si>
    <t>12-1-2012 16:51 EST</t>
  </si>
  <si>
    <t>12-1-2012 15:51 EST</t>
  </si>
  <si>
    <t>12-1-2012 14:51 EST</t>
  </si>
  <si>
    <t>12-1-2012 13:51 EST</t>
  </si>
  <si>
    <t>12-1-2012 12:51 EST</t>
  </si>
  <si>
    <t>12-1-2012 11:51 EST</t>
  </si>
  <si>
    <t>12-1-2012 10:51 EST</t>
  </si>
  <si>
    <t>12-1-2012 9:51 EST</t>
  </si>
  <si>
    <t>12-1-2012 8:51 EST</t>
  </si>
  <si>
    <t>12-1-2012 7:51 EST</t>
  </si>
  <si>
    <t>12-1-2012 6:51 EST</t>
  </si>
  <si>
    <t>12-1-2012 5:51 EST</t>
  </si>
  <si>
    <t>12-1-2012 4:51 EST</t>
  </si>
  <si>
    <t>12-1-2012 3:51 EST</t>
  </si>
  <si>
    <t>12-1-2012 2:51 EST</t>
  </si>
  <si>
    <t>12-1-2012 1:51 EST</t>
  </si>
  <si>
    <t>12-1-2012 0:51 EST</t>
  </si>
  <si>
    <t>11-30-2012 23:51 EST</t>
  </si>
  <si>
    <t>11-30-2012 22:51 EST</t>
  </si>
  <si>
    <t>11-30-2012 21:51 EST</t>
  </si>
  <si>
    <t>11-30-2012 20:51 EST</t>
  </si>
  <si>
    <t>11-30-2012 19:51 EST</t>
  </si>
  <si>
    <t>11-30-2012 18:51 EST</t>
  </si>
  <si>
    <t>11-30-2012 17:51 EST</t>
  </si>
  <si>
    <t>11-30-2012 16:51 EST</t>
  </si>
  <si>
    <t>11-30-2012 15:51 EST</t>
  </si>
  <si>
    <t>11-30-2012 14:51 EST</t>
  </si>
  <si>
    <t>11-30-2012 13:51 EST</t>
  </si>
  <si>
    <t>11-30-2012 12:51 EST</t>
  </si>
  <si>
    <t>11-30-2012 11:51 EST</t>
  </si>
  <si>
    <t>11-30-2012 10:51 EST</t>
  </si>
  <si>
    <t>11-30-2012 9:51 EST</t>
  </si>
  <si>
    <t>11-30-2012 8:51 EST</t>
  </si>
  <si>
    <t>11-30-2012 7:51 EST</t>
  </si>
  <si>
    <t>11-30-2012 6:51 EST</t>
  </si>
  <si>
    <t>11-30-2012 5:51 EST</t>
  </si>
  <si>
    <t>11-30-2012 4:51 EST</t>
  </si>
  <si>
    <t>11-30-2012 3:51 EST</t>
  </si>
  <si>
    <t>11-30-2012 2:51 EST</t>
  </si>
  <si>
    <t>11-30-2012 1:51 EST</t>
  </si>
  <si>
    <t>11-30-2012 0:51 EST</t>
  </si>
  <si>
    <t>11-29-2012 23:51 EST</t>
  </si>
  <si>
    <t>11-29-2012 22:51 EST</t>
  </si>
  <si>
    <t>11-29-2012 21:51 EST</t>
  </si>
  <si>
    <t>11-29-2012 20:51 EST</t>
  </si>
  <si>
    <t>11-29-2012 19:51 EST</t>
  </si>
  <si>
    <t>11-29-2012 18:51 EST</t>
  </si>
  <si>
    <t>11-29-2012 17:51 EST</t>
  </si>
  <si>
    <t>11-29-2012 16:51 EST</t>
  </si>
  <si>
    <t>11-29-2012 15:51 EST</t>
  </si>
  <si>
    <t>11-29-2012 14:51 EST</t>
  </si>
  <si>
    <t>11-29-2012 13:51 EST</t>
  </si>
  <si>
    <t>11-29-2012 12:51 EST</t>
  </si>
  <si>
    <t>11-29-2012 11:51 EST</t>
  </si>
  <si>
    <t>11-29-2012 10:51 EST</t>
  </si>
  <si>
    <t>11-29-2012 9:51 EST</t>
  </si>
  <si>
    <t>11-29-2012 8:51 EST</t>
  </si>
  <si>
    <t>11-29-2012 7:51 EST</t>
  </si>
  <si>
    <t>11-29-2012 6:51 EST</t>
  </si>
  <si>
    <t>11-29-2012 5:51 EST</t>
  </si>
  <si>
    <t>11-29-2012 5:03 EST</t>
  </si>
  <si>
    <t>11-29-2012 4:51 EST</t>
  </si>
  <si>
    <t>11-29-2012 3:51 EST</t>
  </si>
  <si>
    <t>11-29-2012 2:51 EST</t>
  </si>
  <si>
    <t>11-29-2012 1:51 EST</t>
  </si>
  <si>
    <t>11-29-2012 0:51 EST</t>
  </si>
  <si>
    <t>11-28-2012 23:51 EST</t>
  </si>
  <si>
    <t>11-28-2012 22:51 EST</t>
  </si>
  <si>
    <t>11-28-2012 21:51 EST</t>
  </si>
  <si>
    <t>11-28-2012 20:51 EST</t>
  </si>
  <si>
    <t>11-28-2012 19:51 EST</t>
  </si>
  <si>
    <t>11-28-2012 18:51 EST</t>
  </si>
  <si>
    <t>11-28-2012 17:51 EST</t>
  </si>
  <si>
    <t>11-28-2012 16:51 EST</t>
  </si>
  <si>
    <t>11-28-2012 15:51 EST</t>
  </si>
  <si>
    <t>11-28-2012 14:51 EST</t>
  </si>
  <si>
    <t>11-28-2012 13:51 EST</t>
  </si>
  <si>
    <t>11-28-2012 12:51 EST</t>
  </si>
  <si>
    <t>11-28-2012 11:51 EST</t>
  </si>
  <si>
    <t>11-28-2012 10:51 EST</t>
  </si>
  <si>
    <t>11-28-2012 9:51 EST</t>
  </si>
  <si>
    <t>11-28-2012 8:51 EST</t>
  </si>
  <si>
    <t>11-28-2012 7:51 EST</t>
  </si>
  <si>
    <t>11-28-2012 6:51 EST</t>
  </si>
  <si>
    <t>11-28-2012 5:51 EST</t>
  </si>
  <si>
    <t>11-28-2012 4:51 EST</t>
  </si>
  <si>
    <t>11-28-2012 3:51 EST</t>
  </si>
  <si>
    <t>11-28-2012 2:51 EST</t>
  </si>
  <si>
    <t>11-28-2012 1:51 EST</t>
  </si>
  <si>
    <t>11-28-2012 0:51 EST</t>
  </si>
  <si>
    <t>11-27-2012 23:51 EST</t>
  </si>
  <si>
    <t>11-27-2012 22:51 EST</t>
  </si>
  <si>
    <t>11-27-2012 21:51 EST</t>
  </si>
  <si>
    <t>11-27-2012 20:51 EST</t>
  </si>
  <si>
    <t>11-27-2012 20:49 EST</t>
  </si>
  <si>
    <t>11-27-2012 19:51 EST</t>
  </si>
  <si>
    <t>11-27-2012 18:51 EST</t>
  </si>
  <si>
    <t>11-27-2012 17:58 EST</t>
  </si>
  <si>
    <t>11-27-2012 17:51 EST</t>
  </si>
  <si>
    <t>11-27-2012 17:33 EST</t>
  </si>
  <si>
    <t>11-27-2012 16:51 EST</t>
  </si>
  <si>
    <t>11-27-2012 15:51 EST</t>
  </si>
  <si>
    <t>11-27-2012 14:51 EST</t>
  </si>
  <si>
    <t>11-27-2012 13:51 EST</t>
  </si>
  <si>
    <t>11-27-2012 12:51 EST</t>
  </si>
  <si>
    <t>11-27-2012 11:51 EST</t>
  </si>
  <si>
    <t>11-27-2012 10:51 EST</t>
  </si>
  <si>
    <t>11-27-2012 9:51 EST</t>
  </si>
  <si>
    <t>11-27-2012 8:51 EST</t>
  </si>
  <si>
    <t>11-27-2012 7:51 EST</t>
  </si>
  <si>
    <t>11-27-2012 6:51 EST</t>
  </si>
  <si>
    <t>11-27-2012 5:51 EST</t>
  </si>
  <si>
    <t>11-27-2012 4:51 EST</t>
  </si>
  <si>
    <t>11-27-2012 3:51 EST</t>
  </si>
  <si>
    <t>11-27-2012 2:51 EST</t>
  </si>
  <si>
    <t>11-27-2012 1:51 EST</t>
  </si>
  <si>
    <t>11-27-2012 0:51 EST</t>
  </si>
  <si>
    <t>11-26-2012 23:51 EST</t>
  </si>
  <si>
    <t>11-26-2012 22:51 EST</t>
  </si>
  <si>
    <t>11-26-2012 21:51 EST</t>
  </si>
  <si>
    <t>11-26-2012 20:51 EST</t>
  </si>
  <si>
    <t>11-26-2012 19:51 EST</t>
  </si>
  <si>
    <t>11-26-2012 18:51 EST</t>
  </si>
  <si>
    <t>11-26-2012 17:51 EST</t>
  </si>
  <si>
    <t>11-26-2012 16:51 EST</t>
  </si>
  <si>
    <t>11-26-2012 15:51 EST</t>
  </si>
  <si>
    <t>11-26-2012 14:51 EST</t>
  </si>
  <si>
    <t>11-26-2012 13:51 EST</t>
  </si>
  <si>
    <t>11-26-2012 12:51 EST</t>
  </si>
  <si>
    <t>11-26-2012 11:51 EST</t>
  </si>
  <si>
    <t>11-26-2012 10:51 EST</t>
  </si>
  <si>
    <t>11-26-2012 9:51 EST</t>
  </si>
  <si>
    <t>11-26-2012 8:51 EST</t>
  </si>
  <si>
    <t>11-26-2012 7:51 EST</t>
  </si>
  <si>
    <t>11-26-2012 6:51 EST</t>
  </si>
  <si>
    <t>11-26-2012 5:51 EST</t>
  </si>
  <si>
    <t>11-26-2012 4:51 EST</t>
  </si>
  <si>
    <t>11-26-2012 3:51 EST</t>
  </si>
  <si>
    <t>11-26-2012 2:51 EST</t>
  </si>
  <si>
    <t>11-26-2012 1:51 EST</t>
  </si>
  <si>
    <t>11-26-2012 0:51 EST</t>
  </si>
  <si>
    <t>11-25-2012 23:51 EST</t>
  </si>
  <si>
    <t>11-25-2012 22:51 EST</t>
  </si>
  <si>
    <t>11-25-2012 21:51 EST</t>
  </si>
  <si>
    <t>11-25-2012 20:51 EST</t>
  </si>
  <si>
    <t>11-25-2012 19:51 EST</t>
  </si>
  <si>
    <t>11-25-2012 18:51 EST</t>
  </si>
  <si>
    <t>11-25-2012 17:51 EST</t>
  </si>
  <si>
    <t>11-25-2012 16:51 EST</t>
  </si>
  <si>
    <t>11-25-2012 15:51 EST</t>
  </si>
  <si>
    <t>11-25-2012 14:51 EST</t>
  </si>
  <si>
    <t>11-25-2012 13:51 EST</t>
  </si>
  <si>
    <t>11-25-2012 12:51 EST</t>
  </si>
  <si>
    <t>11-25-2012 11:51 EST</t>
  </si>
  <si>
    <t>11-25-2012 10:51 EST</t>
  </si>
  <si>
    <t>11-25-2012 9:51 EST</t>
  </si>
  <si>
    <t>11-25-2012 8:51 EST</t>
  </si>
  <si>
    <t>11-25-2012 7:51 EST</t>
  </si>
  <si>
    <t>11-25-2012 6:51 EST</t>
  </si>
  <si>
    <t>11-25-2012 5:51 EST</t>
  </si>
  <si>
    <t>11-25-2012 4:51 EST</t>
  </si>
  <si>
    <t>11-25-2012 3:51 EST</t>
  </si>
  <si>
    <t>11-25-2012 2:51 EST</t>
  </si>
  <si>
    <t>11-25-2012 1:51 EST</t>
  </si>
  <si>
    <t>11-25-2012 0:51 EST</t>
  </si>
  <si>
    <t>11-24-2012 23:51 EST</t>
  </si>
  <si>
    <t>11-24-2012 22:51 EST</t>
  </si>
  <si>
    <t>11-24-2012 21:51 EST</t>
  </si>
  <si>
    <t>11-24-2012 20:51 EST</t>
  </si>
  <si>
    <t>11-24-2012 19:51 EST</t>
  </si>
  <si>
    <t>11-24-2012 18:51 EST</t>
  </si>
  <si>
    <t>11-24-2012 17:51 EST</t>
  </si>
  <si>
    <t>11-24-2012 16:51 EST</t>
  </si>
  <si>
    <t>11-24-2012 15:51 EST</t>
  </si>
  <si>
    <t>11-24-2012 14:51 EST</t>
  </si>
  <si>
    <t>11-24-2012 13:51 EST</t>
  </si>
  <si>
    <t>11-24-2012 12:51 EST</t>
  </si>
  <si>
    <t>11-24-2012 11:51 EST</t>
  </si>
  <si>
    <t>11-24-2012 10:51 EST</t>
  </si>
  <si>
    <t>11-24-2012 9:51 EST</t>
  </si>
  <si>
    <t>11-24-2012 8:51 EST</t>
  </si>
  <si>
    <t>11-24-2012 7:51 EST</t>
  </si>
  <si>
    <t>11-24-2012 6:51 EST</t>
  </si>
  <si>
    <t>11-24-2012 5:51 EST</t>
  </si>
  <si>
    <t>11-24-2012 4:51 EST</t>
  </si>
  <si>
    <t>11-24-2012 3:51 EST</t>
  </si>
  <si>
    <t>11-24-2012 2:51 EST</t>
  </si>
  <si>
    <t>11-24-2012 1:51 EST</t>
  </si>
  <si>
    <t>11-24-2012 0:51 EST</t>
  </si>
  <si>
    <t>11-23-2012 23:51 EST</t>
  </si>
  <si>
    <t>11-23-2012 22:51 EST</t>
  </si>
  <si>
    <t>11-23-2012 21:51 EST</t>
  </si>
  <si>
    <t>11-23-2012 20:51 EST</t>
  </si>
  <si>
    <t>11-23-2012 19:51 EST</t>
  </si>
  <si>
    <t>11-23-2012 18:51 EST</t>
  </si>
  <si>
    <t>11-23-2012 17:51 EST</t>
  </si>
  <si>
    <t>11-23-2012 16:51 EST</t>
  </si>
  <si>
    <t>11-23-2012 15:51 EST</t>
  </si>
  <si>
    <t>11-23-2012 14:51 EST</t>
  </si>
  <si>
    <t>11-23-2012 13:51 EST</t>
  </si>
  <si>
    <t>11-23-2012 12:51 EST</t>
  </si>
  <si>
    <t>11-23-2012 11:51 EST</t>
  </si>
  <si>
    <t>11-23-2012 10:51 EST</t>
  </si>
  <si>
    <t>11-23-2012 9:51 EST</t>
  </si>
  <si>
    <t>11-23-2012 8:51 EST</t>
  </si>
  <si>
    <t>11-23-2012 7:51 EST</t>
  </si>
  <si>
    <t>11-23-2012 6:51 EST</t>
  </si>
  <si>
    <t>11-23-2012 5:51 EST</t>
  </si>
  <si>
    <t>11-23-2012 4:51 EST</t>
  </si>
  <si>
    <t>11-23-2012 3:51 EST</t>
  </si>
  <si>
    <t>11-23-2012 2:51 EST</t>
  </si>
  <si>
    <t>11-23-2012 1:51 EST</t>
  </si>
  <si>
    <t>11-23-2012 0:51 EST</t>
  </si>
  <si>
    <t>11-22-2012 23:51 EST</t>
  </si>
  <si>
    <t>11-22-2012 22:51 EST</t>
  </si>
  <si>
    <t>11-22-2012 21:51 EST</t>
  </si>
  <si>
    <t>11-22-2012 20:51 EST</t>
  </si>
  <si>
    <t>11-22-2012 19:51 EST</t>
  </si>
  <si>
    <t>11-22-2012 18:51 EST</t>
  </si>
  <si>
    <t>11-22-2012 17:51 EST</t>
  </si>
  <si>
    <t>11-22-2012 16:51 EST</t>
  </si>
  <si>
    <t>11-22-2012 15:51 EST</t>
  </si>
  <si>
    <t>11-22-2012 14:51 EST</t>
  </si>
  <si>
    <t>11-22-2012 13:51 EST</t>
  </si>
  <si>
    <t>11-22-2012 12:51 EST</t>
  </si>
  <si>
    <t>11-22-2012 11:51 EST</t>
  </si>
  <si>
    <t>11-22-2012 10:51 EST</t>
  </si>
  <si>
    <t>11-22-2012 9:51 EST</t>
  </si>
  <si>
    <t>11-22-2012 8:51 EST</t>
  </si>
  <si>
    <t>11-22-2012 7:51 EST</t>
  </si>
  <si>
    <t>11-22-2012 6:51 EST</t>
  </si>
  <si>
    <t>11-22-2012 5:51 EST</t>
  </si>
  <si>
    <t>11-22-2012 4:51 EST</t>
  </si>
  <si>
    <t>11-22-2012 3:51 EST</t>
  </si>
  <si>
    <t>11-22-2012 2:51 EST</t>
  </si>
  <si>
    <t>11-22-2012 1:51 EST</t>
  </si>
  <si>
    <t>11-22-2012 0:51 EST</t>
  </si>
  <si>
    <t>11-21-2012 23:51 EST</t>
  </si>
  <si>
    <t>11-21-2012 22:51 EST</t>
  </si>
  <si>
    <t>11-21-2012 21:51 EST</t>
  </si>
  <si>
    <t>11-21-2012 20:51 EST</t>
  </si>
  <si>
    <t>11-21-2012 19:51 EST</t>
  </si>
  <si>
    <t>11-21-2012 18:51 EST</t>
  </si>
  <si>
    <t>11-21-2012 17:51 EST</t>
  </si>
  <si>
    <t>11-21-2012 16:51 EST</t>
  </si>
  <si>
    <t>11-21-2012 15:51 EST</t>
  </si>
  <si>
    <t>11-21-2012 14:51 EST</t>
  </si>
  <si>
    <t>11-21-2012 13:51 EST</t>
  </si>
  <si>
    <t>11-21-2012 12:51 EST</t>
  </si>
  <si>
    <t>11-21-2012 11:51 EST</t>
  </si>
  <si>
    <t>11-21-2012 10:51 EST</t>
  </si>
  <si>
    <t>11-21-2012 9:51 EST</t>
  </si>
  <si>
    <t>11-21-2012 8:51 EST</t>
  </si>
  <si>
    <t>11-21-2012 8:45 EST</t>
  </si>
  <si>
    <t>11-21-2012 7:51 EST</t>
  </si>
  <si>
    <t>11-21-2012 7:26 EST</t>
  </si>
  <si>
    <t>11-21-2012 6:51 EST</t>
  </si>
  <si>
    <t>11-21-2012 6:31 EST</t>
  </si>
  <si>
    <t>11-21-2012 5:51 EST</t>
  </si>
  <si>
    <t>11-21-2012 4:51 EST</t>
  </si>
  <si>
    <t>11-21-2012 3:51 EST</t>
  </si>
  <si>
    <t>11-21-2012 2:51 EST</t>
  </si>
  <si>
    <t>11-21-2012 1:51 EST</t>
  </si>
  <si>
    <t>11-21-2012 0:51 EST</t>
  </si>
  <si>
    <t>11-20-2012 23:51 EST</t>
  </si>
  <si>
    <t>11-20-2012 22:51 EST</t>
  </si>
  <si>
    <t>11-20-2012 21:51 EST</t>
  </si>
  <si>
    <t>11-20-2012 20:51 EST</t>
  </si>
  <si>
    <t>11-20-2012 19:51 EST</t>
  </si>
  <si>
    <t>11-20-2012 18:51 EST</t>
  </si>
  <si>
    <t>11-20-2012 17:51 EST</t>
  </si>
  <si>
    <t>11-20-2012 16:51 EST</t>
  </si>
  <si>
    <t>11-20-2012 15:51 EST</t>
  </si>
  <si>
    <t>11-20-2012 14:51 EST</t>
  </si>
  <si>
    <t>11-20-2012 13:51 EST</t>
  </si>
  <si>
    <t>11-20-2012 12:51 EST</t>
  </si>
  <si>
    <t>11-20-2012 11:51 EST</t>
  </si>
  <si>
    <t>11-20-2012 10:51 EST</t>
  </si>
  <si>
    <t>11-20-2012 9:51 EST</t>
  </si>
  <si>
    <t>11-20-2012 8:51 EST</t>
  </si>
  <si>
    <t>11-20-2012 7:51 EST</t>
  </si>
  <si>
    <t>11-20-2012 6:51 EST</t>
  </si>
  <si>
    <t>11-20-2012 5:51 EST</t>
  </si>
  <si>
    <t>11-20-2012 5:34 EST</t>
  </si>
  <si>
    <t>11-20-2012 4:51 EST</t>
  </si>
  <si>
    <t>11-20-2012 3:51 EST</t>
  </si>
  <si>
    <t>11-20-2012 2:51 EST</t>
  </si>
  <si>
    <t>11-20-2012 2:02 EST</t>
  </si>
  <si>
    <t>11-20-2012 1:51 EST</t>
  </si>
  <si>
    <t>11-20-2012 0:51 EST</t>
  </si>
  <si>
    <t>11-19-2012 23:51 EST</t>
  </si>
  <si>
    <t>11-19-2012 22:51 EST</t>
  </si>
  <si>
    <t>11-19-2012 22:30 EST</t>
  </si>
  <si>
    <t>11-19-2012 21:51 EST</t>
  </si>
  <si>
    <t>11-19-2012 20:51 EST</t>
  </si>
  <si>
    <t>11-19-2012 19:51 EST</t>
  </si>
  <si>
    <t>11-19-2012 18:51 EST</t>
  </si>
  <si>
    <t>11-19-2012 17:51 EST</t>
  </si>
  <si>
    <t>11-19-2012 16:51 EST</t>
  </si>
  <si>
    <t>11-19-2012 15:51 EST</t>
  </si>
  <si>
    <t>11-19-2012 14:51 EST</t>
  </si>
  <si>
    <t>11-19-2012 13:51 EST</t>
  </si>
  <si>
    <t>11-19-2012 12:51 EST</t>
  </si>
  <si>
    <t>11-19-2012 11:51 EST</t>
  </si>
  <si>
    <t>11-19-2012 10:51 EST</t>
  </si>
  <si>
    <t>11-19-2012 9:51 EST</t>
  </si>
  <si>
    <t>11-19-2012 8:51 EST</t>
  </si>
  <si>
    <t>11-19-2012 7:51 EST</t>
  </si>
  <si>
    <t>11-19-2012 6:51 EST</t>
  </si>
  <si>
    <t>11-19-2012 5:51 EST</t>
  </si>
  <si>
    <t>11-19-2012 4:51 EST</t>
  </si>
  <si>
    <t>11-19-2012 3:51 EST</t>
  </si>
  <si>
    <t>11-19-2012 2:51 EST</t>
  </si>
  <si>
    <t>11-19-2012 1:51 EST</t>
  </si>
  <si>
    <t>11-19-2012 0:51 EST</t>
  </si>
  <si>
    <t>11-18-2012 23:51 EST</t>
  </si>
  <si>
    <t>11-18-2012 22:51 EST</t>
  </si>
  <si>
    <t>11-18-2012 21:51 EST</t>
  </si>
  <si>
    <t>11-18-2012 20:51 EST</t>
  </si>
  <si>
    <t>11-18-2012 19:51 EST</t>
  </si>
  <si>
    <t>11-18-2012 18:51 EST</t>
  </si>
  <si>
    <t>11-18-2012 17:51 EST</t>
  </si>
  <si>
    <t>11-18-2012 16:51 EST</t>
  </si>
  <si>
    <t>11-18-2012 15:51 EST</t>
  </si>
  <si>
    <t>11-18-2012 14:51 EST</t>
  </si>
  <si>
    <t>11-18-2012 13:51 EST</t>
  </si>
  <si>
    <t>11-18-2012 12:51 EST</t>
  </si>
  <si>
    <t>11-18-2012 11:51 EST</t>
  </si>
  <si>
    <t>11-18-2012 10:51 EST</t>
  </si>
  <si>
    <t>11-18-2012 10:26 EST</t>
  </si>
  <si>
    <t>11-18-2012 9:51 EST</t>
  </si>
  <si>
    <t>11-18-2012 8:51 EST</t>
  </si>
  <si>
    <t>11-18-2012 7:51 EST</t>
  </si>
  <si>
    <t>11-18-2012 6:51 EST</t>
  </si>
  <si>
    <t>11-18-2012 5:51 EST</t>
  </si>
  <si>
    <t>11-18-2012 4:51 EST</t>
  </si>
  <si>
    <t>11-18-2012 3:51 EST</t>
  </si>
  <si>
    <t>11-18-2012 2:51 EST</t>
  </si>
  <si>
    <t>11-18-2012 1:51 EST</t>
  </si>
  <si>
    <t>11-18-2012 0:51 EST</t>
  </si>
  <si>
    <t>11-18-2012 0:29 EST</t>
  </si>
  <si>
    <t>11-17-2012 23:51 EST</t>
  </si>
  <si>
    <t>11-17-2012 22:51 EST</t>
  </si>
  <si>
    <t>11-17-2012 21:51 EST</t>
  </si>
  <si>
    <t>11-17-2012 20:51 EST</t>
  </si>
  <si>
    <t>11-17-2012 19:51 EST</t>
  </si>
  <si>
    <t>11-17-2012 18:51 EST</t>
  </si>
  <si>
    <t>11-17-2012 17:51 EST</t>
  </si>
  <si>
    <t>11-17-2012 16:51 EST</t>
  </si>
  <si>
    <t>11-17-2012 15:51 EST</t>
  </si>
  <si>
    <t>11-17-2012 14:51 EST</t>
  </si>
  <si>
    <t>11-17-2012 13:51 EST</t>
  </si>
  <si>
    <t>11-17-2012 12:51 EST</t>
  </si>
  <si>
    <t>11-17-2012 11:51 EST</t>
  </si>
  <si>
    <t>11-17-2012 10:51 EST</t>
  </si>
  <si>
    <t>11-17-2012 9:51 EST</t>
  </si>
  <si>
    <t>11-17-2012 8:51 EST</t>
  </si>
  <si>
    <t>11-17-2012 7:51 EST</t>
  </si>
  <si>
    <t>11-17-2012 6:51 EST</t>
  </si>
  <si>
    <t>11-17-2012 5:51 EST</t>
  </si>
  <si>
    <t>11-17-2012 4:51 EST</t>
  </si>
  <si>
    <t>11-17-2012 3:51 EST</t>
  </si>
  <si>
    <t>11-17-2012 2:51 EST</t>
  </si>
  <si>
    <t>11-17-2012 1:51 EST</t>
  </si>
  <si>
    <t>11-17-2012 0:51 EST</t>
  </si>
  <si>
    <t>11-16-2012 23:51 EST</t>
  </si>
  <si>
    <t>11-16-2012 22:51 EST</t>
  </si>
  <si>
    <t>11-16-2012 21:51 EST</t>
  </si>
  <si>
    <t>11-16-2012 20:51 EST</t>
  </si>
  <si>
    <t>11-16-2012 19:51 EST</t>
  </si>
  <si>
    <t>11-16-2012 18:51 EST</t>
  </si>
  <si>
    <t>11-16-2012 17:51 EST</t>
  </si>
  <si>
    <t>11-16-2012 16:51 EST</t>
  </si>
  <si>
    <t>11-16-2012 15:51 EST</t>
  </si>
  <si>
    <t>11-16-2012 14:51 EST</t>
  </si>
  <si>
    <t>11-16-2012 13:51 EST</t>
  </si>
  <si>
    <t>11-16-2012 12:51 EST</t>
  </si>
  <si>
    <t>11-16-2012 11:51 EST</t>
  </si>
  <si>
    <t>11-16-2012 10:51 EST</t>
  </si>
  <si>
    <t>11-16-2012 9:51 EST</t>
  </si>
  <si>
    <t>11-16-2012 8:51 EST</t>
  </si>
  <si>
    <t>11-16-2012 7:51 EST</t>
  </si>
  <si>
    <t>11-16-2012 6:51 EST</t>
  </si>
  <si>
    <t>11-16-2012 5:51 EST</t>
  </si>
  <si>
    <t>11-16-2012 4:51 EST</t>
  </si>
  <si>
    <t>11-16-2012 3:51 EST</t>
  </si>
  <si>
    <t>11-16-2012 2:51 EST</t>
  </si>
  <si>
    <t>11-16-2012 1:51 EST</t>
  </si>
  <si>
    <t>11-16-2012 0:51 EST</t>
  </si>
  <si>
    <t>11-15-2012 23:51 EST</t>
  </si>
  <si>
    <t>11-15-2012 22:51 EST</t>
  </si>
  <si>
    <t>11-15-2012 21:51 EST</t>
  </si>
  <si>
    <t>11-15-2012 20:51 EST</t>
  </si>
  <si>
    <t>11-15-2012 19:51 EST</t>
  </si>
  <si>
    <t>11-15-2012 18:51 EST</t>
  </si>
  <si>
    <t>11-15-2012 17:51 EST</t>
  </si>
  <si>
    <t>11-15-2012 17:31 EST</t>
  </si>
  <si>
    <t>11-15-2012 16:51 EST</t>
  </si>
  <si>
    <t>11-15-2012 15:51 EST</t>
  </si>
  <si>
    <t>11-15-2012 14:51 EST</t>
  </si>
  <si>
    <t>11-15-2012 13:51 EST</t>
  </si>
  <si>
    <t>11-15-2012 12:51 EST</t>
  </si>
  <si>
    <t>11-15-2012 11:51 EST</t>
  </si>
  <si>
    <t>11-15-2012 10:51 EST</t>
  </si>
  <si>
    <t>11-15-2012 9:51 EST</t>
  </si>
  <si>
    <t>11-15-2012 8:51 EST</t>
  </si>
  <si>
    <t>11-15-2012 7:51 EST</t>
  </si>
  <si>
    <t>11-15-2012 6:51 EST</t>
  </si>
  <si>
    <t>11-15-2012 5:51 EST</t>
  </si>
  <si>
    <t>11-15-2012 4:51 EST</t>
  </si>
  <si>
    <t>11-15-2012 3:51 EST</t>
  </si>
  <si>
    <t>11-15-2012 2:51 EST</t>
  </si>
  <si>
    <t>11-15-2012 1:51 EST</t>
  </si>
  <si>
    <t>11-15-2012 0:51 EST</t>
  </si>
  <si>
    <t>11-14-2012 23:51 EST</t>
  </si>
  <si>
    <t>11-14-2012 22:51 EST</t>
  </si>
  <si>
    <t>11-14-2012 21:51 EST</t>
  </si>
  <si>
    <t>11-14-2012 20:51 EST</t>
  </si>
  <si>
    <t>11-14-2012 19:51 EST</t>
  </si>
  <si>
    <t>11-14-2012 18:51 EST</t>
  </si>
  <si>
    <t>11-14-2012 17:51 EST</t>
  </si>
  <si>
    <t>11-14-2012 16:51 EST</t>
  </si>
  <si>
    <t>11-14-2012 15:51 EST</t>
  </si>
  <si>
    <t>11-14-2012 14:51 EST</t>
  </si>
  <si>
    <t>11-14-2012 13:51 EST</t>
  </si>
  <si>
    <t>11-14-2012 12:51 EST</t>
  </si>
  <si>
    <t>11-14-2012 11:51 EST</t>
  </si>
  <si>
    <t>11-14-2012 10:51 EST</t>
  </si>
  <si>
    <t>11-14-2012 9:51 EST</t>
  </si>
  <si>
    <t>11-14-2012 8:51 EST</t>
  </si>
  <si>
    <t>11-14-2012 7:51 EST</t>
  </si>
  <si>
    <t>11-14-2012 6:51 EST</t>
  </si>
  <si>
    <t>11-14-2012 5:51 EST</t>
  </si>
  <si>
    <t>11-14-2012 4:51 EST</t>
  </si>
  <si>
    <t>11-14-2012 3:51 EST</t>
  </si>
  <si>
    <t>11-14-2012 2:51 EST</t>
  </si>
  <si>
    <t>11-14-2012 1:51 EST</t>
  </si>
  <si>
    <t>11-14-2012 0:51 EST</t>
  </si>
  <si>
    <t>11-13-2012 23:51 EST</t>
  </si>
  <si>
    <t>11-13-2012 22:51 EST</t>
  </si>
  <si>
    <t>11-13-2012 21:51 EST</t>
  </si>
  <si>
    <t>11-13-2012 20:51 EST</t>
  </si>
  <si>
    <t>11-13-2012 19:51 EST</t>
  </si>
  <si>
    <t>11-13-2012 18:51 EST</t>
  </si>
  <si>
    <t>11-13-2012 17:51 EST</t>
  </si>
  <si>
    <t>11-13-2012 16:51 EST</t>
  </si>
  <si>
    <t>11-13-2012 15:51 EST</t>
  </si>
  <si>
    <t>11-13-2012 15:48 EST</t>
  </si>
  <si>
    <t>11-13-2012 14:51 EST</t>
  </si>
  <si>
    <t>11-13-2012 13:51 EST</t>
  </si>
  <si>
    <t>11-13-2012 12:51 EST</t>
  </si>
  <si>
    <t>11-13-2012 12:03 EST</t>
  </si>
  <si>
    <t>11-13-2012 11:51 EST</t>
  </si>
  <si>
    <t>11-13-2012 11:38 EST</t>
  </si>
  <si>
    <t>11-13-2012 10:51 EST</t>
  </si>
  <si>
    <t>11-13-2012 10:43 EST</t>
  </si>
  <si>
    <t>11-13-2012 9:51 EST</t>
  </si>
  <si>
    <t>11-13-2012 9:39 EST</t>
  </si>
  <si>
    <t>11-13-2012 8:51 EST</t>
  </si>
  <si>
    <t>11-13-2012 7:51 EST</t>
  </si>
  <si>
    <t>11-13-2012 6:51 EST</t>
  </si>
  <si>
    <t>11-13-2012 5:51 EST</t>
  </si>
  <si>
    <t>11-13-2012 4:51 EST</t>
  </si>
  <si>
    <t>11-13-2012 3:51 EST</t>
  </si>
  <si>
    <t>11-13-2012 2:51 EST</t>
  </si>
  <si>
    <t>11-13-2012 1:51 EST</t>
  </si>
  <si>
    <t>11-13-2012 0:51 EST</t>
  </si>
  <si>
    <t>11-12-2012 23:51 EST</t>
  </si>
  <si>
    <t>11-12-2012 22:51 EST</t>
  </si>
  <si>
    <t>11-12-2012 21:51 EST</t>
  </si>
  <si>
    <t>11-12-2012 20:51 EST</t>
  </si>
  <si>
    <t>11-12-2012 19:51 EST</t>
  </si>
  <si>
    <t>11-12-2012 18:51 EST</t>
  </si>
  <si>
    <t>11-12-2012 17:51 EST</t>
  </si>
  <si>
    <t>11-12-2012 16:51 EST</t>
  </si>
  <si>
    <t>11-12-2012 15:51 EST</t>
  </si>
  <si>
    <t>11-12-2012 14:51 EST</t>
  </si>
  <si>
    <t>11-12-2012 13:51 EST</t>
  </si>
  <si>
    <t>11-12-2012 12:51 EST</t>
  </si>
  <si>
    <t>11-12-2012 11:51 EST</t>
  </si>
  <si>
    <t>11-12-2012 10:51 EST</t>
  </si>
  <si>
    <t>11-12-2012 9:51 EST</t>
  </si>
  <si>
    <t>11-12-2012 8:51 EST</t>
  </si>
  <si>
    <t>11-12-2012 7:51 EST</t>
  </si>
  <si>
    <t>11-12-2012 6:51 EST</t>
  </si>
  <si>
    <t>11-12-2012 5:51 EST</t>
  </si>
  <si>
    <t>11-12-2012 4:51 EST</t>
  </si>
  <si>
    <t>11-12-2012 3:51 EST</t>
  </si>
  <si>
    <t>11-12-2012 2:51 EST</t>
  </si>
  <si>
    <t>11-12-2012 1:51 EST</t>
  </si>
  <si>
    <t>11-12-2012 0:51 EST</t>
  </si>
  <si>
    <t>11-11-2012 23:51 EST</t>
  </si>
  <si>
    <t>11-11-2012 22:51 EST</t>
  </si>
  <si>
    <t>11-11-2012 21:51 EST</t>
  </si>
  <si>
    <t>11-11-2012 20:51 EST</t>
  </si>
  <si>
    <t>11-11-2012 19:51 EST</t>
  </si>
  <si>
    <t>11-11-2012 18:51 EST</t>
  </si>
  <si>
    <t>11-11-2012 17:51 EST</t>
  </si>
  <si>
    <t>11-11-2012 16:51 EST</t>
  </si>
  <si>
    <t>11-11-2012 15:51 EST</t>
  </si>
  <si>
    <t>11-11-2012 14:51 EST</t>
  </si>
  <si>
    <t>11-11-2012 13:51 EST</t>
  </si>
  <si>
    <t>11-11-2012 12:51 EST</t>
  </si>
  <si>
    <t>11-11-2012 11:51 EST</t>
  </si>
  <si>
    <t>11-11-2012 10:51 EST</t>
  </si>
  <si>
    <t>11-11-2012 9:51 EST</t>
  </si>
  <si>
    <t>11-11-2012 8:51 EST</t>
  </si>
  <si>
    <t>11-11-2012 7:51 EST</t>
  </si>
  <si>
    <t>11-11-2012 6:51 EST</t>
  </si>
  <si>
    <t>11-11-2012 5:51 EST</t>
  </si>
  <si>
    <t>11-11-2012 4:51 EST</t>
  </si>
  <si>
    <t>11-11-2012 3:51 EST</t>
  </si>
  <si>
    <t>11-11-2012 2:51 EST</t>
  </si>
  <si>
    <t>11-11-2012 1:51 EST</t>
  </si>
  <si>
    <t>11-11-2012 0:51 EST</t>
  </si>
  <si>
    <t>11-10-2012 23:51 EST</t>
  </si>
  <si>
    <t>11-10-2012 22:51 EST</t>
  </si>
  <si>
    <t>11-10-2012 21:51 EST</t>
  </si>
  <si>
    <t>11-10-2012 20:51 EST</t>
  </si>
  <si>
    <t>11-10-2012 19:51 EST</t>
  </si>
  <si>
    <t>11-10-2012 18:51 EST</t>
  </si>
  <si>
    <t>11-10-2012 17:51 EST</t>
  </si>
  <si>
    <t>11-10-2012 16:51 EST</t>
  </si>
  <si>
    <t>11-10-2012 15:51 EST</t>
  </si>
  <si>
    <t>11-10-2012 14:51 EST</t>
  </si>
  <si>
    <t>11-10-2012 13:51 EST</t>
  </si>
  <si>
    <t>11-10-2012 12:51 EST</t>
  </si>
  <si>
    <t>11-10-2012 11:51 EST</t>
  </si>
  <si>
    <t>11-10-2012 10:51 EST</t>
  </si>
  <si>
    <t>11-10-2012 9:51 EST</t>
  </si>
  <si>
    <t>11-10-2012 8:51 EST</t>
  </si>
  <si>
    <t>11-10-2012 7:51 EST</t>
  </si>
  <si>
    <t>11-10-2012 6:51 EST</t>
  </si>
  <si>
    <t>11-10-2012 5:51 EST</t>
  </si>
  <si>
    <t>11-10-2012 4:51 EST</t>
  </si>
  <si>
    <t>11-10-2012 3:51 EST</t>
  </si>
  <si>
    <t>11-10-2012 2:51 EST</t>
  </si>
  <si>
    <t>11-10-2012 1:51 EST</t>
  </si>
  <si>
    <t>11-10-2012 0:51 EST</t>
  </si>
  <si>
    <t>11-9-2012 23:51 EST</t>
  </si>
  <si>
    <t>11-9-2012 22:51 EST</t>
  </si>
  <si>
    <t>11-9-2012 21:51 EST</t>
  </si>
  <si>
    <t>11-9-2012 20:51 EST</t>
  </si>
  <si>
    <t>11-9-2012 19:51 EST</t>
  </si>
  <si>
    <t>11-9-2012 18:51 EST</t>
  </si>
  <si>
    <t>11-9-2012 17:51 EST</t>
  </si>
  <si>
    <t>11-9-2012 16:51 EST</t>
  </si>
  <si>
    <t>11-9-2012 15:51 EST</t>
  </si>
  <si>
    <t>11-9-2012 14:51 EST</t>
  </si>
  <si>
    <t>11-9-2012 13:51 EST</t>
  </si>
  <si>
    <t>11-9-2012 12:51 EST</t>
  </si>
  <si>
    <t>11-9-2012 11:51 EST</t>
  </si>
  <si>
    <t>11-9-2012 10:51 EST</t>
  </si>
  <si>
    <t>11-9-2012 9:51 EST</t>
  </si>
  <si>
    <t>11-9-2012 8:51 EST</t>
  </si>
  <si>
    <t>11-9-2012 7:51 EST</t>
  </si>
  <si>
    <t>11-9-2012 6:51 EST</t>
  </si>
  <si>
    <t>11-9-2012 5:51 EST</t>
  </si>
  <si>
    <t>11-9-2012 4:51 EST</t>
  </si>
  <si>
    <t>11-9-2012 3:51 EST</t>
  </si>
  <si>
    <t>11-9-2012 2:51 EST</t>
  </si>
  <si>
    <t>11-9-2012 1:51 EST</t>
  </si>
  <si>
    <t>11-9-2012 0:51 EST</t>
  </si>
  <si>
    <t>11-8-2012 23:51 EST</t>
  </si>
  <si>
    <t>11-8-2012 22:51 EST</t>
  </si>
  <si>
    <t>11-8-2012 21:51 EST</t>
  </si>
  <si>
    <t>11-8-2012 20:51 EST</t>
  </si>
  <si>
    <t>11-8-2012 19:51 EST</t>
  </si>
  <si>
    <t>11-8-2012 18:51 EST</t>
  </si>
  <si>
    <t>11-8-2012 17:51 EST</t>
  </si>
  <si>
    <t>11-8-2012 16:51 EST</t>
  </si>
  <si>
    <t>11-8-2012 15:51 EST</t>
  </si>
  <si>
    <t>11-8-2012 14:51 EST</t>
  </si>
  <si>
    <t>11-8-2012 13:51 EST</t>
  </si>
  <si>
    <t>11-8-2012 12:51 EST</t>
  </si>
  <si>
    <t>11-8-2012 11:51 EST</t>
  </si>
  <si>
    <t>11-8-2012 10:51 EST</t>
  </si>
  <si>
    <t>11-8-2012 9:51 EST</t>
  </si>
  <si>
    <t>11-8-2012 8:51 EST</t>
  </si>
  <si>
    <t>11-8-2012 7:51 EST</t>
  </si>
  <si>
    <t>11-8-2012 6:51 EST</t>
  </si>
  <si>
    <t>11-8-2012 5:51 EST</t>
  </si>
  <si>
    <t>11-8-2012 4:51 EST</t>
  </si>
  <si>
    <t>11-8-2012 3:51 EST</t>
  </si>
  <si>
    <t>11-8-2012 2:51 EST</t>
  </si>
  <si>
    <t>11-8-2012 1:51 EST</t>
  </si>
  <si>
    <t>11-8-2012 0:51 EST</t>
  </si>
  <si>
    <t>11-7-2012 23:51 EST</t>
  </si>
  <si>
    <t>11-7-2012 22:51 EST</t>
  </si>
  <si>
    <t>11-7-2012 21:51 EST</t>
  </si>
  <si>
    <t>11-7-2012 20:51 EST</t>
  </si>
  <si>
    <t>11-7-2012 19:51 EST</t>
  </si>
  <si>
    <t>11-7-2012 18:51 EST</t>
  </si>
  <si>
    <t>11-7-2012 17:51 EST</t>
  </si>
  <si>
    <t>11-7-2012 16:51 EST</t>
  </si>
  <si>
    <t>11-7-2012 15:51 EST</t>
  </si>
  <si>
    <t>11-7-2012 14:51 EST</t>
  </si>
  <si>
    <t>11-7-2012 13:51 EST</t>
  </si>
  <si>
    <t>11-7-2012 12:51 EST</t>
  </si>
  <si>
    <t>11-7-2012 11:51 EST</t>
  </si>
  <si>
    <t>11-7-2012 10:51 EST</t>
  </si>
  <si>
    <t>11-7-2012 9:51 EST</t>
  </si>
  <si>
    <t>11-7-2012 8:51 EST</t>
  </si>
  <si>
    <t>11-7-2012 7:51 EST</t>
  </si>
  <si>
    <t>11-7-2012 6:51 EST</t>
  </si>
  <si>
    <t>11-7-2012 5:51 EST</t>
  </si>
  <si>
    <t>11-7-2012 4:51 EST</t>
  </si>
  <si>
    <t>11-7-2012 3:51 EST</t>
  </si>
  <si>
    <t>11-7-2012 2:51 EST</t>
  </si>
  <si>
    <t>11-7-2012 1:51 EST</t>
  </si>
  <si>
    <t>11-7-2012 0:51 EST</t>
  </si>
  <si>
    <t>11-6-2012 23:51 EST</t>
  </si>
  <si>
    <t>11-6-2012 22:51 EST</t>
  </si>
  <si>
    <t>11-6-2012 21:51 EST</t>
  </si>
  <si>
    <t>11-6-2012 20:51 EST</t>
  </si>
  <si>
    <t>11-6-2012 19:51 EST</t>
  </si>
  <si>
    <t>11-6-2012 18:51 EST</t>
  </si>
  <si>
    <t>11-6-2012 17:51 EST</t>
  </si>
  <si>
    <t>11-6-2012 16:51 EST</t>
  </si>
  <si>
    <t>11-6-2012 15:51 EST</t>
  </si>
  <si>
    <t>11-6-2012 14:51 EST</t>
  </si>
  <si>
    <t>11-6-2012 13:51 EST</t>
  </si>
  <si>
    <t>11-6-2012 12:51 EST</t>
  </si>
  <si>
    <t>11-6-2012 11:51 EST</t>
  </si>
  <si>
    <t>11-6-2012 10:51 EST</t>
  </si>
  <si>
    <t>11-6-2012 9:51 EST</t>
  </si>
  <si>
    <t>11-6-2012 8:51 EST</t>
  </si>
  <si>
    <t>11-6-2012 7:51 EST</t>
  </si>
  <si>
    <t>11-6-2012 6:51 EST</t>
  </si>
  <si>
    <t>11-6-2012 5:51 EST</t>
  </si>
  <si>
    <t>11-6-2012 4:51 EST</t>
  </si>
  <si>
    <t>11-6-2012 3:51 EST</t>
  </si>
  <si>
    <t>11-6-2012 2:51 EST</t>
  </si>
  <si>
    <t>11-6-2012 1:51 EST</t>
  </si>
  <si>
    <t>11-6-2012 0:51 EST</t>
  </si>
  <si>
    <t>11-5-2012 23:51 EST</t>
  </si>
  <si>
    <t>11-5-2012 22:51 EST</t>
  </si>
  <si>
    <t>11-5-2012 21:51 EST</t>
  </si>
  <si>
    <t>11-5-2012 20:51 EST</t>
  </si>
  <si>
    <t>11-5-2012 19:51 EST</t>
  </si>
  <si>
    <t>11-5-2012 18:51 EST</t>
  </si>
  <si>
    <t>11-5-2012 17:51 EST</t>
  </si>
  <si>
    <t>11-5-2012 16:51 EST</t>
  </si>
  <si>
    <t>11-5-2012 15:51 EST</t>
  </si>
  <si>
    <t>11-5-2012 14:51 EST</t>
  </si>
  <si>
    <t>11-5-2012 13:51 EST</t>
  </si>
  <si>
    <t>11-5-2012 12:51 EST</t>
  </si>
  <si>
    <t>11-5-2012 11:51 EST</t>
  </si>
  <si>
    <t>11-5-2012 10:51 EST</t>
  </si>
  <si>
    <t>11-5-2012 9:51 EST</t>
  </si>
  <si>
    <t>11-5-2012 8:51 EST</t>
  </si>
  <si>
    <t>11-5-2012 8:37 EST</t>
  </si>
  <si>
    <t>11-5-2012 7:51 EST</t>
  </si>
  <si>
    <t>11-5-2012 6:51 EST</t>
  </si>
  <si>
    <t>11-5-2012 5:51 EST</t>
  </si>
  <si>
    <t>11-5-2012 4:51 EST</t>
  </si>
  <si>
    <t>11-5-2012 3:51 EST</t>
  </si>
  <si>
    <t>11-5-2012 2:51 EST</t>
  </si>
  <si>
    <t>11-5-2012 1:51 EST</t>
  </si>
  <si>
    <t>11-5-2012 0:51 EST</t>
  </si>
  <si>
    <t>11-4-2012 23:51 EST</t>
  </si>
  <si>
    <t>11-4-2012 22:51 EST</t>
  </si>
  <si>
    <t>11-4-2012 21:51 EST</t>
  </si>
  <si>
    <t>11-4-2012 20:51 EST</t>
  </si>
  <si>
    <t>11-4-2012 19:51 EST</t>
  </si>
  <si>
    <t>11-4-2012 18:51 EST</t>
  </si>
  <si>
    <t>11-4-2012 17:51 EST</t>
  </si>
  <si>
    <t>11-4-2012 16:51 EST</t>
  </si>
  <si>
    <t>11-4-2012 15:51 EST</t>
  </si>
  <si>
    <t>11-4-2012 14:51 EST</t>
  </si>
  <si>
    <t>11-4-2012 13:51 EST</t>
  </si>
  <si>
    <t>11-4-2012 12:51 EST</t>
  </si>
  <si>
    <t>11-4-2012 11:51 EST</t>
  </si>
  <si>
    <t>11-4-2012 10:51 EST</t>
  </si>
  <si>
    <t>11-4-2012 9:51 EST</t>
  </si>
  <si>
    <t>11-4-2012 8:51 EST</t>
  </si>
  <si>
    <t>11-4-2012 7:51 EST</t>
  </si>
  <si>
    <t>11-4-2012 6:51 EST</t>
  </si>
  <si>
    <t>11-4-2012 5:51 EST</t>
  </si>
  <si>
    <t>11-4-2012 4:51 EST</t>
  </si>
  <si>
    <t>11-4-2012 3:51 EST</t>
  </si>
  <si>
    <t>11-4-2012 2:51 EST</t>
  </si>
  <si>
    <t>11-4-2012 1:51 EST</t>
  </si>
  <si>
    <t>11-4-2012 1:51 EDT</t>
  </si>
  <si>
    <t>11-4-2012 0:51 EDT</t>
  </si>
  <si>
    <t>11-3-2012 23:51 EDT</t>
  </si>
  <si>
    <t>11-3-2012 22:51 EDT</t>
  </si>
  <si>
    <t>11-3-2012 21:51 EDT</t>
  </si>
  <si>
    <t>11-3-2012 20:51 EDT</t>
  </si>
  <si>
    <t>11-3-2012 19:51 EDT</t>
  </si>
  <si>
    <t>11-3-2012 18:51 EDT</t>
  </si>
  <si>
    <t>11-3-2012 17:51 EDT</t>
  </si>
  <si>
    <t>11-3-2012 16:51 EDT</t>
  </si>
  <si>
    <t>11-3-2012 15:51 EDT</t>
  </si>
  <si>
    <t>11-3-2012 14:51 EDT</t>
  </si>
  <si>
    <t>11-3-2012 13:51 EDT</t>
  </si>
  <si>
    <t>11-3-2012 12:51 EDT</t>
  </si>
  <si>
    <t>11-3-2012 11:51 EDT</t>
  </si>
  <si>
    <t>11-3-2012 10:51 EDT</t>
  </si>
  <si>
    <t>11-3-2012 9:51 EDT</t>
  </si>
  <si>
    <t>11-3-2012 8:51 EDT</t>
  </si>
  <si>
    <t>11-3-2012 7:51 EDT</t>
  </si>
  <si>
    <t>11-3-2012 6:51 EDT</t>
  </si>
  <si>
    <t>11-3-2012 5:51 EDT</t>
  </si>
  <si>
    <t>11-3-2012 4:51 EDT</t>
  </si>
  <si>
    <t>11-3-2012 3:51 EDT</t>
  </si>
  <si>
    <t>11-3-2012 2:51 EDT</t>
  </si>
  <si>
    <t>11-3-2012 1:51 EDT</t>
  </si>
  <si>
    <t>11-3-2012 0:51 EDT</t>
  </si>
  <si>
    <t>11-2-2012 23:51 EDT</t>
  </si>
  <si>
    <t>11-2-2012 22:51 EDT</t>
  </si>
  <si>
    <t>11-2-2012 21:51 EDT</t>
  </si>
  <si>
    <t>11-2-2012 20:51 EDT</t>
  </si>
  <si>
    <t>11-2-2012 19:51 EDT</t>
  </si>
  <si>
    <t>11-2-2012 18:51 EDT</t>
  </si>
  <si>
    <t>11-2-2012 17:51 EDT</t>
  </si>
  <si>
    <t>11-2-2012 16:51 EDT</t>
  </si>
  <si>
    <t>11-2-2012 15:51 EDT</t>
  </si>
  <si>
    <t>11-2-2012 14:51 EDT</t>
  </si>
  <si>
    <t>11-2-2012 13:51 EDT</t>
  </si>
  <si>
    <t>11-2-2012 12:51 EDT</t>
  </si>
  <si>
    <t>11-2-2012 11:51 EDT</t>
  </si>
  <si>
    <t>11-2-2012 10:51 EDT</t>
  </si>
  <si>
    <t>11-2-2012 9:51 EDT</t>
  </si>
  <si>
    <t>11-2-2012 8:51 EDT</t>
  </si>
  <si>
    <t>11-2-2012 7:51 EDT</t>
  </si>
  <si>
    <t>11-2-2012 6:51 EDT</t>
  </si>
  <si>
    <t>11-2-2012 5:51 EDT</t>
  </si>
  <si>
    <t>11-2-2012 4:51 EDT</t>
  </si>
  <si>
    <t>11-2-2012 3:51 EDT</t>
  </si>
  <si>
    <t>11-2-2012 2:51 EDT</t>
  </si>
  <si>
    <t>11-2-2012 1:51 EDT</t>
  </si>
  <si>
    <t>11-2-2012 0:51 EDT</t>
  </si>
  <si>
    <t>11-1-2012 23:51 EDT</t>
  </si>
  <si>
    <t>11-1-2012 22:51 EDT</t>
  </si>
  <si>
    <t>11-1-2012 21:51 EDT</t>
  </si>
  <si>
    <t>11-1-2012 20:51 EDT</t>
  </si>
  <si>
    <t>11-1-2012 19:51 EDT</t>
  </si>
  <si>
    <t>11-1-2012 18:51 EDT</t>
  </si>
  <si>
    <t>11-1-2012 17:51 EDT</t>
  </si>
  <si>
    <t>11-1-2012 16:51 EDT</t>
  </si>
  <si>
    <t>11-1-2012 15:51 EDT</t>
  </si>
  <si>
    <t>11-1-2012 14:51 EDT</t>
  </si>
  <si>
    <t>11-1-2012 13:51 EDT</t>
  </si>
  <si>
    <t>11-1-2012 12:51 EDT</t>
  </si>
  <si>
    <t>11-1-2012 11:51 EDT</t>
  </si>
  <si>
    <t>11-1-2012 10:51 EDT</t>
  </si>
  <si>
    <t>11-1-2012 9:51 EDT</t>
  </si>
  <si>
    <t>11-1-2012 8:51 EDT</t>
  </si>
  <si>
    <t>11-1-2012 7:51 EDT</t>
  </si>
  <si>
    <t>11-1-2012 6:51 EDT</t>
  </si>
  <si>
    <t>11-1-2012 5:51 EDT</t>
  </si>
  <si>
    <t>11-1-2012 4:51 EDT</t>
  </si>
  <si>
    <t>11-1-2012 3:51 EDT</t>
  </si>
  <si>
    <t>11-1-2012 2:51 EDT</t>
  </si>
  <si>
    <t>11-1-2012 1:51 EDT</t>
  </si>
  <si>
    <t>11-1-2012 0:51 EDT</t>
  </si>
  <si>
    <t>10-31-2012 23:51 EDT</t>
  </si>
  <si>
    <t>10-31-2012 22:51 EDT</t>
  </si>
  <si>
    <t>10-31-2012 21:51 EDT</t>
  </si>
  <si>
    <t>10-31-2012 20:51 EDT</t>
  </si>
  <si>
    <t>10-31-2012 19:51 EDT</t>
  </si>
  <si>
    <t>10-31-2012 18:51 EDT</t>
  </si>
  <si>
    <t>10-31-2012 17:51 EDT</t>
  </si>
  <si>
    <t>10-31-2012 16:51 EDT</t>
  </si>
  <si>
    <t>10-31-2012 15:51 EDT</t>
  </si>
  <si>
    <t>10-31-2012 14:51 EDT</t>
  </si>
  <si>
    <t>10-31-2012 13:51 EDT</t>
  </si>
  <si>
    <t>10-31-2012 12:51 EDT</t>
  </si>
  <si>
    <t>10-31-2012 11:51 EDT</t>
  </si>
  <si>
    <t>10-31-2012 10:51 EDT</t>
  </si>
  <si>
    <t>10-31-2012 9:51 EDT</t>
  </si>
  <si>
    <t>10-31-2012 8:51 EDT</t>
  </si>
  <si>
    <t>10-31-2012 7:51 EDT</t>
  </si>
  <si>
    <t>10-31-2012 6:51 EDT</t>
  </si>
  <si>
    <t>10-31-2012 5:51 EDT</t>
  </si>
  <si>
    <t>10-31-2012 4:51 EDT</t>
  </si>
  <si>
    <t>10-31-2012 3:51 EDT</t>
  </si>
  <si>
    <t>10-31-2012 2:51 EDT</t>
  </si>
  <si>
    <t>10-31-2012 1:51 EDT</t>
  </si>
  <si>
    <t>10-31-2012 0:51 EDT</t>
  </si>
  <si>
    <t>10-30-2012 23:51 EDT</t>
  </si>
  <si>
    <t>10-30-2012 22:51 EDT</t>
  </si>
  <si>
    <t>10-30-2012 21:51 EDT</t>
  </si>
  <si>
    <t>10-30-2012 20:51 EDT</t>
  </si>
  <si>
    <t>10-30-2012 19:51 EDT</t>
  </si>
  <si>
    <t>10-30-2012 18:51 EDT</t>
  </si>
  <si>
    <t>10-30-2012 17:51 EDT</t>
  </si>
  <si>
    <t>10-30-2012 16:51 EDT</t>
  </si>
  <si>
    <t>10-30-2012 15:51 EDT</t>
  </si>
  <si>
    <t>10-30-2012 14:51 EDT</t>
  </si>
  <si>
    <t>10-30-2012 13:51 EDT</t>
  </si>
  <si>
    <t>10-30-2012 12:51 EDT</t>
  </si>
  <si>
    <t>10-30-2012 11:51 EDT</t>
  </si>
  <si>
    <t>10-30-2012 10:51 EDT</t>
  </si>
  <si>
    <t>10-30-2012 9:51 EDT</t>
  </si>
  <si>
    <t>10-30-2012 8:51 EDT</t>
  </si>
  <si>
    <t>10-30-2012 7:51 EDT</t>
  </si>
  <si>
    <t>10-30-2012 6:51 EDT</t>
  </si>
  <si>
    <t>10-30-2012 5:51 EDT</t>
  </si>
  <si>
    <t>10-30-2012 4:51 EDT</t>
  </si>
  <si>
    <t>10-30-2012 3:51 EDT</t>
  </si>
  <si>
    <t>10-30-2012 2:51 EDT</t>
  </si>
  <si>
    <t>10-30-2012 2:32 EDT</t>
  </si>
  <si>
    <t>10-30-2012 1:51 EDT</t>
  </si>
  <si>
    <t>10-30-2012 0:51 EDT</t>
  </si>
  <si>
    <t>10-29-2012 23:51 EDT</t>
  </si>
  <si>
    <t>10-29-2012 22:51 EDT</t>
  </si>
  <si>
    <t>10-29-2012 21:51 EDT</t>
  </si>
  <si>
    <t>10-29-2012 20:51 EDT</t>
  </si>
  <si>
    <t>10-29-2012 19:51 EDT</t>
  </si>
  <si>
    <t>10-29-2012 18:51 EDT</t>
  </si>
  <si>
    <t>10-29-2012 17:51 EDT</t>
  </si>
  <si>
    <t>10-29-2012 16:51 EDT</t>
  </si>
  <si>
    <t>10-29-2012 15:51 EDT</t>
  </si>
  <si>
    <t>10-29-2012 14:51 EDT</t>
  </si>
  <si>
    <t>10-29-2012 13:51 EDT</t>
  </si>
  <si>
    <t>10-29-2012 12:51 EDT</t>
  </si>
  <si>
    <t>10-29-2012 11:51 EDT</t>
  </si>
  <si>
    <t>10-29-2012 10:51 EDT</t>
  </si>
  <si>
    <t>10-29-2012 9:51 EDT</t>
  </si>
  <si>
    <t>10-29-2012 8:51 EDT</t>
  </si>
  <si>
    <t>10-29-2012 7:51 EDT</t>
  </si>
  <si>
    <t>10-29-2012 7:34 EDT</t>
  </si>
  <si>
    <t>10-29-2012 6:51 EDT</t>
  </si>
  <si>
    <t>10-29-2012 6:32 EDT</t>
  </si>
  <si>
    <t>10-29-2012 5:51 EDT</t>
  </si>
  <si>
    <t>10-29-2012 5:28 EDT</t>
  </si>
  <si>
    <t>10-29-2012 4:51 EDT</t>
  </si>
  <si>
    <t>10-29-2012 3:51 EDT</t>
  </si>
  <si>
    <t>10-29-2012 2:51 EDT</t>
  </si>
  <si>
    <t>10-29-2012 1:51 EDT</t>
  </si>
  <si>
    <t>10-29-2012 1:12 EDT</t>
  </si>
  <si>
    <t>10-29-2012 0:51 EDT</t>
  </si>
  <si>
    <t>10-28-2012 23:51 EDT</t>
  </si>
  <si>
    <t>10-28-2012 22:51 EDT</t>
  </si>
  <si>
    <t>10-28-2012 21:51 EDT</t>
  </si>
  <si>
    <t>10-28-2012 20:51 EDT</t>
  </si>
  <si>
    <t>10-28-2012 19:51 EDT</t>
  </si>
  <si>
    <t>10-28-2012 18:51 EDT</t>
  </si>
  <si>
    <t>10-28-2012 17:51 EDT</t>
  </si>
  <si>
    <t>10-28-2012 16:51 EDT</t>
  </si>
  <si>
    <t>10-28-2012 15:51 EDT</t>
  </si>
  <si>
    <t>10-28-2012 14:51 EDT</t>
  </si>
  <si>
    <t>10-28-2012 13:51 EDT</t>
  </si>
  <si>
    <t>10-28-2012 12:51 EDT</t>
  </si>
  <si>
    <t>10-28-2012 11:51 EDT</t>
  </si>
  <si>
    <t>10-28-2012 10:51 EDT</t>
  </si>
  <si>
    <t>10-28-2012 9:51 EDT</t>
  </si>
  <si>
    <t>10-28-2012 8:51 EDT</t>
  </si>
  <si>
    <t>10-28-2012 7:51 EDT</t>
  </si>
  <si>
    <t>10-28-2012 6:51 EDT</t>
  </si>
  <si>
    <t>10-28-2012 5:51 EDT</t>
  </si>
  <si>
    <t>10-28-2012 4:51 EDT</t>
  </si>
  <si>
    <t>10-28-2012 3:51 EDT</t>
  </si>
  <si>
    <t>10-28-2012 2:51 EDT</t>
  </si>
  <si>
    <t>10-28-2012 2:35 EDT</t>
  </si>
  <si>
    <t>10-28-2012 1:51 EDT</t>
  </si>
  <si>
    <t>10-28-2012 0:51 EDT</t>
  </si>
  <si>
    <t>10-27-2012 23:51 EDT</t>
  </si>
  <si>
    <t>10-27-2012 22:51 EDT</t>
  </si>
  <si>
    <t>10-27-2012 21:51 EDT</t>
  </si>
  <si>
    <t>10-27-2012 20:51 EDT</t>
  </si>
  <si>
    <t>10-27-2012 19:51 EDT</t>
  </si>
  <si>
    <t>10-27-2012 18:51 EDT</t>
  </si>
  <si>
    <t>10-27-2012 17:51 EDT</t>
  </si>
  <si>
    <t>10-27-2012 16:51 EDT</t>
  </si>
  <si>
    <t>10-27-2012 15:51 EDT</t>
  </si>
  <si>
    <t>10-27-2012 14:51 EDT</t>
  </si>
  <si>
    <t>10-27-2012 13:51 EDT</t>
  </si>
  <si>
    <t>10-27-2012 12:51 EDT</t>
  </si>
  <si>
    <t>10-27-2012 11:51 EDT</t>
  </si>
  <si>
    <t>10-27-2012 10:51 EDT</t>
  </si>
  <si>
    <t>10-27-2012 9:51 EDT</t>
  </si>
  <si>
    <t>10-27-2012 8:51 EDT</t>
  </si>
  <si>
    <t>10-27-2012 8:39 EDT</t>
  </si>
  <si>
    <t>10-27-2012 7:51 EDT</t>
  </si>
  <si>
    <t>10-27-2012 7:09 EDT</t>
  </si>
  <si>
    <t>10-27-2012 6:51 EDT</t>
  </si>
  <si>
    <t>10-27-2012 5:51 EDT</t>
  </si>
  <si>
    <t>10-27-2012 4:51 EDT</t>
  </si>
  <si>
    <t>10-27-2012 3:51 EDT</t>
  </si>
  <si>
    <t>10-27-2012 2:51 EDT</t>
  </si>
  <si>
    <t>10-27-2012 1:51 EDT</t>
  </si>
  <si>
    <t>10-27-2012 0:51 EDT</t>
  </si>
  <si>
    <t>10-26-2012 23:51 EDT</t>
  </si>
  <si>
    <t>10-26-2012 22:51 EDT</t>
  </si>
  <si>
    <t>10-26-2012 22:43 EDT</t>
  </si>
  <si>
    <t>10-26-2012 22:27 EDT</t>
  </si>
  <si>
    <t>10-26-2012 21:51 EDT</t>
  </si>
  <si>
    <t>10-26-2012 20:51 EDT</t>
  </si>
  <si>
    <t>10-26-2012 20:37 EDT</t>
  </si>
  <si>
    <t>10-26-2012 19:51 EDT</t>
  </si>
  <si>
    <t>10-26-2012 18:51 EDT</t>
  </si>
  <si>
    <t>10-26-2012 17:51 EDT</t>
  </si>
  <si>
    <t>10-26-2012 16:51 EDT</t>
  </si>
  <si>
    <t>10-26-2012 15:51 EDT</t>
  </si>
  <si>
    <t>10-26-2012 14:51 EDT</t>
  </si>
  <si>
    <t>10-26-2012 13:51 EDT</t>
  </si>
  <si>
    <t>10-26-2012 12:51 EDT</t>
  </si>
  <si>
    <t>10-26-2012 11:51 EDT</t>
  </si>
  <si>
    <t>10-26-2012 10:58 EDT</t>
  </si>
  <si>
    <t>10-26-2012 10:51 EDT</t>
  </si>
  <si>
    <t>10-26-2012 10:33 EDT</t>
  </si>
  <si>
    <t>10-26-2012 9:51 EDT</t>
  </si>
  <si>
    <t>10-26-2012 8:51 EDT</t>
  </si>
  <si>
    <t>10-26-2012 7:51 EDT</t>
  </si>
  <si>
    <t>10-26-2012 6:51 EDT</t>
  </si>
  <si>
    <t>10-26-2012 5:51 EDT</t>
  </si>
  <si>
    <t>10-26-2012 5:17 EDT</t>
  </si>
  <si>
    <t>10-26-2012 4:59 EDT</t>
  </si>
  <si>
    <t>10-26-2012 4:51 EDT</t>
  </si>
  <si>
    <t>10-26-2012 3:51 EDT</t>
  </si>
  <si>
    <t>10-26-2012 2:51 EDT</t>
  </si>
  <si>
    <t>10-26-2012 1:51 EDT</t>
  </si>
  <si>
    <t>10-26-2012 0:51 EDT</t>
  </si>
  <si>
    <t>10-25-2012 23:51 EDT</t>
  </si>
  <si>
    <t>10-25-2012 22:51 EDT</t>
  </si>
  <si>
    <t>10-25-2012 21:51 EDT</t>
  </si>
  <si>
    <t>10-25-2012 20:51 EDT</t>
  </si>
  <si>
    <t>10-25-2012 19:51 EDT</t>
  </si>
  <si>
    <t>10-25-2012 18:51 EDT</t>
  </si>
  <si>
    <t>10-25-2012 17:51 EDT</t>
  </si>
  <si>
    <t>10-25-2012 16:51 EDT</t>
  </si>
  <si>
    <t>10-25-2012 15:51 EDT</t>
  </si>
  <si>
    <t>10-25-2012 14:51 EDT</t>
  </si>
  <si>
    <t>10-25-2012 13:51 EDT</t>
  </si>
  <si>
    <t>10-25-2012 12:51 EDT</t>
  </si>
  <si>
    <t>10-25-2012 11:51 EDT</t>
  </si>
  <si>
    <t>10-25-2012 10:51 EDT</t>
  </si>
  <si>
    <t>10-25-2012 9:51 EDT</t>
  </si>
  <si>
    <t>10-25-2012 8:51 EDT</t>
  </si>
  <si>
    <t>10-25-2012 7:51 EDT</t>
  </si>
  <si>
    <t>10-25-2012 6:51 EDT</t>
  </si>
  <si>
    <t>10-25-2012 5:51 EDT</t>
  </si>
  <si>
    <t>10-25-2012 4:51 EDT</t>
  </si>
  <si>
    <t>10-25-2012 3:51 EDT</t>
  </si>
  <si>
    <t>10-25-2012 2:51 EDT</t>
  </si>
  <si>
    <t>10-25-2012 1:51 EDT</t>
  </si>
  <si>
    <t>10-25-2012 0:51 EDT</t>
  </si>
  <si>
    <t>10-24-2012 23:51 EDT</t>
  </si>
  <si>
    <t>10-24-2012 22:51 EDT</t>
  </si>
  <si>
    <t>10-24-2012 21:51 EDT</t>
  </si>
  <si>
    <t>10-24-2012 20:51 EDT</t>
  </si>
  <si>
    <t>10-24-2012 19:51 EDT</t>
  </si>
  <si>
    <t>10-24-2012 18:51 EDT</t>
  </si>
  <si>
    <t>10-24-2012 17:51 EDT</t>
  </si>
  <si>
    <t>10-24-2012 16:51 EDT</t>
  </si>
  <si>
    <t>10-24-2012 15:51 EDT</t>
  </si>
  <si>
    <t>10-24-2012 14:51 EDT</t>
  </si>
  <si>
    <t>10-24-2012 13:51 EDT</t>
  </si>
  <si>
    <t>10-24-2012 12:51 EDT</t>
  </si>
  <si>
    <t>10-24-2012 11:51 EDT</t>
  </si>
  <si>
    <t>10-24-2012 10:51 EDT</t>
  </si>
  <si>
    <t>10-24-2012 9:51 EDT</t>
  </si>
  <si>
    <t>10-24-2012 8:51 EDT</t>
  </si>
  <si>
    <t>10-24-2012 7:51 EDT</t>
  </si>
  <si>
    <t>10-24-2012 6:51 EDT</t>
  </si>
  <si>
    <t>10-24-2012 5:51 EDT</t>
  </si>
  <si>
    <t>10-24-2012 4:51 EDT</t>
  </si>
  <si>
    <t>10-24-2012 3:51 EDT</t>
  </si>
  <si>
    <t>10-24-2012 2:51 EDT</t>
  </si>
  <si>
    <t>10-24-2012 1:51 EDT</t>
  </si>
  <si>
    <t>10-24-2012 0:51 EDT</t>
  </si>
  <si>
    <t>10-23-2012 23:51 EDT</t>
  </si>
  <si>
    <t>10-23-2012 22:51 EDT</t>
  </si>
  <si>
    <t>10-23-2012 21:51 EDT</t>
  </si>
  <si>
    <t>10-23-2012 20:51 EDT</t>
  </si>
  <si>
    <t>10-23-2012 19:51 EDT</t>
  </si>
  <si>
    <t>10-23-2012 18:51 EDT</t>
  </si>
  <si>
    <t>10-23-2012 17:51 EDT</t>
  </si>
  <si>
    <t>10-23-2012 16:51 EDT</t>
  </si>
  <si>
    <t>10-23-2012 15:51 EDT</t>
  </si>
  <si>
    <t>10-23-2012 14:51 EDT</t>
  </si>
  <si>
    <t>10-23-2012 13:51 EDT</t>
  </si>
  <si>
    <t>10-23-2012 12:51 EDT</t>
  </si>
  <si>
    <t>10-23-2012 11:51 EDT</t>
  </si>
  <si>
    <t>10-23-2012 10:51 EDT</t>
  </si>
  <si>
    <t>10-23-2012 9:51 EDT</t>
  </si>
  <si>
    <t>10-23-2012 8:51 EDT</t>
  </si>
  <si>
    <t>10-23-2012 7:51 EDT</t>
  </si>
  <si>
    <t>10-23-2012 6:51 EDT</t>
  </si>
  <si>
    <t>10-23-2012 5:51 EDT</t>
  </si>
  <si>
    <t>10-23-2012 4:51 EDT</t>
  </si>
  <si>
    <t>10-23-2012 3:51 EDT</t>
  </si>
  <si>
    <t>10-23-2012 2:51 EDT</t>
  </si>
  <si>
    <t>10-23-2012 1:51 EDT</t>
  </si>
  <si>
    <t>10-23-2012 0:51 EDT</t>
  </si>
  <si>
    <t>10-22-2012 23:51 EDT</t>
  </si>
  <si>
    <t>10-22-2012 22:51 EDT</t>
  </si>
  <si>
    <t>10-22-2012 21:51 EDT</t>
  </si>
  <si>
    <t>10-22-2012 20:51 EDT</t>
  </si>
  <si>
    <t>10-22-2012 19:51 EDT</t>
  </si>
  <si>
    <t>10-22-2012 18:51 EDT</t>
  </si>
  <si>
    <t>10-22-2012 17:51 EDT</t>
  </si>
  <si>
    <t>10-22-2012 16:51 EDT</t>
  </si>
  <si>
    <t>10-22-2012 15:51 EDT</t>
  </si>
  <si>
    <t>10-22-2012 14:51 EDT</t>
  </si>
  <si>
    <t>10-22-2012 13:51 EDT</t>
  </si>
  <si>
    <t>10-22-2012 12:51 EDT</t>
  </si>
  <si>
    <t>10-22-2012 11:51 EDT</t>
  </si>
  <si>
    <t>10-22-2012 10:51 EDT</t>
  </si>
  <si>
    <t>10-22-2012 9:51 EDT</t>
  </si>
  <si>
    <t>10-22-2012 8:51 EDT</t>
  </si>
  <si>
    <t>10-22-2012 7:51 EDT</t>
  </si>
  <si>
    <t>10-22-2012 6:51 EDT</t>
  </si>
  <si>
    <t>10-22-2012 5:51 EDT</t>
  </si>
  <si>
    <t>10-22-2012 4:51 EDT</t>
  </si>
  <si>
    <t>10-22-2012 3:51 EDT</t>
  </si>
  <si>
    <t>10-22-2012 2:51 EDT</t>
  </si>
  <si>
    <t>10-22-2012 1:51 EDT</t>
  </si>
  <si>
    <t>10-22-2012 0:51 EDT</t>
  </si>
  <si>
    <t>10-21-2012 23:51 EDT</t>
  </si>
  <si>
    <t>10-21-2012 22:51 EDT</t>
  </si>
  <si>
    <t>10-21-2012 21:51 EDT</t>
  </si>
  <si>
    <t>10-21-2012 20:51 EDT</t>
  </si>
  <si>
    <t>10-21-2012 19:51 EDT</t>
  </si>
  <si>
    <t>10-21-2012 18:51 EDT</t>
  </si>
  <si>
    <t>10-21-2012 17:51 EDT</t>
  </si>
  <si>
    <t>10-21-2012 16:51 EDT</t>
  </si>
  <si>
    <t>10-21-2012 15:51 EDT</t>
  </si>
  <si>
    <t>10-21-2012 14:51 EDT</t>
  </si>
  <si>
    <t>10-21-2012 13:51 EDT</t>
  </si>
  <si>
    <t>10-21-2012 12:51 EDT</t>
  </si>
  <si>
    <t>10-21-2012 11:51 EDT</t>
  </si>
  <si>
    <t>10-21-2012 10:51 EDT</t>
  </si>
  <si>
    <t>10-21-2012 9:51 EDT</t>
  </si>
  <si>
    <t>10-21-2012 8:51 EDT</t>
  </si>
  <si>
    <t>10-21-2012 7:51 EDT</t>
  </si>
  <si>
    <t>10-21-2012 6:51 EDT</t>
  </si>
  <si>
    <t>10-21-2012 5:51 EDT</t>
  </si>
  <si>
    <t>10-21-2012 4:51 EDT</t>
  </si>
  <si>
    <t>10-21-2012 3:51 EDT</t>
  </si>
  <si>
    <t>10-21-2012 2:51 EDT</t>
  </si>
  <si>
    <t>10-21-2012 1:51 EDT</t>
  </si>
  <si>
    <t>10-21-2012 0:51 EDT</t>
  </si>
  <si>
    <t>10-20-2012 23:51 EDT</t>
  </si>
  <si>
    <t>10-20-2012 22:51 EDT</t>
  </si>
  <si>
    <t>10-20-2012 21:51 EDT</t>
  </si>
  <si>
    <t>10-20-2012 20:51 EDT</t>
  </si>
  <si>
    <t>10-20-2012 19:51 EDT</t>
  </si>
  <si>
    <t>10-20-2012 18:51 EDT</t>
  </si>
  <si>
    <t>10-20-2012 17:51 EDT</t>
  </si>
  <si>
    <t>10-20-2012 16:51 EDT</t>
  </si>
  <si>
    <t>10-20-2012 15:51 EDT</t>
  </si>
  <si>
    <t>10-20-2012 14:51 EDT</t>
  </si>
  <si>
    <t>10-20-2012 13:51 EDT</t>
  </si>
  <si>
    <t>10-20-2012 12:51 EDT</t>
  </si>
  <si>
    <t>10-20-2012 11:51 EDT</t>
  </si>
  <si>
    <t>10-20-2012 10:51 EDT</t>
  </si>
  <si>
    <t>10-20-2012 9:51 EDT</t>
  </si>
  <si>
    <t>10-20-2012 8:51 EDT</t>
  </si>
  <si>
    <t>10-20-2012 7:51 EDT</t>
  </si>
  <si>
    <t>10-20-2012 6:51 EDT</t>
  </si>
  <si>
    <t>10-20-2012 5:51 EDT</t>
  </si>
  <si>
    <t>10-20-2012 4:51 EDT</t>
  </si>
  <si>
    <t>10-20-2012 3:51 EDT</t>
  </si>
  <si>
    <t>10-20-2012 2:51 EDT</t>
  </si>
  <si>
    <t>10-20-2012 1:51 EDT</t>
  </si>
  <si>
    <t>10-20-2012 0:51 EDT</t>
  </si>
  <si>
    <t>10-19-2012 23:51 EDT</t>
  </si>
  <si>
    <t>10-19-2012 22:51 EDT</t>
  </si>
  <si>
    <t>10-19-2012 21:51 EDT</t>
  </si>
  <si>
    <t>10-19-2012 20:51 EDT</t>
  </si>
  <si>
    <t>10-19-2012 19:51 EDT</t>
  </si>
  <si>
    <t>10-19-2012 18:51 EDT</t>
  </si>
  <si>
    <t>10-19-2012 17:51 EDT</t>
  </si>
  <si>
    <t>10-19-2012 16:51 EDT</t>
  </si>
  <si>
    <t>10-19-2012 15:51 EDT</t>
  </si>
  <si>
    <t>10-19-2012 14:51 EDT</t>
  </si>
  <si>
    <t>10-19-2012 13:51 EDT</t>
  </si>
  <si>
    <t>10-19-2012 12:51 EDT</t>
  </si>
  <si>
    <t>10-19-2012 11:51 EDT</t>
  </si>
  <si>
    <t>10-19-2012 10:51 EDT</t>
  </si>
  <si>
    <t>10-19-2012 9:51 EDT</t>
  </si>
  <si>
    <t>10-19-2012 9:20 EDT</t>
  </si>
  <si>
    <t>10-19-2012 8:51 EDT</t>
  </si>
  <si>
    <t>10-19-2012 8:27 EDT</t>
  </si>
  <si>
    <t>10-19-2012 8:22 EDT</t>
  </si>
  <si>
    <t>10-19-2012 8:01 EDT</t>
  </si>
  <si>
    <t>10-19-2012 7:51 EDT</t>
  </si>
  <si>
    <t>10-19-2012 6:51 EDT</t>
  </si>
  <si>
    <t>10-19-2012 5:51 EDT</t>
  </si>
  <si>
    <t>10-19-2012 4:51 EDT</t>
  </si>
  <si>
    <t>10-19-2012 3:51 EDT</t>
  </si>
  <si>
    <t>10-19-2012 3:32 EDT</t>
  </si>
  <si>
    <t>10-19-2012 2:51 EDT</t>
  </si>
  <si>
    <t>10-19-2012 1:51 EDT</t>
  </si>
  <si>
    <t>10-19-2012 1:17 EDT</t>
  </si>
  <si>
    <t>10-19-2012 0:51 EDT</t>
  </si>
  <si>
    <t>10-18-2012 23:51 EDT</t>
  </si>
  <si>
    <t>10-18-2012 22:51 EDT</t>
  </si>
  <si>
    <t>10-18-2012 21:51 EDT</t>
  </si>
  <si>
    <t>10-18-2012 20:51 EDT</t>
  </si>
  <si>
    <t>10-18-2012 19:51 EDT</t>
  </si>
  <si>
    <t>10-18-2012 18:51 EDT</t>
  </si>
  <si>
    <t>10-18-2012 17:51 EDT</t>
  </si>
  <si>
    <t>10-18-2012 16:51 EDT</t>
  </si>
  <si>
    <t>10-18-2012 15:51 EDT</t>
  </si>
  <si>
    <t>10-18-2012 14:51 EDT</t>
  </si>
  <si>
    <t>10-18-2012 13:51 EDT</t>
  </si>
  <si>
    <t>10-18-2012 12:51 EDT</t>
  </si>
  <si>
    <t>10-18-2012 11:51 EDT</t>
  </si>
  <si>
    <t>10-18-2012 10:51 EDT</t>
  </si>
  <si>
    <t>10-18-2012 9:51 EDT</t>
  </si>
  <si>
    <t>10-18-2012 8:51 EDT</t>
  </si>
  <si>
    <t>10-18-2012 7:51 EDT</t>
  </si>
  <si>
    <t>10-18-2012 6:51 EDT</t>
  </si>
  <si>
    <t>10-18-2012 5:51 EDT</t>
  </si>
  <si>
    <t>10-18-2012 4:51 EDT</t>
  </si>
  <si>
    <t>10-18-2012 3:51 EDT</t>
  </si>
  <si>
    <t>10-18-2012 2:51 EDT</t>
  </si>
  <si>
    <t>10-18-2012 1:51 EDT</t>
  </si>
  <si>
    <t>10-18-2012 0:51 EDT</t>
  </si>
  <si>
    <t>10-17-2012 23:51 EDT</t>
  </si>
  <si>
    <t>10-17-2012 22:51 EDT</t>
  </si>
  <si>
    <t>10-17-2012 21:51 EDT</t>
  </si>
  <si>
    <t>10-17-2012 20:51 EDT</t>
  </si>
  <si>
    <t>10-17-2012 19:51 EDT</t>
  </si>
  <si>
    <t>10-17-2012 18:51 EDT</t>
  </si>
  <si>
    <t>10-17-2012 17:51 EDT</t>
  </si>
  <si>
    <t>10-17-2012 16:51 EDT</t>
  </si>
  <si>
    <t>10-17-2012 15:51 EDT</t>
  </si>
  <si>
    <t>10-17-2012 14:51 EDT</t>
  </si>
  <si>
    <t>10-17-2012 13:51 EDT</t>
  </si>
  <si>
    <t>10-17-2012 12:51 EDT</t>
  </si>
  <si>
    <t>10-17-2012 11:51 EDT</t>
  </si>
  <si>
    <t>10-17-2012 10:51 EDT</t>
  </si>
  <si>
    <t>10-17-2012 9:51 EDT</t>
  </si>
  <si>
    <t>10-17-2012 8:51 EDT</t>
  </si>
  <si>
    <t>10-17-2012 7:51 EDT</t>
  </si>
  <si>
    <t>10-17-2012 6:51 EDT</t>
  </si>
  <si>
    <t>10-17-2012 5:51 EDT</t>
  </si>
  <si>
    <t>10-17-2012 4:51 EDT</t>
  </si>
  <si>
    <t>10-17-2012 3:51 EDT</t>
  </si>
  <si>
    <t>10-17-2012 2:51 EDT</t>
  </si>
  <si>
    <t>10-17-2012 1:51 EDT</t>
  </si>
  <si>
    <t>10-17-2012 0:51 EDT</t>
  </si>
  <si>
    <t>10-16-2012 23:51 EDT</t>
  </si>
  <si>
    <t>10-16-2012 22:51 EDT</t>
  </si>
  <si>
    <t>10-16-2012 21:51 EDT</t>
  </si>
  <si>
    <t>10-16-2012 20:51 EDT</t>
  </si>
  <si>
    <t>10-16-2012 19:51 EDT</t>
  </si>
  <si>
    <t>10-16-2012 18:51 EDT</t>
  </si>
  <si>
    <t>10-16-2012 17:51 EDT</t>
  </si>
  <si>
    <t>10-16-2012 16:51 EDT</t>
  </si>
  <si>
    <t>10-16-2012 15:51 EDT</t>
  </si>
  <si>
    <t>10-16-2012 14:51 EDT</t>
  </si>
  <si>
    <t>10-16-2012 13:51 EDT</t>
  </si>
  <si>
    <t>10-16-2012 12:51 EDT</t>
  </si>
  <si>
    <t>10-16-2012 11:51 EDT</t>
  </si>
  <si>
    <t>10-16-2012 10:51 EDT</t>
  </si>
  <si>
    <t>10-16-2012 9:51 EDT</t>
  </si>
  <si>
    <t>10-16-2012 8:51 EDT</t>
  </si>
  <si>
    <t>10-16-2012 7:51 EDT</t>
  </si>
  <si>
    <t>10-16-2012 6:51 EDT</t>
  </si>
  <si>
    <t>10-16-2012 5:51 EDT</t>
  </si>
  <si>
    <t>10-16-2012 4:51 EDT</t>
  </si>
  <si>
    <t>10-16-2012 3:51 EDT</t>
  </si>
  <si>
    <t>10-16-2012 2:51 EDT</t>
  </si>
  <si>
    <t>10-16-2012 1:51 EDT</t>
  </si>
  <si>
    <t>10-16-2012 0:51 EDT</t>
  </si>
  <si>
    <t>10-15-2012 23:51 EDT</t>
  </si>
  <si>
    <t>10-15-2012 22:51 EDT</t>
  </si>
  <si>
    <t>10-15-2012 21:51 EDT</t>
  </si>
  <si>
    <t>10-15-2012 20:51 EDT</t>
  </si>
  <si>
    <t>10-15-2012 19:51 EDT</t>
  </si>
  <si>
    <t>10-15-2012 18:51 EDT</t>
  </si>
  <si>
    <t>10-15-2012 17:51 EDT</t>
  </si>
  <si>
    <t>10-15-2012 16:51 EDT</t>
  </si>
  <si>
    <t>10-15-2012 16:28 EDT</t>
  </si>
  <si>
    <t>10-15-2012 15:51 EDT</t>
  </si>
  <si>
    <t>10-15-2012 14:51 EDT</t>
  </si>
  <si>
    <t>10-15-2012 13:51 EDT</t>
  </si>
  <si>
    <t>10-15-2012 12:51 EDT</t>
  </si>
  <si>
    <t>10-15-2012 12:32 EDT</t>
  </si>
  <si>
    <t>10-15-2012 11:51 EDT</t>
  </si>
  <si>
    <t>10-15-2012 10:51 EDT</t>
  </si>
  <si>
    <t>10-15-2012 9:51 EDT</t>
  </si>
  <si>
    <t>10-15-2012 8:51 EDT</t>
  </si>
  <si>
    <t>10-15-2012 7:51 EDT</t>
  </si>
  <si>
    <t>10-15-2012 6:51 EDT</t>
  </si>
  <si>
    <t>10-15-2012 5:51 EDT</t>
  </si>
  <si>
    <t>10-15-2012 4:51 EDT</t>
  </si>
  <si>
    <t>10-15-2012 3:51 EDT</t>
  </si>
  <si>
    <t>10-15-2012 2:51 EDT</t>
  </si>
  <si>
    <t>10-15-2012 1:51 EDT</t>
  </si>
  <si>
    <t>10-15-2012 0:51 EDT</t>
  </si>
  <si>
    <t>10-14-2012 23:51 EDT</t>
  </si>
  <si>
    <t>10-14-2012 22:51 EDT</t>
  </si>
  <si>
    <t>10-14-2012 21:51 EDT</t>
  </si>
  <si>
    <t>10-14-2012 20:51 EDT</t>
  </si>
  <si>
    <t>10-14-2012 19:51 EDT</t>
  </si>
  <si>
    <t>10-14-2012 18:51 EDT</t>
  </si>
  <si>
    <t>10-14-2012 17:51 EDT</t>
  </si>
  <si>
    <t>10-14-2012 16:51 EDT</t>
  </si>
  <si>
    <t>10-14-2012 15:51 EDT</t>
  </si>
  <si>
    <t>10-14-2012 14:51 EDT</t>
  </si>
  <si>
    <t>10-14-2012 13:51 EDT</t>
  </si>
  <si>
    <t>10-14-2012 12:51 EDT</t>
  </si>
  <si>
    <t>10-14-2012 11:51 EDT</t>
  </si>
  <si>
    <t>10-14-2012 10:51 EDT</t>
  </si>
  <si>
    <t>10-14-2012 9:51 EDT</t>
  </si>
  <si>
    <t>10-14-2012 8:51 EDT</t>
  </si>
  <si>
    <t>10-14-2012 7:51 EDT</t>
  </si>
  <si>
    <t>10-14-2012 6:51 EDT</t>
  </si>
  <si>
    <t>10-14-2012 5:51 EDT</t>
  </si>
  <si>
    <t>10-14-2012 4:51 EDT</t>
  </si>
  <si>
    <t>10-14-2012 3:51 EDT</t>
  </si>
  <si>
    <t>10-14-2012 2:51 EDT</t>
  </si>
  <si>
    <t>10-14-2012 1:51 EDT</t>
  </si>
  <si>
    <t>10-14-2012 0:51 EDT</t>
  </si>
  <si>
    <t>10-13-2012 23:51 EDT</t>
  </si>
  <si>
    <t>10-13-2012 22:51 EDT</t>
  </si>
  <si>
    <t>10-13-2012 21:51 EDT</t>
  </si>
  <si>
    <t>10-13-2012 20:51 EDT</t>
  </si>
  <si>
    <t>10-13-2012 19:51 EDT</t>
  </si>
  <si>
    <t>10-13-2012 18:51 EDT</t>
  </si>
  <si>
    <t>10-13-2012 17:51 EDT</t>
  </si>
  <si>
    <t>10-13-2012 16:51 EDT</t>
  </si>
  <si>
    <t>10-13-2012 15:51 EDT</t>
  </si>
  <si>
    <t>10-13-2012 14:51 EDT</t>
  </si>
  <si>
    <t>10-13-2012 13:51 EDT</t>
  </si>
  <si>
    <t>10-13-2012 12:51 EDT</t>
  </si>
  <si>
    <t>10-13-2012 11:51 EDT</t>
  </si>
  <si>
    <t>10-13-2012 10:51 EDT</t>
  </si>
  <si>
    <t>10-13-2012 9:51 EDT</t>
  </si>
  <si>
    <t>10-13-2012 8:51 EDT</t>
  </si>
  <si>
    <t>10-13-2012 7:51 EDT</t>
  </si>
  <si>
    <t>10-13-2012 6:51 EDT</t>
  </si>
  <si>
    <t>10-13-2012 5:51 EDT</t>
  </si>
  <si>
    <t>10-13-2012 4:51 EDT</t>
  </si>
  <si>
    <t>10-13-2012 3:51 EDT</t>
  </si>
  <si>
    <t>10-13-2012 2:51 EDT</t>
  </si>
  <si>
    <t>10-13-2012 1:51 EDT</t>
  </si>
  <si>
    <t>10-13-2012 0:51 EDT</t>
  </si>
  <si>
    <t>10-12-2012 23:51 EDT</t>
  </si>
  <si>
    <t>10-12-2012 22:51 EDT</t>
  </si>
  <si>
    <t>10-12-2012 21:51 EDT</t>
  </si>
  <si>
    <t>10-12-2012 20:51 EDT</t>
  </si>
  <si>
    <t>10-12-2012 19:51 EDT</t>
  </si>
  <si>
    <t>10-12-2012 18:51 EDT</t>
  </si>
  <si>
    <t>10-12-2012 17:51 EDT</t>
  </si>
  <si>
    <t>10-12-2012 16:51 EDT</t>
  </si>
  <si>
    <t>10-12-2012 15:51 EDT</t>
  </si>
  <si>
    <t>10-12-2012 14:51 EDT</t>
  </si>
  <si>
    <t>10-12-2012 13:51 EDT</t>
  </si>
  <si>
    <t>10-12-2012 12:51 EDT</t>
  </si>
  <si>
    <t>10-12-2012 11:51 EDT</t>
  </si>
  <si>
    <t>10-12-2012 10:51 EDT</t>
  </si>
  <si>
    <t>10-12-2012 9:51 EDT</t>
  </si>
  <si>
    <t>10-12-2012 8:51 EDT</t>
  </si>
  <si>
    <t>10-12-2012 7:51 EDT</t>
  </si>
  <si>
    <t>10-12-2012 6:51 EDT</t>
  </si>
  <si>
    <t>10-12-2012 5:51 EDT</t>
  </si>
  <si>
    <t>10-12-2012 4:51 EDT</t>
  </si>
  <si>
    <t>10-12-2012 3:51 EDT</t>
  </si>
  <si>
    <t>10-12-2012 2:51 EDT</t>
  </si>
  <si>
    <t>10-12-2012 1:51 EDT</t>
  </si>
  <si>
    <t>10-12-2012 0:51 EDT</t>
  </si>
  <si>
    <t>10-11-2012 23:51 EDT</t>
  </si>
  <si>
    <t>10-11-2012 22:51 EDT</t>
  </si>
  <si>
    <t>10-11-2012 21:51 EDT</t>
  </si>
  <si>
    <t>10-11-2012 20:51 EDT</t>
  </si>
  <si>
    <t>10-11-2012 19:51 EDT</t>
  </si>
  <si>
    <t>10-11-2012 18:51 EDT</t>
  </si>
  <si>
    <t>10-11-2012 17:51 EDT</t>
  </si>
  <si>
    <t>10-11-2012 16:51 EDT</t>
  </si>
  <si>
    <t>10-11-2012 15:51 EDT</t>
  </si>
  <si>
    <t>10-11-2012 14:51 EDT</t>
  </si>
  <si>
    <t>10-11-2012 13:51 EDT</t>
  </si>
  <si>
    <t>10-11-2012 12:51 EDT</t>
  </si>
  <si>
    <t>10-11-2012 11:51 EDT</t>
  </si>
  <si>
    <t>10-11-2012 10:51 EDT</t>
  </si>
  <si>
    <t>10-11-2012 9:51 EDT</t>
  </si>
  <si>
    <t>10-11-2012 8:51 EDT</t>
  </si>
  <si>
    <t>10-11-2012 7:51 EDT</t>
  </si>
  <si>
    <t>10-11-2012 6:51 EDT</t>
  </si>
  <si>
    <t>10-11-2012 5:51 EDT</t>
  </si>
  <si>
    <t>10-11-2012 4:51 EDT</t>
  </si>
  <si>
    <t>10-11-2012 3:51 EDT</t>
  </si>
  <si>
    <t>10-11-2012 2:51 EDT</t>
  </si>
  <si>
    <t>10-11-2012 1:51 EDT</t>
  </si>
  <si>
    <t>10-11-2012 0:51 EDT</t>
  </si>
  <si>
    <t>10-10-2012 23:51 EDT</t>
  </si>
  <si>
    <t>10-10-2012 22:51 EDT</t>
  </si>
  <si>
    <t>10-10-2012 21:51 EDT</t>
  </si>
  <si>
    <t>10-10-2012 20:51 EDT</t>
  </si>
  <si>
    <t>10-10-2012 19:51 EDT</t>
  </si>
  <si>
    <t>10-10-2012 18:51 EDT</t>
  </si>
  <si>
    <t>10-10-2012 17:51 EDT</t>
  </si>
  <si>
    <t>10-10-2012 16:51 EDT</t>
  </si>
  <si>
    <t>10-10-2012 15:51 EDT</t>
  </si>
  <si>
    <t>10-10-2012 14:51 EDT</t>
  </si>
  <si>
    <t>10-10-2012 13:51 EDT</t>
  </si>
  <si>
    <t>10-10-2012 12:51 EDT</t>
  </si>
  <si>
    <t>10-10-2012 11:51 EDT</t>
  </si>
  <si>
    <t>10-10-2012 10:51 EDT</t>
  </si>
  <si>
    <t>10-10-2012 9:51 EDT</t>
  </si>
  <si>
    <t>10-10-2012 8:51 EDT</t>
  </si>
  <si>
    <t>10-10-2012 7:51 EDT</t>
  </si>
  <si>
    <t>10-10-2012 6:51 EDT</t>
  </si>
  <si>
    <t>10-10-2012 6:33 EDT</t>
  </si>
  <si>
    <t>10-10-2012 5:51 EDT</t>
  </si>
  <si>
    <t>10-10-2012 4:51 EDT</t>
  </si>
  <si>
    <t>10-10-2012 3:51 EDT</t>
  </si>
  <si>
    <t>10-10-2012 2:51 EDT</t>
  </si>
  <si>
    <t>10-10-2012 1:51 EDT</t>
  </si>
  <si>
    <t>10-10-2012 0:51 EDT</t>
  </si>
  <si>
    <t>10-9-2012 23:51 EDT</t>
  </si>
  <si>
    <t>10-9-2012 22:51 EDT</t>
  </si>
  <si>
    <t>10-9-2012 21:51 EDT</t>
  </si>
  <si>
    <t>10-9-2012 20:51 EDT</t>
  </si>
  <si>
    <t>10-9-2012 19:51 EDT</t>
  </si>
  <si>
    <t>10-9-2012 18:51 EDT</t>
  </si>
  <si>
    <t>10-9-2012 17:51 EDT</t>
  </si>
  <si>
    <t>10-9-2012 16:51 EDT</t>
  </si>
  <si>
    <t>10-9-2012 15:51 EDT</t>
  </si>
  <si>
    <t>10-9-2012 14:51 EDT</t>
  </si>
  <si>
    <t>10-9-2012 13:51 EDT</t>
  </si>
  <si>
    <t>10-9-2012 12:51 EDT</t>
  </si>
  <si>
    <t>10-9-2012 12:19 EDT</t>
  </si>
  <si>
    <t>10-9-2012 11:51 EDT</t>
  </si>
  <si>
    <t>10-9-2012 10:51 EDT</t>
  </si>
  <si>
    <t>10-9-2012 9:51 EDT</t>
  </si>
  <si>
    <t>10-9-2012 9:34 EDT</t>
  </si>
  <si>
    <t>10-9-2012 9:19 EDT</t>
  </si>
  <si>
    <t>10-9-2012 8:51 EDT</t>
  </si>
  <si>
    <t>10-9-2012 7:51 EDT</t>
  </si>
  <si>
    <t>10-9-2012 6:51 EDT</t>
  </si>
  <si>
    <t>10-9-2012 5:51 EDT</t>
  </si>
  <si>
    <t>10-9-2012 4:51 EDT</t>
  </si>
  <si>
    <t>10-9-2012 3:51 EDT</t>
  </si>
  <si>
    <t>10-9-2012 2:51 EDT</t>
  </si>
  <si>
    <t>10-9-2012 1:51 EDT</t>
  </si>
  <si>
    <t>10-9-2012 0:51 EDT</t>
  </si>
  <si>
    <t>10-8-2012 23:51 EDT</t>
  </si>
  <si>
    <t>10-8-2012 22:51 EDT</t>
  </si>
  <si>
    <t>10-8-2012 21:51 EDT</t>
  </si>
  <si>
    <t>10-8-2012 20:51 EDT</t>
  </si>
  <si>
    <t>10-8-2012 19:51 EDT</t>
  </si>
  <si>
    <t>10-8-2012 18:51 EDT</t>
  </si>
  <si>
    <t>10-8-2012 18:00 EDT</t>
  </si>
  <si>
    <t>10-8-2012 17:51 EDT</t>
  </si>
  <si>
    <t>10-8-2012 16:51 EDT</t>
  </si>
  <si>
    <t>10-8-2012 16:35 EDT</t>
  </si>
  <si>
    <t>10-8-2012 15:51 EDT</t>
  </si>
  <si>
    <t>10-8-2012 15:11 EDT</t>
  </si>
  <si>
    <t>10-8-2012 14:51 EDT</t>
  </si>
  <si>
    <t>10-8-2012 14:24 EDT</t>
  </si>
  <si>
    <t>10-8-2012 13:51 EDT</t>
  </si>
  <si>
    <t>10-8-2012 13:31 EDT</t>
  </si>
  <si>
    <t>10-8-2012 13:00 EDT</t>
  </si>
  <si>
    <t>10-8-2012 12:51 EDT</t>
  </si>
  <si>
    <t>10-8-2012 12:30 EDT</t>
  </si>
  <si>
    <t>10-8-2012 12:13 EDT</t>
  </si>
  <si>
    <t>10-8-2012 11:51 EDT</t>
  </si>
  <si>
    <t>10-8-2012 10:51 EDT</t>
  </si>
  <si>
    <t>10-8-2012 9:51 EDT</t>
  </si>
  <si>
    <t>10-8-2012 8:51 EDT</t>
  </si>
  <si>
    <t>10-8-2012 7:51 EDT</t>
  </si>
  <si>
    <t>10-8-2012 6:51 EDT</t>
  </si>
  <si>
    <t>10-8-2012 5:51 EDT</t>
  </si>
  <si>
    <t>10-8-2012 4:51 EDT</t>
  </si>
  <si>
    <t>10-8-2012 3:51 EDT</t>
  </si>
  <si>
    <t>10-8-2012 3:19 EDT</t>
  </si>
  <si>
    <t>10-8-2012 2:51 EDT</t>
  </si>
  <si>
    <t>10-8-2012 1:51 EDT</t>
  </si>
  <si>
    <t>10-8-2012 0:51 EDT</t>
  </si>
  <si>
    <t>10-7-2012 23:51 EDT</t>
  </si>
  <si>
    <t>10-7-2012 22:51 EDT</t>
  </si>
  <si>
    <t>10-7-2012 21:51 EDT</t>
  </si>
  <si>
    <t>10-7-2012 20:51 EDT</t>
  </si>
  <si>
    <t>10-7-2012 19:51 EDT</t>
  </si>
  <si>
    <t>10-7-2012 19:48 EDT</t>
  </si>
  <si>
    <t>10-7-2012 18:51 EDT</t>
  </si>
  <si>
    <t>10-7-2012 17:49 EDT</t>
  </si>
  <si>
    <t>10-7-2012 17:48 EDT</t>
  </si>
  <si>
    <t>10-7-2012 17:11 EDT</t>
  </si>
  <si>
    <t>10-7-2012 16:51 EDT</t>
  </si>
  <si>
    <t>10-7-2012 15:51 EDT</t>
  </si>
  <si>
    <t>10-7-2012 14:51 EDT</t>
  </si>
  <si>
    <t>10-7-2012 13:51 EDT</t>
  </si>
  <si>
    <t>10-7-2012 12:51 EDT</t>
  </si>
  <si>
    <t>10-7-2012 12:27 EDT</t>
  </si>
  <si>
    <t>10-7-2012 11:51 EDT</t>
  </si>
  <si>
    <t>10-7-2012 11:24 EDT</t>
  </si>
  <si>
    <t>10-7-2012 10:51 EDT</t>
  </si>
  <si>
    <t>10-7-2012 10:01 EDT</t>
  </si>
  <si>
    <t>10-7-2012 9:51 EDT</t>
  </si>
  <si>
    <t>10-7-2012 9:41 EDT</t>
  </si>
  <si>
    <t>10-7-2012 9:11 EDT</t>
  </si>
  <si>
    <t>10-7-2012 8:51 EDT</t>
  </si>
  <si>
    <t>10-7-2012 7:51 EDT</t>
  </si>
  <si>
    <t>10-7-2012 6:51 EDT</t>
  </si>
  <si>
    <t>10-7-2012 6:39 EDT</t>
  </si>
  <si>
    <t>10-7-2012 5:51 EDT</t>
  </si>
  <si>
    <t>10-7-2012 4:51 EDT</t>
  </si>
  <si>
    <t>10-7-2012 3:51 EDT</t>
  </si>
  <si>
    <t>10-7-2012 2:51 EDT</t>
  </si>
  <si>
    <t>10-7-2012 1:51 EDT</t>
  </si>
  <si>
    <t>10-7-2012 0:51 EDT</t>
  </si>
  <si>
    <t>10-6-2012 23:51 EDT</t>
  </si>
  <si>
    <t>10-6-2012 22:51 EDT</t>
  </si>
  <si>
    <t>10-6-2012 21:51 EDT</t>
  </si>
  <si>
    <t>10-6-2012 20:51 EDT</t>
  </si>
  <si>
    <t>10-6-2012 19:51 EDT</t>
  </si>
  <si>
    <t>10-6-2012 18:51 EDT</t>
  </si>
  <si>
    <t>10-6-2012 17:51 EDT</t>
  </si>
  <si>
    <t>10-6-2012 16:51 EDT</t>
  </si>
  <si>
    <t>10-6-2012 15:51 EDT</t>
  </si>
  <si>
    <t>10-6-2012 14:51 EDT</t>
  </si>
  <si>
    <t>10-6-2012 13:51 EDT</t>
  </si>
  <si>
    <t>10-6-2012 12:51 EDT</t>
  </si>
  <si>
    <t>10-6-2012 11:51 EDT</t>
  </si>
  <si>
    <t>10-6-2012 10:51 EDT</t>
  </si>
  <si>
    <t>10-6-2012 9:51 EDT</t>
  </si>
  <si>
    <t>10-6-2012 8:51 EDT</t>
  </si>
  <si>
    <t>10-6-2012 7:51 EDT</t>
  </si>
  <si>
    <t>10-6-2012 6:51 EDT</t>
  </si>
  <si>
    <t>10-6-2012 5:51 EDT</t>
  </si>
  <si>
    <t>10-6-2012 4:51 EDT</t>
  </si>
  <si>
    <t>10-6-2012 3:51 EDT</t>
  </si>
  <si>
    <t>10-6-2012 2:51 EDT</t>
  </si>
  <si>
    <t>10-6-2012 1:51 EDT</t>
  </si>
  <si>
    <t>10-6-2012 0:51 EDT</t>
  </si>
  <si>
    <t>10-5-2012 23:51 EDT</t>
  </si>
  <si>
    <t>10-5-2012 22:51 EDT</t>
  </si>
  <si>
    <t>10-5-2012 21:51 EDT</t>
  </si>
  <si>
    <t>10-5-2012 20:51 EDT</t>
  </si>
  <si>
    <t>10-5-2012 19:51 EDT</t>
  </si>
  <si>
    <t>10-5-2012 18:51 EDT</t>
  </si>
  <si>
    <t>10-5-2012 17:51 EDT</t>
  </si>
  <si>
    <t>10-5-2012 16:51 EDT</t>
  </si>
  <si>
    <t>10-5-2012 15:51 EDT</t>
  </si>
  <si>
    <t>10-5-2012 14:51 EDT</t>
  </si>
  <si>
    <t>10-5-2012 13:51 EDT</t>
  </si>
  <si>
    <t>10-5-2012 12:51 EDT</t>
  </si>
  <si>
    <t>10-5-2012 11:51 EDT</t>
  </si>
  <si>
    <t>10-5-2012 10:51 EDT</t>
  </si>
  <si>
    <t>10-5-2012 9:51 EDT</t>
  </si>
  <si>
    <t>10-5-2012 8:51 EDT</t>
  </si>
  <si>
    <t>10-5-2012 7:51 EDT</t>
  </si>
  <si>
    <t>10-5-2012 6:51 EDT</t>
  </si>
  <si>
    <t>10-5-2012 5:51 EDT</t>
  </si>
  <si>
    <t>10-5-2012 5:03 EDT</t>
  </si>
  <si>
    <t>10-5-2012 4:51 EDT</t>
  </si>
  <si>
    <t>10-5-2012 3:51 EDT</t>
  </si>
  <si>
    <t>10-5-2012 2:51 EDT</t>
  </si>
  <si>
    <t>10-5-2012 1:51 EDT</t>
  </si>
  <si>
    <t>10-5-2012 0:51 EDT</t>
  </si>
  <si>
    <t>10-4-2012 23:51 EDT</t>
  </si>
  <si>
    <t>10-4-2012 22:51 EDT</t>
  </si>
  <si>
    <t>10-4-2012 21:51 EDT</t>
  </si>
  <si>
    <t>10-4-2012 20:51 EDT</t>
  </si>
  <si>
    <t>10-4-2012 19:51 EDT</t>
  </si>
  <si>
    <t>10-4-2012 18:51 EDT</t>
  </si>
  <si>
    <t>10-4-2012 17:51 EDT</t>
  </si>
  <si>
    <t>10-4-2012 16:51 EDT</t>
  </si>
  <si>
    <t>10-4-2012 15:51 EDT</t>
  </si>
  <si>
    <t>10-4-2012 14:51 EDT</t>
  </si>
  <si>
    <t>10-4-2012 13:51 EDT</t>
  </si>
  <si>
    <t>10-4-2012 12:51 EDT</t>
  </si>
  <si>
    <t>10-4-2012 11:51 EDT</t>
  </si>
  <si>
    <t>10-4-2012 10:51 EDT</t>
  </si>
  <si>
    <t>10-4-2012 9:51 EDT</t>
  </si>
  <si>
    <t>10-4-2012 8:51 EDT</t>
  </si>
  <si>
    <t>10-4-2012 7:51 EDT</t>
  </si>
  <si>
    <t>10-4-2012 6:51 EDT</t>
  </si>
  <si>
    <t>10-4-2012 5:51 EDT</t>
  </si>
  <si>
    <t>10-4-2012 4:51 EDT</t>
  </si>
  <si>
    <t>10-4-2012 3:51 EDT</t>
  </si>
  <si>
    <t>10-4-2012 2:51 EDT</t>
  </si>
  <si>
    <t>10-4-2012 1:51 EDT</t>
  </si>
  <si>
    <t>10-4-2012 0:51 EDT</t>
  </si>
  <si>
    <t>10-3-2012 23:51 EDT</t>
  </si>
  <si>
    <t>10-3-2012 22:51 EDT</t>
  </si>
  <si>
    <t>10-3-2012 21:51 EDT</t>
  </si>
  <si>
    <t>10-3-2012 20:51 EDT</t>
  </si>
  <si>
    <t>10-3-2012 19:51 EDT</t>
  </si>
  <si>
    <t>10-3-2012 18:51 EDT</t>
  </si>
  <si>
    <t>10-3-2012 17:51 EDT</t>
  </si>
  <si>
    <t>10-3-2012 16:51 EDT</t>
  </si>
  <si>
    <t>10-3-2012 15:51 EDT</t>
  </si>
  <si>
    <t>10-3-2012 14:51 EDT</t>
  </si>
  <si>
    <t>10-3-2012 13:51 EDT</t>
  </si>
  <si>
    <t>10-3-2012 11:51 EDT</t>
  </si>
  <si>
    <t>10-3-2012 10:51 EDT</t>
  </si>
  <si>
    <t>10-3-2012 9:51 EDT</t>
  </si>
  <si>
    <t>10-3-2012 8:51 EDT</t>
  </si>
  <si>
    <t>10-3-2012 7:51 EDT</t>
  </si>
  <si>
    <t>10-3-2012 6:51 EDT</t>
  </si>
  <si>
    <t>10-3-2012 5:51 EDT</t>
  </si>
  <si>
    <t>10-3-2012 4:58 EDT</t>
  </si>
  <si>
    <t>10-3-2012 4:51 EDT</t>
  </si>
  <si>
    <t>10-3-2012 3:51 EDT</t>
  </si>
  <si>
    <t>10-3-2012 2:51 EDT</t>
  </si>
  <si>
    <t>10-3-2012 1:51 EDT</t>
  </si>
  <si>
    <t>10-3-2012 0:51 EDT</t>
  </si>
  <si>
    <t>10-2-2012 23:51 EDT</t>
  </si>
  <si>
    <t>10-2-2012 22:51 EDT</t>
  </si>
  <si>
    <t>10-2-2012 21:51 EDT</t>
  </si>
  <si>
    <t>10-2-2012 20:51 EDT</t>
  </si>
  <si>
    <t>10-2-2012 19:51 EDT</t>
  </si>
  <si>
    <t>10-2-2012 18:51 EDT</t>
  </si>
  <si>
    <t>10-2-2012 17:51 EDT</t>
  </si>
  <si>
    <t>10-2-2012 16:51 EDT</t>
  </si>
  <si>
    <t>10-2-2012 15:51 EDT</t>
  </si>
  <si>
    <t>10-2-2012 14:51 EDT</t>
  </si>
  <si>
    <t>10-2-2012 13:51 EDT</t>
  </si>
  <si>
    <t>10-2-2012 12:51 EDT</t>
  </si>
  <si>
    <t>10-2-2012 11:51 EDT</t>
  </si>
  <si>
    <t>10-2-2012 11:13 EDT</t>
  </si>
  <si>
    <t>10-2-2012 10:51 EDT</t>
  </si>
  <si>
    <t>10-2-2012 9:51 EDT</t>
  </si>
  <si>
    <t>10-2-2012 9:15 EDT</t>
  </si>
  <si>
    <t>10-2-2012 8:51 EDT</t>
  </si>
  <si>
    <t>10-2-2012 8:45 EDT</t>
  </si>
  <si>
    <t>10-2-2012 7:51 EDT</t>
  </si>
  <si>
    <t>10-2-2012 6:51 EDT</t>
  </si>
  <si>
    <t>10-2-2012 5:51 EDT</t>
  </si>
  <si>
    <t>10-2-2012 4:51 EDT</t>
  </si>
  <si>
    <t>10-2-2012 3:51 EDT</t>
  </si>
  <si>
    <t>10-2-2012 2:51 EDT</t>
  </si>
  <si>
    <t>10-2-2012 1:51 EDT</t>
  </si>
  <si>
    <t>10-2-2012 1:28 EDT</t>
  </si>
  <si>
    <t>10-2-2012 0:51 EDT</t>
  </si>
  <si>
    <t>10-1-2012 23:51 EDT</t>
  </si>
  <si>
    <t>10-1-2012 22:51 EDT</t>
  </si>
  <si>
    <t>10-1-2012 21:51 EDT</t>
  </si>
  <si>
    <t>10-1-2012 20:51 EDT</t>
  </si>
  <si>
    <t>10-1-2012 19:51 EDT</t>
  </si>
  <si>
    <t>10-1-2012 18:51 EDT</t>
  </si>
  <si>
    <t>10-1-2012 17:51 EDT</t>
  </si>
  <si>
    <t>10-1-2012 16:51 EDT</t>
  </si>
  <si>
    <t>10-1-2012 15:51 EDT</t>
  </si>
  <si>
    <t>10-1-2012 14:51 EDT</t>
  </si>
  <si>
    <t>10-1-2012 13:51 EDT</t>
  </si>
  <si>
    <t>10-1-2012 12:51 EDT</t>
  </si>
  <si>
    <t>10-1-2012 11:51 EDT</t>
  </si>
  <si>
    <t>10-1-2012 11:13 EDT</t>
  </si>
  <si>
    <t>10-1-2012 10:51 EDT</t>
  </si>
  <si>
    <t>10-1-2012 10:28 EDT</t>
  </si>
  <si>
    <t>10-1-2012 10:16 EDT</t>
  </si>
  <si>
    <t>10-1-2012 9:51 EDT</t>
  </si>
  <si>
    <t>10-1-2012 9:37 EDT</t>
  </si>
  <si>
    <t>10-1-2012 8:51 EDT</t>
  </si>
  <si>
    <t>10-1-2012 7:51 EDT</t>
  </si>
  <si>
    <t>10-1-2012 6:51 EDT</t>
  </si>
  <si>
    <t>10-1-2012 5:51 EDT</t>
  </si>
  <si>
    <t>10-1-2012 4:51 EDT</t>
  </si>
  <si>
    <t>10-1-2012 3:51 EDT</t>
  </si>
  <si>
    <t>10-1-2012 2:51 EDT</t>
  </si>
  <si>
    <t>10-1-2012 1:51 EDT</t>
  </si>
  <si>
    <t>10-1-2012 0:51 EDT</t>
  </si>
  <si>
    <t>9-30-2012 23:51 EDT</t>
  </si>
  <si>
    <t>9-30-2012 22:51 EDT</t>
  </si>
  <si>
    <t>9-30-2012 21:51 EDT</t>
  </si>
  <si>
    <t>9-30-2012 20:51 EDT</t>
  </si>
  <si>
    <t>9-30-2012 19:51 EDT</t>
  </si>
  <si>
    <t>9-30-2012 18:51 EDT</t>
  </si>
  <si>
    <t>9-30-2012 17:51 EDT</t>
  </si>
  <si>
    <t>9-30-2012 16:51 EDT</t>
  </si>
  <si>
    <t>9-30-2012 15:51 EDT</t>
  </si>
  <si>
    <t>9-30-2012 14:51 EDT</t>
  </si>
  <si>
    <t>9-30-2012 13:51 EDT</t>
  </si>
  <si>
    <t>9-30-2012 12:51 EDT</t>
  </si>
  <si>
    <t>9-30-2012 11:51 EDT</t>
  </si>
  <si>
    <t>9-30-2012 10:51 EDT</t>
  </si>
  <si>
    <t>9-30-2012 9:51 EDT</t>
  </si>
  <si>
    <t>9-30-2012 8:51 EDT</t>
  </si>
  <si>
    <t>9-30-2012 7:51 EDT</t>
  </si>
  <si>
    <t>9-30-2012 7:22 EDT</t>
  </si>
  <si>
    <t>9-30-2012 6:51 EDT</t>
  </si>
  <si>
    <t>9-30-2012 6:39 EDT</t>
  </si>
  <si>
    <t>9-30-2012 6:35 EDT</t>
  </si>
  <si>
    <t>9-30-2012 5:51 EDT</t>
  </si>
  <si>
    <t>9-30-2012 5:10 EDT</t>
  </si>
  <si>
    <t>9-30-2012 4:51 EDT</t>
  </si>
  <si>
    <t>9-30-2012 3:51 EDT</t>
  </si>
  <si>
    <t>9-30-2012 2:51 EDT</t>
  </si>
  <si>
    <t>9-30-2012 1:51 EDT</t>
  </si>
  <si>
    <t>9-30-2012 1:14 EDT</t>
  </si>
  <si>
    <t>9-30-2012 0:51 EDT</t>
  </si>
  <si>
    <t>9-30-2012 0:15 EDT</t>
  </si>
  <si>
    <t>9-29-2012 23:51 EDT</t>
  </si>
  <si>
    <t>9-29-2012 23:05 EDT</t>
  </si>
  <si>
    <t>9-29-2012 22:51 EDT</t>
  </si>
  <si>
    <t>9-29-2012 21:51 EDT</t>
  </si>
  <si>
    <t>9-29-2012 20:51 EDT</t>
  </si>
  <si>
    <t>9-29-2012 19:51 EDT</t>
  </si>
  <si>
    <t>9-29-2012 19:43 EDT</t>
  </si>
  <si>
    <t>9-29-2012 18:51 EDT</t>
  </si>
  <si>
    <t>9-29-2012 18:48 EDT</t>
  </si>
  <si>
    <t>9-29-2012 18:36 EDT</t>
  </si>
  <si>
    <t>9-29-2012 17:51 EDT</t>
  </si>
  <si>
    <t>9-29-2012 17:37 EDT</t>
  </si>
  <si>
    <t>9-29-2012 16:51 EDT</t>
  </si>
  <si>
    <t>9-29-2012 15:51 EDT</t>
  </si>
  <si>
    <t>9-29-2012 8:51 EDT</t>
  </si>
  <si>
    <t>9-29-2012 8:10 EDT</t>
  </si>
  <si>
    <t>9-29-2012 7:51 EDT</t>
  </si>
  <si>
    <t>9-29-2012 6:51 EDT</t>
  </si>
  <si>
    <t>9-29-2012 6:06 EDT</t>
  </si>
  <si>
    <t>9-29-2012 5:51 EDT</t>
  </si>
  <si>
    <t>9-29-2012 4:51 EDT</t>
  </si>
  <si>
    <t>9-29-2012 3:51 EDT</t>
  </si>
  <si>
    <t>9-29-2012 3:11 EDT</t>
  </si>
  <si>
    <t>9-29-2012 2:51 EDT</t>
  </si>
  <si>
    <t>9-29-2012 1:51 EDT</t>
  </si>
  <si>
    <t>9-29-2012 0:51 EDT</t>
  </si>
  <si>
    <t>9-28-2012 23:51 EDT</t>
  </si>
  <si>
    <t>9-28-2012 22:51 EDT</t>
  </si>
  <si>
    <t>9-28-2012 21:51 EDT</t>
  </si>
  <si>
    <t>9-28-2012 20:51 EDT</t>
  </si>
  <si>
    <t>9-28-2012 19:51 EDT</t>
  </si>
  <si>
    <t>9-28-2012 19:40 EDT</t>
  </si>
  <si>
    <t>9-28-2012 18:51 EDT</t>
  </si>
  <si>
    <t>9-28-2012 17:51 EDT</t>
  </si>
  <si>
    <t>9-28-2012 16:51 EDT</t>
  </si>
  <si>
    <t>9-28-2012 14:51 EDT</t>
  </si>
  <si>
    <t>9-28-2012 13:51 EDT</t>
  </si>
  <si>
    <t>9-28-2012 12:51 EDT</t>
  </si>
  <si>
    <t>9-28-2012 11:51 EDT</t>
  </si>
  <si>
    <t>9-28-2012 10:51 EDT</t>
  </si>
  <si>
    <t>9-28-2012 9:51 EDT</t>
  </si>
  <si>
    <t>9-28-2012 8:51 EDT</t>
  </si>
  <si>
    <t>9-28-2012 7:51 EDT</t>
  </si>
  <si>
    <t>9-28-2012 6:51 EDT</t>
  </si>
  <si>
    <t>9-28-2012 5:51 EDT</t>
  </si>
  <si>
    <t>9-28-2012 4:51 EDT</t>
  </si>
  <si>
    <t>9-28-2012 3:51 EDT</t>
  </si>
  <si>
    <t>9-28-2012 2:51 EDT</t>
  </si>
  <si>
    <t>9-28-2012 1:51 EDT</t>
  </si>
  <si>
    <t>9-28-2012 0:51 EDT</t>
  </si>
  <si>
    <t>9-27-2012 23:51 EDT</t>
  </si>
  <si>
    <t>9-27-2012 22:51 EDT</t>
  </si>
  <si>
    <t>9-27-2012 21:51 EDT</t>
  </si>
  <si>
    <t>9-27-2012 20:51 EDT</t>
  </si>
  <si>
    <t>9-27-2012 19:51 EDT</t>
  </si>
  <si>
    <t>9-27-2012 18:51 EDT</t>
  </si>
  <si>
    <t>9-27-2012 17:51 EDT</t>
  </si>
  <si>
    <t>9-27-2012 16:51 EDT</t>
  </si>
  <si>
    <t>9-27-2012 15:51 EDT</t>
  </si>
  <si>
    <t>9-27-2012 14:51 EDT</t>
  </si>
  <si>
    <t>9-27-2012 13:51 EDT</t>
  </si>
  <si>
    <t>9-27-2012 12:51 EDT</t>
  </si>
  <si>
    <t>9-27-2012 11:51 EDT</t>
  </si>
  <si>
    <t>9-27-2012 10:51 EDT</t>
  </si>
  <si>
    <t>9-27-2012 9:51 EDT</t>
  </si>
  <si>
    <t>9-27-2012 8:51 EDT</t>
  </si>
  <si>
    <t>9-27-2012 7:51 EDT</t>
  </si>
  <si>
    <t>9-27-2012 6:51 EDT</t>
  </si>
  <si>
    <t>9-27-2012 5:51 EDT</t>
  </si>
  <si>
    <t>9-27-2012 4:51 EDT</t>
  </si>
  <si>
    <t>9-27-2012 3:51 EDT</t>
  </si>
  <si>
    <t>9-27-2012 2:51 EDT</t>
  </si>
  <si>
    <t>9-27-2012 1:51 EDT</t>
  </si>
  <si>
    <t>9-27-2012 0:51 EDT</t>
  </si>
  <si>
    <t>9-26-2012 23:51 EDT</t>
  </si>
  <si>
    <t>9-26-2012 22:51 EDT</t>
  </si>
  <si>
    <t>9-26-2012 21:51 EDT</t>
  </si>
  <si>
    <t>9-26-2012 20:51 EDT</t>
  </si>
  <si>
    <t>9-26-2012 19:51 EDT</t>
  </si>
  <si>
    <t>9-26-2012 18:51 EDT</t>
  </si>
  <si>
    <t>9-26-2012 17:51 EDT</t>
  </si>
  <si>
    <t>9-26-2012 16:51 EDT</t>
  </si>
  <si>
    <t>9-26-2012 15:51 EDT</t>
  </si>
  <si>
    <t>9-26-2012 14:51 EDT</t>
  </si>
  <si>
    <t>9-26-2012 13:51 EDT</t>
  </si>
  <si>
    <t>9-26-2012 12:51 EDT</t>
  </si>
  <si>
    <t>9-26-2012 11:51 EDT</t>
  </si>
  <si>
    <t>9-26-2012 10:51 EDT</t>
  </si>
  <si>
    <t>9-26-2012 9:51 EDT</t>
  </si>
  <si>
    <t>9-26-2012 8:51 EDT</t>
  </si>
  <si>
    <t>9-26-2012 7:51 EDT</t>
  </si>
  <si>
    <t>9-26-2012 6:51 EDT</t>
  </si>
  <si>
    <t>9-26-2012 5:51 EDT</t>
  </si>
  <si>
    <t>9-26-2012 4:51 EDT</t>
  </si>
  <si>
    <t>9-26-2012 3:51 EDT</t>
  </si>
  <si>
    <t>9-26-2012 2:51 EDT</t>
  </si>
  <si>
    <t>9-26-2012 1:51 EDT</t>
  </si>
  <si>
    <t>9-26-2012 0:51 EDT</t>
  </si>
  <si>
    <t>9-25-2012 23:51 EDT</t>
  </si>
  <si>
    <t>9-25-2012 22:51 EDT</t>
  </si>
  <si>
    <t>9-25-2012 21:51 EDT</t>
  </si>
  <si>
    <t>9-25-2012 20:51 EDT</t>
  </si>
  <si>
    <t>9-25-2012 19:51 EDT</t>
  </si>
  <si>
    <t>9-25-2012 18:51 EDT</t>
  </si>
  <si>
    <t>9-25-2012 17:51 EDT</t>
  </si>
  <si>
    <t>9-25-2012 16:51 EDT</t>
  </si>
  <si>
    <t>9-25-2012 15:51 EDT</t>
  </si>
  <si>
    <t>9-25-2012 14:51 EDT</t>
  </si>
  <si>
    <t>9-25-2012 13:51 EDT</t>
  </si>
  <si>
    <t>9-25-2012 12:51 EDT</t>
  </si>
  <si>
    <t>9-25-2012 11:51 EDT</t>
  </si>
  <si>
    <t>9-25-2012 10:51 EDT</t>
  </si>
  <si>
    <t>9-25-2012 9:51 EDT</t>
  </si>
  <si>
    <t>9-25-2012 8:51 EDT</t>
  </si>
  <si>
    <t>9-25-2012 7:51 EDT</t>
  </si>
  <si>
    <t>9-25-2012 6:51 EDT</t>
  </si>
  <si>
    <t>9-25-2012 5:51 EDT</t>
  </si>
  <si>
    <t>9-25-2012 4:51 EDT</t>
  </si>
  <si>
    <t>9-25-2012 3:51 EDT</t>
  </si>
  <si>
    <t>9-25-2012 2:51 EDT</t>
  </si>
  <si>
    <t>9-25-2012 1:51 EDT</t>
  </si>
  <si>
    <t>9-25-2012 0:51 EDT</t>
  </si>
  <si>
    <t>9-24-2012 23:51 EDT</t>
  </si>
  <si>
    <t>9-24-2012 22:51 EDT</t>
  </si>
  <si>
    <t>9-24-2012 21:51 EDT</t>
  </si>
  <si>
    <t>9-24-2012 20:51 EDT</t>
  </si>
  <si>
    <t>9-24-2012 19:51 EDT</t>
  </si>
  <si>
    <t>9-24-2012 18:51 EDT</t>
  </si>
  <si>
    <t>9-24-2012 17:51 EDT</t>
  </si>
  <si>
    <t>9-24-2012 16:51 EDT</t>
  </si>
  <si>
    <t>9-24-2012 15:51 EDT</t>
  </si>
  <si>
    <t>9-24-2012 14:51 EDT</t>
  </si>
  <si>
    <t>9-24-2012 13:51 EDT</t>
  </si>
  <si>
    <t>9-24-2012 12:51 EDT</t>
  </si>
  <si>
    <t>9-24-2012 11:51 EDT</t>
  </si>
  <si>
    <t>9-24-2012 10:51 EDT</t>
  </si>
  <si>
    <t>9-24-2012 9:51 EDT</t>
  </si>
  <si>
    <t>9-24-2012 8:51 EDT</t>
  </si>
  <si>
    <t>9-24-2012 7:51 EDT</t>
  </si>
  <si>
    <t>9-24-2012 6:51 EDT</t>
  </si>
  <si>
    <t>9-24-2012 5:51 EDT</t>
  </si>
  <si>
    <t>9-24-2012 4:51 EDT</t>
  </si>
  <si>
    <t>9-24-2012 3:51 EDT</t>
  </si>
  <si>
    <t>9-24-2012 2:51 EDT</t>
  </si>
  <si>
    <t>9-24-2012 1:51 EDT</t>
  </si>
  <si>
    <t>9-24-2012 0:51 EDT</t>
  </si>
  <si>
    <t>9-23-2012 23:51 EDT</t>
  </si>
  <si>
    <t>9-23-2012 22:51 EDT</t>
  </si>
  <si>
    <t>9-23-2012 21:51 EDT</t>
  </si>
  <si>
    <t>9-23-2012 20:51 EDT</t>
  </si>
  <si>
    <t>9-23-2012 19:51 EDT</t>
  </si>
  <si>
    <t>9-23-2012 18:51 EDT</t>
  </si>
  <si>
    <t>9-23-2012 17:51 EDT</t>
  </si>
  <si>
    <t>9-23-2012 16:51 EDT</t>
  </si>
  <si>
    <t>9-23-2012 15:51 EDT</t>
  </si>
  <si>
    <t>9-23-2012 14:51 EDT</t>
  </si>
  <si>
    <t>9-23-2012 13:51 EDT</t>
  </si>
  <si>
    <t>9-23-2012 12:51 EDT</t>
  </si>
  <si>
    <t>9-23-2012 11:51 EDT</t>
  </si>
  <si>
    <t>9-23-2012 10:51 EDT</t>
  </si>
  <si>
    <t>9-23-2012 9:51 EDT</t>
  </si>
  <si>
    <t>9-23-2012 8:51 EDT</t>
  </si>
  <si>
    <t>9-23-2012 7:51 EDT</t>
  </si>
  <si>
    <t>9-23-2012 6:51 EDT</t>
  </si>
  <si>
    <t>9-23-2012 5:51 EDT</t>
  </si>
  <si>
    <t>9-23-2012 4:51 EDT</t>
  </si>
  <si>
    <t>9-23-2012 3:51 EDT</t>
  </si>
  <si>
    <t>9-23-2012 2:51 EDT</t>
  </si>
  <si>
    <t>9-23-2012 1:51 EDT</t>
  </si>
  <si>
    <t>9-23-2012 0:51 EDT</t>
  </si>
  <si>
    <t>9-22-2012 23:51 EDT</t>
  </si>
  <si>
    <t>9-22-2012 22:51 EDT</t>
  </si>
  <si>
    <t>9-22-2012 21:51 EDT</t>
  </si>
  <si>
    <t>9-22-2012 20:51 EDT</t>
  </si>
  <si>
    <t>9-22-2012 19:51 EDT</t>
  </si>
  <si>
    <t>9-22-2012 18:51 EDT</t>
  </si>
  <si>
    <t>9-22-2012 17:51 EDT</t>
  </si>
  <si>
    <t>9-22-2012 16:51 EDT</t>
  </si>
  <si>
    <t>9-22-2012 15:51 EDT</t>
  </si>
  <si>
    <t>9-22-2012 14:51 EDT</t>
  </si>
  <si>
    <t>9-22-2012 13:51 EDT</t>
  </si>
  <si>
    <t>9-22-2012 12:51 EDT</t>
  </si>
  <si>
    <t>9-22-2012 11:51 EDT</t>
  </si>
  <si>
    <t>9-22-2012 10:51 EDT</t>
  </si>
  <si>
    <t>9-22-2012 9:51 EDT</t>
  </si>
  <si>
    <t>9-22-2012 8:51 EDT</t>
  </si>
  <si>
    <t>9-22-2012 7:51 EDT</t>
  </si>
  <si>
    <t>9-22-2012 6:51 EDT</t>
  </si>
  <si>
    <t>9-22-2012 5:51 EDT</t>
  </si>
  <si>
    <t>9-22-2012 4:51 EDT</t>
  </si>
  <si>
    <t>9-22-2012 3:51 EDT</t>
  </si>
  <si>
    <t>9-22-2012 2:51 EDT</t>
  </si>
  <si>
    <t>9-22-2012 1:51 EDT</t>
  </si>
  <si>
    <t>9-22-2012 0:51 EDT</t>
  </si>
  <si>
    <t>9-21-2012 23:51 EDT</t>
  </si>
  <si>
    <t>9-21-2012 22:51 EDT</t>
  </si>
  <si>
    <t>9-21-2012 21:51 EDT</t>
  </si>
  <si>
    <t>9-21-2012 20:51 EDT</t>
  </si>
  <si>
    <t>9-21-2012 19:51 EDT</t>
  </si>
  <si>
    <t>9-21-2012 18:51 EDT</t>
  </si>
  <si>
    <t>9-21-2012 17:51 EDT</t>
  </si>
  <si>
    <t>9-21-2012 16:51 EDT</t>
  </si>
  <si>
    <t>9-21-2012 15:51 EDT</t>
  </si>
  <si>
    <t>9-21-2012 14:51 EDT</t>
  </si>
  <si>
    <t>9-21-2012 13:51 EDT</t>
  </si>
  <si>
    <t>9-21-2012 12:51 EDT</t>
  </si>
  <si>
    <t>9-21-2012 11:51 EDT</t>
  </si>
  <si>
    <t>9-21-2012 10:51 EDT</t>
  </si>
  <si>
    <t>9-21-2012 9:51 EDT</t>
  </si>
  <si>
    <t>9-21-2012 8:51 EDT</t>
  </si>
  <si>
    <t>9-21-2012 7:51 EDT</t>
  </si>
  <si>
    <t>9-21-2012 6:51 EDT</t>
  </si>
  <si>
    <t>9-21-2012 5:51 EDT</t>
  </si>
  <si>
    <t>9-21-2012 4:51 EDT</t>
  </si>
  <si>
    <t>9-21-2012 3:51 EDT</t>
  </si>
  <si>
    <t>9-21-2012 2:51 EDT</t>
  </si>
  <si>
    <t>9-21-2012 1:51 EDT</t>
  </si>
  <si>
    <t>9-21-2012 0:51 EDT</t>
  </si>
  <si>
    <t>9-20-2012 23:51 EDT</t>
  </si>
  <si>
    <t>9-20-2012 22:51 EDT</t>
  </si>
  <si>
    <t>9-20-2012 21:51 EDT</t>
  </si>
  <si>
    <t>9-20-2012 20:51 EDT</t>
  </si>
  <si>
    <t>9-20-2012 19:51 EDT</t>
  </si>
  <si>
    <t>9-20-2012 18:51 EDT</t>
  </si>
  <si>
    <t>9-20-2012 17:51 EDT</t>
  </si>
  <si>
    <t>9-20-2012 16:51 EDT</t>
  </si>
  <si>
    <t>9-20-2012 15:51 EDT</t>
  </si>
  <si>
    <t>9-20-2012 14:51 EDT</t>
  </si>
  <si>
    <t>9-20-2012 13:51 EDT</t>
  </si>
  <si>
    <t>9-20-2012 12:51 EDT</t>
  </si>
  <si>
    <t>9-20-2012 11:51 EDT</t>
  </si>
  <si>
    <t>9-20-2012 10:51 EDT</t>
  </si>
  <si>
    <t>9-20-2012 9:51 EDT</t>
  </si>
  <si>
    <t>9-20-2012 8:51 EDT</t>
  </si>
  <si>
    <t>9-20-2012 7:51 EDT</t>
  </si>
  <si>
    <t>9-20-2012 6:51 EDT</t>
  </si>
  <si>
    <t>9-20-2012 5:51 EDT</t>
  </si>
  <si>
    <t>9-20-2012 4:51 EDT</t>
  </si>
  <si>
    <t>9-20-2012 3:51 EDT</t>
  </si>
  <si>
    <t>9-20-2012 2:51 EDT</t>
  </si>
  <si>
    <t>9-20-2012 1:51 EDT</t>
  </si>
  <si>
    <t>9-20-2012 0:51 EDT</t>
  </si>
  <si>
    <t>9-19-2012 23:51 EDT</t>
  </si>
  <si>
    <t>9-19-2012 22:51 EDT</t>
  </si>
  <si>
    <t>9-19-2012 21:51 EDT</t>
  </si>
  <si>
    <t>9-19-2012 20:51 EDT</t>
  </si>
  <si>
    <t>9-19-2012 19:51 EDT</t>
  </si>
  <si>
    <t>9-19-2012 18:51 EDT</t>
  </si>
  <si>
    <t>9-19-2012 17:51 EDT</t>
  </si>
  <si>
    <t>9-19-2012 16:51 EDT</t>
  </si>
  <si>
    <t>9-19-2012 15:51 EDT</t>
  </si>
  <si>
    <t>9-19-2012 14:51 EDT</t>
  </si>
  <si>
    <t>9-19-2012 13:51 EDT</t>
  </si>
  <si>
    <t>9-19-2012 12:51 EDT</t>
  </si>
  <si>
    <t>9-19-2012 11:51 EDT</t>
  </si>
  <si>
    <t>9-19-2012 10:51 EDT</t>
  </si>
  <si>
    <t>9-19-2012 9:51 EDT</t>
  </si>
  <si>
    <t>9-19-2012 8:51 EDT</t>
  </si>
  <si>
    <t>9-19-2012 8:36 EDT</t>
  </si>
  <si>
    <t>9-19-2012 7:51 EDT</t>
  </si>
  <si>
    <t>9-19-2012 6:51 EDT</t>
  </si>
  <si>
    <t>9-19-2012 5:51 EDT</t>
  </si>
  <si>
    <t>9-19-2012 4:51 EDT</t>
  </si>
  <si>
    <t>9-19-2012 3:51 EDT</t>
  </si>
  <si>
    <t>9-19-2012 2:51 EDT</t>
  </si>
  <si>
    <t>9-19-2012 1:51 EDT</t>
  </si>
  <si>
    <t>9-19-2012 0:51 EDT</t>
  </si>
  <si>
    <t>9-18-2012 23:51 EDT</t>
  </si>
  <si>
    <t>9-18-2012 22:51 EDT</t>
  </si>
  <si>
    <t>9-18-2012 22:19 EDT</t>
  </si>
  <si>
    <t>9-18-2012 21:51 EDT</t>
  </si>
  <si>
    <t>9-18-2012 20:51 EDT</t>
  </si>
  <si>
    <t>9-18-2012 20:35 EDT</t>
  </si>
  <si>
    <t>9-18-2012 19:51 EDT</t>
  </si>
  <si>
    <t>9-18-2012 18:51 EDT</t>
  </si>
  <si>
    <t>9-18-2012 17:51 EDT</t>
  </si>
  <si>
    <t>9-18-2012 16:51 EDT</t>
  </si>
  <si>
    <t>9-18-2012 16:42 EDT</t>
  </si>
  <si>
    <t>9-18-2012 16:32 EDT</t>
  </si>
  <si>
    <t>9-18-2012 16:25 EDT</t>
  </si>
  <si>
    <t>9-18-2012 16:07 EDT</t>
  </si>
  <si>
    <t>9-18-2012 15:51 EDT</t>
  </si>
  <si>
    <t>9-18-2012 15:49 EDT</t>
  </si>
  <si>
    <t>9-18-2012 15:33 EDT</t>
  </si>
  <si>
    <t>9-18-2012 14:51 EDT</t>
  </si>
  <si>
    <t>9-18-2012 14:48 EDT</t>
  </si>
  <si>
    <t>9-18-2012 14:30 EDT</t>
  </si>
  <si>
    <t>9-18-2012 13:51 EDT</t>
  </si>
  <si>
    <t>9-18-2012 12:51 EDT</t>
  </si>
  <si>
    <t>9-18-2012 11:51 EDT</t>
  </si>
  <si>
    <t>9-18-2012 10:51 EDT</t>
  </si>
  <si>
    <t>9-18-2012 9:51 EDT</t>
  </si>
  <si>
    <t>9-18-2012 8:51 EDT</t>
  </si>
  <si>
    <t>9-18-2012 7:51 EDT</t>
  </si>
  <si>
    <t>9-18-2012 7:35 EDT</t>
  </si>
  <si>
    <t>9-18-2012 6:51 EDT</t>
  </si>
  <si>
    <t>9-18-2012 6:30 EDT</t>
  </si>
  <si>
    <t>9-18-2012 5:51 EDT</t>
  </si>
  <si>
    <t>9-18-2012 4:51 EDT</t>
  </si>
  <si>
    <t>9-18-2012 3:51 EDT</t>
  </si>
  <si>
    <t>9-18-2012 2:51 EDT</t>
  </si>
  <si>
    <t>9-18-2012 1:51 EDT</t>
  </si>
  <si>
    <t>9-18-2012 0:51 EDT</t>
  </si>
  <si>
    <t>9-17-2012 23:51 EDT</t>
  </si>
  <si>
    <t>9-17-2012 22:51 EDT</t>
  </si>
  <si>
    <t>9-17-2012 22:35 EDT</t>
  </si>
  <si>
    <t>9-17-2012 21:51 EDT</t>
  </si>
  <si>
    <t>9-17-2012 20:51 EDT</t>
  </si>
  <si>
    <t>9-17-2012 20:09 EDT</t>
  </si>
  <si>
    <t>9-17-2012 19:51 EDT</t>
  </si>
  <si>
    <t>9-17-2012 19:41 EDT</t>
  </si>
  <si>
    <t>9-17-2012 19:33 EDT</t>
  </si>
  <si>
    <t>9-17-2012 19:30 EDT</t>
  </si>
  <si>
    <t>9-17-2012 18:51 EDT</t>
  </si>
  <si>
    <t>9-17-2012 17:51 EDT</t>
  </si>
  <si>
    <t>9-17-2012 16:51 EDT</t>
  </si>
  <si>
    <t>9-17-2012 15:51 EDT</t>
  </si>
  <si>
    <t>9-17-2012 14:51 EDT</t>
  </si>
  <si>
    <t>9-17-2012 13:51 EDT</t>
  </si>
  <si>
    <t>9-17-2012 12:51 EDT</t>
  </si>
  <si>
    <t>9-17-2012 11:51 EDT</t>
  </si>
  <si>
    <t>9-17-2012 10:51 EDT</t>
  </si>
  <si>
    <t>9-17-2012 9:51 EDT</t>
  </si>
  <si>
    <t>9-17-2012 8:51 EDT</t>
  </si>
  <si>
    <t>9-17-2012 7:51 EDT</t>
  </si>
  <si>
    <t>9-17-2012 7:14 EDT</t>
  </si>
  <si>
    <t>9-17-2012 6:51 EDT</t>
  </si>
  <si>
    <t>9-17-2012 6:26 EDT</t>
  </si>
  <si>
    <t>9-17-2012 5:51 EDT</t>
  </si>
  <si>
    <t>9-17-2012 4:51 EDT</t>
  </si>
  <si>
    <t>9-17-2012 3:51 EDT</t>
  </si>
  <si>
    <t>9-17-2012 2:51 EDT</t>
  </si>
  <si>
    <t>9-17-2012 2:31 EDT</t>
  </si>
  <si>
    <t>9-17-2012 1:51 EDT</t>
  </si>
  <si>
    <t>9-17-2012 0:51 EDT</t>
  </si>
  <si>
    <t>9-17-2012 0:17 EDT</t>
  </si>
  <si>
    <t>9-16-2012 23:51 EDT</t>
  </si>
  <si>
    <t>9-16-2012 22:51 EDT</t>
  </si>
  <si>
    <t>9-16-2012 21:51 EDT</t>
  </si>
  <si>
    <t>9-16-2012 20:51 EDT</t>
  </si>
  <si>
    <t>9-16-2012 19:51 EDT</t>
  </si>
  <si>
    <t>9-16-2012 18:51 EDT</t>
  </si>
  <si>
    <t>9-16-2012 17:51 EDT</t>
  </si>
  <si>
    <t>9-16-2012 16:51 EDT</t>
  </si>
  <si>
    <t>9-16-2012 15:51 EDT</t>
  </si>
  <si>
    <t>9-16-2012 14:51 EDT</t>
  </si>
  <si>
    <t>9-16-2012 13:51 EDT</t>
  </si>
  <si>
    <t>9-16-2012 12:51 EDT</t>
  </si>
  <si>
    <t>9-16-2012 12:33 EDT</t>
  </si>
  <si>
    <t>9-16-2012 12:09 EDT</t>
  </si>
  <si>
    <t>9-16-2012 11:51 EDT</t>
  </si>
  <si>
    <t>9-16-2012 10:51 EDT</t>
  </si>
  <si>
    <t>9-16-2012 10:41 EDT</t>
  </si>
  <si>
    <t>9-16-2012 9:51 EDT</t>
  </si>
  <si>
    <t>9-16-2012 8:51 EDT</t>
  </si>
  <si>
    <t>9-16-2012 8:26 EDT</t>
  </si>
  <si>
    <t>9-16-2012 7:51 EDT</t>
  </si>
  <si>
    <t>9-16-2012 6:51 EDT</t>
  </si>
  <si>
    <t>9-16-2012 5:51 EDT</t>
  </si>
  <si>
    <t>9-16-2012 4:51 EDT</t>
  </si>
  <si>
    <t>9-16-2012 3:51 EDT</t>
  </si>
  <si>
    <t>9-16-2012 2:51 EDT</t>
  </si>
  <si>
    <t>9-16-2012 1:51 EDT</t>
  </si>
  <si>
    <t>9-16-2012 0:51 EDT</t>
  </si>
  <si>
    <t>9-15-2012 23:51 EDT</t>
  </si>
  <si>
    <t>9-15-2012 22:51 EDT</t>
  </si>
  <si>
    <t>9-15-2012 21:51 EDT</t>
  </si>
  <si>
    <t>9-15-2012 20:51 EDT</t>
  </si>
  <si>
    <t>9-15-2012 19:51 EDT</t>
  </si>
  <si>
    <t>9-15-2012 18:51 EDT</t>
  </si>
  <si>
    <t>9-15-2012 17:51 EDT</t>
  </si>
  <si>
    <t>9-15-2012 16:51 EDT</t>
  </si>
  <si>
    <t>9-15-2012 15:51 EDT</t>
  </si>
  <si>
    <t>9-15-2012 14:51 EDT</t>
  </si>
  <si>
    <t>9-15-2012 13:51 EDT</t>
  </si>
  <si>
    <t>9-15-2012 12:51 EDT</t>
  </si>
  <si>
    <t>9-15-2012 11:51 EDT</t>
  </si>
  <si>
    <t>9-15-2012 10:51 EDT</t>
  </si>
  <si>
    <t>9-15-2012 9:51 EDT</t>
  </si>
  <si>
    <t>9-15-2012 8:51 EDT</t>
  </si>
  <si>
    <t>9-15-2012 7:51 EDT</t>
  </si>
  <si>
    <t>9-15-2012 6:51 EDT</t>
  </si>
  <si>
    <t>9-15-2012 5:51 EDT</t>
  </si>
  <si>
    <t>9-15-2012 4:51 EDT</t>
  </si>
  <si>
    <t>9-15-2012 3:51 EDT</t>
  </si>
  <si>
    <t>9-15-2012 2:51 EDT</t>
  </si>
  <si>
    <t>9-15-2012 1:51 EDT</t>
  </si>
  <si>
    <t>9-15-2012 0:51 EDT</t>
  </si>
  <si>
    <t>9-14-2012 23:51 EDT</t>
  </si>
  <si>
    <t>9-14-2012 22:51 EDT</t>
  </si>
  <si>
    <t>9-14-2012 21:51 EDT</t>
  </si>
  <si>
    <t>9-14-2012 20:51 EDT</t>
  </si>
  <si>
    <t>9-14-2012 19:51 EDT</t>
  </si>
  <si>
    <t>9-14-2012 18:51 EDT</t>
  </si>
  <si>
    <t>9-14-2012 17:51 EDT</t>
  </si>
  <si>
    <t>9-14-2012 16:51 EDT</t>
  </si>
  <si>
    <t>9-14-2012 15:51 EDT</t>
  </si>
  <si>
    <t>9-14-2012 14:51 EDT</t>
  </si>
  <si>
    <t>9-14-2012 13:51 EDT</t>
  </si>
  <si>
    <t>9-14-2012 12:51 EDT</t>
  </si>
  <si>
    <t>9-14-2012 11:51 EDT</t>
  </si>
  <si>
    <t>9-14-2012 10:51 EDT</t>
  </si>
  <si>
    <t>9-14-2012 9:51 EDT</t>
  </si>
  <si>
    <t>9-14-2012 8:51 EDT</t>
  </si>
  <si>
    <t>9-14-2012 7:51 EDT</t>
  </si>
  <si>
    <t>9-14-2012 6:51 EDT</t>
  </si>
  <si>
    <t>9-14-2012 5:51 EDT</t>
  </si>
  <si>
    <t>9-14-2012 4:51 EDT</t>
  </si>
  <si>
    <t>9-14-2012 3:51 EDT</t>
  </si>
  <si>
    <t>9-14-2012 2:51 EDT</t>
  </si>
  <si>
    <t>9-14-2012 1:51 EDT</t>
  </si>
  <si>
    <t>9-14-2012 0:51 EDT</t>
  </si>
  <si>
    <t>9-13-2012 23:51 EDT</t>
  </si>
  <si>
    <t>9-13-2012 22:51 EDT</t>
  </si>
  <si>
    <t>9-13-2012 21:51 EDT</t>
  </si>
  <si>
    <t>9-13-2012 20:51 EDT</t>
  </si>
  <si>
    <t>9-13-2012 19:51 EDT</t>
  </si>
  <si>
    <t>9-13-2012 18:51 EDT</t>
  </si>
  <si>
    <t>9-13-2012 17:51 EDT</t>
  </si>
  <si>
    <t>9-13-2012 16:51 EDT</t>
  </si>
  <si>
    <t>9-13-2012 15:51 EDT</t>
  </si>
  <si>
    <t>9-13-2012 14:51 EDT</t>
  </si>
  <si>
    <t>9-13-2012 13:51 EDT</t>
  </si>
  <si>
    <t>9-13-2012 12:51 EDT</t>
  </si>
  <si>
    <t>9-13-2012 11:51 EDT</t>
  </si>
  <si>
    <t>9-13-2012 10:51 EDT</t>
  </si>
  <si>
    <t>9-13-2012 9:51 EDT</t>
  </si>
  <si>
    <t>9-13-2012 8:51 EDT</t>
  </si>
  <si>
    <t>9-13-2012 7:51 EDT</t>
  </si>
  <si>
    <t>9-13-2012 6:51 EDT</t>
  </si>
  <si>
    <t>9-13-2012 5:51 EDT</t>
  </si>
  <si>
    <t>9-13-2012 4:51 EDT</t>
  </si>
  <si>
    <t>9-13-2012 3:51 EDT</t>
  </si>
  <si>
    <t>9-13-2012 2:51 EDT</t>
  </si>
  <si>
    <t>9-13-2012 1:51 EDT</t>
  </si>
  <si>
    <t>9-13-2012 0:51 EDT</t>
  </si>
  <si>
    <t>9-12-2012 23:51 EDT</t>
  </si>
  <si>
    <t>9-12-2012 22:51 EDT</t>
  </si>
  <si>
    <t>9-12-2012 21:51 EDT</t>
  </si>
  <si>
    <t>9-12-2012 20:51 EDT</t>
  </si>
  <si>
    <t>9-12-2012 19:51 EDT</t>
  </si>
  <si>
    <t>9-12-2012 18:51 EDT</t>
  </si>
  <si>
    <t>9-12-2012 17:51 EDT</t>
  </si>
  <si>
    <t>9-12-2012 16:51 EDT</t>
  </si>
  <si>
    <t>9-12-2012 15:51 EDT</t>
  </si>
  <si>
    <t>9-12-2012 14:51 EDT</t>
  </si>
  <si>
    <t>9-12-2012 13:51 EDT</t>
  </si>
  <si>
    <t>9-12-2012 12:51 EDT</t>
  </si>
  <si>
    <t>9-12-2012 11:51 EDT</t>
  </si>
  <si>
    <t>9-12-2012 10:51 EDT</t>
  </si>
  <si>
    <t>9-12-2012 9:51 EDT</t>
  </si>
  <si>
    <t>9-12-2012 8:51 EDT</t>
  </si>
  <si>
    <t>9-12-2012 7:51 EDT</t>
  </si>
  <si>
    <t>9-12-2012 6:51 EDT</t>
  </si>
  <si>
    <t>9-12-2012 5:51 EDT</t>
  </si>
  <si>
    <t>9-12-2012 4:51 EDT</t>
  </si>
  <si>
    <t>9-12-2012 3:51 EDT</t>
  </si>
  <si>
    <t>9-12-2012 2:51 EDT</t>
  </si>
  <si>
    <t>9-12-2012 1:51 EDT</t>
  </si>
  <si>
    <t>9-12-2012 0:51 EDT</t>
  </si>
  <si>
    <t>9-11-2012 23:51 EDT</t>
  </si>
  <si>
    <t>9-11-2012 22:51 EDT</t>
  </si>
  <si>
    <t>9-11-2012 21:51 EDT</t>
  </si>
  <si>
    <t>9-11-2012 20:51 EDT</t>
  </si>
  <si>
    <t>9-11-2012 19:51 EDT</t>
  </si>
  <si>
    <t>9-11-2012 18:51 EDT</t>
  </si>
  <si>
    <t>9-11-2012 17:51 EDT</t>
  </si>
  <si>
    <t>9-11-2012 16:51 EDT</t>
  </si>
  <si>
    <t>9-11-2012 15:51 EDT</t>
  </si>
  <si>
    <t>9-11-2012 14:51 EDT</t>
  </si>
  <si>
    <t>9-11-2012 13:51 EDT</t>
  </si>
  <si>
    <t>9-11-2012 12:51 EDT</t>
  </si>
  <si>
    <t>9-11-2012 11:51 EDT</t>
  </si>
  <si>
    <t>9-11-2012 10:51 EDT</t>
  </si>
  <si>
    <t>9-11-2012 9:51 EDT</t>
  </si>
  <si>
    <t>9-11-2012 8:51 EDT</t>
  </si>
  <si>
    <t>9-11-2012 7:51 EDT</t>
  </si>
  <si>
    <t>9-11-2012 6:51 EDT</t>
  </si>
  <si>
    <t>9-11-2012 5:51 EDT</t>
  </si>
  <si>
    <t>9-11-2012 4:51 EDT</t>
  </si>
  <si>
    <t>9-11-2012 3:51 EDT</t>
  </si>
  <si>
    <t>9-11-2012 2:51 EDT</t>
  </si>
  <si>
    <t>9-11-2012 1:51 EDT</t>
  </si>
  <si>
    <t>9-11-2012 0:51 EDT</t>
  </si>
  <si>
    <t>9-10-2012 23:51 EDT</t>
  </si>
  <si>
    <t>9-10-2012 22:51 EDT</t>
  </si>
  <si>
    <t>9-10-2012 21:51 EDT</t>
  </si>
  <si>
    <t>9-10-2012 20:51 EDT</t>
  </si>
  <si>
    <t>9-10-2012 19:51 EDT</t>
  </si>
  <si>
    <t>9-10-2012 18:51 EDT</t>
  </si>
  <si>
    <t>9-10-2012 17:51 EDT</t>
  </si>
  <si>
    <t>9-10-2012 16:51 EDT</t>
  </si>
  <si>
    <t>9-10-2012 15:51 EDT</t>
  </si>
  <si>
    <t>9-10-2012 14:51 EDT</t>
  </si>
  <si>
    <t>9-10-2012 13:51 EDT</t>
  </si>
  <si>
    <t>9-10-2012 12:51 EDT</t>
  </si>
  <si>
    <t>9-10-2012 11:51 EDT</t>
  </si>
  <si>
    <t>9-10-2012 10:51 EDT</t>
  </si>
  <si>
    <t>9-10-2012 9:51 EDT</t>
  </si>
  <si>
    <t>9-10-2012 8:51 EDT</t>
  </si>
  <si>
    <t>9-10-2012 7:51 EDT</t>
  </si>
  <si>
    <t>9-10-2012 6:51 EDT</t>
  </si>
  <si>
    <t>9-10-2012 5:51 EDT</t>
  </si>
  <si>
    <t>9-10-2012 4:51 EDT</t>
  </si>
  <si>
    <t>9-10-2012 3:51 EDT</t>
  </si>
  <si>
    <t>9-10-2012 2:51 EDT</t>
  </si>
  <si>
    <t>9-10-2012 1:51 EDT</t>
  </si>
  <si>
    <t>9-10-2012 0:51 EDT</t>
  </si>
  <si>
    <t>9-9-2012 23:51 EDT</t>
  </si>
  <si>
    <t>9-9-2012 22:51 EDT</t>
  </si>
  <si>
    <t>9-9-2012 21:51 EDT</t>
  </si>
  <si>
    <t>9-9-2012 20:51 EDT</t>
  </si>
  <si>
    <t>9-9-2012 19:51 EDT</t>
  </si>
  <si>
    <t>9-9-2012 18:51 EDT</t>
  </si>
  <si>
    <t>9-9-2012 17:51 EDT</t>
  </si>
  <si>
    <t>9-9-2012 16:51 EDT</t>
  </si>
  <si>
    <t>9-9-2012 15:51 EDT</t>
  </si>
  <si>
    <t>9-9-2012 14:51 EDT</t>
  </si>
  <si>
    <t>9-9-2012 13:51 EDT</t>
  </si>
  <si>
    <t>9-9-2012 12:51 EDT</t>
  </si>
  <si>
    <t>9-9-2012 11:51 EDT</t>
  </si>
  <si>
    <t>9-9-2012 10:51 EDT</t>
  </si>
  <si>
    <t>9-9-2012 9:51 EDT</t>
  </si>
  <si>
    <t>9-9-2012 9:04 EDT</t>
  </si>
  <si>
    <t>9-9-2012 8:51 EDT</t>
  </si>
  <si>
    <t>9-9-2012 8:41 EDT</t>
  </si>
  <si>
    <t>9-9-2012 7:51 EDT</t>
  </si>
  <si>
    <t>9-9-2012 6:51 EDT</t>
  </si>
  <si>
    <t>9-9-2012 5:51 EDT</t>
  </si>
  <si>
    <t>9-9-2012 4:51 EDT</t>
  </si>
  <si>
    <t>9-9-2012 3:51 EDT</t>
  </si>
  <si>
    <t>9-9-2012 2:51 EDT</t>
  </si>
  <si>
    <t>9-9-2012 1:51 EDT</t>
  </si>
  <si>
    <t>9-9-2012 0:51 EDT</t>
  </si>
  <si>
    <t>9-8-2012 23:51 EDT</t>
  </si>
  <si>
    <t>9-8-2012 22:51 EDT</t>
  </si>
  <si>
    <t>9-8-2012 21:51 EDT</t>
  </si>
  <si>
    <t>9-8-2012 20:51 EDT</t>
  </si>
  <si>
    <t>9-8-2012 20:30 EDT</t>
  </si>
  <si>
    <t>9-8-2012 20:04 EDT</t>
  </si>
  <si>
    <t>9-8-2012 19:51 EDT</t>
  </si>
  <si>
    <t>9-8-2012 19:12 EDT</t>
  </si>
  <si>
    <t>9-8-2012 18:51 EDT</t>
  </si>
  <si>
    <t>9-8-2012 18:27 EDT</t>
  </si>
  <si>
    <t>9-8-2012 17:51 EDT</t>
  </si>
  <si>
    <t>9-8-2012 16:51 EDT</t>
  </si>
  <si>
    <t>9-8-2012 15:51 EDT</t>
  </si>
  <si>
    <t>9-8-2012 14:51 EDT</t>
  </si>
  <si>
    <t>9-8-2012 13:51 EDT</t>
  </si>
  <si>
    <t>9-8-2012 12:51 EDT</t>
  </si>
  <si>
    <t>9-8-2012 11:51 EDT</t>
  </si>
  <si>
    <t>9-8-2012 11:15 EDT</t>
  </si>
  <si>
    <t>9-8-2012 10:51 EDT</t>
  </si>
  <si>
    <t>9-8-2012 9:51 EDT</t>
  </si>
  <si>
    <t>9-8-2012 9:38 EDT</t>
  </si>
  <si>
    <t>9-8-2012 8:57 EDT</t>
  </si>
  <si>
    <t>9-8-2012 8:51 EDT</t>
  </si>
  <si>
    <t>9-8-2012 8:36 EDT</t>
  </si>
  <si>
    <t>9-8-2012 7:51 EDT</t>
  </si>
  <si>
    <t>9-8-2012 6:55 EDT</t>
  </si>
  <si>
    <t>9-8-2012 6:51 EDT</t>
  </si>
  <si>
    <t>9-8-2012 6:36 EDT</t>
  </si>
  <si>
    <t>9-8-2012 6:05 EDT</t>
  </si>
  <si>
    <t>9-8-2012 5:51 EDT</t>
  </si>
  <si>
    <t>9-8-2012 4:51 EDT</t>
  </si>
  <si>
    <t>9-8-2012 3:51 EDT</t>
  </si>
  <si>
    <t>9-8-2012 2:51 EDT</t>
  </si>
  <si>
    <t>9-8-2012 1:51 EDT</t>
  </si>
  <si>
    <t>9-8-2012 0:51 EDT</t>
  </si>
  <si>
    <t>9-7-2012 23:51 EDT</t>
  </si>
  <si>
    <t>9-7-2012 22:51 EDT</t>
  </si>
  <si>
    <t>9-7-2012 21:51 EDT</t>
  </si>
  <si>
    <t>9-7-2012 20:51 EDT</t>
  </si>
  <si>
    <t>9-7-2012 19:51 EDT</t>
  </si>
  <si>
    <t>9-7-2012 18:51 EDT</t>
  </si>
  <si>
    <t>9-7-2012 17:51 EDT</t>
  </si>
  <si>
    <t>9-7-2012 16:51 EDT</t>
  </si>
  <si>
    <t>9-7-2012 15:51 EDT</t>
  </si>
  <si>
    <t>9-7-2012 14:51 EDT</t>
  </si>
  <si>
    <t>9-7-2012 13:51 EDT</t>
  </si>
  <si>
    <t>9-7-2012 13:21 EDT</t>
  </si>
  <si>
    <t>9-7-2012 12:51 EDT</t>
  </si>
  <si>
    <t>9-7-2012 11:51 EDT</t>
  </si>
  <si>
    <t>9-7-2012 10:51 EDT</t>
  </si>
  <si>
    <t>9-7-2012 9:51 EDT</t>
  </si>
  <si>
    <t>9-7-2012 8:51 EDT</t>
  </si>
  <si>
    <t>9-7-2012 7:51 EDT</t>
  </si>
  <si>
    <t>9-7-2012 6:51 EDT</t>
  </si>
  <si>
    <t>9-7-2012 6:32 EDT</t>
  </si>
  <si>
    <t>9-7-2012 5:51 EDT</t>
  </si>
  <si>
    <t>9-7-2012 4:51 EDT</t>
  </si>
  <si>
    <t>9-7-2012 3:51 EDT</t>
  </si>
  <si>
    <t>9-7-2012 2:51 EDT</t>
  </si>
  <si>
    <t>9-7-2012 1:51 EDT</t>
  </si>
  <si>
    <t>9-7-2012 1:01 EDT</t>
  </si>
  <si>
    <t>9-7-2012 0:51 EDT</t>
  </si>
  <si>
    <t>9-7-2012 0:06 EDT</t>
  </si>
  <si>
    <t>9-6-2012 23:51 EDT</t>
  </si>
  <si>
    <t>9-6-2012 23:17 EDT</t>
  </si>
  <si>
    <t>9-6-2012 22:51 EDT</t>
  </si>
  <si>
    <t>9-6-2012 21:51 EDT</t>
  </si>
  <si>
    <t>9-6-2012 20:51 EDT</t>
  </si>
  <si>
    <t>9-6-2012 19:51 EDT</t>
  </si>
  <si>
    <t>9-6-2012 18:51 EDT</t>
  </si>
  <si>
    <t>9-6-2012 18:15 EDT</t>
  </si>
  <si>
    <t>9-6-2012 17:51 EDT</t>
  </si>
  <si>
    <t>9-6-2012 17:36 EDT</t>
  </si>
  <si>
    <t>9-6-2012 17:17 EDT</t>
  </si>
  <si>
    <t>9-6-2012 16:51 EDT</t>
  </si>
  <si>
    <t>9-6-2012 15:51 EDT</t>
  </si>
  <si>
    <t>9-6-2012 15:21 EDT</t>
  </si>
  <si>
    <t>9-6-2012 14:51 EDT</t>
  </si>
  <si>
    <t>9-6-2012 13:51 EDT</t>
  </si>
  <si>
    <t>9-6-2012 12:51 EDT</t>
  </si>
  <si>
    <t>9-6-2012 11:51 EDT</t>
  </si>
  <si>
    <t>9-6-2012 10:51 EDT</t>
  </si>
  <si>
    <t>9-6-2012 9:51 EDT</t>
  </si>
  <si>
    <t>9-6-2012 8:51 EDT</t>
  </si>
  <si>
    <t>9-6-2012 7:51 EDT</t>
  </si>
  <si>
    <t>9-6-2012 6:51 EDT</t>
  </si>
  <si>
    <t>9-6-2012 5:51 EDT</t>
  </si>
  <si>
    <t>9-6-2012 4:51 EDT</t>
  </si>
  <si>
    <t>9-6-2012 3:51 EDT</t>
  </si>
  <si>
    <t>9-6-2012 2:51 EDT</t>
  </si>
  <si>
    <t>9-6-2012 1:51 EDT</t>
  </si>
  <si>
    <t>9-6-2012 0:51 EDT</t>
  </si>
  <si>
    <t>9-5-2012 23:51 EDT</t>
  </si>
  <si>
    <t>9-5-2012 22:51 EDT</t>
  </si>
  <si>
    <t>9-5-2012 21:51 EDT</t>
  </si>
  <si>
    <t>9-5-2012 20:51 EDT</t>
  </si>
  <si>
    <t>9-5-2012 19:51 EDT</t>
  </si>
  <si>
    <t>9-5-2012 18:51 EDT</t>
  </si>
  <si>
    <t>9-5-2012 17:51 EDT</t>
  </si>
  <si>
    <t>9-5-2012 16:51 EDT</t>
  </si>
  <si>
    <t>9-5-2012 15:51 EDT</t>
  </si>
  <si>
    <t>9-5-2012 14:51 EDT</t>
  </si>
  <si>
    <t>9-5-2012 13:51 EDT</t>
  </si>
  <si>
    <t>9-5-2012 12:51 EDT</t>
  </si>
  <si>
    <t>9-5-2012 11:51 EDT</t>
  </si>
  <si>
    <t>9-5-2012 11:26 EDT</t>
  </si>
  <si>
    <t>9-5-2012 10:51 EDT</t>
  </si>
  <si>
    <t>9-5-2012 9:51 EDT</t>
  </si>
  <si>
    <t>9-5-2012 8:51 EDT</t>
  </si>
  <si>
    <t>9-5-2012 7:51 EDT</t>
  </si>
  <si>
    <t>9-5-2012 6:51 EDT</t>
  </si>
  <si>
    <t>9-5-2012 5:51 EDT</t>
  </si>
  <si>
    <t>9-5-2012 4:51 EDT</t>
  </si>
  <si>
    <t>9-5-2012 3:51 EDT</t>
  </si>
  <si>
    <t>9-5-2012 2:51 EDT</t>
  </si>
  <si>
    <t>9-5-2012 1:51 EDT</t>
  </si>
  <si>
    <t>9-5-2012 0:51 EDT</t>
  </si>
  <si>
    <t>9-4-2012 23:51 EDT</t>
  </si>
  <si>
    <t>9-4-2012 22:51 EDT</t>
  </si>
  <si>
    <t>9-4-2012 21:51 EDT</t>
  </si>
  <si>
    <t>9-4-2012 20:51 EDT</t>
  </si>
  <si>
    <t>9-4-2012 19:51 EDT</t>
  </si>
  <si>
    <t>9-4-2012 18:51 EDT</t>
  </si>
  <si>
    <t>9-4-2012 17:51 EDT</t>
  </si>
  <si>
    <t>9-4-2012 16:51 EDT</t>
  </si>
  <si>
    <t>9-4-2012 15:51 EDT</t>
  </si>
  <si>
    <t>9-4-2012 14:51 EDT</t>
  </si>
  <si>
    <t>9-4-2012 13:51 EDT</t>
  </si>
  <si>
    <t>9-4-2012 12:51 EDT</t>
  </si>
  <si>
    <t>9-4-2012 11:51 EDT</t>
  </si>
  <si>
    <t>9-4-2012 10:51 EDT</t>
  </si>
  <si>
    <t>9-4-2012 9:51 EDT</t>
  </si>
  <si>
    <t>9-4-2012 8:51 EDT</t>
  </si>
  <si>
    <t>9-4-2012 7:51 EDT</t>
  </si>
  <si>
    <t>9-4-2012 7:20 EDT</t>
  </si>
  <si>
    <t>9-4-2012 7:04 EDT</t>
  </si>
  <si>
    <t>9-4-2012 6:51 EDT</t>
  </si>
  <si>
    <t>9-4-2012 6:35 EDT</t>
  </si>
  <si>
    <t>9-4-2012 6:25 EDT</t>
  </si>
  <si>
    <t>9-4-2012 5:51 EDT</t>
  </si>
  <si>
    <t>9-4-2012 5:33 EDT</t>
  </si>
  <si>
    <t>9-4-2012 5:10 EDT</t>
  </si>
  <si>
    <t>9-4-2012 5:04 EDT</t>
  </si>
  <si>
    <t>9-4-2012 4:51 EDT</t>
  </si>
  <si>
    <t>9-4-2012 3:51 EDT</t>
  </si>
  <si>
    <t>9-4-2012 2:51 EDT</t>
  </si>
  <si>
    <t>9-4-2012 2:20 EDT</t>
  </si>
  <si>
    <t>9-4-2012 1:51 EDT</t>
  </si>
  <si>
    <t>9-4-2012 0:51 EDT</t>
  </si>
  <si>
    <t>9-3-2012 23:51 EDT</t>
  </si>
  <si>
    <t>9-3-2012 22:51 EDT</t>
  </si>
  <si>
    <t>9-3-2012 22:06 EDT</t>
  </si>
  <si>
    <t>9-3-2012 21:51 EDT</t>
  </si>
  <si>
    <t>9-3-2012 21:28 EDT</t>
  </si>
  <si>
    <t>9-3-2012 20:51 EDT</t>
  </si>
  <si>
    <t>9-3-2012 19:51 EDT</t>
  </si>
  <si>
    <t>9-3-2012 18:51 EDT</t>
  </si>
  <si>
    <t>9-3-2012 18:44 EDT</t>
  </si>
  <si>
    <t>9-3-2012 17:51 EDT</t>
  </si>
  <si>
    <t>9-3-2012 17:25 EDT</t>
  </si>
  <si>
    <t>9-3-2012 16:51 EDT</t>
  </si>
  <si>
    <t>9-3-2012 15:51 EDT</t>
  </si>
  <si>
    <t>9-3-2012 14:51 EDT</t>
  </si>
  <si>
    <t>9-3-2012 13:51 EDT</t>
  </si>
  <si>
    <t>9-3-2012 13:28 EDT</t>
  </si>
  <si>
    <t>9-3-2012 12:51 EDT</t>
  </si>
  <si>
    <t>9-3-2012 12:23 EDT</t>
  </si>
  <si>
    <t>9-3-2012 11:51 EDT</t>
  </si>
  <si>
    <t>9-3-2012 11:21 EDT</t>
  </si>
  <si>
    <t>9-3-2012 11:14 EDT</t>
  </si>
  <si>
    <t>9-3-2012 10:51 EDT</t>
  </si>
  <si>
    <t>9-3-2012 10:34 EDT</t>
  </si>
  <si>
    <t>9-3-2012 9:51 EDT</t>
  </si>
  <si>
    <t>9-3-2012 8:51 EDT</t>
  </si>
  <si>
    <t>9-3-2012 7:51 EDT</t>
  </si>
  <si>
    <t>9-3-2012 7:35 EDT</t>
  </si>
  <si>
    <t>9-3-2012 7:19 EDT</t>
  </si>
  <si>
    <t>9-3-2012 6:51 EDT</t>
  </si>
  <si>
    <t>9-3-2012 5:51 EDT</t>
  </si>
  <si>
    <t>9-3-2012 4:51 EDT</t>
  </si>
  <si>
    <t>9-3-2012 3:51 EDT</t>
  </si>
  <si>
    <t>9-3-2012 2:51 EDT</t>
  </si>
  <si>
    <t>9-3-2012 1:51 EDT</t>
  </si>
  <si>
    <t>9-3-2012 0:51 EDT</t>
  </si>
  <si>
    <t>9-3-2012 0:18 EDT</t>
  </si>
  <si>
    <t>9-2-2012 23:51 EDT</t>
  </si>
  <si>
    <t>9-2-2012 22:51 EDT</t>
  </si>
  <si>
    <t>9-2-2012 22:17 EDT</t>
  </si>
  <si>
    <t>9-2-2012 21:51 EDT</t>
  </si>
  <si>
    <t>9-2-2012 20:51 EDT</t>
  </si>
  <si>
    <t>9-2-2012 19:51 EDT</t>
  </si>
  <si>
    <t>9-2-2012 18:51 EDT</t>
  </si>
  <si>
    <t>9-2-2012 17:51 EDT</t>
  </si>
  <si>
    <t>9-2-2012 16:51 EDT</t>
  </si>
  <si>
    <t>9-2-2012 15:51 EDT</t>
  </si>
  <si>
    <t>9-2-2012 14:51 EDT</t>
  </si>
  <si>
    <t>9-2-2012 13:51 EDT</t>
  </si>
  <si>
    <t>9-2-2012 12:51 EDT</t>
  </si>
  <si>
    <t>9-2-2012 12:13 EDT</t>
  </si>
  <si>
    <t>9-2-2012 11:57 EDT</t>
  </si>
  <si>
    <t>9-2-2012 11:51 EDT</t>
  </si>
  <si>
    <t>9-2-2012 10:51 EDT</t>
  </si>
  <si>
    <t>9-2-2012 9:51 EDT</t>
  </si>
  <si>
    <t>9-2-2012 8:51 EDT</t>
  </si>
  <si>
    <t>9-2-2012 7:51 EDT</t>
  </si>
  <si>
    <t>9-2-2012 6:51 EDT</t>
  </si>
  <si>
    <t>9-2-2012 5:51 EDT</t>
  </si>
  <si>
    <t>9-2-2012 4:51 EDT</t>
  </si>
  <si>
    <t>9-2-2012 3:51 EDT</t>
  </si>
  <si>
    <t>9-2-2012 2:51 EDT</t>
  </si>
  <si>
    <t>9-2-2012 1:51 EDT</t>
  </si>
  <si>
    <t>9-2-2012 0:51 EDT</t>
  </si>
  <si>
    <t>9-1-2012 23:51 EDT</t>
  </si>
  <si>
    <t>9-1-2012 22:51 EDT</t>
  </si>
  <si>
    <t>9-1-2012 21:51 EDT</t>
  </si>
  <si>
    <t>9-1-2012 20:51 EDT</t>
  </si>
  <si>
    <t>9-1-2012 19:51 EDT</t>
  </si>
  <si>
    <t>9-1-2012 18:51 EDT</t>
  </si>
  <si>
    <t>9-1-2012 17:51 EDT</t>
  </si>
  <si>
    <t>9-1-2012 16:51 EDT</t>
  </si>
  <si>
    <t>9-1-2012 15:51 EDT</t>
  </si>
  <si>
    <t>9-1-2012 14:51 EDT</t>
  </si>
  <si>
    <t>9-1-2012 13:51 EDT</t>
  </si>
  <si>
    <t>9-1-2012 12:51 EDT</t>
  </si>
  <si>
    <t>9-1-2012 11:51 EDT</t>
  </si>
  <si>
    <t>9-1-2012 10:51 EDT</t>
  </si>
  <si>
    <t>9-1-2012 9:51 EDT</t>
  </si>
  <si>
    <t>9-1-2012 8:51 EDT</t>
  </si>
  <si>
    <t>9-1-2012 7:51 EDT</t>
  </si>
  <si>
    <t>9-1-2012 6:51 EDT</t>
  </si>
  <si>
    <t>9-1-2012 5:51 EDT</t>
  </si>
  <si>
    <t>9-1-2012 4:51 EDT</t>
  </si>
  <si>
    <t>9-1-2012 3:51 EDT</t>
  </si>
  <si>
    <t>9-1-2012 2:51 EDT</t>
  </si>
  <si>
    <t>9-1-2012 1:51 EDT</t>
  </si>
  <si>
    <t>9-1-2012 0:51 EDT</t>
  </si>
  <si>
    <t>8-31-2012 23:51 EDT</t>
  </si>
  <si>
    <t>8-31-2012 22:51 EDT</t>
  </si>
  <si>
    <t>8-31-2012 21:51 EDT</t>
  </si>
  <si>
    <t>8-31-2012 20:51 EDT</t>
  </si>
  <si>
    <t>8-31-2012 19:51 EDT</t>
  </si>
  <si>
    <t>8-31-2012 18:51 EDT</t>
  </si>
  <si>
    <t>8-31-2012 17:51 EDT</t>
  </si>
  <si>
    <t>8-31-2012 16:51 EDT</t>
  </si>
  <si>
    <t>8-31-2012 15:51 EDT</t>
  </si>
  <si>
    <t>8-31-2012 14:51 EDT</t>
  </si>
  <si>
    <t>8-31-2012 13:51 EDT</t>
  </si>
  <si>
    <t>8-31-2012 12:51 EDT</t>
  </si>
  <si>
    <t>8-31-2012 12:19 EDT</t>
  </si>
  <si>
    <t>8-31-2012 11:51 EDT</t>
  </si>
  <si>
    <t>8-31-2012 10:51 EDT</t>
  </si>
  <si>
    <t>8-31-2012 10:38 EDT</t>
  </si>
  <si>
    <t>8-31-2012 9:51 EDT</t>
  </si>
  <si>
    <t>8-31-2012 9:30 EDT</t>
  </si>
  <si>
    <t>8-31-2012 8:51 EDT</t>
  </si>
  <si>
    <t>8-31-2012 8:30 EDT</t>
  </si>
  <si>
    <t>8-31-2012 7:51 EDT</t>
  </si>
  <si>
    <t>8-31-2012 6:51 EDT</t>
  </si>
  <si>
    <t>8-31-2012 6:40 EDT</t>
  </si>
  <si>
    <t>8-31-2012 6:05 EDT</t>
  </si>
  <si>
    <t>8-31-2012 5:51 EDT</t>
  </si>
  <si>
    <t>8-31-2012 5:12 EDT</t>
  </si>
  <si>
    <t>8-31-2012 4:51 EDT</t>
  </si>
  <si>
    <t>8-31-2012 3:51 EDT</t>
  </si>
  <si>
    <t>8-31-2012 2:51 EDT</t>
  </si>
  <si>
    <t>8-31-2012 2:15 EDT</t>
  </si>
  <si>
    <t>8-31-2012 1:51 EDT</t>
  </si>
  <si>
    <t>8-31-2012 0:51 EDT</t>
  </si>
  <si>
    <t>8-30-2012 23:51 EDT</t>
  </si>
  <si>
    <t>8-30-2012 22:51 EDT</t>
  </si>
  <si>
    <t>8-30-2012 21:51 EDT</t>
  </si>
  <si>
    <t>8-30-2012 20:51 EDT</t>
  </si>
  <si>
    <t>8-30-2012 19:51 EDT</t>
  </si>
  <si>
    <t>8-30-2012 18:51 EDT</t>
  </si>
  <si>
    <t>8-30-2012 17:51 EDT</t>
  </si>
  <si>
    <t>8-30-2012 16:51 EDT</t>
  </si>
  <si>
    <t>8-30-2012 15:51 EDT</t>
  </si>
  <si>
    <t>8-30-2012 14:51 EDT</t>
  </si>
  <si>
    <t>8-30-2012 13:51 EDT</t>
  </si>
  <si>
    <t>8-30-2012 12:51 EDT</t>
  </si>
  <si>
    <t>8-30-2012 11:51 EDT</t>
  </si>
  <si>
    <t>8-30-2012 10:51 EDT</t>
  </si>
  <si>
    <t>8-30-2012 9:51 EDT</t>
  </si>
  <si>
    <t>8-30-2012 9:19 EDT</t>
  </si>
  <si>
    <t>8-30-2012 8:51 EDT</t>
  </si>
  <si>
    <t>8-30-2012 7:51 EDT</t>
  </si>
  <si>
    <t>8-30-2012 7:32 EDT</t>
  </si>
  <si>
    <t>8-30-2012 7:02 EDT</t>
  </si>
  <si>
    <t>8-30-2012 6:51 EDT</t>
  </si>
  <si>
    <t>8-30-2012 5:51 EDT</t>
  </si>
  <si>
    <t>8-30-2012 4:51 EDT</t>
  </si>
  <si>
    <t>8-30-2012 3:51 EDT</t>
  </si>
  <si>
    <t>8-30-2012 2:51 EDT</t>
  </si>
  <si>
    <t>8-30-2012 1:51 EDT</t>
  </si>
  <si>
    <t>8-30-2012 0:51 EDT</t>
  </si>
  <si>
    <t>8-29-2012 23:51 EDT</t>
  </si>
  <si>
    <t>8-29-2012 22:51 EDT</t>
  </si>
  <si>
    <t>8-29-2012 21:51 EDT</t>
  </si>
  <si>
    <t>8-29-2012 20:51 EDT</t>
  </si>
  <si>
    <t>8-29-2012 19:51 EDT</t>
  </si>
  <si>
    <t>8-29-2012 18:51 EDT</t>
  </si>
  <si>
    <t>8-29-2012 17:51 EDT</t>
  </si>
  <si>
    <t>8-29-2012 16:51 EDT</t>
  </si>
  <si>
    <t>8-29-2012 15:51 EDT</t>
  </si>
  <si>
    <t>8-29-2012 14:51 EDT</t>
  </si>
  <si>
    <t>8-29-2012 13:51 EDT</t>
  </si>
  <si>
    <t>8-29-2012 12:51 EDT</t>
  </si>
  <si>
    <t>8-29-2012 11:51 EDT</t>
  </si>
  <si>
    <t>8-29-2012 10:51 EDT</t>
  </si>
  <si>
    <t>8-29-2012 9:51 EDT</t>
  </si>
  <si>
    <t>8-29-2012 8:51 EDT</t>
  </si>
  <si>
    <t>8-29-2012 7:51 EDT</t>
  </si>
  <si>
    <t>8-29-2012 6:51 EDT</t>
  </si>
  <si>
    <t>8-29-2012 5:51 EDT</t>
  </si>
  <si>
    <t>8-29-2012 4:51 EDT</t>
  </si>
  <si>
    <t>8-29-2012 3:51 EDT</t>
  </si>
  <si>
    <t>8-29-2012 2:51 EDT</t>
  </si>
  <si>
    <t>8-29-2012 1:51 EDT</t>
  </si>
  <si>
    <t>8-29-2012 0:51 EDT</t>
  </si>
  <si>
    <t>8-28-2012 23:51 EDT</t>
  </si>
  <si>
    <t>8-28-2012 22:51 EDT</t>
  </si>
  <si>
    <t>8-28-2012 21:51 EDT</t>
  </si>
  <si>
    <t>8-28-2012 20:51 EDT</t>
  </si>
  <si>
    <t>8-28-2012 19:51 EDT</t>
  </si>
  <si>
    <t>8-28-2012 19:40 EDT</t>
  </si>
  <si>
    <t>8-28-2012 18:51 EDT</t>
  </si>
  <si>
    <t>8-28-2012 17:51 EDT</t>
  </si>
  <si>
    <t>8-28-2012 16:51 EDT</t>
  </si>
  <si>
    <t>8-28-2012 15:51 EDT</t>
  </si>
  <si>
    <t>8-28-2012 14:51 EDT</t>
  </si>
  <si>
    <t>8-28-2012 13:51 EDT</t>
  </si>
  <si>
    <t>8-28-2012 12:51 EDT</t>
  </si>
  <si>
    <t>8-28-2012 11:51 EDT</t>
  </si>
  <si>
    <t>8-28-2012 10:51 EDT</t>
  </si>
  <si>
    <t>8-28-2012 9:51 EDT</t>
  </si>
  <si>
    <t>8-28-2012 8:51 EDT</t>
  </si>
  <si>
    <t>8-28-2012 7:51 EDT</t>
  </si>
  <si>
    <t>8-28-2012 7:45 EDT</t>
  </si>
  <si>
    <t>8-28-2012 6:51 EDT</t>
  </si>
  <si>
    <t>8-28-2012 6:34 EDT</t>
  </si>
  <si>
    <t>8-28-2012 6:29 EDT</t>
  </si>
  <si>
    <t>8-28-2012 5:51 EDT</t>
  </si>
  <si>
    <t>8-28-2012 4:51 EDT</t>
  </si>
  <si>
    <t>8-28-2012 4:10 EDT</t>
  </si>
  <si>
    <t>8-28-2012 3:51 EDT</t>
  </si>
  <si>
    <t>8-28-2012 2:51 EDT</t>
  </si>
  <si>
    <t>8-28-2012 1:51 EDT</t>
  </si>
  <si>
    <t>8-28-2012 0:51 EDT</t>
  </si>
  <si>
    <t>8-27-2012 23:51 EDT</t>
  </si>
  <si>
    <t>8-27-2012 22:51 EDT</t>
  </si>
  <si>
    <t>8-27-2012 22:30 EDT</t>
  </si>
  <si>
    <t>8-27-2012 21:51 EDT</t>
  </si>
  <si>
    <t>8-27-2012 20:51 EDT</t>
  </si>
  <si>
    <t>8-27-2012 19:51 EDT</t>
  </si>
  <si>
    <t>8-27-2012 18:51 EDT</t>
  </si>
  <si>
    <t>8-27-2012 17:51 EDT</t>
  </si>
  <si>
    <t>8-27-2012 16:51 EDT</t>
  </si>
  <si>
    <t>8-27-2012 15:51 EDT</t>
  </si>
  <si>
    <t>8-27-2012 14:51 EDT</t>
  </si>
  <si>
    <t>8-27-2012 13:51 EDT</t>
  </si>
  <si>
    <t>8-27-2012 12:51 EDT</t>
  </si>
  <si>
    <t>8-27-2012 11:51 EDT</t>
  </si>
  <si>
    <t>8-27-2012 10:51 EDT</t>
  </si>
  <si>
    <t>8-27-2012 9:51 EDT</t>
  </si>
  <si>
    <t>8-27-2012 9:32 EDT</t>
  </si>
  <si>
    <t>8-27-2012 8:51 EDT</t>
  </si>
  <si>
    <t>8-27-2012 7:51 EDT</t>
  </si>
  <si>
    <t>8-27-2012 6:51 EDT</t>
  </si>
  <si>
    <t>8-27-2012 5:51 EDT</t>
  </si>
  <si>
    <t>8-27-2012 4:51 EDT</t>
  </si>
  <si>
    <t>8-27-2012 3:51 EDT</t>
  </si>
  <si>
    <t>8-27-2012 2:51 EDT</t>
  </si>
  <si>
    <t>8-27-2012 1:51 EDT</t>
  </si>
  <si>
    <t>8-27-2012 0:51 EDT</t>
  </si>
  <si>
    <t>8-26-2012 23:51 EDT</t>
  </si>
  <si>
    <t>8-26-2012 22:51 EDT</t>
  </si>
  <si>
    <t>8-26-2012 21:51 EDT</t>
  </si>
  <si>
    <t>8-26-2012 20:51 EDT</t>
  </si>
  <si>
    <t>8-26-2012 19:51 EDT</t>
  </si>
  <si>
    <t>8-26-2012 18:51 EDT</t>
  </si>
  <si>
    <t>8-26-2012 17:51 EDT</t>
  </si>
  <si>
    <t>8-26-2012 16:51 EDT</t>
  </si>
  <si>
    <t>8-26-2012 15:51 EDT</t>
  </si>
  <si>
    <t>8-26-2012 14:51 EDT</t>
  </si>
  <si>
    <t>8-26-2012 13:51 EDT</t>
  </si>
  <si>
    <t>8-26-2012 12:51 EDT</t>
  </si>
  <si>
    <t>8-26-2012 11:51 EDT</t>
  </si>
  <si>
    <t>8-26-2012 10:51 EDT</t>
  </si>
  <si>
    <t>8-26-2012 9:51 EDT</t>
  </si>
  <si>
    <t>8-26-2012 9:26 EDT</t>
  </si>
  <si>
    <t>8-26-2012 8:51 EDT</t>
  </si>
  <si>
    <t>8-26-2012 7:51 EDT</t>
  </si>
  <si>
    <t>8-26-2012 6:51 EDT</t>
  </si>
  <si>
    <t>8-26-2012 5:51 EDT</t>
  </si>
  <si>
    <t>8-26-2012 4:51 EDT</t>
  </si>
  <si>
    <t>8-26-2012 3:51 EDT</t>
  </si>
  <si>
    <t>8-26-2012 2:51 EDT</t>
  </si>
  <si>
    <t>8-26-2012 1:51 EDT</t>
  </si>
  <si>
    <t>8-26-2012 0:51 EDT</t>
  </si>
  <si>
    <t>8-26-2012 0:34 EDT</t>
  </si>
  <si>
    <t>8-25-2012 23:51 EDT</t>
  </si>
  <si>
    <t>8-25-2012 23:36 EDT</t>
  </si>
  <si>
    <t>8-25-2012 22:51 EDT</t>
  </si>
  <si>
    <t>8-25-2012 21:51 EDT</t>
  </si>
  <si>
    <t>8-25-2012 20:51 EDT</t>
  </si>
  <si>
    <t>8-25-2012 19:51 EDT</t>
  </si>
  <si>
    <t>8-25-2012 18:51 EDT</t>
  </si>
  <si>
    <t>8-25-2012 17:51 EDT</t>
  </si>
  <si>
    <t>8-25-2012 16:51 EDT</t>
  </si>
  <si>
    <t>8-25-2012 15:51 EDT</t>
  </si>
  <si>
    <t>8-25-2012 14:51 EDT</t>
  </si>
  <si>
    <t>8-25-2012 13:51 EDT</t>
  </si>
  <si>
    <t>8-25-2012 12:51 EDT</t>
  </si>
  <si>
    <t>8-25-2012 11:51 EDT</t>
  </si>
  <si>
    <t>8-25-2012 10:51 EDT</t>
  </si>
  <si>
    <t>8-25-2012 9:51 EDT</t>
  </si>
  <si>
    <t>8-25-2012 8:59 EDT</t>
  </si>
  <si>
    <t>8-25-2012 8:51 EDT</t>
  </si>
  <si>
    <t>8-25-2012 7:51 EDT</t>
  </si>
  <si>
    <t>8-25-2012 6:51 EDT</t>
  </si>
  <si>
    <t>8-25-2012 5:51 EDT</t>
  </si>
  <si>
    <t>8-25-2012 4:51 EDT</t>
  </si>
  <si>
    <t>8-25-2012 3:51 EDT</t>
  </si>
  <si>
    <t>8-25-2012 2:51 EDT</t>
  </si>
  <si>
    <t>8-25-2012 1:51 EDT</t>
  </si>
  <si>
    <t>8-25-2012 1:18 EDT</t>
  </si>
  <si>
    <t>8-25-2012 1:04 EDT</t>
  </si>
  <si>
    <t>8-25-2012 0:51 EDT</t>
  </si>
  <si>
    <t>8-24-2012 23:51 EDT</t>
  </si>
  <si>
    <t>8-24-2012 22:51 EDT</t>
  </si>
  <si>
    <t>8-24-2012 21:51 EDT</t>
  </si>
  <si>
    <t>8-24-2012 20:51 EDT</t>
  </si>
  <si>
    <t>8-24-2012 19:51 EDT</t>
  </si>
  <si>
    <t>8-24-2012 18:51 EDT</t>
  </si>
  <si>
    <t>8-24-2012 17:51 EDT</t>
  </si>
  <si>
    <t>8-24-2012 16:51 EDT</t>
  </si>
  <si>
    <t>8-24-2012 15:51 EDT</t>
  </si>
  <si>
    <t>8-24-2012 14:51 EDT</t>
  </si>
  <si>
    <t>8-24-2012 13:51 EDT</t>
  </si>
  <si>
    <t>8-24-2012 12:51 EDT</t>
  </si>
  <si>
    <t>8-24-2012 11:51 EDT</t>
  </si>
  <si>
    <t>8-24-2012 10:51 EDT</t>
  </si>
  <si>
    <t>8-24-2012 9:51 EDT</t>
  </si>
  <si>
    <t>8-24-2012 8:51 EDT</t>
  </si>
  <si>
    <t>8-24-2012 7:51 EDT</t>
  </si>
  <si>
    <t>8-24-2012 6:51 EDT</t>
  </si>
  <si>
    <t>8-24-2012 5:51 EDT</t>
  </si>
  <si>
    <t>8-24-2012 4:51 EDT</t>
  </si>
  <si>
    <t>8-24-2012 3:51 EDT</t>
  </si>
  <si>
    <t>8-24-2012 2:51 EDT</t>
  </si>
  <si>
    <t>8-24-2012 1:51 EDT</t>
  </si>
  <si>
    <t>8-24-2012 0:51 EDT</t>
  </si>
  <si>
    <t>8-23-2012 23:51 EDT</t>
  </si>
  <si>
    <t>8-23-2012 22:51 EDT</t>
  </si>
  <si>
    <t>8-23-2012 21:51 EDT</t>
  </si>
  <si>
    <t>8-23-2012 20:51 EDT</t>
  </si>
  <si>
    <t>8-23-2012 19:51 EDT</t>
  </si>
  <si>
    <t>8-23-2012 18:51 EDT</t>
  </si>
  <si>
    <t>8-23-2012 17:51 EDT</t>
  </si>
  <si>
    <t>8-23-2012 16:51 EDT</t>
  </si>
  <si>
    <t>8-23-2012 15:51 EDT</t>
  </si>
  <si>
    <t>8-23-2012 14:51 EDT</t>
  </si>
  <si>
    <t>8-23-2012 13:51 EDT</t>
  </si>
  <si>
    <t>8-23-2012 12:51 EDT</t>
  </si>
  <si>
    <t>8-23-2012 11:51 EDT</t>
  </si>
  <si>
    <t>8-23-2012 10:51 EDT</t>
  </si>
  <si>
    <t>8-23-2012 9:51 EDT</t>
  </si>
  <si>
    <t>8-23-2012 9:33 EDT</t>
  </si>
  <si>
    <t>8-23-2012 8:51 EDT</t>
  </si>
  <si>
    <t>8-23-2012 7:51 EDT</t>
  </si>
  <si>
    <t>8-23-2012 6:51 EDT</t>
  </si>
  <si>
    <t>8-23-2012 6:09 EDT</t>
  </si>
  <si>
    <t>8-23-2012 5:51 EDT</t>
  </si>
  <si>
    <t>8-23-2012 4:51 EDT</t>
  </si>
  <si>
    <t>8-23-2012 3:51 EDT</t>
  </si>
  <si>
    <t>8-23-2012 2:51 EDT</t>
  </si>
  <si>
    <t>8-23-2012 1:51 EDT</t>
  </si>
  <si>
    <t>8-23-2012 0:51 EDT</t>
  </si>
  <si>
    <t>8-22-2012 23:51 EDT</t>
  </si>
  <si>
    <t>8-22-2012 22:51 EDT</t>
  </si>
  <si>
    <t>8-22-2012 21:51 EDT</t>
  </si>
  <si>
    <t>8-22-2012 20:51 EDT</t>
  </si>
  <si>
    <t>8-22-2012 19:51 EDT</t>
  </si>
  <si>
    <t>8-22-2012 18:51 EDT</t>
  </si>
  <si>
    <t>8-22-2012 17:51 EDT</t>
  </si>
  <si>
    <t>8-22-2012 16:51 EDT</t>
  </si>
  <si>
    <t>8-22-2012 15:51 EDT</t>
  </si>
  <si>
    <t>8-22-2012 15:07 EDT</t>
  </si>
  <si>
    <t>8-22-2012 14:51 EDT</t>
  </si>
  <si>
    <t>8-22-2012 14:35 EDT</t>
  </si>
  <si>
    <t>8-22-2012 13:51 EDT</t>
  </si>
  <si>
    <t>8-22-2012 12:51 EDT</t>
  </si>
  <si>
    <t>8-22-2012 11:51 EDT</t>
  </si>
  <si>
    <t>8-22-2012 10:51 EDT</t>
  </si>
  <si>
    <t>8-22-2012 10:22 EDT</t>
  </si>
  <si>
    <t>8-22-2012 9:51 EDT</t>
  </si>
  <si>
    <t>8-22-2012 9:40 EDT</t>
  </si>
  <si>
    <t>8-22-2012 8:51 EDT</t>
  </si>
  <si>
    <t>8-22-2012 8:44 EDT</t>
  </si>
  <si>
    <t>8-22-2012 7:51 EDT</t>
  </si>
  <si>
    <t>8-22-2012 6:51 EDT</t>
  </si>
  <si>
    <t>8-22-2012 6:48 EDT</t>
  </si>
  <si>
    <t>8-22-2012 6:43 EDT</t>
  </si>
  <si>
    <t>8-22-2012 5:51 EDT</t>
  </si>
  <si>
    <t>8-22-2012 4:51 EDT</t>
  </si>
  <si>
    <t>8-22-2012 3:51 EDT</t>
  </si>
  <si>
    <t>8-22-2012 2:51 EDT</t>
  </si>
  <si>
    <t>8-22-2012 1:51 EDT</t>
  </si>
  <si>
    <t>8-22-2012 0:51 EDT</t>
  </si>
  <si>
    <t>8-21-2012 23:51 EDT</t>
  </si>
  <si>
    <t>8-21-2012 22:51 EDT</t>
  </si>
  <si>
    <t>8-21-2012 21:51 EDT</t>
  </si>
  <si>
    <t>8-21-2012 20:51 EDT</t>
  </si>
  <si>
    <t>8-21-2012 19:51 EDT</t>
  </si>
  <si>
    <t>8-21-2012 18:51 EDT</t>
  </si>
  <si>
    <t>8-21-2012 17:51 EDT</t>
  </si>
  <si>
    <t>8-21-2012 16:51 EDT</t>
  </si>
  <si>
    <t>8-21-2012 15:51 EDT</t>
  </si>
  <si>
    <t>8-21-2012 14:51 EDT</t>
  </si>
  <si>
    <t>8-21-2012 13:51 EDT</t>
  </si>
  <si>
    <t>8-21-2012 12:51 EDT</t>
  </si>
  <si>
    <t>8-21-2012 11:51 EDT</t>
  </si>
  <si>
    <t>8-21-2012 10:51 EDT</t>
  </si>
  <si>
    <t>8-21-2012 9:51 EDT</t>
  </si>
  <si>
    <t>8-21-2012 8:51 EDT</t>
  </si>
  <si>
    <t>8-21-2012 7:51 EDT</t>
  </si>
  <si>
    <t>8-21-2012 6:51 EDT</t>
  </si>
  <si>
    <t>8-21-2012 5:51 EDT</t>
  </si>
  <si>
    <t>8-21-2012 4:51 EDT</t>
  </si>
  <si>
    <t>8-21-2012 3:51 EDT</t>
  </si>
  <si>
    <t>8-21-2012 2:51 EDT</t>
  </si>
  <si>
    <t>8-21-2012 1:51 EDT</t>
  </si>
  <si>
    <t>8-21-2012 0:51 EDT</t>
  </si>
  <si>
    <t>8-20-2012 23:51 EDT</t>
  </si>
  <si>
    <t>8-20-2012 22:51 EDT</t>
  </si>
  <si>
    <t>8-20-2012 21:51 EDT</t>
  </si>
  <si>
    <t>8-20-2012 20:51 EDT</t>
  </si>
  <si>
    <t>8-20-2012 19:51 EDT</t>
  </si>
  <si>
    <t>8-20-2012 18:51 EDT</t>
  </si>
  <si>
    <t>8-20-2012 17:51 EDT</t>
  </si>
  <si>
    <t>8-20-2012 16:51 EDT</t>
  </si>
  <si>
    <t>8-20-2012 15:51 EDT</t>
  </si>
  <si>
    <t>8-20-2012 14:51 EDT</t>
  </si>
  <si>
    <t>8-20-2012 13:51 EDT</t>
  </si>
  <si>
    <t>8-20-2012 12:51 EDT</t>
  </si>
  <si>
    <t>8-20-2012 12:30 EDT</t>
  </si>
  <si>
    <t>8-20-2012 11:51 EDT</t>
  </si>
  <si>
    <t>8-20-2012 10:51 EDT</t>
  </si>
  <si>
    <t>8-20-2012 9:51 EDT</t>
  </si>
  <si>
    <t>8-20-2012 8:51 EDT</t>
  </si>
  <si>
    <t>8-20-2012 8:14 EDT</t>
  </si>
  <si>
    <t>8-20-2012 7:51 EDT</t>
  </si>
  <si>
    <t>8-20-2012 6:51 EDT</t>
  </si>
  <si>
    <t>8-20-2012 5:51 EDT</t>
  </si>
  <si>
    <t>8-20-2012 4:51 EDT</t>
  </si>
  <si>
    <t>8-20-2012 3:51 EDT</t>
  </si>
  <si>
    <t>8-20-2012 2:51 EDT</t>
  </si>
  <si>
    <t>8-20-2012 2:22 EDT</t>
  </si>
  <si>
    <t>8-20-2012 1:51 EDT</t>
  </si>
  <si>
    <t>8-20-2012 0:51 EDT</t>
  </si>
  <si>
    <t>8-19-2012 23:51 EDT</t>
  </si>
  <si>
    <t>8-19-2012 23:02 EDT</t>
  </si>
  <si>
    <t>8-19-2012 22:51 EDT</t>
  </si>
  <si>
    <t>8-19-2012 22:22 EDT</t>
  </si>
  <si>
    <t>8-19-2012 21:51 EDT</t>
  </si>
  <si>
    <t>8-19-2012 21:27 EDT</t>
  </si>
  <si>
    <t>8-19-2012 20:51 EDT</t>
  </si>
  <si>
    <t>8-19-2012 20:33 EDT</t>
  </si>
  <si>
    <t>8-19-2012 19:51 EDT</t>
  </si>
  <si>
    <t>8-19-2012 18:51 EDT</t>
  </si>
  <si>
    <t>8-19-2012 17:51 EDT</t>
  </si>
  <si>
    <t>8-19-2012 16:51 EDT</t>
  </si>
  <si>
    <t>8-19-2012 16:38 EDT</t>
  </si>
  <si>
    <t>8-19-2012 15:51 EDT</t>
  </si>
  <si>
    <t>8-19-2012 14:51 EDT</t>
  </si>
  <si>
    <t>8-19-2012 13:51 EDT</t>
  </si>
  <si>
    <t>8-19-2012 12:51 EDT</t>
  </si>
  <si>
    <t>8-19-2012 12:12 EDT</t>
  </si>
  <si>
    <t>8-19-2012 11:51 EDT</t>
  </si>
  <si>
    <t>8-19-2012 11:11 EDT</t>
  </si>
  <si>
    <t>8-19-2012 10:51 EDT</t>
  </si>
  <si>
    <t>8-19-2012 10:34 EDT</t>
  </si>
  <si>
    <t>8-19-2012 10:14 EDT</t>
  </si>
  <si>
    <t>8-19-2012 9:51 EDT</t>
  </si>
  <si>
    <t>8-19-2012 8:51 EDT</t>
  </si>
  <si>
    <t>8-19-2012 7:51 EDT</t>
  </si>
  <si>
    <t>8-19-2012 6:51 EDT</t>
  </si>
  <si>
    <t>8-19-2012 6:14 EDT</t>
  </si>
  <si>
    <t>8-19-2012 5:51 EDT</t>
  </si>
  <si>
    <t>8-19-2012 5:34 EDT</t>
  </si>
  <si>
    <t>8-19-2012 5:23 EDT</t>
  </si>
  <si>
    <t>8-19-2012 4:51 EDT</t>
  </si>
  <si>
    <t>8-19-2012 4:18 EDT</t>
  </si>
  <si>
    <t>8-19-2012 3:51 EDT</t>
  </si>
  <si>
    <t>8-19-2012 2:51 EDT</t>
  </si>
  <si>
    <t>8-19-2012 2:19 EDT</t>
  </si>
  <si>
    <t>8-19-2012 1:51 EDT</t>
  </si>
  <si>
    <t>8-19-2012 0:51 EDT</t>
  </si>
  <si>
    <t>8-18-2012 23:51 EDT</t>
  </si>
  <si>
    <t>8-18-2012 22:51 EDT</t>
  </si>
  <si>
    <t>8-18-2012 21:51 EDT</t>
  </si>
  <si>
    <t>8-18-2012 20:51 EDT</t>
  </si>
  <si>
    <t>8-18-2012 19:51 EDT</t>
  </si>
  <si>
    <t>8-18-2012 18:51 EDT</t>
  </si>
  <si>
    <t>8-18-2012 17:51 EDT</t>
  </si>
  <si>
    <t>8-18-2012 16:51 EDT</t>
  </si>
  <si>
    <t>8-18-2012 15:51 EDT</t>
  </si>
  <si>
    <t>8-18-2012 14:51 EDT</t>
  </si>
  <si>
    <t>8-18-2012 13:51 EDT</t>
  </si>
  <si>
    <t>8-18-2012 12:51 EDT</t>
  </si>
  <si>
    <t>8-18-2012 11:51 EDT</t>
  </si>
  <si>
    <t>8-18-2012 10:51 EDT</t>
  </si>
  <si>
    <t>8-18-2012 9:51 EDT</t>
  </si>
  <si>
    <t>8-18-2012 8:51 EDT</t>
  </si>
  <si>
    <t>8-18-2012 7:51 EDT</t>
  </si>
  <si>
    <t>8-18-2012 6:51 EDT</t>
  </si>
  <si>
    <t>8-18-2012 5:51 EDT</t>
  </si>
  <si>
    <t>8-18-2012 4:51 EDT</t>
  </si>
  <si>
    <t>8-18-2012 3:51 EDT</t>
  </si>
  <si>
    <t>8-18-2012 2:51 EDT</t>
  </si>
  <si>
    <t>8-18-2012 1:51 EDT</t>
  </si>
  <si>
    <t>8-18-2012 0:51 EDT</t>
  </si>
  <si>
    <t>8-17-2012 23:51 EDT</t>
  </si>
  <si>
    <t>8-17-2012 22:51 EDT</t>
  </si>
  <si>
    <t>8-17-2012 21:51 EDT</t>
  </si>
  <si>
    <t>8-17-2012 20:51 EDT</t>
  </si>
  <si>
    <t>8-17-2012 19:51 EDT</t>
  </si>
  <si>
    <t>8-17-2012 18:51 EDT</t>
  </si>
  <si>
    <t>8-17-2012 17:51 EDT</t>
  </si>
  <si>
    <t>8-17-2012 16:51 EDT</t>
  </si>
  <si>
    <t>8-17-2012 15:51 EDT</t>
  </si>
  <si>
    <t>8-17-2012 14:51 EDT</t>
  </si>
  <si>
    <t>8-17-2012 13:51 EDT</t>
  </si>
  <si>
    <t>8-17-2012 12:51 EDT</t>
  </si>
  <si>
    <t>8-17-2012 11:51 EDT</t>
  </si>
  <si>
    <t>8-17-2012 10:51 EDT</t>
  </si>
  <si>
    <t>8-17-2012 9:51 EDT</t>
  </si>
  <si>
    <t>8-17-2012 8:51 EDT</t>
  </si>
  <si>
    <t>8-17-2012 7:51 EDT</t>
  </si>
  <si>
    <t>8-17-2012 6:51 EDT</t>
  </si>
  <si>
    <t>8-17-2012 5:51 EDT</t>
  </si>
  <si>
    <t>8-17-2012 4:51 EDT</t>
  </si>
  <si>
    <t>8-17-2012 3:51 EDT</t>
  </si>
  <si>
    <t>8-17-2012 2:51 EDT</t>
  </si>
  <si>
    <t>8-17-2012 1:51 EDT</t>
  </si>
  <si>
    <t>8-17-2012 0:51 EDT</t>
  </si>
  <si>
    <t>8-16-2012 23:51 EDT</t>
  </si>
  <si>
    <t>8-16-2012 22:51 EDT</t>
  </si>
  <si>
    <t>8-16-2012 21:51 EDT</t>
  </si>
  <si>
    <t>8-16-2012 20:51 EDT</t>
  </si>
  <si>
    <t>8-16-2012 19:51 EDT</t>
  </si>
  <si>
    <t>8-16-2012 18:51 EDT</t>
  </si>
  <si>
    <t>8-16-2012 17:51 EDT</t>
  </si>
  <si>
    <t>8-16-2012 16:51 EDT</t>
  </si>
  <si>
    <t>8-16-2012 15:51 EDT</t>
  </si>
  <si>
    <t>8-16-2012 14:51 EDT</t>
  </si>
  <si>
    <t>8-16-2012 13:51 EDT</t>
  </si>
  <si>
    <t>8-16-2012 12:51 EDT</t>
  </si>
  <si>
    <t>8-16-2012 11:51 EDT</t>
  </si>
  <si>
    <t>8-16-2012 10:51 EDT</t>
  </si>
  <si>
    <t>8-16-2012 9:51 EDT</t>
  </si>
  <si>
    <t>8-16-2012 8:51 EDT</t>
  </si>
  <si>
    <t>8-16-2012 7:51 EDT</t>
  </si>
  <si>
    <t>8-16-2012 6:51 EDT</t>
  </si>
  <si>
    <t>8-16-2012 5:51 EDT</t>
  </si>
  <si>
    <t>8-16-2012 4:51 EDT</t>
  </si>
  <si>
    <t>8-16-2012 3:51 EDT</t>
  </si>
  <si>
    <t>8-16-2012 2:51 EDT</t>
  </si>
  <si>
    <t>8-16-2012 1:51 EDT</t>
  </si>
  <si>
    <t>8-16-2012 0:51 EDT</t>
  </si>
  <si>
    <t>8-15-2012 23:51 EDT</t>
  </si>
  <si>
    <t>8-15-2012 22:51 EDT</t>
  </si>
  <si>
    <t>8-15-2012 21:51 EDT</t>
  </si>
  <si>
    <t>8-15-2012 20:51 EDT</t>
  </si>
  <si>
    <t>8-15-2012 19:51 EDT</t>
  </si>
  <si>
    <t>8-15-2012 19:33 EDT</t>
  </si>
  <si>
    <t>8-15-2012 18:51 EDT</t>
  </si>
  <si>
    <t>8-15-2012 18:31 EDT</t>
  </si>
  <si>
    <t>8-15-2012 17:51 EDT</t>
  </si>
  <si>
    <t>8-15-2012 16:51 EDT</t>
  </si>
  <si>
    <t>8-15-2012 15:51 EDT</t>
  </si>
  <si>
    <t>8-15-2012 14:51 EDT</t>
  </si>
  <si>
    <t>8-15-2012 13:51 EDT</t>
  </si>
  <si>
    <t>8-15-2012 12:51 EDT</t>
  </si>
  <si>
    <t>8-15-2012 11:51 EDT</t>
  </si>
  <si>
    <t>8-15-2012 10:51 EDT</t>
  </si>
  <si>
    <t>8-15-2012 9:51 EDT</t>
  </si>
  <si>
    <t>8-15-2012 8:51 EDT</t>
  </si>
  <si>
    <t>8-15-2012 7:51 EDT</t>
  </si>
  <si>
    <t>8-15-2012 6:51 EDT</t>
  </si>
  <si>
    <t>8-15-2012 5:51 EDT</t>
  </si>
  <si>
    <t>8-15-2012 4:51 EDT</t>
  </si>
  <si>
    <t>8-15-2012 3:51 EDT</t>
  </si>
  <si>
    <t>8-15-2012 2:51 EDT</t>
  </si>
  <si>
    <t>8-15-2012 1:51 EDT</t>
  </si>
  <si>
    <t>8-15-2012 0:51 EDT</t>
  </si>
  <si>
    <t>8-14-2012 23:51 EDT</t>
  </si>
  <si>
    <t>8-14-2012 22:51 EDT</t>
  </si>
  <si>
    <t>8-14-2012 21:51 EDT</t>
  </si>
  <si>
    <t>8-14-2012 20:51 EDT</t>
  </si>
  <si>
    <t>8-14-2012 19:51 EDT</t>
  </si>
  <si>
    <t>8-14-2012 18:51 EDT</t>
  </si>
  <si>
    <t>8-14-2012 17:51 EDT</t>
  </si>
  <si>
    <t>8-14-2012 16:51 EDT</t>
  </si>
  <si>
    <t>8-14-2012 15:51 EDT</t>
  </si>
  <si>
    <t>8-14-2012 14:51 EDT</t>
  </si>
  <si>
    <t>8-14-2012 13:51 EDT</t>
  </si>
  <si>
    <t>8-14-2012 12:51 EDT</t>
  </si>
  <si>
    <t>8-14-2012 11:51 EDT</t>
  </si>
  <si>
    <t>8-14-2012 10:51 EDT</t>
  </si>
  <si>
    <t>8-14-2012 9:51 EDT</t>
  </si>
  <si>
    <t>8-14-2012 8:51 EDT</t>
  </si>
  <si>
    <t>8-14-2012 7:51 EDT</t>
  </si>
  <si>
    <t>8-14-2012 6:51 EDT</t>
  </si>
  <si>
    <t>8-14-2012 5:51 EDT</t>
  </si>
  <si>
    <t>8-14-2012 4:51 EDT</t>
  </si>
  <si>
    <t>8-14-2012 3:51 EDT</t>
  </si>
  <si>
    <t>8-14-2012 2:51 EDT</t>
  </si>
  <si>
    <t>8-14-2012 1:51 EDT</t>
  </si>
  <si>
    <t>8-14-2012 0:51 EDT</t>
  </si>
  <si>
    <t>8-13-2012 23:51 EDT</t>
  </si>
  <si>
    <t>8-13-2012 22:51 EDT</t>
  </si>
  <si>
    <t>8-13-2012 21:51 EDT</t>
  </si>
  <si>
    <t>8-13-2012 20:51 EDT</t>
  </si>
  <si>
    <t>8-13-2012 19:51 EDT</t>
  </si>
  <si>
    <t>8-13-2012 18:51 EDT</t>
  </si>
  <si>
    <t>8-13-2012 17:51 EDT</t>
  </si>
  <si>
    <t>8-13-2012 16:51 EDT</t>
  </si>
  <si>
    <t>8-13-2012 15:51 EDT</t>
  </si>
  <si>
    <t>8-13-2012 14:51 EDT</t>
  </si>
  <si>
    <t>8-13-2012 13:51 EDT</t>
  </si>
  <si>
    <t>8-13-2012 12:51 EDT</t>
  </si>
  <si>
    <t>8-13-2012 11:51 EDT</t>
  </si>
  <si>
    <t>8-13-2012 10:51 EDT</t>
  </si>
  <si>
    <t>8-13-2012 9:51 EDT</t>
  </si>
  <si>
    <t>8-13-2012 8:51 EDT</t>
  </si>
  <si>
    <t>8-13-2012 7:51 EDT</t>
  </si>
  <si>
    <t>8-13-2012 6:51 EDT</t>
  </si>
  <si>
    <t>8-13-2012 5:51 EDT</t>
  </si>
  <si>
    <t>8-13-2012 5:22 EDT</t>
  </si>
  <si>
    <t>8-13-2012 4:51 EDT</t>
  </si>
  <si>
    <t>8-13-2012 4:40 EDT</t>
  </si>
  <si>
    <t>8-13-2012 3:51 EDT</t>
  </si>
  <si>
    <t>8-13-2012 2:51 EDT</t>
  </si>
  <si>
    <t>8-13-2012 1:51 EDT</t>
  </si>
  <si>
    <t>8-13-2012 0:51 EDT</t>
  </si>
  <si>
    <t>8-12-2012 23:51 EDT</t>
  </si>
  <si>
    <t>8-12-2012 22:51 EDT</t>
  </si>
  <si>
    <t>8-12-2012 21:51 EDT</t>
  </si>
  <si>
    <t>8-12-2012 20:51 EDT</t>
  </si>
  <si>
    <t>8-12-2012 19:51 EDT</t>
  </si>
  <si>
    <t>8-12-2012 18:51 EDT</t>
  </si>
  <si>
    <t>8-12-2012 17:51 EDT</t>
  </si>
  <si>
    <t>8-12-2012 16:51 EDT</t>
  </si>
  <si>
    <t>8-12-2012 15:51 EDT</t>
  </si>
  <si>
    <t>8-12-2012 14:51 EDT</t>
  </si>
  <si>
    <t>8-12-2012 13:51 EDT</t>
  </si>
  <si>
    <t>8-12-2012 12:51 EDT</t>
  </si>
  <si>
    <t>8-12-2012 11:51 EDT</t>
  </si>
  <si>
    <t>8-12-2012 10:51 EDT</t>
  </si>
  <si>
    <t>8-12-2012 9:51 EDT</t>
  </si>
  <si>
    <t>8-12-2012 8:51 EDT</t>
  </si>
  <si>
    <t>8-12-2012 7:51 EDT</t>
  </si>
  <si>
    <t>8-12-2012 7:37 EDT</t>
  </si>
  <si>
    <t>8-12-2012 6:51 EDT</t>
  </si>
  <si>
    <t>8-12-2012 6:30 EDT</t>
  </si>
  <si>
    <t>8-12-2012 6:18 EDT</t>
  </si>
  <si>
    <t>8-12-2012 5:51 EDT</t>
  </si>
  <si>
    <t>8-12-2012 4:51 EDT</t>
  </si>
  <si>
    <t>8-12-2012 3:51 EDT</t>
  </si>
  <si>
    <t>8-12-2012 2:51 EDT</t>
  </si>
  <si>
    <t>8-12-2012 1:51 EDT</t>
  </si>
  <si>
    <t>8-12-2012 1:19 EDT</t>
  </si>
  <si>
    <t>8-12-2012 0:51 EDT</t>
  </si>
  <si>
    <t>8-11-2012 23:51 EDT</t>
  </si>
  <si>
    <t>8-11-2012 22:51 EDT</t>
  </si>
  <si>
    <t>8-11-2012 21:51 EDT</t>
  </si>
  <si>
    <t>8-11-2012 20:51 EDT</t>
  </si>
  <si>
    <t>8-11-2012 19:51 EDT</t>
  </si>
  <si>
    <t>8-11-2012 18:51 EDT</t>
  </si>
  <si>
    <t>8-11-2012 17:59 EDT</t>
  </si>
  <si>
    <t>8-11-2012 17:51 EDT</t>
  </si>
  <si>
    <t>8-11-2012 16:51 EDT</t>
  </si>
  <si>
    <t>8-11-2012 15:51 EDT</t>
  </si>
  <si>
    <t>8-11-2012 14:51 EDT</t>
  </si>
  <si>
    <t>8-11-2012 13:51 EDT</t>
  </si>
  <si>
    <t>8-11-2012 12:51 EDT</t>
  </si>
  <si>
    <t>8-11-2012 11:51 EDT</t>
  </si>
  <si>
    <t>8-11-2012 10:51 EDT</t>
  </si>
  <si>
    <t>8-11-2012 9:51 EDT</t>
  </si>
  <si>
    <t>8-11-2012 8:51 EDT</t>
  </si>
  <si>
    <t>8-11-2012 7:51 EDT</t>
  </si>
  <si>
    <t>8-11-2012 6:51 EDT</t>
  </si>
  <si>
    <t>8-11-2012 5:51 EDT</t>
  </si>
  <si>
    <t>8-11-2012 4:51 EDT</t>
  </si>
  <si>
    <t>8-11-2012 4:17 EDT</t>
  </si>
  <si>
    <t>8-11-2012 3:51 EDT</t>
  </si>
  <si>
    <t>8-11-2012 2:51 EDT</t>
  </si>
  <si>
    <t>8-11-2012 1:51 EDT</t>
  </si>
  <si>
    <t>8-11-2012 0:51 EDT</t>
  </si>
  <si>
    <t>8-10-2012 23:51 EDT</t>
  </si>
  <si>
    <t>8-10-2012 22:51 EDT</t>
  </si>
  <si>
    <t>8-10-2012 21:51 EDT</t>
  </si>
  <si>
    <t>8-10-2012 20:51 EDT</t>
  </si>
  <si>
    <t>8-10-2012 19:51 EDT</t>
  </si>
  <si>
    <t>8-10-2012 18:51 EDT</t>
  </si>
  <si>
    <t>8-10-2012 18:34 EDT</t>
  </si>
  <si>
    <t>8-10-2012 17:51 EDT</t>
  </si>
  <si>
    <t>8-10-2012 17:32 EDT</t>
  </si>
  <si>
    <t>8-10-2012 16:51 EDT</t>
  </si>
  <si>
    <t>8-10-2012 15:51 EDT</t>
  </si>
  <si>
    <t>8-10-2012 14:51 EDT</t>
  </si>
  <si>
    <t>8-10-2012 13:51 EDT</t>
  </si>
  <si>
    <t>8-10-2012 12:51 EDT</t>
  </si>
  <si>
    <t>8-10-2012 11:51 EDT</t>
  </si>
  <si>
    <t>8-10-2012 10:51 EDT</t>
  </si>
  <si>
    <t>8-10-2012 9:51 EDT</t>
  </si>
  <si>
    <t>8-10-2012 8:51 EDT</t>
  </si>
  <si>
    <t>8-10-2012 7:51 EDT</t>
  </si>
  <si>
    <t>8-10-2012 7:32 EDT</t>
  </si>
  <si>
    <t>8-10-2012 6:51 EDT</t>
  </si>
  <si>
    <t>8-10-2012 6:19 EDT</t>
  </si>
  <si>
    <t>8-10-2012 5:51 EDT</t>
  </si>
  <si>
    <t>8-10-2012 4:51 EDT</t>
  </si>
  <si>
    <t>8-10-2012 3:51 EDT</t>
  </si>
  <si>
    <t>8-10-2012 2:51 EDT</t>
  </si>
  <si>
    <t>8-10-2012 2:20 EDT</t>
  </si>
  <si>
    <t>8-10-2012 1:51 EDT</t>
  </si>
  <si>
    <t>8-10-2012 1:04 EDT</t>
  </si>
  <si>
    <t>8-10-2012 0:51 EDT</t>
  </si>
  <si>
    <t>8-9-2012 23:51 EDT</t>
  </si>
  <si>
    <t>8-9-2012 22:51 EDT</t>
  </si>
  <si>
    <t>8-9-2012 21:51 EDT</t>
  </si>
  <si>
    <t>8-9-2012 20:51 EDT</t>
  </si>
  <si>
    <t>8-9-2012 19:51 EDT</t>
  </si>
  <si>
    <t>8-9-2012 18:51 EDT</t>
  </si>
  <si>
    <t>8-9-2012 17:51 EDT</t>
  </si>
  <si>
    <t>8-9-2012 16:51 EDT</t>
  </si>
  <si>
    <t>8-9-2012 15:51 EDT</t>
  </si>
  <si>
    <t>8-9-2012 14:51 EDT</t>
  </si>
  <si>
    <t>8-9-2012 13:51 EDT</t>
  </si>
  <si>
    <t>8-9-2012 12:51 EDT</t>
  </si>
  <si>
    <t>8-9-2012 11:51 EDT</t>
  </si>
  <si>
    <t>8-9-2012 10:51 EDT</t>
  </si>
  <si>
    <t>8-9-2012 9:51 EDT</t>
  </si>
  <si>
    <t>8-9-2012 8:51 EDT</t>
  </si>
  <si>
    <t>8-9-2012 7:51 EDT</t>
  </si>
  <si>
    <t>8-9-2012 6:51 EDT</t>
  </si>
  <si>
    <t>8-9-2012 5:51 EDT</t>
  </si>
  <si>
    <t>8-9-2012 4:51 EDT</t>
  </si>
  <si>
    <t>8-9-2012 3:51 EDT</t>
  </si>
  <si>
    <t>8-9-2012 3:17 EDT</t>
  </si>
  <si>
    <t>8-9-2012 2:51 EDT</t>
  </si>
  <si>
    <t>8-9-2012 2:06 EDT</t>
  </si>
  <si>
    <t>8-9-2012 1:51 EDT</t>
  </si>
  <si>
    <t>8-9-2012 0:51 EDT</t>
  </si>
  <si>
    <t>8-8-2012 23:51 EDT</t>
  </si>
  <si>
    <t>8-8-2012 22:51 EDT</t>
  </si>
  <si>
    <t>8-8-2012 21:51 EDT</t>
  </si>
  <si>
    <t>8-8-2012 20:51 EDT</t>
  </si>
  <si>
    <t>8-8-2012 20:26 EDT</t>
  </si>
  <si>
    <t>8-8-2012 19:51 EDT</t>
  </si>
  <si>
    <t>8-8-2012 19:03 EDT</t>
  </si>
  <si>
    <t>8-8-2012 18:51 EDT</t>
  </si>
  <si>
    <t>8-8-2012 17:51 EDT</t>
  </si>
  <si>
    <t>8-8-2012 16:51 EDT</t>
  </si>
  <si>
    <t>8-8-2012 15:51 EDT</t>
  </si>
  <si>
    <t>8-8-2012 14:51 EDT</t>
  </si>
  <si>
    <t>8-8-2012 13:51 EDT</t>
  </si>
  <si>
    <t>8-8-2012 12:51 EDT</t>
  </si>
  <si>
    <t>8-8-2012 11:51 EDT</t>
  </si>
  <si>
    <t>8-8-2012 11:32 EDT</t>
  </si>
  <si>
    <t>8-8-2012 10:51 EDT</t>
  </si>
  <si>
    <t>8-8-2012 10:09 EDT</t>
  </si>
  <si>
    <t>8-8-2012 9:51 EDT</t>
  </si>
  <si>
    <t>8-8-2012 8:51 EDT</t>
  </si>
  <si>
    <t>8-8-2012 7:51 EDT</t>
  </si>
  <si>
    <t>8-8-2012 6:51 EDT</t>
  </si>
  <si>
    <t>8-8-2012 6:34 EDT</t>
  </si>
  <si>
    <t>8-8-2012 5:51 EDT</t>
  </si>
  <si>
    <t>8-8-2012 4:51 EDT</t>
  </si>
  <si>
    <t>8-8-2012 3:51 EDT</t>
  </si>
  <si>
    <t>8-8-2012 2:51 EDT</t>
  </si>
  <si>
    <t>8-8-2012 1:51 EDT</t>
  </si>
  <si>
    <t>8-8-2012 0:51 EDT</t>
  </si>
  <si>
    <t>8-7-2012 23:51 EDT</t>
  </si>
  <si>
    <t>8-7-2012 22:51 EDT</t>
  </si>
  <si>
    <t>8-7-2012 21:51 EDT</t>
  </si>
  <si>
    <t>8-7-2012 20:51 EDT</t>
  </si>
  <si>
    <t>8-7-2012 19:51 EDT</t>
  </si>
  <si>
    <t>8-7-2012 18:51 EDT</t>
  </si>
  <si>
    <t>8-7-2012 17:51 EDT</t>
  </si>
  <si>
    <t>8-7-2012 16:51 EDT</t>
  </si>
  <si>
    <t>8-7-2012 15:51 EDT</t>
  </si>
  <si>
    <t>8-7-2012 14:51 EDT</t>
  </si>
  <si>
    <t>8-7-2012 14:31 EDT</t>
  </si>
  <si>
    <t>8-7-2012 13:51 EDT</t>
  </si>
  <si>
    <t>8-7-2012 12:51 EDT</t>
  </si>
  <si>
    <t>8-7-2012 11:51 EDT</t>
  </si>
  <si>
    <t>8-7-2012 10:51 EDT</t>
  </si>
  <si>
    <t>8-7-2012 9:51 EDT</t>
  </si>
  <si>
    <t>8-7-2012 8:51 EDT</t>
  </si>
  <si>
    <t>8-7-2012 7:51 EDT</t>
  </si>
  <si>
    <t>8-7-2012 7:18 EDT</t>
  </si>
  <si>
    <t>8-7-2012 6:51 EDT</t>
  </si>
  <si>
    <t>8-7-2012 5:51 EDT</t>
  </si>
  <si>
    <t>8-7-2012 5:07 EDT</t>
  </si>
  <si>
    <t>8-7-2012 4:51 EDT</t>
  </si>
  <si>
    <t>8-7-2012 3:51 EDT</t>
  </si>
  <si>
    <t>8-7-2012 3:37 EDT</t>
  </si>
  <si>
    <t>8-7-2012 2:51 EDT</t>
  </si>
  <si>
    <t>8-7-2012 1:51 EDT</t>
  </si>
  <si>
    <t>8-7-2012 0:51 EDT</t>
  </si>
  <si>
    <t>8-6-2012 23:51 EDT</t>
  </si>
  <si>
    <t>8-6-2012 22:51 EDT</t>
  </si>
  <si>
    <t>8-6-2012 21:51 EDT</t>
  </si>
  <si>
    <t>8-6-2012 21:19 EDT</t>
  </si>
  <si>
    <t>8-6-2012 20:51 EDT</t>
  </si>
  <si>
    <t>8-6-2012 20:42 EDT</t>
  </si>
  <si>
    <t>8-6-2012 20:36 EDT</t>
  </si>
  <si>
    <t>8-6-2012 20:10 EDT</t>
  </si>
  <si>
    <t>8-6-2012 19:51 EDT</t>
  </si>
  <si>
    <t>8-6-2012 19:18 EDT</t>
  </si>
  <si>
    <t>8-6-2012 18:51 EDT</t>
  </si>
  <si>
    <t>8-6-2012 18:42 EDT</t>
  </si>
  <si>
    <t>8-6-2012 17:51 EDT</t>
  </si>
  <si>
    <t>8-6-2012 16:51 EDT</t>
  </si>
  <si>
    <t>8-6-2012 15:51 EDT</t>
  </si>
  <si>
    <t>8-6-2012 14:51 EDT</t>
  </si>
  <si>
    <t>8-6-2012 13:51 EDT</t>
  </si>
  <si>
    <t>8-6-2012 12:51 EDT</t>
  </si>
  <si>
    <t>8-6-2012 11:51 EDT</t>
  </si>
  <si>
    <t>8-6-2012 10:51 EDT</t>
  </si>
  <si>
    <t>8-6-2012 9:51 EDT</t>
  </si>
  <si>
    <t>8-6-2012 8:51 EDT</t>
  </si>
  <si>
    <t>8-6-2012 7:51 EDT</t>
  </si>
  <si>
    <t>8-6-2012 6:51 EDT</t>
  </si>
  <si>
    <t>8-6-2012 5:51 EDT</t>
  </si>
  <si>
    <t>8-6-2012 4:51 EDT</t>
  </si>
  <si>
    <t>8-6-2012 3:51 EDT</t>
  </si>
  <si>
    <t>8-6-2012 2:51 EDT</t>
  </si>
  <si>
    <t>8-6-2012 1:51 EDT</t>
  </si>
  <si>
    <t>8-6-2012 0:51 EDT</t>
  </si>
  <si>
    <t>8-5-2012 23:51 EDT</t>
  </si>
  <si>
    <t>8-5-2012 22:51 EDT</t>
  </si>
  <si>
    <t>8-5-2012 21:51 EDT</t>
  </si>
  <si>
    <t>8-5-2012 20:51 EDT</t>
  </si>
  <si>
    <t>8-5-2012 19:51 EDT</t>
  </si>
  <si>
    <t>8-5-2012 18:51 EDT</t>
  </si>
  <si>
    <t>8-5-2012 17:51 EDT</t>
  </si>
  <si>
    <t>8-5-2012 16:51 EDT</t>
  </si>
  <si>
    <t>8-5-2012 15:51 EDT</t>
  </si>
  <si>
    <t>8-5-2012 14:51 EDT</t>
  </si>
  <si>
    <t>8-5-2012 13:51 EDT</t>
  </si>
  <si>
    <t>8-5-2012 12:51 EDT</t>
  </si>
  <si>
    <t>8-5-2012 11:51 EDT</t>
  </si>
  <si>
    <t>8-5-2012 10:51 EDT</t>
  </si>
  <si>
    <t>8-5-2012 10:23 EDT</t>
  </si>
  <si>
    <t>8-5-2012 9:51 EDT</t>
  </si>
  <si>
    <t>8-5-2012 8:51 EDT</t>
  </si>
  <si>
    <t>8-5-2012 8:22 EDT</t>
  </si>
  <si>
    <t>8-5-2012 7:51 EDT</t>
  </si>
  <si>
    <t>8-5-2012 7:29 EDT</t>
  </si>
  <si>
    <t>8-5-2012 6:51 EDT</t>
  </si>
  <si>
    <t>8-5-2012 6:19 EDT</t>
  </si>
  <si>
    <t>8-5-2012 5:51 EDT</t>
  </si>
  <si>
    <t>8-5-2012 4:51 EDT</t>
  </si>
  <si>
    <t>8-5-2012 3:51 EDT</t>
  </si>
  <si>
    <t>8-5-2012 2:51 EDT</t>
  </si>
  <si>
    <t>8-5-2012 1:51 EDT</t>
  </si>
  <si>
    <t>8-5-2012 0:51 EDT</t>
  </si>
  <si>
    <t>8-4-2012 23:51 EDT</t>
  </si>
  <si>
    <t>8-4-2012 22:51 EDT</t>
  </si>
  <si>
    <t>8-4-2012 21:51 EDT</t>
  </si>
  <si>
    <t>8-4-2012 20:51 EDT</t>
  </si>
  <si>
    <t>8-4-2012 19:51 EDT</t>
  </si>
  <si>
    <t>8-4-2012 18:51 EDT</t>
  </si>
  <si>
    <t>8-4-2012 17:51 EDT</t>
  </si>
  <si>
    <t>8-4-2012 16:51 EDT</t>
  </si>
  <si>
    <t>8-4-2012 15:51 EDT</t>
  </si>
  <si>
    <t>8-4-2012 14:51 EDT</t>
  </si>
  <si>
    <t>8-4-2012 13:51 EDT</t>
  </si>
  <si>
    <t>8-4-2012 12:51 EDT</t>
  </si>
  <si>
    <t>8-4-2012 11:51 EDT</t>
  </si>
  <si>
    <t>8-4-2012 10:51 EDT</t>
  </si>
  <si>
    <t>8-4-2012 9:51 EDT</t>
  </si>
  <si>
    <t>8-4-2012 8:51 EDT</t>
  </si>
  <si>
    <t>8-4-2012 8:39 EDT</t>
  </si>
  <si>
    <t>8-4-2012 7:51 EDT</t>
  </si>
  <si>
    <t>8-4-2012 6:51 EDT</t>
  </si>
  <si>
    <t>8-4-2012 5:51 EDT</t>
  </si>
  <si>
    <t>8-4-2012 4:51 EDT</t>
  </si>
  <si>
    <t>8-4-2012 3:51 EDT</t>
  </si>
  <si>
    <t>8-4-2012 2:51 EDT</t>
  </si>
  <si>
    <t>8-4-2012 1:51 EDT</t>
  </si>
  <si>
    <t>8-4-2012 0:51 EDT</t>
  </si>
  <si>
    <t>8-3-2012 23:51 EDT</t>
  </si>
  <si>
    <t>8-3-2012 22:51 EDT</t>
  </si>
  <si>
    <t>8-3-2012 21:51 EDT</t>
  </si>
  <si>
    <t>8-3-2012 20:51 EDT</t>
  </si>
  <si>
    <t>8-3-2012 19:51 EDT</t>
  </si>
  <si>
    <t>8-3-2012 18:51 EDT</t>
  </si>
  <si>
    <t>8-3-2012 17:51 EDT</t>
  </si>
  <si>
    <t>8-3-2012 16:51 EDT</t>
  </si>
  <si>
    <t>8-3-2012 15:51 EDT</t>
  </si>
  <si>
    <t>8-3-2012 14:51 EDT</t>
  </si>
  <si>
    <t>8-3-2012 13:51 EDT</t>
  </si>
  <si>
    <t>8-3-2012 12:51 EDT</t>
  </si>
  <si>
    <t>8-3-2012 11:51 EDT</t>
  </si>
  <si>
    <t>8-3-2012 10:51 EDT</t>
  </si>
  <si>
    <t>8-3-2012 9:51 EDT</t>
  </si>
  <si>
    <t>8-3-2012 8:51 EDT</t>
  </si>
  <si>
    <t>8-3-2012 7:51 EDT</t>
  </si>
  <si>
    <t>8-3-2012 6:51 EDT</t>
  </si>
  <si>
    <t>8-3-2012 5:51 EDT</t>
  </si>
  <si>
    <t>8-3-2012 4:51 EDT</t>
  </si>
  <si>
    <t>8-3-2012 3:51 EDT</t>
  </si>
  <si>
    <t>8-3-2012 2:51 EDT</t>
  </si>
  <si>
    <t>8-3-2012 1:51 EDT</t>
  </si>
  <si>
    <t>8-3-2012 0:51 EDT</t>
  </si>
  <si>
    <t>8-2-2012 23:51 EDT</t>
  </si>
  <si>
    <t>8-2-2012 22:51 EDT</t>
  </si>
  <si>
    <t>8-2-2012 21:51 EDT</t>
  </si>
  <si>
    <t>8-2-2012 20:51 EDT</t>
  </si>
  <si>
    <t>8-2-2012 19:51 EDT</t>
  </si>
  <si>
    <t>8-2-2012 18:51 EDT</t>
  </si>
  <si>
    <t>8-2-2012 17:51 EDT</t>
  </si>
  <si>
    <t>8-2-2012 16:51 EDT</t>
  </si>
  <si>
    <t>8-2-2012 16:35 EDT</t>
  </si>
  <si>
    <t>8-2-2012 15:51 EDT</t>
  </si>
  <si>
    <t>8-2-2012 14:51 EDT</t>
  </si>
  <si>
    <t>8-2-2012 13:51 EDT</t>
  </si>
  <si>
    <t>8-2-2012 12:51 EDT</t>
  </si>
  <si>
    <t>8-2-2012 11:51 EDT</t>
  </si>
  <si>
    <t>8-2-2012 10:51 EDT</t>
  </si>
  <si>
    <t>8-2-2012 9:51 EDT</t>
  </si>
  <si>
    <t>8-2-2012 8:51 EDT</t>
  </si>
  <si>
    <t>8-2-2012 7:51 EDT</t>
  </si>
  <si>
    <t>8-2-2012 6:51 EDT</t>
  </si>
  <si>
    <t>8-2-2012 5:51 EDT</t>
  </si>
  <si>
    <t>8-2-2012 5:32 EDT</t>
  </si>
  <si>
    <t>8-2-2012 4:51 EDT</t>
  </si>
  <si>
    <t>8-2-2012 4:37 EDT</t>
  </si>
  <si>
    <t>8-2-2012 3:51 EDT</t>
  </si>
  <si>
    <t>8-2-2012 2:51 EDT</t>
  </si>
  <si>
    <t>8-2-2012 1:51 EDT</t>
  </si>
  <si>
    <t>8-2-2012 0:51 EDT</t>
  </si>
  <si>
    <t>8-1-2012 23:51 EDT</t>
  </si>
  <si>
    <t>8-1-2012 22:51 EDT</t>
  </si>
  <si>
    <t>8-1-2012 21:51 EDT</t>
  </si>
  <si>
    <t>8-1-2012 20:51 EDT</t>
  </si>
  <si>
    <t>8-1-2012 19:51 EDT</t>
  </si>
  <si>
    <t>8-1-2012 19:05 EDT</t>
  </si>
  <si>
    <t>8-1-2012 18:51 EDT</t>
  </si>
  <si>
    <t>8-1-2012 17:51 EDT</t>
  </si>
  <si>
    <t>8-1-2012 16:51 EDT</t>
  </si>
  <si>
    <t>8-1-2012 15:51 EDT</t>
  </si>
  <si>
    <t>8-1-2012 14:51 EDT</t>
  </si>
  <si>
    <t>8-1-2012 13:51 EDT</t>
  </si>
  <si>
    <t>8-1-2012 12:51 EDT</t>
  </si>
  <si>
    <t>8-1-2012 11:51 EDT</t>
  </si>
  <si>
    <t>8-1-2012 10:51 EDT</t>
  </si>
  <si>
    <t>8-1-2012 9:51 EDT</t>
  </si>
  <si>
    <t>8-1-2012 8:51 EDT</t>
  </si>
  <si>
    <t>8-1-2012 7:51 EDT</t>
  </si>
  <si>
    <t>8-1-2012 6:51 EDT</t>
  </si>
  <si>
    <t>8-1-2012 6:40 EDT</t>
  </si>
  <si>
    <t>8-1-2012 5:51 EDT</t>
  </si>
  <si>
    <t>8-1-2012 4:51 EDT</t>
  </si>
  <si>
    <t>8-1-2012 3:51 EDT</t>
  </si>
  <si>
    <t>8-1-2012 2:51 EDT</t>
  </si>
  <si>
    <t>8-1-2012 1:51 EDT</t>
  </si>
  <si>
    <t>8-1-2012 0:51 EDT</t>
  </si>
  <si>
    <t>7-31-2012 23:51 EDT</t>
  </si>
  <si>
    <t>7-31-2012 22:51 EDT</t>
  </si>
  <si>
    <t>7-31-2012 21:51 EDT</t>
  </si>
  <si>
    <t>7-31-2012 20:51 EDT</t>
  </si>
  <si>
    <t>7-31-2012 19:51 EDT</t>
  </si>
  <si>
    <t>7-31-2012 18:51 EDT</t>
  </si>
  <si>
    <t>7-31-2012 17:51 EDT</t>
  </si>
  <si>
    <t>7-31-2012 16:51 EDT</t>
  </si>
  <si>
    <t>7-31-2012 15:51 EDT</t>
  </si>
  <si>
    <t>7-31-2012 14:51 EDT</t>
  </si>
  <si>
    <t>7-31-2012 13:51 EDT</t>
  </si>
  <si>
    <t>7-31-2012 12:51 EDT</t>
  </si>
  <si>
    <t>7-31-2012 11:51 EDT</t>
  </si>
  <si>
    <t>7-31-2012 11:28 EDT</t>
  </si>
  <si>
    <t>7-31-2012 10:51 EDT</t>
  </si>
  <si>
    <t>7-31-2012 10:25 EDT</t>
  </si>
  <si>
    <t>7-31-2012 9:51 EDT</t>
  </si>
  <si>
    <t>7-31-2012 9:16 EDT</t>
  </si>
  <si>
    <t>7-31-2012 8:51 EDT</t>
  </si>
  <si>
    <t>7-31-2012 7:51 EDT</t>
  </si>
  <si>
    <t>7-31-2012 6:51 EDT</t>
  </si>
  <si>
    <t>7-31-2012 5:51 EDT</t>
  </si>
  <si>
    <t>7-31-2012 4:51 EDT</t>
  </si>
  <si>
    <t>7-31-2012 4:21 EDT</t>
  </si>
  <si>
    <t>7-31-2012 3:51 EDT</t>
  </si>
  <si>
    <t>7-31-2012 2:51 EDT</t>
  </si>
  <si>
    <t>7-31-2012 1:51 EDT</t>
  </si>
  <si>
    <t>7-31-2012 0:51 EDT</t>
  </si>
  <si>
    <t>7-30-2012 23:51 EDT</t>
  </si>
  <si>
    <t>7-30-2012 22:51 EDT</t>
  </si>
  <si>
    <t>7-30-2012 21:51 EDT</t>
  </si>
  <si>
    <t>7-30-2012 20:51 EDT</t>
  </si>
  <si>
    <t>7-30-2012 19:51 EDT</t>
  </si>
  <si>
    <t>7-30-2012 18:51 EDT</t>
  </si>
  <si>
    <t>7-30-2012 17:51 EDT</t>
  </si>
  <si>
    <t>7-30-2012 16:51 EDT</t>
  </si>
  <si>
    <t>7-30-2012 15:51 EDT</t>
  </si>
  <si>
    <t>7-30-2012 14:51 EDT</t>
  </si>
  <si>
    <t>7-30-2012 13:51 EDT</t>
  </si>
  <si>
    <t>7-30-2012 12:51 EDT</t>
  </si>
  <si>
    <t>7-30-2012 11:51 EDT</t>
  </si>
  <si>
    <t>7-30-2012 10:51 EDT</t>
  </si>
  <si>
    <t>7-30-2012 9:51 EDT</t>
  </si>
  <si>
    <t>7-30-2012 8:51 EDT</t>
  </si>
  <si>
    <t>7-30-2012 7:51 EDT</t>
  </si>
  <si>
    <t>7-30-2012 6:51 EDT</t>
  </si>
  <si>
    <t>7-30-2012 5:51 EDT</t>
  </si>
  <si>
    <t>7-30-2012 4:51 EDT</t>
  </si>
  <si>
    <t>7-30-2012 3:51 EDT</t>
  </si>
  <si>
    <t>7-30-2012 2:51 EDT</t>
  </si>
  <si>
    <t>7-30-2012 1:51 EDT</t>
  </si>
  <si>
    <t>7-30-2012 0:51 EDT</t>
  </si>
  <si>
    <t>7-29-2012 23:51 EDT</t>
  </si>
  <si>
    <t>7-29-2012 22:51 EDT</t>
  </si>
  <si>
    <t>7-29-2012 21:51 EDT</t>
  </si>
  <si>
    <t>7-29-2012 20:51 EDT</t>
  </si>
  <si>
    <t>7-29-2012 19:51 EDT</t>
  </si>
  <si>
    <t>7-29-2012 18:51 EDT</t>
  </si>
  <si>
    <t>7-29-2012 17:51 EDT</t>
  </si>
  <si>
    <t>7-29-2012 16:51 EDT</t>
  </si>
  <si>
    <t>7-29-2012 15:51 EDT</t>
  </si>
  <si>
    <t>7-29-2012 14:51 EDT</t>
  </si>
  <si>
    <t>7-29-2012 13:51 EDT</t>
  </si>
  <si>
    <t>7-29-2012 12:51 EDT</t>
  </si>
  <si>
    <t>7-29-2012 11:51 EDT</t>
  </si>
  <si>
    <t>7-29-2012 10:51 EDT</t>
  </si>
  <si>
    <t>7-29-2012 9:51 EDT</t>
  </si>
  <si>
    <t>7-29-2012 8:51 EDT</t>
  </si>
  <si>
    <t>7-29-2012 7:51 EDT</t>
  </si>
  <si>
    <t>7-29-2012 6:51 EDT</t>
  </si>
  <si>
    <t>7-29-2012 5:51 EDT</t>
  </si>
  <si>
    <t>7-29-2012 4:51 EDT</t>
  </si>
  <si>
    <t>7-29-2012 3:51 EDT</t>
  </si>
  <si>
    <t>7-29-2012 2:51 EDT</t>
  </si>
  <si>
    <t>7-29-2012 1:51 EDT</t>
  </si>
  <si>
    <t>7-29-2012 0:51 EDT</t>
  </si>
  <si>
    <t>7-28-2012 23:51 EDT</t>
  </si>
  <si>
    <t>7-28-2012 22:51 EDT</t>
  </si>
  <si>
    <t>7-28-2012 21:51 EDT</t>
  </si>
  <si>
    <t>7-28-2012 20:58 EDT</t>
  </si>
  <si>
    <t>7-28-2012 20:51 EDT</t>
  </si>
  <si>
    <t>7-28-2012 20:46 EDT</t>
  </si>
  <si>
    <t>7-28-2012 20:09 EDT</t>
  </si>
  <si>
    <t>7-28-2012 19:51 EDT</t>
  </si>
  <si>
    <t>7-28-2012 18:51 EDT</t>
  </si>
  <si>
    <t>7-28-2012 17:51 EDT</t>
  </si>
  <si>
    <t>7-28-2012 16:51 EDT</t>
  </si>
  <si>
    <t>7-28-2012 15:51 EDT</t>
  </si>
  <si>
    <t>7-28-2012 14:51 EDT</t>
  </si>
  <si>
    <t>7-28-2012 13:51 EDT</t>
  </si>
  <si>
    <t>7-28-2012 12:51 EDT</t>
  </si>
  <si>
    <t>7-28-2012 11:51 EDT</t>
  </si>
  <si>
    <t>7-28-2012 10:51 EDT</t>
  </si>
  <si>
    <t>7-28-2012 9:51 EDT</t>
  </si>
  <si>
    <t>7-28-2012 8:51 EDT</t>
  </si>
  <si>
    <t>7-28-2012 7:51 EDT</t>
  </si>
  <si>
    <t>7-28-2012 6:51 EDT</t>
  </si>
  <si>
    <t>7-28-2012 5:51 EDT</t>
  </si>
  <si>
    <t>7-28-2012 4:51 EDT</t>
  </si>
  <si>
    <t>7-28-2012 3:51 EDT</t>
  </si>
  <si>
    <t>7-28-2012 2:51 EDT</t>
  </si>
  <si>
    <t>7-28-2012 1:51 EDT</t>
  </si>
  <si>
    <t>7-28-2012 0:51 EDT</t>
  </si>
  <si>
    <t>7-27-2012 23:51 EDT</t>
  </si>
  <si>
    <t>7-27-2012 22:51 EDT</t>
  </si>
  <si>
    <t>7-27-2012 21:51 EDT</t>
  </si>
  <si>
    <t>7-27-2012 20:51 EDT</t>
  </si>
  <si>
    <t>7-27-2012 19:51 EDT</t>
  </si>
  <si>
    <t>7-27-2012 19:27 EDT</t>
  </si>
  <si>
    <t>7-27-2012 18:51 EDT</t>
  </si>
  <si>
    <t>7-27-2012 17:51 EDT</t>
  </si>
  <si>
    <t>7-27-2012 16:51 EDT</t>
  </si>
  <si>
    <t>7-27-2012 15:51 EDT</t>
  </si>
  <si>
    <t>7-27-2012 14:51 EDT</t>
  </si>
  <si>
    <t>7-27-2012 13:51 EDT</t>
  </si>
  <si>
    <t>7-27-2012 12:51 EDT</t>
  </si>
  <si>
    <t>7-27-2012 11:51 EDT</t>
  </si>
  <si>
    <t>7-27-2012 10:51 EDT</t>
  </si>
  <si>
    <t>7-27-2012 9:51 EDT</t>
  </si>
  <si>
    <t>7-27-2012 8:51 EDT</t>
  </si>
  <si>
    <t>7-27-2012 7:51 EDT</t>
  </si>
  <si>
    <t>7-27-2012 6:51 EDT</t>
  </si>
  <si>
    <t>7-27-2012 5:51 EDT</t>
  </si>
  <si>
    <t>7-27-2012 4:51 EDT</t>
  </si>
  <si>
    <t>7-27-2012 3:51 EDT</t>
  </si>
  <si>
    <t>7-27-2012 2:51 EDT</t>
  </si>
  <si>
    <t>7-27-2012 1:51 EDT</t>
  </si>
  <si>
    <t>7-27-2012 0:51 EDT</t>
  </si>
  <si>
    <t>7-26-2012 23:51 EDT</t>
  </si>
  <si>
    <t>7-26-2012 22:51 EDT</t>
  </si>
  <si>
    <t>7-26-2012 21:51 EDT</t>
  </si>
  <si>
    <t>7-26-2012 20:51 EDT</t>
  </si>
  <si>
    <t>7-26-2012 19:51 EDT</t>
  </si>
  <si>
    <t>7-26-2012 18:51 EDT</t>
  </si>
  <si>
    <t>7-26-2012 17:51 EDT</t>
  </si>
  <si>
    <t>7-26-2012 16:51 EDT</t>
  </si>
  <si>
    <t>7-26-2012 15:51 EDT</t>
  </si>
  <si>
    <t>7-26-2012 14:51 EDT</t>
  </si>
  <si>
    <t>7-26-2012 13:51 EDT</t>
  </si>
  <si>
    <t>7-26-2012 12:51 EDT</t>
  </si>
  <si>
    <t>7-26-2012 11:51 EDT</t>
  </si>
  <si>
    <t>7-26-2012 10:51 EDT</t>
  </si>
  <si>
    <t>7-26-2012 9:51 EDT</t>
  </si>
  <si>
    <t>7-26-2012 8:51 EDT</t>
  </si>
  <si>
    <t>7-26-2012 7:51 EDT</t>
  </si>
  <si>
    <t>7-26-2012 6:51 EDT</t>
  </si>
  <si>
    <t>7-26-2012 5:51 EDT</t>
  </si>
  <si>
    <t>7-26-2012 4:51 EDT</t>
  </si>
  <si>
    <t>7-26-2012 3:51 EDT</t>
  </si>
  <si>
    <t>7-26-2012 2:51 EDT</t>
  </si>
  <si>
    <t>7-26-2012 1:51 EDT</t>
  </si>
  <si>
    <t>7-26-2012 0:51 EDT</t>
  </si>
  <si>
    <t>7-25-2012 23:51 EDT</t>
  </si>
  <si>
    <t>7-25-2012 22:51 EDT</t>
  </si>
  <si>
    <t>7-25-2012 21:51 EDT</t>
  </si>
  <si>
    <t>7-25-2012 20:51 EDT</t>
  </si>
  <si>
    <t>7-25-2012 19:51 EDT</t>
  </si>
  <si>
    <t>7-25-2012 18:51 EDT</t>
  </si>
  <si>
    <t>7-25-2012 17:51 EDT</t>
  </si>
  <si>
    <t>7-25-2012 16:51 EDT</t>
  </si>
  <si>
    <t>7-25-2012 15:51 EDT</t>
  </si>
  <si>
    <t>7-25-2012 14:51 EDT</t>
  </si>
  <si>
    <t>7-25-2012 13:51 EDT</t>
  </si>
  <si>
    <t>7-25-2012 12:51 EDT</t>
  </si>
  <si>
    <t>7-25-2012 11:51 EDT</t>
  </si>
  <si>
    <t>7-25-2012 10:51 EDT</t>
  </si>
  <si>
    <t>7-25-2012 9:51 EDT</t>
  </si>
  <si>
    <t>7-25-2012 8:51 EDT</t>
  </si>
  <si>
    <t>7-25-2012 7:51 EDT</t>
  </si>
  <si>
    <t>7-25-2012 6:51 EDT</t>
  </si>
  <si>
    <t>7-25-2012 5:51 EDT</t>
  </si>
  <si>
    <t>7-25-2012 4:51 EDT</t>
  </si>
  <si>
    <t>7-25-2012 3:51 EDT</t>
  </si>
  <si>
    <t>7-25-2012 2:51 EDT</t>
  </si>
  <si>
    <t>7-25-2012 1:51 EDT</t>
  </si>
  <si>
    <t>7-25-2012 0:51 EDT</t>
  </si>
  <si>
    <t>7-24-2012 23:51 EDT</t>
  </si>
  <si>
    <t>7-24-2012 22:51 EDT</t>
  </si>
  <si>
    <t>7-24-2012 21:51 EDT</t>
  </si>
  <si>
    <t>7-24-2012 20:51 EDT</t>
  </si>
  <si>
    <t>7-24-2012 19:51 EDT</t>
  </si>
  <si>
    <t>7-24-2012 18:51 EDT</t>
  </si>
  <si>
    <t>7-24-2012 17:51 EDT</t>
  </si>
  <si>
    <t>7-24-2012 16:51 EDT</t>
  </si>
  <si>
    <t>7-24-2012 16:40 EDT</t>
  </si>
  <si>
    <t>7-24-2012 15:58 EDT</t>
  </si>
  <si>
    <t>7-24-2012 15:51 EDT</t>
  </si>
  <si>
    <t>7-24-2012 15:49 EDT</t>
  </si>
  <si>
    <t>7-24-2012 14:51 EDT</t>
  </si>
  <si>
    <t>7-24-2012 14:42 EDT</t>
  </si>
  <si>
    <t>7-24-2012 13:51 EDT</t>
  </si>
  <si>
    <t>7-24-2012 12:51 EDT</t>
  </si>
  <si>
    <t>7-24-2012 11:51 EDT</t>
  </si>
  <si>
    <t>7-24-2012 10:51 EDT</t>
  </si>
  <si>
    <t>7-24-2012 9:51 EDT</t>
  </si>
  <si>
    <t>7-24-2012 8:51 EDT</t>
  </si>
  <si>
    <t>7-24-2012 7:51 EDT</t>
  </si>
  <si>
    <t>7-24-2012 6:51 EDT</t>
  </si>
  <si>
    <t>7-24-2012 5:51 EDT</t>
  </si>
  <si>
    <t>7-24-2012 4:51 EDT</t>
  </si>
  <si>
    <t>7-24-2012 3:51 EDT</t>
  </si>
  <si>
    <t>7-24-2012 2:51 EDT</t>
  </si>
  <si>
    <t>7-24-2012 1:51 EDT</t>
  </si>
  <si>
    <t>7-24-2012 0:51 EDT</t>
  </si>
  <si>
    <t>7-23-2012 23:51 EDT</t>
  </si>
  <si>
    <t>7-23-2012 22:51 EDT</t>
  </si>
  <si>
    <t>7-23-2012 21:51 EDT</t>
  </si>
  <si>
    <t>7-23-2012 20:51 EDT</t>
  </si>
  <si>
    <t>7-23-2012 20:07 EDT</t>
  </si>
  <si>
    <t>7-23-2012 19:51 EDT</t>
  </si>
  <si>
    <t>7-23-2012 18:51 EDT</t>
  </si>
  <si>
    <t>7-23-2012 18:43 EDT</t>
  </si>
  <si>
    <t>7-23-2012 18:11 EDT</t>
  </si>
  <si>
    <t>7-23-2012 17:51 EDT</t>
  </si>
  <si>
    <t>7-23-2012 16:51 EDT</t>
  </si>
  <si>
    <t>7-23-2012 15:51 EDT</t>
  </si>
  <si>
    <t>7-23-2012 14:51 EDT</t>
  </si>
  <si>
    <t>7-23-2012 13:51 EDT</t>
  </si>
  <si>
    <t>7-23-2012 12:51 EDT</t>
  </si>
  <si>
    <t>7-23-2012 11:51 EDT</t>
  </si>
  <si>
    <t>7-23-2012 10:51 EDT</t>
  </si>
  <si>
    <t>7-23-2012 9:51 EDT</t>
  </si>
  <si>
    <t>7-23-2012 8:51 EDT</t>
  </si>
  <si>
    <t>7-23-2012 7:51 EDT</t>
  </si>
  <si>
    <t>7-23-2012 6:51 EDT</t>
  </si>
  <si>
    <t>7-23-2012 5:51 EDT</t>
  </si>
  <si>
    <t>7-23-2012 4:51 EDT</t>
  </si>
  <si>
    <t>7-23-2012 3:51 EDT</t>
  </si>
  <si>
    <t>7-23-2012 2:51 EDT</t>
  </si>
  <si>
    <t>7-23-2012 1:51 EDT</t>
  </si>
  <si>
    <t>7-23-2012 0:51 EDT</t>
  </si>
  <si>
    <t>7-22-2012 23:51 EDT</t>
  </si>
  <si>
    <t>7-22-2012 22:51 EDT</t>
  </si>
  <si>
    <t>7-22-2012 21:51 EDT</t>
  </si>
  <si>
    <t>7-22-2012 20:51 EDT</t>
  </si>
  <si>
    <t>7-22-2012 19:51 EDT</t>
  </si>
  <si>
    <t>7-22-2012 18:51 EDT</t>
  </si>
  <si>
    <t>7-22-2012 17:51 EDT</t>
  </si>
  <si>
    <t>7-22-2012 17:24 EDT</t>
  </si>
  <si>
    <t>7-22-2012 16:51 EDT</t>
  </si>
  <si>
    <t>7-22-2012 15:51 EDT</t>
  </si>
  <si>
    <t>7-22-2012 14:51 EDT</t>
  </si>
  <si>
    <t>7-22-2012 14:30 EDT</t>
  </si>
  <si>
    <t>7-22-2012 13:51 EDT</t>
  </si>
  <si>
    <t>7-22-2012 12:51 EDT</t>
  </si>
  <si>
    <t>7-22-2012 12:33 EDT</t>
  </si>
  <si>
    <t>7-22-2012 11:51 EDT</t>
  </si>
  <si>
    <t>7-22-2012 10:51 EDT</t>
  </si>
  <si>
    <t>7-22-2012 9:51 EDT</t>
  </si>
  <si>
    <t>7-22-2012 9:31 EDT</t>
  </si>
  <si>
    <t>7-22-2012 8:51 EDT</t>
  </si>
  <si>
    <t>7-22-2012 8:10 EDT</t>
  </si>
  <si>
    <t>7-22-2012 7:51 EDT</t>
  </si>
  <si>
    <t>7-22-2012 6:51 EDT</t>
  </si>
  <si>
    <t>7-22-2012 6:28 EDT</t>
  </si>
  <si>
    <t>7-22-2012 5:51 EDT</t>
  </si>
  <si>
    <t>7-22-2012 4:51 EDT</t>
  </si>
  <si>
    <t>7-22-2012 4:11 EDT</t>
  </si>
  <si>
    <t>7-22-2012 3:51 EDT</t>
  </si>
  <si>
    <t>7-22-2012 3:38 EDT</t>
  </si>
  <si>
    <t>7-22-2012 3:18 EDT</t>
  </si>
  <si>
    <t>7-22-2012 2:51 EDT</t>
  </si>
  <si>
    <t>7-22-2012 1:51 EDT</t>
  </si>
  <si>
    <t>7-22-2012 0:51 EDT</t>
  </si>
  <si>
    <t>7-21-2012 23:51 EDT</t>
  </si>
  <si>
    <t>7-21-2012 22:51 EDT</t>
  </si>
  <si>
    <t>7-21-2012 22:27 EDT</t>
  </si>
  <si>
    <t>7-21-2012 22:18 EDT</t>
  </si>
  <si>
    <t>7-21-2012 21:51 EDT</t>
  </si>
  <si>
    <t>7-21-2012 21:16 EDT</t>
  </si>
  <si>
    <t>7-21-2012 20:51 EDT</t>
  </si>
  <si>
    <t>7-21-2012 20:35 EDT</t>
  </si>
  <si>
    <t>7-21-2012 20:14 EDT</t>
  </si>
  <si>
    <t>7-21-2012 20:06 EDT</t>
  </si>
  <si>
    <t>7-21-2012 19:51 EDT</t>
  </si>
  <si>
    <t>7-21-2012 19:44 EDT</t>
  </si>
  <si>
    <t>7-21-2012 18:51 EDT</t>
  </si>
  <si>
    <t>7-21-2012 17:51 EDT</t>
  </si>
  <si>
    <t>7-21-2012 16:51 EDT</t>
  </si>
  <si>
    <t>7-21-2012 15:51 EDT</t>
  </si>
  <si>
    <t>7-21-2012 14:51 EDT</t>
  </si>
  <si>
    <t>7-21-2012 13:51 EDT</t>
  </si>
  <si>
    <t>7-21-2012 12:51 EDT</t>
  </si>
  <si>
    <t>7-21-2012 12:16 EDT</t>
  </si>
  <si>
    <t>7-21-2012 11:51 EDT</t>
  </si>
  <si>
    <t>7-21-2012 11:41 EDT</t>
  </si>
  <si>
    <t>7-21-2012 10:51 EDT</t>
  </si>
  <si>
    <t>7-21-2012 9:51 EDT</t>
  </si>
  <si>
    <t>7-21-2012 8:51 EDT</t>
  </si>
  <si>
    <t>7-21-2012 7:51 EDT</t>
  </si>
  <si>
    <t>7-21-2012 6:51 EDT</t>
  </si>
  <si>
    <t>7-21-2012 5:51 EDT</t>
  </si>
  <si>
    <t>7-21-2012 4:51 EDT</t>
  </si>
  <si>
    <t>7-21-2012 3:51 EDT</t>
  </si>
  <si>
    <t>7-21-2012 2:51 EDT</t>
  </si>
  <si>
    <t>7-21-2012 1:51 EDT</t>
  </si>
  <si>
    <t>7-21-2012 1:16 EDT</t>
  </si>
  <si>
    <t>7-21-2012 0:51 EDT</t>
  </si>
  <si>
    <t>7-20-2012 23:51 EDT</t>
  </si>
  <si>
    <t>7-20-2012 22:51 EDT</t>
  </si>
  <si>
    <t>7-20-2012 21:51 EDT</t>
  </si>
  <si>
    <t>7-20-2012 20:51 EDT</t>
  </si>
  <si>
    <t>7-20-2012 19:51 EDT</t>
  </si>
  <si>
    <t>7-20-2012 18:51 EDT</t>
  </si>
  <si>
    <t>7-20-2012 18:26 EDT</t>
  </si>
  <si>
    <t>7-20-2012 17:51 EDT</t>
  </si>
  <si>
    <t>7-20-2012 17:16 EDT</t>
  </si>
  <si>
    <t>7-20-2012 17:00 EDT</t>
  </si>
  <si>
    <t>7-20-2012 16:51 EDT</t>
  </si>
  <si>
    <t>7-20-2012 15:51 EDT</t>
  </si>
  <si>
    <t>7-20-2012 14:51 EDT</t>
  </si>
  <si>
    <t>7-20-2012 13:51 EDT</t>
  </si>
  <si>
    <t>7-20-2012 12:51 EDT</t>
  </si>
  <si>
    <t>7-20-2012 11:51 EDT</t>
  </si>
  <si>
    <t>7-20-2012 10:51 EDT</t>
  </si>
  <si>
    <t>7-20-2012 9:51 EDT</t>
  </si>
  <si>
    <t>7-20-2012 8:51 EDT</t>
  </si>
  <si>
    <t>7-20-2012 7:51 EDT</t>
  </si>
  <si>
    <t>7-20-2012 6:51 EDT</t>
  </si>
  <si>
    <t>7-20-2012 6:11 EDT</t>
  </si>
  <si>
    <t>7-20-2012 5:51 EDT</t>
  </si>
  <si>
    <t>7-20-2012 4:51 EDT</t>
  </si>
  <si>
    <t>7-20-2012 3:51 EDT</t>
  </si>
  <si>
    <t>7-20-2012 2:51 EDT</t>
  </si>
  <si>
    <t>7-20-2012 1:51 EDT</t>
  </si>
  <si>
    <t>7-20-2012 0:51 EDT</t>
  </si>
  <si>
    <t>7-19-2012 23:51 EDT</t>
  </si>
  <si>
    <t>7-19-2012 22:51 EDT</t>
  </si>
  <si>
    <t>7-19-2012 21:51 EDT</t>
  </si>
  <si>
    <t>7-19-2012 20:51 EDT</t>
  </si>
  <si>
    <t>7-19-2012 20:22 EDT</t>
  </si>
  <si>
    <t>7-19-2012 19:51 EDT</t>
  </si>
  <si>
    <t>7-19-2012 18:51 EDT</t>
  </si>
  <si>
    <t>7-19-2012 18:34 EDT</t>
  </si>
  <si>
    <t>7-19-2012 17:51 EDT</t>
  </si>
  <si>
    <t>7-19-2012 16:51 EDT</t>
  </si>
  <si>
    <t>7-19-2012 15:51 EDT</t>
  </si>
  <si>
    <t>7-19-2012 14:51 EDT</t>
  </si>
  <si>
    <t>7-19-2012 13:51 EDT</t>
  </si>
  <si>
    <t>7-19-2012 12:51 EDT</t>
  </si>
  <si>
    <t>7-19-2012 11:51 EDT</t>
  </si>
  <si>
    <t>7-19-2012 10:51 EDT</t>
  </si>
  <si>
    <t>7-19-2012 9:51 EDT</t>
  </si>
  <si>
    <t>7-19-2012 8:51 EDT</t>
  </si>
  <si>
    <t>7-19-2012 7:51 EDT</t>
  </si>
  <si>
    <t>7-19-2012 6:51 EDT</t>
  </si>
  <si>
    <t>7-19-2012 5:51 EDT</t>
  </si>
  <si>
    <t>7-19-2012 4:51 EDT</t>
  </si>
  <si>
    <t>7-19-2012 3:51 EDT</t>
  </si>
  <si>
    <t>7-19-2012 2:51 EDT</t>
  </si>
  <si>
    <t>7-19-2012 1:51 EDT</t>
  </si>
  <si>
    <t>7-19-2012 0:51 EDT</t>
  </si>
  <si>
    <t>7-18-2012 23:51 EDT</t>
  </si>
  <si>
    <t>7-18-2012 22:51 EDT</t>
  </si>
  <si>
    <t>7-18-2012 21:51 EDT</t>
  </si>
  <si>
    <t>7-18-2012 20:51 EDT</t>
  </si>
  <si>
    <t>7-18-2012 19:51 EDT</t>
  </si>
  <si>
    <t>7-18-2012 18:51 EDT</t>
  </si>
  <si>
    <t>7-18-2012 17:51 EDT</t>
  </si>
  <si>
    <t>7-18-2012 17:36 EDT</t>
  </si>
  <si>
    <t>7-18-2012 17:20 EDT</t>
  </si>
  <si>
    <t>7-18-2012 16:51 EDT</t>
  </si>
  <si>
    <t>7-18-2012 15:51 EDT</t>
  </si>
  <si>
    <t>7-18-2012 15:14 EDT</t>
  </si>
  <si>
    <t>7-18-2012 14:51 EDT</t>
  </si>
  <si>
    <t>7-18-2012 13:51 EDT</t>
  </si>
  <si>
    <t>7-18-2012 12:51 EDT</t>
  </si>
  <si>
    <t>7-18-2012 11:51 EDT</t>
  </si>
  <si>
    <t>7-18-2012 10:51 EDT</t>
  </si>
  <si>
    <t>7-18-2012 9:51 EDT</t>
  </si>
  <si>
    <t>7-18-2012 8:51 EDT</t>
  </si>
  <si>
    <t>7-18-2012 7:51 EDT</t>
  </si>
  <si>
    <t>7-18-2012 6:51 EDT</t>
  </si>
  <si>
    <t>7-18-2012 5:51 EDT</t>
  </si>
  <si>
    <t>7-18-2012 4:51 EDT</t>
  </si>
  <si>
    <t>7-18-2012 3:51 EDT</t>
  </si>
  <si>
    <t>7-18-2012 2:51 EDT</t>
  </si>
  <si>
    <t>7-18-2012 1:51 EDT</t>
  </si>
  <si>
    <t>7-18-2012 0:51 EDT</t>
  </si>
  <si>
    <t>7-17-2012 23:51 EDT</t>
  </si>
  <si>
    <t>7-17-2012 22:51 EDT</t>
  </si>
  <si>
    <t>7-17-2012 21:51 EDT</t>
  </si>
  <si>
    <t>7-17-2012 20:51 EDT</t>
  </si>
  <si>
    <t>7-17-2012 19:51 EDT</t>
  </si>
  <si>
    <t>7-17-2012 18:51 EDT</t>
  </si>
  <si>
    <t>7-17-2012 17:51 EDT</t>
  </si>
  <si>
    <t>7-17-2012 16:51 EDT</t>
  </si>
  <si>
    <t>7-17-2012 15:51 EDT</t>
  </si>
  <si>
    <t>7-17-2012 15:42 EDT</t>
  </si>
  <si>
    <t>7-17-2012 15:00 EDT</t>
  </si>
  <si>
    <t>7-17-2012 14:51 EDT</t>
  </si>
  <si>
    <t>7-17-2012 13:51 EDT</t>
  </si>
  <si>
    <t>7-17-2012 12:51 EDT</t>
  </si>
  <si>
    <t>7-17-2012 11:51 EDT</t>
  </si>
  <si>
    <t>7-17-2012 10:51 EDT</t>
  </si>
  <si>
    <t>7-17-2012 9:51 EDT</t>
  </si>
  <si>
    <t>7-17-2012 8:51 EDT</t>
  </si>
  <si>
    <t>7-17-2012 7:51 EDT</t>
  </si>
  <si>
    <t>7-17-2012 6:51 EDT</t>
  </si>
  <si>
    <t>7-17-2012 5:51 EDT</t>
  </si>
  <si>
    <t>7-17-2012 4:51 EDT</t>
  </si>
  <si>
    <t>7-17-2012 3:51 EDT</t>
  </si>
  <si>
    <t>7-17-2012 2:51 EDT</t>
  </si>
  <si>
    <t>7-17-2012 1:51 EDT</t>
  </si>
  <si>
    <t>7-17-2012 0:51 EDT</t>
  </si>
  <si>
    <t>7-16-2012 23:51 EDT</t>
  </si>
  <si>
    <t>7-16-2012 22:51 EDT</t>
  </si>
  <si>
    <t>7-16-2012 21:51 EDT</t>
  </si>
  <si>
    <t>7-16-2012 20:51 EDT</t>
  </si>
  <si>
    <t>7-16-2012 19:51 EDT</t>
  </si>
  <si>
    <t>7-16-2012 18:51 EDT</t>
  </si>
  <si>
    <t>7-16-2012 17:51 EDT</t>
  </si>
  <si>
    <t>7-16-2012 16:51 EDT</t>
  </si>
  <si>
    <t>7-16-2012 15:51 EDT</t>
  </si>
  <si>
    <t>7-16-2012 14:51 EDT</t>
  </si>
  <si>
    <t>7-16-2012 13:51 EDT</t>
  </si>
  <si>
    <t>7-16-2012 12:51 EDT</t>
  </si>
  <si>
    <t>7-16-2012 11:51 EDT</t>
  </si>
  <si>
    <t>7-16-2012 10:51 EDT</t>
  </si>
  <si>
    <t>7-16-2012 9:51 EDT</t>
  </si>
  <si>
    <t>7-16-2012 8:51 EDT</t>
  </si>
  <si>
    <t>7-16-2012 7:51 EDT</t>
  </si>
  <si>
    <t>7-16-2012 6:51 EDT</t>
  </si>
  <si>
    <t>7-16-2012 5:51 EDT</t>
  </si>
  <si>
    <t>7-16-2012 4:51 EDT</t>
  </si>
  <si>
    <t>7-16-2012 3:51 EDT</t>
  </si>
  <si>
    <t>7-16-2012 2:51 EDT</t>
  </si>
  <si>
    <t>7-16-2012 1:51 EDT</t>
  </si>
  <si>
    <t>7-16-2012 0:51 EDT</t>
  </si>
  <si>
    <t>7-15-2012 23:51 EDT</t>
  </si>
  <si>
    <t>7-15-2012 22:51 EDT</t>
  </si>
  <si>
    <t>7-15-2012 21:51 EDT</t>
  </si>
  <si>
    <t>7-15-2012 20:51 EDT</t>
  </si>
  <si>
    <t>7-15-2012 19:51 EDT</t>
  </si>
  <si>
    <t>7-15-2012 18:51 EDT</t>
  </si>
  <si>
    <t>7-15-2012 17:51 EDT</t>
  </si>
  <si>
    <t>7-15-2012 16:51 EDT</t>
  </si>
  <si>
    <t>7-15-2012 15:51 EDT</t>
  </si>
  <si>
    <t>7-15-2012 14:51 EDT</t>
  </si>
  <si>
    <t>7-15-2012 13:51 EDT</t>
  </si>
  <si>
    <t>7-15-2012 12:51 EDT</t>
  </si>
  <si>
    <t>7-15-2012 11:51 EDT</t>
  </si>
  <si>
    <t>7-15-2012 10:51 EDT</t>
  </si>
  <si>
    <t>7-15-2012 9:51 EDT</t>
  </si>
  <si>
    <t>7-15-2012 8:51 EDT</t>
  </si>
  <si>
    <t>7-15-2012 7:51 EDT</t>
  </si>
  <si>
    <t>7-15-2012 6:51 EDT</t>
  </si>
  <si>
    <t>7-15-2012 6:25 EDT</t>
  </si>
  <si>
    <t>7-15-2012 5:51 EDT</t>
  </si>
  <si>
    <t>7-15-2012 4:51 EDT</t>
  </si>
  <si>
    <t>7-15-2012 3:51 EDT</t>
  </si>
  <si>
    <t>7-15-2012 2:51 EDT</t>
  </si>
  <si>
    <t>7-15-2012 1:51 EDT</t>
  </si>
  <si>
    <t>7-15-2012 0:51 EDT</t>
  </si>
  <si>
    <t>7-14-2012 23:51 EDT</t>
  </si>
  <si>
    <t>7-14-2012 22:51 EDT</t>
  </si>
  <si>
    <t>7-14-2012 21:51 EDT</t>
  </si>
  <si>
    <t>7-14-2012 20:51 EDT</t>
  </si>
  <si>
    <t>7-14-2012 19:51 EDT</t>
  </si>
  <si>
    <t>7-14-2012 18:51 EDT</t>
  </si>
  <si>
    <t>7-14-2012 17:51 EDT</t>
  </si>
  <si>
    <t>7-14-2012 16:51 EDT</t>
  </si>
  <si>
    <t>7-14-2012 15:51 EDT</t>
  </si>
  <si>
    <t>7-14-2012 14:51 EDT</t>
  </si>
  <si>
    <t>7-14-2012 13:51 EDT</t>
  </si>
  <si>
    <t>7-14-2012 12:51 EDT</t>
  </si>
  <si>
    <t>7-14-2012 11:51 EDT</t>
  </si>
  <si>
    <t>7-14-2012 11:17 EDT</t>
  </si>
  <si>
    <t>7-14-2012 10:51 EDT</t>
  </si>
  <si>
    <t>7-14-2012 10:19 EDT</t>
  </si>
  <si>
    <t>7-14-2012 10:00 EDT</t>
  </si>
  <si>
    <t>7-14-2012 9:51 EDT</t>
  </si>
  <si>
    <t>7-14-2012 8:51 EDT</t>
  </si>
  <si>
    <t>7-14-2012 7:51 EDT</t>
  </si>
  <si>
    <t>7-14-2012 6:51 EDT</t>
  </si>
  <si>
    <t>7-14-2012 5:51 EDT</t>
  </si>
  <si>
    <t>7-14-2012 5:13 EDT</t>
  </si>
  <si>
    <t>7-14-2012 4:51 EDT</t>
  </si>
  <si>
    <t>7-14-2012 4:21 EDT</t>
  </si>
  <si>
    <t>7-14-2012 3:51 EDT</t>
  </si>
  <si>
    <t>7-14-2012 2:51 EDT</t>
  </si>
  <si>
    <t>7-14-2012 1:51 EDT</t>
  </si>
  <si>
    <t>7-14-2012 0:51 EDT</t>
  </si>
  <si>
    <t>7-13-2012 23:51 EDT</t>
  </si>
  <si>
    <t>7-13-2012 22:51 EDT</t>
  </si>
  <si>
    <t>7-13-2012 21:51 EDT</t>
  </si>
  <si>
    <t>7-13-2012 20:51 EDT</t>
  </si>
  <si>
    <t>7-13-2012 19:51 EDT</t>
  </si>
  <si>
    <t>7-13-2012 18:51 EDT</t>
  </si>
  <si>
    <t>7-13-2012 17:51 EDT</t>
  </si>
  <si>
    <t>7-13-2012 16:51 EDT</t>
  </si>
  <si>
    <t>7-13-2012 15:51 EDT</t>
  </si>
  <si>
    <t>7-13-2012 14:51 EDT</t>
  </si>
  <si>
    <t>7-13-2012 13:51 EDT</t>
  </si>
  <si>
    <t>7-13-2012 12:51 EDT</t>
  </si>
  <si>
    <t>7-13-2012 11:51 EDT</t>
  </si>
  <si>
    <t>7-13-2012 11:30 EDT</t>
  </si>
  <si>
    <t>7-13-2012 10:51 EDT</t>
  </si>
  <si>
    <t>7-13-2012 9:51 EDT</t>
  </si>
  <si>
    <t>7-13-2012 9:34 EDT</t>
  </si>
  <si>
    <t>7-13-2012 8:51 EDT</t>
  </si>
  <si>
    <t>7-13-2012 7:51 EDT</t>
  </si>
  <si>
    <t>7-13-2012 6:51 EDT</t>
  </si>
  <si>
    <t>7-13-2012 5:51 EDT</t>
  </si>
  <si>
    <t>7-13-2012 4:51 EDT</t>
  </si>
  <si>
    <t>7-13-2012 4:33 EDT</t>
  </si>
  <si>
    <t>7-13-2012 3:51 EDT</t>
  </si>
  <si>
    <t>7-13-2012 2:51 EDT</t>
  </si>
  <si>
    <t>7-13-2012 1:51 EDT</t>
  </si>
  <si>
    <t>7-13-2012 0:51 EDT</t>
  </si>
  <si>
    <t>7-12-2012 23:51 EDT</t>
  </si>
  <si>
    <t>7-12-2012 23:22 EDT</t>
  </si>
  <si>
    <t>7-12-2012 22:51 EDT</t>
  </si>
  <si>
    <t>7-12-2012 21:51 EDT</t>
  </si>
  <si>
    <t>7-12-2012 20:51 EDT</t>
  </si>
  <si>
    <t>7-12-2012 19:51 EDT</t>
  </si>
  <si>
    <t>7-12-2012 18:51 EDT</t>
  </si>
  <si>
    <t>7-12-2012 17:51 EDT</t>
  </si>
  <si>
    <t>7-12-2012 16:51 EDT</t>
  </si>
  <si>
    <t>7-12-2012 15:51 EDT</t>
  </si>
  <si>
    <t>7-12-2012 14:51 EDT</t>
  </si>
  <si>
    <t>7-12-2012 13:51 EDT</t>
  </si>
  <si>
    <t>7-12-2012 12:51 EDT</t>
  </si>
  <si>
    <t>7-12-2012 11:51 EDT</t>
  </si>
  <si>
    <t>7-12-2012 10:51 EDT</t>
  </si>
  <si>
    <t>7-12-2012 9:51 EDT</t>
  </si>
  <si>
    <t>7-12-2012 8:51 EDT</t>
  </si>
  <si>
    <t>7-12-2012 7:51 EDT</t>
  </si>
  <si>
    <t>7-12-2012 7:25 EDT</t>
  </si>
  <si>
    <t>7-12-2012 6:51 EDT</t>
  </si>
  <si>
    <t>7-12-2012 6:38 EDT</t>
  </si>
  <si>
    <t>7-12-2012 6:14 EDT</t>
  </si>
  <si>
    <t>7-12-2012 5:51 EDT</t>
  </si>
  <si>
    <t>7-12-2012 5:19 EDT</t>
  </si>
  <si>
    <t>7-12-2012 4:51 EDT</t>
  </si>
  <si>
    <t>7-12-2012 3:51 EDT</t>
  </si>
  <si>
    <t>7-12-2012 2:51 EDT</t>
  </si>
  <si>
    <t>7-12-2012 1:51 EDT</t>
  </si>
  <si>
    <t>7-12-2012 0:51 EDT</t>
  </si>
  <si>
    <t>7-11-2012 23:51 EDT</t>
  </si>
  <si>
    <t>7-11-2012 22:51 EDT</t>
  </si>
  <si>
    <t>7-11-2012 21:51 EDT</t>
  </si>
  <si>
    <t>7-11-2012 20:51 EDT</t>
  </si>
  <si>
    <t>7-11-2012 19:51 EDT</t>
  </si>
  <si>
    <t>7-11-2012 18:51 EDT</t>
  </si>
  <si>
    <t>7-11-2012 17:51 EDT</t>
  </si>
  <si>
    <t>7-11-2012 16:51 EDT</t>
  </si>
  <si>
    <t>7-11-2012 15:51 EDT</t>
  </si>
  <si>
    <t>7-11-2012 14:51 EDT</t>
  </si>
  <si>
    <t>7-11-2012 13:51 EDT</t>
  </si>
  <si>
    <t>7-11-2012 12:51 EDT</t>
  </si>
  <si>
    <t>7-11-2012 12:21 EDT</t>
  </si>
  <si>
    <t>7-11-2012 11:51 EDT</t>
  </si>
  <si>
    <t>7-11-2012 11:29 EDT</t>
  </si>
  <si>
    <t>7-11-2012 10:51 EDT</t>
  </si>
  <si>
    <t>7-11-2012 10:26 EDT</t>
  </si>
  <si>
    <t>7-11-2012 9:51 EDT</t>
  </si>
  <si>
    <t>7-11-2012 8:51 EDT</t>
  </si>
  <si>
    <t>7-11-2012 8:03 EDT</t>
  </si>
  <si>
    <t>7-11-2012 7:51 EDT</t>
  </si>
  <si>
    <t>7-11-2012 6:51 EDT</t>
  </si>
  <si>
    <t>7-11-2012 5:51 EDT</t>
  </si>
  <si>
    <t>7-11-2012 5:07 EDT</t>
  </si>
  <si>
    <t>7-11-2012 4:51 EDT</t>
  </si>
  <si>
    <t>7-11-2012 3:51 EDT</t>
  </si>
  <si>
    <t>7-11-2012 2:51 EDT</t>
  </si>
  <si>
    <t>7-11-2012 1:51 EDT</t>
  </si>
  <si>
    <t>7-11-2012 1:08 EDT</t>
  </si>
  <si>
    <t>7-11-2012 0:51 EDT</t>
  </si>
  <si>
    <t>7-11-2012 0:22 EDT</t>
  </si>
  <si>
    <t>7-10-2012 23:51 EDT</t>
  </si>
  <si>
    <t>7-10-2012 22:51 EDT</t>
  </si>
  <si>
    <t>7-10-2012 21:51 EDT</t>
  </si>
  <si>
    <t>7-10-2012 20:51 EDT</t>
  </si>
  <si>
    <t>7-10-2012 19:51 EDT</t>
  </si>
  <si>
    <t>7-10-2012 18:51 EDT</t>
  </si>
  <si>
    <t>7-10-2012 17:51 EDT</t>
  </si>
  <si>
    <t>7-10-2012 16:51 EDT</t>
  </si>
  <si>
    <t>7-10-2012 15:51 EDT</t>
  </si>
  <si>
    <t>7-10-2012 14:51 EDT</t>
  </si>
  <si>
    <t>7-10-2012 14:19 EDT</t>
  </si>
  <si>
    <t>7-10-2012 13:51 EDT</t>
  </si>
  <si>
    <t>7-10-2012 13:43 EDT</t>
  </si>
  <si>
    <t>7-10-2012 13:31 EDT</t>
  </si>
  <si>
    <t>7-10-2012 12:51 EDT</t>
  </si>
  <si>
    <t>7-10-2012 11:51 EDT</t>
  </si>
  <si>
    <t>7-10-2012 10:51 EDT</t>
  </si>
  <si>
    <t>7-10-2012 10:26 EDT</t>
  </si>
  <si>
    <t>7-10-2012 9:51 EDT</t>
  </si>
  <si>
    <t>7-10-2012 9:43 EDT</t>
  </si>
  <si>
    <t>7-10-2012 8:51 EDT</t>
  </si>
  <si>
    <t>7-10-2012 8:27 EDT</t>
  </si>
  <si>
    <t>7-10-2012 7:51 EDT</t>
  </si>
  <si>
    <t>7-10-2012 7:09 EDT</t>
  </si>
  <si>
    <t>7-10-2012 6:51 EDT</t>
  </si>
  <si>
    <t>7-10-2012 6:30 EDT</t>
  </si>
  <si>
    <t>7-10-2012 6:06 EDT</t>
  </si>
  <si>
    <t>7-10-2012 5:51 EDT</t>
  </si>
  <si>
    <t>7-10-2012 4:51 EDT</t>
  </si>
  <si>
    <t>7-10-2012 3:51 EDT</t>
  </si>
  <si>
    <t>7-10-2012 3:26 EDT</t>
  </si>
  <si>
    <t>7-10-2012 2:51 EDT</t>
  </si>
  <si>
    <t>7-10-2012 2:22 EDT</t>
  </si>
  <si>
    <t>7-10-2012 1:51 EDT</t>
  </si>
  <si>
    <t>7-10-2012 1:33 EDT</t>
  </si>
  <si>
    <t>7-10-2012 0:51 EDT</t>
  </si>
  <si>
    <t>7-10-2012 0:10 EDT</t>
  </si>
  <si>
    <t>7-9-2012 23:51 EDT</t>
  </si>
  <si>
    <t>7-9-2012 23:35 EDT</t>
  </si>
  <si>
    <t>7-9-2012 22:51 EDT</t>
  </si>
  <si>
    <t>7-9-2012 21:51 EDT</t>
  </si>
  <si>
    <t>7-9-2012 21:22 EDT</t>
  </si>
  <si>
    <t>7-9-2012 20:51 EDT</t>
  </si>
  <si>
    <t>7-9-2012 20:22 EDT</t>
  </si>
  <si>
    <t>7-9-2012 19:51 EDT</t>
  </si>
  <si>
    <t>7-9-2012 18:51 EDT</t>
  </si>
  <si>
    <t>7-9-2012 17:51 EDT</t>
  </si>
  <si>
    <t>7-9-2012 17:28 EDT</t>
  </si>
  <si>
    <t>7-9-2012 16:51 EDT</t>
  </si>
  <si>
    <t>7-9-2012 16:13 EDT</t>
  </si>
  <si>
    <t>7-9-2012 15:51 EDT</t>
  </si>
  <si>
    <t>7-9-2012 14:51 EDT</t>
  </si>
  <si>
    <t>7-9-2012 13:51 EDT</t>
  </si>
  <si>
    <t>7-9-2012 12:51 EDT</t>
  </si>
  <si>
    <t>7-9-2012 11:51 EDT</t>
  </si>
  <si>
    <t>7-9-2012 10:51 EDT</t>
  </si>
  <si>
    <t>7-9-2012 9:51 EDT</t>
  </si>
  <si>
    <t>7-9-2012 8:51 EDT</t>
  </si>
  <si>
    <t>7-9-2012 7:51 EDT</t>
  </si>
  <si>
    <t>7-9-2012 6:51 EDT</t>
  </si>
  <si>
    <t>7-9-2012 5:51 EDT</t>
  </si>
  <si>
    <t>7-9-2012 4:51 EDT</t>
  </si>
  <si>
    <t>7-9-2012 3:51 EDT</t>
  </si>
  <si>
    <t>7-9-2012 2:51 EDT</t>
  </si>
  <si>
    <t>7-9-2012 1:51 EDT</t>
  </si>
  <si>
    <t>7-9-2012 0:51 EDT</t>
  </si>
  <si>
    <t>7-8-2012 23:51 EDT</t>
  </si>
  <si>
    <t>7-8-2012 22:51 EDT</t>
  </si>
  <si>
    <t>7-8-2012 21:51 EDT</t>
  </si>
  <si>
    <t>7-8-2012 20:51 EDT</t>
  </si>
  <si>
    <t>7-8-2012 19:51 EDT</t>
  </si>
  <si>
    <t>7-8-2012 18:51 EDT</t>
  </si>
  <si>
    <t>7-8-2012 17:51 EDT</t>
  </si>
  <si>
    <t>7-8-2012 16:51 EDT</t>
  </si>
  <si>
    <t>7-8-2012 15:51 EDT</t>
  </si>
  <si>
    <t>7-8-2012 14:51 EDT</t>
  </si>
  <si>
    <t>7-8-2012 13:51 EDT</t>
  </si>
  <si>
    <t>7-8-2012 12:51 EDT</t>
  </si>
  <si>
    <t>7-8-2012 11:51 EDT</t>
  </si>
  <si>
    <t>7-8-2012 10:51 EDT</t>
  </si>
  <si>
    <t>7-8-2012 9:51 EDT</t>
  </si>
  <si>
    <t>7-8-2012 8:51 EDT</t>
  </si>
  <si>
    <t>7-8-2012 7:51 EDT</t>
  </si>
  <si>
    <t>7-8-2012 6:51 EDT</t>
  </si>
  <si>
    <t>7-8-2012 5:51 EDT</t>
  </si>
  <si>
    <t>7-8-2012 4:51 EDT</t>
  </si>
  <si>
    <t>7-8-2012 3:51 EDT</t>
  </si>
  <si>
    <t>7-8-2012 2:51 EDT</t>
  </si>
  <si>
    <t>7-8-2012 1:51 EDT</t>
  </si>
  <si>
    <t>7-8-2012 0:51 EDT</t>
  </si>
  <si>
    <t>7-7-2012 23:51 EDT</t>
  </si>
  <si>
    <t>7-7-2012 22:51 EDT</t>
  </si>
  <si>
    <t>7-7-2012 21:51 EDT</t>
  </si>
  <si>
    <t>7-7-2012 20:51 EDT</t>
  </si>
  <si>
    <t>7-7-2012 19:51 EDT</t>
  </si>
  <si>
    <t>7-7-2012 18:51 EDT</t>
  </si>
  <si>
    <t>7-7-2012 17:51 EDT</t>
  </si>
  <si>
    <t>7-7-2012 16:51 EDT</t>
  </si>
  <si>
    <t>7-7-2012 15:51 EDT</t>
  </si>
  <si>
    <t>7-7-2012 14:51 EDT</t>
  </si>
  <si>
    <t>7-7-2012 13:51 EDT</t>
  </si>
  <si>
    <t>7-7-2012 12:51 EDT</t>
  </si>
  <si>
    <t>7-7-2012 11:51 EDT</t>
  </si>
  <si>
    <t>7-7-2012 10:51 EDT</t>
  </si>
  <si>
    <t>7-7-2012 9:51 EDT</t>
  </si>
  <si>
    <t>7-7-2012 8:51 EDT</t>
  </si>
  <si>
    <t>7-7-2012 7:51 EDT</t>
  </si>
  <si>
    <t>7-7-2012 6:51 EDT</t>
  </si>
  <si>
    <t>7-7-2012 5:51 EDT</t>
  </si>
  <si>
    <t>7-7-2012 4:51 EDT</t>
  </si>
  <si>
    <t>7-7-2012 3:51 EDT</t>
  </si>
  <si>
    <t>7-7-2012 2:51 EDT</t>
  </si>
  <si>
    <t>7-7-2012 1:51 EDT</t>
  </si>
  <si>
    <t>7-7-2012 0:51 EDT</t>
  </si>
  <si>
    <t>7-6-2012 23:51 EDT</t>
  </si>
  <si>
    <t>7-6-2012 22:51 EDT</t>
  </si>
  <si>
    <t>7-6-2012 21:51 EDT</t>
  </si>
  <si>
    <t>7-6-2012 20:51 EDT</t>
  </si>
  <si>
    <t>7-6-2012 19:51 EDT</t>
  </si>
  <si>
    <t>7-6-2012 18:51 EDT</t>
  </si>
  <si>
    <t>7-6-2012 18:09 EDT</t>
  </si>
  <si>
    <t>7-6-2012 17:51 EDT</t>
  </si>
  <si>
    <t>7-6-2012 16:51 EDT</t>
  </si>
  <si>
    <t>7-6-2012 16:32 EDT</t>
  </si>
  <si>
    <t>7-6-2012 15:51 EDT</t>
  </si>
  <si>
    <t>7-6-2012 14:51 EDT</t>
  </si>
  <si>
    <t>7-6-2012 13:51 EDT</t>
  </si>
  <si>
    <t>7-6-2012 12:51 EDT</t>
  </si>
  <si>
    <t>7-6-2012 11:51 EDT</t>
  </si>
  <si>
    <t>7-6-2012 10:51 EDT</t>
  </si>
  <si>
    <t>7-6-2012 9:51 EDT</t>
  </si>
  <si>
    <t>7-6-2012 8:51 EDT</t>
  </si>
  <si>
    <t>7-6-2012 7:51 EDT</t>
  </si>
  <si>
    <t>7-6-2012 6:51 EDT</t>
  </si>
  <si>
    <t>7-6-2012 5:51 EDT</t>
  </si>
  <si>
    <t>7-6-2012 4:51 EDT</t>
  </si>
  <si>
    <t>7-6-2012 3:51 EDT</t>
  </si>
  <si>
    <t>7-6-2012 2:51 EDT</t>
  </si>
  <si>
    <t>7-6-2012 1:51 EDT</t>
  </si>
  <si>
    <t>7-6-2012 0:51 EDT</t>
  </si>
  <si>
    <t>7-5-2012 23:51 EDT</t>
  </si>
  <si>
    <t>7-5-2012 22:51 EDT</t>
  </si>
  <si>
    <t>7-5-2012 21:51 EDT</t>
  </si>
  <si>
    <t>7-5-2012 20:51 EDT</t>
  </si>
  <si>
    <t>7-5-2012 19:51 EDT</t>
  </si>
  <si>
    <t>7-5-2012 18:51 EDT</t>
  </si>
  <si>
    <t>7-5-2012 17:51 EDT</t>
  </si>
  <si>
    <t>7-5-2012 16:51 EDT</t>
  </si>
  <si>
    <t>7-5-2012 16:39 EDT</t>
  </si>
  <si>
    <t>7-5-2012 15:51 EDT</t>
  </si>
  <si>
    <t>7-5-2012 14:59 EDT</t>
  </si>
  <si>
    <t>7-5-2012 14:51 EDT</t>
  </si>
  <si>
    <t>7-5-2012 13:51 EDT</t>
  </si>
  <si>
    <t>7-5-2012 12:51 EDT</t>
  </si>
  <si>
    <t>7-5-2012 11:51 EDT</t>
  </si>
  <si>
    <t>7-5-2012 10:51 EDT</t>
  </si>
  <si>
    <t>7-5-2012 9:51 EDT</t>
  </si>
  <si>
    <t>7-5-2012 8:51 EDT</t>
  </si>
  <si>
    <t>7-5-2012 7:51 EDT</t>
  </si>
  <si>
    <t>7-5-2012 6:51 EDT</t>
  </si>
  <si>
    <t>7-5-2012 5:51 EDT</t>
  </si>
  <si>
    <t>7-5-2012 4:51 EDT</t>
  </si>
  <si>
    <t>7-5-2012 3:51 EDT</t>
  </si>
  <si>
    <t>7-5-2012 2:51 EDT</t>
  </si>
  <si>
    <t>7-5-2012 1:51 EDT</t>
  </si>
  <si>
    <t>7-5-2012 0:51 EDT</t>
  </si>
  <si>
    <t>7-4-2012 23:51 EDT</t>
  </si>
  <si>
    <t>7-4-2012 22:51 EDT</t>
  </si>
  <si>
    <t>7-4-2012 21:51 EDT</t>
  </si>
  <si>
    <t>7-4-2012 20:51 EDT</t>
  </si>
  <si>
    <t>7-4-2012 19:51 EDT</t>
  </si>
  <si>
    <t>7-4-2012 18:51 EDT</t>
  </si>
  <si>
    <t>7-4-2012 17:51 EDT</t>
  </si>
  <si>
    <t>7-4-2012 17:18 EDT</t>
  </si>
  <si>
    <t>7-4-2012 16:57 EDT</t>
  </si>
  <si>
    <t>7-4-2012 16:51 EDT</t>
  </si>
  <si>
    <t>7-4-2012 15:51 EDT</t>
  </si>
  <si>
    <t>7-4-2012 14:51 EDT</t>
  </si>
  <si>
    <t>7-4-2012 13:51 EDT</t>
  </si>
  <si>
    <t>7-4-2012 12:51 EDT</t>
  </si>
  <si>
    <t>7-4-2012 11:51 EDT</t>
  </si>
  <si>
    <t>7-4-2012 10:51 EDT</t>
  </si>
  <si>
    <t>7-4-2012 9:51 EDT</t>
  </si>
  <si>
    <t>7-4-2012 8:51 EDT</t>
  </si>
  <si>
    <t>7-4-2012 7:51 EDT</t>
  </si>
  <si>
    <t>7-4-2012 6:51 EDT</t>
  </si>
  <si>
    <t>7-4-2012 5:51 EDT</t>
  </si>
  <si>
    <t>7-4-2012 4:51 EDT</t>
  </si>
  <si>
    <t>7-4-2012 3:51 EDT</t>
  </si>
  <si>
    <t>7-4-2012 2:51 EDT</t>
  </si>
  <si>
    <t>7-4-2012 1:51 EDT</t>
  </si>
  <si>
    <t>7-4-2012 0:51 EDT</t>
  </si>
  <si>
    <t>7-3-2012 23:51 EDT</t>
  </si>
  <si>
    <t>7-3-2012 22:51 EDT</t>
  </si>
  <si>
    <t>7-3-2012 21:51 EDT</t>
  </si>
  <si>
    <t>7-3-2012 21:30 EDT</t>
  </si>
  <si>
    <t>7-3-2012 20:59 EDT</t>
  </si>
  <si>
    <t>7-3-2012 20:51 EDT</t>
  </si>
  <si>
    <t>7-3-2012 19:51 EDT</t>
  </si>
  <si>
    <t>7-3-2012 19:34 EDT</t>
  </si>
  <si>
    <t>7-3-2012 18:51 EDT</t>
  </si>
  <si>
    <t>7-3-2012 17:51 EDT</t>
  </si>
  <si>
    <t>7-3-2012 16:51 EDT</t>
  </si>
  <si>
    <t>7-3-2012 15:51 EDT</t>
  </si>
  <si>
    <t>7-3-2012 14:51 EDT</t>
  </si>
  <si>
    <t>7-3-2012 13:51 EDT</t>
  </si>
  <si>
    <t>7-3-2012 12:51 EDT</t>
  </si>
  <si>
    <t>7-3-2012 11:51 EDT</t>
  </si>
  <si>
    <t>7-3-2012 10:51 EDT</t>
  </si>
  <si>
    <t>7-3-2012 9:51 EDT</t>
  </si>
  <si>
    <t>7-3-2012 8:51 EDT</t>
  </si>
  <si>
    <t>7-3-2012 7:51 EDT</t>
  </si>
  <si>
    <t>7-3-2012 6:51 EDT</t>
  </si>
  <si>
    <t>7-3-2012 5:51 EDT</t>
  </si>
  <si>
    <t>7-3-2012 4:51 EDT</t>
  </si>
  <si>
    <t>7-3-2012 3:51 EDT</t>
  </si>
  <si>
    <t>7-3-2012 2:51 EDT</t>
  </si>
  <si>
    <t>7-3-2012 1:51 EDT</t>
  </si>
  <si>
    <t>7-3-2012 0:51 EDT</t>
  </si>
  <si>
    <t>7-2-2012 23:51 EDT</t>
  </si>
  <si>
    <t>7-2-2012 22:51 EDT</t>
  </si>
  <si>
    <t>7-2-2012 21:51 EDT</t>
  </si>
  <si>
    <t>7-2-2012 20:51 EDT</t>
  </si>
  <si>
    <t>7-2-2012 19:51 EDT</t>
  </si>
  <si>
    <t>7-2-2012 18:51 EDT</t>
  </si>
  <si>
    <t>7-2-2012 17:51 EDT</t>
  </si>
  <si>
    <t>7-2-2012 16:51 EDT</t>
  </si>
  <si>
    <t>7-2-2012 15:51 EDT</t>
  </si>
  <si>
    <t>7-2-2012 14:51 EDT</t>
  </si>
  <si>
    <t>7-2-2012 13:51 EDT</t>
  </si>
  <si>
    <t>7-2-2012 12:51 EDT</t>
  </si>
  <si>
    <t>7-2-2012 11:51 EDT</t>
  </si>
  <si>
    <t>7-2-2012 10:51 EDT</t>
  </si>
  <si>
    <t>7-2-2012 9:51 EDT</t>
  </si>
  <si>
    <t>7-2-2012 8:51 EDT</t>
  </si>
  <si>
    <t>7-2-2012 7:51 EDT</t>
  </si>
  <si>
    <t>7-2-2012 6:51 EDT</t>
  </si>
  <si>
    <t>7-2-2012 5:51 EDT</t>
  </si>
  <si>
    <t>7-2-2012 4:51 EDT</t>
  </si>
  <si>
    <t>7-2-2012 3:51 EDT</t>
  </si>
  <si>
    <t>7-2-2012 2:51 EDT</t>
  </si>
  <si>
    <t>7-2-2012 1:51 EDT</t>
  </si>
  <si>
    <t>7-2-2012 0:51 EDT</t>
  </si>
  <si>
    <t>7-1-2012 23:51 EDT</t>
  </si>
  <si>
    <t>7-1-2012 22:51 EDT</t>
  </si>
  <si>
    <t>7-1-2012 21:51 EDT</t>
  </si>
  <si>
    <t>7-1-2012 20:51 EDT</t>
  </si>
  <si>
    <t>7-1-2012 19:51 EDT</t>
  </si>
  <si>
    <t>7-1-2012 18:51 EDT</t>
  </si>
  <si>
    <t>7-1-2012 17:51 EDT</t>
  </si>
  <si>
    <t>7-1-2012 16:51 EDT</t>
  </si>
  <si>
    <t>7-1-2012 15:51 EDT</t>
  </si>
  <si>
    <t>7-1-2012 15:09 EDT</t>
  </si>
  <si>
    <t>7-1-2012 14:51 EDT</t>
  </si>
  <si>
    <t>7-1-2012 13:51 EDT</t>
  </si>
  <si>
    <t>7-1-2012 12:51 EDT</t>
  </si>
  <si>
    <t>7-1-2012 11:51 EDT</t>
  </si>
  <si>
    <t>7-1-2012 10:51 EDT</t>
  </si>
  <si>
    <t>7-1-2012 9:51 EDT</t>
  </si>
  <si>
    <t>7-1-2012 8:51 EDT</t>
  </si>
  <si>
    <t>7-1-2012 7:51 EDT</t>
  </si>
  <si>
    <t>7-1-2012 6:51 EDT</t>
  </si>
  <si>
    <t>7-1-2012 5:51 EDT</t>
  </si>
  <si>
    <t>7-1-2012 4:51 EDT</t>
  </si>
  <si>
    <t>7-1-2012 3:51 EDT</t>
  </si>
  <si>
    <t>7-1-2012 2:51 EDT</t>
  </si>
  <si>
    <t>7-1-2012 1:51 EDT</t>
  </si>
  <si>
    <t>7-1-2012 0:51 EDT</t>
  </si>
  <si>
    <t>7-1-2012 0:32 EDT</t>
  </si>
  <si>
    <t>6-30-2012 23:51 EDT</t>
  </si>
  <si>
    <t>6-30-2012 23:37 EDT</t>
  </si>
  <si>
    <t>6-30-2012 22:51 EDT</t>
  </si>
  <si>
    <t>6-30-2012 21:51 EDT</t>
  </si>
  <si>
    <t>6-30-2012 20:51 EDT</t>
  </si>
  <si>
    <t>6-30-2012 19:51 EDT</t>
  </si>
  <si>
    <t>6-30-2012 18:51 EDT</t>
  </si>
  <si>
    <t>6-30-2012 17:51 EDT</t>
  </si>
  <si>
    <t>6-30-2012 16:51 EDT</t>
  </si>
  <si>
    <t>6-30-2012 15:51 EDT</t>
  </si>
  <si>
    <t>6-30-2012 14:51 EDT</t>
  </si>
  <si>
    <t>6-30-2012 13:51 EDT</t>
  </si>
  <si>
    <t>6-30-2012 12:51 EDT</t>
  </si>
  <si>
    <t>6-30-2012 11:51 EDT</t>
  </si>
  <si>
    <t>6-30-2012 10:51 EDT</t>
  </si>
  <si>
    <t>6-30-2012 9:51 EDT</t>
  </si>
  <si>
    <t>6-30-2012 8:51 EDT</t>
  </si>
  <si>
    <t>6-30-2012 7:51 EDT</t>
  </si>
  <si>
    <t>6-30-2012 6:51 EDT</t>
  </si>
  <si>
    <t>6-30-2012 5:51 EDT</t>
  </si>
  <si>
    <t>6-30-2012 4:51 EDT</t>
  </si>
  <si>
    <t>6-30-2012 3:51 EDT</t>
  </si>
  <si>
    <t>6-30-2012 2:51 EDT</t>
  </si>
  <si>
    <t>6-30-2012 1:51 EDT</t>
  </si>
  <si>
    <t>6-30-2012 0:51 EDT</t>
  </si>
  <si>
    <t>6-29-2012 23:51 EDT</t>
  </si>
  <si>
    <t>6-29-2012 22:51 EDT</t>
  </si>
  <si>
    <t>6-29-2012 21:51 EDT</t>
  </si>
  <si>
    <t>6-29-2012 20:51 EDT</t>
  </si>
  <si>
    <t>6-29-2012 19:51 EDT</t>
  </si>
  <si>
    <t>6-29-2012 18:51 EDT</t>
  </si>
  <si>
    <t>6-29-2012 17:51 EDT</t>
  </si>
  <si>
    <t>6-29-2012 16:51 EDT</t>
  </si>
  <si>
    <t>6-29-2012 15:51 EDT</t>
  </si>
  <si>
    <t>6-29-2012 14:51 EDT</t>
  </si>
  <si>
    <t>6-29-2012 13:51 EDT</t>
  </si>
  <si>
    <t>6-29-2012 12:51 EDT</t>
  </si>
  <si>
    <t>6-29-2012 11:51 EDT</t>
  </si>
  <si>
    <t>6-29-2012 10:51 EDT</t>
  </si>
  <si>
    <t>6-29-2012 9:51 EDT</t>
  </si>
  <si>
    <t>6-29-2012 8:51 EDT</t>
  </si>
  <si>
    <t>6-29-2012 7:51 EDT</t>
  </si>
  <si>
    <t>6-29-2012 6:51 EDT</t>
  </si>
  <si>
    <t>6-29-2012 5:51 EDT</t>
  </si>
  <si>
    <t>6-29-2012 4:51 EDT</t>
  </si>
  <si>
    <t>6-29-2012 3:51 EDT</t>
  </si>
  <si>
    <t>6-29-2012 2:51 EDT</t>
  </si>
  <si>
    <t>6-29-2012 1:51 EDT</t>
  </si>
  <si>
    <t>6-29-2012 0:51 EDT</t>
  </si>
  <si>
    <t>6-28-2012 23:51 EDT</t>
  </si>
  <si>
    <t>6-28-2012 22:51 EDT</t>
  </si>
  <si>
    <t>6-28-2012 21:51 EDT</t>
  </si>
  <si>
    <t>6-28-2012 20:51 EDT</t>
  </si>
  <si>
    <t>6-28-2012 19:51 EDT</t>
  </si>
  <si>
    <t>6-28-2012 18:51 EDT</t>
  </si>
  <si>
    <t>6-28-2012 17:51 EDT</t>
  </si>
  <si>
    <t>6-28-2012 16:51 EDT</t>
  </si>
  <si>
    <t>6-28-2012 15:51 EDT</t>
  </si>
  <si>
    <t>6-28-2012 14:51 EDT</t>
  </si>
  <si>
    <t>6-28-2012 13:51 EDT</t>
  </si>
  <si>
    <t>6-28-2012 12:51 EDT</t>
  </si>
  <si>
    <t>6-28-2012 11:51 EDT</t>
  </si>
  <si>
    <t>6-28-2012 10:51 EDT</t>
  </si>
  <si>
    <t>6-28-2012 9:51 EDT</t>
  </si>
  <si>
    <t>6-28-2012 8:51 EDT</t>
  </si>
  <si>
    <t>6-28-2012 7:51 EDT</t>
  </si>
  <si>
    <t>6-28-2012 6:51 EDT</t>
  </si>
  <si>
    <t>6-28-2012 5:51 EDT</t>
  </si>
  <si>
    <t>6-28-2012 4:51 EDT</t>
  </si>
  <si>
    <t>6-28-2012 3:51 EDT</t>
  </si>
  <si>
    <t>6-28-2012 2:51 EDT</t>
  </si>
  <si>
    <t>6-28-2012 1:51 EDT</t>
  </si>
  <si>
    <t>6-28-2012 0:51 EDT</t>
  </si>
  <si>
    <t>6-27-2012 23:51 EDT</t>
  </si>
  <si>
    <t>6-27-2012 22:51 EDT</t>
  </si>
  <si>
    <t>6-27-2012 21:51 EDT</t>
  </si>
  <si>
    <t>6-27-2012 20:51 EDT</t>
  </si>
  <si>
    <t>6-27-2012 19:51 EDT</t>
  </si>
  <si>
    <t>6-27-2012 18:51 EDT</t>
  </si>
  <si>
    <t>6-27-2012 17:51 EDT</t>
  </si>
  <si>
    <t>6-27-2012 16:51 EDT</t>
  </si>
  <si>
    <t>6-27-2012 15:51 EDT</t>
  </si>
  <si>
    <t>6-27-2012 14:51 EDT</t>
  </si>
  <si>
    <t>6-27-2012 13:51 EDT</t>
  </si>
  <si>
    <t>6-27-2012 12:51 EDT</t>
  </si>
  <si>
    <t>6-27-2012 11:51 EDT</t>
  </si>
  <si>
    <t>6-27-2012 10:51 EDT</t>
  </si>
  <si>
    <t>6-27-2012 9:51 EDT</t>
  </si>
  <si>
    <t>6-27-2012 8:51 EDT</t>
  </si>
  <si>
    <t>6-27-2012 7:51 EDT</t>
  </si>
  <si>
    <t>6-27-2012 6:51 EDT</t>
  </si>
  <si>
    <t>6-27-2012 5:51 EDT</t>
  </si>
  <si>
    <t>6-27-2012 4:51 EDT</t>
  </si>
  <si>
    <t>6-27-2012 3:51 EDT</t>
  </si>
  <si>
    <t>6-27-2012 2:51 EDT</t>
  </si>
  <si>
    <t>6-27-2012 1:51 EDT</t>
  </si>
  <si>
    <t>6-27-2012 0:51 EDT</t>
  </si>
  <si>
    <t>6-26-2012 23:51 EDT</t>
  </si>
  <si>
    <t>6-26-2012 22:51 EDT</t>
  </si>
  <si>
    <t>6-26-2012 21:51 EDT</t>
  </si>
  <si>
    <t>6-26-2012 20:51 EDT</t>
  </si>
  <si>
    <t>6-26-2012 19:51 EDT</t>
  </si>
  <si>
    <t>6-26-2012 18:51 EDT</t>
  </si>
  <si>
    <t>6-26-2012 17:51 EDT</t>
  </si>
  <si>
    <t>6-26-2012 16:51 EDT</t>
  </si>
  <si>
    <t>6-26-2012 15:51 EDT</t>
  </si>
  <si>
    <t>6-26-2012 14:51 EDT</t>
  </si>
  <si>
    <t>6-26-2012 13:51 EDT</t>
  </si>
  <si>
    <t>6-26-2012 12:51 EDT</t>
  </si>
  <si>
    <t>6-26-2012 11:51 EDT</t>
  </si>
  <si>
    <t>6-26-2012 10:51 EDT</t>
  </si>
  <si>
    <t>6-26-2012 9:51 EDT</t>
  </si>
  <si>
    <t>6-26-2012 8:51 EDT</t>
  </si>
  <si>
    <t>6-26-2012 7:51 EDT</t>
  </si>
  <si>
    <t>6-26-2012 6:51 EDT</t>
  </si>
  <si>
    <t>6-26-2012 5:51 EDT</t>
  </si>
  <si>
    <t>6-26-2012 4:51 EDT</t>
  </si>
  <si>
    <t>6-26-2012 3:51 EDT</t>
  </si>
  <si>
    <t>6-26-2012 2:51 EDT</t>
  </si>
  <si>
    <t>6-26-2012 1:51 EDT</t>
  </si>
  <si>
    <t>6-26-2012 0:51 EDT</t>
  </si>
  <si>
    <t>6-25-2012 23:51 EDT</t>
  </si>
  <si>
    <t>6-25-2012 22:51 EDT</t>
  </si>
  <si>
    <t>6-25-2012 22:20 EDT</t>
  </si>
  <si>
    <t>6-25-2012 21:51 EDT</t>
  </si>
  <si>
    <t>6-25-2012 21:46 EDT</t>
  </si>
  <si>
    <t>6-25-2012 21:32 EDT</t>
  </si>
  <si>
    <t>6-25-2012 20:51 EDT</t>
  </si>
  <si>
    <t>6-25-2012 19:51 EDT</t>
  </si>
  <si>
    <t>6-25-2012 18:51 EDT</t>
  </si>
  <si>
    <t>6-25-2012 17:51 EDT</t>
  </si>
  <si>
    <t>6-25-2012 16:51 EDT</t>
  </si>
  <si>
    <t>6-25-2012 15:51 EDT</t>
  </si>
  <si>
    <t>6-25-2012 14:51 EDT</t>
  </si>
  <si>
    <t>6-25-2012 13:51 EDT</t>
  </si>
  <si>
    <t>6-25-2012 12:51 EDT</t>
  </si>
  <si>
    <t>6-25-2012 11:51 EDT</t>
  </si>
  <si>
    <t>6-25-2012 10:51 EDT</t>
  </si>
  <si>
    <t>6-25-2012 10:25 EDT</t>
  </si>
  <si>
    <t>6-25-2012 9:51 EDT</t>
  </si>
  <si>
    <t>6-25-2012 8:51 EDT</t>
  </si>
  <si>
    <t>6-25-2012 8:28 EDT</t>
  </si>
  <si>
    <t>6-25-2012 7:51 EDT</t>
  </si>
  <si>
    <t>6-25-2012 6:51 EDT</t>
  </si>
  <si>
    <t>6-25-2012 6:35 EDT</t>
  </si>
  <si>
    <t>6-25-2012 6:03 EDT</t>
  </si>
  <si>
    <t>6-25-2012 5:51 EDT</t>
  </si>
  <si>
    <t>6-25-2012 4:51 EDT</t>
  </si>
  <si>
    <t>6-25-2012 4:16 EDT</t>
  </si>
  <si>
    <t>6-25-2012 3:51 EDT</t>
  </si>
  <si>
    <t>6-25-2012 2:51 EDT</t>
  </si>
  <si>
    <t>6-25-2012 1:51 EDT</t>
  </si>
  <si>
    <t>6-25-2012 0:51 EDT</t>
  </si>
  <si>
    <t>6-24-2012 23:51 EDT</t>
  </si>
  <si>
    <t>6-24-2012 22:51 EDT</t>
  </si>
  <si>
    <t>6-24-2012 21:51 EDT</t>
  </si>
  <si>
    <t>6-24-2012 20:51 EDT</t>
  </si>
  <si>
    <t>6-24-2012 19:51 EDT</t>
  </si>
  <si>
    <t>6-24-2012 18:51 EDT</t>
  </si>
  <si>
    <t>6-24-2012 17:51 EDT</t>
  </si>
  <si>
    <t>6-24-2012 16:51 EDT</t>
  </si>
  <si>
    <t>6-24-2012 15:51 EDT</t>
  </si>
  <si>
    <t>6-24-2012 14:51 EDT</t>
  </si>
  <si>
    <t>6-24-2012 13:51 EDT</t>
  </si>
  <si>
    <t>6-24-2012 12:51 EDT</t>
  </si>
  <si>
    <t>6-24-2012 11:51 EDT</t>
  </si>
  <si>
    <t>6-24-2012 10:51 EDT</t>
  </si>
  <si>
    <t>6-24-2012 9:51 EDT</t>
  </si>
  <si>
    <t>6-24-2012 8:51 EDT</t>
  </si>
  <si>
    <t>6-24-2012 7:51 EDT</t>
  </si>
  <si>
    <t>6-24-2012 6:51 EDT</t>
  </si>
  <si>
    <t>6-24-2012 6:17 EDT</t>
  </si>
  <si>
    <t>6-24-2012 5:51 EDT</t>
  </si>
  <si>
    <t>6-24-2012 4:51 EDT</t>
  </si>
  <si>
    <t>6-24-2012 3:51 EDT</t>
  </si>
  <si>
    <t>6-24-2012 2:51 EDT</t>
  </si>
  <si>
    <t>6-24-2012 1:51 EDT</t>
  </si>
  <si>
    <t>6-24-2012 0:51 EDT</t>
  </si>
  <si>
    <t>6-23-2012 23:51 EDT</t>
  </si>
  <si>
    <t>6-23-2012 22:51 EDT</t>
  </si>
  <si>
    <t>6-23-2012 21:51 EDT</t>
  </si>
  <si>
    <t>6-23-2012 20:51 EDT</t>
  </si>
  <si>
    <t>6-23-2012 19:51 EDT</t>
  </si>
  <si>
    <t>6-23-2012 18:51 EDT</t>
  </si>
  <si>
    <t>6-23-2012 17:51 EDT</t>
  </si>
  <si>
    <t>6-23-2012 16:51 EDT</t>
  </si>
  <si>
    <t>6-23-2012 15:51 EDT</t>
  </si>
  <si>
    <t>6-23-2012 14:51 EDT</t>
  </si>
  <si>
    <t>6-23-2012 13:51 EDT</t>
  </si>
  <si>
    <t>6-23-2012 12:51 EDT</t>
  </si>
  <si>
    <t>6-23-2012 11:51 EDT</t>
  </si>
  <si>
    <t>6-23-2012 11:27 EDT</t>
  </si>
  <si>
    <t>6-23-2012 10:51 EDT</t>
  </si>
  <si>
    <t>6-23-2012 10:29 EDT</t>
  </si>
  <si>
    <t>6-23-2012 9:51 EDT</t>
  </si>
  <si>
    <t>6-23-2012 8:51 EDT</t>
  </si>
  <si>
    <t>6-23-2012 7:51 EDT</t>
  </si>
  <si>
    <t>6-23-2012 7:26 EDT</t>
  </si>
  <si>
    <t>6-23-2012 6:51 EDT</t>
  </si>
  <si>
    <t>6-23-2012 6:38 EDT</t>
  </si>
  <si>
    <t>6-23-2012 5:51 EDT</t>
  </si>
  <si>
    <t>6-23-2012 4:51 EDT</t>
  </si>
  <si>
    <t>6-23-2012 3:51 EDT</t>
  </si>
  <si>
    <t>6-23-2012 2:51 EDT</t>
  </si>
  <si>
    <t>6-23-2012 1:51 EDT</t>
  </si>
  <si>
    <t>6-23-2012 0:51 EDT</t>
  </si>
  <si>
    <t>6-22-2012 23:51 EDT</t>
  </si>
  <si>
    <t>6-22-2012 22:51 EDT</t>
  </si>
  <si>
    <t>6-22-2012 21:51 EDT</t>
  </si>
  <si>
    <t>6-22-2012 20:51 EDT</t>
  </si>
  <si>
    <t>6-22-2012 20:12 EDT</t>
  </si>
  <si>
    <t>6-22-2012 19:51 EDT</t>
  </si>
  <si>
    <t>6-22-2012 18:51 EDT</t>
  </si>
  <si>
    <t>6-22-2012 17:51 EDT</t>
  </si>
  <si>
    <t>6-22-2012 17:36 EDT</t>
  </si>
  <si>
    <t>6-22-2012 17:32 EDT</t>
  </si>
  <si>
    <t>6-22-2012 16:51 EDT</t>
  </si>
  <si>
    <t>6-22-2012 15:51 EDT</t>
  </si>
  <si>
    <t>6-22-2012 14:51 EDT</t>
  </si>
  <si>
    <t>6-22-2012 13:51 EDT</t>
  </si>
  <si>
    <t>6-22-2012 12:51 EDT</t>
  </si>
  <si>
    <t>6-22-2012 11:51 EDT</t>
  </si>
  <si>
    <t>6-22-2012 10:51 EDT</t>
  </si>
  <si>
    <t>6-22-2012 9:51 EDT</t>
  </si>
  <si>
    <t>6-22-2012 8:51 EDT</t>
  </si>
  <si>
    <t>6-22-2012 7:51 EDT</t>
  </si>
  <si>
    <t>6-22-2012 6:51 EDT</t>
  </si>
  <si>
    <t>6-22-2012 5:51 EDT</t>
  </si>
  <si>
    <t>6-22-2012 4:51 EDT</t>
  </si>
  <si>
    <t>6-22-2012 3:51 EDT</t>
  </si>
  <si>
    <t>6-22-2012 2:51 EDT</t>
  </si>
  <si>
    <t>6-22-2012 1:51 EDT</t>
  </si>
  <si>
    <t>6-22-2012 0:51 EDT</t>
  </si>
  <si>
    <t>6-21-2012 23:51 EDT</t>
  </si>
  <si>
    <t>6-21-2012 22:51 EDT</t>
  </si>
  <si>
    <t>6-21-2012 21:51 EDT</t>
  </si>
  <si>
    <t>6-21-2012 20:51 EDT</t>
  </si>
  <si>
    <t>6-21-2012 19:51 EDT</t>
  </si>
  <si>
    <t>6-21-2012 18:51 EDT</t>
  </si>
  <si>
    <t>6-21-2012 18:15 EDT</t>
  </si>
  <si>
    <t>6-21-2012 17:51 EDT</t>
  </si>
  <si>
    <t>6-21-2012 17:16 EDT</t>
  </si>
  <si>
    <t>6-21-2012 16:51 EDT</t>
  </si>
  <si>
    <t>6-21-2012 15:51 EDT</t>
  </si>
  <si>
    <t>6-21-2012 14:51 EDT</t>
  </si>
  <si>
    <t>6-21-2012 13:51 EDT</t>
  </si>
  <si>
    <t>6-21-2012 12:51 EDT</t>
  </si>
  <si>
    <t>6-21-2012 11:51 EDT</t>
  </si>
  <si>
    <t>6-21-2012 10:51 EDT</t>
  </si>
  <si>
    <t>6-21-2012 9:51 EDT</t>
  </si>
  <si>
    <t>6-21-2012 8:51 EDT</t>
  </si>
  <si>
    <t>6-21-2012 7:51 EDT</t>
  </si>
  <si>
    <t>6-21-2012 6:51 EDT</t>
  </si>
  <si>
    <t>6-21-2012 5:51 EDT</t>
  </si>
  <si>
    <t>6-21-2012 4:51 EDT</t>
  </si>
  <si>
    <t>6-21-2012 3:51 EDT</t>
  </si>
  <si>
    <t>6-21-2012 2:51 EDT</t>
  </si>
  <si>
    <t>6-21-2012 1:51 EDT</t>
  </si>
  <si>
    <t>6-21-2012 0:51 EDT</t>
  </si>
  <si>
    <t>6-20-2012 23:51 EDT</t>
  </si>
  <si>
    <t>6-20-2012 22:51 EDT</t>
  </si>
  <si>
    <t>6-20-2012 21:51 EDT</t>
  </si>
  <si>
    <t>6-20-2012 20:51 EDT</t>
  </si>
  <si>
    <t>6-20-2012 19:51 EDT</t>
  </si>
  <si>
    <t>6-20-2012 18:51 EDT</t>
  </si>
  <si>
    <t>6-20-2012 17:51 EDT</t>
  </si>
  <si>
    <t>6-20-2012 16:51 EDT</t>
  </si>
  <si>
    <t>6-20-2012 15:51 EDT</t>
  </si>
  <si>
    <t>6-20-2012 14:51 EDT</t>
  </si>
  <si>
    <t>6-20-2012 13:51 EDT</t>
  </si>
  <si>
    <t>6-20-2012 12:51 EDT</t>
  </si>
  <si>
    <t>6-20-2012 11:51 EDT</t>
  </si>
  <si>
    <t>6-20-2012 10:51 EDT</t>
  </si>
  <si>
    <t>6-20-2012 9:51 EDT</t>
  </si>
  <si>
    <t>6-20-2012 8:51 EDT</t>
  </si>
  <si>
    <t>6-20-2012 7:51 EDT</t>
  </si>
  <si>
    <t>6-20-2012 6:51 EDT</t>
  </si>
  <si>
    <t>6-20-2012 5:51 EDT</t>
  </si>
  <si>
    <t>6-20-2012 4:51 EDT</t>
  </si>
  <si>
    <t>6-20-2012 3:51 EDT</t>
  </si>
  <si>
    <t>6-20-2012 2:51 EDT</t>
  </si>
  <si>
    <t>6-20-2012 1:51 EDT</t>
  </si>
  <si>
    <t>6-20-2012 0:51 EDT</t>
  </si>
  <si>
    <t>6-19-2012 23:51 EDT</t>
  </si>
  <si>
    <t>6-19-2012 22:51 EDT</t>
  </si>
  <si>
    <t>6-19-2012 21:51 EDT</t>
  </si>
  <si>
    <t>6-19-2012 20:51 EDT</t>
  </si>
  <si>
    <t>6-19-2012 19:51 EDT</t>
  </si>
  <si>
    <t>6-19-2012 18:51 EDT</t>
  </si>
  <si>
    <t>6-19-2012 17:51 EDT</t>
  </si>
  <si>
    <t>6-19-2012 16:51 EDT</t>
  </si>
  <si>
    <t>6-19-2012 15:51 EDT</t>
  </si>
  <si>
    <t>6-19-2012 14:51 EDT</t>
  </si>
  <si>
    <t>6-19-2012 13:51 EDT</t>
  </si>
  <si>
    <t>6-19-2012 12:51 EDT</t>
  </si>
  <si>
    <t>6-19-2012 11:51 EDT</t>
  </si>
  <si>
    <t>6-19-2012 10:51 EDT</t>
  </si>
  <si>
    <t>6-19-2012 9:51 EDT</t>
  </si>
  <si>
    <t>6-19-2012 8:51 EDT</t>
  </si>
  <si>
    <t>6-19-2012 7:51 EDT</t>
  </si>
  <si>
    <t>6-19-2012 6:51 EDT</t>
  </si>
  <si>
    <t>6-19-2012 5:51 EDT</t>
  </si>
  <si>
    <t>6-19-2012 4:51 EDT</t>
  </si>
  <si>
    <t>6-19-2012 3:51 EDT</t>
  </si>
  <si>
    <t>6-19-2012 2:51 EDT</t>
  </si>
  <si>
    <t>6-19-2012 1:51 EDT</t>
  </si>
  <si>
    <t>6-19-2012 0:51 EDT</t>
  </si>
  <si>
    <t>6-18-2012 23:51 EDT</t>
  </si>
  <si>
    <t>6-18-2012 22:51 EDT</t>
  </si>
  <si>
    <t>6-18-2012 21:51 EDT</t>
  </si>
  <si>
    <t>6-18-2012 20:51 EDT</t>
  </si>
  <si>
    <t>6-18-2012 19:51 EDT</t>
  </si>
  <si>
    <t>6-18-2012 18:51 EDT</t>
  </si>
  <si>
    <t>6-18-2012 17:51 EDT</t>
  </si>
  <si>
    <t>6-18-2012 16:51 EDT</t>
  </si>
  <si>
    <t>6-18-2012 15:51 EDT</t>
  </si>
  <si>
    <t>6-18-2012 14:51 EDT</t>
  </si>
  <si>
    <t>6-18-2012 13:51 EDT</t>
  </si>
  <si>
    <t>6-18-2012 12:51 EDT</t>
  </si>
  <si>
    <t>6-18-2012 11:51 EDT</t>
  </si>
  <si>
    <t>6-18-2012 10:51 EDT</t>
  </si>
  <si>
    <t>6-18-2012 9:51 EDT</t>
  </si>
  <si>
    <t>6-18-2012 8:51 EDT</t>
  </si>
  <si>
    <t>6-18-2012 7:51 EDT</t>
  </si>
  <si>
    <t>6-18-2012 6:51 EDT</t>
  </si>
  <si>
    <t>6-18-2012 5:51 EDT</t>
  </si>
  <si>
    <t>6-18-2012 4:51 EDT</t>
  </si>
  <si>
    <t>6-18-2012 3:51 EDT</t>
  </si>
  <si>
    <t>6-18-2012 2:51 EDT</t>
  </si>
  <si>
    <t>6-18-2012 1:51 EDT</t>
  </si>
  <si>
    <t>6-18-2012 0:51 EDT</t>
  </si>
  <si>
    <t>6-17-2012 23:51 EDT</t>
  </si>
  <si>
    <t>6-17-2012 22:51 EDT</t>
  </si>
  <si>
    <t>6-17-2012 21:51 EDT</t>
  </si>
  <si>
    <t>6-17-2012 20:51 EDT</t>
  </si>
  <si>
    <t>6-17-2012 19:51 EDT</t>
  </si>
  <si>
    <t>6-17-2012 18:51 EDT</t>
  </si>
  <si>
    <t>6-17-2012 17:51 EDT</t>
  </si>
  <si>
    <t>6-17-2012 16:51 EDT</t>
  </si>
  <si>
    <t>6-17-2012 15:51 EDT</t>
  </si>
  <si>
    <t>6-17-2012 14:51 EDT</t>
  </si>
  <si>
    <t>6-17-2012 13:51 EDT</t>
  </si>
  <si>
    <t>6-17-2012 12:51 EDT</t>
  </si>
  <si>
    <t>6-17-2012 11:51 EDT</t>
  </si>
  <si>
    <t>6-17-2012 10:51 EDT</t>
  </si>
  <si>
    <t>6-17-2012 9:51 EDT</t>
  </si>
  <si>
    <t>6-17-2012 8:51 EDT</t>
  </si>
  <si>
    <t>6-17-2012 7:51 EDT</t>
  </si>
  <si>
    <t>6-17-2012 6:51 EDT</t>
  </si>
  <si>
    <t>6-17-2012 5:51 EDT</t>
  </si>
  <si>
    <t>6-17-2012 4:51 EDT</t>
  </si>
  <si>
    <t>6-17-2012 3:51 EDT</t>
  </si>
  <si>
    <t>6-17-2012 2:51 EDT</t>
  </si>
  <si>
    <t>6-17-2012 1:51 EDT</t>
  </si>
  <si>
    <t>6-17-2012 0:51 EDT</t>
  </si>
  <si>
    <t>6-16-2012 23:51 EDT</t>
  </si>
  <si>
    <t>6-16-2012 22:51 EDT</t>
  </si>
  <si>
    <t>6-16-2012 21:51 EDT</t>
  </si>
  <si>
    <t>6-16-2012 20:51 EDT</t>
  </si>
  <si>
    <t>6-16-2012 19:51 EDT</t>
  </si>
  <si>
    <t>6-16-2012 18:51 EDT</t>
  </si>
  <si>
    <t>6-16-2012 17:51 EDT</t>
  </si>
  <si>
    <t>6-16-2012 16:51 EDT</t>
  </si>
  <si>
    <t>6-16-2012 15:51 EDT</t>
  </si>
  <si>
    <t>6-16-2012 14:51 EDT</t>
  </si>
  <si>
    <t>6-16-2012 13:51 EDT</t>
  </si>
  <si>
    <t>6-16-2012 12:51 EDT</t>
  </si>
  <si>
    <t>6-16-2012 11:51 EDT</t>
  </si>
  <si>
    <t>6-16-2012 7:51 EDT</t>
  </si>
  <si>
    <t>6-16-2012 6:51 EDT</t>
  </si>
  <si>
    <t>6-16-2012 5:51 EDT</t>
  </si>
  <si>
    <t>6-16-2012 4:51 EDT</t>
  </si>
  <si>
    <t>6-16-2012 3:51 EDT</t>
  </si>
  <si>
    <t>6-16-2012 2:51 EDT</t>
  </si>
  <si>
    <t>6-16-2012 1:51 EDT</t>
  </si>
  <si>
    <t>6-16-2012 0:51 EDT</t>
  </si>
  <si>
    <t>6-15-2012 23:51 EDT</t>
  </si>
  <si>
    <t>6-15-2012 22:51 EDT</t>
  </si>
  <si>
    <t>6-15-2012 21:51 EDT</t>
  </si>
  <si>
    <t>6-15-2012 20:51 EDT</t>
  </si>
  <si>
    <t>6-15-2012 19:51 EDT</t>
  </si>
  <si>
    <t>6-15-2012 18:51 EDT</t>
  </si>
  <si>
    <t>6-15-2012 17:51 EDT</t>
  </si>
  <si>
    <t>6-15-2012 16:51 EDT</t>
  </si>
  <si>
    <t>6-15-2012 15:51 EDT</t>
  </si>
  <si>
    <t>6-15-2012 14:51 EDT</t>
  </si>
  <si>
    <t>6-15-2012 13:51 EDT</t>
  </si>
  <si>
    <t>6-15-2012 12:51 EDT</t>
  </si>
  <si>
    <t>6-15-2012 11:51 EDT</t>
  </si>
  <si>
    <t>6-15-2012 10:51 EDT</t>
  </si>
  <si>
    <t>6-15-2012 9:51 EDT</t>
  </si>
  <si>
    <t>6-15-2012 8:51 EDT</t>
  </si>
  <si>
    <t>6-15-2012 7:51 EDT</t>
  </si>
  <si>
    <t>6-15-2012 6:51 EDT</t>
  </si>
  <si>
    <t>6-15-2012 5:51 EDT</t>
  </si>
  <si>
    <t>6-15-2012 4:51 EDT</t>
  </si>
  <si>
    <t>6-15-2012 3:51 EDT</t>
  </si>
  <si>
    <t>6-15-2012 2:51 EDT</t>
  </si>
  <si>
    <t>6-15-2012 1:51 EDT</t>
  </si>
  <si>
    <t>6-15-2012 0:51 EDT</t>
  </si>
  <si>
    <t>6-14-2012 23:51 EDT</t>
  </si>
  <si>
    <t>6-14-2012 22:51 EDT</t>
  </si>
  <si>
    <t>6-14-2012 21:51 EDT</t>
  </si>
  <si>
    <t>6-14-2012 20:51 EDT</t>
  </si>
  <si>
    <t>6-14-2012 19:51 EDT</t>
  </si>
  <si>
    <t>6-14-2012 18:51 EDT</t>
  </si>
  <si>
    <t>6-14-2012 17:51 EDT</t>
  </si>
  <si>
    <t>6-14-2012 16:51 EDT</t>
  </si>
  <si>
    <t>6-14-2012 15:51 EDT</t>
  </si>
  <si>
    <t>6-14-2012 15:48 EDT</t>
  </si>
  <si>
    <t>6-14-2012 14:51 EDT</t>
  </si>
  <si>
    <t>6-14-2012 13:51 EDT</t>
  </si>
  <si>
    <t>6-14-2012 12:51 EDT</t>
  </si>
  <si>
    <t>6-14-2012 11:51 EDT</t>
  </si>
  <si>
    <t>6-14-2012 10:51 EDT</t>
  </si>
  <si>
    <t>6-14-2012 10:20 EDT</t>
  </si>
  <si>
    <t>6-14-2012 9:51 EDT</t>
  </si>
  <si>
    <t>6-14-2012 8:51 EDT</t>
  </si>
  <si>
    <t>6-14-2012 7:51 EDT</t>
  </si>
  <si>
    <t>6-14-2012 6:51 EDT</t>
  </si>
  <si>
    <t>6-14-2012 5:51 EDT</t>
  </si>
  <si>
    <t>6-14-2012 4:51 EDT</t>
  </si>
  <si>
    <t>6-14-2012 3:51 EDT</t>
  </si>
  <si>
    <t>6-14-2012 2:51 EDT</t>
  </si>
  <si>
    <t>6-14-2012 1:51 EDT</t>
  </si>
  <si>
    <t>6-14-2012 0:51 EDT</t>
  </si>
  <si>
    <t>6-13-2012 23:51 EDT</t>
  </si>
  <si>
    <t>6-13-2012 22:51 EDT</t>
  </si>
  <si>
    <t>6-13-2012 21:51 EDT</t>
  </si>
  <si>
    <t>6-13-2012 20:51 EDT</t>
  </si>
  <si>
    <t>6-13-2012 19:51 EDT</t>
  </si>
  <si>
    <t>6-13-2012 18:51 EDT</t>
  </si>
  <si>
    <t>6-13-2012 17:51 EDT</t>
  </si>
  <si>
    <t>6-13-2012 16:51 EDT</t>
  </si>
  <si>
    <t>6-13-2012 15:51 EDT</t>
  </si>
  <si>
    <t>6-13-2012 14:51 EDT</t>
  </si>
  <si>
    <t>6-13-2012 13:51 EDT</t>
  </si>
  <si>
    <t>6-13-2012 12:51 EDT</t>
  </si>
  <si>
    <t>6-13-2012 11:51 EDT</t>
  </si>
  <si>
    <t>6-13-2012 10:51 EDT</t>
  </si>
  <si>
    <t>6-13-2012 9:51 EDT</t>
  </si>
  <si>
    <t>6-13-2012 8:51 EDT</t>
  </si>
  <si>
    <t>6-13-2012 7:51 EDT</t>
  </si>
  <si>
    <t>6-13-2012 6:51 EDT</t>
  </si>
  <si>
    <t>6-13-2012 5:51 EDT</t>
  </si>
  <si>
    <t>6-13-2012 4:51 EDT</t>
  </si>
  <si>
    <t>6-13-2012 3:51 EDT</t>
  </si>
  <si>
    <t>6-13-2012 2:51 EDT</t>
  </si>
  <si>
    <t>6-13-2012 1:51 EDT</t>
  </si>
  <si>
    <t>6-13-2012 1:42 EDT</t>
  </si>
  <si>
    <t>6-13-2012 0:51 EDT</t>
  </si>
  <si>
    <t>6-13-2012 0:27 EDT</t>
  </si>
  <si>
    <t>6-12-2012 23:59 EDT</t>
  </si>
  <si>
    <t>6-12-2012 23:51 EDT</t>
  </si>
  <si>
    <t>6-12-2012 22:51 EDT</t>
  </si>
  <si>
    <t>6-12-2012 21:51 EDT</t>
  </si>
  <si>
    <t>6-12-2012 20:51 EDT</t>
  </si>
  <si>
    <t>6-12-2012 19:51 EDT</t>
  </si>
  <si>
    <t>6-12-2012 18:51 EDT</t>
  </si>
  <si>
    <t>6-12-2012 17:51 EDT</t>
  </si>
  <si>
    <t>6-12-2012 16:51 EDT</t>
  </si>
  <si>
    <t>6-12-2012 15:51 EDT</t>
  </si>
  <si>
    <t>6-12-2012 14:51 EDT</t>
  </si>
  <si>
    <t>6-12-2012 13:51 EDT</t>
  </si>
  <si>
    <t>6-12-2012 12:51 EDT</t>
  </si>
  <si>
    <t>6-12-2012 11:51 EDT</t>
  </si>
  <si>
    <t>6-12-2012 10:51 EDT</t>
  </si>
  <si>
    <t>6-12-2012 9:51 EDT</t>
  </si>
  <si>
    <t>6-12-2012 8:51 EDT</t>
  </si>
  <si>
    <t>6-12-2012 7:51 EDT</t>
  </si>
  <si>
    <t>6-12-2012 6:51 EDT</t>
  </si>
  <si>
    <t>6-12-2012 5:51 EDT</t>
  </si>
  <si>
    <t>6-12-2012 4:51 EDT</t>
  </si>
  <si>
    <t>6-12-2012 4:10 EDT</t>
  </si>
  <si>
    <t>6-12-2012 3:51 EDT</t>
  </si>
  <si>
    <t>6-12-2012 2:51 EDT</t>
  </si>
  <si>
    <t>6-12-2012 1:51 EDT</t>
  </si>
  <si>
    <t>6-12-2012 0:51 EDT</t>
  </si>
  <si>
    <t>6-11-2012 23:51 EDT</t>
  </si>
  <si>
    <t>6-11-2012 22:51 EDT</t>
  </si>
  <si>
    <t>6-11-2012 22:22 EDT</t>
  </si>
  <si>
    <t>6-11-2012 21:51 EDT</t>
  </si>
  <si>
    <t>6-11-2012 20:51 EDT</t>
  </si>
  <si>
    <t>6-11-2012 19:51 EDT</t>
  </si>
  <si>
    <t>6-11-2012 19:22 EDT</t>
  </si>
  <si>
    <t>6-11-2012 18:51 EDT</t>
  </si>
  <si>
    <t>6-11-2012 18:33 EDT</t>
  </si>
  <si>
    <t>6-11-2012 17:51 EDT</t>
  </si>
  <si>
    <t>6-11-2012 16:51 EDT</t>
  </si>
  <si>
    <t>6-11-2012 16:26 EDT</t>
  </si>
  <si>
    <t>6-11-2012 16:20 EDT</t>
  </si>
  <si>
    <t>6-11-2012 15:51 EDT</t>
  </si>
  <si>
    <t>6-11-2012 15:30 EDT</t>
  </si>
  <si>
    <t>6-11-2012 14:51 EDT</t>
  </si>
  <si>
    <t>6-11-2012 13:51 EDT</t>
  </si>
  <si>
    <t>6-11-2012 12:51 EDT</t>
  </si>
  <si>
    <t>6-11-2012 11:51 EDT</t>
  </si>
  <si>
    <t>6-11-2012 10:51 EDT</t>
  </si>
  <si>
    <t>6-11-2012 10:03 EDT</t>
  </si>
  <si>
    <t>6-11-2012 9:51 EDT</t>
  </si>
  <si>
    <t>6-11-2012 8:51 EDT</t>
  </si>
  <si>
    <t>6-11-2012 8:13 EDT</t>
  </si>
  <si>
    <t>6-11-2012 7:51 EDT</t>
  </si>
  <si>
    <t>6-11-2012 6:51 EDT</t>
  </si>
  <si>
    <t>6-11-2012 6:35 EDT</t>
  </si>
  <si>
    <t>6-11-2012 5:51 EDT</t>
  </si>
  <si>
    <t>6-11-2012 5:13 EDT</t>
  </si>
  <si>
    <t>6-11-2012 4:51 EDT</t>
  </si>
  <si>
    <t>6-11-2012 3:51 EDT</t>
  </si>
  <si>
    <t>6-11-2012 2:51 EDT</t>
  </si>
  <si>
    <t>6-11-2012 1:51 EDT</t>
  </si>
  <si>
    <t>6-11-2012 0:51 EDT</t>
  </si>
  <si>
    <t>6-10-2012 23:51 EDT</t>
  </si>
  <si>
    <t>6-10-2012 22:51 EDT</t>
  </si>
  <si>
    <t>6-10-2012 21:51 EDT</t>
  </si>
  <si>
    <t>6-10-2012 20:51 EDT</t>
  </si>
  <si>
    <t>6-10-2012 19:51 EDT</t>
  </si>
  <si>
    <t>6-10-2012 18:51 EDT</t>
  </si>
  <si>
    <t>6-10-2012 17:51 EDT</t>
  </si>
  <si>
    <t>6-10-2012 16:51 EDT</t>
  </si>
  <si>
    <t>6-10-2012 15:51 EDT</t>
  </si>
  <si>
    <t>6-10-2012 14:51 EDT</t>
  </si>
  <si>
    <t>6-10-2012 13:51 EDT</t>
  </si>
  <si>
    <t>6-10-2012 12:51 EDT</t>
  </si>
  <si>
    <t>6-10-2012 11:51 EDT</t>
  </si>
  <si>
    <t>6-10-2012 10:51 EDT</t>
  </si>
  <si>
    <t>6-10-2012 9:51 EDT</t>
  </si>
  <si>
    <t>6-10-2012 8:51 EDT</t>
  </si>
  <si>
    <t>6-10-2012 7:51 EDT</t>
  </si>
  <si>
    <t>6-10-2012 6:51 EDT</t>
  </si>
  <si>
    <t>6-10-2012 5:51 EDT</t>
  </si>
  <si>
    <t>6-10-2012 4:51 EDT</t>
  </si>
  <si>
    <t>6-10-2012 3:51 EDT</t>
  </si>
  <si>
    <t>6-10-2012 2:51 EDT</t>
  </si>
  <si>
    <t>6-10-2012 1:51 EDT</t>
  </si>
  <si>
    <t>6-10-2012 0:51 EDT</t>
  </si>
  <si>
    <t>6-9-2012 23:51 EDT</t>
  </si>
  <si>
    <t>6-9-2012 22:51 EDT</t>
  </si>
  <si>
    <t>6-9-2012 21:51 EDT</t>
  </si>
  <si>
    <t>6-9-2012 20:51 EDT</t>
  </si>
  <si>
    <t>6-9-2012 19:51 EDT</t>
  </si>
  <si>
    <t>6-9-2012 18:51 EDT</t>
  </si>
  <si>
    <t>6-9-2012 17:51 EDT</t>
  </si>
  <si>
    <t>6-9-2012 16:51 EDT</t>
  </si>
  <si>
    <t>6-9-2012 15:51 EDT</t>
  </si>
  <si>
    <t>6-9-2012 14:51 EDT</t>
  </si>
  <si>
    <t>6-9-2012 13:51 EDT</t>
  </si>
  <si>
    <t>6-9-2012 12:51 EDT</t>
  </si>
  <si>
    <t>6-9-2012 11:51 EDT</t>
  </si>
  <si>
    <t>6-9-2012 10:51 EDT</t>
  </si>
  <si>
    <t>6-9-2012 9:51 EDT</t>
  </si>
  <si>
    <t>6-9-2012 8:51 EDT</t>
  </si>
  <si>
    <t>6-9-2012 7:51 EDT</t>
  </si>
  <si>
    <t>6-9-2012 6:51 EDT</t>
  </si>
  <si>
    <t>6-9-2012 5:51 EDT</t>
  </si>
  <si>
    <t>6-9-2012 4:51 EDT</t>
  </si>
  <si>
    <t>6-9-2012 3:51 EDT</t>
  </si>
  <si>
    <t>6-9-2012 2:51 EDT</t>
  </si>
  <si>
    <t>6-9-2012 1:51 EDT</t>
  </si>
  <si>
    <t>6-9-2012 0:51 EDT</t>
  </si>
  <si>
    <t>6-8-2012 23:51 EDT</t>
  </si>
  <si>
    <t>6-8-2012 22:51 EDT</t>
  </si>
  <si>
    <t>6-8-2012 21:51 EDT</t>
  </si>
  <si>
    <t>6-8-2012 20:51 EDT</t>
  </si>
  <si>
    <t>6-8-2012 19:51 EDT</t>
  </si>
  <si>
    <t>6-8-2012 18:51 EDT</t>
  </si>
  <si>
    <t>6-8-2012 17:51 EDT</t>
  </si>
  <si>
    <t>6-8-2012 16:51 EDT</t>
  </si>
  <si>
    <t>6-8-2012 15:51 EDT</t>
  </si>
  <si>
    <t>6-8-2012 14:51 EDT</t>
  </si>
  <si>
    <t>6-8-2012 13:51 EDT</t>
  </si>
  <si>
    <t>6-8-2012 12:51 EDT</t>
  </si>
  <si>
    <t>6-8-2012 11:51 EDT</t>
  </si>
  <si>
    <t>6-8-2012 10:51 EDT</t>
  </si>
  <si>
    <t>6-8-2012 9:51 EDT</t>
  </si>
  <si>
    <t>6-8-2012 8:51 EDT</t>
  </si>
  <si>
    <t>6-8-2012 7:51 EDT</t>
  </si>
  <si>
    <t>6-8-2012 6:51 EDT</t>
  </si>
  <si>
    <t>6-8-2012 5:51 EDT</t>
  </si>
  <si>
    <t>6-8-2012 4:51 EDT</t>
  </si>
  <si>
    <t>6-8-2012 3:51 EDT</t>
  </si>
  <si>
    <t>6-8-2012 2:51 EDT</t>
  </si>
  <si>
    <t>6-8-2012 1:51 EDT</t>
  </si>
  <si>
    <t>6-8-2012 0:51 EDT</t>
  </si>
  <si>
    <t>6-7-2012 23:51 EDT</t>
  </si>
  <si>
    <t>6-7-2012 22:51 EDT</t>
  </si>
  <si>
    <t>6-7-2012 21:51 EDT</t>
  </si>
  <si>
    <t>6-7-2012 20:51 EDT</t>
  </si>
  <si>
    <t>6-7-2012 19:51 EDT</t>
  </si>
  <si>
    <t>6-7-2012 18:51 EDT</t>
  </si>
  <si>
    <t>6-7-2012 17:51 EDT</t>
  </si>
  <si>
    <t>6-7-2012 16:51 EDT</t>
  </si>
  <si>
    <t>6-7-2012 15:51 EDT</t>
  </si>
  <si>
    <t>6-7-2012 14:51 EDT</t>
  </si>
  <si>
    <t>6-7-2012 13:51 EDT</t>
  </si>
  <si>
    <t>6-7-2012 12:51 EDT</t>
  </si>
  <si>
    <t>6-7-2012 11:51 EDT</t>
  </si>
  <si>
    <t>6-7-2012 10:51 EDT</t>
  </si>
  <si>
    <t>6-7-2012 9:51 EDT</t>
  </si>
  <si>
    <t>6-7-2012 8:51 EDT</t>
  </si>
  <si>
    <t>6-7-2012 7:51 EDT</t>
  </si>
  <si>
    <t>6-7-2012 6:51 EDT</t>
  </si>
  <si>
    <t>6-7-2012 5:51 EDT</t>
  </si>
  <si>
    <t>6-7-2012 4:51 EDT</t>
  </si>
  <si>
    <t>6-7-2012 3:51 EDT</t>
  </si>
  <si>
    <t>6-7-2012 2:51 EDT</t>
  </si>
  <si>
    <t>6-7-2012 1:51 EDT</t>
  </si>
  <si>
    <t>6-7-2012 0:51 EDT</t>
  </si>
  <si>
    <t>6-6-2012 23:51 EDT</t>
  </si>
  <si>
    <t>6-6-2012 22:51 EDT</t>
  </si>
  <si>
    <t>6-6-2012 21:51 EDT</t>
  </si>
  <si>
    <t>6-6-2012 20:51 EDT</t>
  </si>
  <si>
    <t>6-6-2012 19:51 EDT</t>
  </si>
  <si>
    <t>6-6-2012 18:51 EDT</t>
  </si>
  <si>
    <t>6-6-2012 17:51 EDT</t>
  </si>
  <si>
    <t>6-6-2012 16:51 EDT</t>
  </si>
  <si>
    <t>6-6-2012 15:51 EDT</t>
  </si>
  <si>
    <t>6-6-2012 14:51 EDT</t>
  </si>
  <si>
    <t>6-6-2012 13:51 EDT</t>
  </si>
  <si>
    <t>6-6-2012 12:51 EDT</t>
  </si>
  <si>
    <t>6-6-2012 11:51 EDT</t>
  </si>
  <si>
    <t>6-6-2012 10:51 EDT</t>
  </si>
  <si>
    <t>6-6-2012 9:51 EDT</t>
  </si>
  <si>
    <t>6-6-2012 8:51 EDT</t>
  </si>
  <si>
    <t>6-6-2012 7:51 EDT</t>
  </si>
  <si>
    <t>6-6-2012 6:51 EDT</t>
  </si>
  <si>
    <t>6-6-2012 5:51 EDT</t>
  </si>
  <si>
    <t>6-6-2012 4:51 EDT</t>
  </si>
  <si>
    <t>6-6-2012 3:51 EDT</t>
  </si>
  <si>
    <t>6-6-2012 2:51 EDT</t>
  </si>
  <si>
    <t>6-6-2012 1:51 EDT</t>
  </si>
  <si>
    <t>6-6-2012 0:51 EDT</t>
  </si>
  <si>
    <t>6-5-2012 23:51 EDT</t>
  </si>
  <si>
    <t>6-5-2012 22:51 EDT</t>
  </si>
  <si>
    <t>6-5-2012 21:51 EDT</t>
  </si>
  <si>
    <t>6-5-2012 20:51 EDT</t>
  </si>
  <si>
    <t>6-5-2012 19:51 EDT</t>
  </si>
  <si>
    <t>6-5-2012 18:51 EDT</t>
  </si>
  <si>
    <t>6-5-2012 17:51 EDT</t>
  </si>
  <si>
    <t>6-5-2012 16:51 EDT</t>
  </si>
  <si>
    <t>6-5-2012 15:51 EDT</t>
  </si>
  <si>
    <t>6-5-2012 14:51 EDT</t>
  </si>
  <si>
    <t>6-5-2012 13:51 EDT</t>
  </si>
  <si>
    <t>6-5-2012 12:51 EDT</t>
  </si>
  <si>
    <t>6-5-2012 11:51 EDT</t>
  </si>
  <si>
    <t>6-5-2012 10:51 EDT</t>
  </si>
  <si>
    <t>6-5-2012 9:51 EDT</t>
  </si>
  <si>
    <t>6-5-2012 8:51 EDT</t>
  </si>
  <si>
    <t>6-5-2012 7:51 EDT</t>
  </si>
  <si>
    <t>6-5-2012 6:51 EDT</t>
  </si>
  <si>
    <t>6-5-2012 5:51 EDT</t>
  </si>
  <si>
    <t>6-5-2012 4:51 EDT</t>
  </si>
  <si>
    <t>6-5-2012 3:51 EDT</t>
  </si>
  <si>
    <t>6-5-2012 2:51 EDT</t>
  </si>
  <si>
    <t>6-5-2012 1:51 EDT</t>
  </si>
  <si>
    <t>6-5-2012 0:51 EDT</t>
  </si>
  <si>
    <t>6-4-2012 23:51 EDT</t>
  </si>
  <si>
    <t>6-4-2012 22:51 EDT</t>
  </si>
  <si>
    <t>6-4-2012 21:51 EDT</t>
  </si>
  <si>
    <t>6-4-2012 20:51 EDT</t>
  </si>
  <si>
    <t>6-4-2012 19:51 EDT</t>
  </si>
  <si>
    <t>6-4-2012 18:51 EDT</t>
  </si>
  <si>
    <t>6-4-2012 17:51 EDT</t>
  </si>
  <si>
    <t>6-4-2012 16:51 EDT</t>
  </si>
  <si>
    <t>6-4-2012 15:51 EDT</t>
  </si>
  <si>
    <t>6-4-2012 14:51 EDT</t>
  </si>
  <si>
    <t>6-4-2012 13:51 EDT</t>
  </si>
  <si>
    <t>6-4-2012 12:51 EDT</t>
  </si>
  <si>
    <t>6-4-2012 11:51 EDT</t>
  </si>
  <si>
    <t>6-4-2012 10:51 EDT</t>
  </si>
  <si>
    <t>6-4-2012 9:51 EDT</t>
  </si>
  <si>
    <t>6-4-2012 8:51 EDT</t>
  </si>
  <si>
    <t>6-4-2012 7:51 EDT</t>
  </si>
  <si>
    <t>6-4-2012 6:51 EDT</t>
  </si>
  <si>
    <t>6-4-2012 5:51 EDT</t>
  </si>
  <si>
    <t>6-4-2012 4:51 EDT</t>
  </si>
  <si>
    <t>6-4-2012 3:51 EDT</t>
  </si>
  <si>
    <t>6-4-2012 2:51 EDT</t>
  </si>
  <si>
    <t>6-4-2012 1:51 EDT</t>
  </si>
  <si>
    <t>6-4-2012 0:51 EDT</t>
  </si>
  <si>
    <t>6-3-2012 23:51 EDT</t>
  </si>
  <si>
    <t>6-3-2012 22:51 EDT</t>
  </si>
  <si>
    <t>6-3-2012 21:51 EDT</t>
  </si>
  <si>
    <t>6-3-2012 20:51 EDT</t>
  </si>
  <si>
    <t>6-3-2012 19:51 EDT</t>
  </si>
  <si>
    <t>6-3-2012 18:51 EDT</t>
  </si>
  <si>
    <t>6-3-2012 17:51 EDT</t>
  </si>
  <si>
    <t>6-3-2012 16:51 EDT</t>
  </si>
  <si>
    <t>6-3-2012 15:51 EDT</t>
  </si>
  <si>
    <t>6-3-2012 14:51 EDT</t>
  </si>
  <si>
    <t>6-3-2012 13:51 EDT</t>
  </si>
  <si>
    <t>6-3-2012 12:51 EDT</t>
  </si>
  <si>
    <t>6-3-2012 11:51 EDT</t>
  </si>
  <si>
    <t>6-3-2012 10:51 EDT</t>
  </si>
  <si>
    <t>6-3-2012 9:51 EDT</t>
  </si>
  <si>
    <t>6-3-2012 8:51 EDT</t>
  </si>
  <si>
    <t>6-3-2012 7:51 EDT</t>
  </si>
  <si>
    <t>6-3-2012 6:51 EDT</t>
  </si>
  <si>
    <t>6-3-2012 5:51 EDT</t>
  </si>
  <si>
    <t>6-3-2012 4:51 EDT</t>
  </si>
  <si>
    <t>6-3-2012 3:51 EDT</t>
  </si>
  <si>
    <t>6-3-2012 2:51 EDT</t>
  </si>
  <si>
    <t>6-3-2012 1:51 EDT</t>
  </si>
  <si>
    <t>6-3-2012 0:51 EDT</t>
  </si>
  <si>
    <t>6-2-2012 23:51 EDT</t>
  </si>
  <si>
    <t>6-2-2012 22:51 EDT</t>
  </si>
  <si>
    <t>6-2-2012 21:51 EDT</t>
  </si>
  <si>
    <t>6-2-2012 20:51 EDT</t>
  </si>
  <si>
    <t>6-2-2012 19:51 EDT</t>
  </si>
  <si>
    <t>6-2-2012 18:51 EDT</t>
  </si>
  <si>
    <t>6-2-2012 17:51 EDT</t>
  </si>
  <si>
    <t>6-2-2012 16:51 EDT</t>
  </si>
  <si>
    <t>6-2-2012 15:51 EDT</t>
  </si>
  <si>
    <t>6-2-2012 14:51 EDT</t>
  </si>
  <si>
    <t>6-2-2012 13:51 EDT</t>
  </si>
  <si>
    <t>6-2-2012 12:51 EDT</t>
  </si>
  <si>
    <t>6-2-2012 11:51 EDT</t>
  </si>
  <si>
    <t>6-2-2012 10:51 EDT</t>
  </si>
  <si>
    <t>6-2-2012 9:51 EDT</t>
  </si>
  <si>
    <t>6-2-2012 8:51 EDT</t>
  </si>
  <si>
    <t>6-2-2012 7:51 EDT</t>
  </si>
  <si>
    <t>6-2-2012 6:51 EDT</t>
  </si>
  <si>
    <t>6-2-2012 5:51 EDT</t>
  </si>
  <si>
    <t>6-2-2012 4:51 EDT</t>
  </si>
  <si>
    <t>6-2-2012 3:51 EDT</t>
  </si>
  <si>
    <t>6-2-2012 2:51 EDT</t>
  </si>
  <si>
    <t>6-2-2012 1:51 EDT</t>
  </si>
  <si>
    <t>6-2-2012 0:51 EDT</t>
  </si>
  <si>
    <t>6-1-2012 23:51 EDT</t>
  </si>
  <si>
    <t>6-1-2012 23:26 EDT</t>
  </si>
  <si>
    <t>6-1-2012 22:51 EDT</t>
  </si>
  <si>
    <t>6-1-2012 22:29 EDT</t>
  </si>
  <si>
    <t>6-1-2012 22:20 EDT</t>
  </si>
  <si>
    <t>6-1-2012 22:05 EDT</t>
  </si>
  <si>
    <t>6-1-2012 21:58 EDT</t>
  </si>
  <si>
    <t>6-1-2012 21:51 EDT</t>
  </si>
  <si>
    <t>6-1-2012 20:51 EDT</t>
  </si>
  <si>
    <t>6-1-2012 19:51 EDT</t>
  </si>
  <si>
    <t>6-1-2012 18:51 EDT</t>
  </si>
  <si>
    <t>6-1-2012 18:13 EDT</t>
  </si>
  <si>
    <t>6-1-2012 17:51 EDT</t>
  </si>
  <si>
    <t>6-1-2012 17:40 EDT</t>
  </si>
  <si>
    <t>6-1-2012 17:32 EDT</t>
  </si>
  <si>
    <t>6-1-2012 17:19 EDT</t>
  </si>
  <si>
    <t>6-1-2012 17:12 EDT</t>
  </si>
  <si>
    <t>6-1-2012 17:01 EDT</t>
  </si>
  <si>
    <t>6-1-2012 16:51 EDT</t>
  </si>
  <si>
    <t>6-1-2012 15:51 EDT</t>
  </si>
  <si>
    <t>6-1-2012 14:51 EDT</t>
  </si>
  <si>
    <t>6-1-2012 14:13 EDT</t>
  </si>
  <si>
    <t>6-1-2012 13:51 EDT</t>
  </si>
  <si>
    <t>6-1-2012 13:19 EDT</t>
  </si>
  <si>
    <t>6-1-2012 12:51 EDT</t>
  </si>
  <si>
    <t>6-1-2012 12:33 EDT</t>
  </si>
  <si>
    <t>6-1-2012 11:51 EDT</t>
  </si>
  <si>
    <t>6-1-2012 10:51 EDT</t>
  </si>
  <si>
    <t>6-1-2012 9:51 EDT</t>
  </si>
  <si>
    <t>6-1-2012 9:37 EDT</t>
  </si>
  <si>
    <t>6-1-2012 8:51 EDT</t>
  </si>
  <si>
    <t>6-1-2012 8:39 EDT</t>
  </si>
  <si>
    <t>6-1-2012 7:51 EDT</t>
  </si>
  <si>
    <t>6-1-2012 6:51 EDT</t>
  </si>
  <si>
    <t>6-1-2012 6:24 EDT</t>
  </si>
  <si>
    <t>6-1-2012 5:51 EDT</t>
  </si>
  <si>
    <t>6-1-2012 4:51 EDT</t>
  </si>
  <si>
    <t>6-1-2012 3:51 EDT</t>
  </si>
  <si>
    <t>6-1-2012 2:51 EDT</t>
  </si>
  <si>
    <t>6-1-2012 1:51 EDT</t>
  </si>
  <si>
    <t>6-1-2012 0:51 EDT</t>
  </si>
  <si>
    <t>5-31-2012 23:51 EDT</t>
  </si>
  <si>
    <t>5-31-2012 22:51 EDT</t>
  </si>
  <si>
    <t>5-31-2012 22:24 EDT</t>
  </si>
  <si>
    <t>5-31-2012 21:51 EDT</t>
  </si>
  <si>
    <t>5-31-2012 20:51 EDT</t>
  </si>
  <si>
    <t>5-31-2012 19:51 EDT</t>
  </si>
  <si>
    <t>5-31-2012 18:51 EDT</t>
  </si>
  <si>
    <t>5-31-2012 17:51 EDT</t>
  </si>
  <si>
    <t>5-31-2012 16:51 EDT</t>
  </si>
  <si>
    <t>5-31-2012 15:51 EDT</t>
  </si>
  <si>
    <t>5-31-2012 14:51 EDT</t>
  </si>
  <si>
    <t>5-31-2012 13:51 EDT</t>
  </si>
  <si>
    <t>5-31-2012 12:51 EDT</t>
  </si>
  <si>
    <t>5-31-2012 11:51 EDT</t>
  </si>
  <si>
    <t>5-31-2012 10:51 EDT</t>
  </si>
  <si>
    <t>5-31-2012 9:51 EDT</t>
  </si>
  <si>
    <t>5-31-2012 8:51 EDT</t>
  </si>
  <si>
    <t>5-31-2012 7:51 EDT</t>
  </si>
  <si>
    <t>5-31-2012 6:51 EDT</t>
  </si>
  <si>
    <t>5-31-2012 5:51 EDT</t>
  </si>
  <si>
    <t>5-31-2012 4:51 EDT</t>
  </si>
  <si>
    <t>5-31-2012 3:51 EDT</t>
  </si>
  <si>
    <t>5-31-2012 2:51 EDT</t>
  </si>
  <si>
    <t>5-31-2012 1:51 EDT</t>
  </si>
  <si>
    <t>5-31-2012 0:51 EDT</t>
  </si>
  <si>
    <t>5-30-2012 23:51 EDT</t>
  </si>
  <si>
    <t>5-30-2012 22:51 EDT</t>
  </si>
  <si>
    <t>5-30-2012 21:51 EDT</t>
  </si>
  <si>
    <t>5-30-2012 20:51 EDT</t>
  </si>
  <si>
    <t>5-30-2012 19:51 EDT</t>
  </si>
  <si>
    <t>5-30-2012 18:51 EDT</t>
  </si>
  <si>
    <t>5-30-2012 17:51 EDT</t>
  </si>
  <si>
    <t>5-30-2012 16:51 EDT</t>
  </si>
  <si>
    <t>5-30-2012 15:51 EDT</t>
  </si>
  <si>
    <t>5-30-2012 14:51 EDT</t>
  </si>
  <si>
    <t>5-30-2012 13:51 EDT</t>
  </si>
  <si>
    <t>5-30-2012 12:51 EDT</t>
  </si>
  <si>
    <t>5-30-2012 11:51 EDT</t>
  </si>
  <si>
    <t>5-30-2012 11:15 EDT</t>
  </si>
  <si>
    <t>5-30-2012 10:51 EDT</t>
  </si>
  <si>
    <t>5-30-2012 9:51 EDT</t>
  </si>
  <si>
    <t>5-30-2012 8:51 EDT</t>
  </si>
  <si>
    <t>5-30-2012 7:51 EDT</t>
  </si>
  <si>
    <t>5-30-2012 6:51 EDT</t>
  </si>
  <si>
    <t>5-30-2012 6:17 EDT</t>
  </si>
  <si>
    <t>5-30-2012 5:51 EDT</t>
  </si>
  <si>
    <t>5-30-2012 5:49 EDT</t>
  </si>
  <si>
    <t>5-30-2012 4:51 EDT</t>
  </si>
  <si>
    <t>5-30-2012 3:51 EDT</t>
  </si>
  <si>
    <t>5-30-2012 2:51 EDT</t>
  </si>
  <si>
    <t>5-30-2012 2:24 EDT</t>
  </si>
  <si>
    <t>5-30-2012 1:51 EDT</t>
  </si>
  <si>
    <t>5-30-2012 0:51 EDT</t>
  </si>
  <si>
    <t>5-29-2012 23:51 EDT</t>
  </si>
  <si>
    <t>5-29-2012 22:51 EDT</t>
  </si>
  <si>
    <t>5-29-2012 21:51 EDT</t>
  </si>
  <si>
    <t>5-29-2012 20:51 EDT</t>
  </si>
  <si>
    <t>5-29-2012 19:51 EDT</t>
  </si>
  <si>
    <t>5-29-2012 18:51 EDT</t>
  </si>
  <si>
    <t>5-29-2012 17:51 EDT</t>
  </si>
  <si>
    <t>5-29-2012 16:51 EDT</t>
  </si>
  <si>
    <t>5-29-2012 15:51 EDT</t>
  </si>
  <si>
    <t>5-29-2012 14:51 EDT</t>
  </si>
  <si>
    <t>5-29-2012 13:51 EDT</t>
  </si>
  <si>
    <t>5-29-2012 12:51 EDT</t>
  </si>
  <si>
    <t>5-29-2012 11:51 EDT</t>
  </si>
  <si>
    <t>5-29-2012 10:51 EDT</t>
  </si>
  <si>
    <t>5-29-2012 9:51 EDT</t>
  </si>
  <si>
    <t>5-29-2012 9:36 EDT</t>
  </si>
  <si>
    <t>5-29-2012 8:51 EDT</t>
  </si>
  <si>
    <t>5-29-2012 7:51 EDT</t>
  </si>
  <si>
    <t>5-29-2012 7:13 EDT</t>
  </si>
  <si>
    <t>5-29-2012 6:51 EDT</t>
  </si>
  <si>
    <t>5-29-2012 5:51 EDT</t>
  </si>
  <si>
    <t>5-29-2012 4:51 EDT</t>
  </si>
  <si>
    <t>5-29-2012 4:07 EDT</t>
  </si>
  <si>
    <t>5-29-2012 3:51 EDT</t>
  </si>
  <si>
    <t>5-29-2012 2:51 EDT</t>
  </si>
  <si>
    <t>5-29-2012 2:42 EDT</t>
  </si>
  <si>
    <t>5-29-2012 1:51 EDT</t>
  </si>
  <si>
    <t>5-29-2012 0:51 EDT</t>
  </si>
  <si>
    <t>5-28-2012 23:51 EDT</t>
  </si>
  <si>
    <t>5-28-2012 22:51 EDT</t>
  </si>
  <si>
    <t>5-28-2012 21:51 EDT</t>
  </si>
  <si>
    <t>5-28-2012 20:51 EDT</t>
  </si>
  <si>
    <t>5-28-2012 19:51 EDT</t>
  </si>
  <si>
    <t>5-28-2012 18:51 EDT</t>
  </si>
  <si>
    <t>5-28-2012 17:51 EDT</t>
  </si>
  <si>
    <t>5-28-2012 16:51 EDT</t>
  </si>
  <si>
    <t>5-28-2012 15:51 EDT</t>
  </si>
  <si>
    <t>5-28-2012 14:51 EDT</t>
  </si>
  <si>
    <t>5-28-2012 13:51 EDT</t>
  </si>
  <si>
    <t>5-28-2012 12:51 EDT</t>
  </si>
  <si>
    <t>5-28-2012 11:51 EDT</t>
  </si>
  <si>
    <t>5-28-2012 10:51 EDT</t>
  </si>
  <si>
    <t>5-28-2012 9:51 EDT</t>
  </si>
  <si>
    <t>5-28-2012 8:51 EDT</t>
  </si>
  <si>
    <t>5-28-2012 7:51 EDT</t>
  </si>
  <si>
    <t>5-28-2012 7:12 EDT</t>
  </si>
  <si>
    <t>5-28-2012 6:51 EDT</t>
  </si>
  <si>
    <t>5-28-2012 5:51 EDT</t>
  </si>
  <si>
    <t>5-28-2012 4:51 EDT</t>
  </si>
  <si>
    <t>5-28-2012 3:51 EDT</t>
  </si>
  <si>
    <t>5-28-2012 2:51 EDT</t>
  </si>
  <si>
    <t>5-28-2012 2:10 EDT</t>
  </si>
  <si>
    <t>5-28-2012 1:51 EDT</t>
  </si>
  <si>
    <t>5-28-2012 0:51 EDT</t>
  </si>
  <si>
    <t>5-27-2012 23:51 EDT</t>
  </si>
  <si>
    <t>5-27-2012 22:51 EDT</t>
  </si>
  <si>
    <t>5-27-2012 21:51 EDT</t>
  </si>
  <si>
    <t>5-27-2012 20:51 EDT</t>
  </si>
  <si>
    <t>5-27-2012 19:51 EDT</t>
  </si>
  <si>
    <t>5-27-2012 19:04 EDT</t>
  </si>
  <si>
    <t>5-27-2012 18:54 EDT</t>
  </si>
  <si>
    <t>5-27-2012 18:51 EDT</t>
  </si>
  <si>
    <t>5-27-2012 17:51 EDT</t>
  </si>
  <si>
    <t>5-27-2012 16:51 EDT</t>
  </si>
  <si>
    <t>5-27-2012 15:51 EDT</t>
  </si>
  <si>
    <t>5-27-2012 14:51 EDT</t>
  </si>
  <si>
    <t>5-27-2012 13:51 EDT</t>
  </si>
  <si>
    <t>5-27-2012 12:51 EDT</t>
  </si>
  <si>
    <t>5-27-2012 11:51 EDT</t>
  </si>
  <si>
    <t>5-27-2012 11:28 EDT</t>
  </si>
  <si>
    <t>5-27-2012 10:51 EDT</t>
  </si>
  <si>
    <t>5-27-2012 9:51 EDT</t>
  </si>
  <si>
    <t>5-27-2012 9:32 EDT</t>
  </si>
  <si>
    <t>5-27-2012 8:51 EDT</t>
  </si>
  <si>
    <t>5-27-2012 7:51 EDT</t>
  </si>
  <si>
    <t>5-27-2012 6:51 EDT</t>
  </si>
  <si>
    <t>5-27-2012 5:51 EDT</t>
  </si>
  <si>
    <t>5-27-2012 5:37 EDT</t>
  </si>
  <si>
    <t>5-27-2012 4:51 EDT</t>
  </si>
  <si>
    <t>5-27-2012 3:51 EDT</t>
  </si>
  <si>
    <t>5-27-2012 2:51 EDT</t>
  </si>
  <si>
    <t>5-27-2012 1:51 EDT</t>
  </si>
  <si>
    <t>5-27-2012 0:51 EDT</t>
  </si>
  <si>
    <t>5-26-2012 23:51 EDT</t>
  </si>
  <si>
    <t>5-26-2012 22:51 EDT</t>
  </si>
  <si>
    <t>5-26-2012 21:51 EDT</t>
  </si>
  <si>
    <t>5-26-2012 20:51 EDT</t>
  </si>
  <si>
    <t>5-26-2012 19:51 EDT</t>
  </si>
  <si>
    <t>5-26-2012 18:51 EDT</t>
  </si>
  <si>
    <t>5-26-2012 17:51 EDT</t>
  </si>
  <si>
    <t>5-26-2012 16:51 EDT</t>
  </si>
  <si>
    <t>5-26-2012 15:51 EDT</t>
  </si>
  <si>
    <t>5-26-2012 14:51 EDT</t>
  </si>
  <si>
    <t>5-26-2012 13:51 EDT</t>
  </si>
  <si>
    <t>5-26-2012 12:51 EDT</t>
  </si>
  <si>
    <t>5-26-2012 11:51 EDT</t>
  </si>
  <si>
    <t>5-26-2012 10:51 EDT</t>
  </si>
  <si>
    <t>5-26-2012 9:51 EDT</t>
  </si>
  <si>
    <t>5-26-2012 8:51 EDT</t>
  </si>
  <si>
    <t>5-26-2012 7:51 EDT</t>
  </si>
  <si>
    <t>5-26-2012 6:51 EDT</t>
  </si>
  <si>
    <t>5-26-2012 5:51 EDT</t>
  </si>
  <si>
    <t>5-26-2012 4:51 EDT</t>
  </si>
  <si>
    <t>5-26-2012 3:51 EDT</t>
  </si>
  <si>
    <t>5-26-2012 2:51 EDT</t>
  </si>
  <si>
    <t>5-26-2012 1:51 EDT</t>
  </si>
  <si>
    <t>5-26-2012 0:51 EDT</t>
  </si>
  <si>
    <t>5-25-2012 23:51 EDT</t>
  </si>
  <si>
    <t>5-25-2012 22:51 EDT</t>
  </si>
  <si>
    <t>5-25-2012 21:51 EDT</t>
  </si>
  <si>
    <t>5-25-2012 20:51 EDT</t>
  </si>
  <si>
    <t>5-25-2012 19:51 EDT</t>
  </si>
  <si>
    <t>5-25-2012 18:51 EDT</t>
  </si>
  <si>
    <t>5-25-2012 17:51 EDT</t>
  </si>
  <si>
    <t>5-25-2012 16:51 EDT</t>
  </si>
  <si>
    <t>5-25-2012 15:51 EDT</t>
  </si>
  <si>
    <t>5-25-2012 14:51 EDT</t>
  </si>
  <si>
    <t>5-25-2012 13:51 EDT</t>
  </si>
  <si>
    <t>5-25-2012 12:51 EDT</t>
  </si>
  <si>
    <t>5-25-2012 11:51 EDT</t>
  </si>
  <si>
    <t>5-25-2012 10:51 EDT</t>
  </si>
  <si>
    <t>5-25-2012 10:22 EDT</t>
  </si>
  <si>
    <t>5-25-2012 9:51 EDT</t>
  </si>
  <si>
    <t>5-25-2012 9:25 EDT</t>
  </si>
  <si>
    <t>5-25-2012 8:56 EDT</t>
  </si>
  <si>
    <t>5-25-2012 8:51 EDT</t>
  </si>
  <si>
    <t>5-25-2012 7:51 EDT</t>
  </si>
  <si>
    <t>5-25-2012 6:51 EDT</t>
  </si>
  <si>
    <t>5-25-2012 6:38 EDT</t>
  </si>
  <si>
    <t>5-25-2012 6:20 EDT</t>
  </si>
  <si>
    <t>5-25-2012 5:51 EDT</t>
  </si>
  <si>
    <t>5-25-2012 4:51 EDT</t>
  </si>
  <si>
    <t>5-25-2012 3:51 EDT</t>
  </si>
  <si>
    <t>5-25-2012 2:51 EDT</t>
  </si>
  <si>
    <t>5-25-2012 1:51 EDT</t>
  </si>
  <si>
    <t>5-25-2012 0:51 EDT</t>
  </si>
  <si>
    <t>5-24-2012 23:51 EDT</t>
  </si>
  <si>
    <t>5-24-2012 22:51 EDT</t>
  </si>
  <si>
    <t>5-24-2012 21:51 EDT</t>
  </si>
  <si>
    <t>5-24-2012 20:51 EDT</t>
  </si>
  <si>
    <t>5-24-2012 19:51 EDT</t>
  </si>
  <si>
    <t>5-24-2012 19:09 EDT</t>
  </si>
  <si>
    <t>5-24-2012 18:51 EDT</t>
  </si>
  <si>
    <t>5-24-2012 17:51 EDT</t>
  </si>
  <si>
    <t>5-24-2012 16:51 EDT</t>
  </si>
  <si>
    <t>5-24-2012 15:51 EDT</t>
  </si>
  <si>
    <t>5-24-2012 14:51 EDT</t>
  </si>
  <si>
    <t>5-24-2012 13:51 EDT</t>
  </si>
  <si>
    <t>5-24-2012 12:51 EDT</t>
  </si>
  <si>
    <t>5-24-2012 11:51 EDT</t>
  </si>
  <si>
    <t>5-24-2012 10:51 EDT</t>
  </si>
  <si>
    <t>5-24-2012 9:56 EDT</t>
  </si>
  <si>
    <t>5-24-2012 9:51 EDT</t>
  </si>
  <si>
    <t>5-24-2012 8:51 EDT</t>
  </si>
  <si>
    <t>5-24-2012 8:37 EDT</t>
  </si>
  <si>
    <t>5-24-2012 7:51 EDT</t>
  </si>
  <si>
    <t>5-24-2012 6:51 EDT</t>
  </si>
  <si>
    <t>5-24-2012 5:54 EDT</t>
  </si>
  <si>
    <t>5-24-2012 5:51 EDT</t>
  </si>
  <si>
    <t>5-24-2012 4:51 EDT</t>
  </si>
  <si>
    <t>5-24-2012 3:51 EDT</t>
  </si>
  <si>
    <t>5-24-2012 3:36 EDT</t>
  </si>
  <si>
    <t>5-24-2012 2:51 EDT</t>
  </si>
  <si>
    <t>5-24-2012 1:51 EDT</t>
  </si>
  <si>
    <t>5-24-2012 0:51 EDT</t>
  </si>
  <si>
    <t>5-23-2012 23:51 EDT</t>
  </si>
  <si>
    <t>5-23-2012 22:51 EDT</t>
  </si>
  <si>
    <t>5-23-2012 21:51 EDT</t>
  </si>
  <si>
    <t>5-23-2012 20:51 EDT</t>
  </si>
  <si>
    <t>5-23-2012 19:51 EDT</t>
  </si>
  <si>
    <t>5-23-2012 18:51 EDT</t>
  </si>
  <si>
    <t>5-23-2012 18:17 EDT</t>
  </si>
  <si>
    <t>5-23-2012 17:51 EDT</t>
  </si>
  <si>
    <t>5-23-2012 17:06 EDT</t>
  </si>
  <si>
    <t>5-23-2012 16:51 EDT</t>
  </si>
  <si>
    <t>5-23-2012 15:51 EDT</t>
  </si>
  <si>
    <t>5-23-2012 14:51 EDT</t>
  </si>
  <si>
    <t>5-23-2012 13:51 EDT</t>
  </si>
  <si>
    <t>5-23-2012 12:51 EDT</t>
  </si>
  <si>
    <t>5-23-2012 11:51 EDT</t>
  </si>
  <si>
    <t>5-23-2012 10:51 EDT</t>
  </si>
  <si>
    <t>5-23-2012 9:51 EDT</t>
  </si>
  <si>
    <t>5-23-2012 9:31 EDT</t>
  </si>
  <si>
    <t>5-23-2012 8:51 EDT</t>
  </si>
  <si>
    <t>5-23-2012 7:51 EDT</t>
  </si>
  <si>
    <t>5-23-2012 6:51 EDT</t>
  </si>
  <si>
    <t>5-23-2012 5:51 EDT</t>
  </si>
  <si>
    <t>5-23-2012 4:51 EDT</t>
  </si>
  <si>
    <t>5-23-2012 4:21 EDT</t>
  </si>
  <si>
    <t>5-23-2012 3:51 EDT</t>
  </si>
  <si>
    <t>5-23-2012 2:51 EDT</t>
  </si>
  <si>
    <t>5-23-2012 2:06 EDT</t>
  </si>
  <si>
    <t>5-23-2012 1:51 EDT</t>
  </si>
  <si>
    <t>5-23-2012 0:51 EDT</t>
  </si>
  <si>
    <t>5-22-2012 23:51 EDT</t>
  </si>
  <si>
    <t>5-22-2012 22:51 EDT</t>
  </si>
  <si>
    <t>5-22-2012 21:51 EDT</t>
  </si>
  <si>
    <t>5-22-2012 20:51 EDT</t>
  </si>
  <si>
    <t>5-22-2012 19:51 EDT</t>
  </si>
  <si>
    <t>5-22-2012 18:51 EDT</t>
  </si>
  <si>
    <t>5-22-2012 18:18 EDT</t>
  </si>
  <si>
    <t>5-22-2012 17:51 EDT</t>
  </si>
  <si>
    <t>5-22-2012 17:15 EDT</t>
  </si>
  <si>
    <t>5-22-2012 16:51 EDT</t>
  </si>
  <si>
    <t>5-22-2012 15:51 EDT</t>
  </si>
  <si>
    <t>5-22-2012 14:51 EDT</t>
  </si>
  <si>
    <t>5-22-2012 13:51 EDT</t>
  </si>
  <si>
    <t>5-22-2012 12:51 EDT</t>
  </si>
  <si>
    <t>5-22-2012 11:51 EDT</t>
  </si>
  <si>
    <t>5-22-2012 10:51 EDT</t>
  </si>
  <si>
    <t>5-22-2012 9:51 EDT</t>
  </si>
  <si>
    <t>5-22-2012 8:51 EDT</t>
  </si>
  <si>
    <t>5-22-2012 7:51 EDT</t>
  </si>
  <si>
    <t>5-22-2012 6:51 EDT</t>
  </si>
  <si>
    <t>5-22-2012 5:51 EDT</t>
  </si>
  <si>
    <t>5-22-2012 4:51 EDT</t>
  </si>
  <si>
    <t>5-22-2012 3:51 EDT</t>
  </si>
  <si>
    <t>5-22-2012 2:51 EDT</t>
  </si>
  <si>
    <t>5-22-2012 1:51 EDT</t>
  </si>
  <si>
    <t>5-22-2012 0:51 EDT</t>
  </si>
  <si>
    <t>5-21-2012 23:51 EDT</t>
  </si>
  <si>
    <t>5-21-2012 22:51 EDT</t>
  </si>
  <si>
    <t>5-21-2012 21:51 EDT</t>
  </si>
  <si>
    <t>5-21-2012 20:51 EDT</t>
  </si>
  <si>
    <t>5-21-2012 19:51 EDT</t>
  </si>
  <si>
    <t>5-21-2012 18:51 EDT</t>
  </si>
  <si>
    <t>5-21-2012 17:51 EDT</t>
  </si>
  <si>
    <t>5-21-2012 16:51 EDT</t>
  </si>
  <si>
    <t>5-21-2012 15:51 EDT</t>
  </si>
  <si>
    <t>5-21-2012 14:51 EDT</t>
  </si>
  <si>
    <t>5-21-2012 13:51 EDT</t>
  </si>
  <si>
    <t>5-21-2012 12:51 EDT</t>
  </si>
  <si>
    <t>5-21-2012 11:51 EDT</t>
  </si>
  <si>
    <t>5-21-2012 10:51 EDT</t>
  </si>
  <si>
    <t>5-21-2012 9:51 EDT</t>
  </si>
  <si>
    <t>5-21-2012 8:51 EDT</t>
  </si>
  <si>
    <t>5-21-2012 7:51 EDT</t>
  </si>
  <si>
    <t>5-21-2012 6:51 EDT</t>
  </si>
  <si>
    <t>5-21-2012 6:34 EDT</t>
  </si>
  <si>
    <t>5-21-2012 5:51 EDT</t>
  </si>
  <si>
    <t>5-21-2012 5:01 EDT</t>
  </si>
  <si>
    <t>5-21-2012 4:51 EDT</t>
  </si>
  <si>
    <t>5-21-2012 3:51 EDT</t>
  </si>
  <si>
    <t>5-21-2012 2:51 EDT</t>
  </si>
  <si>
    <t>5-21-2012 1:51 EDT</t>
  </si>
  <si>
    <t>5-21-2012 0:51 EDT</t>
  </si>
  <si>
    <t>5-20-2012 23:51 EDT</t>
  </si>
  <si>
    <t>5-20-2012 22:51 EDT</t>
  </si>
  <si>
    <t>5-20-2012 21:51 EDT</t>
  </si>
  <si>
    <t>5-20-2012 20:51 EDT</t>
  </si>
  <si>
    <t>5-20-2012 19:51 EDT</t>
  </si>
  <si>
    <t>5-20-2012 18:51 EDT</t>
  </si>
  <si>
    <t>5-20-2012 17:51 EDT</t>
  </si>
  <si>
    <t>5-20-2012 16:51 EDT</t>
  </si>
  <si>
    <t>5-20-2012 15:51 EDT</t>
  </si>
  <si>
    <t>5-20-2012 14:51 EDT</t>
  </si>
  <si>
    <t>5-20-2012 13:51 EDT</t>
  </si>
  <si>
    <t>5-20-2012 12:51 EDT</t>
  </si>
  <si>
    <t>5-20-2012 11:51 EDT</t>
  </si>
  <si>
    <t>5-20-2012 10:51 EDT</t>
  </si>
  <si>
    <t>5-20-2012 9:51 EDT</t>
  </si>
  <si>
    <t>5-20-2012 8:51 EDT</t>
  </si>
  <si>
    <t>5-20-2012 7:51 EDT</t>
  </si>
  <si>
    <t>5-20-2012 6:51 EDT</t>
  </si>
  <si>
    <t>5-20-2012 5:51 EDT</t>
  </si>
  <si>
    <t>5-20-2012 4:51 EDT</t>
  </si>
  <si>
    <t>5-20-2012 3:51 EDT</t>
  </si>
  <si>
    <t>5-20-2012 2:51 EDT</t>
  </si>
  <si>
    <t>5-20-2012 1:51 EDT</t>
  </si>
  <si>
    <t>5-20-2012 0:51 EDT</t>
  </si>
  <si>
    <t>5-19-2012 23:51 EDT</t>
  </si>
  <si>
    <t>5-19-2012 22:51 EDT</t>
  </si>
  <si>
    <t>5-19-2012 21:51 EDT</t>
  </si>
  <si>
    <t>5-19-2012 20:51 EDT</t>
  </si>
  <si>
    <t>5-19-2012 19:51 EDT</t>
  </si>
  <si>
    <t>5-19-2012 18:51 EDT</t>
  </si>
  <si>
    <t>5-19-2012 17:51 EDT</t>
  </si>
  <si>
    <t>5-19-2012 16:51 EDT</t>
  </si>
  <si>
    <t>5-19-2012 15:51 EDT</t>
  </si>
  <si>
    <t>5-19-2012 14:51 EDT</t>
  </si>
  <si>
    <t>5-19-2012 13:51 EDT</t>
  </si>
  <si>
    <t>5-19-2012 12:51 EDT</t>
  </si>
  <si>
    <t>5-19-2012 11:51 EDT</t>
  </si>
  <si>
    <t>5-19-2012 10:51 EDT</t>
  </si>
  <si>
    <t>5-19-2012 9:51 EDT</t>
  </si>
  <si>
    <t>5-19-2012 8:51 EDT</t>
  </si>
  <si>
    <t>5-19-2012 7:51 EDT</t>
  </si>
  <si>
    <t>5-19-2012 6:51 EDT</t>
  </si>
  <si>
    <t>5-19-2012 5:51 EDT</t>
  </si>
  <si>
    <t>5-19-2012 4:51 EDT</t>
  </si>
  <si>
    <t>5-19-2012 3:51 EDT</t>
  </si>
  <si>
    <t>5-19-2012 2:51 EDT</t>
  </si>
  <si>
    <t>5-19-2012 1:51 EDT</t>
  </si>
  <si>
    <t>5-19-2012 0:51 EDT</t>
  </si>
  <si>
    <t>5-18-2012 23:51 EDT</t>
  </si>
  <si>
    <t>5-18-2012 22:51 EDT</t>
  </si>
  <si>
    <t>5-18-2012 21:51 EDT</t>
  </si>
  <si>
    <t>5-18-2012 20:51 EDT</t>
  </si>
  <si>
    <t>5-18-2012 19:51 EDT</t>
  </si>
  <si>
    <t>5-18-2012 18:51 EDT</t>
  </si>
  <si>
    <t>5-18-2012 17:51 EDT</t>
  </si>
  <si>
    <t>5-18-2012 16:51 EDT</t>
  </si>
  <si>
    <t>5-18-2012 15:51 EDT</t>
  </si>
  <si>
    <t>5-18-2012 14:51 EDT</t>
  </si>
  <si>
    <t>5-18-2012 13:51 EDT</t>
  </si>
  <si>
    <t>5-18-2012 12:51 EDT</t>
  </si>
  <si>
    <t>5-18-2012 11:51 EDT</t>
  </si>
  <si>
    <t>5-18-2012 10:51 EDT</t>
  </si>
  <si>
    <t>5-18-2012 9:51 EDT</t>
  </si>
  <si>
    <t>5-18-2012 8:51 EDT</t>
  </si>
  <si>
    <t>5-18-2012 7:51 EDT</t>
  </si>
  <si>
    <t>5-18-2012 6:51 EDT</t>
  </si>
  <si>
    <t>5-18-2012 5:51 EDT</t>
  </si>
  <si>
    <t>5-18-2012 4:51 EDT</t>
  </si>
  <si>
    <t>5-18-2012 3:51 EDT</t>
  </si>
  <si>
    <t>5-18-2012 2:51 EDT</t>
  </si>
  <si>
    <t>5-18-2012 1:51 EDT</t>
  </si>
  <si>
    <t>5-18-2012 0:51 EDT</t>
  </si>
  <si>
    <t>5-17-2012 23:51 EDT</t>
  </si>
  <si>
    <t>5-17-2012 22:51 EDT</t>
  </si>
  <si>
    <t>5-17-2012 21:51 EDT</t>
  </si>
  <si>
    <t>5-17-2012 20:51 EDT</t>
  </si>
  <si>
    <t>5-17-2012 19:51 EDT</t>
  </si>
  <si>
    <t>5-17-2012 18:51 EDT</t>
  </si>
  <si>
    <t>5-17-2012 17:51 EDT</t>
  </si>
  <si>
    <t>5-17-2012 17:25 EDT</t>
  </si>
  <si>
    <t>5-17-2012 17:19 EDT</t>
  </si>
  <si>
    <t>5-17-2012 16:51 EDT</t>
  </si>
  <si>
    <t>5-17-2012 16:29 EDT</t>
  </si>
  <si>
    <t>5-17-2012 15:51 EDT</t>
  </si>
  <si>
    <t>5-17-2012 15:08 EDT</t>
  </si>
  <si>
    <t>5-17-2012 14:51 EDT</t>
  </si>
  <si>
    <t>5-17-2012 14:26 EDT</t>
  </si>
  <si>
    <t>5-17-2012 13:51 EDT</t>
  </si>
  <si>
    <t>5-17-2012 12:51 EDT</t>
  </si>
  <si>
    <t>5-17-2012 11:51 EDT</t>
  </si>
  <si>
    <t>5-17-2012 10:51 EDT</t>
  </si>
  <si>
    <t>5-17-2012 9:51 EDT</t>
  </si>
  <si>
    <t>5-17-2012 8:51 EDT</t>
  </si>
  <si>
    <t>5-17-2012 7:51 EDT</t>
  </si>
  <si>
    <t>5-17-2012 6:51 EDT</t>
  </si>
  <si>
    <t>5-17-2012 5:51 EDT</t>
  </si>
  <si>
    <t>5-17-2012 4:51 EDT</t>
  </si>
  <si>
    <t>5-17-2012 3:51 EDT</t>
  </si>
  <si>
    <t>5-17-2012 2:51 EDT</t>
  </si>
  <si>
    <t>5-17-2012 1:51 EDT</t>
  </si>
  <si>
    <t>5-17-2012 0:51 EDT</t>
  </si>
  <si>
    <t>5-16-2012 23:51 EDT</t>
  </si>
  <si>
    <t>5-16-2012 22:51 EDT</t>
  </si>
  <si>
    <t>5-16-2012 21:51 EDT</t>
  </si>
  <si>
    <t>5-16-2012 20:51 EDT</t>
  </si>
  <si>
    <t>5-16-2012 19:51 EDT</t>
  </si>
  <si>
    <t>5-16-2012 18:51 EDT</t>
  </si>
  <si>
    <t>5-16-2012 17:51 EDT</t>
  </si>
  <si>
    <t>5-16-2012 16:51 EDT</t>
  </si>
  <si>
    <t>5-16-2012 15:51 EDT</t>
  </si>
  <si>
    <t>5-16-2012 14:51 EDT</t>
  </si>
  <si>
    <t>5-16-2012 13:51 EDT</t>
  </si>
  <si>
    <t>5-16-2012 12:51 EDT</t>
  </si>
  <si>
    <t>5-16-2012 11:51 EDT</t>
  </si>
  <si>
    <t>5-16-2012 10:51 EDT</t>
  </si>
  <si>
    <t>5-16-2012 9:51 EDT</t>
  </si>
  <si>
    <t>5-16-2012 9:18 EDT</t>
  </si>
  <si>
    <t>5-16-2012 8:58 EDT</t>
  </si>
  <si>
    <t>5-16-2012 8:51 EDT</t>
  </si>
  <si>
    <t>5-16-2012 7:51 EDT</t>
  </si>
  <si>
    <t>5-16-2012 6:51 EDT</t>
  </si>
  <si>
    <t>5-16-2012 5:51 EDT</t>
  </si>
  <si>
    <t>5-16-2012 4:51 EDT</t>
  </si>
  <si>
    <t>5-16-2012 3:51 EDT</t>
  </si>
  <si>
    <t>5-16-2012 2:51 EDT</t>
  </si>
  <si>
    <t>5-16-2012 1:51 EDT</t>
  </si>
  <si>
    <t>5-16-2012 0:51 EDT</t>
  </si>
  <si>
    <t>5-15-2012 23:51 EDT</t>
  </si>
  <si>
    <t>5-15-2012 22:51 EDT</t>
  </si>
  <si>
    <t>5-15-2012 21:51 EDT</t>
  </si>
  <si>
    <t>5-15-2012 20:51 EDT</t>
  </si>
  <si>
    <t>5-15-2012 19:51 EDT</t>
  </si>
  <si>
    <t>5-15-2012 18:51 EDT</t>
  </si>
  <si>
    <t>5-15-2012 17:51 EDT</t>
  </si>
  <si>
    <t>5-15-2012 16:51 EDT</t>
  </si>
  <si>
    <t>5-15-2012 15:51 EDT</t>
  </si>
  <si>
    <t>5-15-2012 14:51 EDT</t>
  </si>
  <si>
    <t>5-15-2012 13:51 EDT</t>
  </si>
  <si>
    <t>5-15-2012 12:51 EDT</t>
  </si>
  <si>
    <t>5-15-2012 11:51 EDT</t>
  </si>
  <si>
    <t>5-15-2012 10:51 EDT</t>
  </si>
  <si>
    <t>5-15-2012 9:51 EDT</t>
  </si>
  <si>
    <t>5-15-2012 8:51 EDT</t>
  </si>
  <si>
    <t>5-15-2012 7:51 EDT</t>
  </si>
  <si>
    <t>5-15-2012 6:51 EDT</t>
  </si>
  <si>
    <t>5-15-2012 5:57 EDT</t>
  </si>
  <si>
    <t>5-15-2012 5:51 EDT</t>
  </si>
  <si>
    <t>5-15-2012 4:51 EDT</t>
  </si>
  <si>
    <t>5-15-2012 3:51 EDT</t>
  </si>
  <si>
    <t>5-15-2012 2:51 EDT</t>
  </si>
  <si>
    <t>5-15-2012 2:16 EDT</t>
  </si>
  <si>
    <t>5-15-2012 1:51 EDT</t>
  </si>
  <si>
    <t>5-15-2012 0:51 EDT</t>
  </si>
  <si>
    <t>5-15-2012 0:45 EDT</t>
  </si>
  <si>
    <t>5-14-2012 23:51 EDT</t>
  </si>
  <si>
    <t>5-14-2012 22:51 EDT</t>
  </si>
  <si>
    <t>5-14-2012 22:32 EDT</t>
  </si>
  <si>
    <t>5-14-2012 22:07 EDT</t>
  </si>
  <si>
    <t>5-14-2012 21:57 EDT</t>
  </si>
  <si>
    <t>5-14-2012 21:51 EDT</t>
  </si>
  <si>
    <t>5-14-2012 20:51 EDT</t>
  </si>
  <si>
    <t>5-14-2012 20:36 EDT</t>
  </si>
  <si>
    <t>5-14-2012 20:09 EDT</t>
  </si>
  <si>
    <t>5-14-2012 19:51 EDT</t>
  </si>
  <si>
    <t>5-14-2012 18:51 EDT</t>
  </si>
  <si>
    <t>5-14-2012 17:51 EDT</t>
  </si>
  <si>
    <t>5-14-2012 16:51 EDT</t>
  </si>
  <si>
    <t>5-14-2012 15:51 EDT</t>
  </si>
  <si>
    <t>5-14-2012 14:51 EDT</t>
  </si>
  <si>
    <t>5-14-2012 14:38 EDT</t>
  </si>
  <si>
    <t>5-14-2012 13:51 EDT</t>
  </si>
  <si>
    <t>5-14-2012 13:27 EDT</t>
  </si>
  <si>
    <t>5-14-2012 12:51 EDT</t>
  </si>
  <si>
    <t>5-14-2012 11:51 EDT</t>
  </si>
  <si>
    <t>5-14-2012 10:51 EDT</t>
  </si>
  <si>
    <t>5-14-2012 9:51 EDT</t>
  </si>
  <si>
    <t>5-14-2012 8:51 EDT</t>
  </si>
  <si>
    <t>5-14-2012 7:51 EDT</t>
  </si>
  <si>
    <t>5-14-2012 6:51 EDT</t>
  </si>
  <si>
    <t>5-14-2012 5:51 EDT</t>
  </si>
  <si>
    <t>5-14-2012 4:51 EDT</t>
  </si>
  <si>
    <t>5-14-2012 3:51 EDT</t>
  </si>
  <si>
    <t>5-14-2012 2:51 EDT</t>
  </si>
  <si>
    <t>5-14-2012 1:51 EDT</t>
  </si>
  <si>
    <t>5-14-2012 0:51 EDT</t>
  </si>
  <si>
    <t>5-13-2012 23:51 EDT</t>
  </si>
  <si>
    <t>5-13-2012 22:51 EDT</t>
  </si>
  <si>
    <t>5-13-2012 21:51 EDT</t>
  </si>
  <si>
    <t>5-13-2012 20:51 EDT</t>
  </si>
  <si>
    <t>5-13-2012 19:51 EDT</t>
  </si>
  <si>
    <t>5-13-2012 18:51 EDT</t>
  </si>
  <si>
    <t>5-13-2012 17:51 EDT</t>
  </si>
  <si>
    <t>5-13-2012 16:51 EDT</t>
  </si>
  <si>
    <t>5-13-2012 15:51 EDT</t>
  </si>
  <si>
    <t>5-13-2012 14:51 EDT</t>
  </si>
  <si>
    <t>5-13-2012 13:51 EDT</t>
  </si>
  <si>
    <t>5-13-2012 12:51 EDT</t>
  </si>
  <si>
    <t>5-13-2012 11:51 EDT</t>
  </si>
  <si>
    <t>5-13-2012 10:51 EDT</t>
  </si>
  <si>
    <t>5-13-2012 9:51 EDT</t>
  </si>
  <si>
    <t>5-13-2012 8:51 EDT</t>
  </si>
  <si>
    <t>5-13-2012 7:51 EDT</t>
  </si>
  <si>
    <t>5-13-2012 6:51 EDT</t>
  </si>
  <si>
    <t>5-13-2012 5:51 EDT</t>
  </si>
  <si>
    <t>5-13-2012 4:51 EDT</t>
  </si>
  <si>
    <t>5-13-2012 3:51 EDT</t>
  </si>
  <si>
    <t>5-13-2012 2:51 EDT</t>
  </si>
  <si>
    <t>5-13-2012 1:51 EDT</t>
  </si>
  <si>
    <t>5-13-2012 0:51 EDT</t>
  </si>
  <si>
    <t>5-12-2012 23:51 EDT</t>
  </si>
  <si>
    <t>5-12-2012 22:51 EDT</t>
  </si>
  <si>
    <t>5-12-2012 21:51 EDT</t>
  </si>
  <si>
    <t>5-12-2012 20:51 EDT</t>
  </si>
  <si>
    <t>5-12-2012 19:51 EDT</t>
  </si>
  <si>
    <t>5-12-2012 18:51 EDT</t>
  </si>
  <si>
    <t>5-12-2012 17:51 EDT</t>
  </si>
  <si>
    <t>5-12-2012 16:51 EDT</t>
  </si>
  <si>
    <t>5-12-2012 15:51 EDT</t>
  </si>
  <si>
    <t>5-12-2012 14:51 EDT</t>
  </si>
  <si>
    <t>5-12-2012 13:51 EDT</t>
  </si>
  <si>
    <t>5-12-2012 12:51 EDT</t>
  </si>
  <si>
    <t>5-12-2012 11:51 EDT</t>
  </si>
  <si>
    <t>5-12-2012 10:51 EDT</t>
  </si>
  <si>
    <t>5-12-2012 9:51 EDT</t>
  </si>
  <si>
    <t>5-12-2012 8:51 EDT</t>
  </si>
  <si>
    <t>5-12-2012 7:51 EDT</t>
  </si>
  <si>
    <t>5-12-2012 6:51 EDT</t>
  </si>
  <si>
    <t>5-12-2012 5:51 EDT</t>
  </si>
  <si>
    <t>5-12-2012 4:51 EDT</t>
  </si>
  <si>
    <t>5-12-2012 3:51 EDT</t>
  </si>
  <si>
    <t>5-12-2012 2:51 EDT</t>
  </si>
  <si>
    <t>5-12-2012 1:51 EDT</t>
  </si>
  <si>
    <t>5-12-2012 0:51 EDT</t>
  </si>
  <si>
    <t>5-11-2012 23:51 EDT</t>
  </si>
  <si>
    <t>5-11-2012 22:51 EDT</t>
  </si>
  <si>
    <t>5-11-2012 21:51 EDT</t>
  </si>
  <si>
    <t>5-11-2012 20:51 EDT</t>
  </si>
  <si>
    <t>5-11-2012 19:51 EDT</t>
  </si>
  <si>
    <t>5-11-2012 18:51 EDT</t>
  </si>
  <si>
    <t>5-11-2012 17:51 EDT</t>
  </si>
  <si>
    <t>5-11-2012 16:51 EDT</t>
  </si>
  <si>
    <t>5-11-2012 15:51 EDT</t>
  </si>
  <si>
    <t>5-11-2012 14:51 EDT</t>
  </si>
  <si>
    <t>5-11-2012 13:51 EDT</t>
  </si>
  <si>
    <t>5-11-2012 12:51 EDT</t>
  </si>
  <si>
    <t>5-11-2012 11:51 EDT</t>
  </si>
  <si>
    <t>5-11-2012 10:51 EDT</t>
  </si>
  <si>
    <t>5-11-2012 9:51 EDT</t>
  </si>
  <si>
    <t>5-11-2012 8:51 EDT</t>
  </si>
  <si>
    <t>5-11-2012 7:51 EDT</t>
  </si>
  <si>
    <t>5-11-2012 6:51 EDT</t>
  </si>
  <si>
    <t>5-11-2012 5:51 EDT</t>
  </si>
  <si>
    <t>5-11-2012 4:51 EDT</t>
  </si>
  <si>
    <t>5-11-2012 3:51 EDT</t>
  </si>
  <si>
    <t>5-11-2012 2:51 EDT</t>
  </si>
  <si>
    <t>5-11-2012 1:51 EDT</t>
  </si>
  <si>
    <t>5-11-2012 0:51 EDT</t>
  </si>
  <si>
    <t>5-10-2012 23:51 EDT</t>
  </si>
  <si>
    <t>5-10-2012 22:51 EDT</t>
  </si>
  <si>
    <t>5-10-2012 21:51 EDT</t>
  </si>
  <si>
    <t>5-10-2012 20:51 EDT</t>
  </si>
  <si>
    <t>5-10-2012 19:51 EDT</t>
  </si>
  <si>
    <t>5-10-2012 18:51 EDT</t>
  </si>
  <si>
    <t>5-10-2012 17:51 EDT</t>
  </si>
  <si>
    <t>5-10-2012 16:51 EDT</t>
  </si>
  <si>
    <t>5-10-2012 15:51 EDT</t>
  </si>
  <si>
    <t>5-10-2012 14:51 EDT</t>
  </si>
  <si>
    <t>5-10-2012 13:51 EDT</t>
  </si>
  <si>
    <t>5-10-2012 12:51 EDT</t>
  </si>
  <si>
    <t>5-10-2012 11:51 EDT</t>
  </si>
  <si>
    <t>5-10-2012 10:51 EDT</t>
  </si>
  <si>
    <t>5-10-2012 9:51 EDT</t>
  </si>
  <si>
    <t>5-10-2012 8:51 EDT</t>
  </si>
  <si>
    <t>5-10-2012 7:51 EDT</t>
  </si>
  <si>
    <t>5-10-2012 6:51 EDT</t>
  </si>
  <si>
    <t>5-10-2012 5:51 EDT</t>
  </si>
  <si>
    <t>5-10-2012 4:51 EDT</t>
  </si>
  <si>
    <t>5-10-2012 3:51 EDT</t>
  </si>
  <si>
    <t>5-10-2012 2:51 EDT</t>
  </si>
  <si>
    <t>5-10-2012 1:51 EDT</t>
  </si>
  <si>
    <t>5-10-2012 0:51 EDT</t>
  </si>
  <si>
    <t>5-9-2012 23:51 EDT</t>
  </si>
  <si>
    <t>5-9-2012 22:51 EDT</t>
  </si>
  <si>
    <t>5-9-2012 21:51 EDT</t>
  </si>
  <si>
    <t>5-9-2012 20:51 EDT</t>
  </si>
  <si>
    <t>5-9-2012 19:51 EDT</t>
  </si>
  <si>
    <t>5-9-2012 18:51 EDT</t>
  </si>
  <si>
    <t>5-9-2012 17:51 EDT</t>
  </si>
  <si>
    <t>5-9-2012 17:32 EDT</t>
  </si>
  <si>
    <t>5-9-2012 17:04 EDT</t>
  </si>
  <si>
    <t>5-9-2012 16:51 EDT</t>
  </si>
  <si>
    <t>5-9-2012 16:45 EDT</t>
  </si>
  <si>
    <t>5-9-2012 16:36 EDT</t>
  </si>
  <si>
    <t>5-9-2012 16:26 EDT</t>
  </si>
  <si>
    <t>5-9-2012 16:18 EDT</t>
  </si>
  <si>
    <t>5-9-2012 15:51 EDT</t>
  </si>
  <si>
    <t>5-9-2012 14:51 EDT</t>
  </si>
  <si>
    <t>5-9-2012 14:28 EDT</t>
  </si>
  <si>
    <t>5-9-2012 13:51 EDT</t>
  </si>
  <si>
    <t>5-9-2012 12:51 EDT</t>
  </si>
  <si>
    <t>5-9-2012 11:51 EDT</t>
  </si>
  <si>
    <t>5-9-2012 10:51 EDT</t>
  </si>
  <si>
    <t>5-9-2012 9:51 EDT</t>
  </si>
  <si>
    <t>5-9-2012 8:51 EDT</t>
  </si>
  <si>
    <t>5-9-2012 7:51 EDT</t>
  </si>
  <si>
    <t>5-9-2012 6:51 EDT</t>
  </si>
  <si>
    <t>5-9-2012 6:33 EDT</t>
  </si>
  <si>
    <t>5-9-2012 5:51 EDT</t>
  </si>
  <si>
    <t>5-9-2012 4:51 EDT</t>
  </si>
  <si>
    <t>5-9-2012 4:42 EDT</t>
  </si>
  <si>
    <t>5-9-2012 3:51 EDT</t>
  </si>
  <si>
    <t>5-9-2012 2:51 EDT</t>
  </si>
  <si>
    <t>5-9-2012 1:51 EDT</t>
  </si>
  <si>
    <t>5-9-2012 0:51 EDT</t>
  </si>
  <si>
    <t>5-8-2012 23:51 EDT</t>
  </si>
  <si>
    <t>5-8-2012 22:51 EDT</t>
  </si>
  <si>
    <t>5-8-2012 21:51 EDT</t>
  </si>
  <si>
    <t>5-8-2012 20:51 EDT</t>
  </si>
  <si>
    <t>5-8-2012 19:51 EDT</t>
  </si>
  <si>
    <t>5-8-2012 18:51 EDT</t>
  </si>
  <si>
    <t>5-8-2012 17:51 EDT</t>
  </si>
  <si>
    <t>5-8-2012 16:51 EDT</t>
  </si>
  <si>
    <t>5-8-2012 15:51 EDT</t>
  </si>
  <si>
    <t>5-8-2012 14:51 EDT</t>
  </si>
  <si>
    <t>5-8-2012 13:51 EDT</t>
  </si>
  <si>
    <t>5-8-2012 12:51 EDT</t>
  </si>
  <si>
    <t>5-8-2012 11:51 EDT</t>
  </si>
  <si>
    <t>5-8-2012 10:51 EDT</t>
  </si>
  <si>
    <t>5-8-2012 9:51 EDT</t>
  </si>
  <si>
    <t>5-8-2012 8:51 EDT</t>
  </si>
  <si>
    <t>5-8-2012 8:13 EDT</t>
  </si>
  <si>
    <t>5-8-2012 7:51 EDT</t>
  </si>
  <si>
    <t>5-8-2012 6:51 EDT</t>
  </si>
  <si>
    <t>5-8-2012 6:22 EDT</t>
  </si>
  <si>
    <t>5-8-2012 5:51 EDT</t>
  </si>
  <si>
    <t>5-8-2012 5:13 EDT</t>
  </si>
  <si>
    <t>5-8-2012 4:51 EDT</t>
  </si>
  <si>
    <t>5-8-2012 3:51 EDT</t>
  </si>
  <si>
    <t>5-8-2012 2:51 EDT</t>
  </si>
  <si>
    <t>5-8-2012 1:51 EDT</t>
  </si>
  <si>
    <t>5-8-2012 0:51 EDT</t>
  </si>
  <si>
    <t>5-7-2012 23:51 EDT</t>
  </si>
  <si>
    <t>5-7-2012 22:51 EDT</t>
  </si>
  <si>
    <t>5-7-2012 21:51 EDT</t>
  </si>
  <si>
    <t>5-7-2012 20:51 EDT</t>
  </si>
  <si>
    <t>5-7-2012 19:51 EDT</t>
  </si>
  <si>
    <t>5-7-2012 18:51 EDT</t>
  </si>
  <si>
    <t>5-7-2012 17:51 EDT</t>
  </si>
  <si>
    <t>5-7-2012 16:51 EDT</t>
  </si>
  <si>
    <t>5-7-2012 15:51 EDT</t>
  </si>
  <si>
    <t>5-7-2012 14:51 EDT</t>
  </si>
  <si>
    <t>5-7-2012 13:51 EDT</t>
  </si>
  <si>
    <t>5-7-2012 12:51 EDT</t>
  </si>
  <si>
    <t>5-7-2012 11:51 EDT</t>
  </si>
  <si>
    <t>5-7-2012 11:33 EDT</t>
  </si>
  <si>
    <t>5-7-2012 10:51 EDT</t>
  </si>
  <si>
    <t>5-7-2012 9:51 EDT</t>
  </si>
  <si>
    <t>5-7-2012 8:51 EDT</t>
  </si>
  <si>
    <t>5-7-2012 7:51 EDT</t>
  </si>
  <si>
    <t>5-7-2012 6:51 EDT</t>
  </si>
  <si>
    <t>5-7-2012 6:29 EDT</t>
  </si>
  <si>
    <t>5-7-2012 5:51 EDT</t>
  </si>
  <si>
    <t>5-7-2012 4:51 EDT</t>
  </si>
  <si>
    <t>5-7-2012 4:34 EDT</t>
  </si>
  <si>
    <t>5-7-2012 3:51 EDT</t>
  </si>
  <si>
    <t>5-7-2012 3:17 EDT</t>
  </si>
  <si>
    <t>5-7-2012 2:51 EDT</t>
  </si>
  <si>
    <t>5-7-2012 1:51 EDT</t>
  </si>
  <si>
    <t>5-7-2012 0:51 EDT</t>
  </si>
  <si>
    <t>5-6-2012 23:51 EDT</t>
  </si>
  <si>
    <t>5-6-2012 22:51 EDT</t>
  </si>
  <si>
    <t>5-6-2012 21:51 EDT</t>
  </si>
  <si>
    <t>5-6-2012 20:51 EDT</t>
  </si>
  <si>
    <t>5-6-2012 19:51 EDT</t>
  </si>
  <si>
    <t>5-6-2012 19:37 EDT</t>
  </si>
  <si>
    <t>5-6-2012 18:51 EDT</t>
  </si>
  <si>
    <t>5-6-2012 17:51 EDT</t>
  </si>
  <si>
    <t>5-6-2012 16:51 EDT</t>
  </si>
  <si>
    <t>5-6-2012 15:51 EDT</t>
  </si>
  <si>
    <t>5-6-2012 14:51 EDT</t>
  </si>
  <si>
    <t>5-6-2012 13:51 EDT</t>
  </si>
  <si>
    <t>5-6-2012 12:51 EDT</t>
  </si>
  <si>
    <t>5-6-2012 11:51 EDT</t>
  </si>
  <si>
    <t>5-6-2012 10:51 EDT</t>
  </si>
  <si>
    <t>5-6-2012 9:51 EDT</t>
  </si>
  <si>
    <t>5-6-2012 9:25 EDT</t>
  </si>
  <si>
    <t>5-6-2012 8:51 EDT</t>
  </si>
  <si>
    <t>5-6-2012 8:27 EDT</t>
  </si>
  <si>
    <t>5-6-2012 7:51 EDT</t>
  </si>
  <si>
    <t>5-6-2012 6:51 EDT</t>
  </si>
  <si>
    <t>5-6-2012 6:12 EDT</t>
  </si>
  <si>
    <t>5-6-2012 5:51 EDT</t>
  </si>
  <si>
    <t>5-6-2012 4:51 EDT</t>
  </si>
  <si>
    <t>5-6-2012 3:51 EDT</t>
  </si>
  <si>
    <t>5-6-2012 2:51 EDT</t>
  </si>
  <si>
    <t>5-6-2012 1:51 EDT</t>
  </si>
  <si>
    <t>5-6-2012 0:51 EDT</t>
  </si>
  <si>
    <t>5-5-2012 23:51 EDT</t>
  </si>
  <si>
    <t>5-5-2012 23:32 EDT</t>
  </si>
  <si>
    <t>5-5-2012 22:51 EDT</t>
  </si>
  <si>
    <t>5-5-2012 22:35 EDT</t>
  </si>
  <si>
    <t>5-5-2012 21:51 EDT</t>
  </si>
  <si>
    <t>5-5-2012 21:17 EDT</t>
  </si>
  <si>
    <t>5-5-2012 20:51 EDT</t>
  </si>
  <si>
    <t>5-5-2012 19:51 EDT</t>
  </si>
  <si>
    <t>5-5-2012 18:51 EDT</t>
  </si>
  <si>
    <t>5-5-2012 18:29 EDT</t>
  </si>
  <si>
    <t>5-5-2012 17:51 EDT</t>
  </si>
  <si>
    <t>5-5-2012 16:51 EDT</t>
  </si>
  <si>
    <t>5-5-2012 16:25 EDT</t>
  </si>
  <si>
    <t>5-5-2012 15:51 EDT</t>
  </si>
  <si>
    <t>5-5-2012 15:30 EDT</t>
  </si>
  <si>
    <t>5-5-2012 14:51 EDT</t>
  </si>
  <si>
    <t>5-5-2012 14:25 EDT</t>
  </si>
  <si>
    <t>5-5-2012 13:51 EDT</t>
  </si>
  <si>
    <t>5-5-2012 13:24 EDT</t>
  </si>
  <si>
    <t>5-5-2012 12:51 EDT</t>
  </si>
  <si>
    <t>5-5-2012 11:51 EDT</t>
  </si>
  <si>
    <t>5-5-2012 10:51 EDT</t>
  </si>
  <si>
    <t>5-5-2012 9:51 EDT</t>
  </si>
  <si>
    <t>5-5-2012 8:51 EDT</t>
  </si>
  <si>
    <t>5-5-2012 7:51 EDT</t>
  </si>
  <si>
    <t>5-5-2012 6:51 EDT</t>
  </si>
  <si>
    <t>5-5-2012 5:51 EDT</t>
  </si>
  <si>
    <t>5-5-2012 4:51 EDT</t>
  </si>
  <si>
    <t>5-5-2012 3:51 EDT</t>
  </si>
  <si>
    <t>5-5-2012 2:51 EDT</t>
  </si>
  <si>
    <t>5-5-2012 1:51 EDT</t>
  </si>
  <si>
    <t>5-5-2012 0:51 EDT</t>
  </si>
  <si>
    <t>5-4-2012 23:51 EDT</t>
  </si>
  <si>
    <t>5-4-2012 22:51 EDT</t>
  </si>
  <si>
    <t>5-4-2012 21:51 EDT</t>
  </si>
  <si>
    <t>5-4-2012 20:51 EDT</t>
  </si>
  <si>
    <t>5-4-2012 19:51 EDT</t>
  </si>
  <si>
    <t>5-4-2012 18:51 EDT</t>
  </si>
  <si>
    <t>5-4-2012 17:51 EDT</t>
  </si>
  <si>
    <t>5-4-2012 16:51 EDT</t>
  </si>
  <si>
    <t>5-4-2012 15:51 EDT</t>
  </si>
  <si>
    <t>5-4-2012 14:51 EDT</t>
  </si>
  <si>
    <t>5-4-2012 13:51 EDT</t>
  </si>
  <si>
    <t>5-4-2012 12:51 EDT</t>
  </si>
  <si>
    <t>5-4-2012 11:51 EDT</t>
  </si>
  <si>
    <t>5-4-2012 10:51 EDT</t>
  </si>
  <si>
    <t>5-4-2012 9:51 EDT</t>
  </si>
  <si>
    <t>5-4-2012 8:51 EDT</t>
  </si>
  <si>
    <t>5-4-2012 7:51 EDT</t>
  </si>
  <si>
    <t>5-4-2012 6:51 EDT</t>
  </si>
  <si>
    <t>5-4-2012 5:51 EDT</t>
  </si>
  <si>
    <t>5-4-2012 4:51 EDT</t>
  </si>
  <si>
    <t>5-4-2012 3:51 EDT</t>
  </si>
  <si>
    <t>5-4-2012 2:51 EDT</t>
  </si>
  <si>
    <t>5-4-2012 1:51 EDT</t>
  </si>
  <si>
    <t>5-4-2012 0:51 EDT</t>
  </si>
  <si>
    <t>5-3-2012 23:51 EDT</t>
  </si>
  <si>
    <t>5-3-2012 22:51 EDT</t>
  </si>
  <si>
    <t>5-3-2012 21:51 EDT</t>
  </si>
  <si>
    <t>5-3-2012 20:51 EDT</t>
  </si>
  <si>
    <t>5-3-2012 19:51 EDT</t>
  </si>
  <si>
    <t>5-3-2012 18:51 EDT</t>
  </si>
  <si>
    <t>5-3-2012 17:51 EDT</t>
  </si>
  <si>
    <t>5-3-2012 16:51 EDT</t>
  </si>
  <si>
    <t>5-3-2012 15:51 EDT</t>
  </si>
  <si>
    <t>5-3-2012 14:51 EDT</t>
  </si>
  <si>
    <t>5-3-2012 13:51 EDT</t>
  </si>
  <si>
    <t>5-3-2012 12:51 EDT</t>
  </si>
  <si>
    <t>5-3-2012 11:51 EDT</t>
  </si>
  <si>
    <t>5-3-2012 10:51 EDT</t>
  </si>
  <si>
    <t>5-3-2012 9:51 EDT</t>
  </si>
  <si>
    <t>5-3-2012 8:51 EDT</t>
  </si>
  <si>
    <t>5-3-2012 7:51 EDT</t>
  </si>
  <si>
    <t>5-3-2012 6:51 EDT</t>
  </si>
  <si>
    <t>5-3-2012 5:51 EDT</t>
  </si>
  <si>
    <t>5-3-2012 4:51 EDT</t>
  </si>
  <si>
    <t>5-3-2012 3:51 EDT</t>
  </si>
  <si>
    <t>5-3-2012 2:51 EDT</t>
  </si>
  <si>
    <t>5-3-2012 1:51 EDT</t>
  </si>
  <si>
    <t>5-3-2012 0:51 EDT</t>
  </si>
  <si>
    <t>5-2-2012 23:51 EDT</t>
  </si>
  <si>
    <t>5-2-2012 22:51 EDT</t>
  </si>
  <si>
    <t>5-2-2012 21:51 EDT</t>
  </si>
  <si>
    <t>5-2-2012 20:51 EDT</t>
  </si>
  <si>
    <t>5-2-2012 19:51 EDT</t>
  </si>
  <si>
    <t>5-2-2012 18:51 EDT</t>
  </si>
  <si>
    <t>5-2-2012 17:51 EDT</t>
  </si>
  <si>
    <t>5-2-2012 16:51 EDT</t>
  </si>
  <si>
    <t>5-2-2012 15:51 EDT</t>
  </si>
  <si>
    <t>5-2-2012 14:51 EDT</t>
  </si>
  <si>
    <t>5-2-2012 13:51 EDT</t>
  </si>
  <si>
    <t>5-2-2012 12:51 EDT</t>
  </si>
  <si>
    <t>5-2-2012 11:51 EDT</t>
  </si>
  <si>
    <t>5-2-2012 10:51 EDT</t>
  </si>
  <si>
    <t>5-2-2012 9:51 EDT</t>
  </si>
  <si>
    <t>5-2-2012 8:51 EDT</t>
  </si>
  <si>
    <t>5-2-2012 7:51 EDT</t>
  </si>
  <si>
    <t>5-2-2012 6:51 EDT</t>
  </si>
  <si>
    <t>5-2-2012 5:51 EDT</t>
  </si>
  <si>
    <t>5-2-2012 4:51 EDT</t>
  </si>
  <si>
    <t>5-2-2012 3:51 EDT</t>
  </si>
  <si>
    <t>5-2-2012 2:51 EDT</t>
  </si>
  <si>
    <t>5-2-2012 1:51 EDT</t>
  </si>
  <si>
    <t>5-2-2012 0:51 EDT</t>
  </si>
  <si>
    <t>5-1-2012 23:51 EDT</t>
  </si>
  <si>
    <t>5-1-2012 22:51 EDT</t>
  </si>
  <si>
    <t>5-1-2012 21:51 EDT</t>
  </si>
  <si>
    <t>5-1-2012 20:51 EDT</t>
  </si>
  <si>
    <t>5-1-2012 19:51 EDT</t>
  </si>
  <si>
    <t>5-1-2012 19:36 EDT</t>
  </si>
  <si>
    <t>5-1-2012 18:51 EDT</t>
  </si>
  <si>
    <t>5-1-2012 18:30 EDT</t>
  </si>
  <si>
    <t>5-1-2012 17:51 EDT</t>
  </si>
  <si>
    <t>5-1-2012 16:51 EDT</t>
  </si>
  <si>
    <t>5-1-2012 15:51 EDT</t>
  </si>
  <si>
    <t>5-1-2012 14:51 EDT</t>
  </si>
  <si>
    <t>5-1-2012 13:51 EDT</t>
  </si>
  <si>
    <t>5-1-2012 12:51 EDT</t>
  </si>
  <si>
    <t>5-1-2012 11:51 EDT</t>
  </si>
  <si>
    <t>5-1-2012 10:51 EDT</t>
  </si>
  <si>
    <t>5-1-2012 9:51 EDT</t>
  </si>
  <si>
    <t>5-1-2012 9:37 EDT</t>
  </si>
  <si>
    <t>5-1-2012 9:18 EDT</t>
  </si>
  <si>
    <t>5-1-2012 8:51 EDT</t>
  </si>
  <si>
    <t>5-1-2012 7:51 EDT</t>
  </si>
  <si>
    <t>5-1-2012 6:51 EDT</t>
  </si>
  <si>
    <t>5-1-2012 6:37 EDT</t>
  </si>
  <si>
    <t>5-1-2012 5:51 EDT</t>
  </si>
  <si>
    <t>5-1-2012 4:51 EDT</t>
  </si>
  <si>
    <t>5-1-2012 4:24 EDT</t>
  </si>
  <si>
    <t>5-1-2012 3:51 EDT</t>
  </si>
  <si>
    <t>5-1-2012 2:51 EDT</t>
  </si>
  <si>
    <t>5-1-2012 1:51 EDT</t>
  </si>
  <si>
    <t>5-1-2012 0:51 EDT</t>
  </si>
  <si>
    <t>4-30-2012 23:51 EDT</t>
  </si>
  <si>
    <t>4-30-2012 22:51 EDT</t>
  </si>
  <si>
    <t>4-30-2012 21:51 EDT</t>
  </si>
  <si>
    <t>4-30-2012 20:51 EDT</t>
  </si>
  <si>
    <t>4-30-2012 19:51 EDT</t>
  </si>
  <si>
    <t>4-30-2012 18:51 EDT</t>
  </si>
  <si>
    <t>4-30-2012 17:51 EDT</t>
  </si>
  <si>
    <t>4-30-2012 16:51 EDT</t>
  </si>
  <si>
    <t>4-30-2012 15:51 EDT</t>
  </si>
  <si>
    <t>4-30-2012 14:51 EDT</t>
  </si>
  <si>
    <t>4-30-2012 14:22 EDT</t>
  </si>
  <si>
    <t>4-30-2012 13:51 EDT</t>
  </si>
  <si>
    <t>4-30-2012 12:51 EDT</t>
  </si>
  <si>
    <t>4-30-2012 11:51 EDT</t>
  </si>
  <si>
    <t>4-30-2012 10:51 EDT</t>
  </si>
  <si>
    <t>4-30-2012 10:43 EDT</t>
  </si>
  <si>
    <t>4-30-2012 9:51 EDT</t>
  </si>
  <si>
    <t>4-30-2012 8:51 EDT</t>
  </si>
  <si>
    <t>4-30-2012 7:51 EDT</t>
  </si>
  <si>
    <t>4-30-2012 6:51 EDT</t>
  </si>
  <si>
    <t>4-30-2012 6:29 EDT</t>
  </si>
  <si>
    <t>4-30-2012 5:51 EDT</t>
  </si>
  <si>
    <t>4-30-2012 4:51 EDT</t>
  </si>
  <si>
    <t>4-30-2012 3:51 EDT</t>
  </si>
  <si>
    <t>4-30-2012 2:51 EDT</t>
  </si>
  <si>
    <t>4-30-2012 1:51 EDT</t>
  </si>
  <si>
    <t>4-30-2012 0:51 EDT</t>
  </si>
  <si>
    <t>4-29-2012 23:51 EDT</t>
  </si>
  <si>
    <t>4-29-2012 22:51 EDT</t>
  </si>
  <si>
    <t>4-29-2012 21:51 EDT</t>
  </si>
  <si>
    <t>4-29-2012 20:51 EDT</t>
  </si>
  <si>
    <t>4-29-2012 19:51 EDT</t>
  </si>
  <si>
    <t>4-29-2012 18:51 EDT</t>
  </si>
  <si>
    <t>4-29-2012 17:51 EDT</t>
  </si>
  <si>
    <t>4-29-2012 16:51 EDT</t>
  </si>
  <si>
    <t>4-29-2012 15:51 EDT</t>
  </si>
  <si>
    <t>4-29-2012 14:51 EDT</t>
  </si>
  <si>
    <t>4-29-2012 13:51 EDT</t>
  </si>
  <si>
    <t>4-29-2012 12:51 EDT</t>
  </si>
  <si>
    <t>4-29-2012 12:33 EDT</t>
  </si>
  <si>
    <t>4-29-2012 11:51 EDT</t>
  </si>
  <si>
    <t>4-29-2012 10:51 EDT</t>
  </si>
  <si>
    <t>4-29-2012 9:51 EDT</t>
  </si>
  <si>
    <t>4-29-2012 9:20 EDT</t>
  </si>
  <si>
    <t>4-29-2012 8:51 EDT</t>
  </si>
  <si>
    <t>4-29-2012 7:51 EDT</t>
  </si>
  <si>
    <t>4-29-2012 7:31 EDT</t>
  </si>
  <si>
    <t>4-29-2012 6:51 EDT</t>
  </si>
  <si>
    <t>4-29-2012 5:51 EDT</t>
  </si>
  <si>
    <t>4-29-2012 4:51 EDT</t>
  </si>
  <si>
    <t>4-29-2012 3:51 EDT</t>
  </si>
  <si>
    <t>4-29-2012 2:51 EDT</t>
  </si>
  <si>
    <t>4-29-2012 1:51 EDT</t>
  </si>
  <si>
    <t>4-29-2012 0:51 EDT</t>
  </si>
  <si>
    <t>4-28-2012 23:51 EDT</t>
  </si>
  <si>
    <t>4-28-2012 22:51 EDT</t>
  </si>
  <si>
    <t>4-28-2012 21:51 EDT</t>
  </si>
  <si>
    <t>4-28-2012 20:51 EDT</t>
  </si>
  <si>
    <t>4-28-2012 19:51 EDT</t>
  </si>
  <si>
    <t>4-28-2012 18:51 EDT</t>
  </si>
  <si>
    <t>4-28-2012 17:51 EDT</t>
  </si>
  <si>
    <t>4-28-2012 16:51 EDT</t>
  </si>
  <si>
    <t>4-28-2012 15:51 EDT</t>
  </si>
  <si>
    <t>4-28-2012 14:51 EDT</t>
  </si>
  <si>
    <t>4-28-2012 13:51 EDT</t>
  </si>
  <si>
    <t>4-28-2012 12:51 EDT</t>
  </si>
  <si>
    <t>4-28-2012 11:51 EDT</t>
  </si>
  <si>
    <t>4-28-2012 10:51 EDT</t>
  </si>
  <si>
    <t>4-28-2012 9:51 EDT</t>
  </si>
  <si>
    <t>4-28-2012 8:51 EDT</t>
  </si>
  <si>
    <t>4-28-2012 7:51 EDT</t>
  </si>
  <si>
    <t>4-28-2012 7:10 EDT</t>
  </si>
  <si>
    <t>4-28-2012 6:51 EDT</t>
  </si>
  <si>
    <t>4-28-2012 5:51 EDT</t>
  </si>
  <si>
    <t>4-28-2012 4:51 EDT</t>
  </si>
  <si>
    <t>4-28-2012 3:51 EDT</t>
  </si>
  <si>
    <t>4-28-2012 2:51 EDT</t>
  </si>
  <si>
    <t>4-28-2012 1:51 EDT</t>
  </si>
  <si>
    <t>4-28-2012 0:51 EDT</t>
  </si>
  <si>
    <t>4-27-2012 23:51 EDT</t>
  </si>
  <si>
    <t>4-27-2012 22:51 EDT</t>
  </si>
  <si>
    <t>4-27-2012 21:51 EDT</t>
  </si>
  <si>
    <t>4-27-2012 20:51 EDT</t>
  </si>
  <si>
    <t>4-27-2012 19:51 EDT</t>
  </si>
  <si>
    <t>4-27-2012 18:51 EDT</t>
  </si>
  <si>
    <t>4-27-2012 17:51 EDT</t>
  </si>
  <si>
    <t>4-27-2012 16:51 EDT</t>
  </si>
  <si>
    <t>4-27-2012 15:51 EDT</t>
  </si>
  <si>
    <t>4-27-2012 14:51 EDT</t>
  </si>
  <si>
    <t>4-27-2012 13:51 EDT</t>
  </si>
  <si>
    <t>4-27-2012 12:51 EDT</t>
  </si>
  <si>
    <t>4-27-2012 11:51 EDT</t>
  </si>
  <si>
    <t>4-27-2012 10:51 EDT</t>
  </si>
  <si>
    <t>4-27-2012 9:51 EDT</t>
  </si>
  <si>
    <t>4-27-2012 8:51 EDT</t>
  </si>
  <si>
    <t>4-27-2012 7:51 EDT</t>
  </si>
  <si>
    <t>4-27-2012 6:51 EDT</t>
  </si>
  <si>
    <t>4-27-2012 5:51 EDT</t>
  </si>
  <si>
    <t>4-27-2012 4:51 EDT</t>
  </si>
  <si>
    <t>4-27-2012 3:51 EDT</t>
  </si>
  <si>
    <t>4-27-2012 2:51 EDT</t>
  </si>
  <si>
    <t>4-27-2012 1:51 EDT</t>
  </si>
  <si>
    <t>4-27-2012 0:51 EDT</t>
  </si>
  <si>
    <t>4-26-2012 23:51 EDT</t>
  </si>
  <si>
    <t>4-26-2012 22:51 EDT</t>
  </si>
  <si>
    <t>4-26-2012 21:51 EDT</t>
  </si>
  <si>
    <t>4-26-2012 20:51 EDT</t>
  </si>
  <si>
    <t>4-26-2012 19:51 EDT</t>
  </si>
  <si>
    <t>4-26-2012 18:51 EDT</t>
  </si>
  <si>
    <t>4-26-2012 17:51 EDT</t>
  </si>
  <si>
    <t>4-26-2012 16:51 EDT</t>
  </si>
  <si>
    <t>4-26-2012 15:51 EDT</t>
  </si>
  <si>
    <t>4-26-2012 14:51 EDT</t>
  </si>
  <si>
    <t>4-26-2012 13:51 EDT</t>
  </si>
  <si>
    <t>4-26-2012 12:51 EDT</t>
  </si>
  <si>
    <t>4-26-2012 12:26 EDT</t>
  </si>
  <si>
    <t>4-26-2012 12:16 EDT</t>
  </si>
  <si>
    <t>4-26-2012 11:57 EDT</t>
  </si>
  <si>
    <t>4-26-2012 11:51 EDT</t>
  </si>
  <si>
    <t>4-26-2012 10:51 EDT</t>
  </si>
  <si>
    <t>4-26-2012 9:51 EDT</t>
  </si>
  <si>
    <t>4-26-2012 8:51 EDT</t>
  </si>
  <si>
    <t>4-26-2012 7:51 EDT</t>
  </si>
  <si>
    <t>4-26-2012 6:51 EDT</t>
  </si>
  <si>
    <t>4-26-2012 5:51 EDT</t>
  </si>
  <si>
    <t>4-26-2012 4:51 EDT</t>
  </si>
  <si>
    <t>4-26-2012 4:20 EDT</t>
  </si>
  <si>
    <t>4-26-2012 4:04 EDT</t>
  </si>
  <si>
    <t>4-26-2012 3:51 EDT</t>
  </si>
  <si>
    <t>4-26-2012 3:35 EDT</t>
  </si>
  <si>
    <t>4-26-2012 2:51 EDT</t>
  </si>
  <si>
    <t>4-26-2012 1:51 EDT</t>
  </si>
  <si>
    <t>4-26-2012 0:51 EDT</t>
  </si>
  <si>
    <t>4-25-2012 23:51 EDT</t>
  </si>
  <si>
    <t>4-25-2012 22:51 EDT</t>
  </si>
  <si>
    <t>4-25-2012 21:51 EDT</t>
  </si>
  <si>
    <t>4-25-2012 20:51 EDT</t>
  </si>
  <si>
    <t>4-25-2012 19:51 EDT</t>
  </si>
  <si>
    <t>4-25-2012 18:51 EDT</t>
  </si>
  <si>
    <t>4-25-2012 17:51 EDT</t>
  </si>
  <si>
    <t>4-25-2012 16:51 EDT</t>
  </si>
  <si>
    <t>4-25-2012 15:51 EDT</t>
  </si>
  <si>
    <t>4-25-2012 14:51 EDT</t>
  </si>
  <si>
    <t>4-25-2012 13:51 EDT</t>
  </si>
  <si>
    <t>4-25-2012 12:51 EDT</t>
  </si>
  <si>
    <t>4-25-2012 11:51 EDT</t>
  </si>
  <si>
    <t>4-25-2012 10:51 EDT</t>
  </si>
  <si>
    <t>4-25-2012 9:51 EDT</t>
  </si>
  <si>
    <t>4-25-2012 8:51 EDT</t>
  </si>
  <si>
    <t>4-25-2012 7:51 EDT</t>
  </si>
  <si>
    <t>4-25-2012 6:51 EDT</t>
  </si>
  <si>
    <t>4-25-2012 5:51 EDT</t>
  </si>
  <si>
    <t>4-25-2012 4:51 EDT</t>
  </si>
  <si>
    <t>4-25-2012 3:51 EDT</t>
  </si>
  <si>
    <t>4-25-2012 2:51 EDT</t>
  </si>
  <si>
    <t>4-25-2012 1:51 EDT</t>
  </si>
  <si>
    <t>4-25-2012 0:51 EDT</t>
  </si>
  <si>
    <t>4-24-2012 23:51 EDT</t>
  </si>
  <si>
    <t>4-24-2012 22:51 EDT</t>
  </si>
  <si>
    <t>4-24-2012 21:51 EDT</t>
  </si>
  <si>
    <t>4-24-2012 20:51 EDT</t>
  </si>
  <si>
    <t>4-24-2012 19:51 EDT</t>
  </si>
  <si>
    <t>4-24-2012 18:51 EDT</t>
  </si>
  <si>
    <t>4-24-2012 17:51 EDT</t>
  </si>
  <si>
    <t>4-24-2012 16:51 EDT</t>
  </si>
  <si>
    <t>4-24-2012 15:51 EDT</t>
  </si>
  <si>
    <t>4-24-2012 14:51 EDT</t>
  </si>
  <si>
    <t>4-24-2012 13:51 EDT</t>
  </si>
  <si>
    <t>4-24-2012 12:51 EDT</t>
  </si>
  <si>
    <t>4-24-2012 11:51 EDT</t>
  </si>
  <si>
    <t>4-24-2012 10:51 EDT</t>
  </si>
  <si>
    <t>4-24-2012 9:51 EDT</t>
  </si>
  <si>
    <t>4-24-2012 8:51 EDT</t>
  </si>
  <si>
    <t>4-24-2012 7:51 EDT</t>
  </si>
  <si>
    <t>4-24-2012 6:51 EDT</t>
  </si>
  <si>
    <t>4-24-2012 5:51 EDT</t>
  </si>
  <si>
    <t>4-24-2012 4:51 EDT</t>
  </si>
  <si>
    <t>4-24-2012 3:51 EDT</t>
  </si>
  <si>
    <t>4-24-2012 2:51 EDT</t>
  </si>
  <si>
    <t>4-24-2012 1:51 EDT</t>
  </si>
  <si>
    <t>4-24-2012 0:51 EDT</t>
  </si>
  <si>
    <t>4-23-2012 23:51 EDT</t>
  </si>
  <si>
    <t>4-23-2012 22:51 EDT</t>
  </si>
  <si>
    <t>4-23-2012 21:51 EDT</t>
  </si>
  <si>
    <t>4-23-2012 20:51 EDT</t>
  </si>
  <si>
    <t>4-23-2012 19:51 EDT</t>
  </si>
  <si>
    <t>4-23-2012 18:51 EDT</t>
  </si>
  <si>
    <t>4-23-2012 17:51 EDT</t>
  </si>
  <si>
    <t>4-23-2012 16:51 EDT</t>
  </si>
  <si>
    <t>4-23-2012 15:51 EDT</t>
  </si>
  <si>
    <t>4-23-2012 14:51 EDT</t>
  </si>
  <si>
    <t>4-23-2012 13:51 EDT</t>
  </si>
  <si>
    <t>4-23-2012 12:51 EDT</t>
  </si>
  <si>
    <t>4-23-2012 11:51 EDT</t>
  </si>
  <si>
    <t>4-23-2012 10:51 EDT</t>
  </si>
  <si>
    <t>4-23-2012 9:51 EDT</t>
  </si>
  <si>
    <t>4-23-2012 8:51 EDT</t>
  </si>
  <si>
    <t>4-23-2012 7:51 EDT</t>
  </si>
  <si>
    <t>4-23-2012 6:51 EDT</t>
  </si>
  <si>
    <t>4-23-2012 5:51 EDT</t>
  </si>
  <si>
    <t>4-23-2012 4:51 EDT</t>
  </si>
  <si>
    <t>4-23-2012 3:51 EDT</t>
  </si>
  <si>
    <t>4-23-2012 2:51 EDT</t>
  </si>
  <si>
    <t>4-23-2012 1:51 EDT</t>
  </si>
  <si>
    <t>4-23-2012 0:51 EDT</t>
  </si>
  <si>
    <t>4-23-2012 0:13 EDT</t>
  </si>
  <si>
    <t>4-22-2012 23:51 EDT</t>
  </si>
  <si>
    <t>4-22-2012 23:02 EDT</t>
  </si>
  <si>
    <t>4-22-2012 22:51 EDT</t>
  </si>
  <si>
    <t>4-22-2012 21:51 EDT</t>
  </si>
  <si>
    <t>4-22-2012 20:51 EDT</t>
  </si>
  <si>
    <t>4-22-2012 19:51 EDT</t>
  </si>
  <si>
    <t>4-22-2012 19:08 EDT</t>
  </si>
  <si>
    <t>4-22-2012 18:51 EDT</t>
  </si>
  <si>
    <t>4-22-2012 17:51 EDT</t>
  </si>
  <si>
    <t>4-22-2012 16:51 EDT</t>
  </si>
  <si>
    <t>4-22-2012 15:51 EDT</t>
  </si>
  <si>
    <t>4-22-2012 14:51 EDT</t>
  </si>
  <si>
    <t>4-22-2012 13:58 EDT</t>
  </si>
  <si>
    <t>4-22-2012 13:51 EDT</t>
  </si>
  <si>
    <t>4-22-2012 13:37 EDT</t>
  </si>
  <si>
    <t>4-22-2012 12:51 EDT</t>
  </si>
  <si>
    <t>4-22-2012 11:51 EDT</t>
  </si>
  <si>
    <t>4-22-2012 10:51 EDT</t>
  </si>
  <si>
    <t>4-22-2012 9:51 EDT</t>
  </si>
  <si>
    <t>4-22-2012 8:51 EDT</t>
  </si>
  <si>
    <t>4-22-2012 7:51 EDT</t>
  </si>
  <si>
    <t>4-22-2012 6:51 EDT</t>
  </si>
  <si>
    <t>4-22-2012 5:51 EDT</t>
  </si>
  <si>
    <t>4-22-2012 4:51 EDT</t>
  </si>
  <si>
    <t>4-22-2012 3:51 EDT</t>
  </si>
  <si>
    <t>4-22-2012 2:51 EDT</t>
  </si>
  <si>
    <t>4-22-2012 1:51 EDT</t>
  </si>
  <si>
    <t>4-22-2012 0:51 EDT</t>
  </si>
  <si>
    <t>4-22-2012 0:36 EDT</t>
  </si>
  <si>
    <t>4-22-2012 0:24 EDT</t>
  </si>
  <si>
    <t>4-21-2012 23:51 EDT</t>
  </si>
  <si>
    <t>4-21-2012 23:23 EDT</t>
  </si>
  <si>
    <t>4-21-2012 22:51 EDT</t>
  </si>
  <si>
    <t>4-21-2012 21:51 EDT</t>
  </si>
  <si>
    <t>4-21-2012 20:51 EDT</t>
  </si>
  <si>
    <t>4-21-2012 19:51 EDT</t>
  </si>
  <si>
    <t>4-21-2012 18:51 EDT</t>
  </si>
  <si>
    <t>4-21-2012 17:51 EDT</t>
  </si>
  <si>
    <t>4-21-2012 16:51 EDT</t>
  </si>
  <si>
    <t>4-21-2012 15:51 EDT</t>
  </si>
  <si>
    <t>4-21-2012 14:51 EDT</t>
  </si>
  <si>
    <t>4-21-2012 13:51 EDT</t>
  </si>
  <si>
    <t>4-21-2012 12:51 EDT</t>
  </si>
  <si>
    <t>4-21-2012 11:51 EDT</t>
  </si>
  <si>
    <t>4-21-2012 10:51 EDT</t>
  </si>
  <si>
    <t>4-21-2012 10:11 EDT</t>
  </si>
  <si>
    <t>4-21-2012 9:51 EDT</t>
  </si>
  <si>
    <t>4-21-2012 8:51 EDT</t>
  </si>
  <si>
    <t>4-21-2012 7:51 EDT</t>
  </si>
  <si>
    <t>4-21-2012 7:27 EDT</t>
  </si>
  <si>
    <t>4-21-2012 6:51 EDT</t>
  </si>
  <si>
    <t>4-21-2012 5:51 EDT</t>
  </si>
  <si>
    <t>4-21-2012 4:51 EDT</t>
  </si>
  <si>
    <t>4-21-2012 3:51 EDT</t>
  </si>
  <si>
    <t>4-21-2012 2:51 EDT</t>
  </si>
  <si>
    <t>4-21-2012 1:51 EDT</t>
  </si>
  <si>
    <t>4-21-2012 0:51 EDT</t>
  </si>
  <si>
    <t>4-20-2012 23:51 EDT</t>
  </si>
  <si>
    <t>4-20-2012 22:51 EDT</t>
  </si>
  <si>
    <t>4-20-2012 21:51 EDT</t>
  </si>
  <si>
    <t>4-20-2012 20:51 EDT</t>
  </si>
  <si>
    <t>4-20-2012 19:51 EDT</t>
  </si>
  <si>
    <t>4-20-2012 18:51 EDT</t>
  </si>
  <si>
    <t>4-20-2012 17:51 EDT</t>
  </si>
  <si>
    <t>4-20-2012 16:51 EDT</t>
  </si>
  <si>
    <t>4-20-2012 15:51 EDT</t>
  </si>
  <si>
    <t>4-20-2012 14:51 EDT</t>
  </si>
  <si>
    <t>4-20-2012 13:51 EDT</t>
  </si>
  <si>
    <t>4-20-2012 12:51 EDT</t>
  </si>
  <si>
    <t>4-20-2012 11:51 EDT</t>
  </si>
  <si>
    <t>4-20-2012 10:51 EDT</t>
  </si>
  <si>
    <t>4-20-2012 9:51 EDT</t>
  </si>
  <si>
    <t>4-20-2012 9:34 EDT</t>
  </si>
  <si>
    <t>4-20-2012 8:51 EDT</t>
  </si>
  <si>
    <t>4-20-2012 7:51 EDT</t>
  </si>
  <si>
    <t>4-20-2012 6:51 EDT</t>
  </si>
  <si>
    <t>4-20-2012 5:51 EDT</t>
  </si>
  <si>
    <t>4-20-2012 4:51 EDT</t>
  </si>
  <si>
    <t>4-20-2012 3:51 EDT</t>
  </si>
  <si>
    <t>4-20-2012 2:51 EDT</t>
  </si>
  <si>
    <t>4-20-2012 1:51 EDT</t>
  </si>
  <si>
    <t>4-20-2012 0:51 EDT</t>
  </si>
  <si>
    <t>4-19-2012 23:51 EDT</t>
  </si>
  <si>
    <t>4-19-2012 22:51 EDT</t>
  </si>
  <si>
    <t>4-19-2012 21:51 EDT</t>
  </si>
  <si>
    <t>4-19-2012 20:51 EDT</t>
  </si>
  <si>
    <t>4-19-2012 19:51 EDT</t>
  </si>
  <si>
    <t>4-19-2012 18:51 EDT</t>
  </si>
  <si>
    <t>4-19-2012 17:51 EDT</t>
  </si>
  <si>
    <t>4-19-2012 16:51 EDT</t>
  </si>
  <si>
    <t>4-19-2012 15:51 EDT</t>
  </si>
  <si>
    <t>4-19-2012 14:51 EDT</t>
  </si>
  <si>
    <t>4-19-2012 13:51 EDT</t>
  </si>
  <si>
    <t>4-19-2012 12:51 EDT</t>
  </si>
  <si>
    <t>4-19-2012 12:33 EDT</t>
  </si>
  <si>
    <t>4-19-2012 11:51 EDT</t>
  </si>
  <si>
    <t>4-19-2012 11:29 EDT</t>
  </si>
  <si>
    <t>4-19-2012 10:51 EDT</t>
  </si>
  <si>
    <t>4-19-2012 9:51 EDT</t>
  </si>
  <si>
    <t>4-19-2012 8:51 EDT</t>
  </si>
  <si>
    <t>4-19-2012 7:51 EDT</t>
  </si>
  <si>
    <t>4-19-2012 6:51 EDT</t>
  </si>
  <si>
    <t>4-19-2012 5:51 EDT</t>
  </si>
  <si>
    <t>4-19-2012 5:24 EDT</t>
  </si>
  <si>
    <t>4-19-2012 4:51 EDT</t>
  </si>
  <si>
    <t>4-19-2012 3:51 EDT</t>
  </si>
  <si>
    <t>4-19-2012 2:51 EDT</t>
  </si>
  <si>
    <t>4-19-2012 1:51 EDT</t>
  </si>
  <si>
    <t>4-19-2012 0:51 EDT</t>
  </si>
  <si>
    <t>4-18-2012 23:51 EDT</t>
  </si>
  <si>
    <t>4-18-2012 22:51 EDT</t>
  </si>
  <si>
    <t>4-18-2012 21:51 EDT</t>
  </si>
  <si>
    <t>4-18-2012 20:51 EDT</t>
  </si>
  <si>
    <t>4-18-2012 19:51 EDT</t>
  </si>
  <si>
    <t>4-18-2012 18:51 EDT</t>
  </si>
  <si>
    <t>4-18-2012 17:51 EDT</t>
  </si>
  <si>
    <t>4-18-2012 16:51 EDT</t>
  </si>
  <si>
    <t>4-18-2012 15:51 EDT</t>
  </si>
  <si>
    <t>4-18-2012 14:51 EDT</t>
  </si>
  <si>
    <t>4-18-2012 13:51 EDT</t>
  </si>
  <si>
    <t>4-18-2012 12:51 EDT</t>
  </si>
  <si>
    <t>4-18-2012 11:51 EDT</t>
  </si>
  <si>
    <t>4-18-2012 10:51 EDT</t>
  </si>
  <si>
    <t>4-18-2012 9:51 EDT</t>
  </si>
  <si>
    <t>4-18-2012 8:51 EDT</t>
  </si>
  <si>
    <t>4-18-2012 7:51 EDT</t>
  </si>
  <si>
    <t>4-18-2012 6:51 EDT</t>
  </si>
  <si>
    <t>4-18-2012 5:51 EDT</t>
  </si>
  <si>
    <t>4-18-2012 4:51 EDT</t>
  </si>
  <si>
    <t>4-18-2012 3:51 EDT</t>
  </si>
  <si>
    <t>4-18-2012 2:51 EDT</t>
  </si>
  <si>
    <t>4-18-2012 1:51 EDT</t>
  </si>
  <si>
    <t>4-18-2012 1:17 EDT</t>
  </si>
  <si>
    <t>4-18-2012 0:51 EDT</t>
  </si>
  <si>
    <t>4-17-2012 23:51 EDT</t>
  </si>
  <si>
    <t>4-17-2012 22:51 EDT</t>
  </si>
  <si>
    <t>4-17-2012 21:51 EDT</t>
  </si>
  <si>
    <t>4-17-2012 20:51 EDT</t>
  </si>
  <si>
    <t>4-17-2012 19:51 EDT</t>
  </si>
  <si>
    <t>4-17-2012 18:51 EDT</t>
  </si>
  <si>
    <t>4-17-2012 17:51 EDT</t>
  </si>
  <si>
    <t>4-17-2012 16:51 EDT</t>
  </si>
  <si>
    <t>4-17-2012 15:51 EDT</t>
  </si>
  <si>
    <t>4-17-2012 14:51 EDT</t>
  </si>
  <si>
    <t>4-17-2012 13:51 EDT</t>
  </si>
  <si>
    <t>4-17-2012 12:51 EDT</t>
  </si>
  <si>
    <t>4-17-2012 11:51 EDT</t>
  </si>
  <si>
    <t>4-17-2012 10:51 EDT</t>
  </si>
  <si>
    <t>4-17-2012 9:51 EDT</t>
  </si>
  <si>
    <t>4-17-2012 8:51 EDT</t>
  </si>
  <si>
    <t>4-17-2012 7:51 EDT</t>
  </si>
  <si>
    <t>4-17-2012 6:51 EDT</t>
  </si>
  <si>
    <t>4-17-2012 5:51 EDT</t>
  </si>
  <si>
    <t>4-17-2012 4:51 EDT</t>
  </si>
  <si>
    <t>4-17-2012 3:51 EDT</t>
  </si>
  <si>
    <t>4-17-2012 2:51 EDT</t>
  </si>
  <si>
    <t>4-17-2012 1:51 EDT</t>
  </si>
  <si>
    <t>4-17-2012 0:51 EDT</t>
  </si>
  <si>
    <t>4-16-2012 23:51 EDT</t>
  </si>
  <si>
    <t>4-16-2012 22:51 EDT</t>
  </si>
  <si>
    <t>4-16-2012 21:51 EDT</t>
  </si>
  <si>
    <t>4-16-2012 20:51 EDT</t>
  </si>
  <si>
    <t>4-16-2012 19:51 EDT</t>
  </si>
  <si>
    <t>4-16-2012 18:51 EDT</t>
  </si>
  <si>
    <t>4-16-2012 17:51 EDT</t>
  </si>
  <si>
    <t>4-16-2012 16:51 EDT</t>
  </si>
  <si>
    <t>4-16-2012 15:51 EDT</t>
  </si>
  <si>
    <t>4-16-2012 14:51 EDT</t>
  </si>
  <si>
    <t>4-16-2012 13:51 EDT</t>
  </si>
  <si>
    <t>4-16-2012 12:51 EDT</t>
  </si>
  <si>
    <t>4-16-2012 11:51 EDT</t>
  </si>
  <si>
    <t>4-16-2012 10:51 EDT</t>
  </si>
  <si>
    <t>4-16-2012 9:51 EDT</t>
  </si>
  <si>
    <t>4-16-2012 8:51 EDT</t>
  </si>
  <si>
    <t>4-16-2012 7:51 EDT</t>
  </si>
  <si>
    <t>4-16-2012 6:51 EDT</t>
  </si>
  <si>
    <t>4-16-2012 5:51 EDT</t>
  </si>
  <si>
    <t>4-16-2012 4:51 EDT</t>
  </si>
  <si>
    <t>4-16-2012 3:51 EDT</t>
  </si>
  <si>
    <t>4-16-2012 2:51 EDT</t>
  </si>
  <si>
    <t>4-16-2012 1:51 EDT</t>
  </si>
  <si>
    <t>4-16-2012 0:51 EDT</t>
  </si>
  <si>
    <t>4-15-2012 23:51 EDT</t>
  </si>
  <si>
    <t>4-15-2012 22:51 EDT</t>
  </si>
  <si>
    <t>4-15-2012 21:51 EDT</t>
  </si>
  <si>
    <t>4-15-2012 20:51 EDT</t>
  </si>
  <si>
    <t>4-15-2012 19:51 EDT</t>
  </si>
  <si>
    <t>4-15-2012 18:51 EDT</t>
  </si>
  <si>
    <t>4-15-2012 17:51 EDT</t>
  </si>
  <si>
    <t>4-15-2012 16:51 EDT</t>
  </si>
  <si>
    <t>4-15-2012 15:51 EDT</t>
  </si>
  <si>
    <t>4-15-2012 14:51 EDT</t>
  </si>
  <si>
    <t>4-15-2012 13:51 EDT</t>
  </si>
  <si>
    <t>4-15-2012 12:51 EDT</t>
  </si>
  <si>
    <t>4-15-2012 11:51 EDT</t>
  </si>
  <si>
    <t>4-15-2012 11:19 EDT</t>
  </si>
  <si>
    <t>4-15-2012 10:51 EDT</t>
  </si>
  <si>
    <t>4-15-2012 9:51 EDT</t>
  </si>
  <si>
    <t>4-15-2012 8:51 EDT</t>
  </si>
  <si>
    <t>4-15-2012 8:26 EDT</t>
  </si>
  <si>
    <t>4-15-2012 7:51 EDT</t>
  </si>
  <si>
    <t>4-15-2012 6:51 EDT</t>
  </si>
  <si>
    <t>4-15-2012 5:51 EDT</t>
  </si>
  <si>
    <t>4-15-2012 4:51 EDT</t>
  </si>
  <si>
    <t>4-15-2012 3:51 EDT</t>
  </si>
  <si>
    <t>4-15-2012 2:51 EDT</t>
  </si>
  <si>
    <t>4-15-2012 1:51 EDT</t>
  </si>
  <si>
    <t>4-15-2012 0:51 EDT</t>
  </si>
  <si>
    <t>4-14-2012 23:51 EDT</t>
  </si>
  <si>
    <t>4-14-2012 22:51 EDT</t>
  </si>
  <si>
    <t>4-14-2012 21:51 EDT</t>
  </si>
  <si>
    <t>4-14-2012 20:51 EDT</t>
  </si>
  <si>
    <t>4-14-2012 19:51 EDT</t>
  </si>
  <si>
    <t>4-14-2012 18:51 EDT</t>
  </si>
  <si>
    <t>4-14-2012 17:51 EDT</t>
  </si>
  <si>
    <t>4-14-2012 16:51 EDT</t>
  </si>
  <si>
    <t>4-14-2012 15:51 EDT</t>
  </si>
  <si>
    <t>4-14-2012 14:51 EDT</t>
  </si>
  <si>
    <t>4-14-2012 13:51 EDT</t>
  </si>
  <si>
    <t>4-14-2012 12:51 EDT</t>
  </si>
  <si>
    <t>4-14-2012 11:51 EDT</t>
  </si>
  <si>
    <t>4-14-2012 10:51 EDT</t>
  </si>
  <si>
    <t>4-14-2012 9:51 EDT</t>
  </si>
  <si>
    <t>4-14-2012 8:51 EDT</t>
  </si>
  <si>
    <t>4-14-2012 7:51 EDT</t>
  </si>
  <si>
    <t>4-14-2012 6:51 EDT</t>
  </si>
  <si>
    <t>4-14-2012 5:51 EDT</t>
  </si>
  <si>
    <t>4-14-2012 4:51 EDT</t>
  </si>
  <si>
    <t>4-14-2012 3:51 EDT</t>
  </si>
  <si>
    <t>4-14-2012 2:51 EDT</t>
  </si>
  <si>
    <t>4-14-2012 1:51 EDT</t>
  </si>
  <si>
    <t>4-14-2012 0:51 EDT</t>
  </si>
  <si>
    <t>4-13-2012 23:51 EDT</t>
  </si>
  <si>
    <t>4-13-2012 22:51 EDT</t>
  </si>
  <si>
    <t>4-13-2012 21:51 EDT</t>
  </si>
  <si>
    <t>4-13-2012 20:51 EDT</t>
  </si>
  <si>
    <t>4-13-2012 19:51 EDT</t>
  </si>
  <si>
    <t>4-13-2012 18:51 EDT</t>
  </si>
  <si>
    <t>4-13-2012 17:51 EDT</t>
  </si>
  <si>
    <t>4-13-2012 16:51 EDT</t>
  </si>
  <si>
    <t>4-13-2012 15:51 EDT</t>
  </si>
  <si>
    <t>4-13-2012 14:51 EDT</t>
  </si>
  <si>
    <t>4-13-2012 13:51 EDT</t>
  </si>
  <si>
    <t>4-13-2012 12:51 EDT</t>
  </si>
  <si>
    <t>4-13-2012 11:51 EDT</t>
  </si>
  <si>
    <t>4-13-2012 10:51 EDT</t>
  </si>
  <si>
    <t>4-13-2012 9:51 EDT</t>
  </si>
  <si>
    <t>4-13-2012 8:51 EDT</t>
  </si>
  <si>
    <t>4-13-2012 7:51 EDT</t>
  </si>
  <si>
    <t>4-13-2012 6:51 EDT</t>
  </si>
  <si>
    <t>4-13-2012 5:51 EDT</t>
  </si>
  <si>
    <t>4-13-2012 4:51 EDT</t>
  </si>
  <si>
    <t>4-13-2012 3:51 EDT</t>
  </si>
  <si>
    <t>4-13-2012 2:51 EDT</t>
  </si>
  <si>
    <t>4-13-2012 1:51 EDT</t>
  </si>
  <si>
    <t>4-13-2012 0:51 EDT</t>
  </si>
  <si>
    <t>4-12-2012 23:51 EDT</t>
  </si>
  <si>
    <t>4-12-2012 22:51 EDT</t>
  </si>
  <si>
    <t>4-12-2012 21:51 EDT</t>
  </si>
  <si>
    <t>4-12-2012 20:51 EDT</t>
  </si>
  <si>
    <t>4-12-2012 19:51 EDT</t>
  </si>
  <si>
    <t>4-12-2012 18:51 EDT</t>
  </si>
  <si>
    <t>4-12-2012 17:51 EDT</t>
  </si>
  <si>
    <t>4-12-2012 16:51 EDT</t>
  </si>
  <si>
    <t>4-12-2012 15:51 EDT</t>
  </si>
  <si>
    <t>4-12-2012 14:51 EDT</t>
  </si>
  <si>
    <t>4-12-2012 13:51 EDT</t>
  </si>
  <si>
    <t>4-12-2012 12:51 EDT</t>
  </si>
  <si>
    <t>4-12-2012 11:51 EDT</t>
  </si>
  <si>
    <t>4-12-2012 10:51 EDT</t>
  </si>
  <si>
    <t>4-12-2012 9:51 EDT</t>
  </si>
  <si>
    <t>4-12-2012 8:51 EDT</t>
  </si>
  <si>
    <t>4-12-2012 7:51 EDT</t>
  </si>
  <si>
    <t>4-12-2012 6:51 EDT</t>
  </si>
  <si>
    <t>4-12-2012 5:51 EDT</t>
  </si>
  <si>
    <t>4-12-2012 4:51 EDT</t>
  </si>
  <si>
    <t>4-12-2012 3:51 EDT</t>
  </si>
  <si>
    <t>4-12-2012 2:51 EDT</t>
  </si>
  <si>
    <t>4-12-2012 1:51 EDT</t>
  </si>
  <si>
    <t>4-12-2012 0:51 EDT</t>
  </si>
  <si>
    <t>4-11-2012 23:51 EDT</t>
  </si>
  <si>
    <t>4-11-2012 22:51 EDT</t>
  </si>
  <si>
    <t>4-11-2012 21:51 EDT</t>
  </si>
  <si>
    <t>4-11-2012 20:51 EDT</t>
  </si>
  <si>
    <t>4-11-2012 19:51 EDT</t>
  </si>
  <si>
    <t>4-11-2012 18:51 EDT</t>
  </si>
  <si>
    <t>4-11-2012 17:51 EDT</t>
  </si>
  <si>
    <t>4-11-2012 16:51 EDT</t>
  </si>
  <si>
    <t>4-11-2012 15:51 EDT</t>
  </si>
  <si>
    <t>4-11-2012 14:51 EDT</t>
  </si>
  <si>
    <t>4-11-2012 13:51 EDT</t>
  </si>
  <si>
    <t>4-11-2012 12:51 EDT</t>
  </si>
  <si>
    <t>4-11-2012 11:51 EDT</t>
  </si>
  <si>
    <t>4-11-2012 10:51 EDT</t>
  </si>
  <si>
    <t>4-11-2012 9:51 EDT</t>
  </si>
  <si>
    <t>4-11-2012 8:51 EDT</t>
  </si>
  <si>
    <t>4-11-2012 7:51 EDT</t>
  </si>
  <si>
    <t>4-11-2012 6:51 EDT</t>
  </si>
  <si>
    <t>4-11-2012 5:51 EDT</t>
  </si>
  <si>
    <t>4-11-2012 4:51 EDT</t>
  </si>
  <si>
    <t>4-11-2012 3:51 EDT</t>
  </si>
  <si>
    <t>4-11-2012 2:51 EDT</t>
  </si>
  <si>
    <t>4-11-2012 1:51 EDT</t>
  </si>
  <si>
    <t>4-11-2012 0:51 EDT</t>
  </si>
  <si>
    <t>4-10-2012 23:51 EDT</t>
  </si>
  <si>
    <t>4-10-2012 22:51 EDT</t>
  </si>
  <si>
    <t>4-10-2012 21:51 EDT</t>
  </si>
  <si>
    <t>4-10-2012 20:51 EDT</t>
  </si>
  <si>
    <t>4-10-2012 19:51 EDT</t>
  </si>
  <si>
    <t>4-10-2012 18:51 EDT</t>
  </si>
  <si>
    <t>4-10-2012 17:51 EDT</t>
  </si>
  <si>
    <t>4-10-2012 16:51 EDT</t>
  </si>
  <si>
    <t>4-10-2012 15:51 EDT</t>
  </si>
  <si>
    <t>4-10-2012 14:51 EDT</t>
  </si>
  <si>
    <t>4-10-2012 13:51 EDT</t>
  </si>
  <si>
    <t>4-10-2012 12:51 EDT</t>
  </si>
  <si>
    <t>4-10-2012 11:51 EDT</t>
  </si>
  <si>
    <t>4-10-2012 10:51 EDT</t>
  </si>
  <si>
    <t>4-10-2012 9:51 EDT</t>
  </si>
  <si>
    <t>4-10-2012 8:51 EDT</t>
  </si>
  <si>
    <t>4-10-2012 7:51 EDT</t>
  </si>
  <si>
    <t>4-11-2011 6:51 EDT</t>
  </si>
  <si>
    <t>4-11-2011 5:51 EDT</t>
  </si>
  <si>
    <t>4-11-2011 5:14 EDT</t>
  </si>
  <si>
    <t>4-11-2011 4:51 EDT</t>
  </si>
  <si>
    <t>4-11-2011 3:51 EDT</t>
  </si>
  <si>
    <t>4-11-2011 3:38 EDT</t>
  </si>
  <si>
    <t>4-11-2011 2:51 EDT</t>
  </si>
  <si>
    <t>4-11-2011 1:51 EDT</t>
  </si>
  <si>
    <t>4-11-2011 0:51 EDT</t>
  </si>
  <si>
    <t>4-10-2011 23:51 EDT</t>
  </si>
  <si>
    <t>4-10-2011 22:51 EDT</t>
  </si>
  <si>
    <t>4-10-2011 21:51 EDT</t>
  </si>
  <si>
    <t>4-10-2011 20:51 EDT</t>
  </si>
  <si>
    <t>4-10-2011 19:51 EDT</t>
  </si>
  <si>
    <t>4-10-2011 18:51 EDT</t>
  </si>
  <si>
    <t>4-10-2011 17:51 EDT</t>
  </si>
  <si>
    <t>4-10-2011 16:51 EDT</t>
  </si>
  <si>
    <t>4-10-2011 15:51 EDT</t>
  </si>
  <si>
    <t>4-10-2011 14:51 EDT</t>
  </si>
  <si>
    <t>4-10-2011 14:42 EDT</t>
  </si>
  <si>
    <t>4-10-2011 14:16 EDT</t>
  </si>
  <si>
    <t>4-10-2011 13:51 EDT</t>
  </si>
  <si>
    <t>4-10-2011 12:51 EDT</t>
  </si>
  <si>
    <t>4-10-2011 11:51 EDT</t>
  </si>
  <si>
    <t>4-10-2011 10:51 EDT</t>
  </si>
  <si>
    <t>4-10-2011 10:01 EDT</t>
  </si>
  <si>
    <t>4-10-2011 9:51 EDT</t>
  </si>
  <si>
    <t>4-10-2011 8:51 EDT</t>
  </si>
  <si>
    <t>4-10-2011 8:06 EDT</t>
  </si>
  <si>
    <t>4-10-2011 7:51 EDT</t>
  </si>
  <si>
    <t>4-10-2011 6:51 EDT</t>
  </si>
  <si>
    <t>4-10-2011 5:51 EDT</t>
  </si>
  <si>
    <t>4-10-2011 4:51 EDT</t>
  </si>
  <si>
    <t>4-10-2011 3:51 EDT</t>
  </si>
  <si>
    <t>4-10-2011 2:54 EDT</t>
  </si>
  <si>
    <t>4-10-2011 2:51 EDT</t>
  </si>
  <si>
    <t>4-10-2011 1:51 EDT</t>
  </si>
  <si>
    <t>4-10-2011 0:51 EDT</t>
  </si>
  <si>
    <t>4-10-2011 0:18 EDT</t>
  </si>
  <si>
    <t>4-9-2011 23:51 EDT</t>
  </si>
  <si>
    <t>4-9-2011 23:40 EDT</t>
  </si>
  <si>
    <t>4-9-2011 23:26 EDT</t>
  </si>
  <si>
    <t>4-9-2011 22:51 EDT</t>
  </si>
  <si>
    <t>4-9-2011 22:32 EDT</t>
  </si>
  <si>
    <t>4-9-2011 22:10 EDT</t>
  </si>
  <si>
    <t>4-9-2011 21:51 EDT</t>
  </si>
  <si>
    <t>4-9-2011 20:51 EDT</t>
  </si>
  <si>
    <t>4-9-2011 20:23 EDT</t>
  </si>
  <si>
    <t>4-9-2011 19:51 EDT</t>
  </si>
  <si>
    <t>4-9-2011 19:43 EDT</t>
  </si>
  <si>
    <t>4-9-2011 19:18 EDT</t>
  </si>
  <si>
    <t>4-9-2011 18:51 EDT</t>
  </si>
  <si>
    <t>4-9-2011 18:09 EDT</t>
  </si>
  <si>
    <t>4-9-2011 17:51 EDT</t>
  </si>
  <si>
    <t>4-9-2011 16:51 EDT</t>
  </si>
  <si>
    <t>4-9-2011 15:51 EDT</t>
  </si>
  <si>
    <t>4-9-2011 14:51 EDT</t>
  </si>
  <si>
    <t>4-9-2011 13:51 EDT</t>
  </si>
  <si>
    <t>4-9-2011 12:51 EDT</t>
  </si>
  <si>
    <t>4-9-2011 11:51 EDT</t>
  </si>
  <si>
    <t>4-9-2011 11:38 EDT</t>
  </si>
  <si>
    <t>4-9-2011 10:51 EDT</t>
  </si>
  <si>
    <t>4-9-2011 10:21 EDT</t>
  </si>
  <si>
    <t>4-9-2011 9:51 EDT</t>
  </si>
  <si>
    <t>4-9-2011 9:02 EDT</t>
  </si>
  <si>
    <t>4-9-2011 8:51 EDT</t>
  </si>
  <si>
    <t>4-9-2011 7:51 EDT</t>
  </si>
  <si>
    <t>4-9-2011 6:51 EDT</t>
  </si>
  <si>
    <t>4-9-2011 5:51 EDT</t>
  </si>
  <si>
    <t>4-9-2011 5:20 EDT</t>
  </si>
  <si>
    <t>4-9-2011 5:11 EDT</t>
  </si>
  <si>
    <t>4-9-2011 4:51 EDT</t>
  </si>
  <si>
    <t>4-9-2011 3:51 EDT</t>
  </si>
  <si>
    <t>4-9-2011 2:51 EDT</t>
  </si>
  <si>
    <t>4-9-2011 2:07 EDT</t>
  </si>
  <si>
    <t>4-9-2011 1:51 EDT</t>
  </si>
  <si>
    <t>4-9-2011 1:22 EDT</t>
  </si>
  <si>
    <t>4-9-2011 0:51 EDT</t>
  </si>
  <si>
    <t>4-9-2011 0:01 EDT</t>
  </si>
  <si>
    <t>4-8-2011 23:51 EDT</t>
  </si>
  <si>
    <t>4-8-2011 23:22 EDT</t>
  </si>
  <si>
    <t>4-8-2011 22:51 EDT</t>
  </si>
  <si>
    <t>4-8-2011 21:51 EDT</t>
  </si>
  <si>
    <t>4-8-2011 20:51 EDT</t>
  </si>
  <si>
    <t>4-8-2011 19:51 EDT</t>
  </si>
  <si>
    <t>4-8-2011 18:51 EDT</t>
  </si>
  <si>
    <t>4-8-2011 17:51 EDT</t>
  </si>
  <si>
    <t>4-8-2011 16:51 EDT</t>
  </si>
  <si>
    <t>4-8-2011 15:51 EDT</t>
  </si>
  <si>
    <t>4-8-2011 14:51 EDT</t>
  </si>
  <si>
    <t>4-8-2011 13:51 EDT</t>
  </si>
  <si>
    <t>4-8-2011 12:51 EDT</t>
  </si>
  <si>
    <t>4-8-2011 11:51 EDT</t>
  </si>
  <si>
    <t>4-8-2011 10:51 EDT</t>
  </si>
  <si>
    <t>4-8-2011 9:51 EDT</t>
  </si>
  <si>
    <t>4-8-2011 8:51 EDT</t>
  </si>
  <si>
    <t>4-8-2011 7:51 EDT</t>
  </si>
  <si>
    <t>4-8-2011 6:51 EDT</t>
  </si>
  <si>
    <t>4-8-2011 5:51 EDT</t>
  </si>
  <si>
    <t>4-8-2011 4:51 EDT</t>
  </si>
  <si>
    <t>4-8-2011 3:51 EDT</t>
  </si>
  <si>
    <t>4-8-2011 2:51 EDT</t>
  </si>
  <si>
    <t>4-8-2011 1:51 EDT</t>
  </si>
  <si>
    <t>4-8-2011 0:51 EDT</t>
  </si>
  <si>
    <t>4-7-2011 23:51 EDT</t>
  </si>
  <si>
    <t>4-7-2011 22:51 EDT</t>
  </si>
  <si>
    <t>4-7-2011 21:51 EDT</t>
  </si>
  <si>
    <t>4-7-2011 20:51 EDT</t>
  </si>
  <si>
    <t>4-7-2011 19:51 EDT</t>
  </si>
  <si>
    <t>4-7-2011 18:51 EDT</t>
  </si>
  <si>
    <t>4-7-2011 17:51 EDT</t>
  </si>
  <si>
    <t>4-7-2011 16:51 EDT</t>
  </si>
  <si>
    <t>4-7-2011 15:51 EDT</t>
  </si>
  <si>
    <t>4-7-2011 14:51 EDT</t>
  </si>
  <si>
    <t>4-7-2011 13:51 EDT</t>
  </si>
  <si>
    <t>4-7-2011 12:51 EDT</t>
  </si>
  <si>
    <t>4-7-2011 11:51 EDT</t>
  </si>
  <si>
    <t>4-7-2011 10:51 EDT</t>
  </si>
  <si>
    <t>4-7-2011 9:51 EDT</t>
  </si>
  <si>
    <t>4-7-2011 8:51 EDT</t>
  </si>
  <si>
    <t>4-7-2011 7:51 EDT</t>
  </si>
  <si>
    <t>4-7-2011 6:51 EDT</t>
  </si>
  <si>
    <t>4-7-2011 5:51 EDT</t>
  </si>
  <si>
    <t>4-7-2011 4:51 EDT</t>
  </si>
  <si>
    <t>4-7-2011 3:51 EDT</t>
  </si>
  <si>
    <t>4-7-2011 2:51 EDT</t>
  </si>
  <si>
    <t>4-7-2011 1:51 EDT</t>
  </si>
  <si>
    <t>4-7-2011 0:51 EDT</t>
  </si>
  <si>
    <t>4-6-2011 23:51 EDT</t>
  </si>
  <si>
    <t>4-6-2011 22:51 EDT</t>
  </si>
  <si>
    <t>4-6-2011 21:51 EDT</t>
  </si>
  <si>
    <t>4-6-2011 20:51 EDT</t>
  </si>
  <si>
    <t>4-6-2011 19:51 EDT</t>
  </si>
  <si>
    <t>4-6-2011 18:51 EDT</t>
  </si>
  <si>
    <t>4-6-2011 17:51 EDT</t>
  </si>
  <si>
    <t>4-6-2011 16:51 EDT</t>
  </si>
  <si>
    <t>4-6-2011 15:51 EDT</t>
  </si>
  <si>
    <t>4-6-2011 14:51 EDT</t>
  </si>
  <si>
    <t>4-6-2011 13:51 EDT</t>
  </si>
  <si>
    <t>4-6-2011 12:51 EDT</t>
  </si>
  <si>
    <t>4-6-2011 11:51 EDT</t>
  </si>
  <si>
    <t>4-6-2011 10:51 EDT</t>
  </si>
  <si>
    <t>4-6-2011 9:51 EDT</t>
  </si>
  <si>
    <t>4-6-2011 8:51 EDT</t>
  </si>
  <si>
    <t>4-6-2011 7:51 EDT</t>
  </si>
  <si>
    <t>4-6-2011 6:51 EDT</t>
  </si>
  <si>
    <t>4-6-2011 5:51 EDT</t>
  </si>
  <si>
    <t>4-6-2011 4:51 EDT</t>
  </si>
  <si>
    <t>4-6-2011 3:51 EDT</t>
  </si>
  <si>
    <t>4-6-2011 2:51 EDT</t>
  </si>
  <si>
    <t>4-6-2011 1:51 EDT</t>
  </si>
  <si>
    <t>4-6-2011 0:51 EDT</t>
  </si>
  <si>
    <t>4-5-2011 23:51 EDT</t>
  </si>
  <si>
    <t>4-5-2011 22:51 EDT</t>
  </si>
  <si>
    <t>4-5-2011 21:51 EDT</t>
  </si>
  <si>
    <t>4-5-2011 20:51 EDT</t>
  </si>
  <si>
    <t>4-5-2011 19:51 EDT</t>
  </si>
  <si>
    <t>4-5-2011 18:51 EDT</t>
  </si>
  <si>
    <t>4-5-2011 17:51 EDT</t>
  </si>
  <si>
    <t>4-5-2011 16:51 EDT</t>
  </si>
  <si>
    <t>4-5-2011 15:51 EDT</t>
  </si>
  <si>
    <t>4-5-2011 14:51 EDT</t>
  </si>
  <si>
    <t>4-5-2011 13:51 EDT</t>
  </si>
  <si>
    <t>4-5-2011 12:51 EDT</t>
  </si>
  <si>
    <t>4-5-2011 11:51 EDT</t>
  </si>
  <si>
    <t>4-5-2011 10:51 EDT</t>
  </si>
  <si>
    <t>4-5-2011 10:23 EDT</t>
  </si>
  <si>
    <t>4-5-2011 9:56 EDT</t>
  </si>
  <si>
    <t>4-5-2011 9:51 EDT</t>
  </si>
  <si>
    <t>4-5-2011 9:21 EDT</t>
  </si>
  <si>
    <t>4-5-2011 8:51 EDT</t>
  </si>
  <si>
    <t>4-5-2011 8:33 EDT</t>
  </si>
  <si>
    <t>4-5-2011 7:51 EDT</t>
  </si>
  <si>
    <t>4-5-2011 7:40 EDT</t>
  </si>
  <si>
    <t>4-5-2011 6:51 EDT</t>
  </si>
  <si>
    <t>4-5-2011 5:51 EDT</t>
  </si>
  <si>
    <t>4-5-2011 4:51 EDT</t>
  </si>
  <si>
    <t>4-5-2011 4:40 EDT</t>
  </si>
  <si>
    <t>4-5-2011 4:02 EDT</t>
  </si>
  <si>
    <t>4-5-2011 3:51 EDT</t>
  </si>
  <si>
    <t>4-5-2011 2:51 EDT</t>
  </si>
  <si>
    <t>4-5-2011 1:51 EDT</t>
  </si>
  <si>
    <t>4-5-2011 0:51 EDT</t>
  </si>
  <si>
    <t>4-4-2011 23:51 EDT</t>
  </si>
  <si>
    <t>4-4-2011 22:51 EDT</t>
  </si>
  <si>
    <t>4-4-2011 21:51 EDT</t>
  </si>
  <si>
    <t>4-4-2011 20:51 EDT</t>
  </si>
  <si>
    <t>4-4-2011 19:51 EDT</t>
  </si>
  <si>
    <t>4-4-2011 18:51 EDT</t>
  </si>
  <si>
    <t>4-4-2011 17:51 EDT</t>
  </si>
  <si>
    <t>4-4-2011 16:51 EDT</t>
  </si>
  <si>
    <t>4-4-2011 15:51 EDT</t>
  </si>
  <si>
    <t>4-4-2011 14:51 EDT</t>
  </si>
  <si>
    <t>4-4-2011 13:51 EDT</t>
  </si>
  <si>
    <t>4-4-2011 12:51 EDT</t>
  </si>
  <si>
    <t>4-4-2011 11:51 EDT</t>
  </si>
  <si>
    <t>4-4-2011 10:51 EDT</t>
  </si>
  <si>
    <t>4-4-2011 9:51 EDT</t>
  </si>
  <si>
    <t>4-4-2011 8:51 EDT</t>
  </si>
  <si>
    <t>4-4-2011 7:51 EDT</t>
  </si>
  <si>
    <t>4-4-2011 6:51 EDT</t>
  </si>
  <si>
    <t>4-4-2011 5:51 EDT</t>
  </si>
  <si>
    <t>4-4-2011 4:51 EDT</t>
  </si>
  <si>
    <t>4-4-2011 3:51 EDT</t>
  </si>
  <si>
    <t>4-4-2011 2:51 EDT</t>
  </si>
  <si>
    <t>4-4-2011 1:51 EDT</t>
  </si>
  <si>
    <t>4-4-2011 0:51 EDT</t>
  </si>
  <si>
    <t>4-3-2011 23:51 EDT</t>
  </si>
  <si>
    <t>4-3-2011 22:51 EDT</t>
  </si>
  <si>
    <t>4-3-2011 21:51 EDT</t>
  </si>
  <si>
    <t>4-3-2011 20:51 EDT</t>
  </si>
  <si>
    <t>4-3-2011 19:51 EDT</t>
  </si>
  <si>
    <t>4-3-2011 18:51 EDT</t>
  </si>
  <si>
    <t>4-3-2011 17:51 EDT</t>
  </si>
  <si>
    <t>4-3-2011 16:51 EDT</t>
  </si>
  <si>
    <t>4-3-2011 15:51 EDT</t>
  </si>
  <si>
    <t>4-3-2011 14:51 EDT</t>
  </si>
  <si>
    <t>4-3-2011 13:51 EDT</t>
  </si>
  <si>
    <t>4-3-2011 12:51 EDT</t>
  </si>
  <si>
    <t>4-3-2011 11:51 EDT</t>
  </si>
  <si>
    <t>4-3-2011 10:51 EDT</t>
  </si>
  <si>
    <t>4-3-2011 9:51 EDT</t>
  </si>
  <si>
    <t>4-3-2011 8:51 EDT</t>
  </si>
  <si>
    <t>4-3-2011 7:51 EDT</t>
  </si>
  <si>
    <t>4-3-2011 6:51 EDT</t>
  </si>
  <si>
    <t>4-3-2011 5:51 EDT</t>
  </si>
  <si>
    <t>4-3-2011 4:51 EDT</t>
  </si>
  <si>
    <t>4-3-2011 3:51 EDT</t>
  </si>
  <si>
    <t>4-3-2011 2:51 EDT</t>
  </si>
  <si>
    <t>4-3-2011 1:51 EDT</t>
  </si>
  <si>
    <t>4-3-2011 0:51 EDT</t>
  </si>
  <si>
    <t>4-2-2011 23:51 EDT</t>
  </si>
  <si>
    <t>4-2-2011 22:51 EDT</t>
  </si>
  <si>
    <t>4-2-2011 21:51 EDT</t>
  </si>
  <si>
    <t>4-2-2011 20:51 EDT</t>
  </si>
  <si>
    <t>4-2-2011 19:51 EDT</t>
  </si>
  <si>
    <t>4-2-2011 18:51 EDT</t>
  </si>
  <si>
    <t>4-2-2011 17:51 EDT</t>
  </si>
  <si>
    <t>4-2-2011 16:51 EDT</t>
  </si>
  <si>
    <t>4-2-2011 15:51 EDT</t>
  </si>
  <si>
    <t>4-2-2011 14:51 EDT</t>
  </si>
  <si>
    <t>4-2-2011 13:51 EDT</t>
  </si>
  <si>
    <t>4-2-2011 12:51 EDT</t>
  </si>
  <si>
    <t>4-2-2011 11:51 EDT</t>
  </si>
  <si>
    <t>4-2-2011 10:51 EDT</t>
  </si>
  <si>
    <t>4-2-2011 9:51 EDT</t>
  </si>
  <si>
    <t>4-2-2011 8:51 EDT</t>
  </si>
  <si>
    <t>4-2-2011 7:51 EDT</t>
  </si>
  <si>
    <t>4-2-2011 6:51 EDT</t>
  </si>
  <si>
    <t>4-2-2011 5:51 EDT</t>
  </si>
  <si>
    <t>4-2-2011 4:51 EDT</t>
  </si>
  <si>
    <t>4-2-2011 3:51 EDT</t>
  </si>
  <si>
    <t>4-2-2011 2:51 EDT</t>
  </si>
  <si>
    <t>4-2-2011 1:51 EDT</t>
  </si>
  <si>
    <t>4-2-2011 0:51 EDT</t>
  </si>
  <si>
    <t>4-1-2011 23:51 EDT</t>
  </si>
  <si>
    <t>4-1-2011 22:51 EDT</t>
  </si>
  <si>
    <t>4-1-2011 21:51 EDT</t>
  </si>
  <si>
    <t>4-1-2011 20:51 EDT</t>
  </si>
  <si>
    <t>4-1-2011 19:51 EDT</t>
  </si>
  <si>
    <t>4-1-2011 18:51 EDT</t>
  </si>
  <si>
    <t>4-1-2011 17:51 EDT</t>
  </si>
  <si>
    <t>4-1-2011 16:51 EDT</t>
  </si>
  <si>
    <t>4-1-2011 15:51 EDT</t>
  </si>
  <si>
    <t>4-1-2011 14:51 EDT</t>
  </si>
  <si>
    <t>4-1-2011 13:51 EDT</t>
  </si>
  <si>
    <t>4-1-2011 12:51 EDT</t>
  </si>
  <si>
    <t>4-1-2011 11:51 EDT</t>
  </si>
  <si>
    <t>4-1-2011 10:51 EDT</t>
  </si>
  <si>
    <t>4-1-2011 9:51 EDT</t>
  </si>
  <si>
    <t>4-1-2011 8:51 EDT</t>
  </si>
  <si>
    <t>4-1-2011 7:51 EDT</t>
  </si>
  <si>
    <t>4-1-2011 6:51 EDT</t>
  </si>
  <si>
    <t>4-1-2011 5:51 EDT</t>
  </si>
  <si>
    <t>4-1-2011 4:51 EDT</t>
  </si>
  <si>
    <t>4-1-2011 3:51 EDT</t>
  </si>
  <si>
    <t>4-1-2011 2:51 EDT</t>
  </si>
  <si>
    <t>4-1-2011 2:19 EDT</t>
  </si>
  <si>
    <t>4-1-2011 2:06 EDT</t>
  </si>
  <si>
    <t>4-1-2011 1:51 EDT</t>
  </si>
  <si>
    <t>4-1-2011 0:51 EDT</t>
  </si>
  <si>
    <t>4-1-2011 0:12 EDT</t>
  </si>
  <si>
    <t>3-31-2011 23:51 EDT</t>
  </si>
  <si>
    <t>3-31-2011 22:51 EDT</t>
  </si>
  <si>
    <t>3-31-2011 21:51 EDT</t>
  </si>
  <si>
    <t>3-31-2011 21:45 EDT</t>
  </si>
  <si>
    <t>3-31-2011 21:39 EDT</t>
  </si>
  <si>
    <t>3-31-2011 21:25 EDT</t>
  </si>
  <si>
    <t>3-31-2011 21:14 EDT</t>
  </si>
  <si>
    <t>3-31-2011 20:51 EDT</t>
  </si>
  <si>
    <t>3-31-2011 19:51 EDT</t>
  </si>
  <si>
    <t>3-31-2011 18:51 EDT</t>
  </si>
  <si>
    <t>3-31-2011 17:51 EDT</t>
  </si>
  <si>
    <t>3-31-2011 16:51 EDT</t>
  </si>
  <si>
    <t>3-31-2011 15:51 EDT</t>
  </si>
  <si>
    <t>3-31-2011 15:30 EDT</t>
  </si>
  <si>
    <t>3-31-2011 14:51 EDT</t>
  </si>
  <si>
    <t>3-31-2011 14:36 EDT</t>
  </si>
  <si>
    <t>3-31-2011 13:51 EDT</t>
  </si>
  <si>
    <t>3-31-2011 12:51 EDT</t>
  </si>
  <si>
    <t>3-31-2011 11:51 EDT</t>
  </si>
  <si>
    <t>3-31-2011 10:51 EDT</t>
  </si>
  <si>
    <t>3-31-2011 9:51 EDT</t>
  </si>
  <si>
    <t>3-31-2011 9:27 EDT</t>
  </si>
  <si>
    <t>3-31-2011 8:51 EDT</t>
  </si>
  <si>
    <t>3-31-2011 7:51 EDT</t>
  </si>
  <si>
    <t>3-31-2011 7:08 EDT</t>
  </si>
  <si>
    <t>3-31-2011 6:51 EDT</t>
  </si>
  <si>
    <t>3-31-2011 5:51 EDT</t>
  </si>
  <si>
    <t>3-31-2011 4:51 EDT</t>
  </si>
  <si>
    <t>3-31-2011 3:51 EDT</t>
  </si>
  <si>
    <t>3-31-2011 2:51 EDT</t>
  </si>
  <si>
    <t>3-31-2011 2:25 EDT</t>
  </si>
  <si>
    <t>3-31-2011 1:51 EDT</t>
  </si>
  <si>
    <t>3-31-2011 0:51 EDT</t>
  </si>
  <si>
    <t>3-30-2011 23:51 EDT</t>
  </si>
  <si>
    <t>3-30-2011 22:51 EDT</t>
  </si>
  <si>
    <t>3-30-2011 22:16 EDT</t>
  </si>
  <si>
    <t>3-30-2011 21:51 EDT</t>
  </si>
  <si>
    <t>3-30-2011 20:51 EDT</t>
  </si>
  <si>
    <t>3-30-2011 20:22 EDT</t>
  </si>
  <si>
    <t>3-30-2011 19:51 EDT</t>
  </si>
  <si>
    <t>3-30-2011 19:16 EDT</t>
  </si>
  <si>
    <t>3-30-2011 18:51 EDT</t>
  </si>
  <si>
    <t>3-30-2011 17:51 EDT</t>
  </si>
  <si>
    <t>3-30-2011 17:37 EDT</t>
  </si>
  <si>
    <t>3-30-2011 16:51 EDT</t>
  </si>
  <si>
    <t>3-30-2011 15:51 EDT</t>
  </si>
  <si>
    <t>3-30-2011 15:31 EDT</t>
  </si>
  <si>
    <t>3-30-2011 14:51 EDT</t>
  </si>
  <si>
    <t>3-30-2011 13:51 EDT</t>
  </si>
  <si>
    <t>3-30-2011 12:51 EDT</t>
  </si>
  <si>
    <t>3-30-2011 12:22 EDT</t>
  </si>
  <si>
    <t>3-30-2011 11:51 EDT</t>
  </si>
  <si>
    <t>3-30-2011 10:51 EDT</t>
  </si>
  <si>
    <t>3-30-2011 10:31 EDT</t>
  </si>
  <si>
    <t>3-30-2011 9:51 EDT</t>
  </si>
  <si>
    <t>3-30-2011 9:15 EDT</t>
  </si>
  <si>
    <t>3-30-2011 8:51 EDT</t>
  </si>
  <si>
    <t>3-30-2011 7:51 EDT</t>
  </si>
  <si>
    <t>3-30-2011 6:51 EDT</t>
  </si>
  <si>
    <t>3-30-2011 5:51 EDT</t>
  </si>
  <si>
    <t>3-30-2011 4:51 EDT</t>
  </si>
  <si>
    <t>3-30-2011 3:51 EDT</t>
  </si>
  <si>
    <t>3-30-2011 2:51 EDT</t>
  </si>
  <si>
    <t>3-30-2011 1:51 EDT</t>
  </si>
  <si>
    <t>3-30-2011 0:51 EDT</t>
  </si>
  <si>
    <t>3-29-2011 23:51 EDT</t>
  </si>
  <si>
    <t>3-29-2011 22:51 EDT</t>
  </si>
  <si>
    <t>3-29-2011 21:51 EDT</t>
  </si>
  <si>
    <t>3-29-2011 20:51 EDT</t>
  </si>
  <si>
    <t>3-29-2011 19:51 EDT</t>
  </si>
  <si>
    <t>3-29-2011 18:51 EDT</t>
  </si>
  <si>
    <t>3-29-2011 17:51 EDT</t>
  </si>
  <si>
    <t>3-29-2011 16:51 EDT</t>
  </si>
  <si>
    <t>3-29-2011 15:51 EDT</t>
  </si>
  <si>
    <t>3-29-2011 14:51 EDT</t>
  </si>
  <si>
    <t>3-29-2011 13:51 EDT</t>
  </si>
  <si>
    <t>3-29-2011 12:51 EDT</t>
  </si>
  <si>
    <t>3-29-2011 11:51 EDT</t>
  </si>
  <si>
    <t>3-29-2011 10:51 EDT</t>
  </si>
  <si>
    <t>3-29-2011 9:51 EDT</t>
  </si>
  <si>
    <t>3-29-2011 8:51 EDT</t>
  </si>
  <si>
    <t>3-29-2011 7:51 EDT</t>
  </si>
  <si>
    <t>3-29-2011 6:51 EDT</t>
  </si>
  <si>
    <t>3-29-2011 5:51 EDT</t>
  </si>
  <si>
    <t>3-29-2011 4:51 EDT</t>
  </si>
  <si>
    <t>3-29-2011 3:51 EDT</t>
  </si>
  <si>
    <t>3-29-2011 2:51 EDT</t>
  </si>
  <si>
    <t>3-29-2011 1:51 EDT</t>
  </si>
  <si>
    <t>3-29-2011 0:51 EDT</t>
  </si>
  <si>
    <t>3-28-2011 23:51 EDT</t>
  </si>
  <si>
    <t>3-28-2011 22:51 EDT</t>
  </si>
  <si>
    <t>3-28-2011 21:51 EDT</t>
  </si>
  <si>
    <t>3-28-2011 20:51 EDT</t>
  </si>
  <si>
    <t>3-28-2011 19:51 EDT</t>
  </si>
  <si>
    <t>3-28-2011 18:51 EDT</t>
  </si>
  <si>
    <t>3-28-2011 17:51 EDT</t>
  </si>
  <si>
    <t>3-28-2011 15:51 EDT</t>
  </si>
  <si>
    <t>3-28-2011 14:51 EDT</t>
  </si>
  <si>
    <t>3-28-2011 13:51 EDT</t>
  </si>
  <si>
    <t>3-28-2011 12:51 EDT</t>
  </si>
  <si>
    <t>3-28-2011 11:51 EDT</t>
  </si>
  <si>
    <t>3-28-2011 10:51 EDT</t>
  </si>
  <si>
    <t>3-28-2011 10:35 EDT</t>
  </si>
  <si>
    <t>3-28-2011 9:51 EDT</t>
  </si>
  <si>
    <t>3-28-2011 9:29 EDT</t>
  </si>
  <si>
    <t>3-28-2011 9:05 EDT</t>
  </si>
  <si>
    <t>3-28-2011 8:51 EDT</t>
  </si>
  <si>
    <t>3-28-2011 7:51 EDT</t>
  </si>
  <si>
    <t>3-28-2011 6:51 EDT</t>
  </si>
  <si>
    <t>3-28-2011 5:51 EDT</t>
  </si>
  <si>
    <t>3-28-2011 4:51 EDT</t>
  </si>
  <si>
    <t>3-28-2011 3:51 EDT</t>
  </si>
  <si>
    <t>3-28-2011 2:51 EDT</t>
  </si>
  <si>
    <t>3-28-2011 1:51 EDT</t>
  </si>
  <si>
    <t>3-28-2011 0:51 EDT</t>
  </si>
  <si>
    <t>3-27-2011 23:51 EDT</t>
  </si>
  <si>
    <t>3-27-2011 22:51 EDT</t>
  </si>
  <si>
    <t>3-27-2011 21:51 EDT</t>
  </si>
  <si>
    <t>3-27-2011 20:51 EDT</t>
  </si>
  <si>
    <t>3-27-2011 19:51 EDT</t>
  </si>
  <si>
    <t>3-27-2011 18:51 EDT</t>
  </si>
  <si>
    <t>3-27-2011 17:51 EDT</t>
  </si>
  <si>
    <t>3-27-2011 16:51 EDT</t>
  </si>
  <si>
    <t>3-27-2011 16:18 EDT</t>
  </si>
  <si>
    <t>3-27-2011 15:51 EDT</t>
  </si>
  <si>
    <t>3-27-2011 14:51 EDT</t>
  </si>
  <si>
    <t>3-27-2011 13:51 EDT</t>
  </si>
  <si>
    <t>3-27-2011 13:27 EDT</t>
  </si>
  <si>
    <t>3-27-2011 12:51 EDT</t>
  </si>
  <si>
    <t>3-27-2011 12:35 EDT</t>
  </si>
  <si>
    <t>3-27-2011 11:51 EDT</t>
  </si>
  <si>
    <t>3-27-2011 10:51 EDT</t>
  </si>
  <si>
    <t>3-27-2011 10:22 EDT</t>
  </si>
  <si>
    <t>3-27-2011 9:51 EDT</t>
  </si>
  <si>
    <t>3-27-2011 8:51 EDT</t>
  </si>
  <si>
    <t>3-27-2011 8:12 EDT</t>
  </si>
  <si>
    <t>3-27-2011 7:51 EDT</t>
  </si>
  <si>
    <t>3-27-2011 7:30 EDT</t>
  </si>
  <si>
    <t>3-27-2011 6:51 EDT</t>
  </si>
  <si>
    <t>3-27-2011 6:23 EDT</t>
  </si>
  <si>
    <t>3-27-2011 6:19 EDT</t>
  </si>
  <si>
    <t>3-27-2011 5:51 EDT</t>
  </si>
  <si>
    <t>3-27-2011 4:51 EDT</t>
  </si>
  <si>
    <t>3-27-2011 3:51 EDT</t>
  </si>
  <si>
    <t>3-27-2011 2:51 EDT</t>
  </si>
  <si>
    <t>3-27-2011 1:51 EDT</t>
  </si>
  <si>
    <t>3-27-2011 0:51 EDT</t>
  </si>
  <si>
    <t>3-26-2011 23:51 EDT</t>
  </si>
  <si>
    <t>3-26-2011 22:51 EDT</t>
  </si>
  <si>
    <t>3-26-2011 21:51 EDT</t>
  </si>
  <si>
    <t>3-26-2011 20:51 EDT</t>
  </si>
  <si>
    <t>3-26-2011 19:51 EDT</t>
  </si>
  <si>
    <t>3-26-2011 18:51 EDT</t>
  </si>
  <si>
    <t>3-26-2011 18:15 EDT</t>
  </si>
  <si>
    <t>3-26-2011 17:51 EDT</t>
  </si>
  <si>
    <t>3-26-2011 16:51 EDT</t>
  </si>
  <si>
    <t>3-26-2011 15:51 EDT</t>
  </si>
  <si>
    <t>3-26-2011 14:51 EDT</t>
  </si>
  <si>
    <t>3-26-2011 13:51 EDT</t>
  </si>
  <si>
    <t>3-26-2011 12:51 EDT</t>
  </si>
  <si>
    <t>3-26-2011 11:51 EDT</t>
  </si>
  <si>
    <t>3-26-2011 10:51 EDT</t>
  </si>
  <si>
    <t>3-26-2011 9:51 EDT</t>
  </si>
  <si>
    <t>3-26-2011 8:51 EDT</t>
  </si>
  <si>
    <t>3-26-2011 7:51 EDT</t>
  </si>
  <si>
    <t>3-26-2011 6:51 EDT</t>
  </si>
  <si>
    <t>3-26-2011 5:51 EDT</t>
  </si>
  <si>
    <t>3-26-2011 4:51 EDT</t>
  </si>
  <si>
    <t>3-26-2011 3:51 EDT</t>
  </si>
  <si>
    <t>3-26-2011 2:51 EDT</t>
  </si>
  <si>
    <t>3-26-2011 1:51 EDT</t>
  </si>
  <si>
    <t>3-26-2011 0:51 EDT</t>
  </si>
  <si>
    <t>3-25-2011 23:51 EDT</t>
  </si>
  <si>
    <t>3-25-2011 22:51 EDT</t>
  </si>
  <si>
    <t>3-25-2011 21:51 EDT</t>
  </si>
  <si>
    <t>3-25-2011 20:51 EDT</t>
  </si>
  <si>
    <t>3-25-2011 19:51 EDT</t>
  </si>
  <si>
    <t>3-25-2011 18:51 EDT</t>
  </si>
  <si>
    <t>3-25-2011 17:51 EDT</t>
  </si>
  <si>
    <t>3-25-2011 16:51 EDT</t>
  </si>
  <si>
    <t>3-25-2011 15:51 EDT</t>
  </si>
  <si>
    <t>3-25-2011 14:51 EDT</t>
  </si>
  <si>
    <t>3-25-2011 13:51 EDT</t>
  </si>
  <si>
    <t>3-25-2011 13:36 EDT</t>
  </si>
  <si>
    <t>3-25-2011 12:51 EDT</t>
  </si>
  <si>
    <t>3-25-2011 11:51 EDT</t>
  </si>
  <si>
    <t>3-25-2011 10:51 EDT</t>
  </si>
  <si>
    <t>3-25-2011 9:51 EDT</t>
  </si>
  <si>
    <t>3-25-2011 8:51 EDT</t>
  </si>
  <si>
    <t>3-25-2011 7:51 EDT</t>
  </si>
  <si>
    <t>3-25-2011 6:51 EDT</t>
  </si>
  <si>
    <t>3-25-2011 6:03 EDT</t>
  </si>
  <si>
    <t>3-25-2011 5:51 EDT</t>
  </si>
  <si>
    <t>3-25-2011 4:51 EDT</t>
  </si>
  <si>
    <t>3-25-2011 3:51 EDT</t>
  </si>
  <si>
    <t>3-25-2011 2:51 EDT</t>
  </si>
  <si>
    <t>3-25-2011 1:51 EDT</t>
  </si>
  <si>
    <t>3-25-2011 0:51 EDT</t>
  </si>
  <si>
    <t>3-24-2011 23:51 EDT</t>
  </si>
  <si>
    <t>3-24-2011 22:51 EDT</t>
  </si>
  <si>
    <t>3-24-2011 21:51 EDT</t>
  </si>
  <si>
    <t>3-24-2011 20:51 EDT</t>
  </si>
  <si>
    <t>3-24-2011 19:51 EDT</t>
  </si>
  <si>
    <t>3-24-2011 18:51 EDT</t>
  </si>
  <si>
    <t>3-24-2011 17:51 EDT</t>
  </si>
  <si>
    <t>3-24-2011 16:51 EDT</t>
  </si>
  <si>
    <t>3-24-2011 15:51 EDT</t>
  </si>
  <si>
    <t>3-24-2011 14:51 EDT</t>
  </si>
  <si>
    <t>3-24-2011 13:51 EDT</t>
  </si>
  <si>
    <t>3-23-2011 18:51 EDT</t>
  </si>
  <si>
    <t>3-23-2011 17:51 EDT</t>
  </si>
  <si>
    <t>3-23-2011 15:51 EDT</t>
  </si>
  <si>
    <t>3-23-2011 14:51 EDT</t>
  </si>
  <si>
    <t>3-23-2011 13:51 EDT</t>
  </si>
  <si>
    <t>3-23-2011 12:51 EDT</t>
  </si>
  <si>
    <t>3-23-2011 11:51 EDT</t>
  </si>
  <si>
    <t>3-23-2011 10:51 EDT</t>
  </si>
  <si>
    <t>3-23-2011 9:51 EDT</t>
  </si>
  <si>
    <t>3-23-2011 8:51 EDT</t>
  </si>
  <si>
    <t>3-23-2011 7:51 EDT</t>
  </si>
  <si>
    <t>3-23-2011 6:51 EDT</t>
  </si>
  <si>
    <t>3-23-2011 5:51 EDT</t>
  </si>
  <si>
    <t>3-23-2011 4:51 EDT</t>
  </si>
  <si>
    <t>3-23-2011 3:51 EDT</t>
  </si>
  <si>
    <t>3-23-2011 2:51 EDT</t>
  </si>
  <si>
    <t>3-23-2011 1:51 EDT</t>
  </si>
  <si>
    <t>3-23-2011 0:51 EDT</t>
  </si>
  <si>
    <t>3-22-2011 23:51 EDT</t>
  </si>
  <si>
    <t>3-22-2011 22:51 EDT</t>
  </si>
  <si>
    <t>3-22-2011 21:51 EDT</t>
  </si>
  <si>
    <t>3-22-2011 20:51 EDT</t>
  </si>
  <si>
    <t>3-22-2011 19:51 EDT</t>
  </si>
  <si>
    <t>3-22-2011 18:51 EDT</t>
  </si>
  <si>
    <t>3-22-2011 17:51 EDT</t>
  </si>
  <si>
    <t>3-22-2011 16:51 EDT</t>
  </si>
  <si>
    <t>3-22-2011 15:51 EDT</t>
  </si>
  <si>
    <t>3-22-2011 14:51 EDT</t>
  </si>
  <si>
    <t>3-22-2011 13:51 EDT</t>
  </si>
  <si>
    <t>3-22-2011 12:51 EDT</t>
  </si>
  <si>
    <t>3-22-2011 11:51 EDT</t>
  </si>
  <si>
    <t>3-22-2011 10:51 EDT</t>
  </si>
  <si>
    <t>3-22-2011 9:51 EDT</t>
  </si>
  <si>
    <t>3-22-2011 8:51 EDT</t>
  </si>
  <si>
    <t>3-22-2011 7:51 EDT</t>
  </si>
  <si>
    <t>3-22-2011 6:51 EDT</t>
  </si>
  <si>
    <t>3-22-2011 5:51 EDT</t>
  </si>
  <si>
    <t>3-22-2011 4:51 EDT</t>
  </si>
  <si>
    <t>3-22-2011 3:51 EDT</t>
  </si>
  <si>
    <t>3-22-2011 2:51 EDT</t>
  </si>
  <si>
    <t>3-22-2011 1:51 EDT</t>
  </si>
  <si>
    <t>3-22-2011 0:51 EDT</t>
  </si>
  <si>
    <t>3-21-2011 23:51 EDT</t>
  </si>
  <si>
    <t>3-21-2011 22:51 EDT</t>
  </si>
  <si>
    <t>3-21-2011 21:51 EDT</t>
  </si>
  <si>
    <t>3-21-2011 20:51 EDT</t>
  </si>
  <si>
    <t>3-21-2011 19:51 EDT</t>
  </si>
  <si>
    <t>3-21-2011 18:51 EDT</t>
  </si>
  <si>
    <t>3-21-2011 17:51 EDT</t>
  </si>
  <si>
    <t>3-21-2011 16:51 EDT</t>
  </si>
  <si>
    <t>3-21-2011 15:51 EDT</t>
  </si>
  <si>
    <t>3-21-2011 14:51 EDT</t>
  </si>
  <si>
    <t>3-21-2011 13:51 EDT</t>
  </si>
  <si>
    <t>3-21-2011 12:51 EDT</t>
  </si>
  <si>
    <t>3-21-2011 11:51 EDT</t>
  </si>
  <si>
    <t>3-21-2011 10:51 EDT</t>
  </si>
  <si>
    <t>3-21-2011 9:51 EDT</t>
  </si>
  <si>
    <t>3-21-2011 8:51 EDT</t>
  </si>
  <si>
    <t>3-21-2011 7:51 EDT</t>
  </si>
  <si>
    <t>3-21-2011 6:51 EDT</t>
  </si>
  <si>
    <t>3-21-2011 6:18 EDT</t>
  </si>
  <si>
    <t>3-21-2011 5:51 EDT</t>
  </si>
  <si>
    <t>3-21-2011 4:51 EDT</t>
  </si>
  <si>
    <t>3-21-2011 3:51 EDT</t>
  </si>
  <si>
    <t>3-21-2011 2:51 EDT</t>
  </si>
  <si>
    <t>3-21-2011 1:51 EDT</t>
  </si>
  <si>
    <t>3-21-2011 0:51 EDT</t>
  </si>
  <si>
    <t>3-20-2011 23:51 EDT</t>
  </si>
  <si>
    <t>3-20-2011 22:51 EDT</t>
  </si>
  <si>
    <t>3-20-2011 21:51 EDT</t>
  </si>
  <si>
    <t>3-20-2011 20:51 EDT</t>
  </si>
  <si>
    <t>3-20-2011 19:51 EDT</t>
  </si>
  <si>
    <t>3-20-2011 18:51 EDT</t>
  </si>
  <si>
    <t>3-20-2011 17:51 EDT</t>
  </si>
  <si>
    <t>3-20-2011 16:51 EDT</t>
  </si>
  <si>
    <t>3-20-2011 15:51 EDT</t>
  </si>
  <si>
    <t>3-20-2011 14:51 EDT</t>
  </si>
  <si>
    <t>3-20-2011 13:51 EDT</t>
  </si>
  <si>
    <t>3-20-2011 12:51 EDT</t>
  </si>
  <si>
    <t>3-20-2011 11:51 EDT</t>
  </si>
  <si>
    <t>3-20-2011 10:51 EDT</t>
  </si>
  <si>
    <t>3-20-2011 9:51 EDT</t>
  </si>
  <si>
    <t>3-20-2011 8:51 EDT</t>
  </si>
  <si>
    <t>3-20-2011 7:51 EDT</t>
  </si>
  <si>
    <t>3-20-2011 6:51 EDT</t>
  </si>
  <si>
    <t>3-20-2011 5:51 EDT</t>
  </si>
  <si>
    <t>3-20-2011 4:51 EDT</t>
  </si>
  <si>
    <t>3-20-2011 3:51 EDT</t>
  </si>
  <si>
    <t>3-20-2011 2:51 EDT</t>
  </si>
  <si>
    <t>3-20-2011 1:51 EDT</t>
  </si>
  <si>
    <t>3-20-2011 0:51 EDT</t>
  </si>
  <si>
    <t>3-19-2011 23:51 EDT</t>
  </si>
  <si>
    <t>3-19-2011 22:51 EDT</t>
  </si>
  <si>
    <t>3-19-2011 21:51 EDT</t>
  </si>
  <si>
    <t>3-19-2011 20:51 EDT</t>
  </si>
  <si>
    <t>3-19-2011 19:51 EDT</t>
  </si>
  <si>
    <t>3-19-2011 18:51 EDT</t>
  </si>
  <si>
    <t>3-19-2011 17:51 EDT</t>
  </si>
  <si>
    <t>3-19-2011 16:51 EDT</t>
  </si>
  <si>
    <t>3-19-2011 15:51 EDT</t>
  </si>
  <si>
    <t>3-19-2011 14:51 EDT</t>
  </si>
  <si>
    <t>3-19-2011 13:51 EDT</t>
  </si>
  <si>
    <t>3-19-2011 12:51 EDT</t>
  </si>
  <si>
    <t>3-19-2011 11:51 EDT</t>
  </si>
  <si>
    <t>3-19-2011 10:51 EDT</t>
  </si>
  <si>
    <t>3-19-2011 9:51 EDT</t>
  </si>
  <si>
    <t>3-19-2011 8:51 EDT</t>
  </si>
  <si>
    <t>3-19-2011 7:51 EDT</t>
  </si>
  <si>
    <t>3-19-2011 6:51 EDT</t>
  </si>
  <si>
    <t>3-19-2011 5:51 EDT</t>
  </si>
  <si>
    <t>3-19-2011 4:51 EDT</t>
  </si>
  <si>
    <t>3-19-2011 3:51 EDT</t>
  </si>
  <si>
    <t>3-19-2011 2:51 EDT</t>
  </si>
  <si>
    <t>3-19-2011 1:51 EDT</t>
  </si>
  <si>
    <t>3-19-2011 0:51 EDT</t>
  </si>
  <si>
    <t>3-18-2011 23:51 EDT</t>
  </si>
  <si>
    <t>3-18-2011 22:51 EDT</t>
  </si>
  <si>
    <t>3-18-2011 21:51 EDT</t>
  </si>
  <si>
    <t>3-18-2011 20:51 EDT</t>
  </si>
  <si>
    <t>3-18-2011 19:51 EDT</t>
  </si>
  <si>
    <t>3-18-2011 18:51 EDT</t>
  </si>
  <si>
    <t>3-18-2011 17:51 EDT</t>
  </si>
  <si>
    <t>3-18-2011 16:51 EDT</t>
  </si>
  <si>
    <t>3-18-2011 15:51 EDT</t>
  </si>
  <si>
    <t>3-18-2011 14:51 EDT</t>
  </si>
  <si>
    <t>3-18-2011 13:51 EDT</t>
  </si>
  <si>
    <t>3-18-2011 12:51 EDT</t>
  </si>
  <si>
    <t>3-18-2011 11:51 EDT</t>
  </si>
  <si>
    <t>3-18-2011 10:51 EDT</t>
  </si>
  <si>
    <t>3-18-2011 9:51 EDT</t>
  </si>
  <si>
    <t>3-18-2011 8:51 EDT</t>
  </si>
  <si>
    <t>3-18-2011 7:51 EDT</t>
  </si>
  <si>
    <t>3-18-2011 6:51 EDT</t>
  </si>
  <si>
    <t>3-18-2011 5:51 EDT</t>
  </si>
  <si>
    <t>3-18-2011 4:51 EDT</t>
  </si>
  <si>
    <t>3-18-2011 3:51 EDT</t>
  </si>
  <si>
    <t>3-18-2011 2:51 EDT</t>
  </si>
  <si>
    <t>3-18-2011 1:51 EDT</t>
  </si>
  <si>
    <t>3-18-2011 0:51 EDT</t>
  </si>
  <si>
    <t>3-17-2011 23:51 EDT</t>
  </si>
  <si>
    <t>3-17-2011 22:51 EDT</t>
  </si>
  <si>
    <t>3-17-2011 21:51 EDT</t>
  </si>
  <si>
    <t>3-17-2011 20:51 EDT</t>
  </si>
  <si>
    <t>3-17-2011 19:51 EDT</t>
  </si>
  <si>
    <t>3-17-2011 18:51 EDT</t>
  </si>
  <si>
    <t>3-17-2011 17:51 EDT</t>
  </si>
  <si>
    <t>3-17-2011 16:51 EDT</t>
  </si>
  <si>
    <t>3-17-2011 15:51 EDT</t>
  </si>
  <si>
    <t>3-17-2011 14:51 EDT</t>
  </si>
  <si>
    <t>3-17-2011 13:51 EDT</t>
  </si>
  <si>
    <t>3-17-2011 12:51 EDT</t>
  </si>
  <si>
    <t>3-17-2011 11:51 EDT</t>
  </si>
  <si>
    <t>3-17-2011 10:51 EDT</t>
  </si>
  <si>
    <t>3-17-2011 9:51 EDT</t>
  </si>
  <si>
    <t>3-17-2011 8:51 EDT</t>
  </si>
  <si>
    <t>3-17-2011 7:51 EDT</t>
  </si>
  <si>
    <t>3-17-2011 6:51 EDT</t>
  </si>
  <si>
    <t>3-17-2011 5:51 EDT</t>
  </si>
  <si>
    <t>3-17-2011 4:51 EDT</t>
  </si>
  <si>
    <t>3-17-2011 3:51 EDT</t>
  </si>
  <si>
    <t>3-17-2011 2:51 EDT</t>
  </si>
  <si>
    <t>3-17-2011 1:51 EDT</t>
  </si>
  <si>
    <t>3-17-2011 0:51 EDT</t>
  </si>
  <si>
    <t>3-16-2011 23:51 EDT</t>
  </si>
  <si>
    <t>3-16-2011 22:51 EDT</t>
  </si>
  <si>
    <t>3-16-2011 21:51 EDT</t>
  </si>
  <si>
    <t>3-16-2011 20:51 EDT</t>
  </si>
  <si>
    <t>3-16-2011 19:51 EDT</t>
  </si>
  <si>
    <t>3-16-2011 18:51 EDT</t>
  </si>
  <si>
    <t>3-16-2011 17:51 EDT</t>
  </si>
  <si>
    <t>3-16-2011 16:51 EDT</t>
  </si>
  <si>
    <t>3-16-2011 15:51 EDT</t>
  </si>
  <si>
    <t>3-16-2011 14:51 EDT</t>
  </si>
  <si>
    <t>3-16-2011 13:51 EDT</t>
  </si>
  <si>
    <t>3-16-2011 13:12 EDT</t>
  </si>
  <si>
    <t>3-16-2011 12:51 EDT</t>
  </si>
  <si>
    <t>3-16-2011 12:07 EDT</t>
  </si>
  <si>
    <t>3-16-2011 11:58 EDT</t>
  </si>
  <si>
    <t>3-16-2011 11:51 EDT</t>
  </si>
  <si>
    <t>3-16-2011 10:57 EDT</t>
  </si>
  <si>
    <t>3-16-2011 10:53 EDT</t>
  </si>
  <si>
    <t>3-16-2011 10:51 EDT</t>
  </si>
  <si>
    <t>3-16-2011 9:51 EDT</t>
  </si>
  <si>
    <t>3-16-2011 9:36 EDT</t>
  </si>
  <si>
    <t>3-16-2011 8:51 EDT</t>
  </si>
  <si>
    <t>3-16-2011 8:48 EDT</t>
  </si>
  <si>
    <t>3-16-2011 7:51 EDT</t>
  </si>
  <si>
    <t>3-16-2011 6:51 EDT</t>
  </si>
  <si>
    <t>3-16-2011 5:51 EDT</t>
  </si>
  <si>
    <t>3-16-2011 4:58 EDT</t>
  </si>
  <si>
    <t>3-16-2011 4:51 EDT</t>
  </si>
  <si>
    <t>3-16-2011 3:51 EDT</t>
  </si>
  <si>
    <t>3-16-2011 2:51 EDT</t>
  </si>
  <si>
    <t>3-16-2011 2:48 EDT</t>
  </si>
  <si>
    <t>3-16-2011 1:51 EDT</t>
  </si>
  <si>
    <t>3-16-2011 0:51 EDT</t>
  </si>
  <si>
    <t>3-15-2011 23:51 EDT</t>
  </si>
  <si>
    <t>3-15-2011 22:51 EDT</t>
  </si>
  <si>
    <t>3-15-2011 22:09 EDT</t>
  </si>
  <si>
    <t>3-15-2011 21:51 EDT</t>
  </si>
  <si>
    <t>3-15-2011 21:17 EDT</t>
  </si>
  <si>
    <t>3-15-2011 20:51 EDT</t>
  </si>
  <si>
    <t>3-15-2011 19:51 EDT</t>
  </si>
  <si>
    <t>3-15-2011 18:51 EDT</t>
  </si>
  <si>
    <t>3-15-2011 17:51 EDT</t>
  </si>
  <si>
    <t>3-15-2011 16:51 EDT</t>
  </si>
  <si>
    <t>3-15-2011 15:51 EDT</t>
  </si>
  <si>
    <t>3-15-2011 14:51 EDT</t>
  </si>
  <si>
    <t>3-15-2011 13:51 EDT</t>
  </si>
  <si>
    <t>3-15-2011 12:51 EDT</t>
  </si>
  <si>
    <t>3-15-2011 11:51 EDT</t>
  </si>
  <si>
    <t>3-15-2011 10:51 EDT</t>
  </si>
  <si>
    <t>3-15-2011 9:51 EDT</t>
  </si>
  <si>
    <t>3-15-2011 8:51 EDT</t>
  </si>
  <si>
    <t>3-15-2011 8:15 EDT</t>
  </si>
  <si>
    <t>3-15-2011 7:51 EDT</t>
  </si>
  <si>
    <t>3-15-2011 6:51 EDT</t>
  </si>
  <si>
    <t>3-15-2011 5:51 EDT</t>
  </si>
  <si>
    <t>3-15-2011 4:51 EDT</t>
  </si>
  <si>
    <t>3-15-2011 3:51 EDT</t>
  </si>
  <si>
    <t>3-15-2011 2:51 EDT</t>
  </si>
  <si>
    <t>3-15-2011 1:51 EDT</t>
  </si>
  <si>
    <t>3-15-2011 0:51 EDT</t>
  </si>
  <si>
    <t>3-14-2011 23:51 EDT</t>
  </si>
  <si>
    <t>3-14-2011 22:51 EDT</t>
  </si>
  <si>
    <t>3-14-2011 21:51 EDT</t>
  </si>
  <si>
    <t>3-14-2011 20:51 EDT</t>
  </si>
  <si>
    <t>3-14-2011 19:51 EDT</t>
  </si>
  <si>
    <t>3-14-2011 18:51 EDT</t>
  </si>
  <si>
    <t>3-14-2011 17:51 EDT</t>
  </si>
  <si>
    <t>3-14-2011 16:51 EDT</t>
  </si>
  <si>
    <t>3-14-2011 15:51 EDT</t>
  </si>
  <si>
    <t>3-14-2011 14:51 EDT</t>
  </si>
  <si>
    <t>3-14-2011 13:51 EDT</t>
  </si>
  <si>
    <t>3-14-2011 12:51 EDT</t>
  </si>
  <si>
    <t>3-14-2011 11:51 EDT</t>
  </si>
  <si>
    <t>3-14-2011 10:51 EDT</t>
  </si>
  <si>
    <t>3-14-2011 9:51 EDT</t>
  </si>
  <si>
    <t>3-14-2011 8:51 EDT</t>
  </si>
  <si>
    <t>3-14-2011 7:51 EDT</t>
  </si>
  <si>
    <t>3-14-2011 6:51 EDT</t>
  </si>
  <si>
    <t>3-14-2011 5:51 EDT</t>
  </si>
  <si>
    <t>3-14-2011 4:51 EDT</t>
  </si>
  <si>
    <t>3-14-2011 3:51 EDT</t>
  </si>
  <si>
    <t>3-14-2011 2:51 EDT</t>
  </si>
  <si>
    <t>3-14-2011 1:51 EDT</t>
  </si>
  <si>
    <t>3-14-2011 0:51 EDT</t>
  </si>
  <si>
    <t>3-13-2011 23:51 EDT</t>
  </si>
  <si>
    <t>3-13-2011 22:51 EDT</t>
  </si>
  <si>
    <t>3-13-2011 21:51 EDT</t>
  </si>
  <si>
    <t>3-13-2011 20:51 EDT</t>
  </si>
  <si>
    <t>3-13-2011 19:51 EDT</t>
  </si>
  <si>
    <t>3-13-2011 18:51 EDT</t>
  </si>
  <si>
    <t>3-13-2011 17:51 EDT</t>
  </si>
  <si>
    <t>3-13-2011 16:51 EDT</t>
  </si>
  <si>
    <t>3-13-2011 15:51 EDT</t>
  </si>
  <si>
    <t>3-13-2011 14:51 EDT</t>
  </si>
  <si>
    <t>3-13-2011 13:51 EDT</t>
  </si>
  <si>
    <t>3-13-2011 12:51 EDT</t>
  </si>
  <si>
    <t>3-13-2011 11:51 EDT</t>
  </si>
  <si>
    <t>3-13-2011 10:51 EDT</t>
  </si>
  <si>
    <t>3-13-2011 9:51 EDT</t>
  </si>
  <si>
    <t>3-13-2011 8:51 EDT</t>
  </si>
  <si>
    <t>3-13-2011 7:51 EDT</t>
  </si>
  <si>
    <t>3-13-2011 6:51 EDT</t>
  </si>
  <si>
    <t>3-13-2011 5:51 EDT</t>
  </si>
  <si>
    <t>3-13-2011 4:51 EDT</t>
  </si>
  <si>
    <t>3-13-2011 3:51 EDT</t>
  </si>
  <si>
    <t>3-13-2011 1:51 EST</t>
  </si>
  <si>
    <t>3-13-2011 0:51 EST</t>
  </si>
  <si>
    <t>3-12-2011 23:51 EST</t>
  </si>
  <si>
    <t>3-12-2011 22:51 EST</t>
  </si>
  <si>
    <t>3-12-2011 21:51 EST</t>
  </si>
  <si>
    <t>3-12-2011 20:51 EST</t>
  </si>
  <si>
    <t>3-12-2011 19:51 EST</t>
  </si>
  <si>
    <t>3-12-2011 18:51 EST</t>
  </si>
  <si>
    <t>3-12-2011 17:51 EST</t>
  </si>
  <si>
    <t>3-12-2011 16:51 EST</t>
  </si>
  <si>
    <t>3-12-2011 15:51 EST</t>
  </si>
  <si>
    <t>3-12-2011 14:51 EST</t>
  </si>
  <si>
    <t>3-12-2011 13:51 EST</t>
  </si>
  <si>
    <t>3-12-2011 12:51 EST</t>
  </si>
  <si>
    <t>3-12-2011 11:51 EST</t>
  </si>
  <si>
    <t>3-12-2011 10:51 EST</t>
  </si>
  <si>
    <t>3-12-2011 9:51 EST</t>
  </si>
  <si>
    <t>3-12-2011 8:51 EST</t>
  </si>
  <si>
    <t>3-12-2011 7:51 EST</t>
  </si>
  <si>
    <t>3-12-2011 6:51 EST</t>
  </si>
  <si>
    <t>3-12-2011 5:51 EST</t>
  </si>
  <si>
    <t>3-12-2011 4:51 EST</t>
  </si>
  <si>
    <t>3-12-2011 3:51 EST</t>
  </si>
  <si>
    <t>3-12-2011 2:51 EST</t>
  </si>
  <si>
    <t>3-12-2011 1:51 EST</t>
  </si>
  <si>
    <t>3-12-2011 0:51 EST</t>
  </si>
  <si>
    <t>3-11-2011 23:51 EST</t>
  </si>
  <si>
    <t>3-11-2011 22:51 EST</t>
  </si>
  <si>
    <t>3-11-2011 21:51 EST</t>
  </si>
  <si>
    <t>3-11-2011 20:51 EST</t>
  </si>
  <si>
    <t>3-11-2011 19:51 EST</t>
  </si>
  <si>
    <t>3-11-2011 18:51 EST</t>
  </si>
  <si>
    <t>3-11-2011 17:51 EST</t>
  </si>
  <si>
    <t>3-11-2011 16:51 EST</t>
  </si>
  <si>
    <t>3-11-2011 15:51 EST</t>
  </si>
  <si>
    <t>3-11-2011 14:51 EST</t>
  </si>
  <si>
    <t>3-11-2011 13:51 EST</t>
  </si>
  <si>
    <t>3-11-2011 12:51 EST</t>
  </si>
  <si>
    <t>3-11-2011 11:51 EST</t>
  </si>
  <si>
    <t>3-11-2011 10:51 EST</t>
  </si>
  <si>
    <t>3-11-2011 9:51 EST</t>
  </si>
  <si>
    <t>3-11-2011 8:51 EST</t>
  </si>
  <si>
    <t>3-11-2011 7:51 EST</t>
  </si>
  <si>
    <t>3-11-2011 6:51 EST</t>
  </si>
  <si>
    <t>3-11-2011 5:51 EST</t>
  </si>
  <si>
    <t>3-11-2011 4:51 EST</t>
  </si>
  <si>
    <t>3-11-2011 3:51 EST</t>
  </si>
  <si>
    <t>3-11-2011 2:51 EST</t>
  </si>
  <si>
    <t>3-11-2011 1:51 EST</t>
  </si>
  <si>
    <t>3-11-2011 0:51 EST</t>
  </si>
  <si>
    <t>3-10-2011 23:51 EST</t>
  </si>
  <si>
    <t>3-10-2011 22:51 EST</t>
  </si>
  <si>
    <t>3-10-2011 21:51 EST</t>
  </si>
  <si>
    <t>3-10-2011 20:51 EST</t>
  </si>
  <si>
    <t>3-10-2011 19:51 EST</t>
  </si>
  <si>
    <t>3-10-2011 18:51 EST</t>
  </si>
  <si>
    <t>3-10-2011 17:51 EST</t>
  </si>
  <si>
    <t>3-10-2011 16:51 EST</t>
  </si>
  <si>
    <t>3-10-2011 16:11 EST</t>
  </si>
  <si>
    <t>3-10-2011 15:51 EST</t>
  </si>
  <si>
    <t>3-10-2011 15:21 EST</t>
  </si>
  <si>
    <t>3-10-2011 15:04 EST</t>
  </si>
  <si>
    <t>3-10-2011 14:51 EST</t>
  </si>
  <si>
    <t>3-10-2011 13:51 EST</t>
  </si>
  <si>
    <t>3-10-2011 13:31 EST</t>
  </si>
  <si>
    <t>3-10-2011 12:51 EST</t>
  </si>
  <si>
    <t>3-10-2011 11:51 EST</t>
  </si>
  <si>
    <t>3-10-2011 11:31 EST</t>
  </si>
  <si>
    <t>3-10-2011 10:51 EST</t>
  </si>
  <si>
    <t>3-10-2011 9:51 EST</t>
  </si>
  <si>
    <t>3-10-2011 9:19 EST</t>
  </si>
  <si>
    <t>3-10-2011 8:51 EST</t>
  </si>
  <si>
    <t>3-10-2011 7:51 EST</t>
  </si>
  <si>
    <t>3-10-2011 6:51 EST</t>
  </si>
  <si>
    <t>3-10-2011 5:51 EST</t>
  </si>
  <si>
    <t>3-10-2011 5:19 EST</t>
  </si>
  <si>
    <t>3-10-2011 4:51 EST</t>
  </si>
  <si>
    <t>3-10-2011 3:51 EST</t>
  </si>
  <si>
    <t>3-10-2011 2:51 EST</t>
  </si>
  <si>
    <t>3-10-2011 1:51 EST</t>
  </si>
  <si>
    <t>3-10-2011 0:51 EST</t>
  </si>
  <si>
    <t>3-9-2011 23:51 EST</t>
  </si>
  <si>
    <t>3-9-2011 22:51 EST</t>
  </si>
  <si>
    <t>3-9-2011 21:51 EST</t>
  </si>
  <si>
    <t>3-9-2011 20:51 EST</t>
  </si>
  <si>
    <t>3-9-2011 19:51 EST</t>
  </si>
  <si>
    <t>3-9-2011 18:51 EST</t>
  </si>
  <si>
    <t>3-9-2011 17:51 EST</t>
  </si>
  <si>
    <t>3-9-2011 16:51 EST</t>
  </si>
  <si>
    <t>3-9-2011 15:51 EST</t>
  </si>
  <si>
    <t>3-9-2011 14:51 EST</t>
  </si>
  <si>
    <t>3-9-2011 13:51 EST</t>
  </si>
  <si>
    <t>3-9-2011 12:51 EST</t>
  </si>
  <si>
    <t>3-9-2011 11:51 EST</t>
  </si>
  <si>
    <t>3-9-2011 10:51 EST</t>
  </si>
  <si>
    <t>3-9-2011 10:15 EST</t>
  </si>
  <si>
    <t>3-9-2011 9:51 EST</t>
  </si>
  <si>
    <t>3-9-2011 9:37 EST</t>
  </si>
  <si>
    <t>3-9-2011 8:51 EST</t>
  </si>
  <si>
    <t>3-9-2011 7:51 EST</t>
  </si>
  <si>
    <t>3-9-2011 6:51 EST</t>
  </si>
  <si>
    <t>3-9-2011 5:51 EST</t>
  </si>
  <si>
    <t>3-9-2011 5:26 EST</t>
  </si>
  <si>
    <t>3-9-2011 4:51 EST</t>
  </si>
  <si>
    <t>3-9-2011 3:51 EST</t>
  </si>
  <si>
    <t>3-9-2011 2:51 EST</t>
  </si>
  <si>
    <t>3-9-2011 1:51 EST</t>
  </si>
  <si>
    <t>3-9-2011 0:51 EST</t>
  </si>
  <si>
    <t>3-8-2011 23:51 EST</t>
  </si>
  <si>
    <t>3-8-2011 22:51 EST</t>
  </si>
  <si>
    <t>3-8-2011 21:51 EST</t>
  </si>
  <si>
    <t>3-8-2011 20:51 EST</t>
  </si>
  <si>
    <t>3-8-2011 19:51 EST</t>
  </si>
  <si>
    <t>3-8-2011 18:51 EST</t>
  </si>
  <si>
    <t>3-8-2011 17:51 EST</t>
  </si>
  <si>
    <t>3-8-2011 16:51 EST</t>
  </si>
  <si>
    <t>3-8-2011 15:51 EST</t>
  </si>
  <si>
    <t>3-8-2011 14:51 EST</t>
  </si>
  <si>
    <t>3-8-2011 13:51 EST</t>
  </si>
  <si>
    <t>3-8-2011 12:51 EST</t>
  </si>
  <si>
    <t>3-8-2011 11:51 EST</t>
  </si>
  <si>
    <t>3-8-2011 10:51 EST</t>
  </si>
  <si>
    <t>3-8-2011 9:51 EST</t>
  </si>
  <si>
    <t>3-8-2011 8:51 EST</t>
  </si>
  <si>
    <t>3-8-2011 7:51 EST</t>
  </si>
  <si>
    <t>3-8-2011 6:51 EST</t>
  </si>
  <si>
    <t>3-8-2011 5:51 EST</t>
  </si>
  <si>
    <t>3-8-2011 4:51 EST</t>
  </si>
  <si>
    <t>3-8-2011 3:51 EST</t>
  </si>
  <si>
    <t>3-8-2011 2:51 EST</t>
  </si>
  <si>
    <t>3-8-2011 1:51 EST</t>
  </si>
  <si>
    <t>3-8-2011 0:51 EST</t>
  </si>
  <si>
    <t>3-7-2011 23:51 EST</t>
  </si>
  <si>
    <t>3-7-2011 22:51 EST</t>
  </si>
  <si>
    <t>3-7-2011 21:51 EST</t>
  </si>
  <si>
    <t>3-7-2011 20:51 EST</t>
  </si>
  <si>
    <t>3-7-2011 19:51 EST</t>
  </si>
  <si>
    <t>3-7-2011 18:51 EST</t>
  </si>
  <si>
    <t>3-7-2011 17:51 EST</t>
  </si>
  <si>
    <t>3-7-2011 16:51 EST</t>
  </si>
  <si>
    <t>3-7-2011 15:51 EST</t>
  </si>
  <si>
    <t>3-7-2011 14:51 EST</t>
  </si>
  <si>
    <t>3-7-2011 13:51 EST</t>
  </si>
  <si>
    <t>3-7-2011 12:51 EST</t>
  </si>
  <si>
    <t>3-7-2011 11:51 EST</t>
  </si>
  <si>
    <t>3-7-2011 10:51 EST</t>
  </si>
  <si>
    <t>3-7-2011 9:51 EST</t>
  </si>
  <si>
    <t>3-7-2011 8:51 EST</t>
  </si>
  <si>
    <t>3-7-2011 7:51 EST</t>
  </si>
  <si>
    <t>3-7-2011 6:51 EST</t>
  </si>
  <si>
    <t>3-7-2011 5:51 EST</t>
  </si>
  <si>
    <t>3-7-2011 4:51 EST</t>
  </si>
  <si>
    <t>3-7-2011 3:51 EST</t>
  </si>
  <si>
    <t>3-7-2011 2:51 EST</t>
  </si>
  <si>
    <t>3-7-2011 1:51 EST</t>
  </si>
  <si>
    <t>3-7-2011 0:51 EST</t>
  </si>
  <si>
    <t>3-6-2011 23:51 EST</t>
  </si>
  <si>
    <t>3-6-2011 22:51 EST</t>
  </si>
  <si>
    <t>3-6-2011 21:51 EST</t>
  </si>
  <si>
    <t>3-6-2011 20:51 EST</t>
  </si>
  <si>
    <t>3-6-2011 19:51 EST</t>
  </si>
  <si>
    <t>3-6-2011 18:51 EST</t>
  </si>
  <si>
    <t>3-6-2011 17:51 EST</t>
  </si>
  <si>
    <t>3-6-2011 17:07 EST</t>
  </si>
  <si>
    <t>3-6-2011 17:04 EST</t>
  </si>
  <si>
    <t>3-6-2011 17:00 EST</t>
  </si>
  <si>
    <t>3-6-2011 16:51 EST</t>
  </si>
  <si>
    <t>3-6-2011 16:48 EST</t>
  </si>
  <si>
    <t>3-6-2011 15:51 EST</t>
  </si>
  <si>
    <t>3-6-2011 14:51 EST</t>
  </si>
  <si>
    <t>3-6-2011 13:51 EST</t>
  </si>
  <si>
    <t>3-6-2011 13:42 EST</t>
  </si>
  <si>
    <t>3-6-2011 13:20 EST</t>
  </si>
  <si>
    <t>3-6-2011 13:17 EST</t>
  </si>
  <si>
    <t>3-6-2011 12:51 EST</t>
  </si>
  <si>
    <t>3-6-2011 11:51 EST</t>
  </si>
  <si>
    <t>3-6-2011 11:42 EST</t>
  </si>
  <si>
    <t>3-6-2011 10:51 EST</t>
  </si>
  <si>
    <t>3-6-2011 10:46 EST</t>
  </si>
  <si>
    <t>3-6-2011 10:28 EST</t>
  </si>
  <si>
    <t>3-6-2011 9:51 EST</t>
  </si>
  <si>
    <t>3-6-2011 8:51 EST</t>
  </si>
  <si>
    <t>3-6-2011 7:51 EST</t>
  </si>
  <si>
    <t>3-6-2011 6:51 EST</t>
  </si>
  <si>
    <t>3-6-2011 5:51 EST</t>
  </si>
  <si>
    <t>3-6-2011 4:51 EST</t>
  </si>
  <si>
    <t>3-6-2011 4:35 EST</t>
  </si>
  <si>
    <t>3-6-2011 4:06 EST</t>
  </si>
  <si>
    <t>3-6-2011 3:51 EST</t>
  </si>
  <si>
    <t>3-6-2011 2:51 EST</t>
  </si>
  <si>
    <t>3-6-2011 1:51 EST</t>
  </si>
  <si>
    <t>3-6-2011 1:36 EST</t>
  </si>
  <si>
    <t>3-6-2011 0:51 EST</t>
  </si>
  <si>
    <t>3-5-2011 23:51 EST</t>
  </si>
  <si>
    <t>3-5-2011 22:51 EST</t>
  </si>
  <si>
    <t>3-5-2011 21:51 EST</t>
  </si>
  <si>
    <t>3-5-2011 20:51 EST</t>
  </si>
  <si>
    <t>3-5-2011 19:51 EST</t>
  </si>
  <si>
    <t>3-5-2011 18:51 EST</t>
  </si>
  <si>
    <t>3-5-2011 17:51 EST</t>
  </si>
  <si>
    <t>3-5-2011 16:51 EST</t>
  </si>
  <si>
    <t>3-5-2011 15:51 EST</t>
  </si>
  <si>
    <t>3-5-2011 14:51 EST</t>
  </si>
  <si>
    <t>3-5-2011 13:51 EST</t>
  </si>
  <si>
    <t>3-5-2011 12:51 EST</t>
  </si>
  <si>
    <t>3-5-2011 11:51 EST</t>
  </si>
  <si>
    <t>3-5-2011 10:51 EST</t>
  </si>
  <si>
    <t>3-5-2011 9:51 EST</t>
  </si>
  <si>
    <t>3-5-2011 8:51 EST</t>
  </si>
  <si>
    <t>3-5-2011 7:51 EST</t>
  </si>
  <si>
    <t>3-5-2011 6:51 EST</t>
  </si>
  <si>
    <t>3-5-2011 5:51 EST</t>
  </si>
  <si>
    <t>3-5-2011 4:51 EST</t>
  </si>
  <si>
    <t>3-5-2011 3:51 EST</t>
  </si>
  <si>
    <t>3-5-2011 2:51 EST</t>
  </si>
  <si>
    <t>3-5-2011 1:51 EST</t>
  </si>
  <si>
    <t>3-5-2011 0:51 EST</t>
  </si>
  <si>
    <t>3-4-2011 23:51 EST</t>
  </si>
  <si>
    <t>3-4-2011 22:51 EST</t>
  </si>
  <si>
    <t>3-4-2011 21:51 EST</t>
  </si>
  <si>
    <t>3-4-2011 20:51 EST</t>
  </si>
  <si>
    <t>3-4-2011 19:51 EST</t>
  </si>
  <si>
    <t>3-4-2011 18:51 EST</t>
  </si>
  <si>
    <t>3-4-2011 17:51 EST</t>
  </si>
  <si>
    <t>3-4-2011 16:51 EST</t>
  </si>
  <si>
    <t>3-4-2011 15:51 EST</t>
  </si>
  <si>
    <t>3-4-2011 14:51 EST</t>
  </si>
  <si>
    <t>3-4-2011 13:51 EST</t>
  </si>
  <si>
    <t>3-4-2011 12:51 EST</t>
  </si>
  <si>
    <t>3-4-2011 11:51 EST</t>
  </si>
  <si>
    <t>3-4-2011 10:51 EST</t>
  </si>
  <si>
    <t>3-4-2011 9:51 EST</t>
  </si>
  <si>
    <t>3-4-2011 8:51 EST</t>
  </si>
  <si>
    <t>3-4-2011 7:51 EST</t>
  </si>
  <si>
    <t>3-4-2011 6:51 EST</t>
  </si>
  <si>
    <t>3-4-2011 5:51 EST</t>
  </si>
  <si>
    <t>3-4-2011 4:51 EST</t>
  </si>
  <si>
    <t>3-4-2011 3:51 EST</t>
  </si>
  <si>
    <t>3-4-2011 2:51 EST</t>
  </si>
  <si>
    <t>3-4-2011 1:51 EST</t>
  </si>
  <si>
    <t>3-4-2011 0:51 EST</t>
  </si>
  <si>
    <t>3-3-2011 23:51 EST</t>
  </si>
  <si>
    <t>3-3-2011 22:51 EST</t>
  </si>
  <si>
    <t>3-3-2011 21:51 EST</t>
  </si>
  <si>
    <t>3-3-2011 20:51 EST</t>
  </si>
  <si>
    <t>3-3-2011 19:51 EST</t>
  </si>
  <si>
    <t>3-3-2011 18:51 EST</t>
  </si>
  <si>
    <t>3-3-2011 17:51 EST</t>
  </si>
  <si>
    <t>3-3-2011 16:51 EST</t>
  </si>
  <si>
    <t>3-3-2011 15:51 EST</t>
  </si>
  <si>
    <t>3-3-2011 14:51 EST</t>
  </si>
  <si>
    <t>3-3-2011 13:51 EST</t>
  </si>
  <si>
    <t>3-3-2011 12:51 EST</t>
  </si>
  <si>
    <t>3-3-2011 11:51 EST</t>
  </si>
  <si>
    <t>3-3-2011 10:51 EST</t>
  </si>
  <si>
    <t>3-3-2011 9:51 EST</t>
  </si>
  <si>
    <t>3-3-2011 8:51 EST</t>
  </si>
  <si>
    <t>3-3-2011 7:51 EST</t>
  </si>
  <si>
    <t>3-3-2011 6:51 EST</t>
  </si>
  <si>
    <t>3-3-2011 5:51 EST</t>
  </si>
  <si>
    <t>3-3-2011 4:51 EST</t>
  </si>
  <si>
    <t>3-3-2011 3:51 EST</t>
  </si>
  <si>
    <t>3-3-2011 2:51 EST</t>
  </si>
  <si>
    <t>3-3-2011 1:51 EST</t>
  </si>
  <si>
    <t>3-3-2011 0:51 EST</t>
  </si>
  <si>
    <t>3-2-2011 23:51 EST</t>
  </si>
  <si>
    <t>3-2-2011 22:51 EST</t>
  </si>
  <si>
    <t>3-2-2011 21:51 EST</t>
  </si>
  <si>
    <t>3-2-2011 20:51 EST</t>
  </si>
  <si>
    <t>3-2-2011 19:51 EST</t>
  </si>
  <si>
    <t>3-2-2011 18:51 EST</t>
  </si>
  <si>
    <t>3-2-2011 17:51 EST</t>
  </si>
  <si>
    <t>3-2-2011 16:51 EST</t>
  </si>
  <si>
    <t>3-2-2011 15:51 EST</t>
  </si>
  <si>
    <t>3-2-2011 14:51 EST</t>
  </si>
  <si>
    <t>3-2-2011 13:51 EST</t>
  </si>
  <si>
    <t>3-2-2011 12:51 EST</t>
  </si>
  <si>
    <t>3-2-2011 11:51 EST</t>
  </si>
  <si>
    <t>3-2-2011 10:51 EST</t>
  </si>
  <si>
    <t>3-2-2011 9:51 EST</t>
  </si>
  <si>
    <t>3-2-2011 8:51 EST</t>
  </si>
  <si>
    <t>3-2-2011 7:51 EST</t>
  </si>
  <si>
    <t>3-2-2011 6:51 EST</t>
  </si>
  <si>
    <t>3-2-2011 5:51 EST</t>
  </si>
  <si>
    <t>3-2-2011 4:51 EST</t>
  </si>
  <si>
    <t>3-2-2011 3:51 EST</t>
  </si>
  <si>
    <t>3-2-2011 2:51 EST</t>
  </si>
  <si>
    <t>3-2-2011 1:51 EST</t>
  </si>
  <si>
    <t>3-2-2011 0:51 EST</t>
  </si>
  <si>
    <t>3-1-2011 23:51 EST</t>
  </si>
  <si>
    <t>3-1-2011 22:51 EST</t>
  </si>
  <si>
    <t>3-1-2011 21:51 EST</t>
  </si>
  <si>
    <t>3-1-2011 20:51 EST</t>
  </si>
  <si>
    <t>3-1-2011 19:51 EST</t>
  </si>
  <si>
    <t>3-1-2011 18:51 EST</t>
  </si>
  <si>
    <t>3-1-2011 17:51 EST</t>
  </si>
  <si>
    <t>3-1-2011 16:51 EST</t>
  </si>
  <si>
    <t>3-1-2011 15:51 EST</t>
  </si>
  <si>
    <t>3-1-2011 14:51 EST</t>
  </si>
  <si>
    <t>3-1-2011 13:51 EST</t>
  </si>
  <si>
    <t>3-1-2011 12:51 EST</t>
  </si>
  <si>
    <t>3-1-2011 11:51 EST</t>
  </si>
  <si>
    <t>3-1-2011 10:51 EST</t>
  </si>
  <si>
    <t>3-1-2011 9:51 EST</t>
  </si>
  <si>
    <t>3-1-2011 8:51 EST</t>
  </si>
  <si>
    <t>3-1-2011 7:51 EST</t>
  </si>
  <si>
    <t>3-1-2011 6:51 EST</t>
  </si>
  <si>
    <t>3-1-2011 5:51 EST</t>
  </si>
  <si>
    <t>3-1-2011 4:51 EST</t>
  </si>
  <si>
    <t>3-1-2011 3:51 EST</t>
  </si>
  <si>
    <t>3-1-2011 2:51 EST</t>
  </si>
  <si>
    <t>3-1-2011 2:08 EST</t>
  </si>
  <si>
    <t>3-1-2011 1:51 EST</t>
  </si>
  <si>
    <t>3-1-2011 0:51 EST</t>
  </si>
  <si>
    <t>3-1-2011 0:08 EST</t>
  </si>
  <si>
    <t>2-28-2011 23:51 EST</t>
  </si>
  <si>
    <t>2-28-2011 22:51 EST</t>
  </si>
  <si>
    <t>2-28-2011 22:22 EST</t>
  </si>
  <si>
    <t>2-28-2011 21:51 EST</t>
  </si>
  <si>
    <t>2-28-2011 20:51 EST</t>
  </si>
  <si>
    <t>2-28-2011 19:51 EST</t>
  </si>
  <si>
    <t>2-28-2011 18:51 EST</t>
  </si>
  <si>
    <t>2-28-2011 18:20 EST</t>
  </si>
  <si>
    <t>2-28-2011 17:51 EST</t>
  </si>
  <si>
    <t>2-28-2011 16:51 EST</t>
  </si>
  <si>
    <t>2-28-2011 15:51 EST</t>
  </si>
  <si>
    <t>2-28-2011 14:51 EST</t>
  </si>
  <si>
    <t>2-28-2011 13:51 EST</t>
  </si>
  <si>
    <t>2-28-2011 12:51 EST</t>
  </si>
  <si>
    <t>2-28-2011 11:51 EST</t>
  </si>
  <si>
    <t>2-28-2011 10:51 EST</t>
  </si>
  <si>
    <t>2-28-2011 9:51 EST</t>
  </si>
  <si>
    <t>2-28-2011 8:51 EST</t>
  </si>
  <si>
    <t>2-28-2011 7:51 EST</t>
  </si>
  <si>
    <t>2-28-2011 6:51 EST</t>
  </si>
  <si>
    <t>2-28-2011 5:51 EST</t>
  </si>
  <si>
    <t>2-28-2011 4:51 EST</t>
  </si>
  <si>
    <t>2-28-2011 3:51 EST</t>
  </si>
  <si>
    <t>2-28-2011 2:51 EST</t>
  </si>
  <si>
    <t>2-28-2011 1:51 EST</t>
  </si>
  <si>
    <t>2-28-2011 0:51 EST</t>
  </si>
  <si>
    <t>2-27-2011 23:51 EST</t>
  </si>
  <si>
    <t>2-27-2011 22:51 EST</t>
  </si>
  <si>
    <t>2-27-2011 21:51 EST</t>
  </si>
  <si>
    <t>2-27-2011 20:51 EST</t>
  </si>
  <si>
    <t>2-27-2011 19:51 EST</t>
  </si>
  <si>
    <t>2-27-2011 18:51 EST</t>
  </si>
  <si>
    <t>2-27-2011 17:51 EST</t>
  </si>
  <si>
    <t>2-27-2011 16:51 EST</t>
  </si>
  <si>
    <t>2-27-2011 15:51 EST</t>
  </si>
  <si>
    <t>2-27-2011 14:51 EST</t>
  </si>
  <si>
    <t>2-27-2011 13:51 EST</t>
  </si>
  <si>
    <t>2-27-2011 12:51 EST</t>
  </si>
  <si>
    <t>2-27-2011 11:51 EST</t>
  </si>
  <si>
    <t>2-27-2011 10:51 EST</t>
  </si>
  <si>
    <t>2-27-2011 9:51 EST</t>
  </si>
  <si>
    <t>2-27-2011 8:51 EST</t>
  </si>
  <si>
    <t>2-27-2011 7:51 EST</t>
  </si>
  <si>
    <t>2-27-2011 6:51 EST</t>
  </si>
  <si>
    <t>2-27-2011 5:51 EST</t>
  </si>
  <si>
    <t>2-27-2011 4:51 EST</t>
  </si>
  <si>
    <t>2-27-2011 3:51 EST</t>
  </si>
  <si>
    <t>2-27-2011 2:51 EST</t>
  </si>
  <si>
    <t>2-27-2011 1:51 EST</t>
  </si>
  <si>
    <t>2-27-2011 0:51 EST</t>
  </si>
  <si>
    <t>2-26-2011 23:51 EST</t>
  </si>
  <si>
    <t>2-26-2011 22:51 EST</t>
  </si>
  <si>
    <t>2-26-2011 21:51 EST</t>
  </si>
  <si>
    <t>2-26-2011 20:51 EST</t>
  </si>
  <si>
    <t>2-26-2011 19:51 EST</t>
  </si>
  <si>
    <t>2-26-2011 18:51 EST</t>
  </si>
  <si>
    <t>2-26-2011 17:51 EST</t>
  </si>
  <si>
    <t>2-26-2011 16:51 EST</t>
  </si>
  <si>
    <t>2-26-2011 15:51 EST</t>
  </si>
  <si>
    <t>2-26-2011 14:51 EST</t>
  </si>
  <si>
    <t>2-26-2011 13:51 EST</t>
  </si>
  <si>
    <t>2-26-2011 12:51 EST</t>
  </si>
  <si>
    <t>2-26-2011 11:51 EST</t>
  </si>
  <si>
    <t>2-26-2011 10:51 EST</t>
  </si>
  <si>
    <t>2-26-2011 9:51 EST</t>
  </si>
  <si>
    <t>2-26-2011 8:51 EST</t>
  </si>
  <si>
    <t>2-26-2011 7:51 EST</t>
  </si>
  <si>
    <t>2-26-2011 6:51 EST</t>
  </si>
  <si>
    <t>2-26-2011 5:51 EST</t>
  </si>
  <si>
    <t>2-26-2011 4:51 EST</t>
  </si>
  <si>
    <t>2-26-2011 3:51 EST</t>
  </si>
  <si>
    <t>2-26-2011 2:51 EST</t>
  </si>
  <si>
    <t>2-26-2011 1:51 EST</t>
  </si>
  <si>
    <t>2-26-2011 0:51 EST</t>
  </si>
  <si>
    <t>2-25-2011 23:51 EST</t>
  </si>
  <si>
    <t>2-25-2011 22:51 EST</t>
  </si>
  <si>
    <t>2-25-2011 21:51 EST</t>
  </si>
  <si>
    <t>2-25-2011 20:51 EST</t>
  </si>
  <si>
    <t>2-25-2011 19:51 EST</t>
  </si>
  <si>
    <t>2-25-2011 18:51 EST</t>
  </si>
  <si>
    <t>2-25-2011 17:51 EST</t>
  </si>
  <si>
    <t>2-25-2011 16:51 EST</t>
  </si>
  <si>
    <t>2-25-2011 15:51 EST</t>
  </si>
  <si>
    <t>2-25-2011 14:51 EST</t>
  </si>
  <si>
    <t>2-25-2011 13:51 EST</t>
  </si>
  <si>
    <t>2-25-2011 12:51 EST</t>
  </si>
  <si>
    <t>2-25-2011 11:51 EST</t>
  </si>
  <si>
    <t>2-25-2011 10:51 EST</t>
  </si>
  <si>
    <t>2-25-2011 9:51 EST</t>
  </si>
  <si>
    <t>2-25-2011 9:32 EST</t>
  </si>
  <si>
    <t>2-25-2011 8:51 EST</t>
  </si>
  <si>
    <t>2-25-2011 7:51 EST</t>
  </si>
  <si>
    <t>2-25-2011 7:03 EST</t>
  </si>
  <si>
    <t>2-25-2011 6:51 EST</t>
  </si>
  <si>
    <t>2-25-2011 5:51 EST</t>
  </si>
  <si>
    <t>2-25-2011 4:51 EST</t>
  </si>
  <si>
    <t>2-25-2011 3:51 EST</t>
  </si>
  <si>
    <t>2-25-2011 2:51 EST</t>
  </si>
  <si>
    <t>2-25-2011 1:51 EST</t>
  </si>
  <si>
    <t>2-25-2011 1:03 EST</t>
  </si>
  <si>
    <t>2-25-2011 0:51 EST</t>
  </si>
  <si>
    <t>2-24-2011 23:51 EST</t>
  </si>
  <si>
    <t>2-24-2011 23:31 EST</t>
  </si>
  <si>
    <t>2-24-2011 22:51 EST</t>
  </si>
  <si>
    <t>2-24-2011 22:35 EST</t>
  </si>
  <si>
    <t>2-24-2011 22:13 EST</t>
  </si>
  <si>
    <t>2-24-2011 21:51 EST</t>
  </si>
  <si>
    <t>2-24-2011 21:23 EST</t>
  </si>
  <si>
    <t>2-24-2011 20:51 EST</t>
  </si>
  <si>
    <t>2-24-2011 19:51 EST</t>
  </si>
  <si>
    <t>2-24-2011 18:51 EST</t>
  </si>
  <si>
    <t>2-24-2011 17:51 EST</t>
  </si>
  <si>
    <t>2-24-2011 16:51 EST</t>
  </si>
  <si>
    <t>2-24-2011 15:51 EST</t>
  </si>
  <si>
    <t>2-24-2011 14:51 EST</t>
  </si>
  <si>
    <t>2-24-2011 13:51 EST</t>
  </si>
  <si>
    <t>2-24-2011 12:51 EST</t>
  </si>
  <si>
    <t>2-24-2011 11:51 EST</t>
  </si>
  <si>
    <t>2-24-2011 10:51 EST</t>
  </si>
  <si>
    <t>2-24-2011 9:51 EST</t>
  </si>
  <si>
    <t>2-24-2011 8:51 EST</t>
  </si>
  <si>
    <t>2-24-2011 7:51 EST</t>
  </si>
  <si>
    <t>2-24-2011 6:51 EST</t>
  </si>
  <si>
    <t>2-24-2011 5:51 EST</t>
  </si>
  <si>
    <t>2-24-2011 4:51 EST</t>
  </si>
  <si>
    <t>2-24-2011 3:51 EST</t>
  </si>
  <si>
    <t>2-24-2011 2:51 EST</t>
  </si>
  <si>
    <t>2-24-2011 1:51 EST</t>
  </si>
  <si>
    <t>2-24-2011 0:51 EST</t>
  </si>
  <si>
    <t>2-23-2011 23:51 EST</t>
  </si>
  <si>
    <t>2-23-2011 22:51 EST</t>
  </si>
  <si>
    <t>2-23-2011 21:51 EST</t>
  </si>
  <si>
    <t>2-23-2011 20:51 EST</t>
  </si>
  <si>
    <t>2-23-2011 19:51 EST</t>
  </si>
  <si>
    <t>2-23-2011 18:51 EST</t>
  </si>
  <si>
    <t>2-23-2011 17:51 EST</t>
  </si>
  <si>
    <t>2-23-2011 16:51 EST</t>
  </si>
  <si>
    <t>2-23-2011 15:51 EST</t>
  </si>
  <si>
    <t>2-23-2011 14:51 EST</t>
  </si>
  <si>
    <t>2-23-2011 13:51 EST</t>
  </si>
  <si>
    <t>2-23-2011 12:51 EST</t>
  </si>
  <si>
    <t>2-23-2011 11:51 EST</t>
  </si>
  <si>
    <t>2-23-2011 10:51 EST</t>
  </si>
  <si>
    <t>2-23-2011 9:51 EST</t>
  </si>
  <si>
    <t>2-23-2011 8:51 EST</t>
  </si>
  <si>
    <t>2-23-2011 7:51 EST</t>
  </si>
  <si>
    <t>2-23-2011 6:51 EST</t>
  </si>
  <si>
    <t>2-23-2011 5:51 EST</t>
  </si>
  <si>
    <t>2-23-2011 4:51 EST</t>
  </si>
  <si>
    <t>2-23-2011 3:51 EST</t>
  </si>
  <si>
    <t>2-23-2011 2:51 EST</t>
  </si>
  <si>
    <t>2-23-2011 1:51 EST</t>
  </si>
  <si>
    <t>2-23-2011 0:51 EST</t>
  </si>
  <si>
    <t>2-22-2011 23:51 EST</t>
  </si>
  <si>
    <t>2-22-2011 22:51 EST</t>
  </si>
  <si>
    <t>2-22-2011 21:51 EST</t>
  </si>
  <si>
    <t>2-22-2011 20:51 EST</t>
  </si>
  <si>
    <t>2-22-2011 19:51 EST</t>
  </si>
  <si>
    <t>2-22-2011 18:51 EST</t>
  </si>
  <si>
    <t>2-22-2011 17:51 EST</t>
  </si>
  <si>
    <t>2-22-2011 16:51 EST</t>
  </si>
  <si>
    <t>2-22-2011 16:45 EST</t>
  </si>
  <si>
    <t>2-22-2011 15:51 EST</t>
  </si>
  <si>
    <t>2-22-2011 15:15 EST</t>
  </si>
  <si>
    <t>2-22-2011 14:51 EST</t>
  </si>
  <si>
    <t>2-22-2011 13:51 EST</t>
  </si>
  <si>
    <t>2-22-2011 12:51 EST</t>
  </si>
  <si>
    <t>2-22-2011 11:51 EST</t>
  </si>
  <si>
    <t>2-22-2011 10:51 EST</t>
  </si>
  <si>
    <t>2-22-2011 9:51 EST</t>
  </si>
  <si>
    <t>2-22-2011 8:51 EST</t>
  </si>
  <si>
    <t>2-22-2011 7:51 EST</t>
  </si>
  <si>
    <t>2-22-2011 6:51 EST</t>
  </si>
  <si>
    <t>2-22-2011 6:23 EST</t>
  </si>
  <si>
    <t>2-22-2011 6:01 EST</t>
  </si>
  <si>
    <t>2-22-2011 5:51 EST</t>
  </si>
  <si>
    <t>2-22-2011 4:51 EST</t>
  </si>
  <si>
    <t>2-22-2011 3:51 EST</t>
  </si>
  <si>
    <t>2-22-2011 3:25 EST</t>
  </si>
  <si>
    <t>2-22-2011 2:51 EST</t>
  </si>
  <si>
    <t>2-22-2011 1:51 EST</t>
  </si>
  <si>
    <t>2-22-2011 0:51 EST</t>
  </si>
  <si>
    <t>2-21-2011 23:51 EST</t>
  </si>
  <si>
    <t>2-21-2011 22:51 EST</t>
  </si>
  <si>
    <t>2-21-2011 21:51 EST</t>
  </si>
  <si>
    <t>2-21-2011 20:51 EST</t>
  </si>
  <si>
    <t>2-21-2011 19:51 EST</t>
  </si>
  <si>
    <t>2-21-2011 18:51 EST</t>
  </si>
  <si>
    <t>2-21-2011 17:51 EST</t>
  </si>
  <si>
    <t>2-21-2011 16:51 EST</t>
  </si>
  <si>
    <t>2-21-2011 15:51 EST</t>
  </si>
  <si>
    <t>2-21-2011 14:51 EST</t>
  </si>
  <si>
    <t>2-21-2011 13:51 EST</t>
  </si>
  <si>
    <t>2-21-2011 12:51 EST</t>
  </si>
  <si>
    <t>2-21-2011 11:51 EST</t>
  </si>
  <si>
    <t>2-21-2011 10:51 EST</t>
  </si>
  <si>
    <t>2-21-2011 9:51 EST</t>
  </si>
  <si>
    <t>2-21-2011 8:51 EST</t>
  </si>
  <si>
    <t>2-21-2011 7:51 EST</t>
  </si>
  <si>
    <t>2-21-2011 6:51 EST</t>
  </si>
  <si>
    <t>2-21-2011 5:51 EST</t>
  </si>
  <si>
    <t>2-21-2011 4:51 EST</t>
  </si>
  <si>
    <t>2-21-2011 3:51 EST</t>
  </si>
  <si>
    <t>2-21-2011 2:51 EST</t>
  </si>
  <si>
    <t>2-21-2011 1:51 EST</t>
  </si>
  <si>
    <t>2-21-2011 0:51 EST</t>
  </si>
  <si>
    <t>2-20-2011 23:51 EST</t>
  </si>
  <si>
    <t>2-20-2011 22:51 EST</t>
  </si>
  <si>
    <t>2-20-2011 21:51 EST</t>
  </si>
  <si>
    <t>2-20-2011 20:51 EST</t>
  </si>
  <si>
    <t>2-20-2011 19:51 EST</t>
  </si>
  <si>
    <t>2-20-2011 18:51 EST</t>
  </si>
  <si>
    <t>2-20-2011 17:51 EST</t>
  </si>
  <si>
    <t>2-20-2011 16:51 EST</t>
  </si>
  <si>
    <t>2-20-2011 15:51 EST</t>
  </si>
  <si>
    <t>2-20-2011 14:51 EST</t>
  </si>
  <si>
    <t>2-20-2011 13:51 EST</t>
  </si>
  <si>
    <t>2-20-2011 12:51 EST</t>
  </si>
  <si>
    <t>2-20-2011 11:51 EST</t>
  </si>
  <si>
    <t>2-20-2011 10:51 EST</t>
  </si>
  <si>
    <t>2-20-2011 9:51 EST</t>
  </si>
  <si>
    <t>2-20-2011 8:51 EST</t>
  </si>
  <si>
    <t>2-20-2011 7:51 EST</t>
  </si>
  <si>
    <t>2-20-2011 6:51 EST</t>
  </si>
  <si>
    <t>2-20-2011 5:51 EST</t>
  </si>
  <si>
    <t>2-20-2011 4:51 EST</t>
  </si>
  <si>
    <t>2-20-2011 3:51 EST</t>
  </si>
  <si>
    <t>2-20-2011 2:51 EST</t>
  </si>
  <si>
    <t>2-20-2011 1:51 EST</t>
  </si>
  <si>
    <t>2-20-2011 0:51 EST</t>
  </si>
  <si>
    <t>2-19-2011 23:51 EST</t>
  </si>
  <si>
    <t>2-19-2011 22:51 EST</t>
  </si>
  <si>
    <t>2-19-2011 21:51 EST</t>
  </si>
  <si>
    <t>2-19-2011 20:51 EST</t>
  </si>
  <si>
    <t>2-19-2011 19:51 EST</t>
  </si>
  <si>
    <t>2-19-2011 18:51 EST</t>
  </si>
  <si>
    <t>2-19-2011 17:51 EST</t>
  </si>
  <si>
    <t>2-19-2011 16:51 EST</t>
  </si>
  <si>
    <t>2-19-2011 15:51 EST</t>
  </si>
  <si>
    <t>2-19-2011 14:51 EST</t>
  </si>
  <si>
    <t>2-19-2011 13:51 EST</t>
  </si>
  <si>
    <t>2-19-2011 12:51 EST</t>
  </si>
  <si>
    <t>2-19-2011 11:51 EST</t>
  </si>
  <si>
    <t>2-19-2011 10:51 EST</t>
  </si>
  <si>
    <t>2-19-2011 9:51 EST</t>
  </si>
  <si>
    <t>2-19-2011 8:51 EST</t>
  </si>
  <si>
    <t>2-19-2011 7:51 EST</t>
  </si>
  <si>
    <t>2-19-2011 6:51 EST</t>
  </si>
  <si>
    <t>2-19-2011 5:51 EST</t>
  </si>
  <si>
    <t>2-19-2011 4:51 EST</t>
  </si>
  <si>
    <t>2-19-2011 3:51 EST</t>
  </si>
  <si>
    <t>2-19-2011 2:51 EST</t>
  </si>
  <si>
    <t>2-19-2011 1:51 EST</t>
  </si>
  <si>
    <t>2-19-2011 0:51 EST</t>
  </si>
  <si>
    <t>2-18-2011 23:51 EST</t>
  </si>
  <si>
    <t>2-18-2011 22:51 EST</t>
  </si>
  <si>
    <t>2-18-2011 21:51 EST</t>
  </si>
  <si>
    <t>2-18-2011 20:51 EST</t>
  </si>
  <si>
    <t>2-18-2011 19:51 EST</t>
  </si>
  <si>
    <t>2-18-2011 18:51 EST</t>
  </si>
  <si>
    <t>2-18-2011 17:51 EST</t>
  </si>
  <si>
    <t>2-18-2011 16:51 EST</t>
  </si>
  <si>
    <t>2-18-2011 15:51 EST</t>
  </si>
  <si>
    <t>2-18-2011 14:51 EST</t>
  </si>
  <si>
    <t>2-18-2011 13:51 EST</t>
  </si>
  <si>
    <t>2-18-2011 12:51 EST</t>
  </si>
  <si>
    <t>2-18-2011 11:51 EST</t>
  </si>
  <si>
    <t>2-18-2011 10:51 EST</t>
  </si>
  <si>
    <t>2-18-2011 9:51 EST</t>
  </si>
  <si>
    <t>2-18-2011 8:51 EST</t>
  </si>
  <si>
    <t>2-18-2011 7:51 EST</t>
  </si>
  <si>
    <t>2-18-2011 6:51 EST</t>
  </si>
  <si>
    <t>2-18-2011 5:51 EST</t>
  </si>
  <si>
    <t>2-18-2011 4:51 EST</t>
  </si>
  <si>
    <t>2-18-2011 3:51 EST</t>
  </si>
  <si>
    <t>2-18-2011 2:51 EST</t>
  </si>
  <si>
    <t>2-18-2011 2:18 EST</t>
  </si>
  <si>
    <t>2-18-2011 1:51 EST</t>
  </si>
  <si>
    <t>2-18-2011 1:21 EST</t>
  </si>
  <si>
    <t>2-18-2011 0:51 EST</t>
  </si>
  <si>
    <t>2-17-2011 23:51 EST</t>
  </si>
  <si>
    <t>2-17-2011 22:51 EST</t>
  </si>
  <si>
    <t>2-17-2011 21:51 EST</t>
  </si>
  <si>
    <t>2-17-2011 20:51 EST</t>
  </si>
  <si>
    <t>2-17-2011 19:51 EST</t>
  </si>
  <si>
    <t>2-17-2011 18:51 EST</t>
  </si>
  <si>
    <t>2-17-2011 17:51 EST</t>
  </si>
  <si>
    <t>2-17-2011 16:51 EST</t>
  </si>
  <si>
    <t>2-17-2011 15:51 EST</t>
  </si>
  <si>
    <t>2-17-2011 14:51 EST</t>
  </si>
  <si>
    <t>2-17-2011 13:51 EST</t>
  </si>
  <si>
    <t>2-17-2011 12:51 EST</t>
  </si>
  <si>
    <t>2-17-2011 11:51 EST</t>
  </si>
  <si>
    <t>2-17-2011 10:51 EST</t>
  </si>
  <si>
    <t>2-17-2011 9:51 EST</t>
  </si>
  <si>
    <t>2-17-2011 8:51 EST</t>
  </si>
  <si>
    <t>2-17-2011 7:51 EST</t>
  </si>
  <si>
    <t>2-17-2011 6:51 EST</t>
  </si>
  <si>
    <t>2-17-2011 5:51 EST</t>
  </si>
  <si>
    <t>2-17-2011 4:51 EST</t>
  </si>
  <si>
    <t>2-17-2011 3:51 EST</t>
  </si>
  <si>
    <t>2-17-2011 2:51 EST</t>
  </si>
  <si>
    <t>2-17-2011 1:51 EST</t>
  </si>
  <si>
    <t>2-17-2011 0:51 EST</t>
  </si>
  <si>
    <t>2-16-2011 23:51 EST</t>
  </si>
  <si>
    <t>2-16-2011 22:51 EST</t>
  </si>
  <si>
    <t>2-16-2011 21:51 EST</t>
  </si>
  <si>
    <t>2-16-2011 20:51 EST</t>
  </si>
  <si>
    <t>2-16-2011 19:51 EST</t>
  </si>
  <si>
    <t>2-16-2011 18:51 EST</t>
  </si>
  <si>
    <t>2-16-2011 17:51 EST</t>
  </si>
  <si>
    <t>2-16-2011 16:51 EST</t>
  </si>
  <si>
    <t>2-16-2011 15:51 EST</t>
  </si>
  <si>
    <t>2-16-2011 14:51 EST</t>
  </si>
  <si>
    <t>2-16-2011 13:51 EST</t>
  </si>
  <si>
    <t>2-16-2011 12:51 EST</t>
  </si>
  <si>
    <t>2-16-2011 11:51 EST</t>
  </si>
  <si>
    <t>2-16-2011 10:51 EST</t>
  </si>
  <si>
    <t>2-16-2011 9:51 EST</t>
  </si>
  <si>
    <t>2-16-2011 8:51 EST</t>
  </si>
  <si>
    <t>2-16-2011 7:51 EST</t>
  </si>
  <si>
    <t>2-16-2011 6:51 EST</t>
  </si>
  <si>
    <t>2-16-2011 5:51 EST</t>
  </si>
  <si>
    <t>2-16-2011 4:51 EST</t>
  </si>
  <si>
    <t>2-16-2011 3:51 EST</t>
  </si>
  <si>
    <t>2-16-2011 2:51 EST</t>
  </si>
  <si>
    <t>2-16-2011 1:51 EST</t>
  </si>
  <si>
    <t>2-16-2011 0:51 EST</t>
  </si>
  <si>
    <t>2-15-2011 23:51 EST</t>
  </si>
  <si>
    <t>2-15-2011 22:51 EST</t>
  </si>
  <si>
    <t>2-15-2011 21:51 EST</t>
  </si>
  <si>
    <t>2-15-2011 20:51 EST</t>
  </si>
  <si>
    <t>2-15-2011 19:51 EST</t>
  </si>
  <si>
    <t>2-15-2011 18:51 EST</t>
  </si>
  <si>
    <t>2-15-2011 17:51 EST</t>
  </si>
  <si>
    <t>2-15-2011 16:51 EST</t>
  </si>
  <si>
    <t>2-15-2011 15:51 EST</t>
  </si>
  <si>
    <t>2-15-2011 14:51 EST</t>
  </si>
  <si>
    <t>2-15-2011 13:51 EST</t>
  </si>
  <si>
    <t>2-15-2011 12:51 EST</t>
  </si>
  <si>
    <t>2-15-2011 11:51 EST</t>
  </si>
  <si>
    <t>2-15-2011 10:51 EST</t>
  </si>
  <si>
    <t>2-15-2011 9:51 EST</t>
  </si>
  <si>
    <t>2-15-2011 8:51 EST</t>
  </si>
  <si>
    <t>2-15-2011 7:51 EST</t>
  </si>
  <si>
    <t>2-15-2011 6:51 EST</t>
  </si>
  <si>
    <t>2-15-2011 5:51 EST</t>
  </si>
  <si>
    <t>2-15-2011 4:51 EST</t>
  </si>
  <si>
    <t>2-15-2011 3:51 EST</t>
  </si>
  <si>
    <t>2-15-2011 2:51 EST</t>
  </si>
  <si>
    <t>2-15-2011 1:51 EST</t>
  </si>
  <si>
    <t>2-15-2011 0:51 EST</t>
  </si>
  <si>
    <t>2-14-2011 23:51 EST</t>
  </si>
  <si>
    <t>2-14-2011 22:51 EST</t>
  </si>
  <si>
    <t>2-14-2011 21:51 EST</t>
  </si>
  <si>
    <t>2-14-2011 20:51 EST</t>
  </si>
  <si>
    <t>2-14-2011 19:51 EST</t>
  </si>
  <si>
    <t>2-14-2011 18:51 EST</t>
  </si>
  <si>
    <t>2-14-2011 17:51 EST</t>
  </si>
  <si>
    <t>2-14-2011 16:51 EST</t>
  </si>
  <si>
    <t>2-14-2011 15:51 EST</t>
  </si>
  <si>
    <t>2-14-2011 14:51 EST</t>
  </si>
  <si>
    <t>2-14-2011 13:51 EST</t>
  </si>
  <si>
    <t>2-14-2011 12:51 EST</t>
  </si>
  <si>
    <t>2-14-2011 11:51 EST</t>
  </si>
  <si>
    <t>2-14-2011 10:51 EST</t>
  </si>
  <si>
    <t>2-14-2011 9:51 EST</t>
  </si>
  <si>
    <t>2-14-2011 8:51 EST</t>
  </si>
  <si>
    <t>2-14-2011 7:51 EST</t>
  </si>
  <si>
    <t>2-14-2011 6:51 EST</t>
  </si>
  <si>
    <t>2-14-2011 5:51 EST</t>
  </si>
  <si>
    <t>2-14-2011 4:51 EST</t>
  </si>
  <si>
    <t>2-14-2011 3:51 EST</t>
  </si>
  <si>
    <t>2-14-2011 2:51 EST</t>
  </si>
  <si>
    <t>2-14-2011 1:51 EST</t>
  </si>
  <si>
    <t>2-14-2011 0:51 EST</t>
  </si>
  <si>
    <t>2-13-2011 23:51 EST</t>
  </si>
  <si>
    <t>2-13-2011 22:51 EST</t>
  </si>
  <si>
    <t>2-13-2011 21:51 EST</t>
  </si>
  <si>
    <t>2-13-2011 20:51 EST</t>
  </si>
  <si>
    <t>2-13-2011 19:51 EST</t>
  </si>
  <si>
    <t>2-13-2011 18:51 EST</t>
  </si>
  <si>
    <t>2-13-2011 17:51 EST</t>
  </si>
  <si>
    <t>2-13-2011 16:51 EST</t>
  </si>
  <si>
    <t>2-13-2011 15:51 EST</t>
  </si>
  <si>
    <t>2-13-2011 14:51 EST</t>
  </si>
  <si>
    <t>2-13-2011 13:51 EST</t>
  </si>
  <si>
    <t>2-13-2011 12:51 EST</t>
  </si>
  <si>
    <t>2-13-2011 11:51 EST</t>
  </si>
  <si>
    <t>2-13-2011 10:51 EST</t>
  </si>
  <si>
    <t>2-13-2011 9:51 EST</t>
  </si>
  <si>
    <t>2-13-2011 8:51 EST</t>
  </si>
  <si>
    <t>2-13-2011 7:51 EST</t>
  </si>
  <si>
    <t>2-13-2011 6:51 EST</t>
  </si>
  <si>
    <t>2-13-2011 5:51 EST</t>
  </si>
  <si>
    <t>2-13-2011 4:51 EST</t>
  </si>
  <si>
    <t>2-13-2011 3:51 EST</t>
  </si>
  <si>
    <t>2-13-2011 2:51 EST</t>
  </si>
  <si>
    <t>2-13-2011 1:51 EST</t>
  </si>
  <si>
    <t>2-13-2011 0:51 EST</t>
  </si>
  <si>
    <t>2-12-2011 23:51 EST</t>
  </si>
  <si>
    <t>2-12-2011 22:51 EST</t>
  </si>
  <si>
    <t>2-12-2011 21:51 EST</t>
  </si>
  <si>
    <t>2-12-2011 20:51 EST</t>
  </si>
  <si>
    <t>2-12-2011 19:51 EST</t>
  </si>
  <si>
    <t>2-12-2011 18:51 EST</t>
  </si>
  <si>
    <t>2-12-2011 17:51 EST</t>
  </si>
  <si>
    <t>2-12-2011 16:51 EST</t>
  </si>
  <si>
    <t>2-12-2011 15:51 EST</t>
  </si>
  <si>
    <t>2-12-2011 14:51 EST</t>
  </si>
  <si>
    <t>2-12-2011 13:51 EST</t>
  </si>
  <si>
    <t>2-12-2011 12:51 EST</t>
  </si>
  <si>
    <t>2-12-2011 11:51 EST</t>
  </si>
  <si>
    <t>2-12-2011 10:51 EST</t>
  </si>
  <si>
    <t>2-12-2011 9:51 EST</t>
  </si>
  <si>
    <t>2-12-2011 8:51 EST</t>
  </si>
  <si>
    <t>2-12-2011 7:51 EST</t>
  </si>
  <si>
    <t>2-12-2011 6:51 EST</t>
  </si>
  <si>
    <t>2-12-2011 5:51 EST</t>
  </si>
  <si>
    <t>2-12-2011 4:51 EST</t>
  </si>
  <si>
    <t>2-12-2011 3:51 EST</t>
  </si>
  <si>
    <t>2-12-2011 2:51 EST</t>
  </si>
  <si>
    <t>2-12-2011 1:51 EST</t>
  </si>
  <si>
    <t>2-12-2011 0:51 EST</t>
  </si>
  <si>
    <t>2-11-2011 23:51 EST</t>
  </si>
  <si>
    <t>2-11-2011 22:51 EST</t>
  </si>
  <si>
    <t>2-11-2011 21:51 EST</t>
  </si>
  <si>
    <t>2-11-2011 20:51 EST</t>
  </si>
  <si>
    <t>2-11-2011 19:51 EST</t>
  </si>
  <si>
    <t>2-11-2011 18:51 EST</t>
  </si>
  <si>
    <t>2-11-2011 17:51 EST</t>
  </si>
  <si>
    <t>2-11-2011 16:51 EST</t>
  </si>
  <si>
    <t>2-11-2011 15:51 EST</t>
  </si>
  <si>
    <t>2-11-2011 14:51 EST</t>
  </si>
  <si>
    <t>2-11-2011 13:51 EST</t>
  </si>
  <si>
    <t>2-11-2011 12:51 EST</t>
  </si>
  <si>
    <t>2-11-2011 11:51 EST</t>
  </si>
  <si>
    <t>2-11-2011 10:51 EST</t>
  </si>
  <si>
    <t>2-11-2011 9:51 EST</t>
  </si>
  <si>
    <t>2-11-2011 8:51 EST</t>
  </si>
  <si>
    <t>2-11-2011 7:51 EST</t>
  </si>
  <si>
    <t>2-11-2011 6:51 EST</t>
  </si>
  <si>
    <t>2-11-2011 5:51 EST</t>
  </si>
  <si>
    <t>2-11-2011 4:51 EST</t>
  </si>
  <si>
    <t>2-11-2011 3:51 EST</t>
  </si>
  <si>
    <t>2-11-2011 2:51 EST</t>
  </si>
  <si>
    <t>2-11-2011 1:51 EST</t>
  </si>
  <si>
    <t>2-11-2011 0:51 EST</t>
  </si>
  <si>
    <t>2-10-2011 23:51 EST</t>
  </si>
  <si>
    <t>2-10-2011 22:51 EST</t>
  </si>
  <si>
    <t>2-10-2011 21:51 EST</t>
  </si>
  <si>
    <t>2-10-2011 20:51 EST</t>
  </si>
  <si>
    <t>2-10-2011 19:51 EST</t>
  </si>
  <si>
    <t>2-10-2011 18:51 EST</t>
  </si>
  <si>
    <t>2-10-2011 17:51 EST</t>
  </si>
  <si>
    <t>2-10-2011 16:51 EST</t>
  </si>
  <si>
    <t>2-10-2011 15:51 EST</t>
  </si>
  <si>
    <t>2-10-2011 14:51 EST</t>
  </si>
  <si>
    <t>2-10-2011 13:51 EST</t>
  </si>
  <si>
    <t>2-10-2011 12:51 EST</t>
  </si>
  <si>
    <t>2-10-2011 11:51 EST</t>
  </si>
  <si>
    <t>2-10-2011 10:51 EST</t>
  </si>
  <si>
    <t>2-10-2011 9:51 EST</t>
  </si>
  <si>
    <t>2-10-2011 8:51 EST</t>
  </si>
  <si>
    <t>2-10-2011 7:55 EST</t>
  </si>
  <si>
    <t>2-10-2011 7:51 EST</t>
  </si>
  <si>
    <t>2-10-2011 7:41 EST</t>
  </si>
  <si>
    <t>2-10-2011 7:13 EST</t>
  </si>
  <si>
    <t>2-10-2011 7:02 EST</t>
  </si>
  <si>
    <t>2-10-2011 6:51 EST</t>
  </si>
  <si>
    <t>2-10-2011 6:21 EST</t>
  </si>
  <si>
    <t>2-10-2011 5:51 EST</t>
  </si>
  <si>
    <t>2-10-2011 4:51 EST</t>
  </si>
  <si>
    <t>2-10-2011 3:51 EST</t>
  </si>
  <si>
    <t>2-10-2011 2:51 EST</t>
  </si>
  <si>
    <t>2-10-2011 1:51 EST</t>
  </si>
  <si>
    <t>2-10-2011 0:51 EST</t>
  </si>
  <si>
    <t>2-10-2011 0:03 EST</t>
  </si>
  <si>
    <t>2-9-2011 23:51 EST</t>
  </si>
  <si>
    <t>2-9-2011 22:51 EST</t>
  </si>
  <si>
    <t>2-9-2011 22:16 EST</t>
  </si>
  <si>
    <t>2-9-2011 21:51 EST</t>
  </si>
  <si>
    <t>2-9-2011 20:51 EST</t>
  </si>
  <si>
    <t>2-9-2011 19:51 EST</t>
  </si>
  <si>
    <t>2-9-2011 18:51 EST</t>
  </si>
  <si>
    <t>2-9-2011 17:51 EST</t>
  </si>
  <si>
    <t>2-9-2011 16:51 EST</t>
  </si>
  <si>
    <t>2-9-2011 15:51 EST</t>
  </si>
  <si>
    <t>2-9-2011 14:51 EST</t>
  </si>
  <si>
    <t>2-9-2011 13:51 EST</t>
  </si>
  <si>
    <t>2-9-2011 12:51 EST</t>
  </si>
  <si>
    <t>2-9-2011 11:51 EST</t>
  </si>
  <si>
    <t>2-9-2011 10:51 EST</t>
  </si>
  <si>
    <t>2-9-2011 9:51 EST</t>
  </si>
  <si>
    <t>2-9-2011 8:51 EST</t>
  </si>
  <si>
    <t>2-9-2011 7:51 EST</t>
  </si>
  <si>
    <t>2-9-2011 6:51 EST</t>
  </si>
  <si>
    <t>2-9-2011 5:51 EST</t>
  </si>
  <si>
    <t>2-9-2011 4:51 EST</t>
  </si>
  <si>
    <t>2-9-2011 3:51 EST</t>
  </si>
  <si>
    <t>2-9-2011 2:51 EST</t>
  </si>
  <si>
    <t>2-9-2011 1:51 EST</t>
  </si>
  <si>
    <t>2-9-2011 0:51 EST</t>
  </si>
  <si>
    <t>2-8-2011 23:51 EST</t>
  </si>
  <si>
    <t>2-8-2011 22:51 EST</t>
  </si>
  <si>
    <t>2-8-2011 21:51 EST</t>
  </si>
  <si>
    <t>2-8-2011 20:51 EST</t>
  </si>
  <si>
    <t>2-8-2011 19:51 EST</t>
  </si>
  <si>
    <t>2-8-2011 18:51 EST</t>
  </si>
  <si>
    <t>2-8-2011 17:51 EST</t>
  </si>
  <si>
    <t>2-8-2011 16:51 EST</t>
  </si>
  <si>
    <t>2-8-2011 15:51 EST</t>
  </si>
  <si>
    <t>2-8-2011 14:51 EST</t>
  </si>
  <si>
    <t>2-8-2011 13:51 EST</t>
  </si>
  <si>
    <t>2-8-2011 12:51 EST</t>
  </si>
  <si>
    <t>2-8-2011 11:51 EST</t>
  </si>
  <si>
    <t>2-8-2011 10:51 EST</t>
  </si>
  <si>
    <t>2-8-2011 9:51 EST</t>
  </si>
  <si>
    <t>2-8-2011 8:51 EST</t>
  </si>
  <si>
    <t>2-8-2011 7:51 EST</t>
  </si>
  <si>
    <t>2-8-2011 6:51 EST</t>
  </si>
  <si>
    <t>2-8-2011 5:51 EST</t>
  </si>
  <si>
    <t>2-8-2011 4:51 EST</t>
  </si>
  <si>
    <t>2-8-2011 3:51 EST</t>
  </si>
  <si>
    <t>2-8-2011 2:51 EST</t>
  </si>
  <si>
    <t>2-8-2011 1:51 EST</t>
  </si>
  <si>
    <t>2-8-2011 0:51 EST</t>
  </si>
  <si>
    <t>2-7-2011 23:51 EST</t>
  </si>
  <si>
    <t>2-7-2011 22:51 EST</t>
  </si>
  <si>
    <t>2-7-2011 21:51 EST</t>
  </si>
  <si>
    <t>2-7-2011 20:51 EST</t>
  </si>
  <si>
    <t>2-7-2011 19:51 EST</t>
  </si>
  <si>
    <t>2-7-2011 18:51 EST</t>
  </si>
  <si>
    <t>2-7-2011 17:51 EST</t>
  </si>
  <si>
    <t>2-7-2011 16:51 EST</t>
  </si>
  <si>
    <t>2-7-2011 15:51 EST</t>
  </si>
  <si>
    <t>2-7-2011 14:51 EST</t>
  </si>
  <si>
    <t>2-7-2011 13:51 EST</t>
  </si>
  <si>
    <t>2-7-2011 12:51 EST</t>
  </si>
  <si>
    <t>2-7-2011 11:51 EST</t>
  </si>
  <si>
    <t>2-7-2011 10:51 EST</t>
  </si>
  <si>
    <t>2-7-2011 9:51 EST</t>
  </si>
  <si>
    <t>2-7-2011 8:51 EST</t>
  </si>
  <si>
    <t>2-7-2011 7:51 EST</t>
  </si>
  <si>
    <t>2-7-2011 6:51 EST</t>
  </si>
  <si>
    <t>2-7-2011 5:51 EST</t>
  </si>
  <si>
    <t>2-7-2011 4:51 EST</t>
  </si>
  <si>
    <t>2-7-2011 3:51 EST</t>
  </si>
  <si>
    <t>2-7-2011 2:51 EST</t>
  </si>
  <si>
    <t>2-7-2011 1:51 EST</t>
  </si>
  <si>
    <t>2-7-2011 0:51 EST</t>
  </si>
  <si>
    <t>2-6-2011 23:51 EST</t>
  </si>
  <si>
    <t>2-6-2011 22:51 EST</t>
  </si>
  <si>
    <t>2-6-2011 21:51 EST</t>
  </si>
  <si>
    <t>2-6-2011 20:51 EST</t>
  </si>
  <si>
    <t>2-6-2011 19:51 EST</t>
  </si>
  <si>
    <t>2-6-2011 18:51 EST</t>
  </si>
  <si>
    <t>2-6-2011 17:51 EST</t>
  </si>
  <si>
    <t>2-6-2011 16:51 EST</t>
  </si>
  <si>
    <t>2-6-2011 15:51 EST</t>
  </si>
  <si>
    <t>2-6-2011 14:51 EST</t>
  </si>
  <si>
    <t>2-6-2011 13:51 EST</t>
  </si>
  <si>
    <t>2-6-2011 12:51 EST</t>
  </si>
  <si>
    <t>2-6-2011 11:51 EST</t>
  </si>
  <si>
    <t>2-6-2011 10:51 EST</t>
  </si>
  <si>
    <t>2-6-2011 9:51 EST</t>
  </si>
  <si>
    <t>2-6-2011 8:51 EST</t>
  </si>
  <si>
    <t>2-6-2011 7:51 EST</t>
  </si>
  <si>
    <t>2-6-2011 6:51 EST</t>
  </si>
  <si>
    <t>2-6-2011 5:51 EST</t>
  </si>
  <si>
    <t>2-6-2011 4:51 EST</t>
  </si>
  <si>
    <t>2-6-2011 3:51 EST</t>
  </si>
  <si>
    <t>2-6-2011 2:51 EST</t>
  </si>
  <si>
    <t>2-6-2011 1:51 EST</t>
  </si>
  <si>
    <t>2-6-2011 0:51 EST</t>
  </si>
  <si>
    <t>2-5-2011 23:51 EST</t>
  </si>
  <si>
    <t>2-5-2011 22:51 EST</t>
  </si>
  <si>
    <t>2-5-2011 21:51 EST</t>
  </si>
  <si>
    <t>2-5-2011 20:51 EST</t>
  </si>
  <si>
    <t>2-5-2011 19:51 EST</t>
  </si>
  <si>
    <t>2-5-2011 18:51 EST</t>
  </si>
  <si>
    <t>2-5-2011 17:51 EST</t>
  </si>
  <si>
    <t>2-5-2011 16:51 EST</t>
  </si>
  <si>
    <t>2-5-2011 15:51 EST</t>
  </si>
  <si>
    <t>2-5-2011 14:51 EST</t>
  </si>
  <si>
    <t>2-5-2011 13:51 EST</t>
  </si>
  <si>
    <t>2-5-2011 12:51 EST</t>
  </si>
  <si>
    <t>2-5-2011 11:51 EST</t>
  </si>
  <si>
    <t>2-5-2011 10:51 EST</t>
  </si>
  <si>
    <t>2-5-2011 10:29 EST</t>
  </si>
  <si>
    <t>2-5-2011 10:15 EST</t>
  </si>
  <si>
    <t>2-5-2011 9:51 EST</t>
  </si>
  <si>
    <t>2-5-2011 9:27 EST</t>
  </si>
  <si>
    <t>2-5-2011 8:51 EST</t>
  </si>
  <si>
    <t>2-5-2011 8:27 EST</t>
  </si>
  <si>
    <t>2-5-2011 8:09 EST</t>
  </si>
  <si>
    <t>2-5-2011 7:51 EST</t>
  </si>
  <si>
    <t>2-5-2011 7:48 EST</t>
  </si>
  <si>
    <t>2-5-2011 7:20 EST</t>
  </si>
  <si>
    <t>2-5-2011 6:51 EST</t>
  </si>
  <si>
    <t>2-5-2011 5:51 EST</t>
  </si>
  <si>
    <t>2-5-2011 4:51 EST</t>
  </si>
  <si>
    <t>2-5-2011 3:51 EST</t>
  </si>
  <si>
    <t>2-5-2011 3:19 EST</t>
  </si>
  <si>
    <t>2-5-2011 2:51 EST</t>
  </si>
  <si>
    <t>2-5-2011 2:04 EST</t>
  </si>
  <si>
    <t>2-5-2011 1:51 EST</t>
  </si>
  <si>
    <t>2-5-2011 0:51 EST</t>
  </si>
  <si>
    <t>2-5-2011 0:09 EST</t>
  </si>
  <si>
    <t>2-4-2011 23:55 EST</t>
  </si>
  <si>
    <t>2-4-2011 23:52 EST</t>
  </si>
  <si>
    <t>2-4-2011 23:51 EST</t>
  </si>
  <si>
    <t>2-4-2011 22:51 EST</t>
  </si>
  <si>
    <t>2-4-2011 21:51 EST</t>
  </si>
  <si>
    <t>2-4-2011 21:30 EST</t>
  </si>
  <si>
    <t>2-4-2011 20:51 EST</t>
  </si>
  <si>
    <t>2-4-2011 19:51 EST</t>
  </si>
  <si>
    <t>2-4-2011 19:45 EST</t>
  </si>
  <si>
    <t>2-4-2011 18:51 EST</t>
  </si>
  <si>
    <t>2-4-2011 17:51 EST</t>
  </si>
  <si>
    <t>2-4-2011 16:51 EST</t>
  </si>
  <si>
    <t>2-4-2011 15:51 EST</t>
  </si>
  <si>
    <t>2-4-2011 14:51 EST</t>
  </si>
  <si>
    <t>2-4-2011 14:42 EST</t>
  </si>
  <si>
    <t>2-4-2011 13:51 EST</t>
  </si>
  <si>
    <t>2-4-2011 12:51 EST</t>
  </si>
  <si>
    <t>2-4-2011 11:51 EST</t>
  </si>
  <si>
    <t>2-4-2011 10:51 EST</t>
  </si>
  <si>
    <t>2-4-2011 10:18 EST</t>
  </si>
  <si>
    <t>2-4-2011 9:51 EST</t>
  </si>
  <si>
    <t>2-4-2011 8:51 EST</t>
  </si>
  <si>
    <t>2-4-2011 7:51 EST</t>
  </si>
  <si>
    <t>2-4-2011 7:28 EST</t>
  </si>
  <si>
    <t>2-4-2011 6:51 EST</t>
  </si>
  <si>
    <t>2-4-2011 6:33 EST</t>
  </si>
  <si>
    <t>2-4-2011 5:51 EST</t>
  </si>
  <si>
    <t>2-4-2011 5:14 EST</t>
  </si>
  <si>
    <t>2-4-2011 4:51 EST</t>
  </si>
  <si>
    <t>2-4-2011 3:51 EST</t>
  </si>
  <si>
    <t>2-4-2011 2:51 EST</t>
  </si>
  <si>
    <t>2-4-2011 1:51 EST</t>
  </si>
  <si>
    <t>2-4-2011 1:03 EST</t>
  </si>
  <si>
    <t>2-4-2011 0:51 EST</t>
  </si>
  <si>
    <t>2-3-2011 23:51 EST</t>
  </si>
  <si>
    <t>2-3-2011 23:19 EST</t>
  </si>
  <si>
    <t>2-3-2011 22:51 EST</t>
  </si>
  <si>
    <t>2-3-2011 21:51 EST</t>
  </si>
  <si>
    <t>2-3-2011 20:51 EST</t>
  </si>
  <si>
    <t>2-3-2011 19:51 EST</t>
  </si>
  <si>
    <t>2-3-2011 18:51 EST</t>
  </si>
  <si>
    <t>2-3-2011 17:51 EST</t>
  </si>
  <si>
    <t>2-3-2011 16:51 EST</t>
  </si>
  <si>
    <t>2-3-2011 15:51 EST</t>
  </si>
  <si>
    <t>2-3-2011 14:51 EST</t>
  </si>
  <si>
    <t>2-3-2011 13:51 EST</t>
  </si>
  <si>
    <t>2-3-2011 12:51 EST</t>
  </si>
  <si>
    <t>2-3-2011 11:51 EST</t>
  </si>
  <si>
    <t>2-3-2011 10:51 EST</t>
  </si>
  <si>
    <t>2-3-2011 9:51 EST</t>
  </si>
  <si>
    <t>2-3-2011 8:51 EST</t>
  </si>
  <si>
    <t>2-3-2011 7:51 EST</t>
  </si>
  <si>
    <t>2-3-2011 6:51 EST</t>
  </si>
  <si>
    <t>2-3-2011 5:51 EST</t>
  </si>
  <si>
    <t>2-3-2011 4:51 EST</t>
  </si>
  <si>
    <t>2-3-2011 3:51 EST</t>
  </si>
  <si>
    <t>2-3-2011 2:51 EST</t>
  </si>
  <si>
    <t>2-3-2011 1:51 EST</t>
  </si>
  <si>
    <t>2-3-2011 0:51 EST</t>
  </si>
  <si>
    <t>2-2-2011 23:51 EST</t>
  </si>
  <si>
    <t>2-2-2011 22:51 EST</t>
  </si>
  <si>
    <t>2-2-2011 21:51 EST</t>
  </si>
  <si>
    <t>2-2-2011 20:51 EST</t>
  </si>
  <si>
    <t>2-2-2011 19:51 EST</t>
  </si>
  <si>
    <t>2-2-2011 18:51 EST</t>
  </si>
  <si>
    <t>2-2-2011 17:51 EST</t>
  </si>
  <si>
    <t>2-2-2011 16:51 EST</t>
  </si>
  <si>
    <t>2-2-2011 15:51 EST</t>
  </si>
  <si>
    <t>2-2-2011 14:51 EST</t>
  </si>
  <si>
    <t>2-2-2011 13:51 EST</t>
  </si>
  <si>
    <t>2-2-2011 12:51 EST</t>
  </si>
  <si>
    <t>2-2-2011 11:51 EST</t>
  </si>
  <si>
    <t>2-2-2011 10:51 EST</t>
  </si>
  <si>
    <t>2-2-2011 10:26 EST</t>
  </si>
  <si>
    <t>2-2-2011 9:51 EST</t>
  </si>
  <si>
    <t>2-2-2011 9:32 EST</t>
  </si>
  <si>
    <t>2-2-2011 8:51 EST</t>
  </si>
  <si>
    <t>2-2-2011 8:45 EST</t>
  </si>
  <si>
    <t>2-2-2011 7:51 EST</t>
  </si>
  <si>
    <t>2-2-2011 7:34 EST</t>
  </si>
  <si>
    <t>2-2-2011 6:51 EST</t>
  </si>
  <si>
    <t>2-2-2011 5:51 EST</t>
  </si>
  <si>
    <t>2-2-2011 4:51 EST</t>
  </si>
  <si>
    <t>2-2-2011 3:51 EST</t>
  </si>
  <si>
    <t>2-2-2011 2:51 EST</t>
  </si>
  <si>
    <t>2-2-2011 1:51 EST</t>
  </si>
  <si>
    <t>2-2-2011 0:51 EST</t>
  </si>
  <si>
    <t>2-1-2011 23:51 EST</t>
  </si>
  <si>
    <t>2-1-2011 22:51 EST</t>
  </si>
  <si>
    <t>2-1-2011 21:51 EST</t>
  </si>
  <si>
    <t>2-1-2011 21:20 EST</t>
  </si>
  <si>
    <t>2-1-2011 20:51 EST</t>
  </si>
  <si>
    <t>2-1-2011 19:51 EST</t>
  </si>
  <si>
    <t>2-1-2011 18:51 EST</t>
  </si>
  <si>
    <t>2-1-2011 18:10 EST</t>
  </si>
  <si>
    <t>2-1-2011 17:51 EST</t>
  </si>
  <si>
    <t>2-1-2011 16:51 EST</t>
  </si>
  <si>
    <t>2-1-2011 16:23 EST</t>
  </si>
  <si>
    <t>2-1-2011 15:51 EST</t>
  </si>
  <si>
    <t>2-1-2011 15:45 EST</t>
  </si>
  <si>
    <t>2-1-2011 14:51 EST</t>
  </si>
  <si>
    <t>2-1-2011 13:51 EST</t>
  </si>
  <si>
    <t>2-1-2011 12:51 EST</t>
  </si>
  <si>
    <t>2-1-2011 11:51 EST</t>
  </si>
  <si>
    <t>2-1-2011 11:30 EST</t>
  </si>
  <si>
    <t>2-1-2011 10:51 EST</t>
  </si>
  <si>
    <t>2-1-2011 10:41 EST</t>
  </si>
  <si>
    <t>2-1-2011 10:34 EST</t>
  </si>
  <si>
    <t>2-1-2011 9:51 EST</t>
  </si>
  <si>
    <t>2-1-2011 8:51 EST</t>
  </si>
  <si>
    <t>2-1-2011 7:51 EST</t>
  </si>
  <si>
    <t>2-1-2011 6:51 EST</t>
  </si>
  <si>
    <t>2-1-2011 5:51 EST</t>
  </si>
  <si>
    <t>2-1-2011 4:51 EST</t>
  </si>
  <si>
    <t>2-1-2011 3:51 EST</t>
  </si>
  <si>
    <t>2-1-2011 2:51 EST</t>
  </si>
  <si>
    <t>2-1-2011 1:51 EST</t>
  </si>
  <si>
    <t>2-1-2011 0:51 EST</t>
  </si>
  <si>
    <t>1-31-2011 23:51 EST</t>
  </si>
  <si>
    <t>1-31-2011 22:51 EST</t>
  </si>
  <si>
    <t>1-31-2011 21:51 EST</t>
  </si>
  <si>
    <t>1-31-2011 21:40 EST</t>
  </si>
  <si>
    <t>1-31-2011 20:51 EST</t>
  </si>
  <si>
    <t>1-31-2011 19:51 EST</t>
  </si>
  <si>
    <t>1-31-2011 18:51 EST</t>
  </si>
  <si>
    <t>1-31-2011 17:51 EST</t>
  </si>
  <si>
    <t>1-31-2011 16:51 EST</t>
  </si>
  <si>
    <t>1-31-2011 15:51 EST</t>
  </si>
  <si>
    <t>1-31-2011 14:51 EST</t>
  </si>
  <si>
    <t>1-31-2011 13:51 EST</t>
  </si>
  <si>
    <t>1-31-2011 12:51 EST</t>
  </si>
  <si>
    <t>1-31-2011 11:51 EST</t>
  </si>
  <si>
    <t>1-31-2011 10:51 EST</t>
  </si>
  <si>
    <t>1-31-2011 9:51 EST</t>
  </si>
  <si>
    <t>1-31-2011 8:51 EST</t>
  </si>
  <si>
    <t>1-31-2011 7:51 EST</t>
  </si>
  <si>
    <t>1-31-2011 6:51 EST</t>
  </si>
  <si>
    <t>1-31-2011 5:51 EST</t>
  </si>
  <si>
    <t>1-31-2011 4:51 EST</t>
  </si>
  <si>
    <t>1-31-2011 3:51 EST</t>
  </si>
  <si>
    <t>1-31-2011 2:51 EST</t>
  </si>
  <si>
    <t>1-31-2011 1:51 EST</t>
  </si>
  <si>
    <t>1-31-2011 0:51 EST</t>
  </si>
  <si>
    <t>1-30-2011 23:51 EST</t>
  </si>
  <si>
    <t>1-30-2011 22:51 EST</t>
  </si>
  <si>
    <t>1-30-2011 21:51 EST</t>
  </si>
  <si>
    <t>1-30-2011 20:51 EST</t>
  </si>
  <si>
    <t>1-30-2011 19:51 EST</t>
  </si>
  <si>
    <t>1-30-2011 18:51 EST</t>
  </si>
  <si>
    <t>1-30-2011 17:51 EST</t>
  </si>
  <si>
    <t>1-30-2011 16:51 EST</t>
  </si>
  <si>
    <t>1-30-2011 15:51 EST</t>
  </si>
  <si>
    <t>1-30-2011 14:51 EST</t>
  </si>
  <si>
    <t>1-30-2011 13:51 EST</t>
  </si>
  <si>
    <t>1-30-2011 12:51 EST</t>
  </si>
  <si>
    <t>1-30-2011 11:51 EST</t>
  </si>
  <si>
    <t>1-30-2011 10:51 EST</t>
  </si>
  <si>
    <t>1-30-2011 9:51 EST</t>
  </si>
  <si>
    <t>1-30-2011 8:51 EST</t>
  </si>
  <si>
    <t>1-30-2011 7:51 EST</t>
  </si>
  <si>
    <t>1-30-2011 6:51 EST</t>
  </si>
  <si>
    <t>1-30-2011 5:51 EST</t>
  </si>
  <si>
    <t>1-30-2011 4:51 EST</t>
  </si>
  <si>
    <t>1-30-2011 3:51 EST</t>
  </si>
  <si>
    <t>1-30-2011 2:51 EST</t>
  </si>
  <si>
    <t>1-30-2011 1:51 EST</t>
  </si>
  <si>
    <t>1-30-2011 0:51 EST</t>
  </si>
  <si>
    <t>1-29-2011 23:51 EST</t>
  </si>
  <si>
    <t>1-29-2011 22:51 EST</t>
  </si>
  <si>
    <t>1-29-2011 21:51 EST</t>
  </si>
  <si>
    <t>1-29-2011 20:51 EST</t>
  </si>
  <si>
    <t>1-29-2011 19:51 EST</t>
  </si>
  <si>
    <t>1-29-2011 18:51 EST</t>
  </si>
  <si>
    <t>1-29-2011 17:51 EST</t>
  </si>
  <si>
    <t>1-29-2011 16:51 EST</t>
  </si>
  <si>
    <t>1-29-2011 15:51 EST</t>
  </si>
  <si>
    <t>1-29-2011 14:51 EST</t>
  </si>
  <si>
    <t>1-29-2011 13:51 EST</t>
  </si>
  <si>
    <t>1-29-2011 12:51 EST</t>
  </si>
  <si>
    <t>1-29-2011 11:51 EST</t>
  </si>
  <si>
    <t>1-29-2011 10:51 EST</t>
  </si>
  <si>
    <t>1-29-2011 9:51 EST</t>
  </si>
  <si>
    <t>1-29-2011 8:51 EST</t>
  </si>
  <si>
    <t>1-29-2011 7:51 EST</t>
  </si>
  <si>
    <t>1-29-2011 6:51 EST</t>
  </si>
  <si>
    <t>1-29-2011 5:51 EST</t>
  </si>
  <si>
    <t>1-29-2011 4:51 EST</t>
  </si>
  <si>
    <t>1-29-2011 3:51 EST</t>
  </si>
  <si>
    <t>1-29-2011 2:51 EST</t>
  </si>
  <si>
    <t>1-29-2011 1:51 EST</t>
  </si>
  <si>
    <t>1-29-2011 0:51 EST</t>
  </si>
  <si>
    <t>1-28-2011 23:51 EST</t>
  </si>
  <si>
    <t>1-28-2011 22:51 EST</t>
  </si>
  <si>
    <t>1-28-2011 21:51 EST</t>
  </si>
  <si>
    <t>1-28-2011 20:51 EST</t>
  </si>
  <si>
    <t>1-28-2011 19:51 EST</t>
  </si>
  <si>
    <t>1-28-2011 18:51 EST</t>
  </si>
  <si>
    <t>1-28-2011 17:51 EST</t>
  </si>
  <si>
    <t>1-28-2011 16:51 EST</t>
  </si>
  <si>
    <t>1-28-2011 15:51 EST</t>
  </si>
  <si>
    <t>1-28-2011 14:51 EST</t>
  </si>
  <si>
    <t>1-28-2011 13:51 EST</t>
  </si>
  <si>
    <t>1-28-2011 12:51 EST</t>
  </si>
  <si>
    <t>1-28-2011 11:51 EST</t>
  </si>
  <si>
    <t>1-28-2011 10:51 EST</t>
  </si>
  <si>
    <t>1-28-2011 9:51 EST</t>
  </si>
  <si>
    <t>1-28-2011 8:51 EST</t>
  </si>
  <si>
    <t>1-28-2011 7:51 EST</t>
  </si>
  <si>
    <t>1-28-2011 6:51 EST</t>
  </si>
  <si>
    <t>1-28-2011 5:51 EST</t>
  </si>
  <si>
    <t>1-28-2011 4:51 EST</t>
  </si>
  <si>
    <t>1-28-2011 3:51 EST</t>
  </si>
  <si>
    <t>1-28-2011 2:51 EST</t>
  </si>
  <si>
    <t>1-28-2011 1:51 EST</t>
  </si>
  <si>
    <t>1-28-2011 0:51 EST</t>
  </si>
  <si>
    <t>1-27-2011 23:51 EST</t>
  </si>
  <si>
    <t>1-27-2011 22:51 EST</t>
  </si>
  <si>
    <t>1-27-2011 21:51 EST</t>
  </si>
  <si>
    <t>1-27-2011 20:51 EST</t>
  </si>
  <si>
    <t>1-27-2011 19:51 EST</t>
  </si>
  <si>
    <t>1-27-2011 18:51 EST</t>
  </si>
  <si>
    <t>1-27-2011 17:51 EST</t>
  </si>
  <si>
    <t>1-27-2011 16:51 EST</t>
  </si>
  <si>
    <t>1-27-2011 15:51 EST</t>
  </si>
  <si>
    <t>1-27-2011 14:51 EST</t>
  </si>
  <si>
    <t>1-27-2011 13:51 EST</t>
  </si>
  <si>
    <t>1-27-2011 12:51 EST</t>
  </si>
  <si>
    <t>1-27-2011 11:51 EST</t>
  </si>
  <si>
    <t>1-27-2011 10:51 EST</t>
  </si>
  <si>
    <t>1-27-2011 9:51 EST</t>
  </si>
  <si>
    <t>1-27-2011 8:51 EST</t>
  </si>
  <si>
    <t>1-27-2011 7:51 EST</t>
  </si>
  <si>
    <t>1-27-2011 6:51 EST</t>
  </si>
  <si>
    <t>1-27-2011 5:51 EST</t>
  </si>
  <si>
    <t>1-27-2011 4:51 EST</t>
  </si>
  <si>
    <t>1-27-2011 3:51 EST</t>
  </si>
  <si>
    <t>1-27-2011 2:51 EST</t>
  </si>
  <si>
    <t>1-27-2011 1:51 EST</t>
  </si>
  <si>
    <t>1-27-2011 0:51 EST</t>
  </si>
  <si>
    <t>1-26-2011 23:51 EST</t>
  </si>
  <si>
    <t>1-26-2011 22:51 EST</t>
  </si>
  <si>
    <t>1-26-2011 21:51 EST</t>
  </si>
  <si>
    <t>1-26-2011 20:51 EST</t>
  </si>
  <si>
    <t>1-26-2011 20:26 EST</t>
  </si>
  <si>
    <t>1-26-2011 19:51 EST</t>
  </si>
  <si>
    <t>1-26-2011 18:51 EST</t>
  </si>
  <si>
    <t>1-26-2011 17:51 EST</t>
  </si>
  <si>
    <t>1-26-2011 16:51 EST</t>
  </si>
  <si>
    <t>1-26-2011 16:31 EST</t>
  </si>
  <si>
    <t>1-26-2011 15:51 EST</t>
  </si>
  <si>
    <t>1-26-2011 14:51 EST</t>
  </si>
  <si>
    <t>1-26-2011 13:51 EST</t>
  </si>
  <si>
    <t>1-26-2011 12:51 EST</t>
  </si>
  <si>
    <t>1-26-2011 12:43 EST</t>
  </si>
  <si>
    <t>1-26-2011 11:51 EST</t>
  </si>
  <si>
    <t>1-26-2011 11:09 EST</t>
  </si>
  <si>
    <t>1-26-2011 10:51 EST</t>
  </si>
  <si>
    <t>1-26-2011 10:37 EST</t>
  </si>
  <si>
    <t>1-26-2011 10:10 EST</t>
  </si>
  <si>
    <t>1-26-2011 10:03 EST</t>
  </si>
  <si>
    <t>1-26-2011 9:51 EST</t>
  </si>
  <si>
    <t>1-26-2011 9:26 EST</t>
  </si>
  <si>
    <t>1-26-2011 8:51 EST</t>
  </si>
  <si>
    <t>1-26-2011 7:51 EST</t>
  </si>
  <si>
    <t>1-26-2011 7:15 EST</t>
  </si>
  <si>
    <t>1-26-2011 6:51 EST</t>
  </si>
  <si>
    <t>1-26-2011 5:51 EST</t>
  </si>
  <si>
    <t>1-26-2011 4:51 EST</t>
  </si>
  <si>
    <t>1-26-2011 4:34 EST</t>
  </si>
  <si>
    <t>1-26-2011 3:51 EST</t>
  </si>
  <si>
    <t>1-26-2011 2:51 EST</t>
  </si>
  <si>
    <t>1-26-2011 1:51 EST</t>
  </si>
  <si>
    <t>1-26-2011 1:12 EST</t>
  </si>
  <si>
    <t>1-26-2011 0:51 EST</t>
  </si>
  <si>
    <t>1-26-2011 0:20 EST</t>
  </si>
  <si>
    <t>1-25-2011 23:51 EST</t>
  </si>
  <si>
    <t>1-25-2011 23:17 EST</t>
  </si>
  <si>
    <t>1-25-2011 22:51 EST</t>
  </si>
  <si>
    <t>1-25-2011 21:51 EST</t>
  </si>
  <si>
    <t>1-25-2011 20:51 EST</t>
  </si>
  <si>
    <t>1-25-2011 19:51 EST</t>
  </si>
  <si>
    <t>1-25-2011 18:51 EST</t>
  </si>
  <si>
    <t>1-25-2011 17:51 EST</t>
  </si>
  <si>
    <t>1-25-2011 16:51 EST</t>
  </si>
  <si>
    <t>1-25-2011 15:51 EST</t>
  </si>
  <si>
    <t>1-25-2011 14:51 EST</t>
  </si>
  <si>
    <t>1-25-2011 13:51 EST</t>
  </si>
  <si>
    <t>1-25-2011 12:51 EST</t>
  </si>
  <si>
    <t>1-25-2011 11:51 EST</t>
  </si>
  <si>
    <t>1-25-2011 10:51 EST</t>
  </si>
  <si>
    <t>1-25-2011 9:51 EST</t>
  </si>
  <si>
    <t>1-25-2011 8:51 EST</t>
  </si>
  <si>
    <t>1-25-2011 7:51 EST</t>
  </si>
  <si>
    <t>1-25-2011 7:27 EST</t>
  </si>
  <si>
    <t>1-25-2011 6:51 EST</t>
  </si>
  <si>
    <t>1-25-2011 6:18 EST</t>
  </si>
  <si>
    <t>1-25-2011 5:51 EST</t>
  </si>
  <si>
    <t>1-25-2011 4:51 EST</t>
  </si>
  <si>
    <t>1-25-2011 3:51 EST</t>
  </si>
  <si>
    <t>1-25-2011 2:51 EST</t>
  </si>
  <si>
    <t>1-25-2011 1:51 EST</t>
  </si>
  <si>
    <t>1-25-2011 0:51 EST</t>
  </si>
  <si>
    <t>1-25-2011 0:23 EST</t>
  </si>
  <si>
    <t>1-24-2011 23:51 EST</t>
  </si>
  <si>
    <t>1-24-2011 22:51 EST</t>
  </si>
  <si>
    <t>1-24-2011 22:33 EST</t>
  </si>
  <si>
    <t>1-24-2011 21:51 EST</t>
  </si>
  <si>
    <t>1-24-2011 20:51 EST</t>
  </si>
  <si>
    <t>1-24-2011 20:30 EST</t>
  </si>
  <si>
    <t>1-24-2011 19:51 EST</t>
  </si>
  <si>
    <t>1-24-2011 18:51 EST</t>
  </si>
  <si>
    <t>1-24-2011 17:51 EST</t>
  </si>
  <si>
    <t>1-24-2011 16:51 EST</t>
  </si>
  <si>
    <t>1-24-2011 15:51 EST</t>
  </si>
  <si>
    <t>1-24-2011 14:51 EST</t>
  </si>
  <si>
    <t>1-24-2011 13:51 EST</t>
  </si>
  <si>
    <t>1-24-2011 12:51 EST</t>
  </si>
  <si>
    <t>1-24-2011 11:51 EST</t>
  </si>
  <si>
    <t>1-24-2011 10:51 EST</t>
  </si>
  <si>
    <t>1-24-2011 9:51 EST</t>
  </si>
  <si>
    <t>1-24-2011 8:51 EST</t>
  </si>
  <si>
    <t>1-24-2011 7:51 EST</t>
  </si>
  <si>
    <t>1-24-2011 6:51 EST</t>
  </si>
  <si>
    <t>1-24-2011 5:51 EST</t>
  </si>
  <si>
    <t>1-24-2011 4:51 EST</t>
  </si>
  <si>
    <t>1-24-2011 3:51 EST</t>
  </si>
  <si>
    <t>1-24-2011 2:51 EST</t>
  </si>
  <si>
    <t>1-24-2011 1:51 EST</t>
  </si>
  <si>
    <t>1-24-2011 0:51 EST</t>
  </si>
  <si>
    <t>1-23-2011 23:51 EST</t>
  </si>
  <si>
    <t>1-23-2011 22:51 EST</t>
  </si>
  <si>
    <t>1-23-2011 21:51 EST</t>
  </si>
  <si>
    <t>1-23-2011 20:51 EST</t>
  </si>
  <si>
    <t>1-23-2011 19:51 EST</t>
  </si>
  <si>
    <t>1-23-2011 18:51 EST</t>
  </si>
  <si>
    <t>1-23-2011 17:51 EST</t>
  </si>
  <si>
    <t>1-23-2011 16:51 EST</t>
  </si>
  <si>
    <t>1-23-2011 15:51 EST</t>
  </si>
  <si>
    <t>1-23-2011 14:51 EST</t>
  </si>
  <si>
    <t>1-23-2011 13:51 EST</t>
  </si>
  <si>
    <t>1-23-2011 12:51 EST</t>
  </si>
  <si>
    <t>1-23-2011 11:51 EST</t>
  </si>
  <si>
    <t>1-23-2011 10:51 EST</t>
  </si>
  <si>
    <t>1-23-2011 9:51 EST</t>
  </si>
  <si>
    <t>1-23-2011 8:51 EST</t>
  </si>
  <si>
    <t>1-23-2011 7:51 EST</t>
  </si>
  <si>
    <t>1-23-2011 6:51 EST</t>
  </si>
  <si>
    <t>1-23-2011 5:51 EST</t>
  </si>
  <si>
    <t>1-23-2011 4:51 EST</t>
  </si>
  <si>
    <t>1-23-2011 3:51 EST</t>
  </si>
  <si>
    <t>1-23-2011 2:51 EST</t>
  </si>
  <si>
    <t>1-23-2011 1:51 EST</t>
  </si>
  <si>
    <t>1-23-2011 0:51 EST</t>
  </si>
  <si>
    <t>1-22-2011 23:51 EST</t>
  </si>
  <si>
    <t>1-22-2011 22:51 EST</t>
  </si>
  <si>
    <t>1-22-2011 21:51 EST</t>
  </si>
  <si>
    <t>1-22-2011 20:51 EST</t>
  </si>
  <si>
    <t>1-22-2011 19:51 EST</t>
  </si>
  <si>
    <t>1-22-2011 18:51 EST</t>
  </si>
  <si>
    <t>1-22-2011 17:51 EST</t>
  </si>
  <si>
    <t>1-22-2011 16:51 EST</t>
  </si>
  <si>
    <t>1-22-2011 15:51 EST</t>
  </si>
  <si>
    <t>1-22-2011 14:51 EST</t>
  </si>
  <si>
    <t>1-22-2011 13:51 EST</t>
  </si>
  <si>
    <t>1-22-2011 12:51 EST</t>
  </si>
  <si>
    <t>1-22-2011 11:51 EST</t>
  </si>
  <si>
    <t>1-22-2011 10:51 EST</t>
  </si>
  <si>
    <t>1-22-2011 9:51 EST</t>
  </si>
  <si>
    <t>1-22-2011 8:51 EST</t>
  </si>
  <si>
    <t>1-22-2011 7:51 EST</t>
  </si>
  <si>
    <t>1-22-2011 6:51 EST</t>
  </si>
  <si>
    <t>1-22-2011 5:51 EST</t>
  </si>
  <si>
    <t>1-22-2011 4:51 EST</t>
  </si>
  <si>
    <t>1-22-2011 3:51 EST</t>
  </si>
  <si>
    <t>1-22-2011 2:51 EST</t>
  </si>
  <si>
    <t>1-22-2011 1:51 EST</t>
  </si>
  <si>
    <t>1-22-2011 0:51 EST</t>
  </si>
  <si>
    <t>1-21-2011 23:51 EST</t>
  </si>
  <si>
    <t>1-21-2011 22:51 EST</t>
  </si>
  <si>
    <t>1-21-2011 21:51 EST</t>
  </si>
  <si>
    <t>1-21-2011 20:51 EST</t>
  </si>
  <si>
    <t>1-21-2011 19:51 EST</t>
  </si>
  <si>
    <t>1-21-2011 18:51 EST</t>
  </si>
  <si>
    <t>1-21-2011 17:51 EST</t>
  </si>
  <si>
    <t>1-21-2011 16:51 EST</t>
  </si>
  <si>
    <t>1-21-2011 15:51 EST</t>
  </si>
  <si>
    <t>1-21-2011 14:51 EST</t>
  </si>
  <si>
    <t>1-21-2011 13:51 EST</t>
  </si>
  <si>
    <t>1-21-2011 12:51 EST</t>
  </si>
  <si>
    <t>1-21-2011 11:51 EST</t>
  </si>
  <si>
    <t>1-21-2011 10:51 EST</t>
  </si>
  <si>
    <t>1-21-2011 9:51 EST</t>
  </si>
  <si>
    <t>1-21-2011 8:51 EST</t>
  </si>
  <si>
    <t>1-21-2011 7:51 EST</t>
  </si>
  <si>
    <t>1-21-2011 6:51 EST</t>
  </si>
  <si>
    <t>1-21-2011 5:51 EST</t>
  </si>
  <si>
    <t>1-21-2011 4:51 EST</t>
  </si>
  <si>
    <t>1-21-2011 3:51 EST</t>
  </si>
  <si>
    <t>1-21-2011 2:51 EST</t>
  </si>
  <si>
    <t>1-21-2011 1:51 EST</t>
  </si>
  <si>
    <t>1-21-2011 0:51 EST</t>
  </si>
  <si>
    <t>1-20-2011 23:51 EST</t>
  </si>
  <si>
    <t>1-20-2011 22:51 EST</t>
  </si>
  <si>
    <t>1-20-2011 21:51 EST</t>
  </si>
  <si>
    <t>1-20-2011 20:51 EST</t>
  </si>
  <si>
    <t>1-20-2011 19:51 EST</t>
  </si>
  <si>
    <t>1-20-2011 18:51 EST</t>
  </si>
  <si>
    <t>1-20-2011 17:51 EST</t>
  </si>
  <si>
    <t>1-20-2011 16:51 EST</t>
  </si>
  <si>
    <t>1-20-2011 15:51 EST</t>
  </si>
  <si>
    <t>1-20-2011 14:51 EST</t>
  </si>
  <si>
    <t>1-20-2011 13:51 EST</t>
  </si>
  <si>
    <t>1-20-2011 12:51 EST</t>
  </si>
  <si>
    <t>1-20-2011 11:51 EST</t>
  </si>
  <si>
    <t>1-20-2011 10:51 EST</t>
  </si>
  <si>
    <t>1-20-2011 9:51 EST</t>
  </si>
  <si>
    <t>1-20-2011 8:51 EST</t>
  </si>
  <si>
    <t>1-20-2011 7:51 EST</t>
  </si>
  <si>
    <t>1-20-2011 6:51 EST</t>
  </si>
  <si>
    <t>1-20-2011 5:51 EST</t>
  </si>
  <si>
    <t>1-20-2011 4:51 EST</t>
  </si>
  <si>
    <t>1-20-2011 3:51 EST</t>
  </si>
  <si>
    <t>1-20-2011 2:51 EST</t>
  </si>
  <si>
    <t>1-20-2011 1:51 EST</t>
  </si>
  <si>
    <t>1-20-2011 0:51 EST</t>
  </si>
  <si>
    <t>1-19-2011 23:51 EST</t>
  </si>
  <si>
    <t>1-19-2011 22:51 EST</t>
  </si>
  <si>
    <t>1-19-2011 21:51 EST</t>
  </si>
  <si>
    <t>1-19-2011 20:51 EST</t>
  </si>
  <si>
    <t>1-19-2011 19:51 EST</t>
  </si>
  <si>
    <t>1-19-2011 18:51 EST</t>
  </si>
  <si>
    <t>1-19-2011 17:51 EST</t>
  </si>
  <si>
    <t>1-19-2011 16:51 EST</t>
  </si>
  <si>
    <t>1-19-2011 15:51 EST</t>
  </si>
  <si>
    <t>1-19-2011 14:51 EST</t>
  </si>
  <si>
    <t>1-19-2011 13:51 EST</t>
  </si>
  <si>
    <t>1-19-2011 12:51 EST</t>
  </si>
  <si>
    <t>1-19-2011 11:51 EST</t>
  </si>
  <si>
    <t>1-19-2011 10:51 EST</t>
  </si>
  <si>
    <t>1-19-2011 10:34 EST</t>
  </si>
  <si>
    <t>1-19-2011 9:51 EST</t>
  </si>
  <si>
    <t>1-19-2011 8:51 EST</t>
  </si>
  <si>
    <t>1-19-2011 7:51 EST</t>
  </si>
  <si>
    <t>1-19-2011 6:51 EST</t>
  </si>
  <si>
    <t>1-19-2011 5:51 EST</t>
  </si>
  <si>
    <t>1-19-2011 5:12 EST</t>
  </si>
  <si>
    <t>1-19-2011 4:51 EST</t>
  </si>
  <si>
    <t>1-19-2011 3:51 EST</t>
  </si>
  <si>
    <t>1-19-2011 2:51 EST</t>
  </si>
  <si>
    <t>1-19-2011 2:39 EST</t>
  </si>
  <si>
    <t>1-19-2011 1:51 EST</t>
  </si>
  <si>
    <t>1-19-2011 0:51 EST</t>
  </si>
  <si>
    <t>1-18-2011 23:51 EST</t>
  </si>
  <si>
    <t>1-18-2011 22:51 EST</t>
  </si>
  <si>
    <t>1-18-2011 22:35 EST</t>
  </si>
  <si>
    <t>1-18-2011 21:51 EST</t>
  </si>
  <si>
    <t>1-18-2011 20:51 EST</t>
  </si>
  <si>
    <t>1-18-2011 19:51 EST</t>
  </si>
  <si>
    <t>1-18-2011 19:33 EST</t>
  </si>
  <si>
    <t>1-18-2011 18:51 EST</t>
  </si>
  <si>
    <t>1-18-2011 17:51 EST</t>
  </si>
  <si>
    <t>1-18-2011 16:51 EST</t>
  </si>
  <si>
    <t>1-18-2011 15:51 EST</t>
  </si>
  <si>
    <t>1-18-2011 14:51 EST</t>
  </si>
  <si>
    <t>1-18-2011 13:51 EST</t>
  </si>
  <si>
    <t>1-18-2011 12:51 EST</t>
  </si>
  <si>
    <t>1-18-2011 11:51 EST</t>
  </si>
  <si>
    <t>1-18-2011 10:51 EST</t>
  </si>
  <si>
    <t>1-18-2011 10:17 EST</t>
  </si>
  <si>
    <t>1-18-2011 9:51 EST</t>
  </si>
  <si>
    <t>1-18-2011 8:51 EST</t>
  </si>
  <si>
    <t>1-18-2011 7:51 EST</t>
  </si>
  <si>
    <t>1-18-2011 6:51 EST</t>
  </si>
  <si>
    <t>1-18-2011 5:51 EST</t>
  </si>
  <si>
    <t>1-18-2011 4:51 EST</t>
  </si>
  <si>
    <t>1-18-2011 3:51 EST</t>
  </si>
  <si>
    <t>1-18-2011 2:51 EST</t>
  </si>
  <si>
    <t>1-18-2011 1:51 EST</t>
  </si>
  <si>
    <t>1-18-2011 0:56 EST</t>
  </si>
  <si>
    <t>1-18-2011 0:51 EST</t>
  </si>
  <si>
    <t>1-17-2011 23:51 EST</t>
  </si>
  <si>
    <t>1-17-2011 22:51 EST</t>
  </si>
  <si>
    <t>1-17-2011 21:51 EST</t>
  </si>
  <si>
    <t>1-17-2011 20:51 EST</t>
  </si>
  <si>
    <t>1-17-2011 20:36 EST</t>
  </si>
  <si>
    <t>1-17-2011 19:51 EST</t>
  </si>
  <si>
    <t>1-17-2011 18:51 EST</t>
  </si>
  <si>
    <t>1-17-2011 17:51 EST</t>
  </si>
  <si>
    <t>1-17-2011 16:51 EST</t>
  </si>
  <si>
    <t>1-17-2011 15:51 EST</t>
  </si>
  <si>
    <t>1-17-2011 14:51 EST</t>
  </si>
  <si>
    <t>1-17-2011 14:32 EST</t>
  </si>
  <si>
    <t>1-17-2011 13:51 EST</t>
  </si>
  <si>
    <t>1-17-2011 12:51 EST</t>
  </si>
  <si>
    <t>1-17-2011 11:51 EST</t>
  </si>
  <si>
    <t>1-17-2011 10:51 EST</t>
  </si>
  <si>
    <t>1-17-2011 9:51 EST</t>
  </si>
  <si>
    <t>1-17-2011 8:51 EST</t>
  </si>
  <si>
    <t>1-17-2011 7:51 EST</t>
  </si>
  <si>
    <t>1-17-2011 6:51 EST</t>
  </si>
  <si>
    <t>1-17-2011 5:51 EST</t>
  </si>
  <si>
    <t>1-17-2011 4:51 EST</t>
  </si>
  <si>
    <t>1-17-2011 3:51 EST</t>
  </si>
  <si>
    <t>1-17-2011 2:51 EST</t>
  </si>
  <si>
    <t>1-17-2011 1:51 EST</t>
  </si>
  <si>
    <t>1-17-2011 0:51 EST</t>
  </si>
  <si>
    <t>1-16-2011 23:51 EST</t>
  </si>
  <si>
    <t>1-16-2011 22:51 EST</t>
  </si>
  <si>
    <t>1-16-2011 21:51 EST</t>
  </si>
  <si>
    <t>1-16-2011 20:51 EST</t>
  </si>
  <si>
    <t>1-16-2011 19:51 EST</t>
  </si>
  <si>
    <t>1-16-2011 18:51 EST</t>
  </si>
  <si>
    <t>1-16-2011 17:51 EST</t>
  </si>
  <si>
    <t>1-16-2011 16:51 EST</t>
  </si>
  <si>
    <t>1-16-2011 15:51 EST</t>
  </si>
  <si>
    <t>1-16-2011 14:51 EST</t>
  </si>
  <si>
    <t>1-16-2011 13:51 EST</t>
  </si>
  <si>
    <t>1-16-2011 12:51 EST</t>
  </si>
  <si>
    <t>1-16-2011 11:51 EST</t>
  </si>
  <si>
    <t>1-16-2011 10:51 EST</t>
  </si>
  <si>
    <t>1-16-2011 1:51 EST</t>
  </si>
  <si>
    <t>1-16-2011 0:51 EST</t>
  </si>
  <si>
    <t>1-15-2011 23:51 EST</t>
  </si>
  <si>
    <t>1-15-2011 22:51 EST</t>
  </si>
  <si>
    <t>1-15-2011 21:51 EST</t>
  </si>
  <si>
    <t>1-15-2011 20:51 EST</t>
  </si>
  <si>
    <t>1-15-2011 19:51 EST</t>
  </si>
  <si>
    <t>1-15-2011 18:51 EST</t>
  </si>
  <si>
    <t>1-15-2011 17:51 EST</t>
  </si>
  <si>
    <t>1-15-2011 16:51 EST</t>
  </si>
  <si>
    <t>1-15-2011 15:51 EST</t>
  </si>
  <si>
    <t>1-15-2011 14:51 EST</t>
  </si>
  <si>
    <t>1-15-2011 13:51 EST</t>
  </si>
  <si>
    <t>1-15-2011 12:51 EST</t>
  </si>
  <si>
    <t>1-15-2011 11:51 EST</t>
  </si>
  <si>
    <t>1-15-2011 10:51 EST</t>
  </si>
  <si>
    <t>1-15-2011 9:51 EST</t>
  </si>
  <si>
    <t>1-15-2011 8:51 EST</t>
  </si>
  <si>
    <t>1-15-2011 7:51 EST</t>
  </si>
  <si>
    <t>1-15-2011 6:51 EST</t>
  </si>
  <si>
    <t>1-15-2011 5:51 EST</t>
  </si>
  <si>
    <t>1-15-2011 4:51 EST</t>
  </si>
  <si>
    <t>1-15-2011 3:51 EST</t>
  </si>
  <si>
    <t>1-15-2011 2:51 EST</t>
  </si>
  <si>
    <t>1-15-2011 1:51 EST</t>
  </si>
  <si>
    <t>1-15-2011 0:51 EST</t>
  </si>
  <si>
    <t>1-14-2011 23:51 EST</t>
  </si>
  <si>
    <t>1-14-2011 22:51 EST</t>
  </si>
  <si>
    <t>1-14-2011 21:51 EST</t>
  </si>
  <si>
    <t>1-14-2011 20:51 EST</t>
  </si>
  <si>
    <t>1-14-2011 19:51 EST</t>
  </si>
  <si>
    <t>1-14-2011 18:51 EST</t>
  </si>
  <si>
    <t>1-14-2011 17:51 EST</t>
  </si>
  <si>
    <t>1-14-2011 16:51 EST</t>
  </si>
  <si>
    <t>1-14-2011 15:51 EST</t>
  </si>
  <si>
    <t>1-14-2011 14:51 EST</t>
  </si>
  <si>
    <t>1-14-2011 13:51 EST</t>
  </si>
  <si>
    <t>1-14-2011 12:51 EST</t>
  </si>
  <si>
    <t>1-14-2011 11:51 EST</t>
  </si>
  <si>
    <t>1-14-2011 10:51 EST</t>
  </si>
  <si>
    <t>1-14-2011 9:51 EST</t>
  </si>
  <si>
    <t>1-14-2011 8:51 EST</t>
  </si>
  <si>
    <t>1-14-2011 7:51 EST</t>
  </si>
  <si>
    <t>1-14-2011 6:51 EST</t>
  </si>
  <si>
    <t>1-14-2011 5:51 EST</t>
  </si>
  <si>
    <t>1-14-2011 4:51 EST</t>
  </si>
  <si>
    <t>1-14-2011 3:51 EST</t>
  </si>
  <si>
    <t>1-14-2011 2:51 EST</t>
  </si>
  <si>
    <t>1-14-2011 1:51 EST</t>
  </si>
  <si>
    <t>1-14-2011 0:51 EST</t>
  </si>
  <si>
    <t>1-13-2011 23:51 EST</t>
  </si>
  <si>
    <t>1-13-2011 22:51 EST</t>
  </si>
  <si>
    <t>1-13-2011 21:51 EST</t>
  </si>
  <si>
    <t>1-13-2011 20:51 EST</t>
  </si>
  <si>
    <t>1-13-2011 19:51 EST</t>
  </si>
  <si>
    <t>1-13-2011 18:51 EST</t>
  </si>
  <si>
    <t>1-13-2011 17:51 EST</t>
  </si>
  <si>
    <t>1-13-2011 16:51 EST</t>
  </si>
  <si>
    <t>1-13-2011 15:51 EST</t>
  </si>
  <si>
    <t>1-13-2011 14:51 EST</t>
  </si>
  <si>
    <t>1-13-2011 13:51 EST</t>
  </si>
  <si>
    <t>1-13-2011 12:51 EST</t>
  </si>
  <si>
    <t>1-13-2011 11:51 EST</t>
  </si>
  <si>
    <t>1-13-2011 10:51 EST</t>
  </si>
  <si>
    <t>1-13-2011 9:51 EST</t>
  </si>
  <si>
    <t>1-13-2011 8:51 EST</t>
  </si>
  <si>
    <t>1-13-2011 7:51 EST</t>
  </si>
  <si>
    <t>1-13-2011 6:51 EST</t>
  </si>
  <si>
    <t>1-13-2011 5:51 EST</t>
  </si>
  <si>
    <t>1-13-2011 4:51 EST</t>
  </si>
  <si>
    <t>1-13-2011 3:51 EST</t>
  </si>
  <si>
    <t>1-13-2011 2:51 EST</t>
  </si>
  <si>
    <t>1-13-2011 1:51 EST</t>
  </si>
  <si>
    <t>1-13-2011 0:51 EST</t>
  </si>
  <si>
    <t>1-12-2011 23:51 EST</t>
  </si>
  <si>
    <t>1-12-2011 22:51 EST</t>
  </si>
  <si>
    <t>1-12-2011 21:51 EST</t>
  </si>
  <si>
    <t>1-12-2011 20:51 EST</t>
  </si>
  <si>
    <t>1-12-2011 19:51 EST</t>
  </si>
  <si>
    <t>1-12-2011 18:51 EST</t>
  </si>
  <si>
    <t>1-12-2011 17:51 EST</t>
  </si>
  <si>
    <t>1-12-2011 16:51 EST</t>
  </si>
  <si>
    <t>1-12-2011 15:51 EST</t>
  </si>
  <si>
    <t>1-12-2011 14:51 EST</t>
  </si>
  <si>
    <t>1-12-2011 13:51 EST</t>
  </si>
  <si>
    <t>1-12-2011 12:51 EST</t>
  </si>
  <si>
    <t>1-12-2011 11:51 EST</t>
  </si>
  <si>
    <t>1-12-2011 10:51 EST</t>
  </si>
  <si>
    <t>1-12-2011 9:51 EST</t>
  </si>
  <si>
    <t>1-12-2011 8:51 EST</t>
  </si>
  <si>
    <t>1-12-2011 7:51 EST</t>
  </si>
  <si>
    <t>1-12-2011 6:51 EST</t>
  </si>
  <si>
    <t>1-12-2011 5:51 EST</t>
  </si>
  <si>
    <t>1-12-2011 4:51 EST</t>
  </si>
  <si>
    <t>1-12-2011 3:51 EST</t>
  </si>
  <si>
    <t>1-12-2011 2:51 EST</t>
  </si>
  <si>
    <t>1-12-2011 1:51 EST</t>
  </si>
  <si>
    <t>1-12-2011 1:29 EST</t>
  </si>
  <si>
    <t>1-12-2011 0:51 EST</t>
  </si>
  <si>
    <t>1-11-2011 23:51 EST</t>
  </si>
  <si>
    <t>1-11-2011 22:51 EST</t>
  </si>
  <si>
    <t>1-11-2011 22:39 EST</t>
  </si>
  <si>
    <t>1-11-2011 21:51 EST</t>
  </si>
  <si>
    <t>1-11-2011 21:25 EST</t>
  </si>
  <si>
    <t>1-11-2011 20:51 EST</t>
  </si>
  <si>
    <t>1-11-2011 19:51 EST</t>
  </si>
  <si>
    <t>1-11-2011 18:51 EST</t>
  </si>
  <si>
    <t>1-11-2011 18:30 EST</t>
  </si>
  <si>
    <t>1-11-2011 17:51 EST</t>
  </si>
  <si>
    <t>1-11-2011 17:10 EST</t>
  </si>
  <si>
    <t>1-11-2011 16:51 EST</t>
  </si>
  <si>
    <t>1-11-2011 15:51 EST</t>
  </si>
  <si>
    <t>1-11-2011 14:51 EST</t>
  </si>
  <si>
    <t>1-11-2011 13:51 EST</t>
  </si>
  <si>
    <t>1-11-2011 13:24 EST</t>
  </si>
  <si>
    <t>1-11-2011 12:51 EST</t>
  </si>
  <si>
    <t>1-11-2011 12:31 EST</t>
  </si>
  <si>
    <t>1-11-2011 12:09 EST</t>
  </si>
  <si>
    <t>1-11-2011 11:51 EST</t>
  </si>
  <si>
    <t>1-11-2011 10:51 EST</t>
  </si>
  <si>
    <t>1-11-2011 9:51 EST</t>
  </si>
  <si>
    <t>1-11-2011 8:51 EST</t>
  </si>
  <si>
    <t>1-11-2011 8:04 EST</t>
  </si>
  <si>
    <t>1-11-2011 7:51 EST</t>
  </si>
  <si>
    <t>1-11-2011 7:29 EST</t>
  </si>
  <si>
    <t>1-11-2011 6:51 EST</t>
  </si>
  <si>
    <t>1-11-2011 6:42 EST</t>
  </si>
  <si>
    <t>1-11-2011 6:02 EST</t>
  </si>
  <si>
    <t>1-11-2011 5:51 EST</t>
  </si>
  <si>
    <t>1-11-2011 5:49 EST</t>
  </si>
  <si>
    <t>1-11-2011 5:14 EST</t>
  </si>
  <si>
    <t>1-11-2011 4:51 EST</t>
  </si>
  <si>
    <t>1-11-2011 3:51 EST</t>
  </si>
  <si>
    <t>1-11-2011 2:51 EST</t>
  </si>
  <si>
    <t>1-11-2011 1:51 EST</t>
  </si>
  <si>
    <t>1-11-2011 1:38 EST</t>
  </si>
  <si>
    <t>1-11-2011 0:51 EST</t>
  </si>
  <si>
    <t>1-10-2011 23:51 EST</t>
  </si>
  <si>
    <t>1-10-2011 22:51 EST</t>
  </si>
  <si>
    <t>1-10-2011 21:51 EST</t>
  </si>
  <si>
    <t>1-10-2011 21:34 EST</t>
  </si>
  <si>
    <t>1-10-2011 20:51 EST</t>
  </si>
  <si>
    <t>1-10-2011 20:49 EST</t>
  </si>
  <si>
    <t>1-10-2011 20:25 EST</t>
  </si>
  <si>
    <t>1-10-2011 19:51 EST</t>
  </si>
  <si>
    <t>1-10-2011 18:51 EST</t>
  </si>
  <si>
    <t>1-10-2011 18:09 EST</t>
  </si>
  <si>
    <t>1-10-2011 17:51 EST</t>
  </si>
  <si>
    <t>1-10-2011 17:48 EST</t>
  </si>
  <si>
    <t>1-10-2011 16:51 EST</t>
  </si>
  <si>
    <t>1-10-2011 16:24 EST</t>
  </si>
  <si>
    <t>1-10-2011 15:51 EST</t>
  </si>
  <si>
    <t>1-10-2011 14:51 EST</t>
  </si>
  <si>
    <t>1-10-2011 13:51 EST</t>
  </si>
  <si>
    <t>1-10-2011 12:51 EST</t>
  </si>
  <si>
    <t>1-10-2011 11:51 EST</t>
  </si>
  <si>
    <t>1-10-2011 10:51 EST</t>
  </si>
  <si>
    <t>1-10-2011 9:51 EST</t>
  </si>
  <si>
    <t>1-10-2011 8:51 EST</t>
  </si>
  <si>
    <t>1-10-2011 7:51 EST</t>
  </si>
  <si>
    <t>1-10-2011 6:51 EST</t>
  </si>
  <si>
    <t>1-10-2011 5:51 EST</t>
  </si>
  <si>
    <t>1-10-2011 4:51 EST</t>
  </si>
  <si>
    <t>1-10-2011 3:51 EST</t>
  </si>
  <si>
    <t>1-10-2011 2:51 EST</t>
  </si>
  <si>
    <t>1-10-2011 1:51 EST</t>
  </si>
  <si>
    <t>1-10-2011 0:51 EST</t>
  </si>
  <si>
    <t>1-9-2011 23:51 EST</t>
  </si>
  <si>
    <t>1-9-2011 22:51 EST</t>
  </si>
  <si>
    <t>1-9-2011 21:51 EST</t>
  </si>
  <si>
    <t>1-9-2011 20:51 EST</t>
  </si>
  <si>
    <t>1-9-2011 19:51 EST</t>
  </si>
  <si>
    <t>1-9-2011 18:51 EST</t>
  </si>
  <si>
    <t>1-9-2011 17:51 EST</t>
  </si>
  <si>
    <t>1-9-2011 16:51 EST</t>
  </si>
  <si>
    <t>1-9-2011 15:51 EST</t>
  </si>
  <si>
    <t>1-9-2011 14:51 EST</t>
  </si>
  <si>
    <t>1-9-2011 13:51 EST</t>
  </si>
  <si>
    <t>1-9-2011 12:51 EST</t>
  </si>
  <si>
    <t>1-9-2011 11:51 EST</t>
  </si>
  <si>
    <t>1-9-2011 10:51 EST</t>
  </si>
  <si>
    <t>1-9-2011 9:51 EST</t>
  </si>
  <si>
    <t>1-9-2011 8:51 EST</t>
  </si>
  <si>
    <t>1-9-2011 7:51 EST</t>
  </si>
  <si>
    <t>1-9-2011 6:51 EST</t>
  </si>
  <si>
    <t>1-9-2011 5:51 EST</t>
  </si>
  <si>
    <t>1-9-2011 4:51 EST</t>
  </si>
  <si>
    <t>1-9-2011 3:51 EST</t>
  </si>
  <si>
    <t>1-9-2011 2:51 EST</t>
  </si>
  <si>
    <t>1-9-2011 1:51 EST</t>
  </si>
  <si>
    <t>1-9-2011 0:51 EST</t>
  </si>
  <si>
    <t>1-8-2011 23:51 EST</t>
  </si>
  <si>
    <t>1-8-2011 22:51 EST</t>
  </si>
  <si>
    <t>1-8-2011 21:51 EST</t>
  </si>
  <si>
    <t>1-8-2011 20:51 EST</t>
  </si>
  <si>
    <t>1-8-2011 19:51 EST</t>
  </si>
  <si>
    <t>1-8-2011 18:51 EST</t>
  </si>
  <si>
    <t>1-8-2011 17:51 EST</t>
  </si>
  <si>
    <t>1-8-2011 16:51 EST</t>
  </si>
  <si>
    <t>1-8-2011 15:51 EST</t>
  </si>
  <si>
    <t>1-8-2011 14:51 EST</t>
  </si>
  <si>
    <t>1-8-2011 13:51 EST</t>
  </si>
  <si>
    <t>1-8-2011 13:16 EST</t>
  </si>
  <si>
    <t>1-8-2011 12:51 EST</t>
  </si>
  <si>
    <t>1-8-2011 11:51 EST</t>
  </si>
  <si>
    <t>1-8-2011 10:51 EST</t>
  </si>
  <si>
    <t>1-8-2011 9:51 EST</t>
  </si>
  <si>
    <t>1-8-2011 8:51 EST</t>
  </si>
  <si>
    <t>1-8-2011 7:51 EST</t>
  </si>
  <si>
    <t>1-8-2011 6:51 EST</t>
  </si>
  <si>
    <t>1-8-2011 5:51 EST</t>
  </si>
  <si>
    <t>1-8-2011 4:51 EST</t>
  </si>
  <si>
    <t>1-8-2011 3:51 EST</t>
  </si>
  <si>
    <t>1-8-2011 2:51 EST</t>
  </si>
  <si>
    <t>1-8-2011 1:51 EST</t>
  </si>
  <si>
    <t>1-8-2011 1:22 EST</t>
  </si>
  <si>
    <t>1-8-2011 0:51 EST</t>
  </si>
  <si>
    <t>1-8-2011 0:37 EST</t>
  </si>
  <si>
    <t>1-7-2011 23:51 EST</t>
  </si>
  <si>
    <t>1-7-2011 22:51 EST</t>
  </si>
  <si>
    <t>1-7-2011 21:51 EST</t>
  </si>
  <si>
    <t>1-7-2011 20:51 EST</t>
  </si>
  <si>
    <t>1-7-2011 19:51 EST</t>
  </si>
  <si>
    <t>1-7-2011 18:51 EST</t>
  </si>
  <si>
    <t>1-7-2011 17:51 EST</t>
  </si>
  <si>
    <t>1-7-2011 16:51 EST</t>
  </si>
  <si>
    <t>1-7-2011 15:51 EST</t>
  </si>
  <si>
    <t>1-7-2011 14:51 EST</t>
  </si>
  <si>
    <t>1-7-2011 13:51 EST</t>
  </si>
  <si>
    <t>1-7-2011 12:51 EST</t>
  </si>
  <si>
    <t>1-7-2011 11:51 EST</t>
  </si>
  <si>
    <t>1-7-2011 10:51 EST</t>
  </si>
  <si>
    <t>1-7-2011 9:51 EST</t>
  </si>
  <si>
    <t>1-7-2011 8:51 EST</t>
  </si>
  <si>
    <t>1-7-2011 7:51 EST</t>
  </si>
  <si>
    <t>1-7-2011 6:51 EST</t>
  </si>
  <si>
    <t>1-7-2011 5:51 EST</t>
  </si>
  <si>
    <t>1-7-2011 4:51 EST</t>
  </si>
  <si>
    <t>1-7-2011 3:51 EST</t>
  </si>
  <si>
    <t>1-7-2011 2:51 EST</t>
  </si>
  <si>
    <t>1-7-2011 1:51 EST</t>
  </si>
  <si>
    <t>1-7-2011 0:51 EST</t>
  </si>
  <si>
    <t>1-6-2011 23:51 EST</t>
  </si>
  <si>
    <t>1-6-2011 22:51 EST</t>
  </si>
  <si>
    <t>1-6-2011 21:51 EST</t>
  </si>
  <si>
    <t>1-6-2011 20:51 EST</t>
  </si>
  <si>
    <t>1-6-2011 19:51 EST</t>
  </si>
  <si>
    <t>1-6-2011 18:51 EST</t>
  </si>
  <si>
    <t>1-6-2011 17:51 EST</t>
  </si>
  <si>
    <t>1-6-2011 16:51 EST</t>
  </si>
  <si>
    <t>1-6-2011 15:51 EST</t>
  </si>
  <si>
    <t>1-6-2011 14:51 EST</t>
  </si>
  <si>
    <t>1-6-2011 13:51 EST</t>
  </si>
  <si>
    <t>1-6-2011 12:51 EST</t>
  </si>
  <si>
    <t>1-6-2011 11:51 EST</t>
  </si>
  <si>
    <t>1-6-2011 10:51 EST</t>
  </si>
  <si>
    <t>1-6-2011 9:51 EST</t>
  </si>
  <si>
    <t>1-6-2011 8:51 EST</t>
  </si>
  <si>
    <t>1-6-2011 7:51 EST</t>
  </si>
  <si>
    <t>1-6-2011 7:44 EST</t>
  </si>
  <si>
    <t>1-6-2011 6:51 EST</t>
  </si>
  <si>
    <t>1-6-2011 5:51 EST</t>
  </si>
  <si>
    <t>1-6-2011 5:46 EST</t>
  </si>
  <si>
    <t>1-6-2011 5:31 EST</t>
  </si>
  <si>
    <t>1-6-2011 5:10 EST</t>
  </si>
  <si>
    <t>1-6-2011 4:51 EST</t>
  </si>
  <si>
    <t>1-6-2011 3:51 EST</t>
  </si>
  <si>
    <t>1-6-2011 2:51 EST</t>
  </si>
  <si>
    <t>1-6-2011 1:51 EST</t>
  </si>
  <si>
    <t>1-6-2011 0:51 EST</t>
  </si>
  <si>
    <t>1-5-2011 23:51 EST</t>
  </si>
  <si>
    <t>1-5-2011 22:51 EST</t>
  </si>
  <si>
    <t>1-5-2011 21:51 EST</t>
  </si>
  <si>
    <t>1-5-2011 20:51 EST</t>
  </si>
  <si>
    <t>1-5-2011 19:51 EST</t>
  </si>
  <si>
    <t>1-5-2011 18:51 EST</t>
  </si>
  <si>
    <t>1-5-2011 17:51 EST</t>
  </si>
  <si>
    <t>1-5-2011 16:51 EST</t>
  </si>
  <si>
    <t>1-5-2011 15:51 EST</t>
  </si>
  <si>
    <t>1-5-2011 14:51 EST</t>
  </si>
  <si>
    <t>1-5-2011 13:51 EST</t>
  </si>
  <si>
    <t>1-5-2011 12:51 EST</t>
  </si>
  <si>
    <t>1-5-2011 11:51 EST</t>
  </si>
  <si>
    <t>1-5-2011 10:51 EST</t>
  </si>
  <si>
    <t>1-5-2011 9:51 EST</t>
  </si>
  <si>
    <t>1-5-2011 8:51 EST</t>
  </si>
  <si>
    <t>1-5-2011 7:51 EST</t>
  </si>
  <si>
    <t>1-5-2011 6:51 EST</t>
  </si>
  <si>
    <t>1-5-2011 5:51 EST</t>
  </si>
  <si>
    <t>1-5-2011 4:51 EST</t>
  </si>
  <si>
    <t>1-5-2011 3:51 EST</t>
  </si>
  <si>
    <t>1-5-2011 2:51 EST</t>
  </si>
  <si>
    <t>1-5-2011 1:51 EST</t>
  </si>
  <si>
    <t>1-5-2011 0:51 EST</t>
  </si>
  <si>
    <t>1-4-2011 23:51 EST</t>
  </si>
  <si>
    <t>1-4-2011 22:51 EST</t>
  </si>
  <si>
    <t>1-4-2011 21:51 EST</t>
  </si>
  <si>
    <t>1-4-2011 20:51 EST</t>
  </si>
  <si>
    <t>1-4-2011 19:51 EST</t>
  </si>
  <si>
    <t>1-4-2011 18:51 EST</t>
  </si>
  <si>
    <t>1-4-2011 17:51 EST</t>
  </si>
  <si>
    <t>1-4-2011 16:51 EST</t>
  </si>
  <si>
    <t>1-4-2011 15:51 EST</t>
  </si>
  <si>
    <t>1-4-2011 14:51 EST</t>
  </si>
  <si>
    <t>1-4-2011 13:51 EST</t>
  </si>
  <si>
    <t>1-4-2011 12:51 EST</t>
  </si>
  <si>
    <t>1-4-2011 11:51 EST</t>
  </si>
  <si>
    <t>1-4-2011 10:51 EST</t>
  </si>
  <si>
    <t>1-4-2011 9:51 EST</t>
  </si>
  <si>
    <t>1-4-2011 8:51 EST</t>
  </si>
  <si>
    <t>1-4-2011 7:51 EST</t>
  </si>
  <si>
    <t>1-4-2011 6:51 EST</t>
  </si>
  <si>
    <t>1-4-2011 5:51 EST</t>
  </si>
  <si>
    <t>1-4-2011 4:51 EST</t>
  </si>
  <si>
    <t>1-4-2011 3:51 EST</t>
  </si>
  <si>
    <t>1-4-2011 2:51 EST</t>
  </si>
  <si>
    <t>1-4-2011 1:51 EST</t>
  </si>
  <si>
    <t>1-4-2011 0:51 EST</t>
  </si>
  <si>
    <t>1-3-2011 23:51 EST</t>
  </si>
  <si>
    <t>1-3-2011 22:51 EST</t>
  </si>
  <si>
    <t>1-3-2011 21:51 EST</t>
  </si>
  <si>
    <t>1-3-2011 20:51 EST</t>
  </si>
  <si>
    <t>1-3-2011 19:51 EST</t>
  </si>
  <si>
    <t>1-3-2011 18:51 EST</t>
  </si>
  <si>
    <t>1-3-2011 17:51 EST</t>
  </si>
  <si>
    <t>1-3-2011 16:51 EST</t>
  </si>
  <si>
    <t>1-3-2011 15:51 EST</t>
  </si>
  <si>
    <t>1-3-2011 14:51 EST</t>
  </si>
  <si>
    <t>1-3-2011 13:51 EST</t>
  </si>
  <si>
    <t>1-3-2011 12:51 EST</t>
  </si>
  <si>
    <t>1-3-2011 11:51 EST</t>
  </si>
  <si>
    <t>1-3-2011 10:51 EST</t>
  </si>
  <si>
    <t>1-3-2011 9:51 EST</t>
  </si>
  <si>
    <t>1-3-2011 8:51 EST</t>
  </si>
  <si>
    <t>1-3-2011 7:51 EST</t>
  </si>
  <si>
    <t>1-3-2011 6:51 EST</t>
  </si>
  <si>
    <t>1-3-2011 5:51 EST</t>
  </si>
  <si>
    <t>1-3-2011 4:51 EST</t>
  </si>
  <si>
    <t>1-3-2011 3:51 EST</t>
  </si>
  <si>
    <t>1-3-2011 2:51 EST</t>
  </si>
  <si>
    <t>1-3-2011 1:51 EST</t>
  </si>
  <si>
    <t>1-3-2011 0:51 EST</t>
  </si>
  <si>
    <t>1-2-2011 23:51 EST</t>
  </si>
  <si>
    <t>1-2-2011 22:51 EST</t>
  </si>
  <si>
    <t>1-2-2011 21:51 EST</t>
  </si>
  <si>
    <t>1-2-2011 20:51 EST</t>
  </si>
  <si>
    <t>1-2-2011 19:51 EST</t>
  </si>
  <si>
    <t>1-2-2011 18:51 EST</t>
  </si>
  <si>
    <t>1-2-2011 17:51 EST</t>
  </si>
  <si>
    <t>1-2-2011 16:51 EST</t>
  </si>
  <si>
    <t>1-2-2011 16:23 EST</t>
  </si>
  <si>
    <t>1-2-2011 15:51 EST</t>
  </si>
  <si>
    <t>1-2-2011 15:38 EST</t>
  </si>
  <si>
    <t>1-2-2011 14:51 EST</t>
  </si>
  <si>
    <t>1-2-2011 13:51 EST</t>
  </si>
  <si>
    <t>1-2-2011 12:51 EST</t>
  </si>
  <si>
    <t>1-2-2011 11:51 EST</t>
  </si>
  <si>
    <t>1-2-2011 10:51 EST</t>
  </si>
  <si>
    <t>1-2-2011 9:51 EST</t>
  </si>
  <si>
    <t>1-2-2011 9:08 EST</t>
  </si>
  <si>
    <t>1-2-2011 8:51 EST</t>
  </si>
  <si>
    <t>1-2-2011 8:28 EST</t>
  </si>
  <si>
    <t>1-2-2011 7:51 EST</t>
  </si>
  <si>
    <t>1-2-2011 6:51 EST</t>
  </si>
  <si>
    <t>1-2-2011 5:51 EST</t>
  </si>
  <si>
    <t>1-2-2011 4:51 EST</t>
  </si>
  <si>
    <t>1-2-2011 3:51 EST</t>
  </si>
  <si>
    <t>1-2-2011 2:51 EST</t>
  </si>
  <si>
    <t>1-2-2011 1:51 EST</t>
  </si>
  <si>
    <t>1-2-2011 1:21 EST</t>
  </si>
  <si>
    <t>1-2-2011 0:51 EST</t>
  </si>
  <si>
    <t>1-1-2011 23:51 EST</t>
  </si>
  <si>
    <t>1-1-2011 22:51 EST</t>
  </si>
  <si>
    <t>1-1-2011 21:51 EST</t>
  </si>
  <si>
    <t>1-1-2011 21:06 EST</t>
  </si>
  <si>
    <t>1-1-2011 20:51 EST</t>
  </si>
  <si>
    <t>1-1-2011 19:51 EST</t>
  </si>
  <si>
    <t>1-1-2011 19:17 EST</t>
  </si>
  <si>
    <t>1-1-2011 18:51 EST</t>
  </si>
  <si>
    <t>1-1-2011 17:51 EST</t>
  </si>
  <si>
    <t>1-1-2011 16:51 EST</t>
  </si>
  <si>
    <t>1-1-2011 15:51 EST</t>
  </si>
  <si>
    <t>1-1-2011 14:51 EST</t>
  </si>
  <si>
    <t>1-1-2011 13:51 EST</t>
  </si>
  <si>
    <t>1-1-2011 12:51 EST</t>
  </si>
  <si>
    <t>1-1-2011 11:51 EST</t>
  </si>
  <si>
    <t>1-1-2011 10:51 EST</t>
  </si>
  <si>
    <t>1-1-2011 9:51 EST</t>
  </si>
  <si>
    <t>1-1-2011 8:51 EST</t>
  </si>
  <si>
    <t>1-1-2011 7:51 EST</t>
  </si>
  <si>
    <t>1-1-2011 6:51 EST</t>
  </si>
  <si>
    <t>1-1-2011 6:42 EST</t>
  </si>
  <si>
    <t>1-1-2011 6:05 EST</t>
  </si>
  <si>
    <t>1-1-2011 5:51 EST</t>
  </si>
  <si>
    <t>1-1-2011 4:51 EST</t>
  </si>
  <si>
    <t>1-1-2011 3:51 EST</t>
  </si>
  <si>
    <t>1-1-2011 2:51 EST</t>
  </si>
  <si>
    <t>1-1-2011 1:51 EST</t>
  </si>
  <si>
    <t>1-1-2011 0:51 EST</t>
  </si>
  <si>
    <t>12-31-2010 23:51 EST</t>
  </si>
  <si>
    <t>12-31-2010 22:51 EST</t>
  </si>
  <si>
    <t>12-31-2010 21:51 EST</t>
  </si>
  <si>
    <t>12-31-2010 20:51 EST</t>
  </si>
  <si>
    <t>12-31-2010 19:51 EST</t>
  </si>
  <si>
    <t>12-31-2010 17:51 EST</t>
  </si>
  <si>
    <t>12-31-2010 16:51 EST</t>
  </si>
  <si>
    <t>12-31-2010 15:51 EST</t>
  </si>
  <si>
    <t>12-31-2010 14:51 EST</t>
  </si>
  <si>
    <t>12-31-2010 13:51 EST</t>
  </si>
  <si>
    <t>12-31-2010 12:51 EST</t>
  </si>
  <si>
    <t>12-31-2010 11:51 EST</t>
  </si>
  <si>
    <t>12-31-2010 10:51 EST</t>
  </si>
  <si>
    <t>12-31-2010 9:51 EST</t>
  </si>
  <si>
    <t>12-31-2010 8:51 EST</t>
  </si>
  <si>
    <t>12-31-2010 7:51 EST</t>
  </si>
  <si>
    <t>12-31-2010 6:51 EST</t>
  </si>
  <si>
    <t>12-31-2010 5:51 EST</t>
  </si>
  <si>
    <t>12-31-2010 4:51 EST</t>
  </si>
  <si>
    <t>12-31-2010 3:51 EST</t>
  </si>
  <si>
    <t>12-31-2010 2:51 EST</t>
  </si>
  <si>
    <t>12-31-2010 1:51 EST</t>
  </si>
  <si>
    <t>12-31-2010 0:51 EST</t>
  </si>
  <si>
    <t>12-30-2010 23:51 EST</t>
  </si>
  <si>
    <t>12-30-2010 22:51 EST</t>
  </si>
  <si>
    <t>12-30-2010 21:51 EST</t>
  </si>
  <si>
    <t>12-30-2010 20:51 EST</t>
  </si>
  <si>
    <t>12-30-2010 19:51 EST</t>
  </si>
  <si>
    <t>12-30-2010 18:51 EST</t>
  </si>
  <si>
    <t>12-30-2010 17:51 EST</t>
  </si>
  <si>
    <t>12-30-2010 16:51 EST</t>
  </si>
  <si>
    <t>12-30-2010 15:51 EST</t>
  </si>
  <si>
    <t>12-30-2010 14:51 EST</t>
  </si>
  <si>
    <t>12-30-2010 13:51 EST</t>
  </si>
  <si>
    <t>12-30-2010 12:51 EST</t>
  </si>
  <si>
    <t>12-30-2010 11:51 EST</t>
  </si>
  <si>
    <t>12-30-2010 10:51 EST</t>
  </si>
  <si>
    <t>12-30-2010 9:51 EST</t>
  </si>
  <si>
    <t>12-30-2010 8:51 EST</t>
  </si>
  <si>
    <t>12-30-2010 7:51 EST</t>
  </si>
  <si>
    <t>12-30-2010 6:51 EST</t>
  </si>
  <si>
    <t>12-30-2010 5:51 EST</t>
  </si>
  <si>
    <t>12-30-2010 4:51 EST</t>
  </si>
  <si>
    <t>12-30-2010 3:51 EST</t>
  </si>
  <si>
    <t>12-30-2010 2:51 EST</t>
  </si>
  <si>
    <t>12-30-2010 1:51 EST</t>
  </si>
  <si>
    <t>12-30-2010 0:51 EST</t>
  </si>
  <si>
    <t>12-29-2010 23:51 EST</t>
  </si>
  <si>
    <t>12-29-2010 22:51 EST</t>
  </si>
  <si>
    <t>12-29-2010 21:51 EST</t>
  </si>
  <si>
    <t>12-29-2010 20:51 EST</t>
  </si>
  <si>
    <t>12-29-2010 19:51 EST</t>
  </si>
  <si>
    <t>12-29-2010 18:51 EST</t>
  </si>
  <si>
    <t>12-29-2010 17:51 EST</t>
  </si>
  <si>
    <t>12-29-2010 16:51 EST</t>
  </si>
  <si>
    <t>12-29-2010 15:51 EST</t>
  </si>
  <si>
    <t>12-29-2010 14:51 EST</t>
  </si>
  <si>
    <t>12-29-2010 13:51 EST</t>
  </si>
  <si>
    <t>12-29-2010 12:51 EST</t>
  </si>
  <si>
    <t>12-29-2010 11:51 EST</t>
  </si>
  <si>
    <t>12-29-2010 10:51 EST</t>
  </si>
  <si>
    <t>12-29-2010 9:51 EST</t>
  </si>
  <si>
    <t>12-29-2010 8:51 EST</t>
  </si>
  <si>
    <t>12-29-2010 7:51 EST</t>
  </si>
  <si>
    <t>12-29-2010 6:51 EST</t>
  </si>
  <si>
    <t>12-29-2010 5:51 EST</t>
  </si>
  <si>
    <t>12-29-2010 4:51 EST</t>
  </si>
  <si>
    <t>12-29-2010 3:51 EST</t>
  </si>
  <si>
    <t>12-29-2010 2:51 EST</t>
  </si>
  <si>
    <t>12-29-2010 1:51 EST</t>
  </si>
  <si>
    <t>12-29-2010 0:51 EST</t>
  </si>
  <si>
    <t>12-28-2010 23:51 EST</t>
  </si>
  <si>
    <t>12-28-2010 22:51 EST</t>
  </si>
  <si>
    <t>12-28-2010 21:51 EST</t>
  </si>
  <si>
    <t>12-28-2010 20:51 EST</t>
  </si>
  <si>
    <t>12-28-2010 19:51 EST</t>
  </si>
  <si>
    <t>12-28-2010 18:51 EST</t>
  </si>
  <si>
    <t>12-28-2010 17:51 EST</t>
  </si>
  <si>
    <t>12-28-2010 16:51 EST</t>
  </si>
  <si>
    <t>12-28-2010 15:51 EST</t>
  </si>
  <si>
    <t>12-28-2010 14:51 EST</t>
  </si>
  <si>
    <t>12-28-2010 13:51 EST</t>
  </si>
  <si>
    <t>12-28-2010 12:51 EST</t>
  </si>
  <si>
    <t>12-28-2010 11:51 EST</t>
  </si>
  <si>
    <t>12-28-2010 10:51 EST</t>
  </si>
  <si>
    <t>12-28-2010 9:51 EST</t>
  </si>
  <si>
    <t>12-28-2010 8:51 EST</t>
  </si>
  <si>
    <t>12-28-2010 7:51 EST</t>
  </si>
  <si>
    <t>12-28-2010 6:51 EST</t>
  </si>
  <si>
    <t>12-28-2010 5:51 EST</t>
  </si>
  <si>
    <t>12-28-2010 4:51 EST</t>
  </si>
  <si>
    <t>12-28-2010 3:51 EST</t>
  </si>
  <si>
    <t>12-28-2010 2:51 EST</t>
  </si>
  <si>
    <t>12-28-2010 1:51 EST</t>
  </si>
  <si>
    <t>12-28-2010 0:51 EST</t>
  </si>
  <si>
    <t>12-27-2010 23:51 EST</t>
  </si>
  <si>
    <t>12-27-2010 22:51 EST</t>
  </si>
  <si>
    <t>12-27-2010 21:51 EST</t>
  </si>
  <si>
    <t>12-27-2010 20:51 EST</t>
  </si>
  <si>
    <t>12-27-2010 19:51 EST</t>
  </si>
  <si>
    <t>12-27-2010 18:51 EST</t>
  </si>
  <si>
    <t>12-27-2010 17:51 EST</t>
  </si>
  <si>
    <t>12-27-2010 16:51 EST</t>
  </si>
  <si>
    <t>12-27-2010 15:51 EST</t>
  </si>
  <si>
    <t>12-27-2010 14:51 EST</t>
  </si>
  <si>
    <t>12-27-2010 13:51 EST</t>
  </si>
  <si>
    <t>12-27-2010 12:51 EST</t>
  </si>
  <si>
    <t>12-27-2010 11:51 EST</t>
  </si>
  <si>
    <t>12-27-2010 10:51 EST</t>
  </si>
  <si>
    <t>12-27-2010 9:51 EST</t>
  </si>
  <si>
    <t>12-27-2010 8:51 EST</t>
  </si>
  <si>
    <t>12-27-2010 7:51 EST</t>
  </si>
  <si>
    <t>12-27-2010 6:51 EST</t>
  </si>
  <si>
    <t>12-27-2010 5:51 EST</t>
  </si>
  <si>
    <t>12-27-2010 4:51 EST</t>
  </si>
  <si>
    <t>12-27-2010 3:51 EST</t>
  </si>
  <si>
    <t>12-27-2010 2:51 EST</t>
  </si>
  <si>
    <t>12-27-2010 1:51 EST</t>
  </si>
  <si>
    <t>12-27-2010 0:51 EST</t>
  </si>
  <si>
    <t>12-26-2010 23:51 EST</t>
  </si>
  <si>
    <t>12-26-2010 22:51 EST</t>
  </si>
  <si>
    <t>12-26-2010 21:51 EST</t>
  </si>
  <si>
    <t>12-26-2010 20:51 EST</t>
  </si>
  <si>
    <t>12-26-2010 19:51 EST</t>
  </si>
  <si>
    <t>12-26-2010 18:51 EST</t>
  </si>
  <si>
    <t>12-26-2010 17:51 EST</t>
  </si>
  <si>
    <t>12-26-2010 16:51 EST</t>
  </si>
  <si>
    <t>12-26-2010 15:51 EST</t>
  </si>
  <si>
    <t>12-26-2010 14:51 EST</t>
  </si>
  <si>
    <t>12-26-2010 13:51 EST</t>
  </si>
  <si>
    <t>12-26-2010 12:51 EST</t>
  </si>
  <si>
    <t>12-26-2010 12:05 EST</t>
  </si>
  <si>
    <t>12-26-2010 11:51 EST</t>
  </si>
  <si>
    <t>12-26-2010 10:57 EST</t>
  </si>
  <si>
    <t>12-26-2010 10:51 EST</t>
  </si>
  <si>
    <t>12-26-2010 10:26 EST</t>
  </si>
  <si>
    <t>12-26-2010 9:51 EST</t>
  </si>
  <si>
    <t>12-26-2010 8:51 EST</t>
  </si>
  <si>
    <t>12-26-2010 7:51 EST</t>
  </si>
  <si>
    <t>12-26-2010 7:39 EST</t>
  </si>
  <si>
    <t>12-26-2010 6:51 EST</t>
  </si>
  <si>
    <t>12-26-2010 6:11 EST</t>
  </si>
  <si>
    <t>12-26-2010 5:51 EST</t>
  </si>
  <si>
    <t>12-26-2010 4:51 EST</t>
  </si>
  <si>
    <t>12-26-2010 4:10 EST</t>
  </si>
  <si>
    <t>12-26-2010 3:51 EST</t>
  </si>
  <si>
    <t>12-26-2010 2:51 EST</t>
  </si>
  <si>
    <t>12-26-2010 1:51 EST</t>
  </si>
  <si>
    <t>12-26-2010 1:49 EST</t>
  </si>
  <si>
    <t>12-26-2010 0:51 EST</t>
  </si>
  <si>
    <t>12-25-2010 23:51 EST</t>
  </si>
  <si>
    <t>12-25-2010 22:51 EST</t>
  </si>
  <si>
    <t>12-25-2010 21:51 EST</t>
  </si>
  <si>
    <t>12-25-2010 20:51 EST</t>
  </si>
  <si>
    <t>12-25-2010 20:30 EST</t>
  </si>
  <si>
    <t>12-25-2010 19:51 EST</t>
  </si>
  <si>
    <t>12-25-2010 19:28 EST</t>
  </si>
  <si>
    <t>12-25-2010 18:51 EST</t>
  </si>
  <si>
    <t>12-25-2010 18:18 EST</t>
  </si>
  <si>
    <t>12-25-2010 17:51 EST</t>
  </si>
  <si>
    <t>12-25-2010 16:51 EST</t>
  </si>
  <si>
    <t>12-25-2010 15:51 EST</t>
  </si>
  <si>
    <t>12-25-2010 14:51 EST</t>
  </si>
  <si>
    <t>12-25-2010 13:51 EST</t>
  </si>
  <si>
    <t>12-25-2010 12:51 EST</t>
  </si>
  <si>
    <t>12-25-2010 11:51 EST</t>
  </si>
  <si>
    <t>12-25-2010 10:51 EST</t>
  </si>
  <si>
    <t>12-25-2010 9:51 EST</t>
  </si>
  <si>
    <t>12-25-2010 8:51 EST</t>
  </si>
  <si>
    <t>12-25-2010 7:51 EST</t>
  </si>
  <si>
    <t>12-25-2010 6:51 EST</t>
  </si>
  <si>
    <t>12-25-2010 5:51 EST</t>
  </si>
  <si>
    <t>12-25-2010 4:51 EST</t>
  </si>
  <si>
    <t>12-25-2010 3:51 EST</t>
  </si>
  <si>
    <t>12-25-2010 2:51 EST</t>
  </si>
  <si>
    <t>12-25-2010 1:51 EST</t>
  </si>
  <si>
    <t>12-25-2010 0:51 EST</t>
  </si>
  <si>
    <t>12-24-2010 23:51 EST</t>
  </si>
  <si>
    <t>12-24-2010 22:51 EST</t>
  </si>
  <si>
    <t>12-24-2010 21:51 EST</t>
  </si>
  <si>
    <t>12-24-2010 20:51 EST</t>
  </si>
  <si>
    <t>12-24-2010 19:51 EST</t>
  </si>
  <si>
    <t>12-24-2010 18:51 EST</t>
  </si>
  <si>
    <t>12-24-2010 17:51 EST</t>
  </si>
  <si>
    <t>12-24-2010 16:51 EST</t>
  </si>
  <si>
    <t>12-24-2010 15:51 EST</t>
  </si>
  <si>
    <t>12-24-2010 14:51 EST</t>
  </si>
  <si>
    <t>12-24-2010 13:51 EST</t>
  </si>
  <si>
    <t>12-24-2010 12:51 EST</t>
  </si>
  <si>
    <t>12-24-2010 11:51 EST</t>
  </si>
  <si>
    <t>12-24-2010 10:51 EST</t>
  </si>
  <si>
    <t>12-24-2010 9:51 EST</t>
  </si>
  <si>
    <t>12-24-2010 8:51 EST</t>
  </si>
  <si>
    <t>12-24-2010 7:51 EST</t>
  </si>
  <si>
    <t>12-24-2010 6:51 EST</t>
  </si>
  <si>
    <t>12-24-2010 5:51 EST</t>
  </si>
  <si>
    <t>12-24-2010 4:51 EST</t>
  </si>
  <si>
    <t>12-24-2010 3:51 EST</t>
  </si>
  <si>
    <t>12-24-2010 2:51 EST</t>
  </si>
  <si>
    <t>12-24-2010 1:51 EST</t>
  </si>
  <si>
    <t>12-24-2010 0:51 EST</t>
  </si>
  <si>
    <t>12-23-2010 23:51 EST</t>
  </si>
  <si>
    <t>12-23-2010 22:51 EST</t>
  </si>
  <si>
    <t>12-23-2010 21:51 EST</t>
  </si>
  <si>
    <t>12-23-2010 20:51 EST</t>
  </si>
  <si>
    <t>12-23-2010 19:51 EST</t>
  </si>
  <si>
    <t>12-23-2010 18:51 EST</t>
  </si>
  <si>
    <t>12-23-2010 17:51 EST</t>
  </si>
  <si>
    <t>12-23-2010 16:51 EST</t>
  </si>
  <si>
    <t>12-23-2010 15:51 EST</t>
  </si>
  <si>
    <t>12-23-2010 14:51 EST</t>
  </si>
  <si>
    <t>12-23-2010 13:51 EST</t>
  </si>
  <si>
    <t>12-23-2010 12:51 EST</t>
  </si>
  <si>
    <t>12-23-2010 11:51 EST</t>
  </si>
  <si>
    <t>12-23-2010 10:51 EST</t>
  </si>
  <si>
    <t>12-23-2010 9:51 EST</t>
  </si>
  <si>
    <t>12-23-2010 8:51 EST</t>
  </si>
  <si>
    <t>12-23-2010 7:51 EST</t>
  </si>
  <si>
    <t>12-23-2010 6:51 EST</t>
  </si>
  <si>
    <t>12-23-2010 5:51 EST</t>
  </si>
  <si>
    <t>12-23-2010 4:51 EST</t>
  </si>
  <si>
    <t>12-23-2010 3:51 EST</t>
  </si>
  <si>
    <t>12-23-2010 2:51 EST</t>
  </si>
  <si>
    <t>12-23-2010 1:51 EST</t>
  </si>
  <si>
    <t>12-23-2010 0:51 EST</t>
  </si>
  <si>
    <t>12-22-2010 23:51 EST</t>
  </si>
  <si>
    <t>12-22-2010 22:51 EST</t>
  </si>
  <si>
    <t>12-22-2010 21:51 EST</t>
  </si>
  <si>
    <t>12-22-2010 20:51 EST</t>
  </si>
  <si>
    <t>12-22-2010 19:51 EST</t>
  </si>
  <si>
    <t>12-22-2010 18:51 EST</t>
  </si>
  <si>
    <t>12-22-2010 17:51 EST</t>
  </si>
  <si>
    <t>12-22-2010 16:51 EST</t>
  </si>
  <si>
    <t>12-22-2010 15:51 EST</t>
  </si>
  <si>
    <t>12-22-2010 14:51 EST</t>
  </si>
  <si>
    <t>12-22-2010 13:51 EST</t>
  </si>
  <si>
    <t>12-22-2010 12:51 EST</t>
  </si>
  <si>
    <t>12-22-2010 11:51 EST</t>
  </si>
  <si>
    <t>12-22-2010 10:51 EST</t>
  </si>
  <si>
    <t>12-22-2010 9:51 EST</t>
  </si>
  <si>
    <t>12-22-2010 8:51 EST</t>
  </si>
  <si>
    <t>12-22-2010 7:51 EST</t>
  </si>
  <si>
    <t>12-22-2010 6:51 EST</t>
  </si>
  <si>
    <t>12-22-2010 5:51 EST</t>
  </si>
  <si>
    <t>12-22-2010 4:51 EST</t>
  </si>
  <si>
    <t>12-22-2010 3:51 EST</t>
  </si>
  <si>
    <t>12-22-2010 2:51 EST</t>
  </si>
  <si>
    <t>12-22-2010 1:51 EST</t>
  </si>
  <si>
    <t>12-22-2010 0:51 EST</t>
  </si>
  <si>
    <t>12-21-2010 23:51 EST</t>
  </si>
  <si>
    <t>12-21-2010 22:51 EST</t>
  </si>
  <si>
    <t>12-21-2010 21:51 EST</t>
  </si>
  <si>
    <t>12-21-2010 20:51 EST</t>
  </si>
  <si>
    <t>12-21-2010 19:51 EST</t>
  </si>
  <si>
    <t>12-21-2010 18:51 EST</t>
  </si>
  <si>
    <t>12-21-2010 17:51 EST</t>
  </si>
  <si>
    <t>12-21-2010 16:51 EST</t>
  </si>
  <si>
    <t>12-21-2010 15:51 EST</t>
  </si>
  <si>
    <t>12-21-2010 14:51 EST</t>
  </si>
  <si>
    <t>12-21-2010 13:51 EST</t>
  </si>
  <si>
    <t>12-21-2010 12:51 EST</t>
  </si>
  <si>
    <t>12-21-2010 11:51 EST</t>
  </si>
  <si>
    <t>12-21-2010 10:51 EST</t>
  </si>
  <si>
    <t>12-21-2010 9:51 EST</t>
  </si>
  <si>
    <t>12-21-2010 8:51 EST</t>
  </si>
  <si>
    <t>12-21-2010 7:51 EST</t>
  </si>
  <si>
    <t>12-21-2010 6:51 EST</t>
  </si>
  <si>
    <t>12-21-2010 5:51 EST</t>
  </si>
  <si>
    <t>12-21-2010 4:51 EST</t>
  </si>
  <si>
    <t>12-21-2010 3:51 EST</t>
  </si>
  <si>
    <t>12-21-2010 2:51 EST</t>
  </si>
  <si>
    <t>12-21-2010 1:51 EST</t>
  </si>
  <si>
    <t>12-21-2010 0:51 EST</t>
  </si>
  <si>
    <t>12-20-2010 23:51 EST</t>
  </si>
  <si>
    <t>12-20-2010 22:51 EST</t>
  </si>
  <si>
    <t>12-20-2010 21:51 EST</t>
  </si>
  <si>
    <t>12-20-2010 20:51 EST</t>
  </si>
  <si>
    <t>12-20-2010 19:51 EST</t>
  </si>
  <si>
    <t>12-20-2010 18:51 EST</t>
  </si>
  <si>
    <t>12-20-2010 17:51 EST</t>
  </si>
  <si>
    <t>12-20-2010 16:51 EST</t>
  </si>
  <si>
    <t>12-20-2010 15:51 EST</t>
  </si>
  <si>
    <t>12-20-2010 14:51 EST</t>
  </si>
  <si>
    <t>12-20-2010 13:51 EST</t>
  </si>
  <si>
    <t>12-20-2010 12:51 EST</t>
  </si>
  <si>
    <t>12-20-2010 5:51 EST</t>
  </si>
  <si>
    <t>12-20-2010 4:51 EST</t>
  </si>
  <si>
    <t>12-20-2010 3:51 EST</t>
  </si>
  <si>
    <t>12-20-2010 2:51 EST</t>
  </si>
  <si>
    <t>12-20-2010 1:51 EST</t>
  </si>
  <si>
    <t>12-20-2010 0:51 EST</t>
  </si>
  <si>
    <t>12-19-2010 23:51 EST</t>
  </si>
  <si>
    <t>12-19-2010 22:51 EST</t>
  </si>
  <si>
    <t>12-19-2010 21:51 EST</t>
  </si>
  <si>
    <t>12-19-2010 20:51 EST</t>
  </si>
  <si>
    <t>12-19-2010 19:51 EST</t>
  </si>
  <si>
    <t>12-19-2010 18:51 EST</t>
  </si>
  <si>
    <t>12-19-2010 17:51 EST</t>
  </si>
  <si>
    <t>12-19-2010 16:51 EST</t>
  </si>
  <si>
    <t>12-19-2010 15:51 EST</t>
  </si>
  <si>
    <t>12-19-2010 14:51 EST</t>
  </si>
  <si>
    <t>12-19-2010 13:51 EST</t>
  </si>
  <si>
    <t>12-19-2010 12:51 EST</t>
  </si>
  <si>
    <t>12-19-2010 11:51 EST</t>
  </si>
  <si>
    <t>12-19-2010 10:51 EST</t>
  </si>
  <si>
    <t>12-19-2010 9:51 EST</t>
  </si>
  <si>
    <t>12-19-2010 8:51 EST</t>
  </si>
  <si>
    <t>12-19-2010 7:51 EST</t>
  </si>
  <si>
    <t>12-19-2010 6:51 EST</t>
  </si>
  <si>
    <t>12-19-2010 6:08 EST</t>
  </si>
  <si>
    <t>12-19-2010 5:51 EST</t>
  </si>
  <si>
    <t>12-19-2010 5:32 EST</t>
  </si>
  <si>
    <t>12-19-2010 4:51 EST</t>
  </si>
  <si>
    <t>12-19-2010 4:24 EST</t>
  </si>
  <si>
    <t>12-19-2010 4:06 EST</t>
  </si>
  <si>
    <t>12-19-2010 3:51 EST</t>
  </si>
  <si>
    <t>12-19-2010 2:51 EST</t>
  </si>
  <si>
    <t>12-19-2010 1:51 EST</t>
  </si>
  <si>
    <t>12-19-2010 0:51 EST</t>
  </si>
  <si>
    <t>12-18-2010 23:51 EST</t>
  </si>
  <si>
    <t>12-18-2010 22:51 EST</t>
  </si>
  <si>
    <t>12-18-2010 21:51 EST</t>
  </si>
  <si>
    <t>12-18-2010 20:51 EST</t>
  </si>
  <si>
    <t>12-18-2010 20:16 EST</t>
  </si>
  <si>
    <t>12-18-2010 19:51 EST</t>
  </si>
  <si>
    <t>12-18-2010 19:37 EST</t>
  </si>
  <si>
    <t>12-18-2010 19:04 EST</t>
  </si>
  <si>
    <t>12-18-2010 18:51 EST</t>
  </si>
  <si>
    <t>12-18-2010 18:24 EST</t>
  </si>
  <si>
    <t>12-18-2010 17:51 EST</t>
  </si>
  <si>
    <t>12-18-2010 16:51 EST</t>
  </si>
  <si>
    <t>12-18-2010 16:17 EST</t>
  </si>
  <si>
    <t>12-18-2010 15:51 EST</t>
  </si>
  <si>
    <t>12-18-2010 14:51 EST</t>
  </si>
  <si>
    <t>12-18-2010 13:51 EST</t>
  </si>
  <si>
    <t>12-18-2010 13:34 EST</t>
  </si>
  <si>
    <t>12-18-2010 12:51 EST</t>
  </si>
  <si>
    <t>12-18-2010 11:51 EST</t>
  </si>
  <si>
    <t>12-18-2010 10:51 EST</t>
  </si>
  <si>
    <t>12-18-2010 7:51 EST</t>
  </si>
  <si>
    <t>12-18-2010 6:51 EST</t>
  </si>
  <si>
    <t>12-18-2010 5:51 EST</t>
  </si>
  <si>
    <t>12-18-2010 4:51 EST</t>
  </si>
  <si>
    <t>12-18-2010 3:51 EST</t>
  </si>
  <si>
    <t>12-18-2010 2:51 EST</t>
  </si>
  <si>
    <t>12-18-2010 1:51 EST</t>
  </si>
  <si>
    <t>12-18-2010 0:51 EST</t>
  </si>
  <si>
    <t>12-17-2010 23:51 EST</t>
  </si>
  <si>
    <t>12-17-2010 22:51 EST</t>
  </si>
  <si>
    <t>12-17-2010 21:51 EST</t>
  </si>
  <si>
    <t>12-17-2010 20:51 EST</t>
  </si>
  <si>
    <t>12-17-2010 19:51 EST</t>
  </si>
  <si>
    <t>12-17-2010 18:51 EST</t>
  </si>
  <si>
    <t>12-17-2010 17:51 EST</t>
  </si>
  <si>
    <t>12-17-2010 16:51 EST</t>
  </si>
  <si>
    <t>12-17-2010 15:51 EST</t>
  </si>
  <si>
    <t>12-17-2010 14:51 EST</t>
  </si>
  <si>
    <t>12-17-2010 13:51 EST</t>
  </si>
  <si>
    <t>12-17-2010 13:28 EST</t>
  </si>
  <si>
    <t>12-17-2010 12:51 EST</t>
  </si>
  <si>
    <t>12-17-2010 11:51 EST</t>
  </si>
  <si>
    <t>12-17-2010 10:51 EST</t>
  </si>
  <si>
    <t>12-17-2010 9:51 EST</t>
  </si>
  <si>
    <t>12-17-2010 8:55 EST</t>
  </si>
  <si>
    <t>12-17-2010 8:51 EST</t>
  </si>
  <si>
    <t>12-17-2010 8:06 EST</t>
  </si>
  <si>
    <t>12-17-2010 7:51 EST</t>
  </si>
  <si>
    <t>12-17-2010 7:04 EST</t>
  </si>
  <si>
    <t>12-17-2010 6:51 EST</t>
  </si>
  <si>
    <t>12-17-2010 6:34 EST</t>
  </si>
  <si>
    <t>12-17-2010 5:51 EST</t>
  </si>
  <si>
    <t>12-17-2010 5:18 EST</t>
  </si>
  <si>
    <t>12-17-2010 4:51 EST</t>
  </si>
  <si>
    <t>12-17-2010 4:27 EST</t>
  </si>
  <si>
    <t>12-17-2010 3:51 EST</t>
  </si>
  <si>
    <t>12-17-2010 2:51 EST</t>
  </si>
  <si>
    <t>12-17-2010 2:24 EST</t>
  </si>
  <si>
    <t>12-17-2010 1:51 EST</t>
  </si>
  <si>
    <t>12-17-2010 1:33 EST</t>
  </si>
  <si>
    <t>12-17-2010 0:51 EST</t>
  </si>
  <si>
    <t>12-16-2010 23:51 EST</t>
  </si>
  <si>
    <t>12-16-2010 22:51 EST</t>
  </si>
  <si>
    <t>12-16-2010 22:38 EST</t>
  </si>
  <si>
    <t>12-16-2010 22:13 EST</t>
  </si>
  <si>
    <t>12-16-2010 21:51 EST</t>
  </si>
  <si>
    <t>12-16-2010 21:25 EST</t>
  </si>
  <si>
    <t>12-16-2010 20:51 EST</t>
  </si>
  <si>
    <t>12-16-2010 20:17 EST</t>
  </si>
  <si>
    <t>12-16-2010 19:51 EST</t>
  </si>
  <si>
    <t>12-16-2010 19:30 EST</t>
  </si>
  <si>
    <t>12-16-2010 19:18 EST</t>
  </si>
  <si>
    <t>12-16-2010 18:51 EST</t>
  </si>
  <si>
    <t>12-16-2010 17:51 EST</t>
  </si>
  <si>
    <t>12-16-2010 16:51 EST</t>
  </si>
  <si>
    <t>12-16-2010 15:51 EST</t>
  </si>
  <si>
    <t>12-16-2010 14:51 EST</t>
  </si>
  <si>
    <t>12-16-2010 13:51 EST</t>
  </si>
  <si>
    <t>12-16-2010 12:51 EST</t>
  </si>
  <si>
    <t>12-16-2010 11:51 EST</t>
  </si>
  <si>
    <t>12-16-2010 11:29 EST</t>
  </si>
  <si>
    <t>12-16-2010 11:20 EST</t>
  </si>
  <si>
    <t>12-16-2010 11:13 EST</t>
  </si>
  <si>
    <t>12-16-2010 10:51 EST</t>
  </si>
  <si>
    <t>12-16-2010 9:51 EST</t>
  </si>
  <si>
    <t>12-16-2010 8:51 EST</t>
  </si>
  <si>
    <t>12-16-2010 8:29 EST</t>
  </si>
  <si>
    <t>12-16-2010 8:04 EST</t>
  </si>
  <si>
    <t>12-16-2010 7:51 EST</t>
  </si>
  <si>
    <t>12-16-2010 7:42 EST</t>
  </si>
  <si>
    <t>12-16-2010 7:33 EST</t>
  </si>
  <si>
    <t>12-16-2010 6:51 EST</t>
  </si>
  <si>
    <t>12-16-2010 6:36 EST</t>
  </si>
  <si>
    <t>12-16-2010 6:20 EST</t>
  </si>
  <si>
    <t>12-16-2010 5:51 EST</t>
  </si>
  <si>
    <t>12-16-2010 5:46 EST</t>
  </si>
  <si>
    <t>12-16-2010 5:42 EST</t>
  </si>
  <si>
    <t>12-16-2010 4:51 EST</t>
  </si>
  <si>
    <t>12-16-2010 4:45 EST</t>
  </si>
  <si>
    <t>12-16-2010 3:51 EST</t>
  </si>
  <si>
    <t>12-16-2010 2:51 EST</t>
  </si>
  <si>
    <t>12-16-2010 1:51 EST</t>
  </si>
  <si>
    <t>12-16-2010 0:51 EST</t>
  </si>
  <si>
    <t>12-15-2010 23:51 EST</t>
  </si>
  <si>
    <t>12-15-2010 22:51 EST</t>
  </si>
  <si>
    <t>12-15-2010 21:51 EST</t>
  </si>
  <si>
    <t>12-15-2010 20:51 EST</t>
  </si>
  <si>
    <t>12-15-2010 19:51 EST</t>
  </si>
  <si>
    <t>12-15-2010 18:51 EST</t>
  </si>
  <si>
    <t>12-15-2010 17:51 EST</t>
  </si>
  <si>
    <t>12-15-2010 16:51 EST</t>
  </si>
  <si>
    <t>12-15-2010 15:51 EST</t>
  </si>
  <si>
    <t>12-15-2010 14:51 EST</t>
  </si>
  <si>
    <t>12-15-2010 13:51 EST</t>
  </si>
  <si>
    <t>12-15-2010 12:51 EST</t>
  </si>
  <si>
    <t>12-15-2010 11:51 EST</t>
  </si>
  <si>
    <t>12-15-2010 10:51 EST</t>
  </si>
  <si>
    <t>12-15-2010 9:51 EST</t>
  </si>
  <si>
    <t>12-15-2010 8:51 EST</t>
  </si>
  <si>
    <t>12-15-2010 7:51 EST</t>
  </si>
  <si>
    <t>12-15-2010 6:51 EST</t>
  </si>
  <si>
    <t>12-15-2010 5:51 EST</t>
  </si>
  <si>
    <t>12-15-2010 2:51 EST</t>
  </si>
  <si>
    <t>12-15-2010 1:51 EST</t>
  </si>
  <si>
    <t>12-15-2010 0:51 EST</t>
  </si>
  <si>
    <t>12-14-2010 23:51 EST</t>
  </si>
  <si>
    <t>12-14-2010 22:51 EST</t>
  </si>
  <si>
    <t>12-14-2010 21:51 EST</t>
  </si>
  <si>
    <t>12-14-2010 20:51 EST</t>
  </si>
  <si>
    <t>12-14-2010 19:51 EST</t>
  </si>
  <si>
    <t>12-14-2010 18:51 EST</t>
  </si>
  <si>
    <t>12-14-2010 17:51 EST</t>
  </si>
  <si>
    <t>12-14-2010 16:51 EST</t>
  </si>
  <si>
    <t>12-14-2010 15:51 EST</t>
  </si>
  <si>
    <t>12-14-2010 14:51 EST</t>
  </si>
  <si>
    <t>12-14-2010 13:51 EST</t>
  </si>
  <si>
    <t>12-14-2010 12:51 EST</t>
  </si>
  <si>
    <t>12-14-2010 11:51 EST</t>
  </si>
  <si>
    <t>12-14-2010 10:51 EST</t>
  </si>
  <si>
    <t>12-14-2010 9:51 EST</t>
  </si>
  <si>
    <t>12-14-2010 8:51 EST</t>
  </si>
  <si>
    <t>12-14-2010 7:51 EST</t>
  </si>
  <si>
    <t>12-14-2010 6:51 EST</t>
  </si>
  <si>
    <t>12-14-2010 5:51 EST</t>
  </si>
  <si>
    <t>12-14-2010 4:51 EST</t>
  </si>
  <si>
    <t>12-14-2010 3:51 EST</t>
  </si>
  <si>
    <t>12-14-2010 2:51 EST</t>
  </si>
  <si>
    <t>12-14-2010 1:51 EST</t>
  </si>
  <si>
    <t>12-14-2010 0:51 EST</t>
  </si>
  <si>
    <t>12-13-2010 23:51 EST</t>
  </si>
  <si>
    <t>12-13-2010 22:51 EST</t>
  </si>
  <si>
    <t>12-13-2010 21:51 EST</t>
  </si>
  <si>
    <t>12-13-2010 20:51 EST</t>
  </si>
  <si>
    <t>12-13-2010 19:51 EST</t>
  </si>
  <si>
    <t>12-13-2010 18:51 EST</t>
  </si>
  <si>
    <t>12-13-2010 17:51 EST</t>
  </si>
  <si>
    <t>12-13-2010 16:51 EST</t>
  </si>
  <si>
    <t>12-13-2010 15:51 EST</t>
  </si>
  <si>
    <t>12-13-2010 14:51 EST</t>
  </si>
  <si>
    <t>12-13-2010 13:51 EST</t>
  </si>
  <si>
    <t>12-13-2010 12:51 EST</t>
  </si>
  <si>
    <t>12-13-2010 11:51 EST</t>
  </si>
  <si>
    <t>12-13-2010 10:51 EST</t>
  </si>
  <si>
    <t>12-13-2010 9:51 EST</t>
  </si>
  <si>
    <t>12-13-2010 8:51 EST</t>
  </si>
  <si>
    <t>12-13-2010 7:51 EST</t>
  </si>
  <si>
    <t>12-13-2010 6:51 EST</t>
  </si>
  <si>
    <t>12-13-2010 5:51 EST</t>
  </si>
  <si>
    <t>12-13-2010 4:51 EST</t>
  </si>
  <si>
    <t>12-13-2010 3:51 EST</t>
  </si>
  <si>
    <t>12-13-2010 2:51 EST</t>
  </si>
  <si>
    <t>12-13-2010 1:51 EST</t>
  </si>
  <si>
    <t>12-12-2010 21:51 EST</t>
  </si>
  <si>
    <t>12-12-2010 20:51 EST</t>
  </si>
  <si>
    <t>12-12-2010 19:51 EST</t>
  </si>
  <si>
    <t>12-12-2010 18:51 EST</t>
  </si>
  <si>
    <t>12-12-2010 17:51 EST</t>
  </si>
  <si>
    <t>12-12-2010 17:08 EST</t>
  </si>
  <si>
    <t>12-12-2010 16:51 EST</t>
  </si>
  <si>
    <t>12-12-2010 16:34 EST</t>
  </si>
  <si>
    <t>12-12-2010 16:21 EST</t>
  </si>
  <si>
    <t>12-12-2010 16:12 EST</t>
  </si>
  <si>
    <t>12-12-2010 16:06 EST</t>
  </si>
  <si>
    <t>12-12-2010 15:51 EST</t>
  </si>
  <si>
    <t>12-12-2010 14:51 EST</t>
  </si>
  <si>
    <t>12-12-2010 14:37 EST</t>
  </si>
  <si>
    <t>12-12-2010 13:51 EST</t>
  </si>
  <si>
    <t>12-12-2010 12:51 EST</t>
  </si>
  <si>
    <t>12-12-2010 11:51 EST</t>
  </si>
  <si>
    <t>12-12-2010 10:51 EST</t>
  </si>
  <si>
    <t>12-12-2010 10:30 EST</t>
  </si>
  <si>
    <t>12-12-2010 9:51 EST</t>
  </si>
  <si>
    <t>12-12-2010 8:51 EST</t>
  </si>
  <si>
    <t>12-12-2010 8:20 EST</t>
  </si>
  <si>
    <t>12-12-2010 7:51 EST</t>
  </si>
  <si>
    <t>12-12-2010 7:44 EST</t>
  </si>
  <si>
    <t>12-12-2010 6:51 EST</t>
  </si>
  <si>
    <t>12-12-2010 5:51 EST</t>
  </si>
  <si>
    <t>12-12-2010 5:12 EST</t>
  </si>
  <si>
    <t>12-12-2010 4:51 EST</t>
  </si>
  <si>
    <t>12-12-2010 3:51 EST</t>
  </si>
  <si>
    <t>12-12-2010 2:51 EST</t>
  </si>
  <si>
    <t>12-12-2010 1:51 EST</t>
  </si>
  <si>
    <t>12-12-2010 0:51 EST</t>
  </si>
  <si>
    <t>12-11-2010 23:51 EST</t>
  </si>
  <si>
    <t>12-11-2010 22:51 EST</t>
  </si>
  <si>
    <t>12-11-2010 22:46 EST</t>
  </si>
  <si>
    <t>12-11-2010 22:17 EST</t>
  </si>
  <si>
    <t>12-11-2010 21:51 EST</t>
  </si>
  <si>
    <t>12-11-2010 21:33 EST</t>
  </si>
  <si>
    <t>12-11-2010 20:51 EST</t>
  </si>
  <si>
    <t>12-11-2010 19:51 EST</t>
  </si>
  <si>
    <t>12-11-2010 18:51 EST</t>
  </si>
  <si>
    <t>12-11-2010 18:14 EST</t>
  </si>
  <si>
    <t>12-11-2010 17:51 EST</t>
  </si>
  <si>
    <t>12-11-2010 16:51 EST</t>
  </si>
  <si>
    <t>12-11-2010 15:51 EST</t>
  </si>
  <si>
    <t>12-11-2010 14:51 EST</t>
  </si>
  <si>
    <t>12-11-2010 14:16 EST</t>
  </si>
  <si>
    <t>12-11-2010 13:51 EST</t>
  </si>
  <si>
    <t>12-11-2010 12:51 EST</t>
  </si>
  <si>
    <t>12-11-2010 11:51 EST</t>
  </si>
  <si>
    <t>12-11-2010 10:51 EST</t>
  </si>
  <si>
    <t>12-11-2010 9:51 EST</t>
  </si>
  <si>
    <t>12-11-2010 8:51 EST</t>
  </si>
  <si>
    <t>12-11-2010 7:51 EST</t>
  </si>
  <si>
    <t>12-11-2010 6:51 EST</t>
  </si>
  <si>
    <t>12-11-2010 5:51 EST</t>
  </si>
  <si>
    <t>12-11-2010 4:51 EST</t>
  </si>
  <si>
    <t>12-11-2010 3:51 EST</t>
  </si>
  <si>
    <t>12-11-2010 2:51 EST</t>
  </si>
  <si>
    <t>12-11-2010 1:51 EST</t>
  </si>
  <si>
    <t>12-11-2010 0:51 EST</t>
  </si>
  <si>
    <t>12-10-2010 23:51 EST</t>
  </si>
  <si>
    <t>12-10-2010 22:51 EST</t>
  </si>
  <si>
    <t>12-10-2010 21:51 EST</t>
  </si>
  <si>
    <t>12-10-2010 20:51 EST</t>
  </si>
  <si>
    <t>12-10-2010 19:51 EST</t>
  </si>
  <si>
    <t>12-10-2010 18:51 EST</t>
  </si>
  <si>
    <t>12-10-2010 17:51 EST</t>
  </si>
  <si>
    <t>12-10-2010 16:51 EST</t>
  </si>
  <si>
    <t>12-10-2010 15:51 EST</t>
  </si>
  <si>
    <t>12-10-2010 14:51 EST</t>
  </si>
  <si>
    <t>12-10-2010 13:51 EST</t>
  </si>
  <si>
    <t>12-10-2010 12:51 EST</t>
  </si>
  <si>
    <t>12-10-2010 11:51 EST</t>
  </si>
  <si>
    <t>12-10-2010 10:51 EST</t>
  </si>
  <si>
    <t>12-10-2010 9:51 EST</t>
  </si>
  <si>
    <t>12-10-2010 8:51 EST</t>
  </si>
  <si>
    <t>12-10-2010 7:51 EST</t>
  </si>
  <si>
    <t>12-10-2010 6:51 EST</t>
  </si>
  <si>
    <t>12-10-2010 5:51 EST</t>
  </si>
  <si>
    <t>12-10-2010 4:51 EST</t>
  </si>
  <si>
    <t>12-10-2010 3:51 EST</t>
  </si>
  <si>
    <t>12-10-2010 2:51 EST</t>
  </si>
  <si>
    <t>12-10-2010 1:51 EST</t>
  </si>
  <si>
    <t>12-10-2010 0:51 EST</t>
  </si>
  <si>
    <t>12-9-2010 23:51 EST</t>
  </si>
  <si>
    <t>12-9-2010 22:51 EST</t>
  </si>
  <si>
    <t>12-9-2010 21:51 EST</t>
  </si>
  <si>
    <t>12-9-2010 20:51 EST</t>
  </si>
  <si>
    <t>12-9-2010 19:51 EST</t>
  </si>
  <si>
    <t>12-9-2010 18:51 EST</t>
  </si>
  <si>
    <t>12-9-2010 17:51 EST</t>
  </si>
  <si>
    <t>12-9-2010 16:51 EST</t>
  </si>
  <si>
    <t>12-9-2010 15:51 EST</t>
  </si>
  <si>
    <t>12-9-2010 14:51 EST</t>
  </si>
  <si>
    <t>12-9-2010 13:51 EST</t>
  </si>
  <si>
    <t>12-9-2010 12:51 EST</t>
  </si>
  <si>
    <t>12-9-2010 11:51 EST</t>
  </si>
  <si>
    <t>12-9-2010 10:51 EST</t>
  </si>
  <si>
    <t>12-9-2010 9:51 EST</t>
  </si>
  <si>
    <t>12-9-2010 8:51 EST</t>
  </si>
  <si>
    <t>12-9-2010 7:51 EST</t>
  </si>
  <si>
    <t>12-9-2010 6:51 EST</t>
  </si>
  <si>
    <t>12-9-2010 5:51 EST</t>
  </si>
  <si>
    <t>12-9-2010 4:51 EST</t>
  </si>
  <si>
    <t>12-9-2010 3:51 EST</t>
  </si>
  <si>
    <t>12-9-2010 2:51 EST</t>
  </si>
  <si>
    <t>12-9-2010 1:51 EST</t>
  </si>
  <si>
    <t>12-9-2010 0:51 EST</t>
  </si>
  <si>
    <t>12-8-2010 23:51 EST</t>
  </si>
  <si>
    <t>12-8-2010 22:51 EST</t>
  </si>
  <si>
    <t>12-8-2010 21:51 EST</t>
  </si>
  <si>
    <t>12-8-2010 20:51 EST</t>
  </si>
  <si>
    <t>12-8-2010 19:51 EST</t>
  </si>
  <si>
    <t>12-8-2010 18:51 EST</t>
  </si>
  <si>
    <t>12-8-2010 17:51 EST</t>
  </si>
  <si>
    <t>12-8-2010 16:51 EST</t>
  </si>
  <si>
    <t>12-8-2010 15:51 EST</t>
  </si>
  <si>
    <t>12-8-2010 14:51 EST</t>
  </si>
  <si>
    <t>12-8-2010 13:51 EST</t>
  </si>
  <si>
    <t>12-8-2010 12:51 EST</t>
  </si>
  <si>
    <t>12-8-2010 11:51 EST</t>
  </si>
  <si>
    <t>12-8-2010 10:51 EST</t>
  </si>
  <si>
    <t>12-8-2010 9:51 EST</t>
  </si>
  <si>
    <t>12-8-2010 8:51 EST</t>
  </si>
  <si>
    <t>12-8-2010 7:51 EST</t>
  </si>
  <si>
    <t>12-8-2010 6:51 EST</t>
  </si>
  <si>
    <t>12-8-2010 5:51 EST</t>
  </si>
  <si>
    <t>12-8-2010 4:51 EST</t>
  </si>
  <si>
    <t>12-8-2010 3:51 EST</t>
  </si>
  <si>
    <t>12-8-2010 2:51 EST</t>
  </si>
  <si>
    <t>12-8-2010 1:51 EST</t>
  </si>
  <si>
    <t>12-8-2010 0:51 EST</t>
  </si>
  <si>
    <t>12-7-2010 23:51 EST</t>
  </si>
  <si>
    <t>12-7-2010 22:51 EST</t>
  </si>
  <si>
    <t>12-7-2010 21:51 EST</t>
  </si>
  <si>
    <t>12-7-2010 20:51 EST</t>
  </si>
  <si>
    <t>12-7-2010 19:51 EST</t>
  </si>
  <si>
    <t>12-7-2010 18:51 EST</t>
  </si>
  <si>
    <t>12-7-2010 17:51 EST</t>
  </si>
  <si>
    <t>12-7-2010 16:51 EST</t>
  </si>
  <si>
    <t>12-7-2010 15:51 EST</t>
  </si>
  <si>
    <t>12-7-2010 14:51 EST</t>
  </si>
  <si>
    <t>12-7-2010 13:51 EST</t>
  </si>
  <si>
    <t>12-7-2010 12:51 EST</t>
  </si>
  <si>
    <t>12-7-2010 11:51 EST</t>
  </si>
  <si>
    <t>12-7-2010 10:51 EST</t>
  </si>
  <si>
    <t>12-7-2010 9:51 EST</t>
  </si>
  <si>
    <t>12-7-2010 8:51 EST</t>
  </si>
  <si>
    <t>12-7-2010 7:51 EST</t>
  </si>
  <si>
    <t>12-7-2010 6:51 EST</t>
  </si>
  <si>
    <t>12-7-2010 5:51 EST</t>
  </si>
  <si>
    <t>12-7-2010 4:51 EST</t>
  </si>
  <si>
    <t>12-7-2010 3:51 EST</t>
  </si>
  <si>
    <t>12-7-2010 2:51 EST</t>
  </si>
  <si>
    <t>12-7-2010 1:51 EST</t>
  </si>
  <si>
    <t>12-7-2010 0:51 EST</t>
  </si>
  <si>
    <t>12-6-2010 23:51 EST</t>
  </si>
  <si>
    <t>12-6-2010 22:51 EST</t>
  </si>
  <si>
    <t>12-6-2010 21:51 EST</t>
  </si>
  <si>
    <t>12-6-2010 20:51 EST</t>
  </si>
  <si>
    <t>12-6-2010 19:51 EST</t>
  </si>
  <si>
    <t>12-6-2010 18:51 EST</t>
  </si>
  <si>
    <t>12-6-2010 17:51 EST</t>
  </si>
  <si>
    <t>12-6-2010 16:51 EST</t>
  </si>
  <si>
    <t>12-6-2010 15:51 EST</t>
  </si>
  <si>
    <t>12-6-2010 14:51 EST</t>
  </si>
  <si>
    <t>12-6-2010 13:51 EST</t>
  </si>
  <si>
    <t>12-6-2010 12:51 EST</t>
  </si>
  <si>
    <t>12-6-2010 11:51 EST</t>
  </si>
  <si>
    <t>12-6-2010 10:51 EST</t>
  </si>
  <si>
    <t>12-6-2010 9:51 EST</t>
  </si>
  <si>
    <t>12-6-2010 8:51 EST</t>
  </si>
  <si>
    <t>12-6-2010 7:51 EST</t>
  </si>
  <si>
    <t>12-6-2010 6:51 EST</t>
  </si>
  <si>
    <t>12-6-2010 5:51 EST</t>
  </si>
  <si>
    <t>12-6-2010 4:51 EST</t>
  </si>
  <si>
    <t>12-6-2010 3:51 EST</t>
  </si>
  <si>
    <t>12-6-2010 2:51 EST</t>
  </si>
  <si>
    <t>12-6-2010 1:51 EST</t>
  </si>
  <si>
    <t>12-6-2010 0:51 EST</t>
  </si>
  <si>
    <t>12-5-2010 23:51 EST</t>
  </si>
  <si>
    <t>12-5-2010 22:51 EST</t>
  </si>
  <si>
    <t>12-5-2010 21:51 EST</t>
  </si>
  <si>
    <t>12-5-2010 10:51 EST</t>
  </si>
  <si>
    <t>12-5-2010 9:51 EST</t>
  </si>
  <si>
    <t>12-5-2010 8:51 EST</t>
  </si>
  <si>
    <t>12-5-2010 7:51 EST</t>
  </si>
  <si>
    <t>12-5-2010 6:51 EST</t>
  </si>
  <si>
    <t>12-5-2010 5:51 EST</t>
  </si>
  <si>
    <t>12-5-2010 4:51 EST</t>
  </si>
  <si>
    <t>12-5-2010 3:51 EST</t>
  </si>
  <si>
    <t>12-5-2010 3:05 EST</t>
  </si>
  <si>
    <t>12-5-2010 2:51 EST</t>
  </si>
  <si>
    <t>12-5-2010 1:51 EST</t>
  </si>
  <si>
    <t>12-5-2010 0:51 EST</t>
  </si>
  <si>
    <t>12-4-2010 23:51 EST</t>
  </si>
  <si>
    <t>12-4-2010 23:31 EST</t>
  </si>
  <si>
    <t>12-4-2010 23:05 EST</t>
  </si>
  <si>
    <t>12-4-2010 22:51 EST</t>
  </si>
  <si>
    <t>12-4-2010 22:43 EST</t>
  </si>
  <si>
    <t>12-4-2010 21:51 EST</t>
  </si>
  <si>
    <t>12-4-2010 20:51 EST</t>
  </si>
  <si>
    <t>12-4-2010 19:51 EST</t>
  </si>
  <si>
    <t>12-4-2010 19:38 EST</t>
  </si>
  <si>
    <t>12-4-2010 19:30 EST</t>
  </si>
  <si>
    <t>12-4-2010 18:51 EST</t>
  </si>
  <si>
    <t>12-4-2010 18:21 EST</t>
  </si>
  <si>
    <t>12-4-2010 17:51 EST</t>
  </si>
  <si>
    <t>12-4-2010 16:51 EST</t>
  </si>
  <si>
    <t>12-4-2010 15:51 EST</t>
  </si>
  <si>
    <t>12-4-2010 14:51 EST</t>
  </si>
  <si>
    <t>12-4-2010 14:46 EST</t>
  </si>
  <si>
    <t>12-4-2010 14:39 EST</t>
  </si>
  <si>
    <t>12-4-2010 14:06 EST</t>
  </si>
  <si>
    <t>12-4-2010 13:59 EST</t>
  </si>
  <si>
    <t>12-4-2010 13:51 EST</t>
  </si>
  <si>
    <t>12-4-2010 12:51 EST</t>
  </si>
  <si>
    <t>12-4-2010 11:51 EST</t>
  </si>
  <si>
    <t>12-4-2010 10:51 EST</t>
  </si>
  <si>
    <t>12-4-2010 9:51 EST</t>
  </si>
  <si>
    <t>12-4-2010 8:51 EST</t>
  </si>
  <si>
    <t>12-4-2010 7:51 EST</t>
  </si>
  <si>
    <t>12-4-2010 6:51 EST</t>
  </si>
  <si>
    <t>12-4-2010 5:51 EST</t>
  </si>
  <si>
    <t>12-4-2010 4:51 EST</t>
  </si>
  <si>
    <t>12-4-2010 3:51 EST</t>
  </si>
  <si>
    <t>12-4-2010 2:51 EST</t>
  </si>
  <si>
    <t>12-4-2010 1:51 EST</t>
  </si>
  <si>
    <t>12-4-2010 0:51 EST</t>
  </si>
  <si>
    <t>12-3-2010 23:51 EST</t>
  </si>
  <si>
    <t>12-3-2010 22:51 EST</t>
  </si>
  <si>
    <t>12-3-2010 21:51 EST</t>
  </si>
  <si>
    <t>12-3-2010 20:51 EST</t>
  </si>
  <si>
    <t>12-3-2010 19:51 EST</t>
  </si>
  <si>
    <t>12-3-2010 18:51 EST</t>
  </si>
  <si>
    <t>12-3-2010 17:51 EST</t>
  </si>
  <si>
    <t>12-3-2010 16:51 EST</t>
  </si>
  <si>
    <t>12-3-2010 15:51 EST</t>
  </si>
  <si>
    <t>12-3-2010 14:51 EST</t>
  </si>
  <si>
    <t>12-3-2010 13:51 EST</t>
  </si>
  <si>
    <t>12-3-2010 12:51 EST</t>
  </si>
  <si>
    <t>12-3-2010 11:51 EST</t>
  </si>
  <si>
    <t>12-3-2010 9:51 EST</t>
  </si>
  <si>
    <t>12-3-2010 8:51 EST</t>
  </si>
  <si>
    <t>12-3-2010 7:51 EST</t>
  </si>
  <si>
    <t>12-3-2010 6:51 EST</t>
  </si>
  <si>
    <t>12-3-2010 5:51 EST</t>
  </si>
  <si>
    <t>12-3-2010 4:51 EST</t>
  </si>
  <si>
    <t>12-3-2010 3:51 EST</t>
  </si>
  <si>
    <t>12-3-2010 2:51 EST</t>
  </si>
  <si>
    <t>12-3-2010 1:51 EST</t>
  </si>
  <si>
    <t>12-3-2010 0:51 EST</t>
  </si>
  <si>
    <t>12-2-2010 23:51 EST</t>
  </si>
  <si>
    <t>12-2-2010 22:51 EST</t>
  </si>
  <si>
    <t>12-2-2010 21:51 EST</t>
  </si>
  <si>
    <t>12-2-2010 20:51 EST</t>
  </si>
  <si>
    <t>12-2-2010 19:51 EST</t>
  </si>
  <si>
    <t>12-2-2010 18:51 EST</t>
  </si>
  <si>
    <t>12-2-2010 17:51 EST</t>
  </si>
  <si>
    <t>12-2-2010 16:51 EST</t>
  </si>
  <si>
    <t>12-2-2010 15:51 EST</t>
  </si>
  <si>
    <t>12-2-2010 14:51 EST</t>
  </si>
  <si>
    <t>12-2-2010 13:51 EST</t>
  </si>
  <si>
    <t>12-2-2010 12:51 EST</t>
  </si>
  <si>
    <t>12-2-2010 11:51 EST</t>
  </si>
  <si>
    <t>12-2-2010 10:51 EST</t>
  </si>
  <si>
    <t>12-2-2010 9:51 EST</t>
  </si>
  <si>
    <t>12-2-2010 8:51 EST</t>
  </si>
  <si>
    <t>12-2-2010 7:51 EST</t>
  </si>
  <si>
    <t>12-2-2010 6:51 EST</t>
  </si>
  <si>
    <t>12-2-2010 5:51 EST</t>
  </si>
  <si>
    <t>12-2-2010 4:51 EST</t>
  </si>
  <si>
    <t>12-2-2010 3:51 EST</t>
  </si>
  <si>
    <t>12-2-2010 2:51 EST</t>
  </si>
  <si>
    <t>12-2-2010 1:51 EST</t>
  </si>
  <si>
    <t>12-2-2010 0:51 EST</t>
  </si>
  <si>
    <t>12-1-2010 23:51 EST</t>
  </si>
  <si>
    <t>12-1-2010 22:51 EST</t>
  </si>
  <si>
    <t>12-1-2010 21:51 EST</t>
  </si>
  <si>
    <t>12-1-2010 20:51 EST</t>
  </si>
  <si>
    <t>12-1-2010 19:51 EST</t>
  </si>
  <si>
    <t>12-1-2010 18:51 EST</t>
  </si>
  <si>
    <t>12-1-2010 17:51 EST</t>
  </si>
  <si>
    <t>12-1-2010 16:51 EST</t>
  </si>
  <si>
    <t>12-1-2010 15:51 EST</t>
  </si>
  <si>
    <t>12-1-2010 14:51 EST</t>
  </si>
  <si>
    <t>12-1-2010 13:51 EST</t>
  </si>
  <si>
    <t>12-1-2010 12:51 EST</t>
  </si>
  <si>
    <t>12-1-2010 11:51 EST</t>
  </si>
  <si>
    <t>12-1-2010 10:51 EST</t>
  </si>
  <si>
    <t>12-1-2010 9:51 EST</t>
  </si>
  <si>
    <t>12-1-2010 8:51 EST</t>
  </si>
  <si>
    <t>12-1-2010 7:51 EST</t>
  </si>
  <si>
    <t>12-1-2010 6:51 EST</t>
  </si>
  <si>
    <t>12-1-2010 5:51 EST</t>
  </si>
  <si>
    <t>12-1-2010 4:51 EST</t>
  </si>
  <si>
    <t>12-1-2010 4:39 EST</t>
  </si>
  <si>
    <t>12-1-2010 4:29 EST</t>
  </si>
  <si>
    <t>12-1-2010 3:51 EST</t>
  </si>
  <si>
    <t>12-1-2010 2:51 EST</t>
  </si>
  <si>
    <t>12-1-2010 1:51 EST</t>
  </si>
  <si>
    <t>12-1-2010 0:51 EST</t>
  </si>
  <si>
    <t>11-30-2010 23:51 EST</t>
  </si>
  <si>
    <t>11-30-2010 22:51 EST</t>
  </si>
  <si>
    <t>11-30-2010 22:30 EST</t>
  </si>
  <si>
    <t>11-30-2010 21:51 EST</t>
  </si>
  <si>
    <t>11-30-2010 21:28 EST</t>
  </si>
  <si>
    <t>11-30-2010 20:51 EST</t>
  </si>
  <si>
    <t>11-30-2010 19:51 EST</t>
  </si>
  <si>
    <t>11-30-2010 18:51 EST</t>
  </si>
  <si>
    <t>11-30-2010 17:51 EST</t>
  </si>
  <si>
    <t>11-30-2010 16:51 EST</t>
  </si>
  <si>
    <t>11-30-2010 15:51 EST</t>
  </si>
  <si>
    <t>11-30-2010 14:51 EST</t>
  </si>
  <si>
    <t>11-30-2010 13:51 EST</t>
  </si>
  <si>
    <t>11-30-2010 12:51 EST</t>
  </si>
  <si>
    <t>11-30-2010 11:51 EST</t>
  </si>
  <si>
    <t>11-30-2010 10:51 EST</t>
  </si>
  <si>
    <t>11-30-2010 9:51 EST</t>
  </si>
  <si>
    <t>11-30-2010 8:51 EST</t>
  </si>
  <si>
    <t>11-30-2010 7:51 EST</t>
  </si>
  <si>
    <t>11-30-2010 6:51 EST</t>
  </si>
  <si>
    <t>11-30-2010 5:51 EST</t>
  </si>
  <si>
    <t>11-30-2010 4:51 EST</t>
  </si>
  <si>
    <t>11-30-2010 3:51 EST</t>
  </si>
  <si>
    <t>11-30-2010 2:51 EST</t>
  </si>
  <si>
    <t>11-30-2010 1:51 EST</t>
  </si>
  <si>
    <t>11-30-2010 0:51 EST</t>
  </si>
  <si>
    <t>11-29-2010 23:51 EST</t>
  </si>
  <si>
    <t>11-29-2010 22:51 EST</t>
  </si>
  <si>
    <t>11-29-2010 21:51 EST</t>
  </si>
  <si>
    <t>11-29-2010 20:51 EST</t>
  </si>
  <si>
    <t>11-29-2010 19:51 EST</t>
  </si>
  <si>
    <t>11-29-2010 18:51 EST</t>
  </si>
  <si>
    <t>11-29-2010 17:51 EST</t>
  </si>
  <si>
    <t>11-29-2010 16:51 EST</t>
  </si>
  <si>
    <t>11-29-2010 15:51 EST</t>
  </si>
  <si>
    <t>11-29-2010 14:51 EST</t>
  </si>
  <si>
    <t>11-29-2010 13:51 EST</t>
  </si>
  <si>
    <t>11-29-2010 12:51 EST</t>
  </si>
  <si>
    <t>11-29-2010 11:51 EST</t>
  </si>
  <si>
    <t>11-29-2010 10:51 EST</t>
  </si>
  <si>
    <t>11-29-2010 9:51 EST</t>
  </si>
  <si>
    <t>11-29-2010 8:51 EST</t>
  </si>
  <si>
    <t>11-29-2010 7:51 EST</t>
  </si>
  <si>
    <t>11-29-2010 6:51 EST</t>
  </si>
  <si>
    <t>11-29-2010 5:51 EST</t>
  </si>
  <si>
    <t>11-29-2010 4:51 EST</t>
  </si>
  <si>
    <t>11-29-2010 3:51 EST</t>
  </si>
  <si>
    <t>11-29-2010 2:51 EST</t>
  </si>
  <si>
    <t>11-29-2010 1:51 EST</t>
  </si>
  <si>
    <t>11-29-2010 0:51 EST</t>
  </si>
  <si>
    <t>11-28-2010 23:51 EST</t>
  </si>
  <si>
    <t>11-28-2010 22:51 EST</t>
  </si>
  <si>
    <t>11-28-2010 21:51 EST</t>
  </si>
  <si>
    <t>11-28-2010 20:51 EST</t>
  </si>
  <si>
    <t>11-28-2010 19:51 EST</t>
  </si>
  <si>
    <t>11-28-2010 18:51 EST</t>
  </si>
  <si>
    <t>11-28-2010 17:51 EST</t>
  </si>
  <si>
    <t>11-28-2010 16:51 EST</t>
  </si>
  <si>
    <t>11-28-2010 15:51 EST</t>
  </si>
  <si>
    <t>11-28-2010 14:51 EST</t>
  </si>
  <si>
    <t>11-28-2010 13:51 EST</t>
  </si>
  <si>
    <t>11-28-2010 12:51 EST</t>
  </si>
  <si>
    <t>11-28-2010 11:51 EST</t>
  </si>
  <si>
    <t>11-28-2010 10:51 EST</t>
  </si>
  <si>
    <t>11-28-2010 9:51 EST</t>
  </si>
  <si>
    <t>11-28-2010 8:51 EST</t>
  </si>
  <si>
    <t>11-28-2010 7:51 EST</t>
  </si>
  <si>
    <t>11-28-2010 6:51 EST</t>
  </si>
  <si>
    <t>11-28-2010 5:51 EST</t>
  </si>
  <si>
    <t>11-28-2010 4:51 EST</t>
  </si>
  <si>
    <t>11-28-2010 3:51 EST</t>
  </si>
  <si>
    <t>11-28-2010 2:51 EST</t>
  </si>
  <si>
    <t>11-28-2010 1:51 EST</t>
  </si>
  <si>
    <t>11-28-2010 0:51 EST</t>
  </si>
  <si>
    <t>11-27-2010 23:51 EST</t>
  </si>
  <si>
    <t>11-27-2010 22:51 EST</t>
  </si>
  <si>
    <t>11-27-2010 21:51 EST</t>
  </si>
  <si>
    <t>11-27-2010 20:51 EST</t>
  </si>
  <si>
    <t>11-27-2010 19:51 EST</t>
  </si>
  <si>
    <t>11-27-2010 18:51 EST</t>
  </si>
  <si>
    <t>11-27-2010 17:51 EST</t>
  </si>
  <si>
    <t>11-27-2010 16:51 EST</t>
  </si>
  <si>
    <t>11-27-2010 15:51 EST</t>
  </si>
  <si>
    <t>11-27-2010 14:51 EST</t>
  </si>
  <si>
    <t>11-27-2010 13:51 EST</t>
  </si>
  <si>
    <t>11-27-2010 12:51 EST</t>
  </si>
  <si>
    <t>11-27-2010 11:51 EST</t>
  </si>
  <si>
    <t>11-27-2010 10:51 EST</t>
  </si>
  <si>
    <t>11-27-2010 9:51 EST</t>
  </si>
  <si>
    <t>11-27-2010 8:51 EST</t>
  </si>
  <si>
    <t>11-27-2010 7:51 EST</t>
  </si>
  <si>
    <t>11-27-2010 6:51 EST</t>
  </si>
  <si>
    <t>11-27-2010 5:51 EST</t>
  </si>
  <si>
    <t>11-27-2010 4:51 EST</t>
  </si>
  <si>
    <t>11-27-2010 3:51 EST</t>
  </si>
  <si>
    <t>11-27-2010 2:51 EST</t>
  </si>
  <si>
    <t>11-27-2010 1:51 EST</t>
  </si>
  <si>
    <t>11-27-2010 0:51 EST</t>
  </si>
  <si>
    <t>11-26-2010 23:51 EST</t>
  </si>
  <si>
    <t>11-26-2010 22:51 EST</t>
  </si>
  <si>
    <t>11-26-2010 21:51 EST</t>
  </si>
  <si>
    <t>11-26-2010 20:51 EST</t>
  </si>
  <si>
    <t>11-26-2010 19:51 EST</t>
  </si>
  <si>
    <t>11-26-2010 18:51 EST</t>
  </si>
  <si>
    <t>11-26-2010 17:51 EST</t>
  </si>
  <si>
    <t>11-26-2010 16:51 EST</t>
  </si>
  <si>
    <t>11-26-2010 15:51 EST</t>
  </si>
  <si>
    <t>11-26-2010 14:51 EST</t>
  </si>
  <si>
    <t>11-26-2010 13:51 EST</t>
  </si>
  <si>
    <t>11-26-2010 12:51 EST</t>
  </si>
  <si>
    <t>11-26-2010 11:51 EST</t>
  </si>
  <si>
    <t>11-26-2010 10:51 EST</t>
  </si>
  <si>
    <t>11-26-2010 10:15 EST</t>
  </si>
  <si>
    <t>11-26-2010 9:51 EST</t>
  </si>
  <si>
    <t>11-26-2010 9:41 EST</t>
  </si>
  <si>
    <t>11-26-2010 9:16 EST</t>
  </si>
  <si>
    <t>11-26-2010 8:51 EST</t>
  </si>
  <si>
    <t>11-26-2010 8:07 EST</t>
  </si>
  <si>
    <t>11-26-2010 7:51 EST</t>
  </si>
  <si>
    <t>11-26-2010 7:45 EST</t>
  </si>
  <si>
    <t>11-26-2010 6:51 EST</t>
  </si>
  <si>
    <t>11-26-2010 5:51 EST</t>
  </si>
  <si>
    <t>11-26-2010 4:51 EST</t>
  </si>
  <si>
    <t>11-26-2010 3:51 EST</t>
  </si>
  <si>
    <t>11-26-2010 2:51 EST</t>
  </si>
  <si>
    <t>11-26-2010 1:51 EST</t>
  </si>
  <si>
    <t>11-26-2010 1:14 EST</t>
  </si>
  <si>
    <t>11-26-2010 0:51 EST</t>
  </si>
  <si>
    <t>11-26-2010 0:21 EST</t>
  </si>
  <si>
    <t>11-25-2010 23:51 EST</t>
  </si>
  <si>
    <t>11-25-2010 23:23 EST</t>
  </si>
  <si>
    <t>11-25-2010 22:51 EST</t>
  </si>
  <si>
    <t>11-25-2010 22:44 EST</t>
  </si>
  <si>
    <t>11-25-2010 21:58 EST</t>
  </si>
  <si>
    <t>11-25-2010 21:51 EST</t>
  </si>
  <si>
    <t>11-25-2010 21:45 EST</t>
  </si>
  <si>
    <t>11-25-2010 20:51 EST</t>
  </si>
  <si>
    <t>11-25-2010 20:34 EST</t>
  </si>
  <si>
    <t>11-25-2010 19:59 EST</t>
  </si>
  <si>
    <t>11-25-2010 19:51 EST</t>
  </si>
  <si>
    <t>11-25-2010 19:45 EST</t>
  </si>
  <si>
    <t>11-25-2010 19:17 EST</t>
  </si>
  <si>
    <t>11-25-2010 18:51 EST</t>
  </si>
  <si>
    <t>11-25-2010 17:51 EST</t>
  </si>
  <si>
    <t>11-25-2010 17:35 EST</t>
  </si>
  <si>
    <t>11-25-2010 16:51 EST</t>
  </si>
  <si>
    <t>11-25-2010 15:51 EST</t>
  </si>
  <si>
    <t>11-25-2010 14:51 EST</t>
  </si>
  <si>
    <t>11-25-2010 14:45 EST</t>
  </si>
  <si>
    <t>11-25-2010 13:51 EST</t>
  </si>
  <si>
    <t>11-25-2010 12:51 EST</t>
  </si>
  <si>
    <t>11-25-2010 12:42 EST</t>
  </si>
  <si>
    <t>11-25-2010 11:51 EST</t>
  </si>
  <si>
    <t>11-25-2010 10:51 EST</t>
  </si>
  <si>
    <t>11-25-2010 10:13 EST</t>
  </si>
  <si>
    <t>11-25-2010 9:51 EST</t>
  </si>
  <si>
    <t>11-25-2010 8:51 EST</t>
  </si>
  <si>
    <t>11-25-2010 7:51 EST</t>
  </si>
  <si>
    <t>11-25-2010 6:51 EST</t>
  </si>
  <si>
    <t>11-25-2010 5:51 EST</t>
  </si>
  <si>
    <t>11-25-2010 4:51 EST</t>
  </si>
  <si>
    <t>11-25-2010 3:51 EST</t>
  </si>
  <si>
    <t>11-25-2010 2:51 EST</t>
  </si>
  <si>
    <t>11-25-2010 1:51 EST</t>
  </si>
  <si>
    <t>11-25-2010 0:51 EST</t>
  </si>
  <si>
    <t>11-24-2010 23:51 EST</t>
  </si>
  <si>
    <t>11-24-2010 22:51 EST</t>
  </si>
  <si>
    <t>11-24-2010 21:51 EST</t>
  </si>
  <si>
    <t>11-24-2010 20:51 EST</t>
  </si>
  <si>
    <t>11-24-2010 19:51 EST</t>
  </si>
  <si>
    <t>11-24-2010 18:51 EST</t>
  </si>
  <si>
    <t>11-24-2010 17:51 EST</t>
  </si>
  <si>
    <t>11-24-2010 16:51 EST</t>
  </si>
  <si>
    <t>11-24-2010 15:51 EST</t>
  </si>
  <si>
    <t>11-24-2010 14:51 EST</t>
  </si>
  <si>
    <t>11-24-2010 13:51 EST</t>
  </si>
  <si>
    <t>11-24-2010 12:51 EST</t>
  </si>
  <si>
    <t>11-24-2010 11:51 EST</t>
  </si>
  <si>
    <t>11-24-2010 10:51 EST</t>
  </si>
  <si>
    <t>11-24-2010 9:51 EST</t>
  </si>
  <si>
    <t>11-24-2010 8:51 EST</t>
  </si>
  <si>
    <t>11-24-2010 7:51 EST</t>
  </si>
  <si>
    <t>11-24-2010 6:51 EST</t>
  </si>
  <si>
    <t>11-24-2010 5:51 EST</t>
  </si>
  <si>
    <t>11-24-2010 4:51 EST</t>
  </si>
  <si>
    <t>11-24-2010 3:51 EST</t>
  </si>
  <si>
    <t>11-24-2010 2:51 EST</t>
  </si>
  <si>
    <t>11-24-2010 1:51 EST</t>
  </si>
  <si>
    <t>11-24-2010 0:51 EST</t>
  </si>
  <si>
    <t>11-23-2010 23:51 EST</t>
  </si>
  <si>
    <t>11-23-2010 22:51 EST</t>
  </si>
  <si>
    <t>11-23-2010 21:51 EST</t>
  </si>
  <si>
    <t>11-23-2010 20:51 EST</t>
  </si>
  <si>
    <t>11-23-2010 19:51 EST</t>
  </si>
  <si>
    <t>11-23-2010 18:51 EST</t>
  </si>
  <si>
    <t>11-23-2010 17:51 EST</t>
  </si>
  <si>
    <t>11-23-2010 16:51 EST</t>
  </si>
  <si>
    <t>11-23-2010 15:51 EST</t>
  </si>
  <si>
    <t>11-23-2010 14:51 EST</t>
  </si>
  <si>
    <t>11-23-2010 13:51 EST</t>
  </si>
  <si>
    <t>11-23-2010 12:51 EST</t>
  </si>
  <si>
    <t>11-23-2010 11:51 EST</t>
  </si>
  <si>
    <t>11-23-2010 10:51 EST</t>
  </si>
  <si>
    <t>11-23-2010 9:51 EST</t>
  </si>
  <si>
    <t>11-23-2010 8:51 EST</t>
  </si>
  <si>
    <t>11-23-2010 7:51 EST</t>
  </si>
  <si>
    <t>11-23-2010 6:51 EST</t>
  </si>
  <si>
    <t>11-23-2010 5:51 EST</t>
  </si>
  <si>
    <t>11-23-2010 4:51 EST</t>
  </si>
  <si>
    <t>11-23-2010 3:51 EST</t>
  </si>
  <si>
    <t>11-23-2010 2:51 EST</t>
  </si>
  <si>
    <t>11-23-2010 1:51 EST</t>
  </si>
  <si>
    <t>11-23-2010 0:51 EST</t>
  </si>
  <si>
    <t>11-22-2010 23:51 EST</t>
  </si>
  <si>
    <t>11-22-2010 22:51 EST</t>
  </si>
  <si>
    <t>11-22-2010 21:51 EST</t>
  </si>
  <si>
    <t>11-22-2010 20:51 EST</t>
  </si>
  <si>
    <t>11-22-2010 19:51 EST</t>
  </si>
  <si>
    <t>11-22-2010 18:51 EST</t>
  </si>
  <si>
    <t>11-22-2010 17:51 EST</t>
  </si>
  <si>
    <t>11-22-2010 16:51 EST</t>
  </si>
  <si>
    <t>11-22-2010 15:51 EST</t>
  </si>
  <si>
    <t>11-22-2010 14:51 EST</t>
  </si>
  <si>
    <t>11-22-2010 13:51 EST</t>
  </si>
  <si>
    <t>11-22-2010 12:51 EST</t>
  </si>
  <si>
    <t>11-22-2010 11:51 EST</t>
  </si>
  <si>
    <t>11-22-2010 10:51 EST</t>
  </si>
  <si>
    <t>11-22-2010 9:51 EST</t>
  </si>
  <si>
    <t>11-22-2010 9:37 EST</t>
  </si>
  <si>
    <t>11-22-2010 9:22 EST</t>
  </si>
  <si>
    <t>11-22-2010 9:02 EST</t>
  </si>
  <si>
    <t>11-22-2010 8:51 EST</t>
  </si>
  <si>
    <t>11-22-2010 8:33 EST</t>
  </si>
  <si>
    <t>11-22-2010 8:04 EST</t>
  </si>
  <si>
    <t>11-22-2010 7:51 EST</t>
  </si>
  <si>
    <t>11-22-2010 7:16 EST</t>
  </si>
  <si>
    <t>11-22-2010 6:51 EST</t>
  </si>
  <si>
    <t>11-22-2010 5:51 EST</t>
  </si>
  <si>
    <t>11-22-2010 4:51 EST</t>
  </si>
  <si>
    <t>11-22-2010 3:51 EST</t>
  </si>
  <si>
    <t>11-22-2010 2:51 EST</t>
  </si>
  <si>
    <t>11-22-2010 1:51 EST</t>
  </si>
  <si>
    <t>11-22-2010 0:51 EST</t>
  </si>
  <si>
    <t>11-21-2010 23:51 EST</t>
  </si>
  <si>
    <t>11-21-2010 22:51 EST</t>
  </si>
  <si>
    <t>11-21-2010 21:51 EST</t>
  </si>
  <si>
    <t>11-21-2010 20:51 EST</t>
  </si>
  <si>
    <t>11-21-2010 19:51 EST</t>
  </si>
  <si>
    <t>11-21-2010 18:51 EST</t>
  </si>
  <si>
    <t>11-21-2010 17:51 EST</t>
  </si>
  <si>
    <t>11-21-2010 16:51 EST</t>
  </si>
  <si>
    <t>11-21-2010 15:51 EST</t>
  </si>
  <si>
    <t>11-21-2010 14:51 EST</t>
  </si>
  <si>
    <t>11-21-2010 13:51 EST</t>
  </si>
  <si>
    <t>11-21-2010 12:51 EST</t>
  </si>
  <si>
    <t>11-21-2010 11:51 EST</t>
  </si>
  <si>
    <t>11-21-2010 10:51 EST</t>
  </si>
  <si>
    <t>11-21-2010 9:51 EST</t>
  </si>
  <si>
    <t>11-21-2010 8:51 EST</t>
  </si>
  <si>
    <t>11-21-2010 7:51 EST</t>
  </si>
  <si>
    <t>11-21-2010 6:51 EST</t>
  </si>
  <si>
    <t>11-21-2010 5:51 EST</t>
  </si>
  <si>
    <t>11-21-2010 4:51 EST</t>
  </si>
  <si>
    <t>11-21-2010 3:51 EST</t>
  </si>
  <si>
    <t>11-21-2010 2:51 EST</t>
  </si>
  <si>
    <t>11-21-2010 1:51 EST</t>
  </si>
  <si>
    <t>11-21-2010 0:51 EST</t>
  </si>
  <si>
    <t>11-20-2010 23:51 EST</t>
  </si>
  <si>
    <t>11-20-2010 22:51 EST</t>
  </si>
  <si>
    <t>11-20-2010 21:51 EST</t>
  </si>
  <si>
    <t>11-20-2010 20:51 EST</t>
  </si>
  <si>
    <t>11-20-2010 19:51 EST</t>
  </si>
  <si>
    <t>11-20-2010 18:51 EST</t>
  </si>
  <si>
    <t>11-20-2010 17:51 EST</t>
  </si>
  <si>
    <t>11-20-2010 16:51 EST</t>
  </si>
  <si>
    <t>11-20-2010 15:51 EST</t>
  </si>
  <si>
    <t>11-20-2010 14:51 EST</t>
  </si>
  <si>
    <t>11-20-2010 13:51 EST</t>
  </si>
  <si>
    <t>11-20-2010 12:51 EST</t>
  </si>
  <si>
    <t>11-20-2010 11:51 EST</t>
  </si>
  <si>
    <t>11-20-2010 10:51 EST</t>
  </si>
  <si>
    <t>11-20-2010 9:51 EST</t>
  </si>
  <si>
    <t>11-20-2010 8:51 EST</t>
  </si>
  <si>
    <t>11-20-2010 7:51 EST</t>
  </si>
  <si>
    <t>11-20-2010 6:51 EST</t>
  </si>
  <si>
    <t>11-20-2010 5:51 EST</t>
  </si>
  <si>
    <t>11-20-2010 4:51 EST</t>
  </si>
  <si>
    <t>11-20-2010 3:51 EST</t>
  </si>
  <si>
    <t>11-20-2010 2:51 EST</t>
  </si>
  <si>
    <t>11-20-2010 1:51 EST</t>
  </si>
  <si>
    <t>11-20-2010 0:51 EST</t>
  </si>
  <si>
    <t>11-19-2010 23:51 EST</t>
  </si>
  <si>
    <t>11-19-2010 22:51 EST</t>
  </si>
  <si>
    <t>11-19-2010 21:51 EST</t>
  </si>
  <si>
    <t>11-19-2010 20:51 EST</t>
  </si>
  <si>
    <t>11-19-2010 19:51 EST</t>
  </si>
  <si>
    <t>11-19-2010 18:51 EST</t>
  </si>
  <si>
    <t>11-19-2010 17:51 EST</t>
  </si>
  <si>
    <t>11-19-2010 16:51 EST</t>
  </si>
  <si>
    <t>11-19-2010 15:51 EST</t>
  </si>
  <si>
    <t>11-19-2010 14:51 EST</t>
  </si>
  <si>
    <t>11-19-2010 13:51 EST</t>
  </si>
  <si>
    <t>11-19-2010 12:51 EST</t>
  </si>
  <si>
    <t>11-19-2010 11:51 EST</t>
  </si>
  <si>
    <t>11-19-2010 10:51 EST</t>
  </si>
  <si>
    <t>11-19-2010 9:51 EST</t>
  </si>
  <si>
    <t>11-19-2010 8:51 EST</t>
  </si>
  <si>
    <t>11-19-2010 7:51 EST</t>
  </si>
  <si>
    <t>11-19-2010 6:51 EST</t>
  </si>
  <si>
    <t>11-19-2010 5:51 EST</t>
  </si>
  <si>
    <t>11-19-2010 4:51 EST</t>
  </si>
  <si>
    <t>11-19-2010 3:51 EST</t>
  </si>
  <si>
    <t>11-19-2010 2:51 EST</t>
  </si>
  <si>
    <t>11-19-2010 1:51 EST</t>
  </si>
  <si>
    <t>11-19-2010 0:51 EST</t>
  </si>
  <si>
    <t>11-18-2010 23:51 EST</t>
  </si>
  <si>
    <t>11-18-2010 22:51 EST</t>
  </si>
  <si>
    <t>11-18-2010 21:51 EST</t>
  </si>
  <si>
    <t>11-18-2010 20:51 EST</t>
  </si>
  <si>
    <t>11-18-2010 19:51 EST</t>
  </si>
  <si>
    <t>11-18-2010 18:51 EST</t>
  </si>
  <si>
    <t>11-18-2010 17:51 EST</t>
  </si>
  <si>
    <t>11-18-2010 16:51 EST</t>
  </si>
  <si>
    <t>11-18-2010 15:51 EST</t>
  </si>
  <si>
    <t>11-18-2010 14:51 EST</t>
  </si>
  <si>
    <t>11-18-2010 13:51 EST</t>
  </si>
  <si>
    <t>11-18-2010 12:51 EST</t>
  </si>
  <si>
    <t>11-18-2010 11:51 EST</t>
  </si>
  <si>
    <t>11-18-2010 10:51 EST</t>
  </si>
  <si>
    <t>11-18-2010 9:51 EST</t>
  </si>
  <si>
    <t>11-18-2010 8:51 EST</t>
  </si>
  <si>
    <t>11-18-2010 7:51 EST</t>
  </si>
  <si>
    <t>11-18-2010 6:51 EST</t>
  </si>
  <si>
    <t>11-18-2010 5:51 EST</t>
  </si>
  <si>
    <t>11-18-2010 4:51 EST</t>
  </si>
  <si>
    <t>11-18-2010 3:51 EST</t>
  </si>
  <si>
    <t>11-18-2010 2:51 EST</t>
  </si>
  <si>
    <t>11-18-2010 1:51 EST</t>
  </si>
  <si>
    <t>11-18-2010 0:51 EST</t>
  </si>
  <si>
    <t>11-17-2010 23:51 EST</t>
  </si>
  <si>
    <t>11-17-2010 22:51 EST</t>
  </si>
  <si>
    <t>11-17-2010 21:51 EST</t>
  </si>
  <si>
    <t>11-17-2010 20:51 EST</t>
  </si>
  <si>
    <t>11-17-2010 19:51 EST</t>
  </si>
  <si>
    <t>11-17-2010 18:51 EST</t>
  </si>
  <si>
    <t>11-17-2010 17:51 EST</t>
  </si>
  <si>
    <t>11-17-2010 16:51 EST</t>
  </si>
  <si>
    <t>11-17-2010 15:51 EST</t>
  </si>
  <si>
    <t>11-17-2010 14:51 EST</t>
  </si>
  <si>
    <t>11-17-2010 13:51 EST</t>
  </si>
  <si>
    <t>11-17-2010 12:51 EST</t>
  </si>
  <si>
    <t>11-17-2010 11:51 EST</t>
  </si>
  <si>
    <t>11-17-2010 10:51 EST</t>
  </si>
  <si>
    <t>11-17-2010 9:51 EST</t>
  </si>
  <si>
    <t>11-17-2010 8:51 EST</t>
  </si>
  <si>
    <t>11-17-2010 7:51 EST</t>
  </si>
  <si>
    <t>11-17-2010 6:51 EST</t>
  </si>
  <si>
    <t>11-17-2010 5:51 EST</t>
  </si>
  <si>
    <t>11-17-2010 4:51 EST</t>
  </si>
  <si>
    <t>11-17-2010 3:51 EST</t>
  </si>
  <si>
    <t>11-17-2010 2:51 EST</t>
  </si>
  <si>
    <t>11-17-2010 1:51 EST</t>
  </si>
  <si>
    <t>11-17-2010 1:12 EST</t>
  </si>
  <si>
    <t>11-17-2010 0:51 EST</t>
  </si>
  <si>
    <t>11-17-2010 0:44 EST</t>
  </si>
  <si>
    <t>11-17-2010 0:25 EST</t>
  </si>
  <si>
    <t>11-16-2010 23:58 EST</t>
  </si>
  <si>
    <t>11-16-2010 23:51 EST</t>
  </si>
  <si>
    <t>11-16-2010 23:43 EST</t>
  </si>
  <si>
    <t>11-16-2010 23:41 EST</t>
  </si>
  <si>
    <t>11-16-2010 23:28 EST</t>
  </si>
  <si>
    <t>11-16-2010 22:51 EST</t>
  </si>
  <si>
    <t>11-16-2010 21:51 EST</t>
  </si>
  <si>
    <t>11-16-2010 20:51 EST</t>
  </si>
  <si>
    <t>11-16-2010 19:51 EST</t>
  </si>
  <si>
    <t>11-16-2010 18:51 EST</t>
  </si>
  <si>
    <t>11-16-2010 17:51 EST</t>
  </si>
  <si>
    <t>11-16-2010 16:51 EST</t>
  </si>
  <si>
    <t>11-16-2010 16:26 EST</t>
  </si>
  <si>
    <t>11-16-2010 15:51 EST</t>
  </si>
  <si>
    <t>11-16-2010 15:43 EST</t>
  </si>
  <si>
    <t>11-16-2010 14:51 EST</t>
  </si>
  <si>
    <t>11-16-2010 13:51 EST</t>
  </si>
  <si>
    <t>11-16-2010 12:51 EST</t>
  </si>
  <si>
    <t>11-16-2010 11:51 EST</t>
  </si>
  <si>
    <t>11-16-2010 10:51 EST</t>
  </si>
  <si>
    <t>11-16-2010 9:51 EST</t>
  </si>
  <si>
    <t>11-16-2010 8:51 EST</t>
  </si>
  <si>
    <t>11-16-2010 7:51 EST</t>
  </si>
  <si>
    <t>11-16-2010 6:51 EST</t>
  </si>
  <si>
    <t>11-16-2010 6:40 EST</t>
  </si>
  <si>
    <t>11-16-2010 5:51 EST</t>
  </si>
  <si>
    <t>11-16-2010 4:51 EST</t>
  </si>
  <si>
    <t>11-16-2010 3:51 EST</t>
  </si>
  <si>
    <t>11-16-2010 2:51 EST</t>
  </si>
  <si>
    <t>11-16-2010 1:51 EST</t>
  </si>
  <si>
    <t>11-16-2010 0:51 EST</t>
  </si>
  <si>
    <t>11-15-2010 23:51 EST</t>
  </si>
  <si>
    <t>11-15-2010 22:51 EST</t>
  </si>
  <si>
    <t>11-15-2010 21:51 EST</t>
  </si>
  <si>
    <t>11-15-2010 20:51 EST</t>
  </si>
  <si>
    <t>11-15-2010 19:51 EST</t>
  </si>
  <si>
    <t>11-15-2010 18:51 EST</t>
  </si>
  <si>
    <t>11-15-2010 17:51 EST</t>
  </si>
  <si>
    <t>11-15-2010 16:51 EST</t>
  </si>
  <si>
    <t>11-15-2010 15:51 EST</t>
  </si>
  <si>
    <t>11-15-2010 14:51 EST</t>
  </si>
  <si>
    <t>11-15-2010 13:51 EST</t>
  </si>
  <si>
    <t>11-15-2010 12:51 EST</t>
  </si>
  <si>
    <t>11-15-2010 11:51 EST</t>
  </si>
  <si>
    <t>11-15-2010 10:51 EST</t>
  </si>
  <si>
    <t>11-15-2010 9:51 EST</t>
  </si>
  <si>
    <t>11-15-2010 8:51 EST</t>
  </si>
  <si>
    <t>11-15-2010 7:51 EST</t>
  </si>
  <si>
    <t>11-15-2010 6:51 EST</t>
  </si>
  <si>
    <t>11-15-2010 5:51 EST</t>
  </si>
  <si>
    <t>11-15-2010 4:51 EST</t>
  </si>
  <si>
    <t>11-15-2010 3:51 EST</t>
  </si>
  <si>
    <t>11-15-2010 2:51 EST</t>
  </si>
  <si>
    <t>11-15-2010 1:51 EST</t>
  </si>
  <si>
    <t>11-15-2010 0:51 EST</t>
  </si>
  <si>
    <t>11-14-2010 23:51 EST</t>
  </si>
  <si>
    <t>11-14-2010 22:51 EST</t>
  </si>
  <si>
    <t>11-14-2010 21:51 EST</t>
  </si>
  <si>
    <t>11-14-2010 20:51 EST</t>
  </si>
  <si>
    <t>11-14-2010 19:51 EST</t>
  </si>
  <si>
    <t>11-14-2010 18:51 EST</t>
  </si>
  <si>
    <t>11-14-2010 17:51 EST</t>
  </si>
  <si>
    <t>11-14-2010 16:51 EST</t>
  </si>
  <si>
    <t>11-14-2010 15:51 EST</t>
  </si>
  <si>
    <t>11-14-2010 14:51 EST</t>
  </si>
  <si>
    <t>11-14-2010 13:51 EST</t>
  </si>
  <si>
    <t>11-14-2010 12:51 EST</t>
  </si>
  <si>
    <t>11-14-2010 11:51 EST</t>
  </si>
  <si>
    <t>11-14-2010 10:51 EST</t>
  </si>
  <si>
    <t>11-14-2010 9:51 EST</t>
  </si>
  <si>
    <t>11-14-2010 8:51 EST</t>
  </si>
  <si>
    <t>11-14-2010 7:51 EST</t>
  </si>
  <si>
    <t>11-14-2010 6:51 EST</t>
  </si>
  <si>
    <t>11-14-2010 5:51 EST</t>
  </si>
  <si>
    <t>11-14-2010 4:51 EST</t>
  </si>
  <si>
    <t>11-14-2010 3:51 EST</t>
  </si>
  <si>
    <t>11-14-2010 2:51 EST</t>
  </si>
  <si>
    <t>11-14-2010 1:51 EST</t>
  </si>
  <si>
    <t>11-14-2010 0:51 EST</t>
  </si>
  <si>
    <t>11-13-2010 23:51 EST</t>
  </si>
  <si>
    <t>11-13-2010 22:51 EST</t>
  </si>
  <si>
    <t>11-13-2010 21:51 EST</t>
  </si>
  <si>
    <t>11-13-2010 20:51 EST</t>
  </si>
  <si>
    <t>11-13-2010 19:51 EST</t>
  </si>
  <si>
    <t>11-13-2010 18:51 EST</t>
  </si>
  <si>
    <t>11-13-2010 17:51 EST</t>
  </si>
  <si>
    <t>11-13-2010 16:51 EST</t>
  </si>
  <si>
    <t>11-13-2010 15:51 EST</t>
  </si>
  <si>
    <t>11-13-2010 14:51 EST</t>
  </si>
  <si>
    <t>11-13-2010 13:51 EST</t>
  </si>
  <si>
    <t>11-13-2010 12:51 EST</t>
  </si>
  <si>
    <t>11-13-2010 11:51 EST</t>
  </si>
  <si>
    <t>11-13-2010 10:51 EST</t>
  </si>
  <si>
    <t>11-13-2010 9:51 EST</t>
  </si>
  <si>
    <t>11-13-2010 8:51 EST</t>
  </si>
  <si>
    <t>11-13-2010 7:51 EST</t>
  </si>
  <si>
    <t>11-13-2010 6:51 EST</t>
  </si>
  <si>
    <t>11-13-2010 5:51 EST</t>
  </si>
  <si>
    <t>11-13-2010 4:51 EST</t>
  </si>
  <si>
    <t>11-13-2010 3:51 EST</t>
  </si>
  <si>
    <t>11-13-2010 2:51 EST</t>
  </si>
  <si>
    <t>11-13-2010 1:51 EST</t>
  </si>
  <si>
    <t>11-13-2010 0:51 EST</t>
  </si>
  <si>
    <t>11-12-2010 23:51 EST</t>
  </si>
  <si>
    <t>11-12-2010 22:51 EST</t>
  </si>
  <si>
    <t>11-12-2010 21:51 EST</t>
  </si>
  <si>
    <t>11-12-2010 20:51 EST</t>
  </si>
  <si>
    <t>11-12-2010 19:51 EST</t>
  </si>
  <si>
    <t>11-12-2010 18:51 EST</t>
  </si>
  <si>
    <t>11-12-2010 17:51 EST</t>
  </si>
  <si>
    <t>11-12-2010 16:51 EST</t>
  </si>
  <si>
    <t>11-12-2010 15:51 EST</t>
  </si>
  <si>
    <t>11-12-2010 14:51 EST</t>
  </si>
  <si>
    <t>11-12-2010 13:51 EST</t>
  </si>
  <si>
    <t>11-12-2010 12:51 EST</t>
  </si>
  <si>
    <t>11-12-2010 11:51 EST</t>
  </si>
  <si>
    <t>11-12-2010 10:51 EST</t>
  </si>
  <si>
    <t>11-12-2010 9:51 EST</t>
  </si>
  <si>
    <t>11-12-2010 8:51 EST</t>
  </si>
  <si>
    <t>11-12-2010 7:51 EST</t>
  </si>
  <si>
    <t>11-12-2010 6:51 EST</t>
  </si>
  <si>
    <t>11-12-2010 5:51 EST</t>
  </si>
  <si>
    <t>11-12-2010 4:51 EST</t>
  </si>
  <si>
    <t>11-12-2010 3:51 EST</t>
  </si>
  <si>
    <t>11-12-2010 2:51 EST</t>
  </si>
  <si>
    <t>11-12-2010 1:51 EST</t>
  </si>
  <si>
    <t>11-12-2010 0:51 EST</t>
  </si>
  <si>
    <t>11-11-2010 23:51 EST</t>
  </si>
  <si>
    <t>11-11-2010 22:51 EST</t>
  </si>
  <si>
    <t>11-11-2010 21:51 EST</t>
  </si>
  <si>
    <t>11-11-2010 20:51 EST</t>
  </si>
  <si>
    <t>11-11-2010 19:51 EST</t>
  </si>
  <si>
    <t>11-11-2010 18:51 EST</t>
  </si>
  <si>
    <t>11-11-2010 17:51 EST</t>
  </si>
  <si>
    <t>11-11-2010 16:51 EST</t>
  </si>
  <si>
    <t>11-11-2010 15:51 EST</t>
  </si>
  <si>
    <t>11-11-2010 14:51 EST</t>
  </si>
  <si>
    <t>11-11-2010 13:51 EST</t>
  </si>
  <si>
    <t>11-11-2010 12:51 EST</t>
  </si>
  <si>
    <t>11-11-2010 11:51 EST</t>
  </si>
  <si>
    <t>11-11-2010 10:51 EST</t>
  </si>
  <si>
    <t>11-11-2010 9:51 EST</t>
  </si>
  <si>
    <t>11-11-2010 8:51 EST</t>
  </si>
  <si>
    <t>11-11-2010 7:51 EST</t>
  </si>
  <si>
    <t>11-11-2010 6:51 EST</t>
  </si>
  <si>
    <t>11-11-2010 5:51 EST</t>
  </si>
  <si>
    <t>11-11-2010 4:51 EST</t>
  </si>
  <si>
    <t>11-11-2010 3:51 EST</t>
  </si>
  <si>
    <t>11-11-2010 2:51 EST</t>
  </si>
  <si>
    <t>11-11-2010 1:51 EST</t>
  </si>
  <si>
    <t>11-11-2010 0:51 EST</t>
  </si>
  <si>
    <t>11-10-2010 23:51 EST</t>
  </si>
  <si>
    <t>11-10-2010 22:51 EST</t>
  </si>
  <si>
    <t>11-10-2010 21:51 EST</t>
  </si>
  <si>
    <t>11-10-2010 20:51 EST</t>
  </si>
  <si>
    <t>11-10-2010 19:51 EST</t>
  </si>
  <si>
    <t>11-10-2010 18:51 EST</t>
  </si>
  <si>
    <t>11-10-2010 17:51 EST</t>
  </si>
  <si>
    <t>11-10-2010 16:51 EST</t>
  </si>
  <si>
    <t>11-10-2010 15:51 EST</t>
  </si>
  <si>
    <t>11-10-2010 14:51 EST</t>
  </si>
  <si>
    <t>11-10-2010 13:51 EST</t>
  </si>
  <si>
    <t>11-10-2010 12:51 EST</t>
  </si>
  <si>
    <t>11-10-2010 11:51 EST</t>
  </si>
  <si>
    <t>11-10-2010 10:51 EST</t>
  </si>
  <si>
    <t>11-10-2010 9:51 EST</t>
  </si>
  <si>
    <t>11-10-2010 8:51 EST</t>
  </si>
  <si>
    <t>11-10-2010 7:51 EST</t>
  </si>
  <si>
    <t>11-10-2010 6:51 EST</t>
  </si>
  <si>
    <t>11-10-2010 5:51 EST</t>
  </si>
  <si>
    <t>11-10-2010 4:51 EST</t>
  </si>
  <si>
    <t>11-10-2010 3:51 EST</t>
  </si>
  <si>
    <t>11-10-2010 2:51 EST</t>
  </si>
  <si>
    <t>11-10-2010 1:51 EST</t>
  </si>
  <si>
    <t>11-10-2010 0:51 EST</t>
  </si>
  <si>
    <t>11-9-2010 23:51 EST</t>
  </si>
  <si>
    <t>11-9-2010 22:51 EST</t>
  </si>
  <si>
    <t>11-9-2010 21:51 EST</t>
  </si>
  <si>
    <t>11-9-2010 20:51 EST</t>
  </si>
  <si>
    <t>11-9-2010 19:51 EST</t>
  </si>
  <si>
    <t>11-9-2010 18:51 EST</t>
  </si>
  <si>
    <t>11-9-2010 17:51 EST</t>
  </si>
  <si>
    <t>11-9-2010 16:51 EST</t>
  </si>
  <si>
    <t>11-9-2010 15:51 EST</t>
  </si>
  <si>
    <t>11-9-2010 14:51 EST</t>
  </si>
  <si>
    <t>11-9-2010 13:51 EST</t>
  </si>
  <si>
    <t>11-9-2010 12:51 EST</t>
  </si>
  <si>
    <t>11-9-2010 11:51 EST</t>
  </si>
  <si>
    <t>11-9-2010 10:51 EST</t>
  </si>
  <si>
    <t>11-9-2010 9:51 EST</t>
  </si>
  <si>
    <t>11-9-2010 8:51 EST</t>
  </si>
  <si>
    <t>11-9-2010 7:51 EST</t>
  </si>
  <si>
    <t>11-9-2010 6:51 EST</t>
  </si>
  <si>
    <t>11-9-2010 5:51 EST</t>
  </si>
  <si>
    <t>11-9-2010 4:51 EST</t>
  </si>
  <si>
    <t>11-9-2010 3:51 EST</t>
  </si>
  <si>
    <t>11-9-2010 2:51 EST</t>
  </si>
  <si>
    <t>11-9-2010 1:51 EST</t>
  </si>
  <si>
    <t>11-9-2010 0:51 EST</t>
  </si>
  <si>
    <t>11-8-2010 23:51 EST</t>
  </si>
  <si>
    <t>11-8-2010 22:51 EST</t>
  </si>
  <si>
    <t>11-8-2010 21:51 EST</t>
  </si>
  <si>
    <t>11-8-2010 20:51 EST</t>
  </si>
  <si>
    <t>11-8-2010 19:51 EST</t>
  </si>
  <si>
    <t>11-8-2010 18:51 EST</t>
  </si>
  <si>
    <t>11-8-2010 17:51 EST</t>
  </si>
  <si>
    <t>11-8-2010 16:51 EST</t>
  </si>
  <si>
    <t>11-8-2010 15:51 EST</t>
  </si>
  <si>
    <t>11-8-2010 14:51 EST</t>
  </si>
  <si>
    <t>11-8-2010 13:51 EST</t>
  </si>
  <si>
    <t>11-8-2010 12:51 EST</t>
  </si>
  <si>
    <t>11-8-2010 11:51 EST</t>
  </si>
  <si>
    <t>11-8-2010 10:51 EST</t>
  </si>
  <si>
    <t>11-8-2010 9:51 EST</t>
  </si>
  <si>
    <t>11-8-2010 8:51 EST</t>
  </si>
  <si>
    <t>11-8-2010 7:51 EST</t>
  </si>
  <si>
    <t>11-8-2010 6:51 EST</t>
  </si>
  <si>
    <t>11-8-2010 5:51 EST</t>
  </si>
  <si>
    <t>11-8-2010 4:51 EST</t>
  </si>
  <si>
    <t>11-8-2010 3:51 EST</t>
  </si>
  <si>
    <t>11-8-2010 2:51 EST</t>
  </si>
  <si>
    <t>11-8-2010 1:51 EST</t>
  </si>
  <si>
    <t>11-8-2010 0:51 EST</t>
  </si>
  <si>
    <t>11-7-2010 23:51 EST</t>
  </si>
  <si>
    <t>11-7-2010 22:51 EST</t>
  </si>
  <si>
    <t>11-7-2010 21:51 EST</t>
  </si>
  <si>
    <t>11-7-2010 20:51 EST</t>
  </si>
  <si>
    <t>11-7-2010 19:51 EST</t>
  </si>
  <si>
    <t>11-7-2010 18:51 EST</t>
  </si>
  <si>
    <t>11-7-2010 17:51 EST</t>
  </si>
  <si>
    <t>11-7-2010 16:51 EST</t>
  </si>
  <si>
    <t>11-7-2010 15:51 EST</t>
  </si>
  <si>
    <t>11-7-2010 14:51 EST</t>
  </si>
  <si>
    <t>11-7-2010 13:51 EST</t>
  </si>
  <si>
    <t>11-7-2010 12:51 EST</t>
  </si>
  <si>
    <t>11-7-2010 11:51 EST</t>
  </si>
  <si>
    <t>11-7-2010 10:51 EST</t>
  </si>
  <si>
    <t>11-7-2010 9:51 EST</t>
  </si>
  <si>
    <t>11-7-2010 8:51 EST</t>
  </si>
  <si>
    <t>11-7-2010 7:51 EST</t>
  </si>
  <si>
    <t>11-7-2010 6:51 EST</t>
  </si>
  <si>
    <t>11-7-2010 5:51 EST</t>
  </si>
  <si>
    <t>11-7-2010 4:51 EST</t>
  </si>
  <si>
    <t>11-7-2010 3:51 EST</t>
  </si>
  <si>
    <t>11-7-2010 2:51 EST</t>
  </si>
  <si>
    <t>11-7-2010 1:51 EST</t>
  </si>
  <si>
    <t>11-7-2010 1:51 EDT</t>
  </si>
  <si>
    <t>11-7-2010 0:51 EDT</t>
  </si>
  <si>
    <t>11-6-2010 23:51 EDT</t>
  </si>
  <si>
    <t>11-6-2010 22:51 EDT</t>
  </si>
  <si>
    <t>11-6-2010 21:51 EDT</t>
  </si>
  <si>
    <t>11-6-2010 20:51 EDT</t>
  </si>
  <si>
    <t>11-6-2010 19:51 EDT</t>
  </si>
  <si>
    <t>11-6-2010 18:51 EDT</t>
  </si>
  <si>
    <t>11-6-2010 17:51 EDT</t>
  </si>
  <si>
    <t>11-6-2010 16:51 EDT</t>
  </si>
  <si>
    <t>11-6-2010 15:51 EDT</t>
  </si>
  <si>
    <t>11-6-2010 14:51 EDT</t>
  </si>
  <si>
    <t>11-6-2010 14:18 EDT</t>
  </si>
  <si>
    <t>11-6-2010 13:51 EDT</t>
  </si>
  <si>
    <t>11-6-2010 12:51 EDT</t>
  </si>
  <si>
    <t>11-6-2010 12:37 EDT</t>
  </si>
  <si>
    <t>11-6-2010 12:07 EDT</t>
  </si>
  <si>
    <t>11-6-2010 11:51 EDT</t>
  </si>
  <si>
    <t>11-6-2010 10:51 EDT</t>
  </si>
  <si>
    <t>11-6-2010 9:51 EDT</t>
  </si>
  <si>
    <t>11-6-2010 9:15 EDT</t>
  </si>
  <si>
    <t>11-6-2010 8:51 EDT</t>
  </si>
  <si>
    <t>11-6-2010 7:51 EDT</t>
  </si>
  <si>
    <t>11-6-2010 6:51 EDT</t>
  </si>
  <si>
    <t>11-6-2010 5:51 EDT</t>
  </si>
  <si>
    <t>11-6-2010 4:51 EDT</t>
  </si>
  <si>
    <t>11-6-2010 3:51 EDT</t>
  </si>
  <si>
    <t>11-6-2010 2:51 EDT</t>
  </si>
  <si>
    <t>11-6-2010 1:51 EDT</t>
  </si>
  <si>
    <t>11-6-2010 0:51 EDT</t>
  </si>
  <si>
    <t>11-5-2010 23:51 EDT</t>
  </si>
  <si>
    <t>11-5-2010 22:51 EDT</t>
  </si>
  <si>
    <t>11-5-2010 21:51 EDT</t>
  </si>
  <si>
    <t>11-5-2010 20:51 EDT</t>
  </si>
  <si>
    <t>11-5-2010 19:51 EDT</t>
  </si>
  <si>
    <t>11-5-2010 18:51 EDT</t>
  </si>
  <si>
    <t>11-5-2010 17:51 EDT</t>
  </si>
  <si>
    <t>11-5-2010 16:51 EDT</t>
  </si>
  <si>
    <t>11-5-2010 15:51 EDT</t>
  </si>
  <si>
    <t>11-5-2010 14:51 EDT</t>
  </si>
  <si>
    <t>11-5-2010 13:51 EDT</t>
  </si>
  <si>
    <t>11-5-2010 12:51 EDT</t>
  </si>
  <si>
    <t>11-5-2010 11:51 EDT</t>
  </si>
  <si>
    <t>11-5-2010 10:51 EDT</t>
  </si>
  <si>
    <t>11-5-2010 9:51 EDT</t>
  </si>
  <si>
    <t>11-5-2010 8:51 EDT</t>
  </si>
  <si>
    <t>11-5-2010 7:51 EDT</t>
  </si>
  <si>
    <t>11-5-2010 6:51 EDT</t>
  </si>
  <si>
    <t>11-5-2010 5:51 EDT</t>
  </si>
  <si>
    <t>11-5-2010 4:51 EDT</t>
  </si>
  <si>
    <t>11-5-2010 3:51 EDT</t>
  </si>
  <si>
    <t>11-5-2010 2:51 EDT</t>
  </si>
  <si>
    <t>11-5-2010 1:51 EDT</t>
  </si>
  <si>
    <t>11-5-2010 1:09 EDT</t>
  </si>
  <si>
    <t>11-5-2010 0:51 EDT</t>
  </si>
  <si>
    <t>11-5-2010 0:09 EDT</t>
  </si>
  <si>
    <t>11-4-2010 23:51 EDT</t>
  </si>
  <si>
    <t>11-4-2010 22:51 EDT</t>
  </si>
  <si>
    <t>11-4-2010 21:51 EDT</t>
  </si>
  <si>
    <t>11-4-2010 20:51 EDT</t>
  </si>
  <si>
    <t>11-4-2010 19:51 EDT</t>
  </si>
  <si>
    <t>11-4-2010 18:51 EDT</t>
  </si>
  <si>
    <t>11-4-2010 17:51 EDT</t>
  </si>
  <si>
    <t>11-4-2010 16:51 EDT</t>
  </si>
  <si>
    <t>11-4-2010 16:22 EDT</t>
  </si>
  <si>
    <t>11-4-2010 15:51 EDT</t>
  </si>
  <si>
    <t>11-4-2010 14:51 EDT</t>
  </si>
  <si>
    <t>11-4-2010 13:51 EDT</t>
  </si>
  <si>
    <t>11-4-2010 13:06 EDT</t>
  </si>
  <si>
    <t>11-4-2010 12:51 EDT</t>
  </si>
  <si>
    <t>11-4-2010 12:20 EDT</t>
  </si>
  <si>
    <t>11-4-2010 11:58 EDT</t>
  </si>
  <si>
    <t>11-4-2010 11:51 EDT</t>
  </si>
  <si>
    <t>11-4-2010 10:51 EDT</t>
  </si>
  <si>
    <t>11-4-2010 10:13 EDT</t>
  </si>
  <si>
    <t>11-4-2010 9:51 EDT</t>
  </si>
  <si>
    <t>11-4-2010 9:40 EDT</t>
  </si>
  <si>
    <t>11-4-2010 9:21 EDT</t>
  </si>
  <si>
    <t>11-4-2010 8:59 EDT</t>
  </si>
  <si>
    <t>11-4-2010 8:51 EDT</t>
  </si>
  <si>
    <t>11-4-2010 8:34 EDT</t>
  </si>
  <si>
    <t>11-4-2010 7:51 EDT</t>
  </si>
  <si>
    <t>11-4-2010 7:42 EDT</t>
  </si>
  <si>
    <t>11-4-2010 6:51 EDT</t>
  </si>
  <si>
    <t>11-4-2010 5:51 EDT</t>
  </si>
  <si>
    <t>11-4-2010 4:51 EDT</t>
  </si>
  <si>
    <t>11-4-2010 3:51 EDT</t>
  </si>
  <si>
    <t>11-4-2010 3:22 EDT</t>
  </si>
  <si>
    <t>11-4-2010 2:51 EDT</t>
  </si>
  <si>
    <t>11-4-2010 1:57 EDT</t>
  </si>
  <si>
    <t>11-4-2010 1:51 EDT</t>
  </si>
  <si>
    <t>11-4-2010 0:51 EDT</t>
  </si>
  <si>
    <t>11-3-2010 23:51 EDT</t>
  </si>
  <si>
    <t>11-3-2010 22:51 EDT</t>
  </si>
  <si>
    <t>11-3-2010 21:51 EDT</t>
  </si>
  <si>
    <t>11-3-2010 20:51 EDT</t>
  </si>
  <si>
    <t>11-3-2010 19:51 EDT</t>
  </si>
  <si>
    <t>11-3-2010 18:51 EDT</t>
  </si>
  <si>
    <t>11-3-2010 17:51 EDT</t>
  </si>
  <si>
    <t>11-3-2010 16:51 EDT</t>
  </si>
  <si>
    <t>11-3-2010 15:51 EDT</t>
  </si>
  <si>
    <t>11-3-2010 14:51 EDT</t>
  </si>
  <si>
    <t>11-3-2010 13:51 EDT</t>
  </si>
  <si>
    <t>11-3-2010 12:51 EDT</t>
  </si>
  <si>
    <t>11-3-2010 12:15 EDT</t>
  </si>
  <si>
    <t>11-3-2010 11:51 EDT</t>
  </si>
  <si>
    <t>11-3-2010 10:51 EDT</t>
  </si>
  <si>
    <t>11-3-2010 10:32 EDT</t>
  </si>
  <si>
    <t>11-3-2010 9:51 EDT</t>
  </si>
  <si>
    <t>11-3-2010 8:51 EDT</t>
  </si>
  <si>
    <t>11-3-2010 7:51 EDT</t>
  </si>
  <si>
    <t>11-3-2010 6:51 EDT</t>
  </si>
  <si>
    <t>11-3-2010 5:51 EDT</t>
  </si>
  <si>
    <t>11-3-2010 5:41 EDT</t>
  </si>
  <si>
    <t>11-3-2010 4:51 EDT</t>
  </si>
  <si>
    <t>11-3-2010 3:51 EDT</t>
  </si>
  <si>
    <t>11-3-2010 2:51 EDT</t>
  </si>
  <si>
    <t>11-3-2010 1:51 EDT</t>
  </si>
  <si>
    <t>11-3-2010 0:51 EDT</t>
  </si>
  <si>
    <t>11-2-2010 23:51 EDT</t>
  </si>
  <si>
    <t>11-2-2010 22:51 EDT</t>
  </si>
  <si>
    <t>11-2-2010 21:51 EDT</t>
  </si>
  <si>
    <t>11-2-2010 20:51 EDT</t>
  </si>
  <si>
    <t>11-2-2010 19:51 EDT</t>
  </si>
  <si>
    <t>11-2-2010 18:51 EDT</t>
  </si>
  <si>
    <t>11-2-2010 17:51 EDT</t>
  </si>
  <si>
    <t>11-2-2010 16:51 EDT</t>
  </si>
  <si>
    <t>11-2-2010 15:51 EDT</t>
  </si>
  <si>
    <t>11-2-2010 14:51 EDT</t>
  </si>
  <si>
    <t>11-2-2010 13:51 EDT</t>
  </si>
  <si>
    <t>11-2-2010 12:51 EDT</t>
  </si>
  <si>
    <t>11-2-2010 11:51 EDT</t>
  </si>
  <si>
    <t>11-2-2010 10:51 EDT</t>
  </si>
  <si>
    <t>11-2-2010 9:51 EDT</t>
  </si>
  <si>
    <t>11-2-2010 8:51 EDT</t>
  </si>
  <si>
    <t>11-2-2010 7:51 EDT</t>
  </si>
  <si>
    <t>11-2-2010 6:51 EDT</t>
  </si>
  <si>
    <t>11-2-2010 5:51 EDT</t>
  </si>
  <si>
    <t>11-2-2010 4:51 EDT</t>
  </si>
  <si>
    <t>11-2-2010 3:51 EDT</t>
  </si>
  <si>
    <t>11-2-2010 2:51 EDT</t>
  </si>
  <si>
    <t>11-2-2010 1:51 EDT</t>
  </si>
  <si>
    <t>11-2-2010 0:51 EDT</t>
  </si>
  <si>
    <t>11-1-2010 23:51 EDT</t>
  </si>
  <si>
    <t>11-1-2010 22:51 EDT</t>
  </si>
  <si>
    <t>11-1-2010 21:51 EDT</t>
  </si>
  <si>
    <t>11-1-2010 20:51 EDT</t>
  </si>
  <si>
    <t>11-1-2010 19:51 EDT</t>
  </si>
  <si>
    <t>11-1-2010 18:51 EDT</t>
  </si>
  <si>
    <t>11-1-2010 17:51 EDT</t>
  </si>
  <si>
    <t>11-1-2010 16:51 EDT</t>
  </si>
  <si>
    <t>11-1-2010 15:51 EDT</t>
  </si>
  <si>
    <t>11-1-2010 14:51 EDT</t>
  </si>
  <si>
    <t>11-1-2010 13:51 EDT</t>
  </si>
  <si>
    <t>11-1-2010 12:51 EDT</t>
  </si>
  <si>
    <t>11-1-2010 11:51 EDT</t>
  </si>
  <si>
    <t>11-1-2010 10:51 EDT</t>
  </si>
  <si>
    <t>11-1-2010 9:51 EDT</t>
  </si>
  <si>
    <t>11-1-2010 8:51 EDT</t>
  </si>
  <si>
    <t>11-1-2010 7:51 EDT</t>
  </si>
  <si>
    <t>11-1-2010 6:51 EDT</t>
  </si>
  <si>
    <t>11-1-2010 5:51 EDT</t>
  </si>
  <si>
    <t>11-1-2010 4:51 EDT</t>
  </si>
  <si>
    <t>11-1-2010 3:51 EDT</t>
  </si>
  <si>
    <t>11-1-2010 2:51 EDT</t>
  </si>
  <si>
    <t>11-1-2010 1:51 EDT</t>
  </si>
  <si>
    <t>11-1-2010 0:51 EDT</t>
  </si>
  <si>
    <t>10-31-2010 23:51 EDT</t>
  </si>
  <si>
    <t>10-31-2010 22:51 EDT</t>
  </si>
  <si>
    <t>10-31-2010 21:51 EDT</t>
  </si>
  <si>
    <t>10-31-2010 20:51 EDT</t>
  </si>
  <si>
    <t>10-31-2010 19:51 EDT</t>
  </si>
  <si>
    <t>10-31-2010 18:51 EDT</t>
  </si>
  <si>
    <t>10-31-2010 17:51 EDT</t>
  </si>
  <si>
    <t>10-31-2010 16:51 EDT</t>
  </si>
  <si>
    <t>10-31-2010 15:51 EDT</t>
  </si>
  <si>
    <t>10-31-2010 14:51 EDT</t>
  </si>
  <si>
    <t>10-31-2010 13:51 EDT</t>
  </si>
  <si>
    <t>10-31-2010 12:51 EDT</t>
  </si>
  <si>
    <t>10-31-2010 11:51 EDT</t>
  </si>
  <si>
    <t>10-31-2010 10:51 EDT</t>
  </si>
  <si>
    <t>10-31-2010 9:51 EDT</t>
  </si>
  <si>
    <t>10-31-2010 8:51 EDT</t>
  </si>
  <si>
    <t>10-31-2010 7:51 EDT</t>
  </si>
  <si>
    <t>10-31-2010 6:51 EDT</t>
  </si>
  <si>
    <t>10-31-2010 5:51 EDT</t>
  </si>
  <si>
    <t>10-31-2010 4:51 EDT</t>
  </si>
  <si>
    <t>10-31-2010 3:51 EDT</t>
  </si>
  <si>
    <t>10-31-2010 2:51 EDT</t>
  </si>
  <si>
    <t>10-31-2010 1:51 EDT</t>
  </si>
  <si>
    <t>10-31-2010 0:51 EDT</t>
  </si>
  <si>
    <t>10-30-2010 23:51 EDT</t>
  </si>
  <si>
    <t>10-30-2010 22:51 EDT</t>
  </si>
  <si>
    <t>10-30-2010 21:51 EDT</t>
  </si>
  <si>
    <t>10-30-2010 20:51 EDT</t>
  </si>
  <si>
    <t>10-30-2010 19:51 EDT</t>
  </si>
  <si>
    <t>10-30-2010 18:51 EDT</t>
  </si>
  <si>
    <t>10-30-2010 17:51 EDT</t>
  </si>
  <si>
    <t>10-30-2010 16:51 EDT</t>
  </si>
  <si>
    <t>10-30-2010 15:51 EDT</t>
  </si>
  <si>
    <t>10-30-2010 14:51 EDT</t>
  </si>
  <si>
    <t>10-30-2010 13:51 EDT</t>
  </si>
  <si>
    <t>10-30-2010 12:51 EDT</t>
  </si>
  <si>
    <t>10-30-2010 11:51 EDT</t>
  </si>
  <si>
    <t>10-30-2010 10:51 EDT</t>
  </si>
  <si>
    <t>10-30-2010 9:51 EDT</t>
  </si>
  <si>
    <t>10-30-2010 8:51 EDT</t>
  </si>
  <si>
    <t>10-30-2010 7:51 EDT</t>
  </si>
  <si>
    <t>10-30-2010 6:51 EDT</t>
  </si>
  <si>
    <t>10-30-2010 5:51 EDT</t>
  </si>
  <si>
    <t>10-30-2010 4:51 EDT</t>
  </si>
  <si>
    <t>10-30-2010 3:51 EDT</t>
  </si>
  <si>
    <t>10-30-2010 2:51 EDT</t>
  </si>
  <si>
    <t>10-30-2010 1:51 EDT</t>
  </si>
  <si>
    <t>10-30-2010 0:51 EDT</t>
  </si>
  <si>
    <t>10-29-2010 23:51 EDT</t>
  </si>
  <si>
    <t>10-29-2010 22:51 EDT</t>
  </si>
  <si>
    <t>10-29-2010 21:51 EDT</t>
  </si>
  <si>
    <t>10-29-2010 20:51 EDT</t>
  </si>
  <si>
    <t>10-29-2010 19:51 EDT</t>
  </si>
  <si>
    <t>10-29-2010 18:51 EDT</t>
  </si>
  <si>
    <t>10-29-2010 17:51 EDT</t>
  </si>
  <si>
    <t>10-29-2010 16:51 EDT</t>
  </si>
  <si>
    <t>10-29-2010 15:51 EDT</t>
  </si>
  <si>
    <t>10-29-2010 14:51 EDT</t>
  </si>
  <si>
    <t>10-29-2010 13:51 EDT</t>
  </si>
  <si>
    <t>10-29-2010 12:51 EDT</t>
  </si>
  <si>
    <t>10-29-2010 11:51 EDT</t>
  </si>
  <si>
    <t>10-29-2010 10:51 EDT</t>
  </si>
  <si>
    <t>10-29-2010 9:51 EDT</t>
  </si>
  <si>
    <t>10-29-2010 8:51 EDT</t>
  </si>
  <si>
    <t>10-29-2010 7:51 EDT</t>
  </si>
  <si>
    <t>10-29-2010 6:51 EDT</t>
  </si>
  <si>
    <t>10-29-2010 5:51 EDT</t>
  </si>
  <si>
    <t>10-29-2010 4:51 EDT</t>
  </si>
  <si>
    <t>10-29-2010 3:51 EDT</t>
  </si>
  <si>
    <t>10-29-2010 2:51 EDT</t>
  </si>
  <si>
    <t>10-29-2010 1:51 EDT</t>
  </si>
  <si>
    <t>10-29-2010 0:51 EDT</t>
  </si>
  <si>
    <t>10-28-2010 23:51 EDT</t>
  </si>
  <si>
    <t>10-28-2010 22:51 EDT</t>
  </si>
  <si>
    <t>10-28-2010 21:51 EDT</t>
  </si>
  <si>
    <t>10-28-2010 20:51 EDT</t>
  </si>
  <si>
    <t>10-28-2010 19:51 EDT</t>
  </si>
  <si>
    <t>10-28-2010 18:51 EDT</t>
  </si>
  <si>
    <t>10-28-2010 17:51 EDT</t>
  </si>
  <si>
    <t>10-28-2010 16:51 EDT</t>
  </si>
  <si>
    <t>10-28-2010 15:51 EDT</t>
  </si>
  <si>
    <t>10-28-2010 14:51 EDT</t>
  </si>
  <si>
    <t>10-28-2010 13:51 EDT</t>
  </si>
  <si>
    <t>10-28-2010 13:12 EDT</t>
  </si>
  <si>
    <t>10-28-2010 12:51 EDT</t>
  </si>
  <si>
    <t>10-28-2010 12:06 EDT</t>
  </si>
  <si>
    <t>10-28-2010 11:51 EDT</t>
  </si>
  <si>
    <t>10-28-2010 11:21 EDT</t>
  </si>
  <si>
    <t>10-28-2010 10:51 EDT</t>
  </si>
  <si>
    <t>10-28-2010 10:26 EDT</t>
  </si>
  <si>
    <t>10-28-2010 9:51 EDT</t>
  </si>
  <si>
    <t>10-28-2010 9:08 EDT</t>
  </si>
  <si>
    <t>10-28-2010 8:51 EDT</t>
  </si>
  <si>
    <t>10-28-2010 8:43 EDT</t>
  </si>
  <si>
    <t>10-28-2010 7:51 EDT</t>
  </si>
  <si>
    <t>10-28-2010 6:51 EDT</t>
  </si>
  <si>
    <t>10-28-2010 6:04 EDT</t>
  </si>
  <si>
    <t>10-28-2010 5:51 EDT</t>
  </si>
  <si>
    <t>10-28-2010 4:51 EDT</t>
  </si>
  <si>
    <t>10-28-2010 3:51 EDT</t>
  </si>
  <si>
    <t>10-28-2010 2:51 EDT</t>
  </si>
  <si>
    <t>10-28-2010 2:33 EDT</t>
  </si>
  <si>
    <t>10-28-2010 1:51 EDT</t>
  </si>
  <si>
    <t>10-28-2010 0:51 EDT</t>
  </si>
  <si>
    <t>10-28-2010 0:25 EDT</t>
  </si>
  <si>
    <t>10-28-2010 0:17 EDT</t>
  </si>
  <si>
    <t>10-28-2010 0:07 EDT</t>
  </si>
  <si>
    <t>10-27-2010 23:51 EDT</t>
  </si>
  <si>
    <t>10-27-2010 23:38 EDT</t>
  </si>
  <si>
    <t>10-27-2010 22:51 EDT</t>
  </si>
  <si>
    <t>10-27-2010 21:51 EDT</t>
  </si>
  <si>
    <t>10-27-2010 20:51 EDT</t>
  </si>
  <si>
    <t>10-27-2010 19:51 EDT</t>
  </si>
  <si>
    <t>10-27-2010 18:51 EDT</t>
  </si>
  <si>
    <t>10-27-2010 17:51 EDT</t>
  </si>
  <si>
    <t>10-27-2010 16:51 EDT</t>
  </si>
  <si>
    <t>10-27-2010 15:51 EDT</t>
  </si>
  <si>
    <t>10-27-2010 14:51 EDT</t>
  </si>
  <si>
    <t>10-27-2010 13:51 EDT</t>
  </si>
  <si>
    <t>10-27-2010 12:51 EDT</t>
  </si>
  <si>
    <t>10-27-2010 11:51 EDT</t>
  </si>
  <si>
    <t>10-27-2010 10:51 EDT</t>
  </si>
  <si>
    <t>10-27-2010 10:38 EDT</t>
  </si>
  <si>
    <t>10-27-2010 9:51 EDT</t>
  </si>
  <si>
    <t>10-27-2010 9:11 EDT</t>
  </si>
  <si>
    <t>10-27-2010 8:51 EDT</t>
  </si>
  <si>
    <t>10-27-2010 7:51 EDT</t>
  </si>
  <si>
    <t>10-27-2010 6:51 EDT</t>
  </si>
  <si>
    <t>10-27-2010 5:51 EDT</t>
  </si>
  <si>
    <t>10-27-2010 4:51 EDT</t>
  </si>
  <si>
    <t>10-27-2010 3:51 EDT</t>
  </si>
  <si>
    <t>10-27-2010 2:51 EDT</t>
  </si>
  <si>
    <t>10-27-2010 1:51 EDT</t>
  </si>
  <si>
    <t>10-27-2010 0:51 EDT</t>
  </si>
  <si>
    <t>10-26-2010 23:51 EDT</t>
  </si>
  <si>
    <t>10-26-2010 22:51 EDT</t>
  </si>
  <si>
    <t>10-26-2010 21:51 EDT</t>
  </si>
  <si>
    <t>10-26-2010 20:51 EDT</t>
  </si>
  <si>
    <t>10-26-2010 19:51 EDT</t>
  </si>
  <si>
    <t>10-26-2010 18:51 EDT</t>
  </si>
  <si>
    <t>10-26-2010 17:51 EDT</t>
  </si>
  <si>
    <t>10-26-2010 16:51 EDT</t>
  </si>
  <si>
    <t>10-26-2010 15:51 EDT</t>
  </si>
  <si>
    <t>10-26-2010 14:51 EDT</t>
  </si>
  <si>
    <t>10-26-2010 13:51 EDT</t>
  </si>
  <si>
    <t>10-26-2010 12:51 EDT</t>
  </si>
  <si>
    <t>10-26-2010 11:51 EDT</t>
  </si>
  <si>
    <t>10-26-2010 11:43 EDT</t>
  </si>
  <si>
    <t>10-26-2010 11:36 EDT</t>
  </si>
  <si>
    <t>10-26-2010 11:03 EDT</t>
  </si>
  <si>
    <t>10-26-2010 10:51 EDT</t>
  </si>
  <si>
    <t>10-26-2010 9:51 EDT</t>
  </si>
  <si>
    <t>10-26-2010 9:37 EDT</t>
  </si>
  <si>
    <t>10-26-2010 8:57 EDT</t>
  </si>
  <si>
    <t>10-26-2010 8:51 EDT</t>
  </si>
  <si>
    <t>10-26-2010 7:51 EDT</t>
  </si>
  <si>
    <t>10-26-2010 6:51 EDT</t>
  </si>
  <si>
    <t>10-26-2010 6:22 EDT</t>
  </si>
  <si>
    <t>10-26-2010 5:51 EDT</t>
  </si>
  <si>
    <t>10-26-2010 5:26 EDT</t>
  </si>
  <si>
    <t>10-26-2010 4:51 EDT</t>
  </si>
  <si>
    <t>10-26-2010 3:51 EDT</t>
  </si>
  <si>
    <t>10-26-2010 3:07 EDT</t>
  </si>
  <si>
    <t>10-26-2010 2:51 EDT</t>
  </si>
  <si>
    <t>10-26-2010 2:05 EDT</t>
  </si>
  <si>
    <t>10-26-2010 1:51 EDT</t>
  </si>
  <si>
    <t>10-26-2010 1:32 EDT</t>
  </si>
  <si>
    <t>10-26-2010 1:22 EDT</t>
  </si>
  <si>
    <t>10-26-2010 1:16 EDT</t>
  </si>
  <si>
    <t>10-26-2010 0:59 EDT</t>
  </si>
  <si>
    <t>10-26-2010 0:51 EDT</t>
  </si>
  <si>
    <t>10-26-2010 0:18 EDT</t>
  </si>
  <si>
    <t>10-25-2010 23:51 EDT</t>
  </si>
  <si>
    <t>10-25-2010 23:41 EDT</t>
  </si>
  <si>
    <t>10-25-2010 23:34 EDT</t>
  </si>
  <si>
    <t>10-25-2010 22:51 EDT</t>
  </si>
  <si>
    <t>10-25-2010 22:34 EDT</t>
  </si>
  <si>
    <t>10-25-2010 21:51 EDT</t>
  </si>
  <si>
    <t>10-25-2010 20:51 EDT</t>
  </si>
  <si>
    <t>10-25-2010 19:51 EDT</t>
  </si>
  <si>
    <t>10-25-2010 18:51 EDT</t>
  </si>
  <si>
    <t>10-25-2010 17:51 EDT</t>
  </si>
  <si>
    <t>10-25-2010 16:51 EDT</t>
  </si>
  <si>
    <t>10-25-2010 15:51 EDT</t>
  </si>
  <si>
    <t>10-25-2010 14:51 EDT</t>
  </si>
  <si>
    <t>10-25-2010 14:17 EDT</t>
  </si>
  <si>
    <t>10-25-2010 14:09 EDT</t>
  </si>
  <si>
    <t>10-25-2010 13:51 EDT</t>
  </si>
  <si>
    <t>10-25-2010 12:51 EDT</t>
  </si>
  <si>
    <t>10-25-2010 11:51 EDT</t>
  </si>
  <si>
    <t>10-25-2010 10:51 EDT</t>
  </si>
  <si>
    <t>10-25-2010 10:42 EDT</t>
  </si>
  <si>
    <t>10-25-2010 9:51 EDT</t>
  </si>
  <si>
    <t>10-25-2010 8:51 EDT</t>
  </si>
  <si>
    <t>10-25-2010 7:51 EDT</t>
  </si>
  <si>
    <t>10-25-2010 6:51 EDT</t>
  </si>
  <si>
    <t>10-25-2010 5:51 EDT</t>
  </si>
  <si>
    <t>10-25-2010 4:51 EDT</t>
  </si>
  <si>
    <t>10-25-2010 3:51 EDT</t>
  </si>
  <si>
    <t>10-25-2010 2:51 EDT</t>
  </si>
  <si>
    <t>10-25-2010 1:51 EDT</t>
  </si>
  <si>
    <t>10-25-2010 0:51 EDT</t>
  </si>
  <si>
    <t>10-24-2010 23:51 EDT</t>
  </si>
  <si>
    <t>10-24-2010 22:51 EDT</t>
  </si>
  <si>
    <t>10-24-2010 21:51 EDT</t>
  </si>
  <si>
    <t>10-24-2010 20:51 EDT</t>
  </si>
  <si>
    <t>10-24-2010 19:51 EDT</t>
  </si>
  <si>
    <t>10-24-2010 18:51 EDT</t>
  </si>
  <si>
    <t>10-24-2010 17:51 EDT</t>
  </si>
  <si>
    <t>10-24-2010 16:51 EDT</t>
  </si>
  <si>
    <t>10-24-2010 15:51 EDT</t>
  </si>
  <si>
    <t>10-24-2010 14:51 EDT</t>
  </si>
  <si>
    <t>10-24-2010 13:51 EDT</t>
  </si>
  <si>
    <t>10-24-2010 12:51 EDT</t>
  </si>
  <si>
    <t>10-24-2010 11:51 EDT</t>
  </si>
  <si>
    <t>10-24-2010 10:51 EDT</t>
  </si>
  <si>
    <t>10-24-2010 9:51 EDT</t>
  </si>
  <si>
    <t>10-24-2010 8:51 EDT</t>
  </si>
  <si>
    <t>10-24-2010 7:51 EDT</t>
  </si>
  <si>
    <t>10-24-2010 6:51 EDT</t>
  </si>
  <si>
    <t>10-24-2010 5:51 EDT</t>
  </si>
  <si>
    <t>10-24-2010 4:51 EDT</t>
  </si>
  <si>
    <t>10-24-2010 3:51 EDT</t>
  </si>
  <si>
    <t>10-24-2010 2:51 EDT</t>
  </si>
  <si>
    <t>10-24-2010 1:51 EDT</t>
  </si>
  <si>
    <t>10-24-2010 0:51 EDT</t>
  </si>
  <si>
    <t>10-23-2010 23:51 EDT</t>
  </si>
  <si>
    <t>10-23-2010 22:51 EDT</t>
  </si>
  <si>
    <t>10-23-2010 21:51 EDT</t>
  </si>
  <si>
    <t>10-23-2010 20:51 EDT</t>
  </si>
  <si>
    <t>10-23-2010 19:51 EDT</t>
  </si>
  <si>
    <t>10-23-2010 18:51 EDT</t>
  </si>
  <si>
    <t>10-23-2010 17:51 EDT</t>
  </si>
  <si>
    <t>10-23-2010 16:51 EDT</t>
  </si>
  <si>
    <t>10-23-2010 15:51 EDT</t>
  </si>
  <si>
    <t>10-23-2010 14:51 EDT</t>
  </si>
  <si>
    <t>10-23-2010 13:51 EDT</t>
  </si>
  <si>
    <t>10-23-2010 12:51 EDT</t>
  </si>
  <si>
    <t>10-23-2010 11:51 EDT</t>
  </si>
  <si>
    <t>10-23-2010 10:51 EDT</t>
  </si>
  <si>
    <t>10-23-2010 9:51 EDT</t>
  </si>
  <si>
    <t>10-23-2010 8:51 EDT</t>
  </si>
  <si>
    <t>10-23-2010 7:51 EDT</t>
  </si>
  <si>
    <t>10-23-2010 6:51 EDT</t>
  </si>
  <si>
    <t>10-23-2010 5:51 EDT</t>
  </si>
  <si>
    <t>10-23-2010 4:51 EDT</t>
  </si>
  <si>
    <t>10-23-2010 3:51 EDT</t>
  </si>
  <si>
    <t>10-23-2010 2:51 EDT</t>
  </si>
  <si>
    <t>10-23-2010 1:51 EDT</t>
  </si>
  <si>
    <t>10-23-2010 0:51 EDT</t>
  </si>
  <si>
    <t>10-22-2010 23:51 EDT</t>
  </si>
  <si>
    <t>10-22-2010 22:51 EDT</t>
  </si>
  <si>
    <t>10-22-2010 21:51 EDT</t>
  </si>
  <si>
    <t>10-22-2010 20:51 EDT</t>
  </si>
  <si>
    <t>10-22-2010 19:51 EDT</t>
  </si>
  <si>
    <t>10-22-2010 18:51 EDT</t>
  </si>
  <si>
    <t>10-22-2010 17:51 EDT</t>
  </si>
  <si>
    <t>10-22-2010 16:51 EDT</t>
  </si>
  <si>
    <t>10-22-2010 15:51 EDT</t>
  </si>
  <si>
    <t>10-22-2010 14:51 EDT</t>
  </si>
  <si>
    <t>10-22-2010 13:51 EDT</t>
  </si>
  <si>
    <t>10-22-2010 12:51 EDT</t>
  </si>
  <si>
    <t>10-22-2010 11:51 EDT</t>
  </si>
  <si>
    <t>10-22-2010 10:51 EDT</t>
  </si>
  <si>
    <t>10-22-2010 9:51 EDT</t>
  </si>
  <si>
    <t>10-22-2010 8:51 EDT</t>
  </si>
  <si>
    <t>10-22-2010 7:51 EDT</t>
  </si>
  <si>
    <t>10-22-2010 6:51 EDT</t>
  </si>
  <si>
    <t>10-22-2010 5:51 EDT</t>
  </si>
  <si>
    <t>10-22-2010 4:51 EDT</t>
  </si>
  <si>
    <t>10-22-2010 3:51 EDT</t>
  </si>
  <si>
    <t>10-22-2010 2:51 EDT</t>
  </si>
  <si>
    <t>10-22-2010 1:51 EDT</t>
  </si>
  <si>
    <t>10-22-2010 0:51 EDT</t>
  </si>
  <si>
    <t>10-21-2010 23:51 EDT</t>
  </si>
  <si>
    <t>10-21-2010 22:51 EDT</t>
  </si>
  <si>
    <t>10-21-2010 21:51 EDT</t>
  </si>
  <si>
    <t>10-21-2010 20:51 EDT</t>
  </si>
  <si>
    <t>10-21-2010 19:51 EDT</t>
  </si>
  <si>
    <t>10-21-2010 18:51 EDT</t>
  </si>
  <si>
    <t>10-21-2010 17:51 EDT</t>
  </si>
  <si>
    <t>10-21-2010 16:51 EDT</t>
  </si>
  <si>
    <t>10-21-2010 15:51 EDT</t>
  </si>
  <si>
    <t>10-21-2010 14:51 EDT</t>
  </si>
  <si>
    <t>10-21-2010 13:51 EDT</t>
  </si>
  <si>
    <t>10-21-2010 12:51 EDT</t>
  </si>
  <si>
    <t>10-21-2010 11:51 EDT</t>
  </si>
  <si>
    <t>10-21-2010 10:51 EDT</t>
  </si>
  <si>
    <t>10-21-2010 9:51 EDT</t>
  </si>
  <si>
    <t>10-21-2010 8:51 EDT</t>
  </si>
  <si>
    <t>10-21-2010 7:51 EDT</t>
  </si>
  <si>
    <t>10-21-2010 6:51 EDT</t>
  </si>
  <si>
    <t>10-21-2010 6:44 EDT</t>
  </si>
  <si>
    <t>10-21-2010 6:07 EDT</t>
  </si>
  <si>
    <t>10-21-2010 5:51 EDT</t>
  </si>
  <si>
    <t>10-21-2010 4:51 EDT</t>
  </si>
  <si>
    <t>10-21-2010 4:34 EDT</t>
  </si>
  <si>
    <t>10-21-2010 4:19 EDT</t>
  </si>
  <si>
    <t>10-21-2010 3:51 EDT</t>
  </si>
  <si>
    <t>10-21-2010 2:51 EDT</t>
  </si>
  <si>
    <t>10-21-2010 2:22 EDT</t>
  </si>
  <si>
    <t>10-21-2010 2:00 EDT</t>
  </si>
  <si>
    <t>10-21-2010 1:51 EDT</t>
  </si>
  <si>
    <t>10-21-2010 1:19 EDT</t>
  </si>
  <si>
    <t>10-21-2010 1:09 EDT</t>
  </si>
  <si>
    <t>10-21-2010 0:51 EDT</t>
  </si>
  <si>
    <t>10-21-2010 0:05 EDT</t>
  </si>
  <si>
    <t>10-20-2010 23:51 EDT</t>
  </si>
  <si>
    <t>10-20-2010 22:51 EDT</t>
  </si>
  <si>
    <t>10-20-2010 21:51 EDT</t>
  </si>
  <si>
    <t>10-20-2010 20:51 EDT</t>
  </si>
  <si>
    <t>10-20-2010 19:51 EDT</t>
  </si>
  <si>
    <t>10-20-2010 18:51 EDT</t>
  </si>
  <si>
    <t>10-20-2010 17:51 EDT</t>
  </si>
  <si>
    <t>10-20-2010 17:32 EDT</t>
  </si>
  <si>
    <t>10-20-2010 16:51 EDT</t>
  </si>
  <si>
    <t>10-20-2010 15:51 EDT</t>
  </si>
  <si>
    <t>10-20-2010 15:41 EDT</t>
  </si>
  <si>
    <t>10-20-2010 14:55 EDT</t>
  </si>
  <si>
    <t>10-20-2010 14:51 EDT</t>
  </si>
  <si>
    <t>10-20-2010 14:40 EDT</t>
  </si>
  <si>
    <t>10-20-2010 13:51 EDT</t>
  </si>
  <si>
    <t>10-20-2010 13:35 EDT</t>
  </si>
  <si>
    <t>10-20-2010 12:51 EDT</t>
  </si>
  <si>
    <t>10-20-2010 12:30 EDT</t>
  </si>
  <si>
    <t>10-20-2010 11:51 EDT</t>
  </si>
  <si>
    <t>10-20-2010 10:51 EDT</t>
  </si>
  <si>
    <t>10-20-2010 10:24 EDT</t>
  </si>
  <si>
    <t>10-20-2010 9:51 EDT</t>
  </si>
  <si>
    <t>10-20-2010 8:51 EDT</t>
  </si>
  <si>
    <t>10-20-2010 8:42 EDT</t>
  </si>
  <si>
    <t>10-20-2010 7:51 EDT</t>
  </si>
  <si>
    <t>10-20-2010 7:41 EDT</t>
  </si>
  <si>
    <t>10-20-2010 6:51 EDT</t>
  </si>
  <si>
    <t>10-20-2010 5:58 EDT</t>
  </si>
  <si>
    <t>10-20-2010 5:51 EDT</t>
  </si>
  <si>
    <t>10-20-2010 5:01 EDT</t>
  </si>
  <si>
    <t>10-20-2010 4:51 EDT</t>
  </si>
  <si>
    <t>10-20-2010 3:51 EDT</t>
  </si>
  <si>
    <t>10-20-2010 2:51 EDT</t>
  </si>
  <si>
    <t>10-20-2010 1:51 EDT</t>
  </si>
  <si>
    <t>10-20-2010 0:51 EDT</t>
  </si>
  <si>
    <t>10-19-2010 23:51 EDT</t>
  </si>
  <si>
    <t>10-19-2010 22:51 EDT</t>
  </si>
  <si>
    <t>10-19-2010 21:51 EDT</t>
  </si>
  <si>
    <t>10-19-2010 20:51 EDT</t>
  </si>
  <si>
    <t>10-19-2010 19:51 EDT</t>
  </si>
  <si>
    <t>10-19-2010 18:51 EDT</t>
  </si>
  <si>
    <t>10-19-2010 17:51 EDT</t>
  </si>
  <si>
    <t>10-19-2010 16:51 EDT</t>
  </si>
  <si>
    <t>10-19-2010 15:51 EDT</t>
  </si>
  <si>
    <t>10-19-2010 14:51 EDT</t>
  </si>
  <si>
    <t>10-19-2010 13:51 EDT</t>
  </si>
  <si>
    <t>10-19-2010 13:50 EDT</t>
  </si>
  <si>
    <t>10-19-2010 12:51 EDT</t>
  </si>
  <si>
    <t>10-19-2010 11:51 EDT</t>
  </si>
  <si>
    <t>10-19-2010 10:51 EDT</t>
  </si>
  <si>
    <t>10-19-2010 9:51 EDT</t>
  </si>
  <si>
    <t>10-19-2010 8:51 EDT</t>
  </si>
  <si>
    <t>10-19-2010 7:51 EDT</t>
  </si>
  <si>
    <t>10-19-2010 6:51 EDT</t>
  </si>
  <si>
    <t>10-19-2010 5:51 EDT</t>
  </si>
  <si>
    <t>10-19-2010 4:51 EDT</t>
  </si>
  <si>
    <t>10-19-2010 3:51 EDT</t>
  </si>
  <si>
    <t>10-19-2010 2:51 EDT</t>
  </si>
  <si>
    <t>10-19-2010 1:51 EDT</t>
  </si>
  <si>
    <t>10-19-2010 0:51 EDT</t>
  </si>
  <si>
    <t>10-18-2010 23:51 EDT</t>
  </si>
  <si>
    <t>10-18-2010 22:51 EDT</t>
  </si>
  <si>
    <t>10-18-2010 21:51 EDT</t>
  </si>
  <si>
    <t>10-18-2010 20:51 EDT</t>
  </si>
  <si>
    <t>10-18-2010 19:51 EDT</t>
  </si>
  <si>
    <t>10-18-2010 18:51 EDT</t>
  </si>
  <si>
    <t>10-18-2010 17:51 EDT</t>
  </si>
  <si>
    <t>10-18-2010 16:51 EDT</t>
  </si>
  <si>
    <t>10-18-2010 15:51 EDT</t>
  </si>
  <si>
    <t>10-18-2010 14:51 EDT</t>
  </si>
  <si>
    <t>10-18-2010 13:51 EDT</t>
  </si>
  <si>
    <t>10-18-2010 12:51 EDT</t>
  </si>
  <si>
    <t>10-18-2010 11:51 EDT</t>
  </si>
  <si>
    <t>10-18-2010 10:51 EDT</t>
  </si>
  <si>
    <t>10-18-2010 9:51 EDT</t>
  </si>
  <si>
    <t>10-18-2010 8:51 EDT</t>
  </si>
  <si>
    <t>10-18-2010 7:51 EDT</t>
  </si>
  <si>
    <t>10-18-2010 6:51 EDT</t>
  </si>
  <si>
    <t>10-18-2010 5:51 EDT</t>
  </si>
  <si>
    <t>10-18-2010 4:51 EDT</t>
  </si>
  <si>
    <t>10-18-2010 3:51 EDT</t>
  </si>
  <si>
    <t>10-18-2010 2:51 EDT</t>
  </si>
  <si>
    <t>10-18-2010 1:51 EDT</t>
  </si>
  <si>
    <t>10-18-2010 0:51 EDT</t>
  </si>
  <si>
    <t>10-17-2010 23:51 EDT</t>
  </si>
  <si>
    <t>10-17-2010 22:51 EDT</t>
  </si>
  <si>
    <t>10-17-2010 21:51 EDT</t>
  </si>
  <si>
    <t>10-17-2010 20:51 EDT</t>
  </si>
  <si>
    <t>10-17-2010 19:51 EDT</t>
  </si>
  <si>
    <t>10-17-2010 18:51 EDT</t>
  </si>
  <si>
    <t>10-17-2010 17:51 EDT</t>
  </si>
  <si>
    <t>10-17-2010 16:51 EDT</t>
  </si>
  <si>
    <t>10-17-2010 15:51 EDT</t>
  </si>
  <si>
    <t>10-17-2010 14:51 EDT</t>
  </si>
  <si>
    <t>10-17-2010 13:51 EDT</t>
  </si>
  <si>
    <t>10-17-2010 12:51 EDT</t>
  </si>
  <si>
    <t>10-17-2010 11:51 EDT</t>
  </si>
  <si>
    <t>10-17-2010 10:51 EDT</t>
  </si>
  <si>
    <t>10-17-2010 9:51 EDT</t>
  </si>
  <si>
    <t>10-17-2010 8:51 EDT</t>
  </si>
  <si>
    <t>10-17-2010 7:51 EDT</t>
  </si>
  <si>
    <t>10-17-2010 6:51 EDT</t>
  </si>
  <si>
    <t>10-17-2010 5:51 EDT</t>
  </si>
  <si>
    <t>10-17-2010 4:51 EDT</t>
  </si>
  <si>
    <t>10-17-2010 3:51 EDT</t>
  </si>
  <si>
    <t>10-17-2010 2:51 EDT</t>
  </si>
  <si>
    <t>10-17-2010 1:51 EDT</t>
  </si>
  <si>
    <t>10-17-2010 0:51 EDT</t>
  </si>
  <si>
    <t>10-16-2010 23:51 EDT</t>
  </si>
  <si>
    <t>10-16-2010 22:51 EDT</t>
  </si>
  <si>
    <t>10-16-2010 21:51 EDT</t>
  </si>
  <si>
    <t>10-16-2010 20:51 EDT</t>
  </si>
  <si>
    <t>10-16-2010 19:51 EDT</t>
  </si>
  <si>
    <t>10-16-2010 18:51 EDT</t>
  </si>
  <si>
    <t>10-16-2010 17:51 EDT</t>
  </si>
  <si>
    <t>10-16-2010 16:51 EDT</t>
  </si>
  <si>
    <t>10-16-2010 15:51 EDT</t>
  </si>
  <si>
    <t>10-16-2010 14:51 EDT</t>
  </si>
  <si>
    <t>10-16-2010 13:51 EDT</t>
  </si>
  <si>
    <t>10-16-2010 12:51 EDT</t>
  </si>
  <si>
    <t>10-16-2010 11:51 EDT</t>
  </si>
  <si>
    <t>10-16-2010 10:51 EDT</t>
  </si>
  <si>
    <t>10-16-2010 9:51 EDT</t>
  </si>
  <si>
    <t>10-16-2010 8:51 EDT</t>
  </si>
  <si>
    <t>10-16-2010 7:51 EDT</t>
  </si>
  <si>
    <t>10-16-2010 6:51 EDT</t>
  </si>
  <si>
    <t>10-16-2010 5:51 EDT</t>
  </si>
  <si>
    <t>10-16-2010 4:51 EDT</t>
  </si>
  <si>
    <t>10-16-2010 3:51 EDT</t>
  </si>
  <si>
    <t>10-16-2010 2:51 EDT</t>
  </si>
  <si>
    <t>10-16-2010 1:51 EDT</t>
  </si>
  <si>
    <t>10-16-2010 0:51 EDT</t>
  </si>
  <si>
    <t>10-15-2010 23:51 EDT</t>
  </si>
  <si>
    <t>10-15-2010 22:51 EDT</t>
  </si>
  <si>
    <t>10-15-2010 21:51 EDT</t>
  </si>
  <si>
    <t>10-15-2010 20:51 EDT</t>
  </si>
  <si>
    <t>10-15-2010 19:51 EDT</t>
  </si>
  <si>
    <t>10-15-2010 18:51 EDT</t>
  </si>
  <si>
    <t>10-15-2010 17:51 EDT</t>
  </si>
  <si>
    <t>10-15-2010 16:51 EDT</t>
  </si>
  <si>
    <t>10-15-2010 15:51 EDT</t>
  </si>
  <si>
    <t>10-15-2010 14:51 EDT</t>
  </si>
  <si>
    <t>10-15-2010 13:51 EDT</t>
  </si>
  <si>
    <t>10-15-2010 12:51 EDT</t>
  </si>
  <si>
    <t>10-15-2010 11:51 EDT</t>
  </si>
  <si>
    <t>10-15-2010 10:51 EDT</t>
  </si>
  <si>
    <t>10-15-2010 9:51 EDT</t>
  </si>
  <si>
    <t>10-15-2010 8:51 EDT</t>
  </si>
  <si>
    <t>10-15-2010 7:51 EDT</t>
  </si>
  <si>
    <t>10-15-2010 6:51 EDT</t>
  </si>
  <si>
    <t>10-15-2010 5:51 EDT</t>
  </si>
  <si>
    <t>10-15-2010 4:51 EDT</t>
  </si>
  <si>
    <t>10-15-2010 3:51 EDT</t>
  </si>
  <si>
    <t>10-15-2010 2:51 EDT</t>
  </si>
  <si>
    <t>10-15-2010 1:51 EDT</t>
  </si>
  <si>
    <t>10-15-2010 0:51 EDT</t>
  </si>
  <si>
    <t>10-14-2010 23:51 EDT</t>
  </si>
  <si>
    <t>10-14-2010 22:51 EDT</t>
  </si>
  <si>
    <t>10-14-2010 21:51 EDT</t>
  </si>
  <si>
    <t>10-14-2010 20:51 EDT</t>
  </si>
  <si>
    <t>10-14-2010 19:51 EDT</t>
  </si>
  <si>
    <t>10-14-2010 18:51 EDT</t>
  </si>
  <si>
    <t>10-14-2010 17:51 EDT</t>
  </si>
  <si>
    <t>10-14-2010 16:51 EDT</t>
  </si>
  <si>
    <t>10-14-2010 15:51 EDT</t>
  </si>
  <si>
    <t>10-14-2010 14:51 EDT</t>
  </si>
  <si>
    <t>10-14-2010 13:51 EDT</t>
  </si>
  <si>
    <t>10-14-2010 12:51 EDT</t>
  </si>
  <si>
    <t>10-14-2010 11:51 EDT</t>
  </si>
  <si>
    <t>10-14-2010 11:31 EDT</t>
  </si>
  <si>
    <t>10-14-2010 11:20 EDT</t>
  </si>
  <si>
    <t>10-14-2010 10:51 EDT</t>
  </si>
  <si>
    <t>10-14-2010 10:38 EDT</t>
  </si>
  <si>
    <t>10-14-2010 9:51 EDT</t>
  </si>
  <si>
    <t>10-14-2010 9:33 EDT</t>
  </si>
  <si>
    <t>10-14-2010 9:22 EDT</t>
  </si>
  <si>
    <t>10-14-2010 9:16 EDT</t>
  </si>
  <si>
    <t>10-14-2010 8:54 EDT</t>
  </si>
  <si>
    <t>10-14-2010 8:51 EDT</t>
  </si>
  <si>
    <t>10-14-2010 8:42 EDT</t>
  </si>
  <si>
    <t>10-14-2010 7:51 EDT</t>
  </si>
  <si>
    <t>10-14-2010 7:32 EDT</t>
  </si>
  <si>
    <t>10-14-2010 7:13 EDT</t>
  </si>
  <si>
    <t>10-14-2010 6:51 EDT</t>
  </si>
  <si>
    <t>10-14-2010 6:42 EDT</t>
  </si>
  <si>
    <t>10-14-2010 6:35 EDT</t>
  </si>
  <si>
    <t>10-14-2010 5:53 EDT</t>
  </si>
  <si>
    <t>10-14-2010 5:51 EDT</t>
  </si>
  <si>
    <t>10-14-2010 5:42 EDT</t>
  </si>
  <si>
    <t>10-14-2010 4:51 EDT</t>
  </si>
  <si>
    <t>10-14-2010 3:51 EDT</t>
  </si>
  <si>
    <t>10-14-2010 2:51 EDT</t>
  </si>
  <si>
    <t>10-14-2010 1:51 EDT</t>
  </si>
  <si>
    <t>10-14-2010 1:32 EDT</t>
  </si>
  <si>
    <t>10-14-2010 0:51 EDT</t>
  </si>
  <si>
    <t>10-13-2010 23:51 EDT</t>
  </si>
  <si>
    <t>10-13-2010 22:51 EDT</t>
  </si>
  <si>
    <t>10-13-2010 21:51 EDT</t>
  </si>
  <si>
    <t>10-13-2010 20:51 EDT</t>
  </si>
  <si>
    <t>10-13-2010 19:51 EDT</t>
  </si>
  <si>
    <t>10-13-2010 18:51 EDT</t>
  </si>
  <si>
    <t>10-13-2010 17:51 EDT</t>
  </si>
  <si>
    <t>10-13-2010 16:51 EDT</t>
  </si>
  <si>
    <t>10-13-2010 15:51 EDT</t>
  </si>
  <si>
    <t>10-13-2010 14:51 EDT</t>
  </si>
  <si>
    <t>10-13-2010 13:51 EDT</t>
  </si>
  <si>
    <t>10-13-2010 12:51 EDT</t>
  </si>
  <si>
    <t>10-13-2010 11:51 EDT</t>
  </si>
  <si>
    <t>10-13-2010 10:51 EDT</t>
  </si>
  <si>
    <t>10-13-2010 9:51 EDT</t>
  </si>
  <si>
    <t>10-13-2010 8:51 EDT</t>
  </si>
  <si>
    <t>10-13-2010 7:51 EDT</t>
  </si>
  <si>
    <t>10-13-2010 6:51 EDT</t>
  </si>
  <si>
    <t>10-13-2010 5:51 EDT</t>
  </si>
  <si>
    <t>10-13-2010 4:51 EDT</t>
  </si>
  <si>
    <t>10-13-2010 3:51 EDT</t>
  </si>
  <si>
    <t>10-13-2010 2:51 EDT</t>
  </si>
  <si>
    <t>10-13-2010 1:51 EDT</t>
  </si>
  <si>
    <t>10-13-2010 0:51 EDT</t>
  </si>
  <si>
    <t>10-12-2010 23:51 EDT</t>
  </si>
  <si>
    <t>10-12-2010 22:51 EDT</t>
  </si>
  <si>
    <t>10-12-2010 21:51 EDT</t>
  </si>
  <si>
    <t>10-12-2010 20:51 EDT</t>
  </si>
  <si>
    <t>10-12-2010 19:51 EDT</t>
  </si>
  <si>
    <t>10-12-2010 18:51 EDT</t>
  </si>
  <si>
    <t>10-12-2010 17:51 EDT</t>
  </si>
  <si>
    <t>10-12-2010 16:51 EDT</t>
  </si>
  <si>
    <t>10-12-2010 15:51 EDT</t>
  </si>
  <si>
    <t>10-12-2010 14:51 EDT</t>
  </si>
  <si>
    <t>10-12-2010 13:51 EDT</t>
  </si>
  <si>
    <t>10-12-2010 12:51 EDT</t>
  </si>
  <si>
    <t>10-12-2010 11:51 EDT</t>
  </si>
  <si>
    <t>10-12-2010 10:51 EDT</t>
  </si>
  <si>
    <t>10-12-2010 9:51 EDT</t>
  </si>
  <si>
    <t>10-12-2010 8:51 EDT</t>
  </si>
  <si>
    <t>10-12-2010 7:51 EDT</t>
  </si>
  <si>
    <t>10-12-2010 6:51 EDT</t>
  </si>
  <si>
    <t>10-12-2010 5:51 EDT</t>
  </si>
  <si>
    <t>10-12-2010 4:51 EDT</t>
  </si>
  <si>
    <t>10-12-2010 3:51 EDT</t>
  </si>
  <si>
    <t>10-12-2010 2:51 EDT</t>
  </si>
  <si>
    <t>10-12-2010 1:51 EDT</t>
  </si>
  <si>
    <t>10-12-2010 0:51 EDT</t>
  </si>
  <si>
    <t>10-11-2010 23:51 EDT</t>
  </si>
  <si>
    <t>10-11-2010 22:51 EDT</t>
  </si>
  <si>
    <t>10-11-2010 21:51 EDT</t>
  </si>
  <si>
    <t>10-11-2010 20:51 EDT</t>
  </si>
  <si>
    <t>10-11-2010 19:51 EDT</t>
  </si>
  <si>
    <t>10-11-2010 18:51 EDT</t>
  </si>
  <si>
    <t>10-11-2010 17:51 EDT</t>
  </si>
  <si>
    <t>10-11-2010 16:51 EDT</t>
  </si>
  <si>
    <t>10-11-2010 15:51 EDT</t>
  </si>
  <si>
    <t>10-11-2010 14:51 EDT</t>
  </si>
  <si>
    <t>10-11-2010 13:51 EDT</t>
  </si>
  <si>
    <t>10-11-2010 12:51 EDT</t>
  </si>
  <si>
    <t>10-11-2010 11:51 EDT</t>
  </si>
  <si>
    <t>10-11-2010 10:51 EDT</t>
  </si>
  <si>
    <t>10-11-2010 9:51 EDT</t>
  </si>
  <si>
    <t>10-11-2010 8:51 EDT</t>
  </si>
  <si>
    <t>10-11-2010 7:51 EDT</t>
  </si>
  <si>
    <t>10-11-2010 6:51 EDT</t>
  </si>
  <si>
    <t>10-11-2010 5:51 EDT</t>
  </si>
  <si>
    <t>10-11-2010 4:51 EDT</t>
  </si>
  <si>
    <t>10-11-2010 3:51 EDT</t>
  </si>
  <si>
    <t>10-11-2010 2:51 EDT</t>
  </si>
  <si>
    <t>10-11-2010 1:51 EDT</t>
  </si>
  <si>
    <t>10-11-2010 0:51 EDT</t>
  </si>
  <si>
    <t>10-10-2010 23:51 EDT</t>
  </si>
  <si>
    <t>10-10-2010 22:51 EDT</t>
  </si>
  <si>
    <t>10-10-2010 21:51 EDT</t>
  </si>
  <si>
    <t>10-10-2010 20:51 EDT</t>
  </si>
  <si>
    <t>10-10-2010 19:51 EDT</t>
  </si>
  <si>
    <t>10-10-2010 18:51 EDT</t>
  </si>
  <si>
    <t>10-10-2010 17:51 EDT</t>
  </si>
  <si>
    <t>10-10-2010 16:51 EDT</t>
  </si>
  <si>
    <t>10-10-2010 15:51 EDT</t>
  </si>
  <si>
    <t>10-10-2010 14:51 EDT</t>
  </si>
  <si>
    <t>10-10-2010 13:51 EDT</t>
  </si>
  <si>
    <t>10-10-2010 12:51 EDT</t>
  </si>
  <si>
    <t>10-10-2010 11:51 EDT</t>
  </si>
  <si>
    <t>10-10-2010 10:51 EDT</t>
  </si>
  <si>
    <t>10-10-2010 9:51 EDT</t>
  </si>
  <si>
    <t>10-10-2010 8:51 EDT</t>
  </si>
  <si>
    <t>10-10-2010 7:51 EDT</t>
  </si>
  <si>
    <t>10-10-2010 6:51 EDT</t>
  </si>
  <si>
    <t>10-10-2010 5:51 EDT</t>
  </si>
  <si>
    <t>10-10-2010 4:51 EDT</t>
  </si>
  <si>
    <t>10-10-2010 3:51 EDT</t>
  </si>
  <si>
    <t>10-10-2010 2:51 EDT</t>
  </si>
  <si>
    <t>10-10-2010 1:51 EDT</t>
  </si>
  <si>
    <t>10-10-2010 0:51 EDT</t>
  </si>
  <si>
    <t>10-9-2010 23:51 EDT</t>
  </si>
  <si>
    <t>10-9-2010 22:51 EDT</t>
  </si>
  <si>
    <t>10-9-2010 21:51 EDT</t>
  </si>
  <si>
    <t>10-9-2010 21:50 EDT</t>
  </si>
  <si>
    <t>10-9-2010 20:51 EDT</t>
  </si>
  <si>
    <t>10-9-2010 19:51 EDT</t>
  </si>
  <si>
    <t>10-9-2010 18:51 EDT</t>
  </si>
  <si>
    <t>10-9-2010 17:51 EDT</t>
  </si>
  <si>
    <t>10-9-2010 16:51 EDT</t>
  </si>
  <si>
    <t>10-9-2010 15:51 EDT</t>
  </si>
  <si>
    <t>10-9-2010 14:51 EDT</t>
  </si>
  <si>
    <t>10-9-2010 13:51 EDT</t>
  </si>
  <si>
    <t>10-9-2010 12:51 EDT</t>
  </si>
  <si>
    <t>10-9-2010 11:51 EDT</t>
  </si>
  <si>
    <t>10-9-2010 10:51 EDT</t>
  </si>
  <si>
    <t>10-9-2010 9:51 EDT</t>
  </si>
  <si>
    <t>10-9-2010 8:51 EDT</t>
  </si>
  <si>
    <t>10-9-2010 7:51 EDT</t>
  </si>
  <si>
    <t>10-9-2010 6:51 EDT</t>
  </si>
  <si>
    <t>10-9-2010 5:51 EDT</t>
  </si>
  <si>
    <t>10-9-2010 4:51 EDT</t>
  </si>
  <si>
    <t>10-9-2010 3:51 EDT</t>
  </si>
  <si>
    <t>10-9-2010 2:51 EDT</t>
  </si>
  <si>
    <t>10-9-2010 1:51 EDT</t>
  </si>
  <si>
    <t>10-9-2010 0:51 EDT</t>
  </si>
  <si>
    <t>10-8-2010 23:51 EDT</t>
  </si>
  <si>
    <t>10-8-2010 22:51 EDT</t>
  </si>
  <si>
    <t>10-8-2010 21:51 EDT</t>
  </si>
  <si>
    <t>10-8-2010 20:51 EDT</t>
  </si>
  <si>
    <t>10-8-2010 19:51 EDT</t>
  </si>
  <si>
    <t>10-8-2010 18:51 EDT</t>
  </si>
  <si>
    <t>10-8-2010 17:51 EDT</t>
  </si>
  <si>
    <t>10-8-2010 16:51 EDT</t>
  </si>
  <si>
    <t>10-8-2010 15:51 EDT</t>
  </si>
  <si>
    <t>10-8-2010 14:51 EDT</t>
  </si>
  <si>
    <t>10-8-2010 13:51 EDT</t>
  </si>
  <si>
    <t>10-8-2010 12:51 EDT</t>
  </si>
  <si>
    <t>10-8-2010 11:51 EDT</t>
  </si>
  <si>
    <t>10-8-2010 10:51 EDT</t>
  </si>
  <si>
    <t>10-8-2010 9:51 EDT</t>
  </si>
  <si>
    <t>10-8-2010 8:51 EDT</t>
  </si>
  <si>
    <t>10-8-2010 7:51 EDT</t>
  </si>
  <si>
    <t>10-8-2010 6:51 EDT</t>
  </si>
  <si>
    <t>10-8-2010 5:51 EDT</t>
  </si>
  <si>
    <t>10-8-2010 4:51 EDT</t>
  </si>
  <si>
    <t>10-8-2010 3:51 EDT</t>
  </si>
  <si>
    <t>10-8-2010 2:51 EDT</t>
  </si>
  <si>
    <t>10-8-2010 1:51 EDT</t>
  </si>
  <si>
    <t>10-8-2010 0:51 EDT</t>
  </si>
  <si>
    <t>10-7-2010 23:51 EDT</t>
  </si>
  <si>
    <t>10-7-2010 22:51 EDT</t>
  </si>
  <si>
    <t>10-7-2010 21:51 EDT</t>
  </si>
  <si>
    <t>10-7-2010 20:51 EDT</t>
  </si>
  <si>
    <t>10-7-2010 19:51 EDT</t>
  </si>
  <si>
    <t>10-7-2010 18:51 EDT</t>
  </si>
  <si>
    <t>10-7-2010 17:51 EDT</t>
  </si>
  <si>
    <t>10-7-2010 16:51 EDT</t>
  </si>
  <si>
    <t>10-7-2010 15:51 EDT</t>
  </si>
  <si>
    <t>10-7-2010 14:51 EDT</t>
  </si>
  <si>
    <t>10-7-2010 13:51 EDT</t>
  </si>
  <si>
    <t>10-7-2010 12:51 EDT</t>
  </si>
  <si>
    <t>10-7-2010 11:51 EDT</t>
  </si>
  <si>
    <t>10-7-2010 10:51 EDT</t>
  </si>
  <si>
    <t>10-7-2010 9:51 EDT</t>
  </si>
  <si>
    <t>10-7-2010 8:51 EDT</t>
  </si>
  <si>
    <t>10-7-2010 7:51 EDT</t>
  </si>
  <si>
    <t>10-7-2010 6:51 EDT</t>
  </si>
  <si>
    <t>10-7-2010 5:51 EDT</t>
  </si>
  <si>
    <t>10-7-2010 4:51 EDT</t>
  </si>
  <si>
    <t>10-7-2010 3:51 EDT</t>
  </si>
  <si>
    <t>10-7-2010 2:51 EDT</t>
  </si>
  <si>
    <t>10-7-2010 1:51 EDT</t>
  </si>
  <si>
    <t>10-7-2010 0:51 EDT</t>
  </si>
  <si>
    <t>10-6-2010 23:51 EDT</t>
  </si>
  <si>
    <t>10-6-2010 22:51 EDT</t>
  </si>
  <si>
    <t>10-6-2010 21:51 EDT</t>
  </si>
  <si>
    <t>10-6-2010 20:51 EDT</t>
  </si>
  <si>
    <t>10-6-2010 19:51 EDT</t>
  </si>
  <si>
    <t>10-6-2010 18:51 EDT</t>
  </si>
  <si>
    <t>10-6-2010 17:51 EDT</t>
  </si>
  <si>
    <t>10-6-2010 16:51 EDT</t>
  </si>
  <si>
    <t>10-6-2010 15:51 EDT</t>
  </si>
  <si>
    <t>10-6-2010 14:51 EDT</t>
  </si>
  <si>
    <t>10-6-2010 13:51 EDT</t>
  </si>
  <si>
    <t>10-6-2010 12:51 EDT</t>
  </si>
  <si>
    <t>10-6-2010 11:51 EDT</t>
  </si>
  <si>
    <t>10-6-2010 10:51 EDT</t>
  </si>
  <si>
    <t>10-6-2010 9:51 EDT</t>
  </si>
  <si>
    <t>10-6-2010 8:51 EDT</t>
  </si>
  <si>
    <t>10-6-2010 7:51 EDT</t>
  </si>
  <si>
    <t>10-6-2010 6:51 EDT</t>
  </si>
  <si>
    <t>10-6-2010 5:51 EDT</t>
  </si>
  <si>
    <t>10-6-2010 4:51 EDT</t>
  </si>
  <si>
    <t>10-6-2010 3:51 EDT</t>
  </si>
  <si>
    <t>10-6-2010 2:51 EDT</t>
  </si>
  <si>
    <t>10-6-2010 1:51 EDT</t>
  </si>
  <si>
    <t>10-6-2010 0:51 EDT</t>
  </si>
  <si>
    <t>10-5-2010 23:51 EDT</t>
  </si>
  <si>
    <t>10-5-2010 22:51 EDT</t>
  </si>
  <si>
    <t>10-5-2010 21:51 EDT</t>
  </si>
  <si>
    <t>10-5-2010 20:51 EDT</t>
  </si>
  <si>
    <t>10-5-2010 19:51 EDT</t>
  </si>
  <si>
    <t>10-5-2010 18:51 EDT</t>
  </si>
  <si>
    <t>10-5-2010 17:51 EDT</t>
  </si>
  <si>
    <t>10-5-2010 16:51 EDT</t>
  </si>
  <si>
    <t>10-5-2010 15:51 EDT</t>
  </si>
  <si>
    <t>10-5-2010 14:51 EDT</t>
  </si>
  <si>
    <t>10-5-2010 13:51 EDT</t>
  </si>
  <si>
    <t>10-5-2010 12:51 EDT</t>
  </si>
  <si>
    <t>10-5-2010 11:51 EDT</t>
  </si>
  <si>
    <t>10-5-2010 10:51 EDT</t>
  </si>
  <si>
    <t>10-5-2010 9:51 EDT</t>
  </si>
  <si>
    <t>10-5-2010 8:51 EDT</t>
  </si>
  <si>
    <t>10-5-2010 7:51 EDT</t>
  </si>
  <si>
    <t>10-5-2010 6:51 EDT</t>
  </si>
  <si>
    <t>10-5-2010 5:51 EDT</t>
  </si>
  <si>
    <t>10-5-2010 4:51 EDT</t>
  </si>
  <si>
    <t>10-5-2010 3:51 EDT</t>
  </si>
  <si>
    <t>10-5-2010 2:51 EDT</t>
  </si>
  <si>
    <t>10-5-2010 1:51 EDT</t>
  </si>
  <si>
    <t>10-5-2010 0:51 EDT</t>
  </si>
  <si>
    <t>10-4-2010 23:51 EDT</t>
  </si>
  <si>
    <t>10-4-2010 22:51 EDT</t>
  </si>
  <si>
    <t>10-4-2010 21:51 EDT</t>
  </si>
  <si>
    <t>10-4-2010 20:51 EDT</t>
  </si>
  <si>
    <t>10-4-2010 19:51 EDT</t>
  </si>
  <si>
    <t>10-4-2010 18:51 EDT</t>
  </si>
  <si>
    <t>10-4-2010 17:51 EDT</t>
  </si>
  <si>
    <t>10-4-2010 16:51 EDT</t>
  </si>
  <si>
    <t>10-4-2010 15:51 EDT</t>
  </si>
  <si>
    <t>10-4-2010 14:51 EDT</t>
  </si>
  <si>
    <t>10-4-2010 13:51 EDT</t>
  </si>
  <si>
    <t>10-4-2010 12:51 EDT</t>
  </si>
  <si>
    <t>10-4-2010 12:20 EDT</t>
  </si>
  <si>
    <t>10-4-2010 11:51 EDT</t>
  </si>
  <si>
    <t>10-4-2010 10:51 EDT</t>
  </si>
  <si>
    <t>10-4-2010 9:51 EDT</t>
  </si>
  <si>
    <t>10-4-2010 8:51 EDT</t>
  </si>
  <si>
    <t>10-4-2010 7:51 EDT</t>
  </si>
  <si>
    <t>10-4-2010 6:51 EDT</t>
  </si>
  <si>
    <t>10-4-2010 5:51 EDT</t>
  </si>
  <si>
    <t>10-4-2010 5:32 EDT</t>
  </si>
  <si>
    <t>10-4-2010 4:51 EDT</t>
  </si>
  <si>
    <t>10-4-2010 3:51 EDT</t>
  </si>
  <si>
    <t>10-4-2010 2:51 EDT</t>
  </si>
  <si>
    <t>10-4-2010 1:51 EDT</t>
  </si>
  <si>
    <t>10-4-2010 0:51 EDT</t>
  </si>
  <si>
    <t>10-3-2010 23:51 EDT</t>
  </si>
  <si>
    <t>10-3-2010 22:51 EDT</t>
  </si>
  <si>
    <t>10-3-2010 21:51 EDT</t>
  </si>
  <si>
    <t>10-3-2010 20:51 EDT</t>
  </si>
  <si>
    <t>10-3-2010 19:51 EDT</t>
  </si>
  <si>
    <t>10-3-2010 18:51 EDT</t>
  </si>
  <si>
    <t>10-3-2010 17:51 EDT</t>
  </si>
  <si>
    <t>10-3-2010 16:51 EDT</t>
  </si>
  <si>
    <t>10-3-2010 15:51 EDT</t>
  </si>
  <si>
    <t>10-3-2010 14:51 EDT</t>
  </si>
  <si>
    <t>10-3-2010 13:51 EDT</t>
  </si>
  <si>
    <t>10-3-2010 12:51 EDT</t>
  </si>
  <si>
    <t>10-3-2010 11:51 EDT</t>
  </si>
  <si>
    <t>10-3-2010 10:51 EDT</t>
  </si>
  <si>
    <t>10-3-2010 9:51 EDT</t>
  </si>
  <si>
    <t>10-3-2010 8:51 EDT</t>
  </si>
  <si>
    <t>10-3-2010 7:51 EDT</t>
  </si>
  <si>
    <t>10-3-2010 6:51 EDT</t>
  </si>
  <si>
    <t>10-3-2010 5:51 EDT</t>
  </si>
  <si>
    <t>10-3-2010 4:51 EDT</t>
  </si>
  <si>
    <t>10-3-2010 3:51 EDT</t>
  </si>
  <si>
    <t>10-3-2010 2:51 EDT</t>
  </si>
  <si>
    <t>10-3-2010 1:51 EDT</t>
  </si>
  <si>
    <t>10-3-2010 0:51 EDT</t>
  </si>
  <si>
    <t>10-2-2010 23:51 EDT</t>
  </si>
  <si>
    <t>10-2-2010 22:51 EDT</t>
  </si>
  <si>
    <t>10-2-2010 21:51 EDT</t>
  </si>
  <si>
    <t>10-2-2010 20:51 EDT</t>
  </si>
  <si>
    <t>10-2-2010 19:51 EDT</t>
  </si>
  <si>
    <t>10-2-2010 18:51 EDT</t>
  </si>
  <si>
    <t>10-2-2010 17:51 EDT</t>
  </si>
  <si>
    <t>10-2-2010 16:51 EDT</t>
  </si>
  <si>
    <t>10-2-2010 15:51 EDT</t>
  </si>
  <si>
    <t>10-2-2010 14:51 EDT</t>
  </si>
  <si>
    <t>10-2-2010 13:51 EDT</t>
  </si>
  <si>
    <t>10-2-2010 12:51 EDT</t>
  </si>
  <si>
    <t>10-2-2010 11:51 EDT</t>
  </si>
  <si>
    <t>10-2-2010 10:51 EDT</t>
  </si>
  <si>
    <t>10-2-2010 9:51 EDT</t>
  </si>
  <si>
    <t>10-2-2010 8:51 EDT</t>
  </si>
  <si>
    <t>10-2-2010 7:51 EDT</t>
  </si>
  <si>
    <t>10-2-2010 6:51 EDT</t>
  </si>
  <si>
    <t>10-2-2010 5:51 EDT</t>
  </si>
  <si>
    <t>10-2-2010 4:51 EDT</t>
  </si>
  <si>
    <t>10-2-2010 3:51 EDT</t>
  </si>
  <si>
    <t>10-2-2010 2:51 EDT</t>
  </si>
  <si>
    <t>10-2-2010 1:51 EDT</t>
  </si>
  <si>
    <t>10-2-2010 0:51 EDT</t>
  </si>
  <si>
    <t>10-1-2010 23:51 EDT</t>
  </si>
  <si>
    <t>10-1-2010 22:51 EDT</t>
  </si>
  <si>
    <t>10-1-2010 21:51 EDT</t>
  </si>
  <si>
    <t>10-1-2010 20:51 EDT</t>
  </si>
  <si>
    <t>10-1-2010 19:51 EDT</t>
  </si>
  <si>
    <t>10-1-2010 18:51 EDT</t>
  </si>
  <si>
    <t>10-1-2010 17:51 EDT</t>
  </si>
  <si>
    <t>10-1-2010 16:51 EDT</t>
  </si>
  <si>
    <t>10-1-2010 15:51 EDT</t>
  </si>
  <si>
    <t>10-1-2010 14:51 EDT</t>
  </si>
  <si>
    <t>10-1-2010 13:51 EDT</t>
  </si>
  <si>
    <t>10-1-2010 12:51 EDT</t>
  </si>
  <si>
    <t>10-1-2010 11:51 EDT</t>
  </si>
  <si>
    <t>10-1-2010 10:51 EDT</t>
  </si>
  <si>
    <t>10-1-2010 9:51 EDT</t>
  </si>
  <si>
    <t>10-1-2010 8:51 EDT</t>
  </si>
  <si>
    <t>10-1-2010 7:51 EDT</t>
  </si>
  <si>
    <t>10-1-2010 6:51 EDT</t>
  </si>
  <si>
    <t>10-1-2010 6:45 EDT</t>
  </si>
  <si>
    <t>10-1-2010 5:51 EDT</t>
  </si>
  <si>
    <t>10-1-2010 5:18 EDT</t>
  </si>
  <si>
    <t>10-1-2010 4:51 EDT</t>
  </si>
  <si>
    <t>10-1-2010 4:37 EDT</t>
  </si>
  <si>
    <t>10-1-2010 3:51 EDT</t>
  </si>
  <si>
    <t>10-1-2010 2:51 EDT</t>
  </si>
  <si>
    <t>10-1-2010 1:51 EDT</t>
  </si>
  <si>
    <t>10-1-2010 0:51 EDT</t>
  </si>
  <si>
    <t>9-30-2010 23:51 EDT</t>
  </si>
  <si>
    <t>9-30-2010 22:51 EDT</t>
  </si>
  <si>
    <t>9-30-2010 21:51 EDT</t>
  </si>
  <si>
    <t>9-30-2010 20:51 EDT</t>
  </si>
  <si>
    <t>9-30-2010 19:51 EDT</t>
  </si>
  <si>
    <t>9-30-2010 18:51 EDT</t>
  </si>
  <si>
    <t>9-30-2010 18:15 EDT</t>
  </si>
  <si>
    <t>9-30-2010 17:51 EDT</t>
  </si>
  <si>
    <t>9-30-2010 16:51 EDT</t>
  </si>
  <si>
    <t>9-30-2010 15:51 EDT</t>
  </si>
  <si>
    <t>9-30-2010 14:51 EDT</t>
  </si>
  <si>
    <t>9-30-2010 13:51 EDT</t>
  </si>
  <si>
    <t>9-30-2010 13:19 EDT</t>
  </si>
  <si>
    <t>9-30-2010 13:00 EDT</t>
  </si>
  <si>
    <t>9-30-2010 12:51 EDT</t>
  </si>
  <si>
    <t>9-30-2010 12:38 EDT</t>
  </si>
  <si>
    <t>9-30-2010 11:51 EDT</t>
  </si>
  <si>
    <t>9-30-2010 10:54 EDT</t>
  </si>
  <si>
    <t>9-30-2010 10:51 EDT</t>
  </si>
  <si>
    <t>9-30-2010 10:27 EDT</t>
  </si>
  <si>
    <t>9-30-2010 9:51 EDT</t>
  </si>
  <si>
    <t>9-30-2010 9:29 EDT</t>
  </si>
  <si>
    <t>9-30-2010 9:16 EDT</t>
  </si>
  <si>
    <t>9-30-2010 8:51 EDT</t>
  </si>
  <si>
    <t>9-30-2010 7:51 EDT</t>
  </si>
  <si>
    <t>9-30-2010 7:33 EDT</t>
  </si>
  <si>
    <t>9-30-2010 6:58 EDT</t>
  </si>
  <si>
    <t>9-30-2010 6:51 EDT</t>
  </si>
  <si>
    <t>9-30-2010 6:39 EDT</t>
  </si>
  <si>
    <t>9-30-2010 6:34 EDT</t>
  </si>
  <si>
    <t>9-30-2010 6:21 EDT</t>
  </si>
  <si>
    <t>9-30-2010 5:51 EDT</t>
  </si>
  <si>
    <t>9-30-2010 5:44 EDT</t>
  </si>
  <si>
    <t>9-30-2010 5:04 EDT</t>
  </si>
  <si>
    <t>9-30-2010 4:51 EDT</t>
  </si>
  <si>
    <t>9-30-2010 4:39 EDT</t>
  </si>
  <si>
    <t>9-30-2010 4:37 EDT</t>
  </si>
  <si>
    <t>9-30-2010 3:51 EDT</t>
  </si>
  <si>
    <t>9-30-2010 3:34 EDT</t>
  </si>
  <si>
    <t>9-30-2010 3:21 EDT</t>
  </si>
  <si>
    <t>9-30-2010 2:51 EDT</t>
  </si>
  <si>
    <t>9-30-2010 2:34 EDT</t>
  </si>
  <si>
    <t>9-30-2010 2:02 EDT</t>
  </si>
  <si>
    <t>9-30-2010 1:56 EDT</t>
  </si>
  <si>
    <t>9-30-2010 1:51 EDT</t>
  </si>
  <si>
    <t>9-30-2010 1:04 EDT</t>
  </si>
  <si>
    <t>9-30-2010 0:51 EDT</t>
  </si>
  <si>
    <t>9-29-2010 23:51 EDT</t>
  </si>
  <si>
    <t>9-29-2010 22:51 EDT</t>
  </si>
  <si>
    <t>9-29-2010 21:51 EDT</t>
  </si>
  <si>
    <t>9-29-2010 20:51 EDT</t>
  </si>
  <si>
    <t>9-29-2010 19:51 EDT</t>
  </si>
  <si>
    <t>9-29-2010 18:57 EDT</t>
  </si>
  <si>
    <t>9-29-2010 18:51 EDT</t>
  </si>
  <si>
    <t>9-29-2010 17:51 EDT</t>
  </si>
  <si>
    <t>9-29-2010 16:51 EDT</t>
  </si>
  <si>
    <t>9-29-2010 16:41 EDT</t>
  </si>
  <si>
    <t>9-29-2010 15:51 EDT</t>
  </si>
  <si>
    <t>9-29-2010 14:51 EDT</t>
  </si>
  <si>
    <t>9-29-2010 13:51 EDT</t>
  </si>
  <si>
    <t>9-29-2010 12:51 EDT</t>
  </si>
  <si>
    <t>9-29-2010 11:51 EDT</t>
  </si>
  <si>
    <t>9-29-2010 10:51 EDT</t>
  </si>
  <si>
    <t>9-29-2010 10:18 EDT</t>
  </si>
  <si>
    <t>9-29-2010 9:51 EDT</t>
  </si>
  <si>
    <t>9-29-2010 9:18 EDT</t>
  </si>
  <si>
    <t>9-29-2010 8:51 EDT</t>
  </si>
  <si>
    <t>9-29-2010 7:51 EDT</t>
  </si>
  <si>
    <t>9-29-2010 6:51 EDT</t>
  </si>
  <si>
    <t>9-29-2010 5:51 EDT</t>
  </si>
  <si>
    <t>9-29-2010 4:51 EDT</t>
  </si>
  <si>
    <t>9-29-2010 3:51 EDT</t>
  </si>
  <si>
    <t>9-29-2010 2:51 EDT</t>
  </si>
  <si>
    <t>9-29-2010 1:51 EDT</t>
  </si>
  <si>
    <t>9-29-2010 0:51 EDT</t>
  </si>
  <si>
    <t>9-28-2010 23:51 EDT</t>
  </si>
  <si>
    <t>9-28-2010 22:51 EDT</t>
  </si>
  <si>
    <t>9-28-2010 21:51 EDT</t>
  </si>
  <si>
    <t>9-28-2010 20:51 EDT</t>
  </si>
  <si>
    <t>9-28-2010 19:51 EDT</t>
  </si>
  <si>
    <t>9-28-2010 18:51 EDT</t>
  </si>
  <si>
    <t>9-28-2010 17:51 EDT</t>
  </si>
  <si>
    <t>9-28-2010 16:51 EDT</t>
  </si>
  <si>
    <t>9-28-2010 15:51 EDT</t>
  </si>
  <si>
    <t>9-28-2010 14:51 EDT</t>
  </si>
  <si>
    <t>9-28-2010 13:51 EDT</t>
  </si>
  <si>
    <t>9-28-2010 12:51 EDT</t>
  </si>
  <si>
    <t>9-28-2010 11:51 EDT</t>
  </si>
  <si>
    <t>9-28-2010 10:51 EDT</t>
  </si>
  <si>
    <t>9-28-2010 9:51 EDT</t>
  </si>
  <si>
    <t>9-28-2010 8:51 EDT</t>
  </si>
  <si>
    <t>9-28-2010 7:51 EDT</t>
  </si>
  <si>
    <t>9-28-2010 7:20 EDT</t>
  </si>
  <si>
    <t>9-28-2010 6:51 EDT</t>
  </si>
  <si>
    <t>9-28-2010 6:44 EDT</t>
  </si>
  <si>
    <t>9-28-2010 5:51 EDT</t>
  </si>
  <si>
    <t>9-28-2010 5:06 EDT</t>
  </si>
  <si>
    <t>9-28-2010 4:51 EDT</t>
  </si>
  <si>
    <t>9-28-2010 3:51 EDT</t>
  </si>
  <si>
    <t>9-28-2010 2:51 EDT</t>
  </si>
  <si>
    <t>9-28-2010 1:51 EDT</t>
  </si>
  <si>
    <t>9-28-2010 0:51 EDT</t>
  </si>
  <si>
    <t>9-27-2010 23:51 EDT</t>
  </si>
  <si>
    <t>9-27-2010 22:51 EDT</t>
  </si>
  <si>
    <t>9-27-2010 21:51 EDT</t>
  </si>
  <si>
    <t>9-27-2010 20:51 EDT</t>
  </si>
  <si>
    <t>9-27-2010 19:51 EDT</t>
  </si>
  <si>
    <t>9-27-2010 18:51 EDT</t>
  </si>
  <si>
    <t>9-27-2010 17:51 EDT</t>
  </si>
  <si>
    <t>9-27-2010 16:51 EDT</t>
  </si>
  <si>
    <t>9-27-2010 15:51 EDT</t>
  </si>
  <si>
    <t>9-27-2010 14:51 EDT</t>
  </si>
  <si>
    <t>9-27-2010 13:51 EDT</t>
  </si>
  <si>
    <t>9-27-2010 12:51 EDT</t>
  </si>
  <si>
    <t>9-27-2010 12:26 EDT</t>
  </si>
  <si>
    <t>9-27-2010 11:51 EDT</t>
  </si>
  <si>
    <t>9-27-2010 10:51 EDT</t>
  </si>
  <si>
    <t>9-27-2010 9:51 EDT</t>
  </si>
  <si>
    <t>9-27-2010 8:51 EDT</t>
  </si>
  <si>
    <t>9-27-2010 7:51 EDT</t>
  </si>
  <si>
    <t>9-27-2010 6:51 EDT</t>
  </si>
  <si>
    <t>9-27-2010 5:51 EDT</t>
  </si>
  <si>
    <t>9-27-2010 4:51 EDT</t>
  </si>
  <si>
    <t>9-27-2010 3:51 EDT</t>
  </si>
  <si>
    <t>9-27-2010 2:51 EDT</t>
  </si>
  <si>
    <t>9-27-2010 1:51 EDT</t>
  </si>
  <si>
    <t>9-27-2010 0:51 EDT</t>
  </si>
  <si>
    <t>9-26-2010 23:51 EDT</t>
  </si>
  <si>
    <t>9-26-2010 22:51 EDT</t>
  </si>
  <si>
    <t>9-26-2010 22:12 EDT</t>
  </si>
  <si>
    <t>9-26-2010 21:51 EDT</t>
  </si>
  <si>
    <t>9-26-2010 21:22 EDT</t>
  </si>
  <si>
    <t>9-26-2010 20:51 EDT</t>
  </si>
  <si>
    <t>9-26-2010 19:51 EDT</t>
  </si>
  <si>
    <t>9-26-2010 19:28 EDT</t>
  </si>
  <si>
    <t>9-26-2010 18:51 EDT</t>
  </si>
  <si>
    <t>9-26-2010 18:29 EDT</t>
  </si>
  <si>
    <t>9-26-2010 17:51 EDT</t>
  </si>
  <si>
    <t>9-26-2010 17:27 EDT</t>
  </si>
  <si>
    <t>9-26-2010 17:10 EDT</t>
  </si>
  <si>
    <t>9-26-2010 16:51 EDT</t>
  </si>
  <si>
    <t>9-26-2010 16:30 EDT</t>
  </si>
  <si>
    <t>9-26-2010 15:51 EDT</t>
  </si>
  <si>
    <t>9-26-2010 14:51 EDT</t>
  </si>
  <si>
    <t>9-26-2010 13:51 EDT</t>
  </si>
  <si>
    <t>9-26-2010 12:51 EDT</t>
  </si>
  <si>
    <t>9-26-2010 11:51 EDT</t>
  </si>
  <si>
    <t>9-26-2010 10:51 EDT</t>
  </si>
  <si>
    <t>9-26-2010 9:51 EDT</t>
  </si>
  <si>
    <t>9-26-2010 8:51 EDT</t>
  </si>
  <si>
    <t>9-26-2010 7:51 EDT</t>
  </si>
  <si>
    <t>9-26-2010 6:51 EDT</t>
  </si>
  <si>
    <t>9-26-2010 5:51 EDT</t>
  </si>
  <si>
    <t>9-26-2010 4:51 EDT</t>
  </si>
  <si>
    <t>9-26-2010 3:51 EDT</t>
  </si>
  <si>
    <t>9-26-2010 2:51 EDT</t>
  </si>
  <si>
    <t>9-26-2010 1:51 EDT</t>
  </si>
  <si>
    <t>9-26-2010 0:51 EDT</t>
  </si>
  <si>
    <t>9-25-2010 23:51 EDT</t>
  </si>
  <si>
    <t>9-25-2010 22:51 EDT</t>
  </si>
  <si>
    <t>9-25-2010 21:51 EDT</t>
  </si>
  <si>
    <t>9-25-2010 20:51 EDT</t>
  </si>
  <si>
    <t>9-25-2010 19:51 EDT</t>
  </si>
  <si>
    <t>9-25-2010 18:51 EDT</t>
  </si>
  <si>
    <t>9-25-2010 17:51 EDT</t>
  </si>
  <si>
    <t>9-25-2010 16:51 EDT</t>
  </si>
  <si>
    <t>9-25-2010 15:51 EDT</t>
  </si>
  <si>
    <t>9-25-2010 14:51 EDT</t>
  </si>
  <si>
    <t>9-25-2010 13:51 EDT</t>
  </si>
  <si>
    <t>9-25-2010 12:51 EDT</t>
  </si>
  <si>
    <t>9-25-2010 11:51 EDT</t>
  </si>
  <si>
    <t>9-25-2010 10:51 EDT</t>
  </si>
  <si>
    <t>9-25-2010 9:51 EDT</t>
  </si>
  <si>
    <t>9-25-2010 8:51 EDT</t>
  </si>
  <si>
    <t>9-25-2010 7:51 EDT</t>
  </si>
  <si>
    <t>9-25-2010 6:51 EDT</t>
  </si>
  <si>
    <t>9-25-2010 5:51 EDT</t>
  </si>
  <si>
    <t>9-25-2010 4:51 EDT</t>
  </si>
  <si>
    <t>9-25-2010 3:51 EDT</t>
  </si>
  <si>
    <t>9-25-2010 2:51 EDT</t>
  </si>
  <si>
    <t>9-25-2010 1:51 EDT</t>
  </si>
  <si>
    <t>9-25-2010 0:51 EDT</t>
  </si>
  <si>
    <t>9-24-2010 23:51 EDT</t>
  </si>
  <si>
    <t>9-24-2010 22:51 EDT</t>
  </si>
  <si>
    <t>9-24-2010 21:51 EDT</t>
  </si>
  <si>
    <t>9-24-2010 20:51 EDT</t>
  </si>
  <si>
    <t>9-24-2010 19:51 EDT</t>
  </si>
  <si>
    <t>9-24-2010 18:51 EDT</t>
  </si>
  <si>
    <t>9-24-2010 17:51 EDT</t>
  </si>
  <si>
    <t>9-24-2010 16:51 EDT</t>
  </si>
  <si>
    <t>9-24-2010 15:51 EDT</t>
  </si>
  <si>
    <t>9-24-2010 14:51 EDT</t>
  </si>
  <si>
    <t>9-24-2010 13:51 EDT</t>
  </si>
  <si>
    <t>9-24-2010 12:51 EDT</t>
  </si>
  <si>
    <t>9-24-2010 11:51 EDT</t>
  </si>
  <si>
    <t>9-24-2010 10:51 EDT</t>
  </si>
  <si>
    <t>9-24-2010 9:51 EDT</t>
  </si>
  <si>
    <t>9-24-2010 8:51 EDT</t>
  </si>
  <si>
    <t>9-24-2010 7:51 EDT</t>
  </si>
  <si>
    <t>9-24-2010 6:51 EDT</t>
  </si>
  <si>
    <t>9-24-2010 5:51 EDT</t>
  </si>
  <si>
    <t>9-24-2010 4:51 EDT</t>
  </si>
  <si>
    <t>9-24-2010 3:51 EDT</t>
  </si>
  <si>
    <t>9-24-2010 2:51 EDT</t>
  </si>
  <si>
    <t>9-24-2010 1:51 EDT</t>
  </si>
  <si>
    <t>9-24-2010 0:51 EDT</t>
  </si>
  <si>
    <t>9-23-2010 23:51 EDT</t>
  </si>
  <si>
    <t>9-23-2010 22:51 EDT</t>
  </si>
  <si>
    <t>9-23-2010 21:51 EDT</t>
  </si>
  <si>
    <t>9-23-2010 20:51 EDT</t>
  </si>
  <si>
    <t>9-23-2010 19:51 EDT</t>
  </si>
  <si>
    <t>9-23-2010 18:51 EDT</t>
  </si>
  <si>
    <t>9-23-2010 17:51 EDT</t>
  </si>
  <si>
    <t>9-23-2010 16:51 EDT</t>
  </si>
  <si>
    <t>9-23-2010 15:51 EDT</t>
  </si>
  <si>
    <t>9-23-2010 14:51 EDT</t>
  </si>
  <si>
    <t>9-23-2010 13:51 EDT</t>
  </si>
  <si>
    <t>9-23-2010 12:51 EDT</t>
  </si>
  <si>
    <t>9-23-2010 11:51 EDT</t>
  </si>
  <si>
    <t>9-23-2010 10:51 EDT</t>
  </si>
  <si>
    <t>9-23-2010 9:51 EDT</t>
  </si>
  <si>
    <t>9-23-2010 8:51 EDT</t>
  </si>
  <si>
    <t>9-23-2010 7:51 EDT</t>
  </si>
  <si>
    <t>9-23-2010 6:51 EDT</t>
  </si>
  <si>
    <t>9-23-2010 5:51 EDT</t>
  </si>
  <si>
    <t>9-23-2010 4:51 EDT</t>
  </si>
  <si>
    <t>9-23-2010 3:51 EDT</t>
  </si>
  <si>
    <t>9-23-2010 2:51 EDT</t>
  </si>
  <si>
    <t>9-23-2010 1:51 EDT</t>
  </si>
  <si>
    <t>9-23-2010 0:51 EDT</t>
  </si>
  <si>
    <t>9-22-2010 23:51 EDT</t>
  </si>
  <si>
    <t>9-22-2010 22:51 EDT</t>
  </si>
  <si>
    <t>9-22-2010 21:51 EDT</t>
  </si>
  <si>
    <t>9-22-2010 20:51 EDT</t>
  </si>
  <si>
    <t>9-22-2010 19:51 EDT</t>
  </si>
  <si>
    <t>9-22-2010 18:51 EDT</t>
  </si>
  <si>
    <t>9-22-2010 17:51 EDT</t>
  </si>
  <si>
    <t>9-22-2010 16:51 EDT</t>
  </si>
  <si>
    <t>9-22-2010 15:51 EDT</t>
  </si>
  <si>
    <t>9-22-2010 14:51 EDT</t>
  </si>
  <si>
    <t>9-22-2010 13:51 EDT</t>
  </si>
  <si>
    <t>9-22-2010 12:51 EDT</t>
  </si>
  <si>
    <t>9-22-2010 11:51 EDT</t>
  </si>
  <si>
    <t>9-22-2010 10:51 EDT</t>
  </si>
  <si>
    <t>9-22-2010 9:51 EDT</t>
  </si>
  <si>
    <t>9-22-2010 8:51 EDT</t>
  </si>
  <si>
    <t>9-22-2010 7:51 EDT</t>
  </si>
  <si>
    <t>9-22-2010 6:51 EDT</t>
  </si>
  <si>
    <t>9-22-2010 6:14 EDT</t>
  </si>
  <si>
    <t>9-22-2010 5:51 EDT</t>
  </si>
  <si>
    <t>9-22-2010 4:51 EDT</t>
  </si>
  <si>
    <t>9-22-2010 3:51 EDT</t>
  </si>
  <si>
    <t>9-22-2010 2:51 EDT</t>
  </si>
  <si>
    <t>9-22-2010 1:51 EDT</t>
  </si>
  <si>
    <t>9-22-2010 0:51 EDT</t>
  </si>
  <si>
    <t>9-21-2010 23:51 EDT</t>
  </si>
  <si>
    <t>9-21-2010 22:51 EDT</t>
  </si>
  <si>
    <t>9-21-2010 21:51 EDT</t>
  </si>
  <si>
    <t>9-21-2010 20:51 EDT</t>
  </si>
  <si>
    <t>9-21-2010 19:51 EDT</t>
  </si>
  <si>
    <t>9-21-2010 18:51 EDT</t>
  </si>
  <si>
    <t>9-21-2010 17:51 EDT</t>
  </si>
  <si>
    <t>9-21-2010 16:51 EDT</t>
  </si>
  <si>
    <t>9-21-2010 15:51 EDT</t>
  </si>
  <si>
    <t>9-21-2010 14:51 EDT</t>
  </si>
  <si>
    <t>9-21-2010 13:51 EDT</t>
  </si>
  <si>
    <t>9-21-2010 12:51 EDT</t>
  </si>
  <si>
    <t>9-21-2010 11:51 EDT</t>
  </si>
  <si>
    <t>9-21-2010 10:51 EDT</t>
  </si>
  <si>
    <t>9-21-2010 9:51 EDT</t>
  </si>
  <si>
    <t>9-21-2010 8:51 EDT</t>
  </si>
  <si>
    <t>9-21-2010 7:51 EDT</t>
  </si>
  <si>
    <t>9-21-2010 6:51 EDT</t>
  </si>
  <si>
    <t>9-21-2010 5:51 EDT</t>
  </si>
  <si>
    <t>9-21-2010 4:51 EDT</t>
  </si>
  <si>
    <t>9-21-2010 3:51 EDT</t>
  </si>
  <si>
    <t>9-21-2010 2:51 EDT</t>
  </si>
  <si>
    <t>9-21-2010 1:51 EDT</t>
  </si>
  <si>
    <t>9-21-2010 0:51 EDT</t>
  </si>
  <si>
    <t>9-20-2010 23:51 EDT</t>
  </si>
  <si>
    <t>9-20-2010 22:51 EDT</t>
  </si>
  <si>
    <t>9-20-2010 21:51 EDT</t>
  </si>
  <si>
    <t>9-20-2010 20:51 EDT</t>
  </si>
  <si>
    <t>9-20-2010 19:51 EDT</t>
  </si>
  <si>
    <t>9-20-2010 18:51 EDT</t>
  </si>
  <si>
    <t>9-20-2010 17:51 EDT</t>
  </si>
  <si>
    <t>9-20-2010 16:51 EDT</t>
  </si>
  <si>
    <t>9-20-2010 15:51 EDT</t>
  </si>
  <si>
    <t>9-20-2010 14:51 EDT</t>
  </si>
  <si>
    <t>9-20-2010 13:51 EDT</t>
  </si>
  <si>
    <t>9-20-2010 12:51 EDT</t>
  </si>
  <si>
    <t>9-20-2010 11:51 EDT</t>
  </si>
  <si>
    <t>9-20-2010 10:51 EDT</t>
  </si>
  <si>
    <t>9-20-2010 9:51 EDT</t>
  </si>
  <si>
    <t>9-20-2010 8:51 EDT</t>
  </si>
  <si>
    <t>9-20-2010 7:51 EDT</t>
  </si>
  <si>
    <t>9-20-2010 6:51 EDT</t>
  </si>
  <si>
    <t>9-20-2010 5:51 EDT</t>
  </si>
  <si>
    <t>9-20-2010 4:51 EDT</t>
  </si>
  <si>
    <t>9-20-2010 3:51 EDT</t>
  </si>
  <si>
    <t>9-20-2010 2:51 EDT</t>
  </si>
  <si>
    <t>9-20-2010 1:51 EDT</t>
  </si>
  <si>
    <t>9-20-2010 0:51 EDT</t>
  </si>
  <si>
    <t>9-19-2010 23:51 EDT</t>
  </si>
  <si>
    <t>9-19-2010 22:51 EDT</t>
  </si>
  <si>
    <t>9-19-2010 21:51 EDT</t>
  </si>
  <si>
    <t>9-19-2010 20:51 EDT</t>
  </si>
  <si>
    <t>9-19-2010 19:51 EDT</t>
  </si>
  <si>
    <t>9-19-2010 18:51 EDT</t>
  </si>
  <si>
    <t>9-19-2010 17:51 EDT</t>
  </si>
  <si>
    <t>9-19-2010 16:51 EDT</t>
  </si>
  <si>
    <t>9-19-2010 15:51 EDT</t>
  </si>
  <si>
    <t>9-19-2010 14:51 EDT</t>
  </si>
  <si>
    <t>9-19-2010 13:51 EDT</t>
  </si>
  <si>
    <t>9-19-2010 12:51 EDT</t>
  </si>
  <si>
    <t>9-19-2010 11:51 EDT</t>
  </si>
  <si>
    <t>9-19-2010 10:51 EDT</t>
  </si>
  <si>
    <t>9-19-2010 9:51 EDT</t>
  </si>
  <si>
    <t>9-19-2010 9:34 EDT</t>
  </si>
  <si>
    <t>9-19-2010 8:51 EDT</t>
  </si>
  <si>
    <t>9-19-2010 7:51 EDT</t>
  </si>
  <si>
    <t>9-19-2010 7:15 EDT</t>
  </si>
  <si>
    <t>9-19-2010 6:51 EDT</t>
  </si>
  <si>
    <t>9-19-2010 6:03 EDT</t>
  </si>
  <si>
    <t>9-19-2010 5:51 EDT</t>
  </si>
  <si>
    <t>9-19-2010 4:51 EDT</t>
  </si>
  <si>
    <t>9-19-2010 3:51 EDT</t>
  </si>
  <si>
    <t>9-19-2010 2:51 EDT</t>
  </si>
  <si>
    <t>9-19-2010 1:51 EDT</t>
  </si>
  <si>
    <t>9-19-2010 0:51 EDT</t>
  </si>
  <si>
    <t>9-18-2010 23:51 EDT</t>
  </si>
  <si>
    <t>9-18-2010 22:51 EDT</t>
  </si>
  <si>
    <t>9-18-2010 21:51 EDT</t>
  </si>
  <si>
    <t>9-18-2010 20:51 EDT</t>
  </si>
  <si>
    <t>9-18-2010 19:51 EDT</t>
  </si>
  <si>
    <t>9-18-2010 18:51 EDT</t>
  </si>
  <si>
    <t>9-18-2010 17:51 EDT</t>
  </si>
  <si>
    <t>9-18-2010 16:51 EDT</t>
  </si>
  <si>
    <t>9-18-2010 15:51 EDT</t>
  </si>
  <si>
    <t>9-18-2010 14:51 EDT</t>
  </si>
  <si>
    <t>9-18-2010 13:51 EDT</t>
  </si>
  <si>
    <t>9-18-2010 12:51 EDT</t>
  </si>
  <si>
    <t>9-18-2010 11:51 EDT</t>
  </si>
  <si>
    <t>9-18-2010 10:51 EDT</t>
  </si>
  <si>
    <t>9-18-2010 9:51 EDT</t>
  </si>
  <si>
    <t>9-18-2010 8:51 EDT</t>
  </si>
  <si>
    <t>9-18-2010 7:51 EDT</t>
  </si>
  <si>
    <t>9-18-2010 6:51 EDT</t>
  </si>
  <si>
    <t>9-18-2010 5:51 EDT</t>
  </si>
  <si>
    <t>9-18-2010 4:51 EDT</t>
  </si>
  <si>
    <t>9-18-2010 3:51 EDT</t>
  </si>
  <si>
    <t>9-18-2010 2:51 EDT</t>
  </si>
  <si>
    <t>9-18-2010 1:51 EDT</t>
  </si>
  <si>
    <t>9-18-2010 0:51 EDT</t>
  </si>
  <si>
    <t>9-17-2010 23:51 EDT</t>
  </si>
  <si>
    <t>9-17-2010 22:51 EDT</t>
  </si>
  <si>
    <t>9-17-2010 21:51 EDT</t>
  </si>
  <si>
    <t>9-17-2010 20:51 EDT</t>
  </si>
  <si>
    <t>9-17-2010 19:51 EDT</t>
  </si>
  <si>
    <t>9-17-2010 18:51 EDT</t>
  </si>
  <si>
    <t>9-17-2010 17:51 EDT</t>
  </si>
  <si>
    <t>9-17-2010 16:51 EDT</t>
  </si>
  <si>
    <t>9-17-2010 15:51 EDT</t>
  </si>
  <si>
    <t>9-17-2010 14:51 EDT</t>
  </si>
  <si>
    <t>9-17-2010 13:51 EDT</t>
  </si>
  <si>
    <t>9-17-2010 12:51 EDT</t>
  </si>
  <si>
    <t>9-17-2010 11:51 EDT</t>
  </si>
  <si>
    <t>9-17-2010 10:51 EDT</t>
  </si>
  <si>
    <t>9-17-2010 9:51 EDT</t>
  </si>
  <si>
    <t>9-17-2010 8:51 EDT</t>
  </si>
  <si>
    <t>9-17-2010 7:51 EDT</t>
  </si>
  <si>
    <t>9-17-2010 6:51 EDT</t>
  </si>
  <si>
    <t>9-17-2010 5:51 EDT</t>
  </si>
  <si>
    <t>9-17-2010 4:51 EDT</t>
  </si>
  <si>
    <t>9-17-2010 3:51 EDT</t>
  </si>
  <si>
    <t>9-17-2010 2:51 EDT</t>
  </si>
  <si>
    <t>9-17-2010 1:51 EDT</t>
  </si>
  <si>
    <t>9-17-2010 0:51 EDT</t>
  </si>
  <si>
    <t>9-16-2010 23:51 EDT</t>
  </si>
  <si>
    <t>9-16-2010 22:51 EDT</t>
  </si>
  <si>
    <t>9-16-2010 21:51 EDT</t>
  </si>
  <si>
    <t>9-16-2010 20:51 EDT</t>
  </si>
  <si>
    <t>9-16-2010 19:51 EDT</t>
  </si>
  <si>
    <t>9-16-2010 18:51 EDT</t>
  </si>
  <si>
    <t>9-16-2010 17:51 EDT</t>
  </si>
  <si>
    <t>9-16-2010 16:51 EDT</t>
  </si>
  <si>
    <t>9-16-2010 15:51 EDT</t>
  </si>
  <si>
    <t>9-16-2010 14:51 EDT</t>
  </si>
  <si>
    <t>9-16-2010 13:51 EDT</t>
  </si>
  <si>
    <t>9-16-2010 12:51 EDT</t>
  </si>
  <si>
    <t>9-16-2010 11:51 EDT</t>
  </si>
  <si>
    <t>9-16-2010 10:51 EDT</t>
  </si>
  <si>
    <t>9-16-2010 9:51 EDT</t>
  </si>
  <si>
    <t>9-16-2010 8:51 EDT</t>
  </si>
  <si>
    <t>9-16-2010 7:51 EDT</t>
  </si>
  <si>
    <t>9-16-2010 6:51 EDT</t>
  </si>
  <si>
    <t>9-16-2010 5:51 EDT</t>
  </si>
  <si>
    <t>9-16-2010 4:51 EDT</t>
  </si>
  <si>
    <t>9-16-2010 3:51 EDT</t>
  </si>
  <si>
    <t>9-16-2010 2:51 EDT</t>
  </si>
  <si>
    <t>9-16-2010 1:51 EDT</t>
  </si>
  <si>
    <t>9-16-2010 0:51 EDT</t>
  </si>
  <si>
    <t>9-15-2010 23:51 EDT</t>
  </si>
  <si>
    <t>9-15-2010 22:51 EDT</t>
  </si>
  <si>
    <t>9-15-2010 21:51 EDT</t>
  </si>
  <si>
    <t>9-15-2010 20:51 EDT</t>
  </si>
  <si>
    <t>9-15-2010 19:51 EDT</t>
  </si>
  <si>
    <t>9-15-2010 18:51 EDT</t>
  </si>
  <si>
    <t>9-15-2010 17:51 EDT</t>
  </si>
  <si>
    <t>9-15-2010 16:51 EDT</t>
  </si>
  <si>
    <t>9-15-2010 15:51 EDT</t>
  </si>
  <si>
    <t>9-15-2010 14:51 EDT</t>
  </si>
  <si>
    <t>9-15-2010 13:51 EDT</t>
  </si>
  <si>
    <t>9-15-2010 12:51 EDT</t>
  </si>
  <si>
    <t>9-15-2010 11:51 EDT</t>
  </si>
  <si>
    <t>9-15-2010 10:51 EDT</t>
  </si>
  <si>
    <t>9-15-2010 9:51 EDT</t>
  </si>
  <si>
    <t>9-15-2010 8:51 EDT</t>
  </si>
  <si>
    <t>9-15-2010 7:51 EDT</t>
  </si>
  <si>
    <t>9-15-2010 6:51 EDT</t>
  </si>
  <si>
    <t>9-15-2010 5:51 EDT</t>
  </si>
  <si>
    <t>9-15-2010 4:51 EDT</t>
  </si>
  <si>
    <t>9-15-2010 3:51 EDT</t>
  </si>
  <si>
    <t>9-15-2010 2:51 EDT</t>
  </si>
  <si>
    <t>9-15-2010 1:51 EDT</t>
  </si>
  <si>
    <t>9-15-2010 0:51 EDT</t>
  </si>
  <si>
    <t>9-14-2010 23:51 EDT</t>
  </si>
  <si>
    <t>9-14-2010 22:51 EDT</t>
  </si>
  <si>
    <t>9-14-2010 21:51 EDT</t>
  </si>
  <si>
    <t>9-14-2010 20:51 EDT</t>
  </si>
  <si>
    <t>9-14-2010 19:51 EDT</t>
  </si>
  <si>
    <t>9-14-2010 18:51 EDT</t>
  </si>
  <si>
    <t>9-14-2010 17:51 EDT</t>
  </si>
  <si>
    <t>9-14-2010 16:51 EDT</t>
  </si>
  <si>
    <t>9-14-2010 15:51 EDT</t>
  </si>
  <si>
    <t>9-14-2010 14:51 EDT</t>
  </si>
  <si>
    <t>9-14-2010 13:51 EDT</t>
  </si>
  <si>
    <t>9-14-2010 12:51 EDT</t>
  </si>
  <si>
    <t>9-14-2010 11:51 EDT</t>
  </si>
  <si>
    <t>9-14-2010 10:51 EDT</t>
  </si>
  <si>
    <t>9-14-2010 9:51 EDT</t>
  </si>
  <si>
    <t>9-14-2010 8:51 EDT</t>
  </si>
  <si>
    <t>9-14-2010 7:51 EDT</t>
  </si>
  <si>
    <t>9-14-2010 6:51 EDT</t>
  </si>
  <si>
    <t>9-14-2010 5:51 EDT</t>
  </si>
  <si>
    <t>9-14-2010 4:51 EDT</t>
  </si>
  <si>
    <t>9-14-2010 3:51 EDT</t>
  </si>
  <si>
    <t>9-14-2010 2:51 EDT</t>
  </si>
  <si>
    <t>9-14-2010 1:51 EDT</t>
  </si>
  <si>
    <t>9-14-2010 0:51 EDT</t>
  </si>
  <si>
    <t>9-13-2010 23:51 EDT</t>
  </si>
  <si>
    <t>9-13-2010 22:51 EDT</t>
  </si>
  <si>
    <t>9-13-2010 21:51 EDT</t>
  </si>
  <si>
    <t>9-13-2010 20:51 EDT</t>
  </si>
  <si>
    <t>9-13-2010 19:51 EDT</t>
  </si>
  <si>
    <t>9-13-2010 18:51 EDT</t>
  </si>
  <si>
    <t>9-13-2010 17:51 EDT</t>
  </si>
  <si>
    <t>9-13-2010 16:51 EDT</t>
  </si>
  <si>
    <t>9-13-2010 15:51 EDT</t>
  </si>
  <si>
    <t>9-13-2010 14:51 EDT</t>
  </si>
  <si>
    <t>9-13-2010 13:51 EDT</t>
  </si>
  <si>
    <t>9-13-2010 12:51 EDT</t>
  </si>
  <si>
    <t>9-13-2010 11:51 EDT</t>
  </si>
  <si>
    <t>9-13-2010 10:51 EDT</t>
  </si>
  <si>
    <t>9-13-2010 9:51 EDT</t>
  </si>
  <si>
    <t>9-13-2010 8:51 EDT</t>
  </si>
  <si>
    <t>9-13-2010 7:51 EDT</t>
  </si>
  <si>
    <t>9-13-2010 6:51 EDT</t>
  </si>
  <si>
    <t>9-13-2010 5:51 EDT</t>
  </si>
  <si>
    <t>9-13-2010 4:51 EDT</t>
  </si>
  <si>
    <t>9-13-2010 3:51 EDT</t>
  </si>
  <si>
    <t>9-13-2010 2:51 EDT</t>
  </si>
  <si>
    <t>9-13-2010 1:51 EDT</t>
  </si>
  <si>
    <t>9-13-2010 0:51 EDT</t>
  </si>
  <si>
    <t>9-12-2010 23:51 EDT</t>
  </si>
  <si>
    <t>9-12-2010 22:51 EDT</t>
  </si>
  <si>
    <t>9-12-2010 21:51 EDT</t>
  </si>
  <si>
    <t>9-12-2010 20:51 EDT</t>
  </si>
  <si>
    <t>9-12-2010 19:51 EDT</t>
  </si>
  <si>
    <t>9-12-2010 18:51 EDT</t>
  </si>
  <si>
    <t>9-12-2010 17:51 EDT</t>
  </si>
  <si>
    <t>9-12-2010 16:51 EDT</t>
  </si>
  <si>
    <t>9-12-2010 15:51 EDT</t>
  </si>
  <si>
    <t>9-12-2010 14:51 EDT</t>
  </si>
  <si>
    <t>9-12-2010 13:51 EDT</t>
  </si>
  <si>
    <t>9-12-2010 12:51 EDT</t>
  </si>
  <si>
    <t>9-12-2010 11:51 EDT</t>
  </si>
  <si>
    <t>9-12-2010 10:51 EDT</t>
  </si>
  <si>
    <t>9-12-2010 9:51 EDT</t>
  </si>
  <si>
    <t>9-12-2010 9:19 EDT</t>
  </si>
  <si>
    <t>9-12-2010 9:12 EDT</t>
  </si>
  <si>
    <t>9-12-2010 9:11 EDT</t>
  </si>
  <si>
    <t>9-12-2010 9:10 EDT</t>
  </si>
  <si>
    <t>9-12-2010 8:51 EDT</t>
  </si>
  <si>
    <t>9-12-2010 8:37 EDT</t>
  </si>
  <si>
    <t>9-12-2010 8:25 EDT</t>
  </si>
  <si>
    <t>9-12-2010 7:51 EDT</t>
  </si>
  <si>
    <t>9-12-2010 6:51 EDT</t>
  </si>
  <si>
    <t>9-12-2010 5:51 EDT</t>
  </si>
  <si>
    <t>9-12-2010 5:37 EDT</t>
  </si>
  <si>
    <t>9-12-2010 5:19 EDT</t>
  </si>
  <si>
    <t>9-12-2010 4:58 EDT</t>
  </si>
  <si>
    <t>9-12-2010 4:51 EDT</t>
  </si>
  <si>
    <t>9-12-2010 3:51 EDT</t>
  </si>
  <si>
    <t>9-12-2010 2:51 EDT</t>
  </si>
  <si>
    <t>9-12-2010 1:51 EDT</t>
  </si>
  <si>
    <t>9-12-2010 0:51 EDT</t>
  </si>
  <si>
    <t>9-11-2010 23:51 EDT</t>
  </si>
  <si>
    <t>9-11-2010 23:32 EDT</t>
  </si>
  <si>
    <t>9-11-2010 22:51 EDT</t>
  </si>
  <si>
    <t>9-11-2010 21:51 EDT</t>
  </si>
  <si>
    <t>9-11-2010 20:51 EDT</t>
  </si>
  <si>
    <t>9-11-2010 19:51 EDT</t>
  </si>
  <si>
    <t>9-11-2010 18:51 EDT</t>
  </si>
  <si>
    <t>9-11-2010 17:51 EDT</t>
  </si>
  <si>
    <t>9-11-2010 16:51 EDT</t>
  </si>
  <si>
    <t>9-11-2010 15:51 EDT</t>
  </si>
  <si>
    <t>9-11-2010 14:51 EDT</t>
  </si>
  <si>
    <t>9-11-2010 13:51 EDT</t>
  </si>
  <si>
    <t>9-11-2010 13:18 EDT</t>
  </si>
  <si>
    <t>9-11-2010 12:51 EDT</t>
  </si>
  <si>
    <t>9-11-2010 11:51 EDT</t>
  </si>
  <si>
    <t>9-11-2010 11:45 EDT</t>
  </si>
  <si>
    <t>9-11-2010 10:51 EDT</t>
  </si>
  <si>
    <t>9-11-2010 9:51 EDT</t>
  </si>
  <si>
    <t>9-11-2010 8:51 EDT</t>
  </si>
  <si>
    <t>9-11-2010 7:51 EDT</t>
  </si>
  <si>
    <t>9-11-2010 6:51 EDT</t>
  </si>
  <si>
    <t>9-11-2010 5:51 EDT</t>
  </si>
  <si>
    <t>9-11-2010 4:51 EDT</t>
  </si>
  <si>
    <t>9-11-2010 3:51 EDT</t>
  </si>
  <si>
    <t>9-11-2010 2:51 EDT</t>
  </si>
  <si>
    <t>9-11-2010 1:51 EDT</t>
  </si>
  <si>
    <t>9-11-2010 0:51 EDT</t>
  </si>
  <si>
    <t>9-10-2010 23:51 EDT</t>
  </si>
  <si>
    <t>9-10-2010 22:51 EDT</t>
  </si>
  <si>
    <t>9-10-2010 21:51 EDT</t>
  </si>
  <si>
    <t>9-10-2010 20:51 EDT</t>
  </si>
  <si>
    <t>9-10-2010 19:51 EDT</t>
  </si>
  <si>
    <t>9-10-2010 18:51 EDT</t>
  </si>
  <si>
    <t>9-10-2010 17:51 EDT</t>
  </si>
  <si>
    <t>9-10-2010 16:51 EDT</t>
  </si>
  <si>
    <t>9-10-2010 15:51 EDT</t>
  </si>
  <si>
    <t>9-10-2010 14:51 EDT</t>
  </si>
  <si>
    <t>9-10-2010 13:51 EDT</t>
  </si>
  <si>
    <t>9-10-2010 12:51 EDT</t>
  </si>
  <si>
    <t>9-10-2010 11:51 EDT</t>
  </si>
  <si>
    <t>9-10-2010 10:51 EDT</t>
  </si>
  <si>
    <t>9-10-2010 9:51 EDT</t>
  </si>
  <si>
    <t>9-10-2010 8:51 EDT</t>
  </si>
  <si>
    <t>9-10-2010 7:51 EDT</t>
  </si>
  <si>
    <t>9-10-2010 6:51 EDT</t>
  </si>
  <si>
    <t>9-10-2010 5:51 EDT</t>
  </si>
  <si>
    <t>9-10-2010 4:51 EDT</t>
  </si>
  <si>
    <t>9-10-2010 3:51 EDT</t>
  </si>
  <si>
    <t>9-10-2010 2:51 EDT</t>
  </si>
  <si>
    <t>9-10-2010 1:51 EDT</t>
  </si>
  <si>
    <t>9-10-2010 0:51 EDT</t>
  </si>
  <si>
    <t>9-9-2010 23:51 EDT</t>
  </si>
  <si>
    <t>9-9-2010 22:51 EDT</t>
  </si>
  <si>
    <t>9-9-2010 21:51 EDT</t>
  </si>
  <si>
    <t>9-9-2010 20:51 EDT</t>
  </si>
  <si>
    <t>9-9-2010 19:51 EDT</t>
  </si>
  <si>
    <t>9-9-2010 18:51 EDT</t>
  </si>
  <si>
    <t>9-9-2010 17:51 EDT</t>
  </si>
  <si>
    <t>9-9-2010 16:51 EDT</t>
  </si>
  <si>
    <t>9-9-2010 15:51 EDT</t>
  </si>
  <si>
    <t>9-9-2010 14:51 EDT</t>
  </si>
  <si>
    <t>9-9-2010 13:51 EDT</t>
  </si>
  <si>
    <t>9-9-2010 12:51 EDT</t>
  </si>
  <si>
    <t>9-9-2010 11:51 EDT</t>
  </si>
  <si>
    <t>9-9-2010 10:51 EDT</t>
  </si>
  <si>
    <t>9-9-2010 9:51 EDT</t>
  </si>
  <si>
    <t>9-9-2010 8:51 EDT</t>
  </si>
  <si>
    <t>9-9-2010 7:51 EDT</t>
  </si>
  <si>
    <t>9-9-2010 6:51 EDT</t>
  </si>
  <si>
    <t>9-9-2010 5:51 EDT</t>
  </si>
  <si>
    <t>9-9-2010 4:51 EDT</t>
  </si>
  <si>
    <t>9-9-2010 3:51 EDT</t>
  </si>
  <si>
    <t>9-9-2010 2:51 EDT</t>
  </si>
  <si>
    <t>9-9-2010 1:51 EDT</t>
  </si>
  <si>
    <t>9-9-2010 0:51 EDT</t>
  </si>
  <si>
    <t>9-8-2010 23:51 EDT</t>
  </si>
  <si>
    <t>9-8-2010 22:51 EDT</t>
  </si>
  <si>
    <t>9-8-2010 21:51 EDT</t>
  </si>
  <si>
    <t>9-8-2010 20:51 EDT</t>
  </si>
  <si>
    <t>9-8-2010 19:51 EDT</t>
  </si>
  <si>
    <t>9-8-2010 18:51 EDT</t>
  </si>
  <si>
    <t>9-8-2010 17:51 EDT</t>
  </si>
  <si>
    <t>9-8-2010 16:51 EDT</t>
  </si>
  <si>
    <t>9-8-2010 15:51 EDT</t>
  </si>
  <si>
    <t>9-8-2010 14:51 EDT</t>
  </si>
  <si>
    <t>9-8-2010 13:51 EDT</t>
  </si>
  <si>
    <t>9-8-2010 12:51 EDT</t>
  </si>
  <si>
    <t>9-8-2010 11:51 EDT</t>
  </si>
  <si>
    <t>9-8-2010 10:51 EDT</t>
  </si>
  <si>
    <t>9-8-2010 9:51 EDT</t>
  </si>
  <si>
    <t>9-8-2010 8:51 EDT</t>
  </si>
  <si>
    <t>9-8-2010 7:51 EDT</t>
  </si>
  <si>
    <t>9-8-2010 6:51 EDT</t>
  </si>
  <si>
    <t>9-8-2010 5:51 EDT</t>
  </si>
  <si>
    <t>9-8-2010 4:51 EDT</t>
  </si>
  <si>
    <t>9-8-2010 3:51 EDT</t>
  </si>
  <si>
    <t>9-8-2010 2:51 EDT</t>
  </si>
  <si>
    <t>9-8-2010 1:51 EDT</t>
  </si>
  <si>
    <t>9-8-2010 0:51 EDT</t>
  </si>
  <si>
    <t>9-7-2010 23:51 EDT</t>
  </si>
  <si>
    <t>9-7-2010 22:51 EDT</t>
  </si>
  <si>
    <t>9-7-2010 21:51 EDT</t>
  </si>
  <si>
    <t>9-7-2010 20:51 EDT</t>
  </si>
  <si>
    <t>9-7-2010 19:51 EDT</t>
  </si>
  <si>
    <t>9-7-2010 18:51 EDT</t>
  </si>
  <si>
    <t>9-7-2010 17:51 EDT</t>
  </si>
  <si>
    <t>9-7-2010 16:51 EDT</t>
  </si>
  <si>
    <t>9-7-2010 15:51 EDT</t>
  </si>
  <si>
    <t>9-7-2010 14:51 EDT</t>
  </si>
  <si>
    <t>9-7-2010 13:51 EDT</t>
  </si>
  <si>
    <t>9-7-2010 12:51 EDT</t>
  </si>
  <si>
    <t>9-7-2010 11:51 EDT</t>
  </si>
  <si>
    <t>9-7-2010 11:31 EDT</t>
  </si>
  <si>
    <t>9-7-2010 10:51 EDT</t>
  </si>
  <si>
    <t>9-7-2010 10:32 EDT</t>
  </si>
  <si>
    <t>9-7-2010 9:51 EDT</t>
  </si>
  <si>
    <t>9-7-2010 9:35 EDT</t>
  </si>
  <si>
    <t>9-7-2010 8:51 EDT</t>
  </si>
  <si>
    <t>9-7-2010 7:51 EDT</t>
  </si>
  <si>
    <t>9-7-2010 6:51 EDT</t>
  </si>
  <si>
    <t>9-7-2010 5:51 EDT</t>
  </si>
  <si>
    <t>9-7-2010 5:25 EDT</t>
  </si>
  <si>
    <t>9-7-2010 4:51 EDT</t>
  </si>
  <si>
    <t>9-7-2010 3:51 EDT</t>
  </si>
  <si>
    <t>9-7-2010 2:51 EDT</t>
  </si>
  <si>
    <t>9-7-2010 1:51 EDT</t>
  </si>
  <si>
    <t>9-7-2010 0:51 EDT</t>
  </si>
  <si>
    <t>9-6-2010 23:51 EDT</t>
  </si>
  <si>
    <t>9-6-2010 22:51 EDT</t>
  </si>
  <si>
    <t>9-6-2010 21:51 EDT</t>
  </si>
  <si>
    <t>9-6-2010 20:51 EDT</t>
  </si>
  <si>
    <t>9-6-2010 19:51 EDT</t>
  </si>
  <si>
    <t>9-6-2010 18:51 EDT</t>
  </si>
  <si>
    <t>9-6-2010 17:51 EDT</t>
  </si>
  <si>
    <t>9-6-2010 16:51 EDT</t>
  </si>
  <si>
    <t>9-6-2010 15:51 EDT</t>
  </si>
  <si>
    <t>9-6-2010 14:51 EDT</t>
  </si>
  <si>
    <t>9-6-2010 13:51 EDT</t>
  </si>
  <si>
    <t>9-6-2010 12:51 EDT</t>
  </si>
  <si>
    <t>9-6-2010 11:51 EDT</t>
  </si>
  <si>
    <t>9-6-2010 10:51 EDT</t>
  </si>
  <si>
    <t>9-6-2010 9:51 EDT</t>
  </si>
  <si>
    <t>9-6-2010 8:51 EDT</t>
  </si>
  <si>
    <t>9-6-2010 7:51 EDT</t>
  </si>
  <si>
    <t>9-6-2010 6:51 EDT</t>
  </si>
  <si>
    <t>9-6-2010 5:51 EDT</t>
  </si>
  <si>
    <t>9-6-2010 4:51 EDT</t>
  </si>
  <si>
    <t>9-6-2010 3:51 EDT</t>
  </si>
  <si>
    <t>9-6-2010 2:51 EDT</t>
  </si>
  <si>
    <t>9-6-2010 1:51 EDT</t>
  </si>
  <si>
    <t>9-6-2010 0:51 EDT</t>
  </si>
  <si>
    <t>9-5-2010 23:51 EDT</t>
  </si>
  <si>
    <t>9-5-2010 22:51 EDT</t>
  </si>
  <si>
    <t>9-5-2010 21:51 EDT</t>
  </si>
  <si>
    <t>9-5-2010 20:51 EDT</t>
  </si>
  <si>
    <t>9-5-2010 19:51 EDT</t>
  </si>
  <si>
    <t>9-5-2010 18:51 EDT</t>
  </si>
  <si>
    <t>9-5-2010 17:51 EDT</t>
  </si>
  <si>
    <t>9-5-2010 16:51 EDT</t>
  </si>
  <si>
    <t>9-5-2010 15:51 EDT</t>
  </si>
  <si>
    <t>9-5-2010 14:51 EDT</t>
  </si>
  <si>
    <t>9-5-2010 13:51 EDT</t>
  </si>
  <si>
    <t>9-5-2010 12:51 EDT</t>
  </si>
  <si>
    <t>9-5-2010 11:51 EDT</t>
  </si>
  <si>
    <t>9-5-2010 10:51 EDT</t>
  </si>
  <si>
    <t>9-5-2010 9:51 EDT</t>
  </si>
  <si>
    <t>9-5-2010 8:51 EDT</t>
  </si>
  <si>
    <t>9-5-2010 7:51 EDT</t>
  </si>
  <si>
    <t>9-5-2010 6:51 EDT</t>
  </si>
  <si>
    <t>9-5-2010 5:51 EDT</t>
  </si>
  <si>
    <t>9-5-2010 4:51 EDT</t>
  </si>
  <si>
    <t>9-5-2010 3:51 EDT</t>
  </si>
  <si>
    <t>9-5-2010 2:51 EDT</t>
  </si>
  <si>
    <t>9-5-2010 1:51 EDT</t>
  </si>
  <si>
    <t>9-5-2010 0:51 EDT</t>
  </si>
  <si>
    <t>9-4-2010 23:51 EDT</t>
  </si>
  <si>
    <t>9-4-2010 22:51 EDT</t>
  </si>
  <si>
    <t>9-4-2010 21:51 EDT</t>
  </si>
  <si>
    <t>9-4-2010 20:51 EDT</t>
  </si>
  <si>
    <t>9-4-2010 19:51 EDT</t>
  </si>
  <si>
    <t>9-4-2010 18:51 EDT</t>
  </si>
  <si>
    <t>9-4-2010 17:51 EDT</t>
  </si>
  <si>
    <t>9-4-2010 16:51 EDT</t>
  </si>
  <si>
    <t>9-4-2010 15:51 EDT</t>
  </si>
  <si>
    <t>9-4-2010 14:51 EDT</t>
  </si>
  <si>
    <t>9-4-2010 13:51 EDT</t>
  </si>
  <si>
    <t>9-4-2010 12:51 EDT</t>
  </si>
  <si>
    <t>9-4-2010 11:51 EDT</t>
  </si>
  <si>
    <t>9-4-2010 10:51 EDT</t>
  </si>
  <si>
    <t>9-4-2010 9:51 EDT</t>
  </si>
  <si>
    <t>9-4-2010 8:51 EDT</t>
  </si>
  <si>
    <t>9-4-2010 7:51 EDT</t>
  </si>
  <si>
    <t>9-4-2010 6:51 EDT</t>
  </si>
  <si>
    <t>9-4-2010 5:51 EDT</t>
  </si>
  <si>
    <t>9-4-2010 4:51 EDT</t>
  </si>
  <si>
    <t>9-4-2010 3:51 EDT</t>
  </si>
  <si>
    <t>9-4-2010 2:51 EDT</t>
  </si>
  <si>
    <t>9-4-2010 1:51 EDT</t>
  </si>
  <si>
    <t>9-4-2010 0:51 EDT</t>
  </si>
  <si>
    <t>9-3-2010 23:51 EDT</t>
  </si>
  <si>
    <t>9-3-2010 22:51 EDT</t>
  </si>
  <si>
    <t>9-3-2010 21:51 EDT</t>
  </si>
  <si>
    <t>9-3-2010 20:51 EDT</t>
  </si>
  <si>
    <t>9-3-2010 19:51 EDT</t>
  </si>
  <si>
    <t>9-3-2010 18:51 EDT</t>
  </si>
  <si>
    <t>9-3-2010 17:51 EDT</t>
  </si>
  <si>
    <t>9-3-2010 16:51 EDT</t>
  </si>
  <si>
    <t>9-3-2010 15:51 EDT</t>
  </si>
  <si>
    <t>9-3-2010 14:51 EDT</t>
  </si>
  <si>
    <t>9-3-2010 13:51 EDT</t>
  </si>
  <si>
    <t>9-3-2010 12:51 EDT</t>
  </si>
  <si>
    <t>9-3-2010 11:51 EDT</t>
  </si>
  <si>
    <t>9-3-2010 10:51 EDT</t>
  </si>
  <si>
    <t>9-3-2010 9:51 EDT</t>
  </si>
  <si>
    <t>9-3-2010 8:51 EDT</t>
  </si>
  <si>
    <t>9-3-2010 7:51 EDT</t>
  </si>
  <si>
    <t>9-3-2010 6:51 EDT</t>
  </si>
  <si>
    <t>9-3-2010 5:51 EDT</t>
  </si>
  <si>
    <t>9-3-2010 4:51 EDT</t>
  </si>
  <si>
    <t>9-3-2010 3:51 EDT</t>
  </si>
  <si>
    <t>9-3-2010 2:51 EDT</t>
  </si>
  <si>
    <t>9-3-2010 1:51 EDT</t>
  </si>
  <si>
    <t>9-3-2010 0:51 EDT</t>
  </si>
  <si>
    <t>9-2-2010 23:51 EDT</t>
  </si>
  <si>
    <t>9-2-2010 22:51 EDT</t>
  </si>
  <si>
    <t>9-2-2010 21:51 EDT</t>
  </si>
  <si>
    <t>9-2-2010 20:51 EDT</t>
  </si>
  <si>
    <t>9-2-2010 19:51 EDT</t>
  </si>
  <si>
    <t>9-2-2010 18:51 EDT</t>
  </si>
  <si>
    <t>9-2-2010 17:51 EDT</t>
  </si>
  <si>
    <t>9-2-2010 16:51 EDT</t>
  </si>
  <si>
    <t>9-2-2010 15:51 EDT</t>
  </si>
  <si>
    <t>9-2-2010 14:51 EDT</t>
  </si>
  <si>
    <t>9-2-2010 13:51 EDT</t>
  </si>
  <si>
    <t>9-2-2010 12:51 EDT</t>
  </si>
  <si>
    <t>9-2-2010 11:51 EDT</t>
  </si>
  <si>
    <t>9-2-2010 10:51 EDT</t>
  </si>
  <si>
    <t>9-2-2010 9:51 EDT</t>
  </si>
  <si>
    <t>9-2-2010 8:51 EDT</t>
  </si>
  <si>
    <t>9-2-2010 7:51 EDT</t>
  </si>
  <si>
    <t>9-2-2010 6:51 EDT</t>
  </si>
  <si>
    <t>9-2-2010 5:51 EDT</t>
  </si>
  <si>
    <t>9-2-2010 4:51 EDT</t>
  </si>
  <si>
    <t>9-2-2010 3:51 EDT</t>
  </si>
  <si>
    <t>9-2-2010 2:51 EDT</t>
  </si>
  <si>
    <t>9-2-2010 1:51 EDT</t>
  </si>
  <si>
    <t>9-2-2010 0:51 EDT</t>
  </si>
  <si>
    <t>9-1-2010 23:51 EDT</t>
  </si>
  <si>
    <t>9-1-2010 22:51 EDT</t>
  </si>
  <si>
    <t>9-1-2010 21:51 EDT</t>
  </si>
  <si>
    <t>9-1-2010 20:51 EDT</t>
  </si>
  <si>
    <t>9-1-2010 19:51 EDT</t>
  </si>
  <si>
    <t>9-1-2010 18:51 EDT</t>
  </si>
  <si>
    <t>9-1-2010 17:51 EDT</t>
  </si>
  <si>
    <t>9-1-2010 16:51 EDT</t>
  </si>
  <si>
    <t>9-1-2010 15:51 EDT</t>
  </si>
  <si>
    <t>9-1-2010 14:51 EDT</t>
  </si>
  <si>
    <t>9-1-2010 13:51 EDT</t>
  </si>
  <si>
    <t>9-1-2010 12:51 EDT</t>
  </si>
  <si>
    <t>9-1-2010 11:51 EDT</t>
  </si>
  <si>
    <t>9-1-2010 10:51 EDT</t>
  </si>
  <si>
    <t>9-1-2010 9:51 EDT</t>
  </si>
  <si>
    <t>9-1-2010 8:51 EDT</t>
  </si>
  <si>
    <t>9-1-2010 7:51 EDT</t>
  </si>
  <si>
    <t>9-1-2010 6:51 EDT</t>
  </si>
  <si>
    <t>9-1-2010 5:51 EDT</t>
  </si>
  <si>
    <t>9-1-2010 4:51 EDT</t>
  </si>
  <si>
    <t>9-1-2010 3:51 EDT</t>
  </si>
  <si>
    <t>9-1-2010 2:51 EDT</t>
  </si>
  <si>
    <t>9-1-2010 1:51 EDT</t>
  </si>
  <si>
    <t>9-1-2010 0:51 EDT</t>
  </si>
  <si>
    <t>8-31-2010 23:51 EDT</t>
  </si>
  <si>
    <t>8-31-2010 22:51 EDT</t>
  </si>
  <si>
    <t>8-31-2010 21:51 EDT</t>
  </si>
  <si>
    <t>8-31-2010 20:51 EDT</t>
  </si>
  <si>
    <t>8-31-2010 19:51 EDT</t>
  </si>
  <si>
    <t>8-31-2010 18:51 EDT</t>
  </si>
  <si>
    <t>8-31-2010 17:51 EDT</t>
  </si>
  <si>
    <t>8-31-2010 16:51 EDT</t>
  </si>
  <si>
    <t>8-31-2010 15:51 EDT</t>
  </si>
  <si>
    <t>8-31-2010 14:51 EDT</t>
  </si>
  <si>
    <t>8-31-2010 13:51 EDT</t>
  </si>
  <si>
    <t>8-31-2010 12:51 EDT</t>
  </si>
  <si>
    <t>8-31-2010 11:51 EDT</t>
  </si>
  <si>
    <t>8-31-2010 10:51 EDT</t>
  </si>
  <si>
    <t>8-31-2010 9:51 EDT</t>
  </si>
  <si>
    <t>8-31-2010 8:51 EDT</t>
  </si>
  <si>
    <t>8-31-2010 7:51 EDT</t>
  </si>
  <si>
    <t>8-31-2010 6:51 EDT</t>
  </si>
  <si>
    <t>8-31-2010 5:51 EDT</t>
  </si>
  <si>
    <t>8-31-2010 4:51 EDT</t>
  </si>
  <si>
    <t>8-31-2010 3:51 EDT</t>
  </si>
  <si>
    <t>8-31-2010 2:51 EDT</t>
  </si>
  <si>
    <t>8-31-2010 1:51 EDT</t>
  </si>
  <si>
    <t>8-31-2010 0:51 EDT</t>
  </si>
  <si>
    <t>8-30-2010 23:51 EDT</t>
  </si>
  <si>
    <t>8-30-2010 22:51 EDT</t>
  </si>
  <si>
    <t>8-30-2010 21:51 EDT</t>
  </si>
  <si>
    <t>8-30-2010 20:51 EDT</t>
  </si>
  <si>
    <t>8-30-2010 19:51 EDT</t>
  </si>
  <si>
    <t>8-30-2010 18:51 EDT</t>
  </si>
  <si>
    <t>8-30-2010 17:51 EDT</t>
  </si>
  <si>
    <t>8-30-2010 16:51 EDT</t>
  </si>
  <si>
    <t>8-30-2010 15:51 EDT</t>
  </si>
  <si>
    <t>8-30-2010 14:51 EDT</t>
  </si>
  <si>
    <t>8-30-2010 13:51 EDT</t>
  </si>
  <si>
    <t>8-30-2010 12:51 EDT</t>
  </si>
  <si>
    <t>8-30-2010 11:51 EDT</t>
  </si>
  <si>
    <t>8-30-2010 10:51 EDT</t>
  </si>
  <si>
    <t>8-30-2010 9:51 EDT</t>
  </si>
  <si>
    <t>8-30-2010 8:51 EDT</t>
  </si>
  <si>
    <t>8-30-2010 7:51 EDT</t>
  </si>
  <si>
    <t>8-30-2010 6:51 EDT</t>
  </si>
  <si>
    <t>8-30-2010 5:51 EDT</t>
  </si>
  <si>
    <t>8-30-2010 4:51 EDT</t>
  </si>
  <si>
    <t>8-30-2010 3:51 EDT</t>
  </si>
  <si>
    <t>8-30-2010 2:51 EDT</t>
  </si>
  <si>
    <t>8-30-2010 1:51 EDT</t>
  </si>
  <si>
    <t>8-30-2010 0:51 EDT</t>
  </si>
  <si>
    <t>8-29-2010 23:51 EDT</t>
  </si>
  <si>
    <t>8-29-2010 22:51 EDT</t>
  </si>
  <si>
    <t>8-29-2010 21:51 EDT</t>
  </si>
  <si>
    <t>8-29-2010 20:51 EDT</t>
  </si>
  <si>
    <t>8-29-2010 19:51 EDT</t>
  </si>
  <si>
    <t>8-29-2010 18:51 EDT</t>
  </si>
  <si>
    <t>8-29-2010 17:51 EDT</t>
  </si>
  <si>
    <t>8-29-2010 16:51 EDT</t>
  </si>
  <si>
    <t>8-29-2010 15:51 EDT</t>
  </si>
  <si>
    <t>8-29-2010 13:51 EDT</t>
  </si>
  <si>
    <t>8-29-2010 12:51 EDT</t>
  </si>
  <si>
    <t>8-29-2010 11:51 EDT</t>
  </si>
  <si>
    <t>8-29-2010 10:51 EDT</t>
  </si>
  <si>
    <t>8-29-2010 9:51 EDT</t>
  </si>
  <si>
    <t>8-29-2010 8:51 EDT</t>
  </si>
  <si>
    <t>8-29-2010 7:51 EDT</t>
  </si>
  <si>
    <t>8-29-2010 6:51 EDT</t>
  </si>
  <si>
    <t>8-29-2010 5:51 EDT</t>
  </si>
  <si>
    <t>8-29-2010 4:51 EDT</t>
  </si>
  <si>
    <t>8-29-2010 3:51 EDT</t>
  </si>
  <si>
    <t>8-29-2010 2:51 EDT</t>
  </si>
  <si>
    <t>8-29-2010 1:51 EDT</t>
  </si>
  <si>
    <t>8-29-2010 0:51 EDT</t>
  </si>
  <si>
    <t>8-28-2010 23:51 EDT</t>
  </si>
  <si>
    <t>8-28-2010 22:51 EDT</t>
  </si>
  <si>
    <t>8-28-2010 21:51 EDT</t>
  </si>
  <si>
    <t>8-28-2010 20:51 EDT</t>
  </si>
  <si>
    <t>8-28-2010 19:51 EDT</t>
  </si>
  <si>
    <t>8-28-2010 18:51 EDT</t>
  </si>
  <si>
    <t>8-28-2010 17:51 EDT</t>
  </si>
  <si>
    <t>8-28-2010 16:51 EDT</t>
  </si>
  <si>
    <t>8-28-2010 15:51 EDT</t>
  </si>
  <si>
    <t>8-28-2010 14:51 EDT</t>
  </si>
  <si>
    <t>8-28-2010 13:51 EDT</t>
  </si>
  <si>
    <t>8-28-2010 12:51 EDT</t>
  </si>
  <si>
    <t>8-28-2010 11:51 EDT</t>
  </si>
  <si>
    <t>8-28-2010 10:51 EDT</t>
  </si>
  <si>
    <t>8-28-2010 9:51 EDT</t>
  </si>
  <si>
    <t>8-28-2010 9:44 EDT</t>
  </si>
  <si>
    <t>8-28-2010 8:51 EDT</t>
  </si>
  <si>
    <t>8-28-2010 7:51 EDT</t>
  </si>
  <si>
    <t>8-28-2010 7:25 EDT</t>
  </si>
  <si>
    <t>8-28-2010 6:51 EDT</t>
  </si>
  <si>
    <t>8-28-2010 5:51 EDT</t>
  </si>
  <si>
    <t>8-28-2010 4:51 EDT</t>
  </si>
  <si>
    <t>8-28-2010 3:51 EDT</t>
  </si>
  <si>
    <t>8-28-2010 2:51 EDT</t>
  </si>
  <si>
    <t>8-28-2010 1:51 EDT</t>
  </si>
  <si>
    <t>8-28-2010 0:51 EDT</t>
  </si>
  <si>
    <t>8-27-2010 23:51 EDT</t>
  </si>
  <si>
    <t>8-27-2010 22:51 EDT</t>
  </si>
  <si>
    <t>8-27-2010 21:51 EDT</t>
  </si>
  <si>
    <t>8-27-2010 20:51 EDT</t>
  </si>
  <si>
    <t>8-27-2010 19:51 EDT</t>
  </si>
  <si>
    <t>8-27-2010 18:51 EDT</t>
  </si>
  <si>
    <t>8-27-2010 17:51 EDT</t>
  </si>
  <si>
    <t>8-27-2010 16:51 EDT</t>
  </si>
  <si>
    <t>8-27-2010 15:51 EDT</t>
  </si>
  <si>
    <t>8-27-2010 14:51 EDT</t>
  </si>
  <si>
    <t>8-27-2010 13:51 EDT</t>
  </si>
  <si>
    <t>8-27-2010 12:51 EDT</t>
  </si>
  <si>
    <t>8-27-2010 11:51 EDT</t>
  </si>
  <si>
    <t>8-27-2010 10:51 EDT</t>
  </si>
  <si>
    <t>8-27-2010 9:51 EDT</t>
  </si>
  <si>
    <t>8-27-2010 8:51 EDT</t>
  </si>
  <si>
    <t>8-27-2010 7:51 EDT</t>
  </si>
  <si>
    <t>8-27-2010 6:51 EDT</t>
  </si>
  <si>
    <t>8-27-2010 5:51 EDT</t>
  </si>
  <si>
    <t>8-27-2010 4:51 EDT</t>
  </si>
  <si>
    <t>8-27-2010 3:51 EDT</t>
  </si>
  <si>
    <t>8-27-2010 2:51 EDT</t>
  </si>
  <si>
    <t>8-27-2010 1:51 EDT</t>
  </si>
  <si>
    <t>8-27-2010 0:51 EDT</t>
  </si>
  <si>
    <t>8-26-2010 23:51 EDT</t>
  </si>
  <si>
    <t>8-26-2010 22:51 EDT</t>
  </si>
  <si>
    <t>8-26-2010 21:51 EDT</t>
  </si>
  <si>
    <t>8-26-2010 20:51 EDT</t>
  </si>
  <si>
    <t>8-26-2010 19:51 EDT</t>
  </si>
  <si>
    <t>8-26-2010 18:51 EDT</t>
  </si>
  <si>
    <t>8-26-2010 17:51 EDT</t>
  </si>
  <si>
    <t>8-26-2010 16:51 EDT</t>
  </si>
  <si>
    <t>8-26-2010 15:51 EDT</t>
  </si>
  <si>
    <t>8-26-2010 14:51 EDT</t>
  </si>
  <si>
    <t>8-26-2010 13:51 EDT</t>
  </si>
  <si>
    <t>8-26-2010 12:51 EDT</t>
  </si>
  <si>
    <t>8-26-2010 11:51 EDT</t>
  </si>
  <si>
    <t>8-26-2010 10:51 EDT</t>
  </si>
  <si>
    <t>8-26-2010 9:51 EDT</t>
  </si>
  <si>
    <t>8-26-2010 8:51 EDT</t>
  </si>
  <si>
    <t>8-26-2010 7:51 EDT</t>
  </si>
  <si>
    <t>8-26-2010 6:51 EDT</t>
  </si>
  <si>
    <t>8-26-2010 5:51 EDT</t>
  </si>
  <si>
    <t>8-26-2010 4:51 EDT</t>
  </si>
  <si>
    <t>8-26-2010 3:51 EDT</t>
  </si>
  <si>
    <t>8-26-2010 2:51 EDT</t>
  </si>
  <si>
    <t>8-26-2010 1:51 EDT</t>
  </si>
  <si>
    <t>8-26-2010 0:51 EDT</t>
  </si>
  <si>
    <t>8-25-2010 23:51 EDT</t>
  </si>
  <si>
    <t>8-25-2010 22:51 EDT</t>
  </si>
  <si>
    <t>8-25-2010 21:51 EDT</t>
  </si>
  <si>
    <t>8-25-2010 20:51 EDT</t>
  </si>
  <si>
    <t>8-25-2010 19:51 EDT</t>
  </si>
  <si>
    <t>8-25-2010 18:51 EDT</t>
  </si>
  <si>
    <t>8-25-2010 17:51 EDT</t>
  </si>
  <si>
    <t>8-25-2010 16:51 EDT</t>
  </si>
  <si>
    <t>8-25-2010 15:51 EDT</t>
  </si>
  <si>
    <t>8-25-2010 14:51 EDT</t>
  </si>
  <si>
    <t>8-25-2010 13:51 EDT</t>
  </si>
  <si>
    <t>8-25-2010 12:51 EDT</t>
  </si>
  <si>
    <t>8-25-2010 11:51 EDT</t>
  </si>
  <si>
    <t>8-25-2010 11:20 EDT</t>
  </si>
  <si>
    <t>8-25-2010 10:51 EDT</t>
  </si>
  <si>
    <t>8-25-2010 9:51 EDT</t>
  </si>
  <si>
    <t>8-25-2010 9:09 EDT</t>
  </si>
  <si>
    <t>8-25-2010 8:59 EDT</t>
  </si>
  <si>
    <t>8-25-2010 8:51 EDT</t>
  </si>
  <si>
    <t>8-25-2010 7:51 EDT</t>
  </si>
  <si>
    <t>8-25-2010 6:51 EDT</t>
  </si>
  <si>
    <t>8-25-2010 5:51 EDT</t>
  </si>
  <si>
    <t>8-25-2010 4:51 EDT</t>
  </si>
  <si>
    <t>8-25-2010 3:51 EDT</t>
  </si>
  <si>
    <t>8-25-2010 2:51 EDT</t>
  </si>
  <si>
    <t>8-25-2010 1:51 EDT</t>
  </si>
  <si>
    <t>8-25-2010 0:51 EDT</t>
  </si>
  <si>
    <t>8-24-2010 23:51 EDT</t>
  </si>
  <si>
    <t>8-24-2010 22:51 EDT</t>
  </si>
  <si>
    <t>8-24-2010 21:51 EDT</t>
  </si>
  <si>
    <t>8-24-2010 20:51 EDT</t>
  </si>
  <si>
    <t>8-24-2010 19:51 EDT</t>
  </si>
  <si>
    <t>8-24-2010 18:51 EDT</t>
  </si>
  <si>
    <t>8-24-2010 17:51 EDT</t>
  </si>
  <si>
    <t>8-24-2010 16:51 EDT</t>
  </si>
  <si>
    <t>8-24-2010 15:51 EDT</t>
  </si>
  <si>
    <t>8-24-2010 14:51 EDT</t>
  </si>
  <si>
    <t>8-24-2010 13:51 EDT</t>
  </si>
  <si>
    <t>8-24-2010 12:51 EDT</t>
  </si>
  <si>
    <t>8-24-2010 12:12 EDT</t>
  </si>
  <si>
    <t>8-24-2010 11:51 EDT</t>
  </si>
  <si>
    <t>8-24-2010 10:51 EDT</t>
  </si>
  <si>
    <t>8-24-2010 9:51 EDT</t>
  </si>
  <si>
    <t>8-24-2010 8:51 EDT</t>
  </si>
  <si>
    <t>8-24-2010 8:31 EDT</t>
  </si>
  <si>
    <t>8-24-2010 8:06 EDT</t>
  </si>
  <si>
    <t>8-24-2010 7:51 EDT</t>
  </si>
  <si>
    <t>8-24-2010 7:40 EDT</t>
  </si>
  <si>
    <t>8-24-2010 7:35 EDT</t>
  </si>
  <si>
    <t>8-24-2010 7:23 EDT</t>
  </si>
  <si>
    <t>8-24-2010 6:51 EDT</t>
  </si>
  <si>
    <t>8-24-2010 5:51 EDT</t>
  </si>
  <si>
    <t>8-24-2010 4:51 EDT</t>
  </si>
  <si>
    <t>8-24-2010 4:24 EDT</t>
  </si>
  <si>
    <t>8-24-2010 4:12 EDT</t>
  </si>
  <si>
    <t>8-24-2010 3:51 EDT</t>
  </si>
  <si>
    <t>8-24-2010 3:09 EDT</t>
  </si>
  <si>
    <t>8-24-2010 2:51 EDT</t>
  </si>
  <si>
    <t>8-24-2010 1:51 EDT</t>
  </si>
  <si>
    <t>8-24-2010 0:51 EDT</t>
  </si>
  <si>
    <t>8-23-2010 23:51 EDT</t>
  </si>
  <si>
    <t>8-23-2010 22:51 EDT</t>
  </si>
  <si>
    <t>8-23-2010 21:51 EDT</t>
  </si>
  <si>
    <t>8-23-2010 20:51 EDT</t>
  </si>
  <si>
    <t>8-23-2010 19:51 EDT</t>
  </si>
  <si>
    <t>8-23-2010 18:51 EDT</t>
  </si>
  <si>
    <t>8-23-2010 18:12 EDT</t>
  </si>
  <si>
    <t>8-23-2010 17:51 EDT</t>
  </si>
  <si>
    <t>8-23-2010 16:51 EDT</t>
  </si>
  <si>
    <t>8-23-2010 15:51 EDT</t>
  </si>
  <si>
    <t>8-23-2010 14:51 EDT</t>
  </si>
  <si>
    <t>8-23-2010 13:51 EDT</t>
  </si>
  <si>
    <t>8-23-2010 12:51 EDT</t>
  </si>
  <si>
    <t>8-23-2010 11:51 EDT</t>
  </si>
  <si>
    <t>8-23-2010 10:51 EDT</t>
  </si>
  <si>
    <t>8-23-2010 9:51 EDT</t>
  </si>
  <si>
    <t>8-23-2010 9:29 EDT</t>
  </si>
  <si>
    <t>8-23-2010 8:51 EDT</t>
  </si>
  <si>
    <t>8-23-2010 7:51 EDT</t>
  </si>
  <si>
    <t>8-23-2010 6:51 EDT</t>
  </si>
  <si>
    <t>8-23-2010 6:35 EDT</t>
  </si>
  <si>
    <t>8-23-2010 6:15 EDT</t>
  </si>
  <si>
    <t>8-23-2010 5:51 EDT</t>
  </si>
  <si>
    <t>8-23-2010 4:51 EDT</t>
  </si>
  <si>
    <t>8-23-2010 3:51 EDT</t>
  </si>
  <si>
    <t>8-23-2010 2:51 EDT</t>
  </si>
  <si>
    <t>8-23-2010 1:51 EDT</t>
  </si>
  <si>
    <t>8-23-2010 0:51 EDT</t>
  </si>
  <si>
    <t>8-22-2010 23:51 EDT</t>
  </si>
  <si>
    <t>8-22-2010 23:23 EDT</t>
  </si>
  <si>
    <t>8-22-2010 23:07 EDT</t>
  </si>
  <si>
    <t>8-22-2010 22:56 EDT</t>
  </si>
  <si>
    <t>8-22-2010 22:51 EDT</t>
  </si>
  <si>
    <t>8-22-2010 22:32 EDT</t>
  </si>
  <si>
    <t>8-22-2010 21:59 EDT</t>
  </si>
  <si>
    <t>8-22-2010 21:51 EDT</t>
  </si>
  <si>
    <t>8-22-2010 20:51 EDT</t>
  </si>
  <si>
    <t>8-22-2010 19:51 EDT</t>
  </si>
  <si>
    <t>8-22-2010 18:51 EDT</t>
  </si>
  <si>
    <t>8-22-2010 17:51 EDT</t>
  </si>
  <si>
    <t>8-22-2010 16:51 EDT</t>
  </si>
  <si>
    <t>8-22-2010 15:51 EDT</t>
  </si>
  <si>
    <t>8-22-2010 14:51 EDT</t>
  </si>
  <si>
    <t>8-22-2010 13:51 EDT</t>
  </si>
  <si>
    <t>8-22-2010 12:51 EDT</t>
  </si>
  <si>
    <t>8-22-2010 11:51 EDT</t>
  </si>
  <si>
    <t>8-22-2010 10:51 EDT</t>
  </si>
  <si>
    <t>8-22-2010 9:51 EDT</t>
  </si>
  <si>
    <t>8-22-2010 8:51 EDT</t>
  </si>
  <si>
    <t>8-22-2010 7:51 EDT</t>
  </si>
  <si>
    <t>8-22-2010 6:51 EDT</t>
  </si>
  <si>
    <t>8-22-2010 5:51 EDT</t>
  </si>
  <si>
    <t>8-22-2010 4:51 EDT</t>
  </si>
  <si>
    <t>8-22-2010 4:39 EDT</t>
  </si>
  <si>
    <t>8-22-2010 4:25 EDT</t>
  </si>
  <si>
    <t>8-22-2010 3:58 EDT</t>
  </si>
  <si>
    <t>8-22-2010 3:51 EDT</t>
  </si>
  <si>
    <t>8-22-2010 2:59 EDT</t>
  </si>
  <si>
    <t>8-22-2010 2:51 EDT</t>
  </si>
  <si>
    <t>8-22-2010 2:12 EDT</t>
  </si>
  <si>
    <t>8-22-2010 1:51 EDT</t>
  </si>
  <si>
    <t>8-22-2010 0:51 EDT</t>
  </si>
  <si>
    <t>8-21-2010 23:51 EDT</t>
  </si>
  <si>
    <t>8-21-2010 22:51 EDT</t>
  </si>
  <si>
    <t>8-21-2010 21:51 EDT</t>
  </si>
  <si>
    <t>8-21-2010 20:51 EDT</t>
  </si>
  <si>
    <t>8-21-2010 19:51 EDT</t>
  </si>
  <si>
    <t>8-21-2010 18:51 EDT</t>
  </si>
  <si>
    <t>8-21-2010 17:51 EDT</t>
  </si>
  <si>
    <t>8-21-2010 16:51 EDT</t>
  </si>
  <si>
    <t>8-21-2010 15:51 EDT</t>
  </si>
  <si>
    <t>8-21-2010 14:51 EDT</t>
  </si>
  <si>
    <t>8-21-2010 13:51 EDT</t>
  </si>
  <si>
    <t>8-21-2010 12:51 EDT</t>
  </si>
  <si>
    <t>8-21-2010 11:51 EDT</t>
  </si>
  <si>
    <t>8-21-2010 10:51 EDT</t>
  </si>
  <si>
    <t>8-21-2010 9:51 EDT</t>
  </si>
  <si>
    <t>8-21-2010 8:51 EDT</t>
  </si>
  <si>
    <t>8-21-2010 7:51 EDT</t>
  </si>
  <si>
    <t>8-21-2010 6:51 EDT</t>
  </si>
  <si>
    <t>8-21-2010 5:51 EDT</t>
  </si>
  <si>
    <t>8-21-2010 4:51 EDT</t>
  </si>
  <si>
    <t>8-21-2010 3:51 EDT</t>
  </si>
  <si>
    <t>8-21-2010 2:51 EDT</t>
  </si>
  <si>
    <t>8-21-2010 1:51 EDT</t>
  </si>
  <si>
    <t>8-21-2010 0:51 EDT</t>
  </si>
  <si>
    <t>8-20-2010 23:51 EDT</t>
  </si>
  <si>
    <t>8-20-2010 22:51 EDT</t>
  </si>
  <si>
    <t>8-20-2010 21:51 EDT</t>
  </si>
  <si>
    <t>8-20-2010 20:51 EDT</t>
  </si>
  <si>
    <t>8-20-2010 19:51 EDT</t>
  </si>
  <si>
    <t>8-20-2010 18:51 EDT</t>
  </si>
  <si>
    <t>8-20-2010 17:51 EDT</t>
  </si>
  <si>
    <t>8-20-2010 16:51 EDT</t>
  </si>
  <si>
    <t>8-20-2010 15:51 EDT</t>
  </si>
  <si>
    <t>8-20-2010 14:51 EDT</t>
  </si>
  <si>
    <t>8-20-2010 13:51 EDT</t>
  </si>
  <si>
    <t>8-20-2010 12:51 EDT</t>
  </si>
  <si>
    <t>8-20-2010 11:51 EDT</t>
  </si>
  <si>
    <t>8-20-2010 10:51 EDT</t>
  </si>
  <si>
    <t>8-20-2010 10:29 EDT</t>
  </si>
  <si>
    <t>8-20-2010 9:51 EDT</t>
  </si>
  <si>
    <t>8-20-2010 9:09 EDT</t>
  </si>
  <si>
    <t>8-20-2010 8:51 EDT</t>
  </si>
  <si>
    <t>8-20-2010 7:51 EDT</t>
  </si>
  <si>
    <t>8-20-2010 7:17 EDT</t>
  </si>
  <si>
    <t>8-20-2010 6:51 EDT</t>
  </si>
  <si>
    <t>8-20-2010 5:51 EDT</t>
  </si>
  <si>
    <t>8-20-2010 5:12 EDT</t>
  </si>
  <si>
    <t>8-20-2010 4:51 EDT</t>
  </si>
  <si>
    <t>8-20-2010 4:06 EDT</t>
  </si>
  <si>
    <t>8-20-2010 3:51 EDT</t>
  </si>
  <si>
    <t>8-20-2010 2:51 EDT</t>
  </si>
  <si>
    <t>8-20-2010 2:28 EDT</t>
  </si>
  <si>
    <t>8-20-2010 1:51 EDT</t>
  </si>
  <si>
    <t>8-20-2010 0:57 EDT</t>
  </si>
  <si>
    <t>8-20-2010 0:51 EDT</t>
  </si>
  <si>
    <t>8-19-2010 23:51 EDT</t>
  </si>
  <si>
    <t>8-19-2010 23:28 EDT</t>
  </si>
  <si>
    <t>8-19-2010 23:05 EDT</t>
  </si>
  <si>
    <t>8-19-2010 22:51 EDT</t>
  </si>
  <si>
    <t>8-19-2010 22:44 EDT</t>
  </si>
  <si>
    <t>8-19-2010 22:37 EDT</t>
  </si>
  <si>
    <t>8-19-2010 22:15 EDT</t>
  </si>
  <si>
    <t>8-19-2010 21:51 EDT</t>
  </si>
  <si>
    <t>8-19-2010 20:51 EDT</t>
  </si>
  <si>
    <t>8-19-2010 19:51 EDT</t>
  </si>
  <si>
    <t>8-19-2010 18:51 EDT</t>
  </si>
  <si>
    <t>8-19-2010 17:51 EDT</t>
  </si>
  <si>
    <t>8-19-2010 16:51 EDT</t>
  </si>
  <si>
    <t>8-19-2010 15:51 EDT</t>
  </si>
  <si>
    <t>8-19-2010 14:51 EDT</t>
  </si>
  <si>
    <t>8-19-2010 14:33 EDT</t>
  </si>
  <si>
    <t>8-19-2010 13:51 EDT</t>
  </si>
  <si>
    <t>8-19-2010 13:32 EDT</t>
  </si>
  <si>
    <t>8-19-2010 12:51 EDT</t>
  </si>
  <si>
    <t>8-19-2010 12:40 EDT</t>
  </si>
  <si>
    <t>8-19-2010 11:51 EDT</t>
  </si>
  <si>
    <t>8-19-2010 11:29 EDT</t>
  </si>
  <si>
    <t>8-19-2010 10:51 EDT</t>
  </si>
  <si>
    <t>8-19-2010 9:51 EDT</t>
  </si>
  <si>
    <t>8-19-2010 9:16 EDT</t>
  </si>
  <si>
    <t>8-19-2010 8:51 EDT</t>
  </si>
  <si>
    <t>8-19-2010 8:25 EDT</t>
  </si>
  <si>
    <t>8-19-2010 7:51 EDT</t>
  </si>
  <si>
    <t>8-19-2010 7:27 EDT</t>
  </si>
  <si>
    <t>8-19-2010 6:51 EDT</t>
  </si>
  <si>
    <t>8-19-2010 6:29 EDT</t>
  </si>
  <si>
    <t>8-19-2010 6:13 EDT</t>
  </si>
  <si>
    <t>8-19-2010 5:51 EDT</t>
  </si>
  <si>
    <t>8-19-2010 5:30 EDT</t>
  </si>
  <si>
    <t>8-19-2010 4:57 EDT</t>
  </si>
  <si>
    <t>8-19-2010 4:51 EDT</t>
  </si>
  <si>
    <t>8-19-2010 4:45 EDT</t>
  </si>
  <si>
    <t>8-19-2010 3:51 EDT</t>
  </si>
  <si>
    <t>8-19-2010 2:51 EDT</t>
  </si>
  <si>
    <t>8-19-2010 1:51 EDT</t>
  </si>
  <si>
    <t>8-19-2010 1:26 EDT</t>
  </si>
  <si>
    <t>8-19-2010 0:51 EDT</t>
  </si>
  <si>
    <t>8-18-2010 23:59 EDT</t>
  </si>
  <si>
    <t>8-18-2010 23:51 EDT</t>
  </si>
  <si>
    <t>8-18-2010 22:51 EDT</t>
  </si>
  <si>
    <t>8-18-2010 21:51 EDT</t>
  </si>
  <si>
    <t>8-18-2010 20:51 EDT</t>
  </si>
  <si>
    <t>8-18-2010 19:51 EDT</t>
  </si>
  <si>
    <t>8-18-2010 19:39 EDT</t>
  </si>
  <si>
    <t>8-18-2010 18:51 EDT</t>
  </si>
  <si>
    <t>8-18-2010 18:23 EDT</t>
  </si>
  <si>
    <t>8-18-2010 17:51 EDT</t>
  </si>
  <si>
    <t>8-18-2010 16:51 EDT</t>
  </si>
  <si>
    <t>8-18-2010 15:51 EDT</t>
  </si>
  <si>
    <t>8-18-2010 14:51 EDT</t>
  </si>
  <si>
    <t>8-18-2010 14:43 EDT</t>
  </si>
  <si>
    <t>8-18-2010 13:51 EDT</t>
  </si>
  <si>
    <t>8-18-2010 12:51 EDT</t>
  </si>
  <si>
    <t>8-18-2010 12:25 EDT</t>
  </si>
  <si>
    <t>8-18-2010 12:05 EDT</t>
  </si>
  <si>
    <t>8-18-2010 11:58 EDT</t>
  </si>
  <si>
    <t>8-18-2010 11:51 EDT</t>
  </si>
  <si>
    <t>8-18-2010 10:51 EDT</t>
  </si>
  <si>
    <t>8-18-2010 10:00 EDT</t>
  </si>
  <si>
    <t>8-18-2010 9:58 EDT</t>
  </si>
  <si>
    <t>8-18-2010 9:51 EDT</t>
  </si>
  <si>
    <t>8-18-2010 9:27 EDT</t>
  </si>
  <si>
    <t>8-18-2010 8:51 EDT</t>
  </si>
  <si>
    <t>8-18-2010 7:51 EDT</t>
  </si>
  <si>
    <t>8-18-2010 6:51 EDT</t>
  </si>
  <si>
    <t>8-18-2010 6:38 EDT</t>
  </si>
  <si>
    <t>8-18-2010 5:51 EDT</t>
  </si>
  <si>
    <t>8-18-2010 4:51 EDT</t>
  </si>
  <si>
    <t>8-18-2010 3:51 EDT</t>
  </si>
  <si>
    <t>8-18-2010 2:51 EDT</t>
  </si>
  <si>
    <t>8-18-2010 1:51 EDT</t>
  </si>
  <si>
    <t>8-18-2010 0:51 EDT</t>
  </si>
  <si>
    <t>8-17-2010 23:51 EDT</t>
  </si>
  <si>
    <t>8-17-2010 22:51 EDT</t>
  </si>
  <si>
    <t>8-17-2010 21:51 EDT</t>
  </si>
  <si>
    <t>8-17-2010 20:51 EDT</t>
  </si>
  <si>
    <t>8-17-2010 19:51 EDT</t>
  </si>
  <si>
    <t>8-17-2010 18:51 EDT</t>
  </si>
  <si>
    <t>8-17-2010 17:51 EDT</t>
  </si>
  <si>
    <t>8-17-2010 16:51 EDT</t>
  </si>
  <si>
    <t>8-17-2010 15:51 EDT</t>
  </si>
  <si>
    <t>8-17-2010 14:51 EDT</t>
  </si>
  <si>
    <t>8-17-2010 13:51 EDT</t>
  </si>
  <si>
    <t>8-17-2010 12:51 EDT</t>
  </si>
  <si>
    <t>8-17-2010 11:51 EDT</t>
  </si>
  <si>
    <t>8-17-2010 10:51 EDT</t>
  </si>
  <si>
    <t>8-17-2010 9:51 EDT</t>
  </si>
  <si>
    <t>8-17-2010 8:51 EDT</t>
  </si>
  <si>
    <t>8-17-2010 7:51 EDT</t>
  </si>
  <si>
    <t>8-17-2010 6:51 EDT</t>
  </si>
  <si>
    <t>8-17-2010 5:51 EDT</t>
  </si>
  <si>
    <t>8-17-2010 4:51 EDT</t>
  </si>
  <si>
    <t>8-17-2010 3:51 EDT</t>
  </si>
  <si>
    <t>8-17-2010 2:51 EDT</t>
  </si>
  <si>
    <t>8-17-2010 1:51 EDT</t>
  </si>
  <si>
    <t>8-17-2010 0:51 EDT</t>
  </si>
  <si>
    <t>8-16-2010 23:51 EDT</t>
  </si>
  <si>
    <t>8-16-2010 22:51 EDT</t>
  </si>
  <si>
    <t>8-16-2010 21:51 EDT</t>
  </si>
  <si>
    <t>8-16-2010 20:51 EDT</t>
  </si>
  <si>
    <t>8-16-2010 19:51 EDT</t>
  </si>
  <si>
    <t>8-16-2010 18:51 EDT</t>
  </si>
  <si>
    <t>8-16-2010 17:51 EDT</t>
  </si>
  <si>
    <t>8-16-2010 16:51 EDT</t>
  </si>
  <si>
    <t>8-16-2010 15:51 EDT</t>
  </si>
  <si>
    <t>8-16-2010 14:51 EDT</t>
  </si>
  <si>
    <t>8-16-2010 13:51 EDT</t>
  </si>
  <si>
    <t>8-16-2010 12:51 EDT</t>
  </si>
  <si>
    <t>8-16-2010 11:51 EDT</t>
  </si>
  <si>
    <t>8-16-2010 10:51 EDT</t>
  </si>
  <si>
    <t>8-16-2010 10:12 EDT</t>
  </si>
  <si>
    <t>8-16-2010 9:51 EDT</t>
  </si>
  <si>
    <t>8-16-2010 8:51 EDT</t>
  </si>
  <si>
    <t>8-16-2010 7:51 EDT</t>
  </si>
  <si>
    <t>8-16-2010 7:37 EDT</t>
  </si>
  <si>
    <t>8-16-2010 6:51 EDT</t>
  </si>
  <si>
    <t>8-16-2010 5:51 EDT</t>
  </si>
  <si>
    <t>8-16-2010 4:51 EDT</t>
  </si>
  <si>
    <t>8-16-2010 3:51 EDT</t>
  </si>
  <si>
    <t>8-16-2010 2:51 EDT</t>
  </si>
  <si>
    <t>8-16-2010 1:51 EDT</t>
  </si>
  <si>
    <t>8-16-2010 0:51 EDT</t>
  </si>
  <si>
    <t>8-15-2010 23:51 EDT</t>
  </si>
  <si>
    <t>8-15-2010 22:51 EDT</t>
  </si>
  <si>
    <t>8-15-2010 21:51 EDT</t>
  </si>
  <si>
    <t>8-15-2010 20:51 EDT</t>
  </si>
  <si>
    <t>8-15-2010 19:51 EDT</t>
  </si>
  <si>
    <t>8-15-2010 18:51 EDT</t>
  </si>
  <si>
    <t>8-15-2010 17:51 EDT</t>
  </si>
  <si>
    <t>8-15-2010 16:51 EDT</t>
  </si>
  <si>
    <t>8-15-2010 15:51 EDT</t>
  </si>
  <si>
    <t>8-15-2010 14:51 EDT</t>
  </si>
  <si>
    <t>8-15-2010 13:51 EDT</t>
  </si>
  <si>
    <t>8-15-2010 12:51 EDT</t>
  </si>
  <si>
    <t>8-15-2010 11:51 EDT</t>
  </si>
  <si>
    <t>8-15-2010 10:51 EDT</t>
  </si>
  <si>
    <t>8-15-2010 9:51 EDT</t>
  </si>
  <si>
    <t>8-15-2010 8:51 EDT</t>
  </si>
  <si>
    <t>8-15-2010 7:51 EDT</t>
  </si>
  <si>
    <t>8-15-2010 6:51 EDT</t>
  </si>
  <si>
    <t>8-15-2010 5:51 EDT</t>
  </si>
  <si>
    <t>8-15-2010 4:51 EDT</t>
  </si>
  <si>
    <t>8-15-2010 3:51 EDT</t>
  </si>
  <si>
    <t>8-15-2010 2:51 EDT</t>
  </si>
  <si>
    <t>8-15-2010 1:51 EDT</t>
  </si>
  <si>
    <t>8-15-2010 0:51 EDT</t>
  </si>
  <si>
    <t>8-14-2010 23:51 EDT</t>
  </si>
  <si>
    <t>8-14-2010 23:02 EDT</t>
  </si>
  <si>
    <t>8-14-2010 22:51 EDT</t>
  </si>
  <si>
    <t>8-14-2010 21:51 EDT</t>
  </si>
  <si>
    <t>8-14-2010 20:51 EDT</t>
  </si>
  <si>
    <t>8-14-2010 19:51 EDT</t>
  </si>
  <si>
    <t>8-14-2010 18:51 EDT</t>
  </si>
  <si>
    <t>8-14-2010 17:51 EDT</t>
  </si>
  <si>
    <t>8-14-2010 16:51 EDT</t>
  </si>
  <si>
    <t>8-14-2010 15:51 EDT</t>
  </si>
  <si>
    <t>8-14-2010 14:51 EDT</t>
  </si>
  <si>
    <t>8-14-2010 14:36 EDT</t>
  </si>
  <si>
    <t>8-14-2010 13:51 EDT</t>
  </si>
  <si>
    <t>8-14-2010 12:51 EDT</t>
  </si>
  <si>
    <t>8-14-2010 11:51 EDT</t>
  </si>
  <si>
    <t>8-14-2010 10:51 EDT</t>
  </si>
  <si>
    <t>8-14-2010 10:35 EDT</t>
  </si>
  <si>
    <t>8-14-2010 9:51 EDT</t>
  </si>
  <si>
    <t>8-14-2010 9:02 EDT</t>
  </si>
  <si>
    <t>8-14-2010 8:51 EDT</t>
  </si>
  <si>
    <t>8-14-2010 7:51 EDT</t>
  </si>
  <si>
    <t>8-14-2010 6:51 EDT</t>
  </si>
  <si>
    <t>8-14-2010 5:51 EDT</t>
  </si>
  <si>
    <t>8-14-2010 4:51 EDT</t>
  </si>
  <si>
    <t>8-14-2010 3:51 EDT</t>
  </si>
  <si>
    <t>8-14-2010 2:51 EDT</t>
  </si>
  <si>
    <t>8-14-2010 1:51 EDT</t>
  </si>
  <si>
    <t>8-14-2010 0:58 EDT</t>
  </si>
  <si>
    <t>8-14-2010 0:51 EDT</t>
  </si>
  <si>
    <t>8-13-2010 23:51 EDT</t>
  </si>
  <si>
    <t>8-13-2010 23:26 EDT</t>
  </si>
  <si>
    <t>8-13-2010 22:51 EDT</t>
  </si>
  <si>
    <t>8-13-2010 21:51 EDT</t>
  </si>
  <si>
    <t>8-13-2010 20:51 EDT</t>
  </si>
  <si>
    <t>8-13-2010 19:51 EDT</t>
  </si>
  <si>
    <t>8-13-2010 18:51 EDT</t>
  </si>
  <si>
    <t>8-13-2010 17:51 EDT</t>
  </si>
  <si>
    <t>8-13-2010 16:51 EDT</t>
  </si>
  <si>
    <t>8-13-2010 15:51 EDT</t>
  </si>
  <si>
    <t>8-13-2010 15:41 EDT</t>
  </si>
  <si>
    <t>8-13-2010 14:51 EDT</t>
  </si>
  <si>
    <t>8-13-2010 13:51 EDT</t>
  </si>
  <si>
    <t>8-13-2010 12:51 EDT</t>
  </si>
  <si>
    <t>8-13-2010 11:51 EDT</t>
  </si>
  <si>
    <t>8-13-2010 11:38 EDT</t>
  </si>
  <si>
    <t>8-13-2010 10:51 EDT</t>
  </si>
  <si>
    <t>8-13-2010 10:26 EDT</t>
  </si>
  <si>
    <t>8-13-2010 9:51 EDT</t>
  </si>
  <si>
    <t>8-13-2010 9:45 EDT</t>
  </si>
  <si>
    <t>8-13-2010 9:42 EDT</t>
  </si>
  <si>
    <t>8-13-2010 8:51 EDT</t>
  </si>
  <si>
    <t>8-13-2010 7:51 EDT</t>
  </si>
  <si>
    <t>8-13-2010 7:43 EDT</t>
  </si>
  <si>
    <t>8-13-2010 7:16 EDT</t>
  </si>
  <si>
    <t>8-13-2010 6:51 EDT</t>
  </si>
  <si>
    <t>8-13-2010 5:51 EDT</t>
  </si>
  <si>
    <t>8-13-2010 5:45 EDT</t>
  </si>
  <si>
    <t>8-13-2010 4:51 EDT</t>
  </si>
  <si>
    <t>8-13-2010 3:51 EDT</t>
  </si>
  <si>
    <t>8-13-2010 2:51 EDT</t>
  </si>
  <si>
    <t>8-13-2010 1:51 EDT</t>
  </si>
  <si>
    <t>8-13-2010 1:15 EDT</t>
  </si>
  <si>
    <t>8-13-2010 0:51 EDT</t>
  </si>
  <si>
    <t>8-13-2010 0:15 EDT</t>
  </si>
  <si>
    <t>8-12-2010 23:51 EDT</t>
  </si>
  <si>
    <t>8-12-2010 22:51 EDT</t>
  </si>
  <si>
    <t>8-12-2010 21:51 EDT</t>
  </si>
  <si>
    <t>8-12-2010 20:51 EDT</t>
  </si>
  <si>
    <t>8-12-2010 19:51 EDT</t>
  </si>
  <si>
    <t>8-12-2010 18:51 EDT</t>
  </si>
  <si>
    <t>8-12-2010 17:51 EDT</t>
  </si>
  <si>
    <t>8-12-2010 16:51 EDT</t>
  </si>
  <si>
    <t>8-12-2010 15:51 EDT</t>
  </si>
  <si>
    <t>8-12-2010 14:51 EDT</t>
  </si>
  <si>
    <t>8-12-2010 13:51 EDT</t>
  </si>
  <si>
    <t>8-12-2010 12:51 EDT</t>
  </si>
  <si>
    <t>8-12-2010 11:51 EDT</t>
  </si>
  <si>
    <t>8-12-2010 10:51 EDT</t>
  </si>
  <si>
    <t>8-12-2010 9:51 EDT</t>
  </si>
  <si>
    <t>8-12-2010 8:51 EDT</t>
  </si>
  <si>
    <t>8-12-2010 7:51 EDT</t>
  </si>
  <si>
    <t>8-12-2010 6:51 EDT</t>
  </si>
  <si>
    <t>8-12-2010 5:51 EDT</t>
  </si>
  <si>
    <t>8-12-2010 4:51 EDT</t>
  </si>
  <si>
    <t>8-12-2010 3:51 EDT</t>
  </si>
  <si>
    <t>8-12-2010 2:51 EDT</t>
  </si>
  <si>
    <t>8-12-2010 1:51 EDT</t>
  </si>
  <si>
    <t>8-12-2010 0:51 EDT</t>
  </si>
  <si>
    <t>8-12-2010 0:29 EDT</t>
  </si>
  <si>
    <t>8-11-2010 23:51 EDT</t>
  </si>
  <si>
    <t>8-11-2010 23:29 EDT</t>
  </si>
  <si>
    <t>8-11-2010 23:22 EDT</t>
  </si>
  <si>
    <t>8-11-2010 22:51 EDT</t>
  </si>
  <si>
    <t>8-11-2010 21:51 EDT</t>
  </si>
  <si>
    <t>8-11-2010 20:51 EDT</t>
  </si>
  <si>
    <t>8-11-2010 19:51 EDT</t>
  </si>
  <si>
    <t>8-11-2010 18:51 EDT</t>
  </si>
  <si>
    <t>8-11-2010 17:51 EDT</t>
  </si>
  <si>
    <t>8-11-2010 16:51 EDT</t>
  </si>
  <si>
    <t>8-11-2010 15:51 EDT</t>
  </si>
  <si>
    <t>8-11-2010 14:51 EDT</t>
  </si>
  <si>
    <t>8-11-2010 13:51 EDT</t>
  </si>
  <si>
    <t>8-11-2010 12:51 EDT</t>
  </si>
  <si>
    <t>8-11-2010 10:51 EDT</t>
  </si>
  <si>
    <t>8-11-2010 9:51 EDT</t>
  </si>
  <si>
    <t>8-11-2010 8:51 EDT</t>
  </si>
  <si>
    <t>8-11-2010 7:51 EDT</t>
  </si>
  <si>
    <t>8-11-2010 6:51 EDT</t>
  </si>
  <si>
    <t>8-11-2010 5:51 EDT</t>
  </si>
  <si>
    <t>8-11-2010 4:51 EDT</t>
  </si>
  <si>
    <t>8-11-2010 3:51 EDT</t>
  </si>
  <si>
    <t>8-11-2010 2:51 EDT</t>
  </si>
  <si>
    <t>8-11-2010 1:51 EDT</t>
  </si>
  <si>
    <t>8-11-2010 0:51 EDT</t>
  </si>
  <si>
    <t>8-10-2010 23:51 EDT</t>
  </si>
  <si>
    <t>8-10-2010 22:51 EDT</t>
  </si>
  <si>
    <t>8-10-2010 21:51 EDT</t>
  </si>
  <si>
    <t>8-10-2010 20:51 EDT</t>
  </si>
  <si>
    <t>8-10-2010 19:51 EDT</t>
  </si>
  <si>
    <t>8-10-2010 18:51 EDT</t>
  </si>
  <si>
    <t>8-10-2010 17:51 EDT</t>
  </si>
  <si>
    <t>8-10-2010 16:51 EDT</t>
  </si>
  <si>
    <t>8-10-2010 15:51 EDT</t>
  </si>
  <si>
    <t>8-10-2010 14:51 EDT</t>
  </si>
  <si>
    <t>8-10-2010 13:51 EDT</t>
  </si>
  <si>
    <t>8-10-2010 12:51 EDT</t>
  </si>
  <si>
    <t>8-10-2010 11:51 EDT</t>
  </si>
  <si>
    <t>8-10-2010 10:51 EDT</t>
  </si>
  <si>
    <t>8-10-2010 9:51 EDT</t>
  </si>
  <si>
    <t>8-10-2010 8:51 EDT</t>
  </si>
  <si>
    <t>8-10-2010 7:51 EDT</t>
  </si>
  <si>
    <t>8-10-2010 6:51 EDT</t>
  </si>
  <si>
    <t>8-10-2010 5:51 EDT</t>
  </si>
  <si>
    <t>8-10-2010 4:51 EDT</t>
  </si>
  <si>
    <t>8-10-2010 3:51 EDT</t>
  </si>
  <si>
    <t>8-10-2010 2:51 EDT</t>
  </si>
  <si>
    <t>8-10-2010 1:51 EDT</t>
  </si>
  <si>
    <t>8-10-2010 0:51 EDT</t>
  </si>
  <si>
    <t>8-9-2010 23:51 EDT</t>
  </si>
  <si>
    <t>8-9-2010 22:51 EDT</t>
  </si>
  <si>
    <t>8-9-2010 21:51 EDT</t>
  </si>
  <si>
    <t>8-9-2010 20:51 EDT</t>
  </si>
  <si>
    <t>8-9-2010 19:51 EDT</t>
  </si>
  <si>
    <t>8-9-2010 18:51 EDT</t>
  </si>
  <si>
    <t>8-9-2010 17:51 EDT</t>
  </si>
  <si>
    <t>8-9-2010 16:51 EDT</t>
  </si>
  <si>
    <t>8-9-2010 15:51 EDT</t>
  </si>
  <si>
    <t>8-9-2010 14:51 EDT</t>
  </si>
  <si>
    <t>8-9-2010 13:51 EDT</t>
  </si>
  <si>
    <t>8-9-2010 12:51 EDT</t>
  </si>
  <si>
    <t>8-9-2010 11:51 EDT</t>
  </si>
  <si>
    <t>8-9-2010 10:51 EDT</t>
  </si>
  <si>
    <t>8-9-2010 9:51 EDT</t>
  </si>
  <si>
    <t>8-9-2010 8:51 EDT</t>
  </si>
  <si>
    <t>8-9-2010 7:51 EDT</t>
  </si>
  <si>
    <t>8-9-2010 6:51 EDT</t>
  </si>
  <si>
    <t>8-9-2010 5:51 EDT</t>
  </si>
  <si>
    <t>8-9-2010 4:51 EDT</t>
  </si>
  <si>
    <t>8-9-2010 3:51 EDT</t>
  </si>
  <si>
    <t>8-9-2010 2:51 EDT</t>
  </si>
  <si>
    <t>8-9-2010 1:51 EDT</t>
  </si>
  <si>
    <t>8-9-2010 0:51 EDT</t>
  </si>
  <si>
    <t>8-8-2010 23:51 EDT</t>
  </si>
  <si>
    <t>8-8-2010 22:51 EDT</t>
  </si>
  <si>
    <t>8-8-2010 21:51 EDT</t>
  </si>
  <si>
    <t>8-8-2010 20:51 EDT</t>
  </si>
  <si>
    <t>8-8-2010 19:51 EDT</t>
  </si>
  <si>
    <t>8-8-2010 18:51 EDT</t>
  </si>
  <si>
    <t>8-8-2010 17:51 EDT</t>
  </si>
  <si>
    <t>8-8-2010 16:51 EDT</t>
  </si>
  <si>
    <t>8-8-2010 15:51 EDT</t>
  </si>
  <si>
    <t>8-8-2010 14:51 EDT</t>
  </si>
  <si>
    <t>8-8-2010 13:51 EDT</t>
  </si>
  <si>
    <t>8-8-2010 12:51 EDT</t>
  </si>
  <si>
    <t>8-8-2010 11:51 EDT</t>
  </si>
  <si>
    <t>8-8-2010 10:51 EDT</t>
  </si>
  <si>
    <t>8-8-2010 9:51 EDT</t>
  </si>
  <si>
    <t>8-8-2010 8:51 EDT</t>
  </si>
  <si>
    <t>8-8-2010 7:51 EDT</t>
  </si>
  <si>
    <t>8-8-2010 7:10 EDT</t>
  </si>
  <si>
    <t>8-8-2010 6:51 EDT</t>
  </si>
  <si>
    <t>8-8-2010 6:27 EDT</t>
  </si>
  <si>
    <t>8-8-2010 5:51 EDT</t>
  </si>
  <si>
    <t>8-8-2010 4:51 EDT</t>
  </si>
  <si>
    <t>8-8-2010 3:51 EDT</t>
  </si>
  <si>
    <t>8-8-2010 2:51 EDT</t>
  </si>
  <si>
    <t>8-8-2010 1:51 EDT</t>
  </si>
  <si>
    <t>8-8-2010 0:51 EDT</t>
  </si>
  <si>
    <t>8-7-2010 23:51 EDT</t>
  </si>
  <si>
    <t>8-7-2010 22:51 EDT</t>
  </si>
  <si>
    <t>8-7-2010 21:51 EDT</t>
  </si>
  <si>
    <t>8-7-2010 20:51 EDT</t>
  </si>
  <si>
    <t>8-7-2010 19:51 EDT</t>
  </si>
  <si>
    <t>8-7-2010 18:51 EDT</t>
  </si>
  <si>
    <t>8-7-2010 17:51 EDT</t>
  </si>
  <si>
    <t>8-7-2010 16:51 EDT</t>
  </si>
  <si>
    <t>8-7-2010 15:51 EDT</t>
  </si>
  <si>
    <t>8-7-2010 14:51 EDT</t>
  </si>
  <si>
    <t>8-7-2010 13:51 EDT</t>
  </si>
  <si>
    <t>8-7-2010 12:51 EDT</t>
  </si>
  <si>
    <t>8-7-2010 11:51 EDT</t>
  </si>
  <si>
    <t>8-7-2010 10:51 EDT</t>
  </si>
  <si>
    <t>8-7-2010 9:51 EDT</t>
  </si>
  <si>
    <t>8-7-2010 8:51 EDT</t>
  </si>
  <si>
    <t>8-7-2010 7:51 EDT</t>
  </si>
  <si>
    <t>8-7-2010 6:51 EDT</t>
  </si>
  <si>
    <t>8-7-2010 5:51 EDT</t>
  </si>
  <si>
    <t>8-7-2010 4:51 EDT</t>
  </si>
  <si>
    <t>8-7-2010 3:51 EDT</t>
  </si>
  <si>
    <t>8-7-2010 2:51 EDT</t>
  </si>
  <si>
    <t>8-7-2010 2:27 EDT</t>
  </si>
  <si>
    <t>8-7-2010 1:51 EDT</t>
  </si>
  <si>
    <t>8-7-2010 0:51 EDT</t>
  </si>
  <si>
    <t>8-6-2010 23:51 EDT</t>
  </si>
  <si>
    <t>8-6-2010 22:51 EDT</t>
  </si>
  <si>
    <t>8-6-2010 21:51 EDT</t>
  </si>
  <si>
    <t>8-6-2010 20:51 EDT</t>
  </si>
  <si>
    <t>8-6-2010 19:51 EDT</t>
  </si>
  <si>
    <t>8-6-2010 18:51 EDT</t>
  </si>
  <si>
    <t>8-6-2010 17:51 EDT</t>
  </si>
  <si>
    <t>8-6-2010 16:51 EDT</t>
  </si>
  <si>
    <t>8-6-2010 15:51 EDT</t>
  </si>
  <si>
    <t>8-6-2010 14:51 EDT</t>
  </si>
  <si>
    <t>8-6-2010 13:51 EDT</t>
  </si>
  <si>
    <t>8-6-2010 12:51 EDT</t>
  </si>
  <si>
    <t>8-6-2010 11:51 EDT</t>
  </si>
  <si>
    <t>8-6-2010 10:51 EDT</t>
  </si>
  <si>
    <t>8-6-2010 9:51 EDT</t>
  </si>
  <si>
    <t>8-6-2010 8:51 EDT</t>
  </si>
  <si>
    <t>8-6-2010 7:51 EDT</t>
  </si>
  <si>
    <t>8-6-2010 6:51 EDT</t>
  </si>
  <si>
    <t>8-6-2010 6:28 EDT</t>
  </si>
  <si>
    <t>8-6-2010 5:51 EDT</t>
  </si>
  <si>
    <t>8-6-2010 4:51 EDT</t>
  </si>
  <si>
    <t>8-6-2010 3:51 EDT</t>
  </si>
  <si>
    <t>8-6-2010 2:51 EDT</t>
  </si>
  <si>
    <t>8-6-2010 1:51 EDT</t>
  </si>
  <si>
    <t>8-6-2010 0:59 EDT</t>
  </si>
  <si>
    <t>8-6-2010 0:51 EDT</t>
  </si>
  <si>
    <t>8-5-2010 23:51 EDT</t>
  </si>
  <si>
    <t>8-5-2010 22:51 EDT</t>
  </si>
  <si>
    <t>8-5-2010 22:19 EDT</t>
  </si>
  <si>
    <t>8-5-2010 21:51 EDT</t>
  </si>
  <si>
    <t>8-5-2010 21:27 EDT</t>
  </si>
  <si>
    <t>8-5-2010 20:51 EDT</t>
  </si>
  <si>
    <t>8-5-2010 19:51 EDT</t>
  </si>
  <si>
    <t>8-5-2010 18:51 EDT</t>
  </si>
  <si>
    <t>8-5-2010 18:28 EDT</t>
  </si>
  <si>
    <t>8-5-2010 17:51 EDT</t>
  </si>
  <si>
    <t>8-5-2010 16:51 EDT</t>
  </si>
  <si>
    <t>8-5-2010 15:51 EDT</t>
  </si>
  <si>
    <t>8-5-2010 14:51 EDT</t>
  </si>
  <si>
    <t>8-5-2010 13:51 EDT</t>
  </si>
  <si>
    <t>8-5-2010 12:51 EDT</t>
  </si>
  <si>
    <t>8-5-2010 11:51 EDT</t>
  </si>
  <si>
    <t>8-5-2010 10:51 EDT</t>
  </si>
  <si>
    <t>8-5-2010 9:51 EDT</t>
  </si>
  <si>
    <t>8-5-2010 8:51 EDT</t>
  </si>
  <si>
    <t>8-5-2010 7:51 EDT</t>
  </si>
  <si>
    <t>8-5-2010 6:51 EDT</t>
  </si>
  <si>
    <t>8-5-2010 5:51 EDT</t>
  </si>
  <si>
    <t>8-5-2010 4:51 EDT</t>
  </si>
  <si>
    <t>8-5-2010 3:51 EDT</t>
  </si>
  <si>
    <t>8-5-2010 2:51 EDT</t>
  </si>
  <si>
    <t>8-5-2010 1:51 EDT</t>
  </si>
  <si>
    <t>8-5-2010 1:15 EDT</t>
  </si>
  <si>
    <t>8-5-2010 1:03 EDT</t>
  </si>
  <si>
    <t>8-5-2010 0:51 EDT</t>
  </si>
  <si>
    <t>8-5-2010 0:38 EDT</t>
  </si>
  <si>
    <t>8-5-2010 0:27 EDT</t>
  </si>
  <si>
    <t>8-4-2010 23:51 EDT</t>
  </si>
  <si>
    <t>8-4-2010 23:06 EDT</t>
  </si>
  <si>
    <t>8-4-2010 22:51 EDT</t>
  </si>
  <si>
    <t>8-4-2010 21:51 EDT</t>
  </si>
  <si>
    <t>8-4-2010 20:51 EDT</t>
  </si>
  <si>
    <t>8-4-2010 19:51 EDT</t>
  </si>
  <si>
    <t>8-4-2010 18:51 EDT</t>
  </si>
  <si>
    <t>8-4-2010 17:51 EDT</t>
  </si>
  <si>
    <t>8-4-2010 16:51 EDT</t>
  </si>
  <si>
    <t>8-4-2010 15:51 EDT</t>
  </si>
  <si>
    <t>8-4-2010 14:51 EDT</t>
  </si>
  <si>
    <t>8-4-2010 13:51 EDT</t>
  </si>
  <si>
    <t>8-4-2010 12:51 EDT</t>
  </si>
  <si>
    <t>8-4-2010 11:51 EDT</t>
  </si>
  <si>
    <t>8-4-2010 10:51 EDT</t>
  </si>
  <si>
    <t>8-4-2010 9:51 EDT</t>
  </si>
  <si>
    <t>8-4-2010 8:51 EDT</t>
  </si>
  <si>
    <t>8-4-2010 7:51 EDT</t>
  </si>
  <si>
    <t>8-4-2010 6:51 EDT</t>
  </si>
  <si>
    <t>8-4-2010 5:51 EDT</t>
  </si>
  <si>
    <t>8-4-2010 4:51 EDT</t>
  </si>
  <si>
    <t>8-4-2010 3:51 EDT</t>
  </si>
  <si>
    <t>8-4-2010 2:51 EDT</t>
  </si>
  <si>
    <t>8-4-2010 1:51 EDT</t>
  </si>
  <si>
    <t>8-4-2010 0:51 EDT</t>
  </si>
  <si>
    <t>8-3-2010 23:51 EDT</t>
  </si>
  <si>
    <t>8-3-2010 22:51 EDT</t>
  </si>
  <si>
    <t>8-3-2010 21:51 EDT</t>
  </si>
  <si>
    <t>8-3-2010 20:51 EDT</t>
  </si>
  <si>
    <t>8-3-2010 19:51 EDT</t>
  </si>
  <si>
    <t>8-3-2010 18:51 EDT</t>
  </si>
  <si>
    <t>8-3-2010 17:51 EDT</t>
  </si>
  <si>
    <t>8-3-2010 16:51 EDT</t>
  </si>
  <si>
    <t>8-3-2010 15:51 EDT</t>
  </si>
  <si>
    <t>8-3-2010 14:51 EDT</t>
  </si>
  <si>
    <t>8-3-2010 13:51 EDT</t>
  </si>
  <si>
    <t>8-3-2010 12:51 EDT</t>
  </si>
  <si>
    <t>8-3-2010 11:51 EDT</t>
  </si>
  <si>
    <t>8-3-2010 10:51 EDT</t>
  </si>
  <si>
    <t>8-3-2010 9:51 EDT</t>
  </si>
  <si>
    <t>8-3-2010 8:51 EDT</t>
  </si>
  <si>
    <t>8-3-2010 7:51 EDT</t>
  </si>
  <si>
    <t>8-3-2010 6:51 EDT</t>
  </si>
  <si>
    <t>8-3-2010 5:51 EDT</t>
  </si>
  <si>
    <t>8-3-2010 4:51 EDT</t>
  </si>
  <si>
    <t>8-3-2010 3:51 EDT</t>
  </si>
  <si>
    <t>8-3-2010 2:51 EDT</t>
  </si>
  <si>
    <t>8-3-2010 1:51 EDT</t>
  </si>
  <si>
    <t>8-3-2010 0:51 EDT</t>
  </si>
  <si>
    <t>8-2-2010 23:51 EDT</t>
  </si>
  <si>
    <t>8-2-2010 22:51 EDT</t>
  </si>
  <si>
    <t>8-2-2010 21:51 EDT</t>
  </si>
  <si>
    <t>8-2-2010 20:51 EDT</t>
  </si>
  <si>
    <t>8-2-2010 19:51 EDT</t>
  </si>
  <si>
    <t>8-2-2010 18:51 EDT</t>
  </si>
  <si>
    <t>8-2-2010 17:51 EDT</t>
  </si>
  <si>
    <t>8-2-2010 16:51 EDT</t>
  </si>
  <si>
    <t>8-2-2010 15:51 EDT</t>
  </si>
  <si>
    <t>8-2-2010 14:51 EDT</t>
  </si>
  <si>
    <t>8-2-2010 13:51 EDT</t>
  </si>
  <si>
    <t>8-2-2010 12:51 EDT</t>
  </si>
  <si>
    <t>8-2-2010 11:51 EDT</t>
  </si>
  <si>
    <t>8-2-2010 10:51 EDT</t>
  </si>
  <si>
    <t>8-2-2010 9:51 EDT</t>
  </si>
  <si>
    <t>8-2-2010 8:51 EDT</t>
  </si>
  <si>
    <t>8-2-2010 7:51 EDT</t>
  </si>
  <si>
    <t>8-2-2010 6:51 EDT</t>
  </si>
  <si>
    <t>8-2-2010 5:51 EDT</t>
  </si>
  <si>
    <t>8-2-2010 4:51 EDT</t>
  </si>
  <si>
    <t>8-2-2010 3:51 EDT</t>
  </si>
  <si>
    <t>8-2-2010 2:51 EDT</t>
  </si>
  <si>
    <t>8-2-2010 1:51 EDT</t>
  </si>
  <si>
    <t>8-2-2010 0:51 EDT</t>
  </si>
  <si>
    <t>8-2-2010 0:21 EDT</t>
  </si>
  <si>
    <t>8-1-2010 23:51 EDT</t>
  </si>
  <si>
    <t>8-1-2010 22:51 EDT</t>
  </si>
  <si>
    <t>8-1-2010 21:51 EDT</t>
  </si>
  <si>
    <t>8-1-2010 20:51 EDT</t>
  </si>
  <si>
    <t>8-1-2010 19:51 EDT</t>
  </si>
  <si>
    <t>8-1-2010 18:51 EDT</t>
  </si>
  <si>
    <t>8-1-2010 17:51 EDT</t>
  </si>
  <si>
    <t>8-1-2010 16:51 EDT</t>
  </si>
  <si>
    <t>8-1-2010 15:51 EDT</t>
  </si>
  <si>
    <t>8-1-2010 14:51 EDT</t>
  </si>
  <si>
    <t>8-1-2010 13:51 EDT</t>
  </si>
  <si>
    <t>8-1-2010 13:35 EDT</t>
  </si>
  <si>
    <t>8-1-2010 12:51 EDT</t>
  </si>
  <si>
    <t>8-1-2010 11:51 EDT</t>
  </si>
  <si>
    <t>8-1-2010 10:51 EDT</t>
  </si>
  <si>
    <t>8-1-2010 9:51 EDT</t>
  </si>
  <si>
    <t>8-1-2010 8:51 EDT</t>
  </si>
  <si>
    <t>8-1-2010 8:03 EDT</t>
  </si>
  <si>
    <t>8-1-2010 7:51 EDT</t>
  </si>
  <si>
    <t>8-1-2010 7:01 EDT</t>
  </si>
  <si>
    <t>8-1-2010 6:51 EDT</t>
  </si>
  <si>
    <t>8-1-2010 5:51 EDT</t>
  </si>
  <si>
    <t>8-1-2010 5:42 EDT</t>
  </si>
  <si>
    <t>8-1-2010 4:51 EDT</t>
  </si>
  <si>
    <t>8-1-2010 3:51 EDT</t>
  </si>
  <si>
    <t>8-1-2010 3:20 EDT</t>
  </si>
  <si>
    <t>8-1-2010 2:51 EDT</t>
  </si>
  <si>
    <t>8-1-2010 1:51 EDT</t>
  </si>
  <si>
    <t>8-1-2010 0:51 EDT</t>
  </si>
  <si>
    <t>7-31-2010 23:51 EDT</t>
  </si>
  <si>
    <t>7-31-2010 22:51 EDT</t>
  </si>
  <si>
    <t>7-31-2010 21:51 EDT</t>
  </si>
  <si>
    <t>7-31-2010 20:51 EDT</t>
  </si>
  <si>
    <t>7-31-2010 19:51 EDT</t>
  </si>
  <si>
    <t>7-31-2010 18:51 EDT</t>
  </si>
  <si>
    <t>7-31-2010 17:51 EDT</t>
  </si>
  <si>
    <t>7-31-2010 16:51 EDT</t>
  </si>
  <si>
    <t>7-31-2010 15:51 EDT</t>
  </si>
  <si>
    <t>7-31-2010 14:51 EDT</t>
  </si>
  <si>
    <t>7-31-2010 13:51 EDT</t>
  </si>
  <si>
    <t>7-31-2010 12:51 EDT</t>
  </si>
  <si>
    <t>7-31-2010 11:51 EDT</t>
  </si>
  <si>
    <t>7-31-2010 10:51 EDT</t>
  </si>
  <si>
    <t>7-31-2010 9:51 EDT</t>
  </si>
  <si>
    <t>7-31-2010 8:51 EDT</t>
  </si>
  <si>
    <t>7-31-2010 7:51 EDT</t>
  </si>
  <si>
    <t>7-31-2010 6:51 EDT</t>
  </si>
  <si>
    <t>7-31-2010 5:51 EDT</t>
  </si>
  <si>
    <t>7-31-2010 4:51 EDT</t>
  </si>
  <si>
    <t>7-31-2010 3:51 EDT</t>
  </si>
  <si>
    <t>7-31-2010 2:51 EDT</t>
  </si>
  <si>
    <t>7-31-2010 1:51 EDT</t>
  </si>
  <si>
    <t>7-31-2010 0:51 EDT</t>
  </si>
  <si>
    <t>7-30-2010 23:51 EDT</t>
  </si>
  <si>
    <t>7-30-2010 22:51 EDT</t>
  </si>
  <si>
    <t>7-30-2010 21:51 EDT</t>
  </si>
  <si>
    <t>7-30-2010 20:51 EDT</t>
  </si>
  <si>
    <t>7-30-2010 19:51 EDT</t>
  </si>
  <si>
    <t>7-30-2010 18:51 EDT</t>
  </si>
  <si>
    <t>7-30-2010 17:51 EDT</t>
  </si>
  <si>
    <t>7-30-2010 16:51 EDT</t>
  </si>
  <si>
    <t>7-30-2010 15:51 EDT</t>
  </si>
  <si>
    <t>7-30-2010 14:51 EDT</t>
  </si>
  <si>
    <t>7-30-2010 13:51 EDT</t>
  </si>
  <si>
    <t>7-30-2010 12:51 EDT</t>
  </si>
  <si>
    <t>7-30-2010 11:51 EDT</t>
  </si>
  <si>
    <t>7-30-2010 10:51 EDT</t>
  </si>
  <si>
    <t>7-30-2010 9:51 EDT</t>
  </si>
  <si>
    <t>7-30-2010 8:51 EDT</t>
  </si>
  <si>
    <t>7-30-2010 7:51 EDT</t>
  </si>
  <si>
    <t>7-30-2010 6:51 EDT</t>
  </si>
  <si>
    <t>7-30-2010 5:51 EDT</t>
  </si>
  <si>
    <t>7-30-2010 4:51 EDT</t>
  </si>
  <si>
    <t>7-30-2010 3:51 EDT</t>
  </si>
  <si>
    <t>7-30-2010 2:51 EDT</t>
  </si>
  <si>
    <t>7-30-2010 1:51 EDT</t>
  </si>
  <si>
    <t>7-30-2010 0:51 EDT</t>
  </si>
  <si>
    <t>7-29-2010 23:51 EDT</t>
  </si>
  <si>
    <t>7-29-2010 23:18 EDT</t>
  </si>
  <si>
    <t>7-29-2010 22:51 EDT</t>
  </si>
  <si>
    <t>7-29-2010 22:44 EDT</t>
  </si>
  <si>
    <t>7-29-2010 22:41 EDT</t>
  </si>
  <si>
    <t>7-29-2010 22:32 EDT</t>
  </si>
  <si>
    <t>7-29-2010 21:51 EDT</t>
  </si>
  <si>
    <t>7-29-2010 20:51 EDT</t>
  </si>
  <si>
    <t>7-29-2010 19:51 EDT</t>
  </si>
  <si>
    <t>7-29-2010 18:51 EDT</t>
  </si>
  <si>
    <t>7-29-2010 17:51 EDT</t>
  </si>
  <si>
    <t>7-29-2010 16:51 EDT</t>
  </si>
  <si>
    <t>7-29-2010 15:51 EDT</t>
  </si>
  <si>
    <t>7-29-2010 14:51 EDT</t>
  </si>
  <si>
    <t>7-29-2010 13:51 EDT</t>
  </si>
  <si>
    <t>7-29-2010 12:51 EDT</t>
  </si>
  <si>
    <t>7-29-2010 11:51 EDT</t>
  </si>
  <si>
    <t>7-29-2010 10:51 EDT</t>
  </si>
  <si>
    <t>7-29-2010 9:51 EDT</t>
  </si>
  <si>
    <t>7-29-2010 8:51 EDT</t>
  </si>
  <si>
    <t>7-29-2010 8:46 EDT</t>
  </si>
  <si>
    <t>7-29-2010 8:03 EDT</t>
  </si>
  <si>
    <t>7-29-2010 7:51 EDT</t>
  </si>
  <si>
    <t>7-29-2010 6:51 EDT</t>
  </si>
  <si>
    <t>7-29-2010 5:51 EDT</t>
  </si>
  <si>
    <t>7-29-2010 4:51 EDT</t>
  </si>
  <si>
    <t>7-29-2010 3:51 EDT</t>
  </si>
  <si>
    <t>7-29-2010 2:51 EDT</t>
  </si>
  <si>
    <t>7-29-2010 1:51 EDT</t>
  </si>
  <si>
    <t>7-29-2010 0:51 EDT</t>
  </si>
  <si>
    <t>7-28-2010 23:51 EDT</t>
  </si>
  <si>
    <t>7-28-2010 22:51 EDT</t>
  </si>
  <si>
    <t>7-28-2010 21:51 EDT</t>
  </si>
  <si>
    <t>7-28-2010 20:51 EDT</t>
  </si>
  <si>
    <t>7-28-2010 19:51 EDT</t>
  </si>
  <si>
    <t>7-28-2010 18:51 EDT</t>
  </si>
  <si>
    <t>7-28-2010 17:51 EDT</t>
  </si>
  <si>
    <t>7-28-2010 16:51 EDT</t>
  </si>
  <si>
    <t>7-28-2010 15:51 EDT</t>
  </si>
  <si>
    <t>7-28-2010 14:51 EDT</t>
  </si>
  <si>
    <t>7-28-2010 13:51 EDT</t>
  </si>
  <si>
    <t>7-28-2010 13:36 EDT</t>
  </si>
  <si>
    <t>7-28-2010 12:51 EDT</t>
  </si>
  <si>
    <t>7-28-2010 11:51 EDT</t>
  </si>
  <si>
    <t>7-28-2010 10:51 EDT</t>
  </si>
  <si>
    <t>7-28-2010 10:43 EDT</t>
  </si>
  <si>
    <t>7-28-2010 9:51 EDT</t>
  </si>
  <si>
    <t>7-28-2010 9:28 EDT</t>
  </si>
  <si>
    <t>7-28-2010 9:02 EDT</t>
  </si>
  <si>
    <t>7-28-2010 8:51 EDT</t>
  </si>
  <si>
    <t>7-28-2010 7:51 EDT</t>
  </si>
  <si>
    <t>7-28-2010 6:51 EDT</t>
  </si>
  <si>
    <t>7-28-2010 5:51 EDT</t>
  </si>
  <si>
    <t>7-28-2010 4:51 EDT</t>
  </si>
  <si>
    <t>7-28-2010 3:51 EDT</t>
  </si>
  <si>
    <t>7-28-2010 2:51 EDT</t>
  </si>
  <si>
    <t>7-28-2010 1:51 EDT</t>
  </si>
  <si>
    <t>7-28-2010 0:51 EDT</t>
  </si>
  <si>
    <t>7-27-2010 23:51 EDT</t>
  </si>
  <si>
    <t>7-27-2010 22:51 EDT</t>
  </si>
  <si>
    <t>7-27-2010 22:28 EDT</t>
  </si>
  <si>
    <t>7-27-2010 21:51 EDT</t>
  </si>
  <si>
    <t>7-27-2010 20:51 EDT</t>
  </si>
  <si>
    <t>7-27-2010 19:51 EDT</t>
  </si>
  <si>
    <t>7-27-2010 18:51 EDT</t>
  </si>
  <si>
    <t>7-27-2010 18:41 EDT</t>
  </si>
  <si>
    <t>7-27-2010 17:51 EDT</t>
  </si>
  <si>
    <t>7-27-2010 16:51 EDT</t>
  </si>
  <si>
    <t>7-27-2010 15:51 EDT</t>
  </si>
  <si>
    <t>7-27-2010 15:25 EDT</t>
  </si>
  <si>
    <t>7-27-2010 14:51 EDT</t>
  </si>
  <si>
    <t>7-27-2010 13:51 EDT</t>
  </si>
  <si>
    <t>7-27-2010 13:35 EDT</t>
  </si>
  <si>
    <t>7-27-2010 12:58 EDT</t>
  </si>
  <si>
    <t>7-27-2010 12:51 EDT</t>
  </si>
  <si>
    <t>7-27-2010 12:37 EDT</t>
  </si>
  <si>
    <t>7-27-2010 11:51 EDT</t>
  </si>
  <si>
    <t>7-27-2010 10:51 EDT</t>
  </si>
  <si>
    <t>7-27-2010 9:51 EDT</t>
  </si>
  <si>
    <t>7-27-2010 8:51 EDT</t>
  </si>
  <si>
    <t>7-27-2010 7:51 EDT</t>
  </si>
  <si>
    <t>7-27-2010 6:51 EDT</t>
  </si>
  <si>
    <t>7-27-2010 5:51 EDT</t>
  </si>
  <si>
    <t>7-27-2010 4:51 EDT</t>
  </si>
  <si>
    <t>7-27-2010 3:51 EDT</t>
  </si>
  <si>
    <t>7-27-2010 2:51 EDT</t>
  </si>
  <si>
    <t>7-27-2010 1:51 EDT</t>
  </si>
  <si>
    <t>7-27-2010 0:51 EDT</t>
  </si>
  <si>
    <t>7-26-2010 23:51 EDT</t>
  </si>
  <si>
    <t>7-26-2010 22:51 EDT</t>
  </si>
  <si>
    <t>7-26-2010 21:51 EDT</t>
  </si>
  <si>
    <t>7-26-2010 20:51 EDT</t>
  </si>
  <si>
    <t>7-26-2010 19:51 EDT</t>
  </si>
  <si>
    <t>7-26-2010 18:51 EDT</t>
  </si>
  <si>
    <t>7-26-2010 17:51 EDT</t>
  </si>
  <si>
    <t>7-26-2010 16:51 EDT</t>
  </si>
  <si>
    <t>7-26-2010 15:51 EDT</t>
  </si>
  <si>
    <t>7-26-2010 14:51 EDT</t>
  </si>
  <si>
    <t>7-26-2010 13:51 EDT</t>
  </si>
  <si>
    <t>7-26-2010 12:51 EDT</t>
  </si>
  <si>
    <t>7-26-2010 11:51 EDT</t>
  </si>
  <si>
    <t>7-26-2010 10:51 EDT</t>
  </si>
  <si>
    <t>7-26-2010 9:51 EDT</t>
  </si>
  <si>
    <t>7-26-2010 8:51 EDT</t>
  </si>
  <si>
    <t>7-26-2010 7:51 EDT</t>
  </si>
  <si>
    <t>7-26-2010 6:51 EDT</t>
  </si>
  <si>
    <t>7-26-2010 5:51 EDT</t>
  </si>
  <si>
    <t>7-26-2010 4:51 EDT</t>
  </si>
  <si>
    <t>7-26-2010 3:51 EDT</t>
  </si>
  <si>
    <t>7-26-2010 2:51 EDT</t>
  </si>
  <si>
    <t>7-26-2010 1:51 EDT</t>
  </si>
  <si>
    <t>7-26-2010 0:51 EDT</t>
  </si>
  <si>
    <t>7-25-2010 23:51 EDT</t>
  </si>
  <si>
    <t>7-25-2010 22:51 EDT</t>
  </si>
  <si>
    <t>7-25-2010 21:51 EDT</t>
  </si>
  <si>
    <t>7-25-2010 20:51 EDT</t>
  </si>
  <si>
    <t>7-25-2010 19:51 EDT</t>
  </si>
  <si>
    <t>7-25-2010 18:51 EDT</t>
  </si>
  <si>
    <t>7-25-2010 17:51 EDT</t>
  </si>
  <si>
    <t>7-25-2010 16:51 EDT</t>
  </si>
  <si>
    <t>7-25-2010 15:51 EDT</t>
  </si>
  <si>
    <t>7-25-2010 14:51 EDT</t>
  </si>
  <si>
    <t>7-25-2010 13:51 EDT</t>
  </si>
  <si>
    <t>7-25-2010 12:51 EDT</t>
  </si>
  <si>
    <t>7-25-2010 11:51 EDT</t>
  </si>
  <si>
    <t>7-25-2010 10:51 EDT</t>
  </si>
  <si>
    <t>7-25-2010 9:51 EDT</t>
  </si>
  <si>
    <t>7-25-2010 8:51 EDT</t>
  </si>
  <si>
    <t>7-25-2010 7:51 EDT</t>
  </si>
  <si>
    <t>7-25-2010 6:51 EDT</t>
  </si>
  <si>
    <t>7-25-2010 5:51 EDT</t>
  </si>
  <si>
    <t>7-25-2010 4:51 EDT</t>
  </si>
  <si>
    <t>7-25-2010 3:51 EDT</t>
  </si>
  <si>
    <t>7-25-2010 2:51 EDT</t>
  </si>
  <si>
    <t>7-25-2010 1:51 EDT</t>
  </si>
  <si>
    <t>7-25-2010 0:51 EDT</t>
  </si>
  <si>
    <t>7-24-2010 23:51 EDT</t>
  </si>
  <si>
    <t>7-24-2010 22:51 EDT</t>
  </si>
  <si>
    <t>7-24-2010 21:51 EDT</t>
  </si>
  <si>
    <t>7-24-2010 20:51 EDT</t>
  </si>
  <si>
    <t>7-24-2010 19:51 EDT</t>
  </si>
  <si>
    <t>7-24-2010 18:51 EDT</t>
  </si>
  <si>
    <t>7-24-2010 17:51 EDT</t>
  </si>
  <si>
    <t>7-24-2010 16:51 EDT</t>
  </si>
  <si>
    <t>7-24-2010 15:51 EDT</t>
  </si>
  <si>
    <t>7-24-2010 14:51 EDT</t>
  </si>
  <si>
    <t>7-24-2010 13:51 EDT</t>
  </si>
  <si>
    <t>7-24-2010 12:51 EDT</t>
  </si>
  <si>
    <t>7-24-2010 11:51 EDT</t>
  </si>
  <si>
    <t>7-24-2010 10:51 EDT</t>
  </si>
  <si>
    <t>7-24-2010 9:51 EDT</t>
  </si>
  <si>
    <t>7-24-2010 8:51 EDT</t>
  </si>
  <si>
    <t>7-24-2010 7:51 EDT</t>
  </si>
  <si>
    <t>7-24-2010 6:51 EDT</t>
  </si>
  <si>
    <t>7-24-2010 5:51 EDT</t>
  </si>
  <si>
    <t>7-24-2010 4:51 EDT</t>
  </si>
  <si>
    <t>7-24-2010 3:51 EDT</t>
  </si>
  <si>
    <t>7-24-2010 2:51 EDT</t>
  </si>
  <si>
    <t>7-24-2010 1:51 EDT</t>
  </si>
  <si>
    <t>7-24-2010 0:51 EDT</t>
  </si>
  <si>
    <t>7-23-2010 23:51 EDT</t>
  </si>
  <si>
    <t>7-23-2010 22:51 EDT</t>
  </si>
  <si>
    <t>7-23-2010 21:51 EDT</t>
  </si>
  <si>
    <t>7-23-2010 20:51 EDT</t>
  </si>
  <si>
    <t>7-23-2010 19:51 EDT</t>
  </si>
  <si>
    <t>7-23-2010 18:51 EDT</t>
  </si>
  <si>
    <t>7-23-2010 17:51 EDT</t>
  </si>
  <si>
    <t>7-23-2010 17:23 EDT</t>
  </si>
  <si>
    <t>7-23-2010 16:51 EDT</t>
  </si>
  <si>
    <t>7-23-2010 15:51 EDT</t>
  </si>
  <si>
    <t>7-23-2010 14:51 EDT</t>
  </si>
  <si>
    <t>7-23-2010 13:51 EDT</t>
  </si>
  <si>
    <t>7-23-2010 12:51 EDT</t>
  </si>
  <si>
    <t>7-23-2010 11:51 EDT</t>
  </si>
  <si>
    <t>7-23-2010 10:51 EDT</t>
  </si>
  <si>
    <t>7-23-2010 9:51 EDT</t>
  </si>
  <si>
    <t>7-23-2010 8:51 EDT</t>
  </si>
  <si>
    <t>7-23-2010 7:51 EDT</t>
  </si>
  <si>
    <t>7-23-2010 6:51 EDT</t>
  </si>
  <si>
    <t>7-23-2010 5:51 EDT</t>
  </si>
  <si>
    <t>7-23-2010 4:51 EDT</t>
  </si>
  <si>
    <t>7-23-2010 3:51 EDT</t>
  </si>
  <si>
    <t>7-23-2010 2:51 EDT</t>
  </si>
  <si>
    <t>7-23-2010 1:51 EDT</t>
  </si>
  <si>
    <t>7-23-2010 0:51 EDT</t>
  </si>
  <si>
    <t>7-22-2010 23:51 EDT</t>
  </si>
  <si>
    <t>7-22-2010 22:51 EDT</t>
  </si>
  <si>
    <t>7-22-2010 21:51 EDT</t>
  </si>
  <si>
    <t>7-22-2010 20:51 EDT</t>
  </si>
  <si>
    <t>7-22-2010 19:51 EDT</t>
  </si>
  <si>
    <t>7-22-2010 18:51 EDT</t>
  </si>
  <si>
    <t>7-22-2010 17:51 EDT</t>
  </si>
  <si>
    <t>7-22-2010 16:51 EDT</t>
  </si>
  <si>
    <t>7-22-2010 15:51 EDT</t>
  </si>
  <si>
    <t>7-22-2010 14:51 EDT</t>
  </si>
  <si>
    <t>7-22-2010 13:51 EDT</t>
  </si>
  <si>
    <t>7-22-2010 12:51 EDT</t>
  </si>
  <si>
    <t>7-22-2010 11:51 EDT</t>
  </si>
  <si>
    <t>7-22-2010 10:51 EDT</t>
  </si>
  <si>
    <t>7-22-2010 9:51 EDT</t>
  </si>
  <si>
    <t>7-22-2010 8:51 EDT</t>
  </si>
  <si>
    <t>7-22-2010 7:51 EDT</t>
  </si>
  <si>
    <t>7-22-2010 6:51 EDT</t>
  </si>
  <si>
    <t>7-22-2010 5:51 EDT</t>
  </si>
  <si>
    <t>7-22-2010 4:51 EDT</t>
  </si>
  <si>
    <t>7-22-2010 3:51 EDT</t>
  </si>
  <si>
    <t>7-22-2010 2:51 EDT</t>
  </si>
  <si>
    <t>7-22-2010 1:51 EDT</t>
  </si>
  <si>
    <t>7-22-2010 0:51 EDT</t>
  </si>
  <si>
    <t>7-21-2010 23:51 EDT</t>
  </si>
  <si>
    <t>7-21-2010 22:51 EDT</t>
  </si>
  <si>
    <t>7-21-2010 21:51 EDT</t>
  </si>
  <si>
    <t>7-21-2010 20:51 EDT</t>
  </si>
  <si>
    <t>7-21-2010 19:51 EDT</t>
  </si>
  <si>
    <t>7-21-2010 18:51 EDT</t>
  </si>
  <si>
    <t>7-21-2010 17:51 EDT</t>
  </si>
  <si>
    <t>7-21-2010 16:51 EDT</t>
  </si>
  <si>
    <t>7-21-2010 15:51 EDT</t>
  </si>
  <si>
    <t>7-21-2010 14:51 EDT</t>
  </si>
  <si>
    <t>7-21-2010 13:51 EDT</t>
  </si>
  <si>
    <t>7-21-2010 12:51 EDT</t>
  </si>
  <si>
    <t>7-21-2010 11:51 EDT</t>
  </si>
  <si>
    <t>7-21-2010 10:51 EDT</t>
  </si>
  <si>
    <t>7-21-2010 9:51 EDT</t>
  </si>
  <si>
    <t>7-21-2010 8:51 EDT</t>
  </si>
  <si>
    <t>7-21-2010 7:51 EDT</t>
  </si>
  <si>
    <t>7-21-2010 6:51 EDT</t>
  </si>
  <si>
    <t>7-21-2010 5:51 EDT</t>
  </si>
  <si>
    <t>7-21-2010 4:51 EDT</t>
  </si>
  <si>
    <t>7-21-2010 3:51 EDT</t>
  </si>
  <si>
    <t>7-21-2010 2:51 EDT</t>
  </si>
  <si>
    <t>7-21-2010 1:51 EDT</t>
  </si>
  <si>
    <t>7-21-2010 0:51 EDT</t>
  </si>
  <si>
    <t>7-20-2010 23:51 EDT</t>
  </si>
  <si>
    <t>7-20-2010 22:51 EDT</t>
  </si>
  <si>
    <t>7-20-2010 21:51 EDT</t>
  </si>
  <si>
    <t>7-20-2010 20:51 EDT</t>
  </si>
  <si>
    <t>7-20-2010 19:51 EDT</t>
  </si>
  <si>
    <t>7-20-2010 19:35 EDT</t>
  </si>
  <si>
    <t>7-20-2010 18:51 EDT</t>
  </si>
  <si>
    <t>7-20-2010 18:34 EDT</t>
  </si>
  <si>
    <t>7-20-2010 17:51 EDT</t>
  </si>
  <si>
    <t>7-20-2010 16:51 EDT</t>
  </si>
  <si>
    <t>7-20-2010 15:51 EDT</t>
  </si>
  <si>
    <t>7-20-2010 15:41 EDT</t>
  </si>
  <si>
    <t>7-20-2010 15:00 EDT</t>
  </si>
  <si>
    <t>7-20-2010 14:51 EDT</t>
  </si>
  <si>
    <t>7-20-2010 13:51 EDT</t>
  </si>
  <si>
    <t>7-20-2010 12:51 EDT</t>
  </si>
  <si>
    <t>7-20-2010 11:51 EDT</t>
  </si>
  <si>
    <t>7-20-2010 10:51 EDT</t>
  </si>
  <si>
    <t>7-20-2010 9:51 EDT</t>
  </si>
  <si>
    <t>7-20-2010 8:51 EDT</t>
  </si>
  <si>
    <t>7-20-2010 7:51 EDT</t>
  </si>
  <si>
    <t>7-20-2010 6:51 EDT</t>
  </si>
  <si>
    <t>7-20-2010 5:51 EDT</t>
  </si>
  <si>
    <t>7-20-2010 4:51 EDT</t>
  </si>
  <si>
    <t>7-20-2010 3:51 EDT</t>
  </si>
  <si>
    <t>7-20-2010 2:51 EDT</t>
  </si>
  <si>
    <t>7-20-2010 1:51 EDT</t>
  </si>
  <si>
    <t>7-20-2010 0:51 EDT</t>
  </si>
  <si>
    <t>7-19-2010 23:51 EDT</t>
  </si>
  <si>
    <t>7-19-2010 22:51 EDT</t>
  </si>
  <si>
    <t>7-19-2010 21:51 EDT</t>
  </si>
  <si>
    <t>7-19-2010 20:51 EDT</t>
  </si>
  <si>
    <t>7-19-2010 19:51 EDT</t>
  </si>
  <si>
    <t>7-19-2010 18:51 EDT</t>
  </si>
  <si>
    <t>7-19-2010 17:51 EDT</t>
  </si>
  <si>
    <t>7-19-2010 16:51 EDT</t>
  </si>
  <si>
    <t>7-19-2010 15:51 EDT</t>
  </si>
  <si>
    <t>7-19-2010 14:51 EDT</t>
  </si>
  <si>
    <t>7-19-2010 13:51 EDT</t>
  </si>
  <si>
    <t>7-19-2010 12:51 EDT</t>
  </si>
  <si>
    <t>7-19-2010 11:51 EDT</t>
  </si>
  <si>
    <t>7-19-2010 10:51 EDT</t>
  </si>
  <si>
    <t>7-19-2010 9:51 EDT</t>
  </si>
  <si>
    <t>7-19-2010 8:51 EDT</t>
  </si>
  <si>
    <t>7-19-2010 7:51 EDT</t>
  </si>
  <si>
    <t>7-19-2010 6:51 EDT</t>
  </si>
  <si>
    <t>7-19-2010 5:51 EDT</t>
  </si>
  <si>
    <t>7-19-2010 4:51 EDT</t>
  </si>
  <si>
    <t>7-19-2010 3:51 EDT</t>
  </si>
  <si>
    <t>7-19-2010 2:51 EDT</t>
  </si>
  <si>
    <t>7-19-2010 1:51 EDT</t>
  </si>
  <si>
    <t>7-19-2010 0:51 EDT</t>
  </si>
  <si>
    <t>7-18-2010 23:51 EDT</t>
  </si>
  <si>
    <t>7-18-2010 22:51 EDT</t>
  </si>
  <si>
    <t>7-18-2010 21:51 EDT</t>
  </si>
  <si>
    <t>7-18-2010 21:13 EDT</t>
  </si>
  <si>
    <t>7-18-2010 20:51 EDT</t>
  </si>
  <si>
    <t>7-18-2010 20:41 EDT</t>
  </si>
  <si>
    <t>7-18-2010 19:51 EDT</t>
  </si>
  <si>
    <t>7-18-2010 18:51 EDT</t>
  </si>
  <si>
    <t>7-18-2010 18:07 EDT</t>
  </si>
  <si>
    <t>7-18-2010 17:51 EDT</t>
  </si>
  <si>
    <t>7-18-2010 17:05 EDT</t>
  </si>
  <si>
    <t>7-18-2010 16:51 EDT</t>
  </si>
  <si>
    <t>7-18-2010 15:51 EDT</t>
  </si>
  <si>
    <t>7-18-2010 14:51 EDT</t>
  </si>
  <si>
    <t>7-18-2010 13:51 EDT</t>
  </si>
  <si>
    <t>7-18-2010 12:51 EDT</t>
  </si>
  <si>
    <t>7-18-2010 11:51 EDT</t>
  </si>
  <si>
    <t>7-18-2010 10:51 EDT</t>
  </si>
  <si>
    <t>7-18-2010 9:51 EDT</t>
  </si>
  <si>
    <t>7-18-2010 8:51 EDT</t>
  </si>
  <si>
    <t>7-18-2010 7:51 EDT</t>
  </si>
  <si>
    <t>7-18-2010 6:51 EDT</t>
  </si>
  <si>
    <t>7-18-2010 5:51 EDT</t>
  </si>
  <si>
    <t>7-18-2010 4:51 EDT</t>
  </si>
  <si>
    <t>7-18-2010 3:51 EDT</t>
  </si>
  <si>
    <t>7-18-2010 2:51 EDT</t>
  </si>
  <si>
    <t>7-18-2010 1:51 EDT</t>
  </si>
  <si>
    <t>7-18-2010 0:51 EDT</t>
  </si>
  <si>
    <t>7-17-2010 23:51 EDT</t>
  </si>
  <si>
    <t>7-17-2010 22:51 EDT</t>
  </si>
  <si>
    <t>7-17-2010 21:51 EDT</t>
  </si>
  <si>
    <t>7-17-2010 20:51 EDT</t>
  </si>
  <si>
    <t>7-17-2010 20:39 EDT</t>
  </si>
  <si>
    <t>7-17-2010 19:51 EDT</t>
  </si>
  <si>
    <t>7-17-2010 19:27 EDT</t>
  </si>
  <si>
    <t>7-17-2010 18:51 EDT</t>
  </si>
  <si>
    <t>7-17-2010 17:51 EDT</t>
  </si>
  <si>
    <t>7-17-2010 17:28 EDT</t>
  </si>
  <si>
    <t>7-17-2010 16:51 EDT</t>
  </si>
  <si>
    <t>7-17-2010 16:28 EDT</t>
  </si>
  <si>
    <t>7-17-2010 16:13 EDT</t>
  </si>
  <si>
    <t>7-17-2010 15:51 EDT</t>
  </si>
  <si>
    <t>7-17-2010 14:51 EDT</t>
  </si>
  <si>
    <t>7-17-2010 13:51 EDT</t>
  </si>
  <si>
    <t>7-17-2010 13:10 EDT</t>
  </si>
  <si>
    <t>7-17-2010 12:51 EDT</t>
  </si>
  <si>
    <t>7-17-2010 12:34 EDT</t>
  </si>
  <si>
    <t>7-17-2010 11:51 EDT</t>
  </si>
  <si>
    <t>7-17-2010 10:51 EDT</t>
  </si>
  <si>
    <t>7-17-2010 9:51 EDT</t>
  </si>
  <si>
    <t>7-17-2010 8:51 EDT</t>
  </si>
  <si>
    <t>7-17-2010 7:51 EDT</t>
  </si>
  <si>
    <t>7-17-2010 6:51 EDT</t>
  </si>
  <si>
    <t>7-17-2010 5:51 EDT</t>
  </si>
  <si>
    <t>7-17-2010 4:51 EDT</t>
  </si>
  <si>
    <t>7-17-2010 3:51 EDT</t>
  </si>
  <si>
    <t>7-17-2010 2:51 EDT</t>
  </si>
  <si>
    <t>7-17-2010 1:51 EDT</t>
  </si>
  <si>
    <t>7-17-2010 0:51 EDT</t>
  </si>
  <si>
    <t>7-16-2010 23:51 EDT</t>
  </si>
  <si>
    <t>7-16-2010 22:51 EDT</t>
  </si>
  <si>
    <t>7-16-2010 21:51 EDT</t>
  </si>
  <si>
    <t>7-16-2010 21:30 EDT</t>
  </si>
  <si>
    <t>7-16-2010 20:51 EDT</t>
  </si>
  <si>
    <t>7-16-2010 19:59 EDT</t>
  </si>
  <si>
    <t>7-16-2010 19:51 EDT</t>
  </si>
  <si>
    <t>7-16-2010 18:51 EDT</t>
  </si>
  <si>
    <t>7-16-2010 17:51 EDT</t>
  </si>
  <si>
    <t>7-16-2010 16:51 EDT</t>
  </si>
  <si>
    <t>7-16-2010 15:51 EDT</t>
  </si>
  <si>
    <t>7-16-2010 14:51 EDT</t>
  </si>
  <si>
    <t>7-16-2010 13:51 EDT</t>
  </si>
  <si>
    <t>7-16-2010 12:51 EDT</t>
  </si>
  <si>
    <t>7-16-2010 11:51 EDT</t>
  </si>
  <si>
    <t>7-16-2010 10:51 EDT</t>
  </si>
  <si>
    <t>7-16-2010 9:51 EDT</t>
  </si>
  <si>
    <t>7-16-2010 8:51 EDT</t>
  </si>
  <si>
    <t>7-16-2010 7:55 EDT</t>
  </si>
  <si>
    <t>7-16-2010 7:51 EDT</t>
  </si>
  <si>
    <t>7-16-2010 7:37 EDT</t>
  </si>
  <si>
    <t>7-16-2010 7:05 EDT</t>
  </si>
  <si>
    <t>7-16-2010 6:51 EDT</t>
  </si>
  <si>
    <t>7-16-2010 6:27 EDT</t>
  </si>
  <si>
    <t>7-16-2010 6:03 EDT</t>
  </si>
  <si>
    <t>7-16-2010 5:51 EDT</t>
  </si>
  <si>
    <t>7-16-2010 5:12 EDT</t>
  </si>
  <si>
    <t>7-16-2010 4:51 EDT</t>
  </si>
  <si>
    <t>7-16-2010 3:51 EDT</t>
  </si>
  <si>
    <t>7-16-2010 2:51 EDT</t>
  </si>
  <si>
    <t>7-16-2010 1:51 EDT</t>
  </si>
  <si>
    <t>7-16-2010 0:51 EDT</t>
  </si>
  <si>
    <t>7-15-2010 23:51 EDT</t>
  </si>
  <si>
    <t>7-15-2010 22:51 EDT</t>
  </si>
  <si>
    <t>7-15-2010 21:51 EDT</t>
  </si>
  <si>
    <t>7-15-2010 20:51 EDT</t>
  </si>
  <si>
    <t>7-15-2010 19:51 EDT</t>
  </si>
  <si>
    <t>7-15-2010 18:51 EDT</t>
  </si>
  <si>
    <t>7-15-2010 17:51 EDT</t>
  </si>
  <si>
    <t>7-15-2010 16:51 EDT</t>
  </si>
  <si>
    <t>7-15-2010 15:51 EDT</t>
  </si>
  <si>
    <t>7-15-2010 14:51 EDT</t>
  </si>
  <si>
    <t>7-15-2010 13:51 EDT</t>
  </si>
  <si>
    <t>7-15-2010 12:51 EDT</t>
  </si>
  <si>
    <t>7-15-2010 11:51 EDT</t>
  </si>
  <si>
    <t>7-15-2010 10:51 EDT</t>
  </si>
  <si>
    <t>7-15-2010 9:51 EDT</t>
  </si>
  <si>
    <t>7-15-2010 8:51 EDT</t>
  </si>
  <si>
    <t>7-15-2010 7:51 EDT</t>
  </si>
  <si>
    <t>7-15-2010 6:51 EDT</t>
  </si>
  <si>
    <t>7-15-2010 5:51 EDT</t>
  </si>
  <si>
    <t>7-15-2010 4:51 EDT</t>
  </si>
  <si>
    <t>7-15-2010 3:51 EDT</t>
  </si>
  <si>
    <t>7-15-2010 2:51 EDT</t>
  </si>
  <si>
    <t>7-15-2010 1:51 EDT</t>
  </si>
  <si>
    <t>7-15-2010 0:51 EDT</t>
  </si>
  <si>
    <t>7-14-2010 23:51 EDT</t>
  </si>
  <si>
    <t>7-14-2010 22:51 EDT</t>
  </si>
  <si>
    <t>7-14-2010 21:51 EDT</t>
  </si>
  <si>
    <t>7-14-2010 20:51 EDT</t>
  </si>
  <si>
    <t>7-14-2010 19:51 EDT</t>
  </si>
  <si>
    <t>7-14-2010 18:51 EDT</t>
  </si>
  <si>
    <t>7-14-2010 17:51 EDT</t>
  </si>
  <si>
    <t>7-14-2010 16:51 EDT</t>
  </si>
  <si>
    <t>7-14-2010 15:51 EDT</t>
  </si>
  <si>
    <t>7-14-2010 14:51 EDT</t>
  </si>
  <si>
    <t>7-14-2010 13:51 EDT</t>
  </si>
  <si>
    <t>7-14-2010 12:51 EDT</t>
  </si>
  <si>
    <t>7-14-2010 11:51 EDT</t>
  </si>
  <si>
    <t>7-14-2010 10:51 EDT</t>
  </si>
  <si>
    <t>7-14-2010 10:26 EDT</t>
  </si>
  <si>
    <t>7-14-2010 9:51 EDT</t>
  </si>
  <si>
    <t>7-14-2010 8:51 EDT</t>
  </si>
  <si>
    <t>7-14-2010 7:51 EDT</t>
  </si>
  <si>
    <t>7-14-2010 6:51 EDT</t>
  </si>
  <si>
    <t>7-14-2010 5:51 EDT</t>
  </si>
  <si>
    <t>7-14-2010 4:51 EDT</t>
  </si>
  <si>
    <t>7-14-2010 3:51 EDT</t>
  </si>
  <si>
    <t>7-14-2010 2:51 EDT</t>
  </si>
  <si>
    <t>7-14-2010 1:51 EDT</t>
  </si>
  <si>
    <t>7-14-2010 1:20 EDT</t>
  </si>
  <si>
    <t>7-14-2010 1:07 EDT</t>
  </si>
  <si>
    <t>7-14-2010 0:51 EDT</t>
  </si>
  <si>
    <t>7-14-2010 0:30 EDT</t>
  </si>
  <si>
    <t>7-14-2010 0:27 EDT</t>
  </si>
  <si>
    <t>7-13-2010 23:51 EDT</t>
  </si>
  <si>
    <t>7-13-2010 23:37 EDT</t>
  </si>
  <si>
    <t>7-13-2010 22:51 EDT</t>
  </si>
  <si>
    <t>7-13-2010 22:32 EDT</t>
  </si>
  <si>
    <t>7-13-2010 22:16 EDT</t>
  </si>
  <si>
    <t>7-13-2010 21:51 EDT</t>
  </si>
  <si>
    <t>7-13-2010 21:17 EDT</t>
  </si>
  <si>
    <t>7-13-2010 20:51 EDT</t>
  </si>
  <si>
    <t>7-13-2010 19:51 EDT</t>
  </si>
  <si>
    <t>7-13-2010 18:51 EDT</t>
  </si>
  <si>
    <t>7-13-2010 17:51 EDT</t>
  </si>
  <si>
    <t>7-13-2010 16:51 EDT</t>
  </si>
  <si>
    <t>7-13-2010 16:35 EDT</t>
  </si>
  <si>
    <t>7-13-2010 15:51 EDT</t>
  </si>
  <si>
    <t>7-13-2010 14:51 EDT</t>
  </si>
  <si>
    <t>7-13-2010 13:51 EDT</t>
  </si>
  <si>
    <t>7-13-2010 12:51 EDT</t>
  </si>
  <si>
    <t>7-13-2010 11:51 EDT</t>
  </si>
  <si>
    <t>7-13-2010 11:20 EDT</t>
  </si>
  <si>
    <t>7-13-2010 10:51 EDT</t>
  </si>
  <si>
    <t>7-13-2010 9:51 EDT</t>
  </si>
  <si>
    <t>7-13-2010 8:51 EDT</t>
  </si>
  <si>
    <t>7-13-2010 7:51 EDT</t>
  </si>
  <si>
    <t>7-13-2010 6:51 EDT</t>
  </si>
  <si>
    <t>7-13-2010 5:51 EDT</t>
  </si>
  <si>
    <t>7-13-2010 4:51 EDT</t>
  </si>
  <si>
    <t>7-13-2010 4:28 EDT</t>
  </si>
  <si>
    <t>7-13-2010 3:51 EDT</t>
  </si>
  <si>
    <t>7-13-2010 2:51 EDT</t>
  </si>
  <si>
    <t>7-13-2010 1:51 EDT</t>
  </si>
  <si>
    <t>7-13-2010 0:51 EDT</t>
  </si>
  <si>
    <t>7-12-2010 23:51 EDT</t>
  </si>
  <si>
    <t>7-12-2010 22:51 EDT</t>
  </si>
  <si>
    <t>7-12-2010 22:43 EDT</t>
  </si>
  <si>
    <t>7-12-2010 21:51 EDT</t>
  </si>
  <si>
    <t>7-12-2010 21:34 EDT</t>
  </si>
  <si>
    <t>7-12-2010 20:51 EDT</t>
  </si>
  <si>
    <t>7-12-2010 19:51 EDT</t>
  </si>
  <si>
    <t>7-12-2010 18:51 EDT</t>
  </si>
  <si>
    <t>7-12-2010 17:51 EDT</t>
  </si>
  <si>
    <t>7-12-2010 16:51 EDT</t>
  </si>
  <si>
    <t>7-12-2010 15:51 EDT</t>
  </si>
  <si>
    <t>7-12-2010 14:51 EDT</t>
  </si>
  <si>
    <t>7-12-2010 13:51 EDT</t>
  </si>
  <si>
    <t>7-12-2010 12:51 EDT</t>
  </si>
  <si>
    <t>7-12-2010 11:51 EDT</t>
  </si>
  <si>
    <t>7-12-2010 10:51 EDT</t>
  </si>
  <si>
    <t>7-12-2010 9:51 EDT</t>
  </si>
  <si>
    <t>7-12-2010 8:51 EDT</t>
  </si>
  <si>
    <t>7-12-2010 7:51 EDT</t>
  </si>
  <si>
    <t>7-12-2010 6:51 EDT</t>
  </si>
  <si>
    <t>7-12-2010 5:51 EDT</t>
  </si>
  <si>
    <t>7-12-2010 4:51 EDT</t>
  </si>
  <si>
    <t>7-12-2010 3:51 EDT</t>
  </si>
  <si>
    <t>7-12-2010 2:51 EDT</t>
  </si>
  <si>
    <t>7-12-2010 1:51 EDT</t>
  </si>
  <si>
    <t>7-12-2010 0:51 EDT</t>
  </si>
  <si>
    <t>7-11-2010 23:51 EDT</t>
  </si>
  <si>
    <t>7-11-2010 22:51 EDT</t>
  </si>
  <si>
    <t>7-11-2010 21:51 EDT</t>
  </si>
  <si>
    <t>7-11-2010 20:51 EDT</t>
  </si>
  <si>
    <t>7-11-2010 19:51 EDT</t>
  </si>
  <si>
    <t>7-11-2010 18:51 EDT</t>
  </si>
  <si>
    <t>7-11-2010 17:51 EDT</t>
  </si>
  <si>
    <t>7-11-2010 16:51 EDT</t>
  </si>
  <si>
    <t>7-11-2010 15:51 EDT</t>
  </si>
  <si>
    <t>7-11-2010 14:51 EDT</t>
  </si>
  <si>
    <t>7-11-2010 13:51 EDT</t>
  </si>
  <si>
    <t>7-11-2010 12:51 EDT</t>
  </si>
  <si>
    <t>7-11-2010 11:51 EDT</t>
  </si>
  <si>
    <t>7-11-2010 10:51 EDT</t>
  </si>
  <si>
    <t>7-11-2010 9:51 EDT</t>
  </si>
  <si>
    <t>7-11-2010 8:51 EDT</t>
  </si>
  <si>
    <t>7-11-2010 8:08 EDT</t>
  </si>
  <si>
    <t>7-11-2010 7:51 EDT</t>
  </si>
  <si>
    <t>7-11-2010 7:31 EDT</t>
  </si>
  <si>
    <t>7-11-2010 7:15 EDT</t>
  </si>
  <si>
    <t>7-11-2010 6:51 EDT</t>
  </si>
  <si>
    <t>7-11-2010 6:12 EDT</t>
  </si>
  <si>
    <t>7-11-2010 5:54 EDT</t>
  </si>
  <si>
    <t>7-11-2010 5:51 EDT</t>
  </si>
  <si>
    <t>7-11-2010 4:51 EDT</t>
  </si>
  <si>
    <t>7-11-2010 3:51 EDT</t>
  </si>
  <si>
    <t>7-11-2010 3:32 EDT</t>
  </si>
  <si>
    <t>7-11-2010 2:51 EDT</t>
  </si>
  <si>
    <t>7-11-2010 1:51 EDT</t>
  </si>
  <si>
    <t>7-11-2010 0:51 EDT</t>
  </si>
  <si>
    <t>7-10-2010 23:51 EDT</t>
  </si>
  <si>
    <t>7-10-2010 22:51 EDT</t>
  </si>
  <si>
    <t>7-10-2010 21:51 EDT</t>
  </si>
  <si>
    <t>7-10-2010 20:51 EDT</t>
  </si>
  <si>
    <t>7-10-2010 19:51 EDT</t>
  </si>
  <si>
    <t>7-10-2010 18:51 EDT</t>
  </si>
  <si>
    <t>7-10-2010 17:51 EDT</t>
  </si>
  <si>
    <t>7-10-2010 16:51 EDT</t>
  </si>
  <si>
    <t>7-10-2010 15:51 EDT</t>
  </si>
  <si>
    <t>7-10-2010 14:51 EDT</t>
  </si>
  <si>
    <t>7-10-2010 13:51 EDT</t>
  </si>
  <si>
    <t>7-10-2010 12:51 EDT</t>
  </si>
  <si>
    <t>7-10-2010 11:51 EDT</t>
  </si>
  <si>
    <t>7-10-2010 10:51 EDT</t>
  </si>
  <si>
    <t>7-10-2010 9:51 EDT</t>
  </si>
  <si>
    <t>7-10-2010 8:51 EDT</t>
  </si>
  <si>
    <t>7-10-2010 7:51 EDT</t>
  </si>
  <si>
    <t>7-10-2010 6:51 EDT</t>
  </si>
  <si>
    <t>7-10-2010 5:51 EDT</t>
  </si>
  <si>
    <t>7-10-2010 4:51 EDT</t>
  </si>
  <si>
    <t>7-10-2010 3:51 EDT</t>
  </si>
  <si>
    <t>7-10-2010 2:51 EDT</t>
  </si>
  <si>
    <t>7-10-2010 1:51 EDT</t>
  </si>
  <si>
    <t>7-10-2010 1:16 EDT</t>
  </si>
  <si>
    <t>7-10-2010 0:51 EDT</t>
  </si>
  <si>
    <t>7-10-2010 0:28 EDT</t>
  </si>
  <si>
    <t>7-10-2010 0:14 EDT</t>
  </si>
  <si>
    <t>7-10-2010 0:10 EDT</t>
  </si>
  <si>
    <t>7-9-2010 23:51 EDT</t>
  </si>
  <si>
    <t>7-9-2010 23:42 EDT</t>
  </si>
  <si>
    <t>7-9-2010 22:51 EDT</t>
  </si>
  <si>
    <t>7-9-2010 21:51 EDT</t>
  </si>
  <si>
    <t>7-9-2010 20:51 EDT</t>
  </si>
  <si>
    <t>7-9-2010 19:51 EDT</t>
  </si>
  <si>
    <t>7-9-2010 18:51 EDT</t>
  </si>
  <si>
    <t>7-9-2010 17:51 EDT</t>
  </si>
  <si>
    <t>7-9-2010 16:51 EDT</t>
  </si>
  <si>
    <t>7-9-2010 15:51 EDT</t>
  </si>
  <si>
    <t>7-9-2010 14:51 EDT</t>
  </si>
  <si>
    <t>7-9-2010 13:51 EDT</t>
  </si>
  <si>
    <t>7-9-2010 12:51 EDT</t>
  </si>
  <si>
    <t>7-9-2010 11:51 EDT</t>
  </si>
  <si>
    <t>7-9-2010 10:51 EDT</t>
  </si>
  <si>
    <t>7-9-2010 9:51 EDT</t>
  </si>
  <si>
    <t>7-9-2010 8:51 EDT</t>
  </si>
  <si>
    <t>7-9-2010 7:51 EDT</t>
  </si>
  <si>
    <t>7-9-2010 6:51 EDT</t>
  </si>
  <si>
    <t>7-9-2010 5:51 EDT</t>
  </si>
  <si>
    <t>7-9-2010 5:16 EDT</t>
  </si>
  <si>
    <t>7-9-2010 4:51 EDT</t>
  </si>
  <si>
    <t>7-9-2010 3:51 EDT</t>
  </si>
  <si>
    <t>7-9-2010 2:51 EDT</t>
  </si>
  <si>
    <t>7-9-2010 1:51 EDT</t>
  </si>
  <si>
    <t>7-9-2010 1:44 EDT</t>
  </si>
  <si>
    <t>7-9-2010 0:51 EDT</t>
  </si>
  <si>
    <t>7-8-2010 23:51 EDT</t>
  </si>
  <si>
    <t>7-8-2010 22:51 EDT</t>
  </si>
  <si>
    <t>7-8-2010 21:51 EDT</t>
  </si>
  <si>
    <t>7-8-2010 20:51 EDT</t>
  </si>
  <si>
    <t>7-8-2010 19:51 EDT</t>
  </si>
  <si>
    <t>7-8-2010 18:51 EDT</t>
  </si>
  <si>
    <t>7-8-2010 18:26 EDT</t>
  </si>
  <si>
    <t>7-8-2010 17:51 EDT</t>
  </si>
  <si>
    <t>7-8-2010 16:51 EDT</t>
  </si>
  <si>
    <t>7-8-2010 16:16 EDT</t>
  </si>
  <si>
    <t>7-8-2010 15:51 EDT</t>
  </si>
  <si>
    <t>7-8-2010 14:51 EDT</t>
  </si>
  <si>
    <t>7-8-2010 13:51 EDT</t>
  </si>
  <si>
    <t>7-8-2010 12:51 EDT</t>
  </si>
  <si>
    <t>7-8-2010 11:51 EDT</t>
  </si>
  <si>
    <t>7-8-2010 10:51 EDT</t>
  </si>
  <si>
    <t>7-8-2010 9:51 EDT</t>
  </si>
  <si>
    <t>7-8-2010 8:51 EDT</t>
  </si>
  <si>
    <t>7-8-2010 7:51 EDT</t>
  </si>
  <si>
    <t>7-8-2010 6:51 EDT</t>
  </si>
  <si>
    <t>7-8-2010 5:51 EDT</t>
  </si>
  <si>
    <t>7-8-2010 4:51 EDT</t>
  </si>
  <si>
    <t>7-8-2010 3:51 EDT</t>
  </si>
  <si>
    <t>7-8-2010 2:51 EDT</t>
  </si>
  <si>
    <t>7-8-2010 1:51 EDT</t>
  </si>
  <si>
    <t>7-8-2010 0:51 EDT</t>
  </si>
  <si>
    <t>7-7-2010 23:51 EDT</t>
  </si>
  <si>
    <t>7-7-2010 22:51 EDT</t>
  </si>
  <si>
    <t>7-7-2010 21:51 EDT</t>
  </si>
  <si>
    <t>7-7-2010 20:51 EDT</t>
  </si>
  <si>
    <t>7-7-2010 19:51 EDT</t>
  </si>
  <si>
    <t>7-7-2010 18:51 EDT</t>
  </si>
  <si>
    <t>7-7-2010 17:51 EDT</t>
  </si>
  <si>
    <t>7-7-2010 16:51 EDT</t>
  </si>
  <si>
    <t>7-7-2010 15:51 EDT</t>
  </si>
  <si>
    <t>7-7-2010 14:51 EDT</t>
  </si>
  <si>
    <t>7-7-2010 13:51 EDT</t>
  </si>
  <si>
    <t>7-7-2010 12:51 EDT</t>
  </si>
  <si>
    <t>7-7-2010 11:51 EDT</t>
  </si>
  <si>
    <t>7-7-2010 10:51 EDT</t>
  </si>
  <si>
    <t>7-7-2010 9:51 EDT</t>
  </si>
  <si>
    <t>7-7-2010 8:51 EDT</t>
  </si>
  <si>
    <t>7-7-2010 7:51 EDT</t>
  </si>
  <si>
    <t>7-7-2010 6:51 EDT</t>
  </si>
  <si>
    <t>7-7-2010 5:51 EDT</t>
  </si>
  <si>
    <t>7-7-2010 4:51 EDT</t>
  </si>
  <si>
    <t>7-7-2010 3:51 EDT</t>
  </si>
  <si>
    <t>7-7-2010 2:51 EDT</t>
  </si>
  <si>
    <t>7-7-2010 1:51 EDT</t>
  </si>
  <si>
    <t>7-7-2010 0:51 EDT</t>
  </si>
  <si>
    <t>7-6-2010 23:51 EDT</t>
  </si>
  <si>
    <t>7-6-2010 22:51 EDT</t>
  </si>
  <si>
    <t>7-6-2010 21:51 EDT</t>
  </si>
  <si>
    <t>7-6-2010 20:51 EDT</t>
  </si>
  <si>
    <t>7-6-2010 19:51 EDT</t>
  </si>
  <si>
    <t>7-6-2010 18:51 EDT</t>
  </si>
  <si>
    <t>7-6-2010 17:51 EDT</t>
  </si>
  <si>
    <t>7-6-2010 16:51 EDT</t>
  </si>
  <si>
    <t>7-6-2010 15:51 EDT</t>
  </si>
  <si>
    <t>7-6-2010 14:51 EDT</t>
  </si>
  <si>
    <t>7-6-2010 13:51 EDT</t>
  </si>
  <si>
    <t>7-6-2010 12:51 EDT</t>
  </si>
  <si>
    <t>7-6-2010 11:51 EDT</t>
  </si>
  <si>
    <t>7-6-2010 10:51 EDT</t>
  </si>
  <si>
    <t>7-6-2010 9:51 EDT</t>
  </si>
  <si>
    <t>7-6-2010 8:51 EDT</t>
  </si>
  <si>
    <t>7-6-2010 7:51 EDT</t>
  </si>
  <si>
    <t>7-6-2010 6:51 EDT</t>
  </si>
  <si>
    <t>7-6-2010 5:51 EDT</t>
  </si>
  <si>
    <t>7-6-2010 4:51 EDT</t>
  </si>
  <si>
    <t>7-6-2010 3:51 EDT</t>
  </si>
  <si>
    <t>7-6-2010 2:51 EDT</t>
  </si>
  <si>
    <t>7-6-2010 1:51 EDT</t>
  </si>
  <si>
    <t>7-6-2010 0:51 EDT</t>
  </si>
  <si>
    <t>7-5-2010 23:51 EDT</t>
  </si>
  <si>
    <t>7-5-2010 22:51 EDT</t>
  </si>
  <si>
    <t>7-5-2010 21:51 EDT</t>
  </si>
  <si>
    <t>7-5-2010 20:51 EDT</t>
  </si>
  <si>
    <t>7-5-2010 19:51 EDT</t>
  </si>
  <si>
    <t>7-5-2010 18:51 EDT</t>
  </si>
  <si>
    <t>7-5-2010 17:51 EDT</t>
  </si>
  <si>
    <t>7-5-2010 16:51 EDT</t>
  </si>
  <si>
    <t>7-5-2010 15:51 EDT</t>
  </si>
  <si>
    <t>7-5-2010 14:51 EDT</t>
  </si>
  <si>
    <t>7-5-2010 13:51 EDT</t>
  </si>
  <si>
    <t>7-5-2010 12:51 EDT</t>
  </si>
  <si>
    <t>7-5-2010 11:51 EDT</t>
  </si>
  <si>
    <t>7-5-2010 10:51 EDT</t>
  </si>
  <si>
    <t>7-5-2010 9:51 EDT</t>
  </si>
  <si>
    <t>7-5-2010 8:51 EDT</t>
  </si>
  <si>
    <t>7-5-2010 7:51 EDT</t>
  </si>
  <si>
    <t>7-5-2010 6:51 EDT</t>
  </si>
  <si>
    <t>7-5-2010 5:51 EDT</t>
  </si>
  <si>
    <t>7-5-2010 4:51 EDT</t>
  </si>
  <si>
    <t>7-5-2010 3:51 EDT</t>
  </si>
  <si>
    <t>7-5-2010 2:51 EDT</t>
  </si>
  <si>
    <t>7-5-2010 1:51 EDT</t>
  </si>
  <si>
    <t>7-5-2010 0:51 EDT</t>
  </si>
  <si>
    <t>7-4-2010 23:51 EDT</t>
  </si>
  <si>
    <t>7-4-2010 22:51 EDT</t>
  </si>
  <si>
    <t>7-4-2010 21:51 EDT</t>
  </si>
  <si>
    <t>7-4-2010 20:51 EDT</t>
  </si>
  <si>
    <t>7-4-2010 19:51 EDT</t>
  </si>
  <si>
    <t>7-4-2010 18:51 EDT</t>
  </si>
  <si>
    <t>7-4-2010 17:51 EDT</t>
  </si>
  <si>
    <t>7-4-2010 16:51 EDT</t>
  </si>
  <si>
    <t>7-4-2010 15:51 EDT</t>
  </si>
  <si>
    <t>7-4-2010 14:51 EDT</t>
  </si>
  <si>
    <t>7-4-2010 13:51 EDT</t>
  </si>
  <si>
    <t>7-4-2010 12:51 EDT</t>
  </si>
  <si>
    <t>7-4-2010 11:51 EDT</t>
  </si>
  <si>
    <t>7-4-2010 10:51 EDT</t>
  </si>
  <si>
    <t>7-4-2010 9:51 EDT</t>
  </si>
  <si>
    <t>7-4-2010 8:51 EDT</t>
  </si>
  <si>
    <t>7-4-2010 7:51 EDT</t>
  </si>
  <si>
    <t>7-4-2010 6:51 EDT</t>
  </si>
  <si>
    <t>7-4-2010 5:51 EDT</t>
  </si>
  <si>
    <t>7-4-2010 4:51 EDT</t>
  </si>
  <si>
    <t>7-4-2010 3:51 EDT</t>
  </si>
  <si>
    <t>7-4-2010 2:51 EDT</t>
  </si>
  <si>
    <t>7-4-2010 1:51 EDT</t>
  </si>
  <si>
    <t>7-4-2010 0:51 EDT</t>
  </si>
  <si>
    <t>7-3-2010 23:51 EDT</t>
  </si>
  <si>
    <t>7-3-2010 22:51 EDT</t>
  </si>
  <si>
    <t>7-3-2010 21:51 EDT</t>
  </si>
  <si>
    <t>7-3-2010 20:51 EDT</t>
  </si>
  <si>
    <t>7-3-2010 19:51 EDT</t>
  </si>
  <si>
    <t>7-3-2010 18:51 EDT</t>
  </si>
  <si>
    <t>7-3-2010 17:51 EDT</t>
  </si>
  <si>
    <t>7-3-2010 16:51 EDT</t>
  </si>
  <si>
    <t>7-3-2010 15:51 EDT</t>
  </si>
  <si>
    <t>7-3-2010 14:51 EDT</t>
  </si>
  <si>
    <t>7-3-2010 13:51 EDT</t>
  </si>
  <si>
    <t>7-3-2010 12:51 EDT</t>
  </si>
  <si>
    <t>7-3-2010 11:51 EDT</t>
  </si>
  <si>
    <t>7-3-2010 10:51 EDT</t>
  </si>
  <si>
    <t>7-3-2010 9:51 EDT</t>
  </si>
  <si>
    <t>7-3-2010 8:51 EDT</t>
  </si>
  <si>
    <t>7-3-2010 7:51 EDT</t>
  </si>
  <si>
    <t>7-3-2010 6:51 EDT</t>
  </si>
  <si>
    <t>7-3-2010 5:51 EDT</t>
  </si>
  <si>
    <t>7-3-2010 4:51 EDT</t>
  </si>
  <si>
    <t>7-3-2010 3:51 EDT</t>
  </si>
  <si>
    <t>7-3-2010 2:51 EDT</t>
  </si>
  <si>
    <t>7-3-2010 1:51 EDT</t>
  </si>
  <si>
    <t>7-3-2010 0:51 EDT</t>
  </si>
  <si>
    <t>7-2-2010 23:51 EDT</t>
  </si>
  <si>
    <t>7-2-2010 22:51 EDT</t>
  </si>
  <si>
    <t>7-2-2010 21:51 EDT</t>
  </si>
  <si>
    <t>7-2-2010 20:51 EDT</t>
  </si>
  <si>
    <t>7-2-2010 19:51 EDT</t>
  </si>
  <si>
    <t>7-2-2010 18:51 EDT</t>
  </si>
  <si>
    <t>7-2-2010 17:51 EDT</t>
  </si>
  <si>
    <t>7-2-2010 16:51 EDT</t>
  </si>
  <si>
    <t>7-2-2010 15:51 EDT</t>
  </si>
  <si>
    <t>7-2-2010 14:51 EDT</t>
  </si>
  <si>
    <t>7-2-2010 13:51 EDT</t>
  </si>
  <si>
    <t>7-2-2010 12:51 EDT</t>
  </si>
  <si>
    <t>7-2-2010 11:51 EDT</t>
  </si>
  <si>
    <t>7-2-2010 10:51 EDT</t>
  </si>
  <si>
    <t>7-2-2010 9:51 EDT</t>
  </si>
  <si>
    <t>7-2-2010 8:51 EDT</t>
  </si>
  <si>
    <t>7-2-2010 7:51 EDT</t>
  </si>
  <si>
    <t>7-2-2010 6:51 EDT</t>
  </si>
  <si>
    <t>7-2-2010 5:51 EDT</t>
  </si>
  <si>
    <t>7-2-2010 4:51 EDT</t>
  </si>
  <si>
    <t>7-2-2010 3:51 EDT</t>
  </si>
  <si>
    <t>7-2-2010 2:51 EDT</t>
  </si>
  <si>
    <t>7-2-2010 1:51 EDT</t>
  </si>
  <si>
    <t>7-2-2010 0:51 EDT</t>
  </si>
  <si>
    <t>7-1-2010 23:51 EDT</t>
  </si>
  <si>
    <t>7-1-2010 22:51 EDT</t>
  </si>
  <si>
    <t>7-1-2010 21:51 EDT</t>
  </si>
  <si>
    <t>7-1-2010 20:51 EDT</t>
  </si>
  <si>
    <t>7-1-2010 19:51 EDT</t>
  </si>
  <si>
    <t>7-1-2010 18:51 EDT</t>
  </si>
  <si>
    <t>7-1-2010 17:51 EDT</t>
  </si>
  <si>
    <t>7-1-2010 16:51 EDT</t>
  </si>
  <si>
    <t>7-1-2010 15:51 EDT</t>
  </si>
  <si>
    <t>7-1-2010 14:51 EDT</t>
  </si>
  <si>
    <t>7-1-2010 13:51 EDT</t>
  </si>
  <si>
    <t>7-1-2010 12:51 EDT</t>
  </si>
  <si>
    <t>7-1-2010 11:51 EDT</t>
  </si>
  <si>
    <t>7-1-2010 10:51 EDT</t>
  </si>
  <si>
    <t>7-1-2010 9:51 EDT</t>
  </si>
  <si>
    <t>7-1-2010 8:51 EDT</t>
  </si>
  <si>
    <t>7-1-2010 7:51 EDT</t>
  </si>
  <si>
    <t>7-1-2010 6:51 EDT</t>
  </si>
  <si>
    <t>7-1-2010 5:51 EDT</t>
  </si>
  <si>
    <t>7-1-2010 4:51 EDT</t>
  </si>
  <si>
    <t>7-1-2010 4:29 EDT</t>
  </si>
  <si>
    <t>7-1-2010 3:51 EDT</t>
  </si>
  <si>
    <t>7-1-2010 2:51 EDT</t>
  </si>
  <si>
    <t>7-1-2010 2:14 EDT</t>
  </si>
  <si>
    <t>7-1-2010 1:51 EDT</t>
  </si>
  <si>
    <t>7-1-2010 0:51 EDT</t>
  </si>
  <si>
    <t>6-30-2010 23:51 EDT</t>
  </si>
  <si>
    <t>6-30-2010 22:51 EDT</t>
  </si>
  <si>
    <t>6-30-2010 21:51 EDT</t>
  </si>
  <si>
    <t>6-30-2010 20:51 EDT</t>
  </si>
  <si>
    <t>6-30-2010 19:51 EDT</t>
  </si>
  <si>
    <t>6-30-2010 18:51 EDT</t>
  </si>
  <si>
    <t>6-30-2010 17:51 EDT</t>
  </si>
  <si>
    <t>6-30-2010 16:51 EDT</t>
  </si>
  <si>
    <t>6-30-2010 15:51 EDT</t>
  </si>
  <si>
    <t>6-30-2010 14:51 EDT</t>
  </si>
  <si>
    <t>6-30-2010 13:51 EDT</t>
  </si>
  <si>
    <t>6-30-2010 12:51 EDT</t>
  </si>
  <si>
    <t>6-30-2010 11:51 EDT</t>
  </si>
  <si>
    <t>6-30-2010 10:51 EDT</t>
  </si>
  <si>
    <t>6-30-2010 10:44 EDT</t>
  </si>
  <si>
    <t>6-30-2010 9:51 EDT</t>
  </si>
  <si>
    <t>6-30-2010 8:51 EDT</t>
  </si>
  <si>
    <t>6-30-2010 7:51 EDT</t>
  </si>
  <si>
    <t>6-30-2010 6:51 EDT</t>
  </si>
  <si>
    <t>6-30-2010 5:51 EDT</t>
  </si>
  <si>
    <t>6-30-2010 4:51 EDT</t>
  </si>
  <si>
    <t>6-30-2010 3:51 EDT</t>
  </si>
  <si>
    <t>6-30-2010 2:51 EDT</t>
  </si>
  <si>
    <t>6-30-2010 2:24 EDT</t>
  </si>
  <si>
    <t>6-30-2010 1:51 EDT</t>
  </si>
  <si>
    <t>6-30-2010 0:51 EDT</t>
  </si>
  <si>
    <t>6-29-2010 23:51 EDT</t>
  </si>
  <si>
    <t>6-29-2010 22:51 EDT</t>
  </si>
  <si>
    <t>6-29-2010 21:51 EDT</t>
  </si>
  <si>
    <t>6-29-2010 20:51 EDT</t>
  </si>
  <si>
    <t>6-29-2010 19:51 EDT</t>
  </si>
  <si>
    <t>6-29-2010 19:21 EDT</t>
  </si>
  <si>
    <t>6-29-2010 18:51 EDT</t>
  </si>
  <si>
    <t>6-29-2010 17:51 EDT</t>
  </si>
  <si>
    <t>6-29-2010 17:36 EDT</t>
  </si>
  <si>
    <t>6-29-2010 16:51 EDT</t>
  </si>
  <si>
    <t>6-29-2010 15:51 EDT</t>
  </si>
  <si>
    <t>6-29-2010 14:51 EDT</t>
  </si>
  <si>
    <t>6-29-2010 13:51 EDT</t>
  </si>
  <si>
    <t>6-29-2010 12:51 EDT</t>
  </si>
  <si>
    <t>6-29-2010 11:51 EDT</t>
  </si>
  <si>
    <t>6-29-2010 10:51 EDT</t>
  </si>
  <si>
    <t>6-29-2010 9:51 EDT</t>
  </si>
  <si>
    <t>6-29-2010 8:51 EDT</t>
  </si>
  <si>
    <t>6-29-2010 7:51 EDT</t>
  </si>
  <si>
    <t>6-29-2010 6:51 EDT</t>
  </si>
  <si>
    <t>6-29-2010 5:51 EDT</t>
  </si>
  <si>
    <t>6-29-2010 4:51 EDT</t>
  </si>
  <si>
    <t>6-29-2010 3:51 EDT</t>
  </si>
  <si>
    <t>6-29-2010 2:51 EDT</t>
  </si>
  <si>
    <t>6-29-2010 1:51 EDT</t>
  </si>
  <si>
    <t>6-29-2010 0:51 EDT</t>
  </si>
  <si>
    <t>6-28-2010 23:51 EDT</t>
  </si>
  <si>
    <t>6-28-2010 23:15 EDT</t>
  </si>
  <si>
    <t>6-28-2010 22:51 EDT</t>
  </si>
  <si>
    <t>6-28-2010 22:47 EDT</t>
  </si>
  <si>
    <t>6-28-2010 21:51 EDT</t>
  </si>
  <si>
    <t>6-28-2010 20:51 EDT</t>
  </si>
  <si>
    <t>6-28-2010 19:51 EDT</t>
  </si>
  <si>
    <t>6-28-2010 18:51 EDT</t>
  </si>
  <si>
    <t>6-28-2010 17:51 EDT</t>
  </si>
  <si>
    <t>6-28-2010 16:51 EDT</t>
  </si>
  <si>
    <t>6-28-2010 15:51 EDT</t>
  </si>
  <si>
    <t>6-28-2010 14:51 EDT</t>
  </si>
  <si>
    <t>6-28-2010 13:51 EDT</t>
  </si>
  <si>
    <t>6-28-2010 12:51 EDT</t>
  </si>
  <si>
    <t>6-28-2010 11:51 EDT</t>
  </si>
  <si>
    <t>6-28-2010 10:51 EDT</t>
  </si>
  <si>
    <t>6-28-2010 9:51 EDT</t>
  </si>
  <si>
    <t>6-28-2010 8:51 EDT</t>
  </si>
  <si>
    <t>6-28-2010 7:51 EDT</t>
  </si>
  <si>
    <t>6-28-2010 6:51 EDT</t>
  </si>
  <si>
    <t>6-28-2010 5:51 EDT</t>
  </si>
  <si>
    <t>6-28-2010 4:51 EDT</t>
  </si>
  <si>
    <t>6-28-2010 3:51 EDT</t>
  </si>
  <si>
    <t>6-28-2010 2:51 EDT</t>
  </si>
  <si>
    <t>6-28-2010 1:51 EDT</t>
  </si>
  <si>
    <t>6-28-2010 0:51 EDT</t>
  </si>
  <si>
    <t>6-27-2010 23:51 EDT</t>
  </si>
  <si>
    <t>6-27-2010 22:51 EDT</t>
  </si>
  <si>
    <t>6-27-2010 21:51 EDT</t>
  </si>
  <si>
    <t>6-27-2010 20:51 EDT</t>
  </si>
  <si>
    <t>6-27-2010 19:51 EDT</t>
  </si>
  <si>
    <t>6-27-2010 18:51 EDT</t>
  </si>
  <si>
    <t>6-27-2010 17:51 EDT</t>
  </si>
  <si>
    <t>6-27-2010 16:51 EDT</t>
  </si>
  <si>
    <t>6-27-2010 15:51 EDT</t>
  </si>
  <si>
    <t>6-27-2010 14:51 EDT</t>
  </si>
  <si>
    <t>6-27-2010 13:51 EDT</t>
  </si>
  <si>
    <t>6-27-2010 12:51 EDT</t>
  </si>
  <si>
    <t>6-27-2010 11:51 EDT</t>
  </si>
  <si>
    <t>6-27-2010 10:51 EDT</t>
  </si>
  <si>
    <t>6-27-2010 9:51 EDT</t>
  </si>
  <si>
    <t>6-27-2010 8:51 EDT</t>
  </si>
  <si>
    <t>6-27-2010 7:51 EDT</t>
  </si>
  <si>
    <t>6-27-2010 6:51 EDT</t>
  </si>
  <si>
    <t>6-27-2010 5:51 EDT</t>
  </si>
  <si>
    <t>6-27-2010 4:51 EDT</t>
  </si>
  <si>
    <t>6-27-2010 3:51 EDT</t>
  </si>
  <si>
    <t>6-27-2010 2:51 EDT</t>
  </si>
  <si>
    <t>6-27-2010 1:51 EDT</t>
  </si>
  <si>
    <t>6-27-2010 0:51 EDT</t>
  </si>
  <si>
    <t>6-26-2010 23:51 EDT</t>
  </si>
  <si>
    <t>6-26-2010 22:51 EDT</t>
  </si>
  <si>
    <t>6-26-2010 21:51 EDT</t>
  </si>
  <si>
    <t>6-26-2010 20:51 EDT</t>
  </si>
  <si>
    <t>6-26-2010 19:51 EDT</t>
  </si>
  <si>
    <t>6-26-2010 18:51 EDT</t>
  </si>
  <si>
    <t>6-26-2010 18:17 EDT</t>
  </si>
  <si>
    <t>6-26-2010 17:51 EDT</t>
  </si>
  <si>
    <t>6-26-2010 17:22 EDT</t>
  </si>
  <si>
    <t>6-26-2010 16:51 EDT</t>
  </si>
  <si>
    <t>6-26-2010 15:51 EDT</t>
  </si>
  <si>
    <t>6-26-2010 14:51 EDT</t>
  </si>
  <si>
    <t>6-26-2010 13:51 EDT</t>
  </si>
  <si>
    <t>6-26-2010 12:51 EDT</t>
  </si>
  <si>
    <t>6-26-2010 11:51 EDT</t>
  </si>
  <si>
    <t>6-26-2010 10:51 EDT</t>
  </si>
  <si>
    <t>6-26-2010 9:51 EDT</t>
  </si>
  <si>
    <t>6-26-2010 8:51 EDT</t>
  </si>
  <si>
    <t>6-26-2010 7:51 EDT</t>
  </si>
  <si>
    <t>6-26-2010 6:51 EDT</t>
  </si>
  <si>
    <t>6-26-2010 5:51 EDT</t>
  </si>
  <si>
    <t>6-26-2010 4:51 EDT</t>
  </si>
  <si>
    <t>6-26-2010 3:51 EDT</t>
  </si>
  <si>
    <t>6-26-2010 2:51 EDT</t>
  </si>
  <si>
    <t>6-26-2010 1:51 EDT</t>
  </si>
  <si>
    <t>6-26-2010 0:51 EDT</t>
  </si>
  <si>
    <t>6-25-2010 23:51 EDT</t>
  </si>
  <si>
    <t>6-25-2010 22:51 EDT</t>
  </si>
  <si>
    <t>6-25-2010 21:51 EDT</t>
  </si>
  <si>
    <t>6-25-2010 20:51 EDT</t>
  </si>
  <si>
    <t>6-25-2010 19:51 EDT</t>
  </si>
  <si>
    <t>6-25-2010 18:51 EDT</t>
  </si>
  <si>
    <t>6-25-2010 17:51 EDT</t>
  </si>
  <si>
    <t>6-25-2010 16:51 EDT</t>
  </si>
  <si>
    <t>6-25-2010 15:51 EDT</t>
  </si>
  <si>
    <t>6-25-2010 14:51 EDT</t>
  </si>
  <si>
    <t>6-25-2010 13:51 EDT</t>
  </si>
  <si>
    <t>6-25-2010 12:51 EDT</t>
  </si>
  <si>
    <t>6-25-2010 11:51 EDT</t>
  </si>
  <si>
    <t>6-25-2010 10:51 EDT</t>
  </si>
  <si>
    <t>6-25-2010 9:51 EDT</t>
  </si>
  <si>
    <t>6-25-2010 8:51 EDT</t>
  </si>
  <si>
    <t>6-25-2010 7:51 EDT</t>
  </si>
  <si>
    <t>6-25-2010 6:51 EDT</t>
  </si>
  <si>
    <t>6-25-2010 5:51 EDT</t>
  </si>
  <si>
    <t>6-25-2010 4:51 EDT</t>
  </si>
  <si>
    <t>6-25-2010 3:51 EDT</t>
  </si>
  <si>
    <t>6-25-2010 2:51 EDT</t>
  </si>
  <si>
    <t>6-25-2010 1:51 EDT</t>
  </si>
  <si>
    <t>6-25-2010 0:51 EDT</t>
  </si>
  <si>
    <t>6-24-2010 23:51 EDT</t>
  </si>
  <si>
    <t>6-24-2010 22:51 EDT</t>
  </si>
  <si>
    <t>6-24-2010 21:51 EDT</t>
  </si>
  <si>
    <t>6-24-2010 20:51 EDT</t>
  </si>
  <si>
    <t>6-24-2010 19:51 EDT</t>
  </si>
  <si>
    <t>6-24-2010 18:51 EDT</t>
  </si>
  <si>
    <t>6-24-2010 17:51 EDT</t>
  </si>
  <si>
    <t>6-24-2010 16:51 EDT</t>
  </si>
  <si>
    <t>6-24-2010 15:51 EDT</t>
  </si>
  <si>
    <t>6-24-2010 14:51 EDT</t>
  </si>
  <si>
    <t>6-24-2010 13:51 EDT</t>
  </si>
  <si>
    <t>6-24-2010 12:51 EDT</t>
  </si>
  <si>
    <t>6-24-2010 11:51 EDT</t>
  </si>
  <si>
    <t>6-24-2010 10:51 EDT</t>
  </si>
  <si>
    <t>6-24-2010 9:51 EDT</t>
  </si>
  <si>
    <t>6-24-2010 8:51 EDT</t>
  </si>
  <si>
    <t>6-24-2010 7:51 EDT</t>
  </si>
  <si>
    <t>6-24-2010 6:51 EDT</t>
  </si>
  <si>
    <t>6-24-2010 5:51 EDT</t>
  </si>
  <si>
    <t>6-24-2010 4:51 EDT</t>
  </si>
  <si>
    <t>6-24-2010 3:51 EDT</t>
  </si>
  <si>
    <t>6-24-2010 2:51 EDT</t>
  </si>
  <si>
    <t>6-24-2010 1:51 EDT</t>
  </si>
  <si>
    <t>6-24-2010 0:51 EDT</t>
  </si>
  <si>
    <t>6-23-2010 23:51 EDT</t>
  </si>
  <si>
    <t>6-23-2010 22:51 EDT</t>
  </si>
  <si>
    <t>6-23-2010 21:51 EDT</t>
  </si>
  <si>
    <t>6-23-2010 20:51 EDT</t>
  </si>
  <si>
    <t>6-23-2010 19:51 EDT</t>
  </si>
  <si>
    <t>6-23-2010 18:51 EDT</t>
  </si>
  <si>
    <t>6-23-2010 17:51 EDT</t>
  </si>
  <si>
    <t>6-23-2010 17:28 EDT</t>
  </si>
  <si>
    <t>6-23-2010 16:57 EDT</t>
  </si>
  <si>
    <t>6-23-2010 16:51 EDT</t>
  </si>
  <si>
    <t>6-23-2010 15:51 EDT</t>
  </si>
  <si>
    <t>6-23-2010 14:51 EDT</t>
  </si>
  <si>
    <t>6-23-2010 13:51 EDT</t>
  </si>
  <si>
    <t>6-23-2010 12:51 EDT</t>
  </si>
  <si>
    <t>6-23-2010 11:51 EDT</t>
  </si>
  <si>
    <t>6-23-2010 10:51 EDT</t>
  </si>
  <si>
    <t>6-23-2010 9:51 EDT</t>
  </si>
  <si>
    <t>6-23-2010 8:51 EDT</t>
  </si>
  <si>
    <t>6-23-2010 7:51 EDT</t>
  </si>
  <si>
    <t>6-23-2010 6:51 EDT</t>
  </si>
  <si>
    <t>6-23-2010 5:51 EDT</t>
  </si>
  <si>
    <t>6-23-2010 4:51 EDT</t>
  </si>
  <si>
    <t>6-23-2010 3:51 EDT</t>
  </si>
  <si>
    <t>6-23-2010 2:51 EDT</t>
  </si>
  <si>
    <t>6-23-2010 1:51 EDT</t>
  </si>
  <si>
    <t>6-23-2010 0:51 EDT</t>
  </si>
  <si>
    <t>6-22-2010 23:51 EDT</t>
  </si>
  <si>
    <t>6-22-2010 22:51 EDT</t>
  </si>
  <si>
    <t>6-22-2010 21:51 EDT</t>
  </si>
  <si>
    <t>6-22-2010 20:51 EDT</t>
  </si>
  <si>
    <t>6-22-2010 19:51 EDT</t>
  </si>
  <si>
    <t>6-22-2010 18:51 EDT</t>
  </si>
  <si>
    <t>6-22-2010 17:51 EDT</t>
  </si>
  <si>
    <t>6-22-2010 16:51 EDT</t>
  </si>
  <si>
    <t>6-22-2010 15:51 EDT</t>
  </si>
  <si>
    <t>6-22-2010 14:51 EDT</t>
  </si>
  <si>
    <t>6-22-2010 13:51 EDT</t>
  </si>
  <si>
    <t>6-22-2010 12:51 EDT</t>
  </si>
  <si>
    <t>6-22-2010 11:51 EDT</t>
  </si>
  <si>
    <t>6-22-2010 10:51 EDT</t>
  </si>
  <si>
    <t>6-22-2010 9:51 EDT</t>
  </si>
  <si>
    <t>6-22-2010 8:51 EDT</t>
  </si>
  <si>
    <t>6-22-2010 7:51 EDT</t>
  </si>
  <si>
    <t>6-22-2010 6:51 EDT</t>
  </si>
  <si>
    <t>6-22-2010 5:51 EDT</t>
  </si>
  <si>
    <t>6-22-2010 4:51 EDT</t>
  </si>
  <si>
    <t>6-22-2010 3:51 EDT</t>
  </si>
  <si>
    <t>6-22-2010 2:51 EDT</t>
  </si>
  <si>
    <t>6-22-2010 1:51 EDT</t>
  </si>
  <si>
    <t>6-22-2010 0:51 EDT</t>
  </si>
  <si>
    <t>6-21-2010 23:51 EDT</t>
  </si>
  <si>
    <t>6-21-2010 22:51 EDT</t>
  </si>
  <si>
    <t>6-21-2010 21:51 EDT</t>
  </si>
  <si>
    <t>6-21-2010 20:51 EDT</t>
  </si>
  <si>
    <t>6-21-2010 19:51 EDT</t>
  </si>
  <si>
    <t>6-21-2010 18:51 EDT</t>
  </si>
  <si>
    <t>6-21-2010 17:51 EDT</t>
  </si>
  <si>
    <t>6-21-2010 16:51 EDT</t>
  </si>
  <si>
    <t>6-21-2010 15:51 EDT</t>
  </si>
  <si>
    <t>6-21-2010 14:51 EDT</t>
  </si>
  <si>
    <t>6-21-2010 13:51 EDT</t>
  </si>
  <si>
    <t>6-21-2010 12:51 EDT</t>
  </si>
  <si>
    <t>6-21-2010 11:51 EDT</t>
  </si>
  <si>
    <t>6-21-2010 10:51 EDT</t>
  </si>
  <si>
    <t>6-21-2010 9:51 EDT</t>
  </si>
  <si>
    <t>6-21-2010 8:51 EDT</t>
  </si>
  <si>
    <t>6-21-2010 7:51 EDT</t>
  </si>
  <si>
    <t>6-21-2010 6:51 EDT</t>
  </si>
  <si>
    <t>6-21-2010 5:51 EDT</t>
  </si>
  <si>
    <t>6-21-2010 4:51 EDT</t>
  </si>
  <si>
    <t>6-21-2010 3:51 EDT</t>
  </si>
  <si>
    <t>6-21-2010 2:51 EDT</t>
  </si>
  <si>
    <t>6-21-2010 1:51 EDT</t>
  </si>
  <si>
    <t>6-21-2010 0:51 EDT</t>
  </si>
  <si>
    <t>6-20-2010 23:51 EDT</t>
  </si>
  <si>
    <t>6-20-2010 22:51 EDT</t>
  </si>
  <si>
    <t>6-20-2010 21:51 EDT</t>
  </si>
  <si>
    <t>6-20-2010 20:51 EDT</t>
  </si>
  <si>
    <t>6-20-2010 19:51 EDT</t>
  </si>
  <si>
    <t>6-20-2010 18:51 EDT</t>
  </si>
  <si>
    <t>6-20-2010 17:51 EDT</t>
  </si>
  <si>
    <t>6-20-2010 16:51 EDT</t>
  </si>
  <si>
    <t>6-20-2010 15:51 EDT</t>
  </si>
  <si>
    <t>6-20-2010 14:51 EDT</t>
  </si>
  <si>
    <t>6-20-2010 13:51 EDT</t>
  </si>
  <si>
    <t>6-20-2010 12:51 EDT</t>
  </si>
  <si>
    <t>6-20-2010 11:51 EDT</t>
  </si>
  <si>
    <t>6-20-2010 10:51 EDT</t>
  </si>
  <si>
    <t>6-20-2010 9:51 EDT</t>
  </si>
  <si>
    <t>6-20-2010 8:51 EDT</t>
  </si>
  <si>
    <t>6-20-2010 7:51 EDT</t>
  </si>
  <si>
    <t>6-20-2010 6:51 EDT</t>
  </si>
  <si>
    <t>6-20-2010 5:51 EDT</t>
  </si>
  <si>
    <t>6-20-2010 4:51 EDT</t>
  </si>
  <si>
    <t>6-20-2010 3:51 EDT</t>
  </si>
  <si>
    <t>6-20-2010 2:51 EDT</t>
  </si>
  <si>
    <t>6-20-2010 1:51 EDT</t>
  </si>
  <si>
    <t>6-20-2010 0:51 EDT</t>
  </si>
  <si>
    <t>6-19-2010 23:51 EDT</t>
  </si>
  <si>
    <t>6-19-2010 22:51 EDT</t>
  </si>
  <si>
    <t>6-19-2010 21:51 EDT</t>
  </si>
  <si>
    <t>6-19-2010 20:51 EDT</t>
  </si>
  <si>
    <t>6-19-2010 19:51 EDT</t>
  </si>
  <si>
    <t>6-19-2010 18:51 EDT</t>
  </si>
  <si>
    <t>6-19-2010 17:51 EDT</t>
  </si>
  <si>
    <t>6-19-2010 16:51 EDT</t>
  </si>
  <si>
    <t>6-19-2010 15:51 EDT</t>
  </si>
  <si>
    <t>6-19-2010 14:51 EDT</t>
  </si>
  <si>
    <t>6-19-2010 13:51 EDT</t>
  </si>
  <si>
    <t>6-19-2010 12:51 EDT</t>
  </si>
  <si>
    <t>6-19-2010 11:51 EDT</t>
  </si>
  <si>
    <t>6-19-2010 10:51 EDT</t>
  </si>
  <si>
    <t>6-19-2010 9:51 EDT</t>
  </si>
  <si>
    <t>6-19-2010 8:51 EDT</t>
  </si>
  <si>
    <t>6-19-2010 7:51 EDT</t>
  </si>
  <si>
    <t>6-19-2010 7:04 EDT</t>
  </si>
  <si>
    <t>6-19-2010 6:51 EDT</t>
  </si>
  <si>
    <t>6-19-2010 6:40 EDT</t>
  </si>
  <si>
    <t>6-19-2010 5:51 EDT</t>
  </si>
  <si>
    <t>6-19-2010 4:51 EDT</t>
  </si>
  <si>
    <t>6-19-2010 3:51 EDT</t>
  </si>
  <si>
    <t>6-19-2010 2:51 EDT</t>
  </si>
  <si>
    <t>6-19-2010 1:51 EDT</t>
  </si>
  <si>
    <t>6-19-2010 0:51 EDT</t>
  </si>
  <si>
    <t>6-18-2010 23:51 EDT</t>
  </si>
  <si>
    <t>6-18-2010 22:51 EDT</t>
  </si>
  <si>
    <t>6-18-2010 21:51 EDT</t>
  </si>
  <si>
    <t>6-18-2010 20:51 EDT</t>
  </si>
  <si>
    <t>6-18-2010 19:51 EDT</t>
  </si>
  <si>
    <t>6-18-2010 18:51 EDT</t>
  </si>
  <si>
    <t>6-18-2010 17:51 EDT</t>
  </si>
  <si>
    <t>6-18-2010 16:51 EDT</t>
  </si>
  <si>
    <t>6-18-2010 15:51 EDT</t>
  </si>
  <si>
    <t>6-18-2010 14:51 EDT</t>
  </si>
  <si>
    <t>6-18-2010 13:51 EDT</t>
  </si>
  <si>
    <t>6-18-2010 12:51 EDT</t>
  </si>
  <si>
    <t>6-18-2010 11:51 EDT</t>
  </si>
  <si>
    <t>6-18-2010 10:51 EDT</t>
  </si>
  <si>
    <t>6-18-2010 9:51 EDT</t>
  </si>
  <si>
    <t>6-18-2010 8:51 EDT</t>
  </si>
  <si>
    <t>6-18-2010 7:51 EDT</t>
  </si>
  <si>
    <t>6-18-2010 6:51 EDT</t>
  </si>
  <si>
    <t>6-18-2010 5:51 EDT</t>
  </si>
  <si>
    <t>6-18-2010 4:51 EDT</t>
  </si>
  <si>
    <t>6-18-2010 3:51 EDT</t>
  </si>
  <si>
    <t>6-18-2010 2:51 EDT</t>
  </si>
  <si>
    <t>6-18-2010 1:51 EDT</t>
  </si>
  <si>
    <t>6-18-2010 0:51 EDT</t>
  </si>
  <si>
    <t>6-17-2010 23:51 EDT</t>
  </si>
  <si>
    <t>6-17-2010 22:51 EDT</t>
  </si>
  <si>
    <t>6-17-2010 21:51 EDT</t>
  </si>
  <si>
    <t>6-17-2010 20:51 EDT</t>
  </si>
  <si>
    <t>6-17-2010 19:51 EDT</t>
  </si>
  <si>
    <t>6-17-2010 18:51 EDT</t>
  </si>
  <si>
    <t>6-17-2010 17:51 EDT</t>
  </si>
  <si>
    <t>6-17-2010 16:51 EDT</t>
  </si>
  <si>
    <t>6-17-2010 15:51 EDT</t>
  </si>
  <si>
    <t>6-17-2010 14:51 EDT</t>
  </si>
  <si>
    <t>6-17-2010 13:51 EDT</t>
  </si>
  <si>
    <t>6-17-2010 12:51 EDT</t>
  </si>
  <si>
    <t>6-17-2010 11:51 EDT</t>
  </si>
  <si>
    <t>6-17-2010 10:51 EDT</t>
  </si>
  <si>
    <t>6-17-2010 9:51 EDT</t>
  </si>
  <si>
    <t>6-17-2010 8:51 EDT</t>
  </si>
  <si>
    <t>6-17-2010 7:51 EDT</t>
  </si>
  <si>
    <t>6-17-2010 6:51 EDT</t>
  </si>
  <si>
    <t>6-17-2010 5:51 EDT</t>
  </si>
  <si>
    <t>6-17-2010 4:51 EDT</t>
  </si>
  <si>
    <t>6-17-2010 3:51 EDT</t>
  </si>
  <si>
    <t>6-17-2010 2:51 EDT</t>
  </si>
  <si>
    <t>6-17-2010 1:51 EDT</t>
  </si>
  <si>
    <t>6-17-2010 0:51 EDT</t>
  </si>
  <si>
    <t>6-16-2010 23:51 EDT</t>
  </si>
  <si>
    <t>6-16-2010 22:51 EDT</t>
  </si>
  <si>
    <t>6-16-2010 21:51 EDT</t>
  </si>
  <si>
    <t>6-16-2010 20:51 EDT</t>
  </si>
  <si>
    <t>6-16-2010 19:51 EDT</t>
  </si>
  <si>
    <t>6-16-2010 18:51 EDT</t>
  </si>
  <si>
    <t>6-16-2010 18:34 EDT</t>
  </si>
  <si>
    <t>6-16-2010 17:51 EDT</t>
  </si>
  <si>
    <t>6-16-2010 17:30 EDT</t>
  </si>
  <si>
    <t>6-16-2010 16:51 EDT</t>
  </si>
  <si>
    <t>6-16-2010 15:51 EDT</t>
  </si>
  <si>
    <t>6-16-2010 15:37 EDT</t>
  </si>
  <si>
    <t>6-16-2010 14:51 EDT</t>
  </si>
  <si>
    <t>6-16-2010 13:51 EDT</t>
  </si>
  <si>
    <t>6-16-2010 12:51 EDT</t>
  </si>
  <si>
    <t>6-16-2010 11:51 EDT</t>
  </si>
  <si>
    <t>6-16-2010 10:51 EDT</t>
  </si>
  <si>
    <t>6-16-2010 9:51 EDT</t>
  </si>
  <si>
    <t>6-16-2010 8:51 EDT</t>
  </si>
  <si>
    <t>6-16-2010 7:51 EDT</t>
  </si>
  <si>
    <t>6-16-2010 7:28 EDT</t>
  </si>
  <si>
    <t>6-16-2010 6:51 EDT</t>
  </si>
  <si>
    <t>6-16-2010 6:35 EDT</t>
  </si>
  <si>
    <t>6-16-2010 5:51 EDT</t>
  </si>
  <si>
    <t>6-16-2010 4:51 EDT</t>
  </si>
  <si>
    <t>6-16-2010 3:51 EDT</t>
  </si>
  <si>
    <t>6-16-2010 2:51 EDT</t>
  </si>
  <si>
    <t>6-16-2010 1:51 EDT</t>
  </si>
  <si>
    <t>6-16-2010 0:51 EDT</t>
  </si>
  <si>
    <t>6-15-2010 23:51 EDT</t>
  </si>
  <si>
    <t>6-15-2010 22:51 EDT</t>
  </si>
  <si>
    <t>6-15-2010 21:51 EDT</t>
  </si>
  <si>
    <t>6-15-2010 20:51 EDT</t>
  </si>
  <si>
    <t>6-15-2010 20:21 EDT</t>
  </si>
  <si>
    <t>6-15-2010 19:51 EDT</t>
  </si>
  <si>
    <t>6-15-2010 19:45 EDT</t>
  </si>
  <si>
    <t>6-15-2010 19:37 EDT</t>
  </si>
  <si>
    <t>6-15-2010 18:51 EDT</t>
  </si>
  <si>
    <t>6-15-2010 17:51 EDT</t>
  </si>
  <si>
    <t>6-15-2010 16:51 EDT</t>
  </si>
  <si>
    <t>6-15-2010 15:51 EDT</t>
  </si>
  <si>
    <t>6-15-2010 14:51 EDT</t>
  </si>
  <si>
    <t>6-15-2010 13:51 EDT</t>
  </si>
  <si>
    <t>6-15-2010 12:51 EDT</t>
  </si>
  <si>
    <t>6-15-2010 11:51 EDT</t>
  </si>
  <si>
    <t>6-15-2010 10:51 EDT</t>
  </si>
  <si>
    <t>6-15-2010 9:51 EDT</t>
  </si>
  <si>
    <t>6-15-2010 8:51 EDT</t>
  </si>
  <si>
    <t>6-15-2010 7:51 EDT</t>
  </si>
  <si>
    <t>6-15-2010 6:51 EDT</t>
  </si>
  <si>
    <t>6-15-2010 5:51 EDT</t>
  </si>
  <si>
    <t>6-15-2010 4:51 EDT</t>
  </si>
  <si>
    <t>6-15-2010 3:51 EDT</t>
  </si>
  <si>
    <t>6-15-2010 2:51 EDT</t>
  </si>
  <si>
    <t>6-15-2010 1:51 EDT</t>
  </si>
  <si>
    <t>6-15-2010 0:51 EDT</t>
  </si>
  <si>
    <t>6-14-2010 23:51 EDT</t>
  </si>
  <si>
    <t>6-14-2010 22:51 EDT</t>
  </si>
  <si>
    <t>6-14-2010 21:51 EDT</t>
  </si>
  <si>
    <t>6-14-2010 20:51 EDT</t>
  </si>
  <si>
    <t>6-14-2010 19:51 EDT</t>
  </si>
  <si>
    <t>6-14-2010 18:51 EDT</t>
  </si>
  <si>
    <t>6-14-2010 17:51 EDT</t>
  </si>
  <si>
    <t>6-14-2010 16:51 EDT</t>
  </si>
  <si>
    <t>6-14-2010 15:51 EDT</t>
  </si>
  <si>
    <t>6-14-2010 14:51 EDT</t>
  </si>
  <si>
    <t>6-14-2010 13:51 EDT</t>
  </si>
  <si>
    <t>6-14-2010 12:51 EDT</t>
  </si>
  <si>
    <t>6-14-2010 11:51 EDT</t>
  </si>
  <si>
    <t>6-14-2010 10:51 EDT</t>
  </si>
  <si>
    <t>6-14-2010 9:51 EDT</t>
  </si>
  <si>
    <t>6-14-2010 8:51 EDT</t>
  </si>
  <si>
    <t>6-14-2010 7:51 EDT</t>
  </si>
  <si>
    <t>6-14-2010 6:51 EDT</t>
  </si>
  <si>
    <t>6-14-2010 5:51 EDT</t>
  </si>
  <si>
    <t>6-14-2010 4:51 EDT</t>
  </si>
  <si>
    <t>6-14-2010 3:51 EDT</t>
  </si>
  <si>
    <t>6-14-2010 2:51 EDT</t>
  </si>
  <si>
    <t>6-14-2010 1:51 EDT</t>
  </si>
  <si>
    <t>6-14-2010 0:51 EDT</t>
  </si>
  <si>
    <t>6-13-2010 23:51 EDT</t>
  </si>
  <si>
    <t>6-13-2010 22:51 EDT</t>
  </si>
  <si>
    <t>6-13-2010 21:51 EDT</t>
  </si>
  <si>
    <t>6-13-2010 20:51 EDT</t>
  </si>
  <si>
    <t>6-13-2010 19:51 EDT</t>
  </si>
  <si>
    <t>6-13-2010 18:51 EDT</t>
  </si>
  <si>
    <t>6-13-2010 17:51 EDT</t>
  </si>
  <si>
    <t>6-13-2010 17:30 EDT</t>
  </si>
  <si>
    <t>6-13-2010 17:05 EDT</t>
  </si>
  <si>
    <t>6-13-2010 17:02 EDT</t>
  </si>
  <si>
    <t>6-13-2010 16:51 EDT</t>
  </si>
  <si>
    <t>6-13-2010 16:41 EDT</t>
  </si>
  <si>
    <t>6-13-2010 15:51 EDT</t>
  </si>
  <si>
    <t>6-13-2010 14:51 EDT</t>
  </si>
  <si>
    <t>6-13-2010 13:51 EDT</t>
  </si>
  <si>
    <t>6-13-2010 12:51 EDT</t>
  </si>
  <si>
    <t>6-13-2010 11:51 EDT</t>
  </si>
  <si>
    <t>6-13-2010 10:51 EDT</t>
  </si>
  <si>
    <t>6-13-2010 9:51 EDT</t>
  </si>
  <si>
    <t>6-13-2010 8:51 EDT</t>
  </si>
  <si>
    <t>6-13-2010 7:51 EDT</t>
  </si>
  <si>
    <t>6-13-2010 6:51 EDT</t>
  </si>
  <si>
    <t>6-13-2010 5:51 EDT</t>
  </si>
  <si>
    <t>6-13-2010 4:51 EDT</t>
  </si>
  <si>
    <t>6-13-2010 4:38 EDT</t>
  </si>
  <si>
    <t>6-13-2010 3:51 EDT</t>
  </si>
  <si>
    <t>6-13-2010 3:18 EDT</t>
  </si>
  <si>
    <t>6-13-2010 3:05 EDT</t>
  </si>
  <si>
    <t>6-13-2010 2:51 EDT</t>
  </si>
  <si>
    <t>6-13-2010 2:36 EDT</t>
  </si>
  <si>
    <t>6-13-2010 2:27 EDT</t>
  </si>
  <si>
    <t>6-13-2010 2:23 EDT</t>
  </si>
  <si>
    <t>6-13-2010 2:17 EDT</t>
  </si>
  <si>
    <t>6-13-2010 1:51 EDT</t>
  </si>
  <si>
    <t>6-13-2010 0:51 EDT</t>
  </si>
  <si>
    <t>6-13-2010 0:43 EDT</t>
  </si>
  <si>
    <t>6-12-2010 23:51 EDT</t>
  </si>
  <si>
    <t>6-12-2010 22:51 EDT</t>
  </si>
  <si>
    <t>6-12-2010 21:51 EDT</t>
  </si>
  <si>
    <t>6-12-2010 20:51 EDT</t>
  </si>
  <si>
    <t>6-12-2010 19:51 EDT</t>
  </si>
  <si>
    <t>6-12-2010 18:51 EDT</t>
  </si>
  <si>
    <t>6-12-2010 17:51 EDT</t>
  </si>
  <si>
    <t>6-12-2010 16:51 EDT</t>
  </si>
  <si>
    <t>6-12-2010 15:51 EDT</t>
  </si>
  <si>
    <t>6-12-2010 14:51 EDT</t>
  </si>
  <si>
    <t>6-12-2010 13:51 EDT</t>
  </si>
  <si>
    <t>6-12-2010 12:51 EDT</t>
  </si>
  <si>
    <t>6-12-2010 11:51 EDT</t>
  </si>
  <si>
    <t>6-12-2010 10:51 EDT</t>
  </si>
  <si>
    <t>6-12-2010 9:51 EDT</t>
  </si>
  <si>
    <t>6-12-2010 8:51 EDT</t>
  </si>
  <si>
    <t>6-12-2010 7:51 EDT</t>
  </si>
  <si>
    <t>6-12-2010 6:51 EDT</t>
  </si>
  <si>
    <t>6-12-2010 5:51 EDT</t>
  </si>
  <si>
    <t>6-12-2010 4:51 EDT</t>
  </si>
  <si>
    <t>6-12-2010 3:51 EDT</t>
  </si>
  <si>
    <t>6-12-2010 2:51 EDT</t>
  </si>
  <si>
    <t>6-12-2010 1:51 EDT</t>
  </si>
  <si>
    <t>6-12-2010 0:51 EDT</t>
  </si>
  <si>
    <t>6-11-2010 23:51 EDT</t>
  </si>
  <si>
    <t>6-11-2010 22:51 EDT</t>
  </si>
  <si>
    <t>6-11-2010 21:51 EDT</t>
  </si>
  <si>
    <t>6-11-2010 20:51 EDT</t>
  </si>
  <si>
    <t>6-11-2010 19:51 EDT</t>
  </si>
  <si>
    <t>6-11-2010 18:51 EDT</t>
  </si>
  <si>
    <t>6-11-2010 17:51 EDT</t>
  </si>
  <si>
    <t>6-11-2010 16:51 EDT</t>
  </si>
  <si>
    <t>6-11-2010 15:51 EDT</t>
  </si>
  <si>
    <t>6-11-2010 14:51 EDT</t>
  </si>
  <si>
    <t>6-11-2010 13:51 EDT</t>
  </si>
  <si>
    <t>6-11-2010 12:51 EDT</t>
  </si>
  <si>
    <t>6-11-2010 11:51 EDT</t>
  </si>
  <si>
    <t>6-11-2010 10:51 EDT</t>
  </si>
  <si>
    <t>6-11-2010 9:51 EDT</t>
  </si>
  <si>
    <t>6-11-2010 8:51 EDT</t>
  </si>
  <si>
    <t>6-11-2010 7:51 EDT</t>
  </si>
  <si>
    <t>6-11-2010 6:51 EDT</t>
  </si>
  <si>
    <t>6-11-2010 5:51 EDT</t>
  </si>
  <si>
    <t>6-11-2010 4:51 EDT</t>
  </si>
  <si>
    <t>6-11-2010 3:51 EDT</t>
  </si>
  <si>
    <t>6-11-2010 2:51 EDT</t>
  </si>
  <si>
    <t>6-11-2010 1:51 EDT</t>
  </si>
  <si>
    <t>6-11-2010 0:51 EDT</t>
  </si>
  <si>
    <t>6-10-2010 23:51 EDT</t>
  </si>
  <si>
    <t>6-10-2010 22:51 EDT</t>
  </si>
  <si>
    <t>6-10-2010 21:51 EDT</t>
  </si>
  <si>
    <t>6-10-2010 20:51 EDT</t>
  </si>
  <si>
    <t>6-10-2010 19:51 EDT</t>
  </si>
  <si>
    <t>6-10-2010 18:51 EDT</t>
  </si>
  <si>
    <t>6-10-2010 17:51 EDT</t>
  </si>
  <si>
    <t>6-10-2010 16:51 EDT</t>
  </si>
  <si>
    <t>6-10-2010 15:51 EDT</t>
  </si>
  <si>
    <t>6-10-2010 14:51 EDT</t>
  </si>
  <si>
    <t>6-10-2010 13:51 EDT</t>
  </si>
  <si>
    <t>6-10-2010 12:51 EDT</t>
  </si>
  <si>
    <t>6-10-2010 11:51 EDT</t>
  </si>
  <si>
    <t>6-10-2010 10:51 EDT</t>
  </si>
  <si>
    <t>6-10-2010 9:51 EDT</t>
  </si>
  <si>
    <t>6-10-2010 8:51 EDT</t>
  </si>
  <si>
    <t>6-10-2010 7:51 EDT</t>
  </si>
  <si>
    <t>6-10-2010 6:51 EDT</t>
  </si>
  <si>
    <t>6-10-2010 5:51 EDT</t>
  </si>
  <si>
    <t>6-10-2010 4:51 EDT</t>
  </si>
  <si>
    <t>6-10-2010 3:51 EDT</t>
  </si>
  <si>
    <t>6-10-2010 2:51 EDT</t>
  </si>
  <si>
    <t>6-10-2010 1:51 EDT</t>
  </si>
  <si>
    <t>6-10-2010 0:51 EDT</t>
  </si>
  <si>
    <t>6-9-2010 23:51 EDT</t>
  </si>
  <si>
    <t>6-9-2010 22:51 EDT</t>
  </si>
  <si>
    <t>6-9-2010 21:51 EDT</t>
  </si>
  <si>
    <t>6-9-2010 20:51 EDT</t>
  </si>
  <si>
    <t>6-9-2010 19:51 EDT</t>
  </si>
  <si>
    <t>6-9-2010 18:51 EDT</t>
  </si>
  <si>
    <t>6-9-2010 17:51 EDT</t>
  </si>
  <si>
    <t>6-9-2010 16:51 EDT</t>
  </si>
  <si>
    <t>6-9-2010 15:51 EDT</t>
  </si>
  <si>
    <t>6-9-2010 14:51 EDT</t>
  </si>
  <si>
    <t>6-9-2010 13:51 EDT</t>
  </si>
  <si>
    <t>6-9-2010 12:51 EDT</t>
  </si>
  <si>
    <t>6-9-2010 11:51 EDT</t>
  </si>
  <si>
    <t>6-9-2010 10:51 EDT</t>
  </si>
  <si>
    <t>6-9-2010 9:51 EDT</t>
  </si>
  <si>
    <t>6-9-2010 8:51 EDT</t>
  </si>
  <si>
    <t>6-9-2010 7:51 EDT</t>
  </si>
  <si>
    <t>6-9-2010 6:51 EDT</t>
  </si>
  <si>
    <t>6-9-2010 5:51 EDT</t>
  </si>
  <si>
    <t>6-9-2010 4:51 EDT</t>
  </si>
  <si>
    <t>6-9-2010 3:51 EDT</t>
  </si>
  <si>
    <t>6-9-2010 2:51 EDT</t>
  </si>
  <si>
    <t>6-9-2010 1:51 EDT</t>
  </si>
  <si>
    <t>6-9-2010 0:51 EDT</t>
  </si>
  <si>
    <t>6-8-2010 23:51 EDT</t>
  </si>
  <si>
    <t>6-8-2010 22:51 EDT</t>
  </si>
  <si>
    <t>6-8-2010 21:51 EDT</t>
  </si>
  <si>
    <t>6-8-2010 20:51 EDT</t>
  </si>
  <si>
    <t>6-8-2010 19:51 EDT</t>
  </si>
  <si>
    <t>6-8-2010 18:51 EDT</t>
  </si>
  <si>
    <t>6-8-2010 17:51 EDT</t>
  </si>
  <si>
    <t>6-8-2010 16:51 EDT</t>
  </si>
  <si>
    <t>6-8-2010 15:51 EDT</t>
  </si>
  <si>
    <t>6-8-2010 14:51 EDT</t>
  </si>
  <si>
    <t>6-8-2010 13:51 EDT</t>
  </si>
  <si>
    <t>6-8-2010 12:51 EDT</t>
  </si>
  <si>
    <t>6-8-2010 11:51 EDT</t>
  </si>
  <si>
    <t>6-8-2010 10:51 EDT</t>
  </si>
  <si>
    <t>6-8-2010 9:51 EDT</t>
  </si>
  <si>
    <t>6-8-2010 8:51 EDT</t>
  </si>
  <si>
    <t>6-8-2010 7:51 EDT</t>
  </si>
  <si>
    <t>6-8-2010 6:51 EDT</t>
  </si>
  <si>
    <t>6-8-2010 5:51 EDT</t>
  </si>
  <si>
    <t>6-8-2010 4:51 EDT</t>
  </si>
  <si>
    <t>6-8-2010 3:51 EDT</t>
  </si>
  <si>
    <t>6-8-2010 2:51 EDT</t>
  </si>
  <si>
    <t>6-8-2010 1:51 EDT</t>
  </si>
  <si>
    <t>6-8-2010 0:51 EDT</t>
  </si>
  <si>
    <t>6-7-2010 23:51 EDT</t>
  </si>
  <si>
    <t>6-7-2010 22:51 EDT</t>
  </si>
  <si>
    <t>6-7-2010 21:51 EDT</t>
  </si>
  <si>
    <t>6-7-2010 20:51 EDT</t>
  </si>
  <si>
    <t>6-7-2010 19:51 EDT</t>
  </si>
  <si>
    <t>6-7-2010 18:51 EDT</t>
  </si>
  <si>
    <t>6-7-2010 17:51 EDT</t>
  </si>
  <si>
    <t>6-7-2010 16:51 EDT</t>
  </si>
  <si>
    <t>6-7-2010 15:51 EDT</t>
  </si>
  <si>
    <t>6-7-2010 14:51 EDT</t>
  </si>
  <si>
    <t>6-7-2010 13:51 EDT</t>
  </si>
  <si>
    <t>6-7-2010 12:51 EDT</t>
  </si>
  <si>
    <t>6-7-2010 11:51 EDT</t>
  </si>
  <si>
    <t>6-7-2010 10:51 EDT</t>
  </si>
  <si>
    <t>6-7-2010 9:51 EDT</t>
  </si>
  <si>
    <t>6-7-2010 8:51 EDT</t>
  </si>
  <si>
    <t>6-7-2010 7:51 EDT</t>
  </si>
  <si>
    <t>6-7-2010 6:51 EDT</t>
  </si>
  <si>
    <t>6-7-2010 5:51 EDT</t>
  </si>
  <si>
    <t>6-7-2010 4:51 EDT</t>
  </si>
  <si>
    <t>6-7-2010 3:51 EDT</t>
  </si>
  <si>
    <t>6-7-2010 2:51 EDT</t>
  </si>
  <si>
    <t>6-7-2010 1:51 EDT</t>
  </si>
  <si>
    <t>6-7-2010 0:51 EDT</t>
  </si>
  <si>
    <t>6-6-2010 23:51 EDT</t>
  </si>
  <si>
    <t>6-6-2010 23:14 EDT</t>
  </si>
  <si>
    <t>6-6-2010 22:51 EDT</t>
  </si>
  <si>
    <t>6-6-2010 22:12 EDT</t>
  </si>
  <si>
    <t>6-6-2010 21:51 EDT</t>
  </si>
  <si>
    <t>6-6-2010 21:05 EDT</t>
  </si>
  <si>
    <t>6-6-2010 20:51 EDT</t>
  </si>
  <si>
    <t>6-6-2010 20:48 EDT</t>
  </si>
  <si>
    <t>6-6-2010 20:45 EDT</t>
  </si>
  <si>
    <t>6-6-2010 19:51 EDT</t>
  </si>
  <si>
    <t>6-6-2010 18:51 EDT</t>
  </si>
  <si>
    <t>6-6-2010 17:51 EDT</t>
  </si>
  <si>
    <t>6-6-2010 16:51 EDT</t>
  </si>
  <si>
    <t>6-6-2010 15:51 EDT</t>
  </si>
  <si>
    <t>6-6-2010 14:51 EDT</t>
  </si>
  <si>
    <t>6-6-2010 13:51 EDT</t>
  </si>
  <si>
    <t>6-6-2010 12:51 EDT</t>
  </si>
  <si>
    <t>6-6-2010 11:51 EDT</t>
  </si>
  <si>
    <t>6-6-2010 10:51 EDT</t>
  </si>
  <si>
    <t>6-6-2010 9:51 EDT</t>
  </si>
  <si>
    <t>6-6-2010 8:51 EDT</t>
  </si>
  <si>
    <t>6-6-2010 7:51 EDT</t>
  </si>
  <si>
    <t>6-6-2010 6:51 EDT</t>
  </si>
  <si>
    <t>6-6-2010 5:51 EDT</t>
  </si>
  <si>
    <t>6-6-2010 4:51 EDT</t>
  </si>
  <si>
    <t>6-6-2010 3:51 EDT</t>
  </si>
  <si>
    <t>6-6-2010 2:51 EDT</t>
  </si>
  <si>
    <t>6-6-2010 1:51 EDT</t>
  </si>
  <si>
    <t>6-6-2010 0:51 EDT</t>
  </si>
  <si>
    <t>6-5-2010 23:51 EDT</t>
  </si>
  <si>
    <t>6-5-2010 22:51 EDT</t>
  </si>
  <si>
    <t>6-5-2010 21:51 EDT</t>
  </si>
  <si>
    <t>6-5-2010 20:51 EDT</t>
  </si>
  <si>
    <t>6-5-2010 19:51 EDT</t>
  </si>
  <si>
    <t>6-5-2010 18:51 EDT</t>
  </si>
  <si>
    <t>6-5-2010 17:51 EDT</t>
  </si>
  <si>
    <t>6-5-2010 16:51 EDT</t>
  </si>
  <si>
    <t>6-5-2010 15:51 EDT</t>
  </si>
  <si>
    <t>6-5-2010 14:51 EDT</t>
  </si>
  <si>
    <t>6-5-2010 13:51 EDT</t>
  </si>
  <si>
    <t>6-5-2010 12:51 EDT</t>
  </si>
  <si>
    <t>6-5-2010 11:51 EDT</t>
  </si>
  <si>
    <t>6-5-2010 10:51 EDT</t>
  </si>
  <si>
    <t>6-5-2010 9:51 EDT</t>
  </si>
  <si>
    <t>6-5-2010 8:51 EDT</t>
  </si>
  <si>
    <t>6-5-2010 7:51 EDT</t>
  </si>
  <si>
    <t>6-5-2010 6:51 EDT</t>
  </si>
  <si>
    <t>6-5-2010 5:51 EDT</t>
  </si>
  <si>
    <t>6-5-2010 4:51 EDT</t>
  </si>
  <si>
    <t>6-5-2010 3:51 EDT</t>
  </si>
  <si>
    <t>6-5-2010 2:51 EDT</t>
  </si>
  <si>
    <t>6-5-2010 1:51 EDT</t>
  </si>
  <si>
    <t>6-5-2010 0:51 EDT</t>
  </si>
  <si>
    <t>6-4-2010 23:51 EDT</t>
  </si>
  <si>
    <t>6-4-2010 22:51 EDT</t>
  </si>
  <si>
    <t>6-4-2010 21:51 EDT</t>
  </si>
  <si>
    <t>6-4-2010 20:51 EDT</t>
  </si>
  <si>
    <t>6-4-2010 19:51 EDT</t>
  </si>
  <si>
    <t>6-4-2010 18:51 EDT</t>
  </si>
  <si>
    <t>6-4-2010 17:51 EDT</t>
  </si>
  <si>
    <t>6-4-2010 16:51 EDT</t>
  </si>
  <si>
    <t>6-4-2010 15:51 EDT</t>
  </si>
  <si>
    <t>6-4-2010 14:51 EDT</t>
  </si>
  <si>
    <t>6-4-2010 13:51 EDT</t>
  </si>
  <si>
    <t>6-4-2010 12:51 EDT</t>
  </si>
  <si>
    <t>6-4-2010 11:51 EDT</t>
  </si>
  <si>
    <t>6-4-2010 10:51 EDT</t>
  </si>
  <si>
    <t>6-4-2010 9:51 EDT</t>
  </si>
  <si>
    <t>6-4-2010 8:51 EDT</t>
  </si>
  <si>
    <t>6-4-2010 7:51 EDT</t>
  </si>
  <si>
    <t>6-4-2010 6:51 EDT</t>
  </si>
  <si>
    <t>6-4-2010 5:51 EDT</t>
  </si>
  <si>
    <t>6-4-2010 4:51 EDT</t>
  </si>
  <si>
    <t>6-4-2010 3:51 EDT</t>
  </si>
  <si>
    <t>6-4-2010 2:51 EDT</t>
  </si>
  <si>
    <t>6-4-2010 1:51 EDT</t>
  </si>
  <si>
    <t>6-4-2010 0:51 EDT</t>
  </si>
  <si>
    <t>6-3-2010 23:51 EDT</t>
  </si>
  <si>
    <t>6-3-2010 22:51 EDT</t>
  </si>
  <si>
    <t>6-3-2010 21:51 EDT</t>
  </si>
  <si>
    <t>6-3-2010 20:51 EDT</t>
  </si>
  <si>
    <t>6-3-2010 19:51 EDT</t>
  </si>
  <si>
    <t>6-3-2010 18:51 EDT</t>
  </si>
  <si>
    <t>6-3-2010 17:51 EDT</t>
  </si>
  <si>
    <t>6-3-2010 16:51 EDT</t>
  </si>
  <si>
    <t>6-3-2010 15:51 EDT</t>
  </si>
  <si>
    <t>6-3-2010 14:51 EDT</t>
  </si>
  <si>
    <t>6-3-2010 13:51 EDT</t>
  </si>
  <si>
    <t>6-3-2010 12:51 EDT</t>
  </si>
  <si>
    <t>6-3-2010 12:03 EDT</t>
  </si>
  <si>
    <t>6-3-2010 11:51 EDT</t>
  </si>
  <si>
    <t>6-3-2010 10:51 EDT</t>
  </si>
  <si>
    <t>6-3-2010 9:51 EDT</t>
  </si>
  <si>
    <t>6-3-2010 9:11 EDT</t>
  </si>
  <si>
    <t>6-3-2010 8:51 EDT</t>
  </si>
  <si>
    <t>6-3-2010 7:51 EDT</t>
  </si>
  <si>
    <t>6-3-2010 7:17 EDT</t>
  </si>
  <si>
    <t>6-3-2010 6:51 EDT</t>
  </si>
  <si>
    <t>6-3-2010 6:43 EDT</t>
  </si>
  <si>
    <t>6-3-2010 6:18 EDT</t>
  </si>
  <si>
    <t>6-3-2010 5:51 EDT</t>
  </si>
  <si>
    <t>6-3-2010 4:51 EDT</t>
  </si>
  <si>
    <t>6-3-2010 3:51 EDT</t>
  </si>
  <si>
    <t>6-3-2010 3:37 EDT</t>
  </si>
  <si>
    <t>6-3-2010 2:51 EDT</t>
  </si>
  <si>
    <t>6-3-2010 2:45 EDT</t>
  </si>
  <si>
    <t>6-3-2010 1:51 EDT</t>
  </si>
  <si>
    <t>6-3-2010 1:15 EDT</t>
  </si>
  <si>
    <t>6-3-2010 0:51 EDT</t>
  </si>
  <si>
    <t>6-2-2010 23:51 EDT</t>
  </si>
  <si>
    <t>6-2-2010 23:44 EDT</t>
  </si>
  <si>
    <t>6-2-2010 22:51 EDT</t>
  </si>
  <si>
    <t>6-2-2010 22:24 EDT</t>
  </si>
  <si>
    <t>6-2-2010 21:51 EDT</t>
  </si>
  <si>
    <t>6-2-2010 20:51 EDT</t>
  </si>
  <si>
    <t>6-2-2010 19:51 EDT</t>
  </si>
  <si>
    <t>6-2-2010 18:51 EDT</t>
  </si>
  <si>
    <t>6-2-2010 17:51 EDT</t>
  </si>
  <si>
    <t>6-2-2010 16:51 EDT</t>
  </si>
  <si>
    <t>6-2-2010 15:51 EDT</t>
  </si>
  <si>
    <t>6-2-2010 15:18 EDT</t>
  </si>
  <si>
    <t>6-2-2010 14:51 EDT</t>
  </si>
  <si>
    <t>6-2-2010 13:51 EDT</t>
  </si>
  <si>
    <t>6-2-2010 12:51 EDT</t>
  </si>
  <si>
    <t>6-2-2010 11:51 EDT</t>
  </si>
  <si>
    <t>6-2-2010 11:29 EDT</t>
  </si>
  <si>
    <t>6-2-2010 10:51 EDT</t>
  </si>
  <si>
    <t>6-2-2010 10:39 EDT</t>
  </si>
  <si>
    <t>6-2-2010 9:51 EDT</t>
  </si>
  <si>
    <t>6-2-2010 8:51 EDT</t>
  </si>
  <si>
    <t>6-2-2010 7:51 EDT</t>
  </si>
  <si>
    <t>6-2-2010 7:12 EDT</t>
  </si>
  <si>
    <t>6-2-2010 6:51 EDT</t>
  </si>
  <si>
    <t>6-2-2010 6:42 EDT</t>
  </si>
  <si>
    <t>6-2-2010 6:08 EDT</t>
  </si>
  <si>
    <t>6-2-2010 5:51 EDT</t>
  </si>
  <si>
    <t>6-2-2010 4:51 EDT</t>
  </si>
  <si>
    <t>6-2-2010 3:51 EDT</t>
  </si>
  <si>
    <t>6-2-2010 3:15 EDT</t>
  </si>
  <si>
    <t>6-2-2010 2:51 EDT</t>
  </si>
  <si>
    <t>6-2-2010 1:51 EDT</t>
  </si>
  <si>
    <t>6-2-2010 0:51 EDT</t>
  </si>
  <si>
    <t>6-1-2010 23:51 EDT</t>
  </si>
  <si>
    <t>6-1-2010 22:51 EDT</t>
  </si>
  <si>
    <t>6-1-2010 21:51 EDT</t>
  </si>
  <si>
    <t>6-1-2010 20:51 EDT</t>
  </si>
  <si>
    <t>6-1-2010 19:51 EDT</t>
  </si>
  <si>
    <t>6-1-2010 18:51 EDT</t>
  </si>
  <si>
    <t>6-1-2010 17:51 EDT</t>
  </si>
  <si>
    <t>6-1-2010 16:51 EDT</t>
  </si>
  <si>
    <t>6-1-2010 16:16 EDT</t>
  </si>
  <si>
    <t>6-1-2010 15:51 EDT</t>
  </si>
  <si>
    <t>6-1-2010 14:51 EDT</t>
  </si>
  <si>
    <t>6-1-2010 13:51 EDT</t>
  </si>
  <si>
    <t>6-1-2010 13:42 EDT</t>
  </si>
  <si>
    <t>6-1-2010 12:51 EDT</t>
  </si>
  <si>
    <t>6-1-2010 11:51 EDT</t>
  </si>
  <si>
    <t>6-1-2010 11:19 EDT</t>
  </si>
  <si>
    <t>6-1-2010 10:51 EDT</t>
  </si>
  <si>
    <t>6-1-2010 9:51 EDT</t>
  </si>
  <si>
    <t>6-1-2010 8:51 EDT</t>
  </si>
  <si>
    <t>6-1-2010 7:51 EDT</t>
  </si>
  <si>
    <t>6-1-2010 6:51 EDT</t>
  </si>
  <si>
    <t>6-1-2010 5:51 EDT</t>
  </si>
  <si>
    <t>6-1-2010 4:51 EDT</t>
  </si>
  <si>
    <t>6-1-2010 4:08 EDT</t>
  </si>
  <si>
    <t>6-1-2010 3:51 EDT</t>
  </si>
  <si>
    <t>6-1-2010 2:51 EDT</t>
  </si>
  <si>
    <t>6-1-2010 1:51 EDT</t>
  </si>
  <si>
    <t>6-1-2010 0:51 EDT</t>
  </si>
  <si>
    <t>6-1-2010 0:07 EDT</t>
  </si>
  <si>
    <t>5-31-2010 23:51 EDT</t>
  </si>
  <si>
    <t>5-31-2010 22:51 EDT</t>
  </si>
  <si>
    <t>5-31-2010 21:51 EDT</t>
  </si>
  <si>
    <t>5-31-2010 20:51 EDT</t>
  </si>
  <si>
    <t>5-31-2010 19:51 EDT</t>
  </si>
  <si>
    <t>5-31-2010 18:51 EDT</t>
  </si>
  <si>
    <t>5-31-2010 17:51 EDT</t>
  </si>
  <si>
    <t>5-31-2010 17:21 EDT</t>
  </si>
  <si>
    <t>5-31-2010 16:51 EDT</t>
  </si>
  <si>
    <t>5-31-2010 15:51 EDT</t>
  </si>
  <si>
    <t>5-31-2010 14:51 EDT</t>
  </si>
  <si>
    <t>5-31-2010 13:51 EDT</t>
  </si>
  <si>
    <t>5-31-2010 12:51 EDT</t>
  </si>
  <si>
    <t>5-31-2010 11:51 EDT</t>
  </si>
  <si>
    <t>5-31-2010 10:51 EDT</t>
  </si>
  <si>
    <t>5-31-2010 9:51 EDT</t>
  </si>
  <si>
    <t>5-31-2010 8:51 EDT</t>
  </si>
  <si>
    <t>5-31-2010 7:51 EDT</t>
  </si>
  <si>
    <t>5-31-2010 6:51 EDT</t>
  </si>
  <si>
    <t>5-31-2010 5:51 EDT</t>
  </si>
  <si>
    <t>5-31-2010 4:51 EDT</t>
  </si>
  <si>
    <t>5-31-2010 3:51 EDT</t>
  </si>
  <si>
    <t>5-31-2010 2:51 EDT</t>
  </si>
  <si>
    <t>5-31-2010 1:51 EDT</t>
  </si>
  <si>
    <t>5-31-2010 0:51 EDT</t>
  </si>
  <si>
    <t>5-30-2010 23:51 EDT</t>
  </si>
  <si>
    <t>5-30-2010 22:51 EDT</t>
  </si>
  <si>
    <t>5-30-2010 21:51 EDT</t>
  </si>
  <si>
    <t>5-30-2010 20:51 EDT</t>
  </si>
  <si>
    <t>5-30-2010 19:51 EDT</t>
  </si>
  <si>
    <t>5-30-2010 18:51 EDT</t>
  </si>
  <si>
    <t>5-30-2010 17:51 EDT</t>
  </si>
  <si>
    <t>5-30-2010 16:51 EDT</t>
  </si>
  <si>
    <t>5-30-2010 15:51 EDT</t>
  </si>
  <si>
    <t>5-30-2010 14:51 EDT</t>
  </si>
  <si>
    <t>5-30-2010 13:51 EDT</t>
  </si>
  <si>
    <t>5-30-2010 12:51 EDT</t>
  </si>
  <si>
    <t>5-30-2010 11:51 EDT</t>
  </si>
  <si>
    <t>5-30-2010 10:51 EDT</t>
  </si>
  <si>
    <t>5-30-2010 9:51 EDT</t>
  </si>
  <si>
    <t>5-30-2010 9:24 EDT</t>
  </si>
  <si>
    <t>5-30-2010 8:51 EDT</t>
  </si>
  <si>
    <t>5-30-2010 7:51 EDT</t>
  </si>
  <si>
    <t>5-30-2010 6:51 EDT</t>
  </si>
  <si>
    <t>5-30-2010 6:31 EDT</t>
  </si>
  <si>
    <t>5-30-2010 5:51 EDT</t>
  </si>
  <si>
    <t>5-30-2010 4:51 EDT</t>
  </si>
  <si>
    <t>5-30-2010 4:13 EDT</t>
  </si>
  <si>
    <t>5-30-2010 3:51 EDT</t>
  </si>
  <si>
    <t>5-30-2010 3:19 EDT</t>
  </si>
  <si>
    <t>5-30-2010 2:57 EDT</t>
  </si>
  <si>
    <t>5-30-2010 2:51 EDT</t>
  </si>
  <si>
    <t>5-30-2010 1:51 EDT</t>
  </si>
  <si>
    <t>5-30-2010 0:51 EDT</t>
  </si>
  <si>
    <t>5-30-2010 0:04 EDT</t>
  </si>
  <si>
    <t>5-29-2010 23:51 EDT</t>
  </si>
  <si>
    <t>5-29-2010 23:31 EDT</t>
  </si>
  <si>
    <t>5-29-2010 23:14 EDT</t>
  </si>
  <si>
    <t>5-29-2010 22:51 EDT</t>
  </si>
  <si>
    <t>5-29-2010 21:51 EDT</t>
  </si>
  <si>
    <t>5-29-2010 20:51 EDT</t>
  </si>
  <si>
    <t>5-29-2010 19:51 EDT</t>
  </si>
  <si>
    <t>5-29-2010 18:51 EDT</t>
  </si>
  <si>
    <t>5-29-2010 17:51 EDT</t>
  </si>
  <si>
    <t>5-29-2010 16:51 EDT</t>
  </si>
  <si>
    <t>5-29-2010 15:51 EDT</t>
  </si>
  <si>
    <t>5-29-2010 14:51 EDT</t>
  </si>
  <si>
    <t>5-29-2010 13:51 EDT</t>
  </si>
  <si>
    <t>5-29-2010 12:51 EDT</t>
  </si>
  <si>
    <t>5-29-2010 11:51 EDT</t>
  </si>
  <si>
    <t>5-29-2010 10:51 EDT</t>
  </si>
  <si>
    <t>5-29-2010 10:30 EDT</t>
  </si>
  <si>
    <t>5-29-2010 9:51 EDT</t>
  </si>
  <si>
    <t>5-29-2010 8:51 EDT</t>
  </si>
  <si>
    <t>5-29-2010 7:51 EDT</t>
  </si>
  <si>
    <t>5-29-2010 7:42 EDT</t>
  </si>
  <si>
    <t>5-29-2010 6:51 EDT</t>
  </si>
  <si>
    <t>5-29-2010 6:40 EDT</t>
  </si>
  <si>
    <t>5-29-2010 6:27 EDT</t>
  </si>
  <si>
    <t>5-29-2010 5:56 EDT</t>
  </si>
  <si>
    <t>5-29-2010 5:51 EDT</t>
  </si>
  <si>
    <t>5-29-2010 5:25 EDT</t>
  </si>
  <si>
    <t>5-29-2010 5:14 EDT</t>
  </si>
  <si>
    <t>5-29-2010 4:59 EDT</t>
  </si>
  <si>
    <t>5-29-2010 4:51 EDT</t>
  </si>
  <si>
    <t>5-29-2010 4:40 EDT</t>
  </si>
  <si>
    <t>5-29-2010 4:28 EDT</t>
  </si>
  <si>
    <t>5-29-2010 3:51 EDT</t>
  </si>
  <si>
    <t>5-29-2010 2:51 EDT</t>
  </si>
  <si>
    <t>5-29-2010 1:51 EDT</t>
  </si>
  <si>
    <t>5-29-2010 1:47 EDT</t>
  </si>
  <si>
    <t>5-29-2010 1:10 EDT</t>
  </si>
  <si>
    <t>5-29-2010 0:51 EDT</t>
  </si>
  <si>
    <t>5-29-2010 0:16 EDT</t>
  </si>
  <si>
    <t>5-29-2010 0:11 EDT</t>
  </si>
  <si>
    <t>5-28-2010 23:51 EDT</t>
  </si>
  <si>
    <t>5-28-2010 23:35 EDT</t>
  </si>
  <si>
    <t>5-28-2010 22:51 EDT</t>
  </si>
  <si>
    <t>5-28-2010 22:42 EDT</t>
  </si>
  <si>
    <t>5-28-2010 22:26 EDT</t>
  </si>
  <si>
    <t>5-28-2010 22:11 EDT</t>
  </si>
  <si>
    <t>5-28-2010 21:51 EDT</t>
  </si>
  <si>
    <t>5-28-2010 21:46 EDT</t>
  </si>
  <si>
    <t>5-28-2010 20:51 EDT</t>
  </si>
  <si>
    <t>5-28-2010 19:51 EDT</t>
  </si>
  <si>
    <t>5-28-2010 18:51 EDT</t>
  </si>
  <si>
    <t>5-28-2010 17:51 EDT</t>
  </si>
  <si>
    <t>5-28-2010 16:51 EDT</t>
  </si>
  <si>
    <t>5-28-2010 15:51 EDT</t>
  </si>
  <si>
    <t>5-28-2010 14:51 EDT</t>
  </si>
  <si>
    <t>5-28-2010 13:51 EDT</t>
  </si>
  <si>
    <t>5-28-2010 12:51 EDT</t>
  </si>
  <si>
    <t>5-28-2010 11:51 EDT</t>
  </si>
  <si>
    <t>5-28-2010 10:51 EDT</t>
  </si>
  <si>
    <t>5-28-2010 9:51 EDT</t>
  </si>
  <si>
    <t>5-28-2010 8:51 EDT</t>
  </si>
  <si>
    <t>5-28-2010 7:51 EDT</t>
  </si>
  <si>
    <t>5-28-2010 7:44 EDT</t>
  </si>
  <si>
    <t>5-28-2010 6:51 EDT</t>
  </si>
  <si>
    <t>5-28-2010 6:33 EDT</t>
  </si>
  <si>
    <t>5-28-2010 6:20 EDT</t>
  </si>
  <si>
    <t>5-28-2010 5:51 EDT</t>
  </si>
  <si>
    <t>5-28-2010 4:51 EDT</t>
  </si>
  <si>
    <t>5-28-2010 3:51 EDT</t>
  </si>
  <si>
    <t>5-28-2010 2:51 EDT</t>
  </si>
  <si>
    <t>5-28-2010 1:51 EDT</t>
  </si>
  <si>
    <t>5-28-2010 0:51 EDT</t>
  </si>
  <si>
    <t>5-27-2010 23:51 EDT</t>
  </si>
  <si>
    <t>5-27-2010 22:51 EDT</t>
  </si>
  <si>
    <t>5-27-2010 21:51 EDT</t>
  </si>
  <si>
    <t>5-27-2010 20:51 EDT</t>
  </si>
  <si>
    <t>5-27-2010 19:51 EDT</t>
  </si>
  <si>
    <t>5-27-2010 18:51 EDT</t>
  </si>
  <si>
    <t>5-27-2010 17:51 EDT</t>
  </si>
  <si>
    <t>5-27-2010 16:51 EDT</t>
  </si>
  <si>
    <t>5-27-2010 15:51 EDT</t>
  </si>
  <si>
    <t>5-27-2010 14:51 EDT</t>
  </si>
  <si>
    <t>5-27-2010 13:51 EDT</t>
  </si>
  <si>
    <t>5-27-2010 12:51 EDT</t>
  </si>
  <si>
    <t>5-27-2010 11:51 EDT</t>
  </si>
  <si>
    <t>5-27-2010 10:51 EDT</t>
  </si>
  <si>
    <t>5-27-2010 9:51 EDT</t>
  </si>
  <si>
    <t>5-27-2010 8:51 EDT</t>
  </si>
  <si>
    <t>5-27-2010 7:51 EDT</t>
  </si>
  <si>
    <t>5-27-2010 6:51 EDT</t>
  </si>
  <si>
    <t>5-27-2010 5:51 EDT</t>
  </si>
  <si>
    <t>5-27-2010 4:51 EDT</t>
  </si>
  <si>
    <t>5-27-2010 3:51 EDT</t>
  </si>
  <si>
    <t>5-27-2010 2:51 EDT</t>
  </si>
  <si>
    <t>5-27-2010 1:51 EDT</t>
  </si>
  <si>
    <t>5-27-2010 0:51 EDT</t>
  </si>
  <si>
    <t>5-26-2010 23:51 EDT</t>
  </si>
  <si>
    <t>5-26-2010 22:51 EDT</t>
  </si>
  <si>
    <t>5-26-2010 21:51 EDT</t>
  </si>
  <si>
    <t>5-26-2010 20:51 EDT</t>
  </si>
  <si>
    <t>5-26-2010 19:51 EDT</t>
  </si>
  <si>
    <t>5-26-2010 18:51 EDT</t>
  </si>
  <si>
    <t>5-26-2010 17:51 EDT</t>
  </si>
  <si>
    <t>5-26-2010 16:51 EDT</t>
  </si>
  <si>
    <t>5-26-2010 15:51 EDT</t>
  </si>
  <si>
    <t>5-26-2010 14:51 EDT</t>
  </si>
  <si>
    <t>5-26-2010 13:51 EDT</t>
  </si>
  <si>
    <t>5-26-2010 12:51 EDT</t>
  </si>
  <si>
    <t>5-26-2010 11:51 EDT</t>
  </si>
  <si>
    <t>5-26-2010 10:51 EDT</t>
  </si>
  <si>
    <t>5-26-2010 9:51 EDT</t>
  </si>
  <si>
    <t>5-26-2010 8:51 EDT</t>
  </si>
  <si>
    <t>5-26-2010 7:51 EDT</t>
  </si>
  <si>
    <t>5-26-2010 6:51 EDT</t>
  </si>
  <si>
    <t>5-26-2010 5:51 EDT</t>
  </si>
  <si>
    <t>5-26-2010 4:51 EDT</t>
  </si>
  <si>
    <t>5-26-2010 3:51 EDT</t>
  </si>
  <si>
    <t>5-26-2010 2:51 EDT</t>
  </si>
  <si>
    <t>5-26-2010 1:51 EDT</t>
  </si>
  <si>
    <t>5-26-2010 0:51 EDT</t>
  </si>
  <si>
    <t>5-25-2010 23:51 EDT</t>
  </si>
  <si>
    <t>5-25-2010 22:51 EDT</t>
  </si>
  <si>
    <t>5-25-2010 21:51 EDT</t>
  </si>
  <si>
    <t>5-25-2010 20:51 EDT</t>
  </si>
  <si>
    <t>5-25-2010 19:51 EDT</t>
  </si>
  <si>
    <t>5-25-2010 18:51 EDT</t>
  </si>
  <si>
    <t>5-25-2010 17:51 EDT</t>
  </si>
  <si>
    <t>5-25-2010 16:51 EDT</t>
  </si>
  <si>
    <t>5-25-2010 15:51 EDT</t>
  </si>
  <si>
    <t>5-25-2010 14:51 EDT</t>
  </si>
  <si>
    <t>5-25-2010 13:51 EDT</t>
  </si>
  <si>
    <t>5-25-2010 12:51 EDT</t>
  </si>
  <si>
    <t>5-25-2010 11:51 EDT</t>
  </si>
  <si>
    <t>5-25-2010 11:26 EDT</t>
  </si>
  <si>
    <t>5-25-2010 10:51 EDT</t>
  </si>
  <si>
    <t>5-25-2010 10:20 EDT</t>
  </si>
  <si>
    <t>5-25-2010 9:51 EDT</t>
  </si>
  <si>
    <t>5-25-2010 8:51 EDT</t>
  </si>
  <si>
    <t>5-25-2010 7:51 EDT</t>
  </si>
  <si>
    <t>5-25-2010 6:51 EDT</t>
  </si>
  <si>
    <t>5-25-2010 5:51 EDT</t>
  </si>
  <si>
    <t>5-25-2010 4:51 EDT</t>
  </si>
  <si>
    <t>5-25-2010 3:51 EDT</t>
  </si>
  <si>
    <t>5-25-2010 2:51 EDT</t>
  </si>
  <si>
    <t>5-25-2010 1:51 EDT</t>
  </si>
  <si>
    <t>5-25-2010 0:51 EDT</t>
  </si>
  <si>
    <t>5-24-2010 23:51 EDT</t>
  </si>
  <si>
    <t>5-24-2010 22:51 EDT</t>
  </si>
  <si>
    <t>5-24-2010 22:45 EDT</t>
  </si>
  <si>
    <t>5-24-2010 22:24 EDT</t>
  </si>
  <si>
    <t>5-24-2010 21:51 EDT</t>
  </si>
  <si>
    <t>5-24-2010 20:51 EDT</t>
  </si>
  <si>
    <t>5-24-2010 19:51 EDT</t>
  </si>
  <si>
    <t>5-24-2010 18:51 EDT</t>
  </si>
  <si>
    <t>5-24-2010 17:51 EDT</t>
  </si>
  <si>
    <t>5-24-2010 16:51 EDT</t>
  </si>
  <si>
    <t>5-24-2010 15:51 EDT</t>
  </si>
  <si>
    <t>5-24-2010 14:51 EDT</t>
  </si>
  <si>
    <t>5-24-2010 13:51 EDT</t>
  </si>
  <si>
    <t>5-24-2010 13:37 EDT</t>
  </si>
  <si>
    <t>5-24-2010 12:51 EDT</t>
  </si>
  <si>
    <t>5-24-2010 11:51 EDT</t>
  </si>
  <si>
    <t>5-24-2010 10:51 EDT</t>
  </si>
  <si>
    <t>5-24-2010 10:29 EDT</t>
  </si>
  <si>
    <t>5-24-2010 9:51 EDT</t>
  </si>
  <si>
    <t>5-24-2010 8:51 EDT</t>
  </si>
  <si>
    <t>5-24-2010 8:19 EDT</t>
  </si>
  <si>
    <t>5-24-2010 7:51 EDT</t>
  </si>
  <si>
    <t>5-24-2010 6:51 EDT</t>
  </si>
  <si>
    <t>5-24-2010 5:51 EDT</t>
  </si>
  <si>
    <t>5-24-2010 4:51 EDT</t>
  </si>
  <si>
    <t>5-24-2010 3:51 EDT</t>
  </si>
  <si>
    <t>5-24-2010 2:51 EDT</t>
  </si>
  <si>
    <t>5-24-2010 1:51 EDT</t>
  </si>
  <si>
    <t>5-24-2010 1:20 EDT</t>
  </si>
  <si>
    <t>5-24-2010 0:51 EDT</t>
  </si>
  <si>
    <t>5-24-2010 0:09 EDT</t>
  </si>
  <si>
    <t>5-23-2010 23:51 EDT</t>
  </si>
  <si>
    <t>5-23-2010 23:38 EDT</t>
  </si>
  <si>
    <t>5-23-2010 22:51 EDT</t>
  </si>
  <si>
    <t>5-23-2010 22:28 EDT</t>
  </si>
  <si>
    <t>5-23-2010 21:51 EDT</t>
  </si>
  <si>
    <t>5-23-2010 20:51 EDT</t>
  </si>
  <si>
    <t>5-23-2010 19:56 EDT</t>
  </si>
  <si>
    <t>5-23-2010 19:51 EDT</t>
  </si>
  <si>
    <t>5-23-2010 19:23 EDT</t>
  </si>
  <si>
    <t>5-23-2010 18:51 EDT</t>
  </si>
  <si>
    <t>5-23-2010 18:07 EDT</t>
  </si>
  <si>
    <t>5-23-2010 17:51 EDT</t>
  </si>
  <si>
    <t>5-23-2010 17:49 EDT</t>
  </si>
  <si>
    <t>5-23-2010 16:51 EDT</t>
  </si>
  <si>
    <t>5-23-2010 15:51 EDT</t>
  </si>
  <si>
    <t>5-23-2010 14:51 EDT</t>
  </si>
  <si>
    <t>5-23-2010 13:51 EDT</t>
  </si>
  <si>
    <t>5-23-2010 12:51 EDT</t>
  </si>
  <si>
    <t>5-23-2010 11:51 EDT</t>
  </si>
  <si>
    <t>5-23-2010 10:51 EDT</t>
  </si>
  <si>
    <t>5-23-2010 9:51 EDT</t>
  </si>
  <si>
    <t>5-23-2010 9:39 EDT</t>
  </si>
  <si>
    <t>5-23-2010 9:19 EDT</t>
  </si>
  <si>
    <t>5-23-2010 8:51 EDT</t>
  </si>
  <si>
    <t>5-23-2010 8:41 EDT</t>
  </si>
  <si>
    <t>5-23-2010 8:37 EDT</t>
  </si>
  <si>
    <t>5-23-2010 8:11 EDT</t>
  </si>
  <si>
    <t>5-23-2010 7:51 EDT</t>
  </si>
  <si>
    <t>5-23-2010 7:36 EDT</t>
  </si>
  <si>
    <t>5-23-2010 6:51 EDT</t>
  </si>
  <si>
    <t>5-23-2010 6:07 EDT</t>
  </si>
  <si>
    <t>5-23-2010 6:00 EDT</t>
  </si>
  <si>
    <t>5-23-2010 5:51 EDT</t>
  </si>
  <si>
    <t>5-23-2010 4:51 EDT</t>
  </si>
  <si>
    <t>5-23-2010 4:27 EDT</t>
  </si>
  <si>
    <t>5-23-2010 3:51 EDT</t>
  </si>
  <si>
    <t>5-23-2010 2:51 EDT</t>
  </si>
  <si>
    <t>5-23-2010 2:10 EDT</t>
  </si>
  <si>
    <t>5-23-2010 1:51 EDT</t>
  </si>
  <si>
    <t>5-23-2010 0:51 EDT</t>
  </si>
  <si>
    <t>5-23-2010 0:44 EDT</t>
  </si>
  <si>
    <t>5-22-2010 23:51 EDT</t>
  </si>
  <si>
    <t>5-22-2010 22:51 EDT</t>
  </si>
  <si>
    <t>5-22-2010 21:51 EDT</t>
  </si>
  <si>
    <t>5-22-2010 21:19 EDT</t>
  </si>
  <si>
    <t>5-22-2010 20:51 EDT</t>
  </si>
  <si>
    <t>5-22-2010 20:25 EDT</t>
  </si>
  <si>
    <t>5-22-2010 19:51 EDT</t>
  </si>
  <si>
    <t>5-22-2010 18:51 EDT</t>
  </si>
  <si>
    <t>5-22-2010 18:34 EDT</t>
  </si>
  <si>
    <t>5-22-2010 18:27 EDT</t>
  </si>
  <si>
    <t>5-22-2010 18:24 EDT</t>
  </si>
  <si>
    <t>5-22-2010 18:17 EDT</t>
  </si>
  <si>
    <t>5-22-2010 17:56 EDT</t>
  </si>
  <si>
    <t>5-22-2010 17:51 EDT</t>
  </si>
  <si>
    <t>5-22-2010 16:51 EDT</t>
  </si>
  <si>
    <t>5-22-2010 15:51 EDT</t>
  </si>
  <si>
    <t>5-22-2010 14:51 EDT</t>
  </si>
  <si>
    <t>5-22-2010 13:51 EDT</t>
  </si>
  <si>
    <t>5-22-2010 12:51 EDT</t>
  </si>
  <si>
    <t>5-22-2010 12:36 EDT</t>
  </si>
  <si>
    <t>5-22-2010 11:51 EDT</t>
  </si>
  <si>
    <t>5-22-2010 10:51 EDT</t>
  </si>
  <si>
    <t>5-22-2010 9:51 EDT</t>
  </si>
  <si>
    <t>5-22-2010 8:51 EDT</t>
  </si>
  <si>
    <t>5-22-2010 7:51 EDT</t>
  </si>
  <si>
    <t>5-22-2010 6:51 EDT</t>
  </si>
  <si>
    <t>5-22-2010 5:51 EDT</t>
  </si>
  <si>
    <t>5-22-2010 4:51 EDT</t>
  </si>
  <si>
    <t>5-22-2010 3:51 EDT</t>
  </si>
  <si>
    <t>5-22-2010 2:51 EDT</t>
  </si>
  <si>
    <t>5-22-2010 1:51 EDT</t>
  </si>
  <si>
    <t>5-22-2010 0:51 EDT</t>
  </si>
  <si>
    <t>5-21-2010 23:51 EDT</t>
  </si>
  <si>
    <t>5-21-2010 22:51 EDT</t>
  </si>
  <si>
    <t>5-21-2010 21:51 EDT</t>
  </si>
  <si>
    <t>5-21-2010 20:51 EDT</t>
  </si>
  <si>
    <t>5-21-2010 19:51 EDT</t>
  </si>
  <si>
    <t>5-21-2010 18:51 EDT</t>
  </si>
  <si>
    <t>5-21-2010 17:51 EDT</t>
  </si>
  <si>
    <t>5-21-2010 16:51 EDT</t>
  </si>
  <si>
    <t>5-21-2010 15:51 EDT</t>
  </si>
  <si>
    <t>5-21-2010 14:51 EDT</t>
  </si>
  <si>
    <t>5-21-2010 13:51 EDT</t>
  </si>
  <si>
    <t>5-21-2010 12:51 EDT</t>
  </si>
  <si>
    <t>5-21-2010 11:51 EDT</t>
  </si>
  <si>
    <t>5-21-2010 10:51 EDT</t>
  </si>
  <si>
    <t>5-21-2010 9:51 EDT</t>
  </si>
  <si>
    <t>5-21-2010 8:51 EDT</t>
  </si>
  <si>
    <t>5-21-2010 7:51 EDT</t>
  </si>
  <si>
    <t>5-21-2010 6:51 EDT</t>
  </si>
  <si>
    <t>5-21-2010 5:51 EDT</t>
  </si>
  <si>
    <t>5-21-2010 4:51 EDT</t>
  </si>
  <si>
    <t>5-21-2010 3:51 EDT</t>
  </si>
  <si>
    <t>5-21-2010 2:51 EDT</t>
  </si>
  <si>
    <t>5-21-2010 1:51 EDT</t>
  </si>
  <si>
    <t>5-21-2010 0:51 EDT</t>
  </si>
  <si>
    <t>5-20-2010 23:51 EDT</t>
  </si>
  <si>
    <t>5-20-2010 22:51 EDT</t>
  </si>
  <si>
    <t>5-20-2010 21:51 EDT</t>
  </si>
  <si>
    <t>5-20-2010 20:51 EDT</t>
  </si>
  <si>
    <t>5-20-2010 19:51 EDT</t>
  </si>
  <si>
    <t>5-20-2010 18:51 EDT</t>
  </si>
  <si>
    <t>5-20-2010 17:51 EDT</t>
  </si>
  <si>
    <t>5-20-2010 16:51 EDT</t>
  </si>
  <si>
    <t>5-20-2010 15:51 EDT</t>
  </si>
  <si>
    <t>5-20-2010 14:51 EDT</t>
  </si>
  <si>
    <t>5-20-2010 13:51 EDT</t>
  </si>
  <si>
    <t>5-20-2010 12:51 EDT</t>
  </si>
  <si>
    <t>5-20-2010 11:51 EDT</t>
  </si>
  <si>
    <t>5-20-2010 10:51 EDT</t>
  </si>
  <si>
    <t>5-20-2010 9:51 EDT</t>
  </si>
  <si>
    <t>5-20-2010 8:51 EDT</t>
  </si>
  <si>
    <t>5-20-2010 7:51 EDT</t>
  </si>
  <si>
    <t>5-20-2010 6:51 EDT</t>
  </si>
  <si>
    <t>5-20-2010 5:51 EDT</t>
  </si>
  <si>
    <t>5-20-2010 4:51 EDT</t>
  </si>
  <si>
    <t>5-20-2010 3:51 EDT</t>
  </si>
  <si>
    <t>5-20-2010 2:51 EDT</t>
  </si>
  <si>
    <t>5-20-2010 1:51 EDT</t>
  </si>
  <si>
    <t>5-20-2010 0:51 EDT</t>
  </si>
  <si>
    <t>5-19-2010 23:51 EDT</t>
  </si>
  <si>
    <t>5-19-2010 22:51 EDT</t>
  </si>
  <si>
    <t>5-19-2010 21:51 EDT</t>
  </si>
  <si>
    <t>5-19-2010 20:51 EDT</t>
  </si>
  <si>
    <t>5-19-2010 19:51 EDT</t>
  </si>
  <si>
    <t>5-19-2010 18:51 EDT</t>
  </si>
  <si>
    <t>5-19-2010 17:51 EDT</t>
  </si>
  <si>
    <t>5-19-2010 17:21 EDT</t>
  </si>
  <si>
    <t>5-19-2010 16:51 EDT</t>
  </si>
  <si>
    <t>5-19-2010 15:51 EDT</t>
  </si>
  <si>
    <t>5-19-2010 14:51 EDT</t>
  </si>
  <si>
    <t>5-19-2010 14:31 EDT</t>
  </si>
  <si>
    <t>5-19-2010 13:51 EDT</t>
  </si>
  <si>
    <t>5-19-2010 12:51 EDT</t>
  </si>
  <si>
    <t>5-19-2010 11:51 EDT</t>
  </si>
  <si>
    <t>5-19-2010 10:51 EDT</t>
  </si>
  <si>
    <t>5-19-2010 9:51 EDT</t>
  </si>
  <si>
    <t>5-19-2010 8:51 EDT</t>
  </si>
  <si>
    <t>5-19-2010 7:51 EDT</t>
  </si>
  <si>
    <t>5-19-2010 6:51 EDT</t>
  </si>
  <si>
    <t>5-19-2010 6:33 EDT</t>
  </si>
  <si>
    <t>5-19-2010 5:51 EDT</t>
  </si>
  <si>
    <t>5-19-2010 4:51 EDT</t>
  </si>
  <si>
    <t>5-19-2010 3:51 EDT</t>
  </si>
  <si>
    <t>5-19-2010 3:26 EDT</t>
  </si>
  <si>
    <t>5-19-2010 3:10 EDT</t>
  </si>
  <si>
    <t>5-19-2010 2:51 EDT</t>
  </si>
  <si>
    <t>5-19-2010 1:51 EDT</t>
  </si>
  <si>
    <t>5-19-2010 0:51 EDT</t>
  </si>
  <si>
    <t>5-18-2010 23:51 EDT</t>
  </si>
  <si>
    <t>5-18-2010 22:51 EDT</t>
  </si>
  <si>
    <t>5-18-2010 21:51 EDT</t>
  </si>
  <si>
    <t>5-18-2010 20:51 EDT</t>
  </si>
  <si>
    <t>5-18-2010 20:36 EDT</t>
  </si>
  <si>
    <t>5-18-2010 19:51 EDT</t>
  </si>
  <si>
    <t>5-18-2010 18:51 EDT</t>
  </si>
  <si>
    <t>5-18-2010 17:51 EDT</t>
  </si>
  <si>
    <t>5-18-2010 16:51 EDT</t>
  </si>
  <si>
    <t>5-18-2010 15:51 EDT</t>
  </si>
  <si>
    <t>5-18-2010 14:51 EDT</t>
  </si>
  <si>
    <t>5-18-2010 14:30 EDT</t>
  </si>
  <si>
    <t>5-18-2010 13:51 EDT</t>
  </si>
  <si>
    <t>5-18-2010 12:51 EDT</t>
  </si>
  <si>
    <t>5-18-2010 11:51 EDT</t>
  </si>
  <si>
    <t>5-18-2010 10:51 EDT</t>
  </si>
  <si>
    <t>5-18-2010 9:51 EDT</t>
  </si>
  <si>
    <t>5-18-2010 8:51 EDT</t>
  </si>
  <si>
    <t>5-18-2010 8:02 EDT</t>
  </si>
  <si>
    <t>5-18-2010 7:51 EDT</t>
  </si>
  <si>
    <t>5-18-2010 6:51 EDT</t>
  </si>
  <si>
    <t>5-18-2010 5:51 EDT</t>
  </si>
  <si>
    <t>5-18-2010 4:51 EDT</t>
  </si>
  <si>
    <t>5-18-2010 3:51 EDT</t>
  </si>
  <si>
    <t>5-18-2010 2:51 EDT</t>
  </si>
  <si>
    <t>5-18-2010 1:51 EDT</t>
  </si>
  <si>
    <t>5-18-2010 0:51 EDT</t>
  </si>
  <si>
    <t>5-17-2010 23:51 EDT</t>
  </si>
  <si>
    <t>5-17-2010 22:51 EDT</t>
  </si>
  <si>
    <t>5-17-2010 21:51 EDT</t>
  </si>
  <si>
    <t>5-17-2010 20:51 EDT</t>
  </si>
  <si>
    <t>5-17-2010 19:51 EDT</t>
  </si>
  <si>
    <t>5-17-2010 19:33 EDT</t>
  </si>
  <si>
    <t>5-17-2010 18:51 EDT</t>
  </si>
  <si>
    <t>5-17-2010 18:17 EDT</t>
  </si>
  <si>
    <t>5-17-2010 17:51 EDT</t>
  </si>
  <si>
    <t>5-17-2010 17:32 EDT</t>
  </si>
  <si>
    <t>5-17-2010 16:51 EDT</t>
  </si>
  <si>
    <t>5-17-2010 16:20 EDT</t>
  </si>
  <si>
    <t>5-17-2010 15:51 EDT</t>
  </si>
  <si>
    <t>5-17-2010 14:51 EDT</t>
  </si>
  <si>
    <t>5-17-2010 13:51 EDT</t>
  </si>
  <si>
    <t>5-17-2010 13:35 EDT</t>
  </si>
  <si>
    <t>5-17-2010 13:33 EDT</t>
  </si>
  <si>
    <t>5-17-2010 13:07 EDT</t>
  </si>
  <si>
    <t>5-17-2010 12:51 EDT</t>
  </si>
  <si>
    <t>5-17-2010 11:51 EDT</t>
  </si>
  <si>
    <t>5-17-2010 9:51 EDT</t>
  </si>
  <si>
    <t>5-17-2010 9:41 EDT</t>
  </si>
  <si>
    <t>5-17-2010 8:51 EDT</t>
  </si>
  <si>
    <t>5-17-2010 8:49 EDT</t>
  </si>
  <si>
    <t>5-17-2010 8:20 EDT</t>
  </si>
  <si>
    <t>5-17-2010 7:51 EDT</t>
  </si>
  <si>
    <t>5-17-2010 7:17 EDT</t>
  </si>
  <si>
    <t>5-17-2010 7:12 EDT</t>
  </si>
  <si>
    <t>5-17-2010 6:54 EDT</t>
  </si>
  <si>
    <t>5-17-2010 6:51 EDT</t>
  </si>
  <si>
    <t>5-17-2010 5:51 EDT</t>
  </si>
  <si>
    <t>5-17-2010 4:51 EDT</t>
  </si>
  <si>
    <t>5-17-2010 3:51 EDT</t>
  </si>
  <si>
    <t>5-17-2010 2:51 EDT</t>
  </si>
  <si>
    <t>5-17-2010 1:51 EDT</t>
  </si>
  <si>
    <t>5-17-2010 0:51 EDT</t>
  </si>
  <si>
    <t>5-16-2010 23:51 EDT</t>
  </si>
  <si>
    <t>5-16-2010 22:51 EDT</t>
  </si>
  <si>
    <t>5-16-2010 22:43 EDT</t>
  </si>
  <si>
    <t>5-16-2010 22:35 EDT</t>
  </si>
  <si>
    <t>5-16-2010 22:26 EDT</t>
  </si>
  <si>
    <t>5-16-2010 21:51 EDT</t>
  </si>
  <si>
    <t>5-16-2010 20:51 EDT</t>
  </si>
  <si>
    <t>5-16-2010 19:51 EDT</t>
  </si>
  <si>
    <t>5-16-2010 18:51 EDT</t>
  </si>
  <si>
    <t>5-16-2010 18:47 EDT</t>
  </si>
  <si>
    <t>5-16-2010 17:51 EDT</t>
  </si>
  <si>
    <t>5-16-2010 17:23 EDT</t>
  </si>
  <si>
    <t>5-16-2010 16:51 EDT</t>
  </si>
  <si>
    <t>5-16-2010 15:51 EDT</t>
  </si>
  <si>
    <t>5-16-2010 14:51 EDT</t>
  </si>
  <si>
    <t>5-16-2010 13:51 EDT</t>
  </si>
  <si>
    <t>5-16-2010 13:17 EDT</t>
  </si>
  <si>
    <t>5-16-2010 12:51 EDT</t>
  </si>
  <si>
    <t>5-16-2010 11:51 EDT</t>
  </si>
  <si>
    <t>5-16-2010 10:51 EDT</t>
  </si>
  <si>
    <t>5-16-2010 10:35 EDT</t>
  </si>
  <si>
    <t>5-16-2010 9:51 EDT</t>
  </si>
  <si>
    <t>5-16-2010 8:51 EDT</t>
  </si>
  <si>
    <t>5-16-2010 7:51 EDT</t>
  </si>
  <si>
    <t>5-16-2010 6:51 EDT</t>
  </si>
  <si>
    <t>5-16-2010 5:51 EDT</t>
  </si>
  <si>
    <t>5-16-2010 4:51 EDT</t>
  </si>
  <si>
    <t>5-16-2010 3:51 EDT</t>
  </si>
  <si>
    <t>5-16-2010 3:27 EDT</t>
  </si>
  <si>
    <t>5-16-2010 3:20 EDT</t>
  </si>
  <si>
    <t>5-16-2010 2:51 EDT</t>
  </si>
  <si>
    <t>5-16-2010 1:51 EDT</t>
  </si>
  <si>
    <t>5-16-2010 0:51 EDT</t>
  </si>
  <si>
    <t>5-16-2010 0:13 EDT</t>
  </si>
  <si>
    <t>5-15-2010 23:51 EDT</t>
  </si>
  <si>
    <t>5-15-2010 22:51 EDT</t>
  </si>
  <si>
    <t>5-15-2010 21:51 EDT</t>
  </si>
  <si>
    <t>5-15-2010 20:51 EDT</t>
  </si>
  <si>
    <t>5-15-2010 19:51 EDT</t>
  </si>
  <si>
    <t>5-15-2010 18:51 EDT</t>
  </si>
  <si>
    <t>5-15-2010 17:51 EDT</t>
  </si>
  <si>
    <t>5-15-2010 16:51 EDT</t>
  </si>
  <si>
    <t>5-15-2010 15:51 EDT</t>
  </si>
  <si>
    <t>5-15-2010 14:51 EDT</t>
  </si>
  <si>
    <t>5-15-2010 13:51 EDT</t>
  </si>
  <si>
    <t>5-15-2010 12:51 EDT</t>
  </si>
  <si>
    <t>5-15-2010 11:51 EDT</t>
  </si>
  <si>
    <t>5-15-2010 10:51 EDT</t>
  </si>
  <si>
    <t>5-15-2010 9:51 EDT</t>
  </si>
  <si>
    <t>5-15-2010 8:51 EDT</t>
  </si>
  <si>
    <t>5-15-2010 7:51 EDT</t>
  </si>
  <si>
    <t>5-15-2010 6:51 EDT</t>
  </si>
  <si>
    <t>5-15-2010 5:51 EDT</t>
  </si>
  <si>
    <t>5-15-2010 4:51 EDT</t>
  </si>
  <si>
    <t>5-15-2010 3:51 EDT</t>
  </si>
  <si>
    <t>5-15-2010 2:51 EDT</t>
  </si>
  <si>
    <t>5-15-2010 1:51 EDT</t>
  </si>
  <si>
    <t>5-15-2010 0:51 EDT</t>
  </si>
  <si>
    <t>5-14-2010 23:51 EDT</t>
  </si>
  <si>
    <t>5-14-2010 22:51 EDT</t>
  </si>
  <si>
    <t>5-14-2010 21:51 EDT</t>
  </si>
  <si>
    <t>5-14-2010 20:51 EDT</t>
  </si>
  <si>
    <t>5-14-2010 19:51 EDT</t>
  </si>
  <si>
    <t>5-14-2010 18:51 EDT</t>
  </si>
  <si>
    <t>5-14-2010 17:51 EDT</t>
  </si>
  <si>
    <t>5-14-2010 16:51 EDT</t>
  </si>
  <si>
    <t>5-14-2010 15:51 EDT</t>
  </si>
  <si>
    <t>5-14-2010 14:51 EDT</t>
  </si>
  <si>
    <t>5-14-2010 13:51 EDT</t>
  </si>
  <si>
    <t>5-14-2010 12:51 EDT</t>
  </si>
  <si>
    <t>5-14-2010 11:51 EDT</t>
  </si>
  <si>
    <t>5-14-2010 10:51 EDT</t>
  </si>
  <si>
    <t>5-14-2010 9:51 EDT</t>
  </si>
  <si>
    <t>5-14-2010 8:51 EDT</t>
  </si>
  <si>
    <t>5-14-2010 7:51 EDT</t>
  </si>
  <si>
    <t>5-14-2010 6:51 EDT</t>
  </si>
  <si>
    <t>5-14-2010 5:51 EDT</t>
  </si>
  <si>
    <t>5-14-2010 4:51 EDT</t>
  </si>
  <si>
    <t>5-14-2010 3:51 EDT</t>
  </si>
  <si>
    <t>5-14-2010 2:51 EDT</t>
  </si>
  <si>
    <t>5-14-2010 1:51 EDT</t>
  </si>
  <si>
    <t>5-14-2010 0:51 EDT</t>
  </si>
  <si>
    <t>5-13-2010 23:51 EDT</t>
  </si>
  <si>
    <t>5-13-2010 22:51 EDT</t>
  </si>
  <si>
    <t>5-13-2010 22:15 EDT</t>
  </si>
  <si>
    <t>5-13-2010 21:51 EDT</t>
  </si>
  <si>
    <t>5-13-2010 20:51 EDT</t>
  </si>
  <si>
    <t>5-13-2010 19:51 EDT</t>
  </si>
  <si>
    <t>5-13-2010 19:21 EDT</t>
  </si>
  <si>
    <t>5-13-2010 18:51 EDT</t>
  </si>
  <si>
    <t>5-13-2010 17:51 EDT</t>
  </si>
  <si>
    <t>5-13-2010 16:51 EDT</t>
  </si>
  <si>
    <t>5-13-2010 15:51 EDT</t>
  </si>
  <si>
    <t>5-13-2010 14:51 EDT</t>
  </si>
  <si>
    <t>5-13-2010 14:39 EDT</t>
  </si>
  <si>
    <t>5-13-2010 13:51 EDT</t>
  </si>
  <si>
    <t>5-13-2010 13:41 EDT</t>
  </si>
  <si>
    <t>5-13-2010 12:51 EDT</t>
  </si>
  <si>
    <t>5-13-2010 11:51 EDT</t>
  </si>
  <si>
    <t>5-13-2010 11:03 EDT</t>
  </si>
  <si>
    <t>5-13-2010 10:51 EDT</t>
  </si>
  <si>
    <t>5-13-2010 9:51 EDT</t>
  </si>
  <si>
    <t>5-13-2010 9:02 EDT</t>
  </si>
  <si>
    <t>5-13-2010 8:51 EDT</t>
  </si>
  <si>
    <t>5-13-2010 7:51 EDT</t>
  </si>
  <si>
    <t>5-13-2010 7:23 EDT</t>
  </si>
  <si>
    <t>5-13-2010 7:00 EDT</t>
  </si>
  <si>
    <t>5-13-2010 6:51 EDT</t>
  </si>
  <si>
    <t>5-13-2010 5:51 EDT</t>
  </si>
  <si>
    <t>5-13-2010 4:51 EDT</t>
  </si>
  <si>
    <t>5-13-2010 3:51 EDT</t>
  </si>
  <si>
    <t>5-13-2010 2:51 EDT</t>
  </si>
  <si>
    <t>5-13-2010 1:51 EDT</t>
  </si>
  <si>
    <t>5-13-2010 0:51 EDT</t>
  </si>
  <si>
    <t>5-12-2010 23:51 EDT</t>
  </si>
  <si>
    <t>5-12-2010 22:51 EDT</t>
  </si>
  <si>
    <t>5-12-2010 21:51 EDT</t>
  </si>
  <si>
    <t>5-12-2010 20:51 EDT</t>
  </si>
  <si>
    <t>5-12-2010 19:51 EDT</t>
  </si>
  <si>
    <t>5-12-2010 18:51 EDT</t>
  </si>
  <si>
    <t>5-12-2010 17:51 EDT</t>
  </si>
  <si>
    <t>5-12-2010 16:51 EDT</t>
  </si>
  <si>
    <t>5-12-2010 15:51 EDT</t>
  </si>
  <si>
    <t>5-12-2010 14:51 EDT</t>
  </si>
  <si>
    <t>5-12-2010 13:51 EDT</t>
  </si>
  <si>
    <t>5-12-2010 12:51 EDT</t>
  </si>
  <si>
    <t>5-12-2010 12:09 EDT</t>
  </si>
  <si>
    <t>5-12-2010 11:51 EDT</t>
  </si>
  <si>
    <t>5-12-2010 10:51 EDT</t>
  </si>
  <si>
    <t>5-12-2010 9:51 EDT</t>
  </si>
  <si>
    <t>5-12-2010 8:51 EDT</t>
  </si>
  <si>
    <t>5-12-2010 7:51 EDT</t>
  </si>
  <si>
    <t>5-12-2010 6:51 EDT</t>
  </si>
  <si>
    <t>5-12-2010 6:25 EDT</t>
  </si>
  <si>
    <t>5-12-2010 5:51 EDT</t>
  </si>
  <si>
    <t>5-12-2010 4:51 EDT</t>
  </si>
  <si>
    <t>5-12-2010 3:51 EDT</t>
  </si>
  <si>
    <t>5-12-2010 2:51 EDT</t>
  </si>
  <si>
    <t>5-12-2010 1:51 EDT</t>
  </si>
  <si>
    <t>5-12-2010 0:51 EDT</t>
  </si>
  <si>
    <t>5-11-2010 23:51 EDT</t>
  </si>
  <si>
    <t>5-11-2010 23:33 EDT</t>
  </si>
  <si>
    <t>5-11-2010 22:51 EDT</t>
  </si>
  <si>
    <t>5-11-2010 22:19 EDT</t>
  </si>
  <si>
    <t>5-11-2010 21:51 EDT</t>
  </si>
  <si>
    <t>5-11-2010 20:51 EDT</t>
  </si>
  <si>
    <t>5-11-2010 20:35 EDT</t>
  </si>
  <si>
    <t>5-11-2010 19:51 EDT</t>
  </si>
  <si>
    <t>5-11-2010 18:51 EDT</t>
  </si>
  <si>
    <t>5-11-2010 17:51 EDT</t>
  </si>
  <si>
    <t>5-11-2010 16:51 EDT</t>
  </si>
  <si>
    <t>5-11-2010 15:51 EDT</t>
  </si>
  <si>
    <t>5-11-2010 14:51 EDT</t>
  </si>
  <si>
    <t>5-11-2010 13:51 EDT</t>
  </si>
  <si>
    <t>5-11-2010 12:51 EDT</t>
  </si>
  <si>
    <t>5-11-2010 11:51 EDT</t>
  </si>
  <si>
    <t>5-11-2010 10:51 EDT</t>
  </si>
  <si>
    <t>5-11-2010 9:51 EDT</t>
  </si>
  <si>
    <t>5-11-2010 8:51 EDT</t>
  </si>
  <si>
    <t>5-11-2010 7:51 EDT</t>
  </si>
  <si>
    <t>5-11-2010 6:51 EDT</t>
  </si>
  <si>
    <t>5-11-2010 5:51 EDT</t>
  </si>
  <si>
    <t>5-11-2010 4:51 EDT</t>
  </si>
  <si>
    <t>5-11-2010 3:51 EDT</t>
  </si>
  <si>
    <t>5-11-2010 2:51 EDT</t>
  </si>
  <si>
    <t>5-11-2010 1:51 EDT</t>
  </si>
  <si>
    <t>5-11-2010 0:51 EDT</t>
  </si>
  <si>
    <t>5-10-2010 23:51 EDT</t>
  </si>
  <si>
    <t>5-10-2010 22:51 EDT</t>
  </si>
  <si>
    <t>5-10-2010 21:51 EDT</t>
  </si>
  <si>
    <t>5-10-2010 20:51 EDT</t>
  </si>
  <si>
    <t>5-10-2010 19:51 EDT</t>
  </si>
  <si>
    <t>5-10-2010 18:51 EDT</t>
  </si>
  <si>
    <t>5-10-2010 17:51 EDT</t>
  </si>
  <si>
    <t>5-10-2010 16:51 EDT</t>
  </si>
  <si>
    <t>5-10-2010 15:51 EDT</t>
  </si>
  <si>
    <t>5-10-2010 14:51 EDT</t>
  </si>
  <si>
    <t>5-10-2010 13:51 EDT</t>
  </si>
  <si>
    <t>5-10-2010 12:51 EDT</t>
  </si>
  <si>
    <t>5-10-2010 11:51 EDT</t>
  </si>
  <si>
    <t>5-10-2010 10:51 EDT</t>
  </si>
  <si>
    <t>5-10-2010 9:51 EDT</t>
  </si>
  <si>
    <t>5-10-2010 8:51 EDT</t>
  </si>
  <si>
    <t>5-10-2010 7:51 EDT</t>
  </si>
  <si>
    <t>5-10-2010 6:51 EDT</t>
  </si>
  <si>
    <t>5-10-2010 5:51 EDT</t>
  </si>
  <si>
    <t>5-10-2010 4:51 EDT</t>
  </si>
  <si>
    <t>5-10-2010 3:51 EDT</t>
  </si>
  <si>
    <t>5-10-2010 2:51 EDT</t>
  </si>
  <si>
    <t>5-10-2010 1:51 EDT</t>
  </si>
  <si>
    <t>5-10-2010 0:51 EDT</t>
  </si>
  <si>
    <t>5-9-2010 23:51 EDT</t>
  </si>
  <si>
    <t>5-9-2010 22:51 EDT</t>
  </si>
  <si>
    <t>5-9-2010 21:51 EDT</t>
  </si>
  <si>
    <t>5-9-2010 20:51 EDT</t>
  </si>
  <si>
    <t>5-9-2010 19:51 EDT</t>
  </si>
  <si>
    <t>5-9-2010 18:51 EDT</t>
  </si>
  <si>
    <t>5-9-2010 17:51 EDT</t>
  </si>
  <si>
    <t>5-9-2010 16:51 EDT</t>
  </si>
  <si>
    <t>5-9-2010 15:51 EDT</t>
  </si>
  <si>
    <t>5-9-2010 14:51 EDT</t>
  </si>
  <si>
    <t>5-9-2010 13:51 EDT</t>
  </si>
  <si>
    <t>5-9-2010 12:51 EDT</t>
  </si>
  <si>
    <t>5-9-2010 11:51 EDT</t>
  </si>
  <si>
    <t>5-9-2010 10:51 EDT</t>
  </si>
  <si>
    <t>5-9-2010 9:51 EDT</t>
  </si>
  <si>
    <t>5-9-2010 8:51 EDT</t>
  </si>
  <si>
    <t>5-9-2010 7:51 EDT</t>
  </si>
  <si>
    <t>5-9-2010 6:51 EDT</t>
  </si>
  <si>
    <t>5-9-2010 5:51 EDT</t>
  </si>
  <si>
    <t>5-9-2010 4:51 EDT</t>
  </si>
  <si>
    <t>5-9-2010 3:51 EDT</t>
  </si>
  <si>
    <t>5-9-2010 2:51 EDT</t>
  </si>
  <si>
    <t>5-9-2010 1:51 EDT</t>
  </si>
  <si>
    <t>5-9-2010 0:51 EDT</t>
  </si>
  <si>
    <t>5-8-2010 23:51 EDT</t>
  </si>
  <si>
    <t>5-8-2010 22:51 EDT</t>
  </si>
  <si>
    <t>5-8-2010 21:51 EDT</t>
  </si>
  <si>
    <t>5-8-2010 20:51 EDT</t>
  </si>
  <si>
    <t>5-8-2010 19:51 EDT</t>
  </si>
  <si>
    <t>5-8-2010 18:51 EDT</t>
  </si>
  <si>
    <t>5-8-2010 17:51 EDT</t>
  </si>
  <si>
    <t>5-8-2010 16:51 EDT</t>
  </si>
  <si>
    <t>5-8-2010 15:51 EDT</t>
  </si>
  <si>
    <t>5-8-2010 14:51 EDT</t>
  </si>
  <si>
    <t>5-8-2010 13:51 EDT</t>
  </si>
  <si>
    <t>5-8-2010 12:51 EDT</t>
  </si>
  <si>
    <t>5-8-2010 11:51 EDT</t>
  </si>
  <si>
    <t>5-8-2010 10:51 EDT</t>
  </si>
  <si>
    <t>5-8-2010 9:51 EDT</t>
  </si>
  <si>
    <t>5-8-2010 8:51 EDT</t>
  </si>
  <si>
    <t>5-8-2010 7:51 EDT</t>
  </si>
  <si>
    <t>5-8-2010 6:51 EDT</t>
  </si>
  <si>
    <t>5-8-2010 5:51 EDT</t>
  </si>
  <si>
    <t>5-8-2010 4:51 EDT</t>
  </si>
  <si>
    <t>5-8-2010 3:51 EDT</t>
  </si>
  <si>
    <t>5-8-2010 2:51 EDT</t>
  </si>
  <si>
    <t>5-8-2010 1:51 EDT</t>
  </si>
  <si>
    <t>5-8-2010 0:51 EDT</t>
  </si>
  <si>
    <t>5-7-2010 23:51 EDT</t>
  </si>
  <si>
    <t>5-7-2010 22:51 EDT</t>
  </si>
  <si>
    <t>5-7-2010 21:51 EDT</t>
  </si>
  <si>
    <t>5-7-2010 20:51 EDT</t>
  </si>
  <si>
    <t>5-7-2010 19:51 EDT</t>
  </si>
  <si>
    <t>5-7-2010 18:51 EDT</t>
  </si>
  <si>
    <t>5-7-2010 17:51 EDT</t>
  </si>
  <si>
    <t>5-7-2010 16:51 EDT</t>
  </si>
  <si>
    <t>5-7-2010 15:51 EDT</t>
  </si>
  <si>
    <t>5-7-2010 14:51 EDT</t>
  </si>
  <si>
    <t>5-7-2010 13:51 EDT</t>
  </si>
  <si>
    <t>5-7-2010 12:51 EDT</t>
  </si>
  <si>
    <t>5-7-2010 11:51 EDT</t>
  </si>
  <si>
    <t>5-7-2010 10:51 EDT</t>
  </si>
  <si>
    <t>5-7-2010 9:51 EDT</t>
  </si>
  <si>
    <t>5-7-2010 8:51 EDT</t>
  </si>
  <si>
    <t>5-7-2010 7:51 EDT</t>
  </si>
  <si>
    <t>5-7-2010 6:51 EDT</t>
  </si>
  <si>
    <t>5-7-2010 5:51 EDT</t>
  </si>
  <si>
    <t>5-7-2010 4:51 EDT</t>
  </si>
  <si>
    <t>5-7-2010 3:51 EDT</t>
  </si>
  <si>
    <t>5-7-2010 2:51 EDT</t>
  </si>
  <si>
    <t>5-7-2010 1:51 EDT</t>
  </si>
  <si>
    <t>5-7-2010 0:51 EDT</t>
  </si>
  <si>
    <t>5-6-2010 23:51 EDT</t>
  </si>
  <si>
    <t>5-6-2010 22:51 EDT</t>
  </si>
  <si>
    <t>5-6-2010 22:04 EDT</t>
  </si>
  <si>
    <t>5-6-2010 21:51 EDT</t>
  </si>
  <si>
    <t>5-6-2010 20:51 EDT</t>
  </si>
  <si>
    <t>5-6-2010 19:51 EDT</t>
  </si>
  <si>
    <t>5-6-2010 18:51 EDT</t>
  </si>
  <si>
    <t>5-6-2010 17:51 EDT</t>
  </si>
  <si>
    <t>5-6-2010 16:51 EDT</t>
  </si>
  <si>
    <t>5-6-2010 15:51 EDT</t>
  </si>
  <si>
    <t>5-6-2010 14:51 EDT</t>
  </si>
  <si>
    <t>5-6-2010 13:51 EDT</t>
  </si>
  <si>
    <t>5-6-2010 12:51 EDT</t>
  </si>
  <si>
    <t>5-6-2010 11:51 EDT</t>
  </si>
  <si>
    <t>5-6-2010 10:51 EDT</t>
  </si>
  <si>
    <t>5-6-2010 9:51 EDT</t>
  </si>
  <si>
    <t>5-6-2010 8:51 EDT</t>
  </si>
  <si>
    <t>5-6-2010 8:13 EDT</t>
  </si>
  <si>
    <t>5-6-2010 7:51 EDT</t>
  </si>
  <si>
    <t>5-6-2010 6:51 EDT</t>
  </si>
  <si>
    <t>5-6-2010 5:51 EDT</t>
  </si>
  <si>
    <t>5-6-2010 4:51 EDT</t>
  </si>
  <si>
    <t>5-6-2010 4:12 EDT</t>
  </si>
  <si>
    <t>5-6-2010 3:51 EDT</t>
  </si>
  <si>
    <t>5-6-2010 3:21 EDT</t>
  </si>
  <si>
    <t>5-6-2010 2:51 EDT</t>
  </si>
  <si>
    <t>5-6-2010 1:51 EDT</t>
  </si>
  <si>
    <t>5-6-2010 0:51 EDT</t>
  </si>
  <si>
    <t>5-5-2010 23:51 EDT</t>
  </si>
  <si>
    <t>5-5-2010 22:51 EDT</t>
  </si>
  <si>
    <t>5-5-2010 21:51 EDT</t>
  </si>
  <si>
    <t>5-5-2010 20:51 EDT</t>
  </si>
  <si>
    <t>5-5-2010 19:51 EDT</t>
  </si>
  <si>
    <t>5-5-2010 18:51 EDT</t>
  </si>
  <si>
    <t>5-5-2010 17:51 EDT</t>
  </si>
  <si>
    <t>5-5-2010 16:51 EDT</t>
  </si>
  <si>
    <t>5-5-2010 15:51 EDT</t>
  </si>
  <si>
    <t>5-5-2010 14:51 EDT</t>
  </si>
  <si>
    <t>5-5-2010 13:51 EDT</t>
  </si>
  <si>
    <t>5-5-2010 12:51 EDT</t>
  </si>
  <si>
    <t>5-5-2010 11:51 EDT</t>
  </si>
  <si>
    <t>5-5-2010 10:51 EDT</t>
  </si>
  <si>
    <t>5-5-2010 9:51 EDT</t>
  </si>
  <si>
    <t>5-5-2010 8:51 EDT</t>
  </si>
  <si>
    <t>5-5-2010 7:51 EDT</t>
  </si>
  <si>
    <t>5-5-2010 6:51 EDT</t>
  </si>
  <si>
    <t>5-5-2010 5:51 EDT</t>
  </si>
  <si>
    <t>5-5-2010 4:51 EDT</t>
  </si>
  <si>
    <t>5-5-2010 3:51 EDT</t>
  </si>
  <si>
    <t>5-5-2010 2:51 EDT</t>
  </si>
  <si>
    <t>5-5-2010 1:51 EDT</t>
  </si>
  <si>
    <t>5-5-2010 0:51 EDT</t>
  </si>
  <si>
    <t>5-4-2010 23:51 EDT</t>
  </si>
  <si>
    <t>5-4-2010 22:51 EDT</t>
  </si>
  <si>
    <t>5-4-2010 21:51 EDT</t>
  </si>
  <si>
    <t>5-4-2010 20:51 EDT</t>
  </si>
  <si>
    <t>5-4-2010 19:51 EDT</t>
  </si>
  <si>
    <t>5-4-2010 18:51 EDT</t>
  </si>
  <si>
    <t>5-4-2010 17:51 EDT</t>
  </si>
  <si>
    <t>5-4-2010 16:51 EDT</t>
  </si>
  <si>
    <t>5-4-2010 15:51 EDT</t>
  </si>
  <si>
    <t>5-4-2010 14:51 EDT</t>
  </si>
  <si>
    <t>5-4-2010 13:51 EDT</t>
  </si>
  <si>
    <t>5-4-2010 12:51 EDT</t>
  </si>
  <si>
    <t>5-4-2010 11:51 EDT</t>
  </si>
  <si>
    <t>5-4-2010 10:51 EDT</t>
  </si>
  <si>
    <t>5-4-2010 9:51 EDT</t>
  </si>
  <si>
    <t>5-4-2010 8:51 EDT</t>
  </si>
  <si>
    <t>End Date</t>
  </si>
  <si>
    <t>Start Date</t>
  </si>
  <si>
    <t>TAO</t>
  </si>
  <si>
    <t>2012-13</t>
  </si>
  <si>
    <t>2011-12</t>
  </si>
  <si>
    <t>Thers/d</t>
  </si>
  <si>
    <t>ANALYSIS</t>
  </si>
  <si>
    <t>Slope</t>
  </si>
  <si>
    <t>Intercept</t>
  </si>
  <si>
    <t>Pre Retrofit</t>
  </si>
  <si>
    <t>2012-2013</t>
  </si>
  <si>
    <t>2011-2012</t>
  </si>
  <si>
    <t>Post Retrofit</t>
  </si>
  <si>
    <t>Equation</t>
  </si>
  <si>
    <t>R^2</t>
  </si>
  <si>
    <t xml:space="preserve">R² = </t>
  </si>
  <si>
    <t>R²=</t>
  </si>
  <si>
    <t>Heating Energy Use</t>
  </si>
  <si>
    <t>Difference (Heating Engery Use)</t>
  </si>
  <si>
    <t>Total Energy Use</t>
  </si>
  <si>
    <t>Difference (Total Engery Use)</t>
  </si>
  <si>
    <t>% savings</t>
  </si>
  <si>
    <t>y = -0.028x + 0.336</t>
  </si>
  <si>
    <t>y = -0.025x + 0.539</t>
  </si>
  <si>
    <t>KRDU</t>
  </si>
  <si>
    <t>2011-12 Weather Data</t>
  </si>
  <si>
    <t>04/11 to 04/12</t>
  </si>
  <si>
    <t>pre</t>
  </si>
  <si>
    <t>post</t>
  </si>
  <si>
    <t>"-" base</t>
  </si>
  <si>
    <t>kWHr/d</t>
  </si>
  <si>
    <t>Heating</t>
  </si>
  <si>
    <t>Cooling</t>
  </si>
  <si>
    <t>Cooling Energy Use</t>
  </si>
  <si>
    <t>Therms/d</t>
  </si>
  <si>
    <t>Difference (Cooling Engery Use)</t>
  </si>
  <si>
    <t>N/A</t>
  </si>
  <si>
    <t>Pre</t>
  </si>
  <si>
    <t>Post</t>
  </si>
  <si>
    <t>Difference</t>
  </si>
  <si>
    <t>%Change</t>
  </si>
  <si>
    <t>Method</t>
  </si>
  <si>
    <r>
      <t>Average pre-retrofit duct leakage to outside (cfm/100 ft</t>
    </r>
    <r>
      <rPr>
        <b/>
        <vertAlign val="superscript"/>
        <sz val="12"/>
        <color rgb="FF365F91"/>
        <rFont val="Times New Roman"/>
        <family val="1"/>
      </rPr>
      <t>2</t>
    </r>
    <r>
      <rPr>
        <b/>
        <sz val="12"/>
        <color rgb="FF365F91"/>
        <rFont val="Times New Roman"/>
        <family val="1"/>
      </rPr>
      <t>)</t>
    </r>
  </si>
  <si>
    <r>
      <t>Average post-retrofit duct leakage to outside (cfm/100 ft</t>
    </r>
    <r>
      <rPr>
        <b/>
        <vertAlign val="superscript"/>
        <sz val="12"/>
        <color rgb="FF365F91"/>
        <rFont val="Times New Roman"/>
        <family val="1"/>
      </rPr>
      <t>2</t>
    </r>
    <r>
      <rPr>
        <b/>
        <sz val="12"/>
        <color rgb="FF365F91"/>
        <rFont val="Times New Roman"/>
        <family val="1"/>
      </rPr>
      <t>)</t>
    </r>
  </si>
  <si>
    <t>Leakage to outside reduction</t>
  </si>
  <si>
    <t>(%)</t>
  </si>
  <si>
    <t>Hand sealing</t>
  </si>
  <si>
    <t>1 story</t>
  </si>
  <si>
    <t>2 story</t>
  </si>
  <si>
    <r>
      <t>Aeroseal</t>
    </r>
    <r>
      <rPr>
        <sz val="12"/>
        <color rgb="FF365F91"/>
        <rFont val="Times New Roman"/>
        <family val="1"/>
      </rPr>
      <t>®</t>
    </r>
  </si>
  <si>
    <t>Post-Retrofit</t>
  </si>
  <si>
    <t>Duct Leakage to outside</t>
  </si>
  <si>
    <t>Reduction</t>
  </si>
  <si>
    <t>%Reduc</t>
  </si>
  <si>
    <t>H</t>
  </si>
  <si>
    <t>A</t>
  </si>
  <si>
    <t>Aerosol /Hand</t>
  </si>
  <si>
    <t>Number of floors</t>
  </si>
  <si>
    <t>Heating energy savings</t>
  </si>
  <si>
    <t>Cooling energy savings</t>
  </si>
  <si>
    <t>B</t>
  </si>
  <si>
    <t>%</t>
  </si>
  <si>
    <t>Unit No.</t>
  </si>
  <si>
    <t>8401 Berkshire</t>
  </si>
  <si>
    <t>8339-102 McGuire</t>
  </si>
  <si>
    <t>8416 Berkshire</t>
  </si>
  <si>
    <t>8441 Berkshire</t>
  </si>
  <si>
    <t>6708 Winter</t>
  </si>
  <si>
    <t>6709 Winter</t>
  </si>
  <si>
    <t>6600 Terrace Park</t>
  </si>
  <si>
    <t>6620 Terrace Park</t>
  </si>
  <si>
    <t>OUTLIERS</t>
  </si>
  <si>
    <t>Site Energy</t>
  </si>
  <si>
    <t>Total (MMBTU)</t>
  </si>
  <si>
    <t>Before</t>
  </si>
  <si>
    <t>After</t>
  </si>
  <si>
    <t>Aeroseal (MMBTU)</t>
  </si>
  <si>
    <t>Savings</t>
  </si>
  <si>
    <t>Manual (MMBTU)</t>
  </si>
  <si>
    <t>All units (MMBTU)</t>
  </si>
  <si>
    <t>Model savings</t>
  </si>
  <si>
    <t>Heating Energy (Total therms)</t>
  </si>
  <si>
    <t>Cooling Energy (Average Kwh)</t>
  </si>
  <si>
    <t>Electricity (MMBTU)</t>
  </si>
  <si>
    <t>Natural Gas (MMBTU)</t>
  </si>
  <si>
    <t>F7+F9+F10+F11+F25+F26+F27</t>
  </si>
  <si>
    <t>F21+F33+F36+F43</t>
  </si>
  <si>
    <t>F12+F14+F17+F28+F29</t>
  </si>
  <si>
    <t>F40+F44</t>
  </si>
  <si>
    <t>Heating energy savings Range</t>
  </si>
  <si>
    <t>Cooling energy savings Range</t>
  </si>
  <si>
    <t>Savings %</t>
  </si>
  <si>
    <t>No of units</t>
  </si>
  <si>
    <t>MMBTU</t>
  </si>
  <si>
    <t>Extrapolated Cummulative Savings</t>
  </si>
  <si>
    <t>Air density</t>
  </si>
  <si>
    <t>CFM</t>
  </si>
  <si>
    <t>kg/m^3</t>
  </si>
  <si>
    <t>ft^3/m</t>
  </si>
  <si>
    <t>Duct 'd'</t>
  </si>
  <si>
    <t>inch</t>
  </si>
  <si>
    <t>Start</t>
  </si>
  <si>
    <t>End</t>
  </si>
  <si>
    <t>pressure</t>
  </si>
  <si>
    <t>V</t>
  </si>
  <si>
    <t>m/s</t>
  </si>
  <si>
    <t>Pa</t>
  </si>
  <si>
    <t>MODEL CALIBRATION</t>
  </si>
  <si>
    <t xml:space="preserve">Avg Htg </t>
  </si>
  <si>
    <t>Avg Cooling</t>
  </si>
  <si>
    <t>Avg Htg savings</t>
  </si>
  <si>
    <t>Avg CLg savings</t>
  </si>
  <si>
    <t>Natural Gas</t>
  </si>
  <si>
    <t>Electricity</t>
  </si>
  <si>
    <t>per therm</t>
  </si>
  <si>
    <t>per unit</t>
  </si>
  <si>
    <t>Total</t>
  </si>
  <si>
    <t>Ave Htg</t>
  </si>
  <si>
    <t>payback</t>
  </si>
  <si>
    <t>$/unit to seal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</si>
</sst>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7" formatCode="&quot;$&quot;#,##0.00_);\(&quot;$&quot;#,##0.00\)"/>
    <numFmt numFmtId="43" formatCode="_(* #,##0.00_);_(* \(#,##0.00\);_(* &quot;-&quot;??_);_(@_)"/>
    <numFmt numFmtId="164" formatCode="0.000"/>
    <numFmt numFmtId="165" formatCode="0.00000"/>
    <numFmt numFmtId="166" formatCode="_(* #,##0_);_(* \(#,##0\);_(* &quot;-&quot;??_);_(@_)"/>
    <numFmt numFmtId="167" formatCode="_(* #,##0.0_);_(* \(#,##0.0\);_(* &quot;-&quot;??_);_(@_)"/>
    <numFmt numFmtId="168" formatCode="0.0"/>
    <numFmt numFmtId="169" formatCode="0.0%"/>
    <numFmt numFmtId="170" formatCode="&quot;$&quot;#,##0.00"/>
    <numFmt numFmtId="171" formatCode="&quot;$&quot;#,##0.0"/>
    <numFmt numFmtId="172" formatCode="&quot;$&quot;#,##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indexed="12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5"/>
      <color indexed="17"/>
      <name val="Arial"/>
      <family val="2"/>
    </font>
    <font>
      <sz val="10"/>
      <name val="Arial"/>
      <family val="2"/>
    </font>
    <font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name val="Arial"/>
      <family val="2"/>
    </font>
    <font>
      <sz val="12"/>
      <color theme="0"/>
      <name val="Calibri"/>
      <family val="2"/>
      <scheme val="minor"/>
    </font>
    <font>
      <b/>
      <sz val="12"/>
      <color rgb="FF365F91"/>
      <name val="Times New Roman"/>
      <family val="1"/>
    </font>
    <font>
      <b/>
      <sz val="11"/>
      <color rgb="FF365F91"/>
      <name val="Times New Roman"/>
      <family val="1"/>
    </font>
    <font>
      <b/>
      <sz val="14"/>
      <color rgb="FF0070C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perscript"/>
      <sz val="12"/>
      <color rgb="FF365F91"/>
      <name val="Times New Roman"/>
      <family val="1"/>
    </font>
    <font>
      <sz val="12"/>
      <color rgb="FF365F91"/>
      <name val="Times New Roman"/>
      <family val="1"/>
    </font>
    <font>
      <sz val="11"/>
      <color rgb="FF365F91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3DFE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4F81BD"/>
      </right>
      <top/>
      <bottom style="medium">
        <color rgb="FF4F81BD"/>
      </bottom>
      <diagonal/>
    </border>
    <border>
      <left/>
      <right/>
      <top/>
      <bottom style="medium">
        <color rgb="FF4F81BD"/>
      </bottom>
      <diagonal/>
    </border>
    <border>
      <left style="medium">
        <color rgb="FF4F81BD"/>
      </left>
      <right/>
      <top style="medium">
        <color rgb="FF4F81BD"/>
      </top>
      <bottom/>
      <diagonal/>
    </border>
    <border>
      <left style="medium">
        <color rgb="FF4F81BD"/>
      </left>
      <right/>
      <top/>
      <bottom style="medium">
        <color rgb="FF4F81BD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theme="2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0.499984740745262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2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2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4F81BD"/>
      </right>
      <top/>
      <bottom/>
      <diagonal/>
    </border>
    <border>
      <left style="medium">
        <color rgb="FF4F81BD"/>
      </left>
      <right/>
      <top/>
      <bottom/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/>
      <diagonal/>
    </border>
    <border>
      <left style="medium">
        <color rgb="FF4F81BD"/>
      </left>
      <right style="medium">
        <color rgb="FF4F81BD"/>
      </right>
      <top/>
      <bottom style="medium">
        <color rgb="FF4F81BD"/>
      </bottom>
      <diagonal/>
    </border>
    <border>
      <left/>
      <right/>
      <top style="medium">
        <color rgb="FF8DB3E2"/>
      </top>
      <bottom/>
      <diagonal/>
    </border>
    <border>
      <left/>
      <right/>
      <top/>
      <bottom style="medium">
        <color rgb="FF8DB3E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7" fillId="0" borderId="0"/>
  </cellStyleXfs>
  <cellXfs count="303">
    <xf numFmtId="0" fontId="0" fillId="0" borderId="0" xfId="0"/>
    <xf numFmtId="0" fontId="1" fillId="0" borderId="1" xfId="0" applyFont="1" applyBorder="1" applyAlignment="1">
      <alignment horizontal="left" vertical="center"/>
    </xf>
    <xf numFmtId="0" fontId="0" fillId="0" borderId="0" xfId="0" applyAlignment="1"/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0" fillId="0" borderId="4" xfId="0" applyBorder="1" applyAlignment="1"/>
    <xf numFmtId="14" fontId="0" fillId="0" borderId="4" xfId="0" applyNumberFormat="1" applyBorder="1" applyAlignment="1"/>
    <xf numFmtId="0" fontId="0" fillId="0" borderId="4" xfId="0" applyBorder="1" applyAlignment="1">
      <alignment horizontal="right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6" borderId="11" xfId="0" applyFill="1" applyBorder="1" applyAlignment="1">
      <alignment horizontal="center" vertical="top"/>
    </xf>
    <xf numFmtId="0" fontId="0" fillId="6" borderId="12" xfId="0" applyFill="1" applyBorder="1" applyAlignment="1">
      <alignment horizontal="center" vertical="top"/>
    </xf>
    <xf numFmtId="0" fontId="0" fillId="6" borderId="10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12" xfId="0" applyFill="1" applyBorder="1" applyAlignment="1">
      <alignment horizontal="center" vertical="top"/>
    </xf>
    <xf numFmtId="0" fontId="0" fillId="7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6" borderId="14" xfId="0" applyFill="1" applyBorder="1" applyAlignment="1">
      <alignment horizontal="center" vertical="top"/>
    </xf>
    <xf numFmtId="0" fontId="0" fillId="0" borderId="0" xfId="0" quotePrefix="1" applyNumberFormat="1" applyAlignment="1">
      <alignment horizontal="center"/>
    </xf>
    <xf numFmtId="14" fontId="0" fillId="9" borderId="0" xfId="0" applyNumberFormat="1" applyFill="1"/>
    <xf numFmtId="7" fontId="0" fillId="9" borderId="0" xfId="0" applyNumberFormat="1" applyFill="1"/>
    <xf numFmtId="0" fontId="0" fillId="9" borderId="0" xfId="0" quotePrefix="1" applyNumberFormat="1" applyFill="1" applyAlignment="1">
      <alignment horizontal="center"/>
    </xf>
    <xf numFmtId="14" fontId="0" fillId="0" borderId="0" xfId="0" applyNumberFormat="1"/>
    <xf numFmtId="7" fontId="0" fillId="0" borderId="0" xfId="0" applyNumberForma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10" borderId="5" xfId="0" applyFill="1" applyBorder="1" applyAlignment="1">
      <alignment horizontal="center"/>
    </xf>
    <xf numFmtId="0" fontId="7" fillId="0" borderId="0" xfId="2"/>
    <xf numFmtId="0" fontId="0" fillId="0" borderId="0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10" fillId="13" borderId="5" xfId="0" applyFont="1" applyFill="1" applyBorder="1" applyAlignment="1">
      <alignment horizontal="center"/>
    </xf>
    <xf numFmtId="0" fontId="9" fillId="0" borderId="0" xfId="0" applyFont="1"/>
    <xf numFmtId="0" fontId="9" fillId="12" borderId="5" xfId="0" applyFont="1" applyFill="1" applyBorder="1" applyAlignment="1">
      <alignment horizontal="center"/>
    </xf>
    <xf numFmtId="0" fontId="9" fillId="14" borderId="5" xfId="0" applyFont="1" applyFill="1" applyBorder="1" applyAlignment="1">
      <alignment horizontal="center"/>
    </xf>
    <xf numFmtId="164" fontId="9" fillId="13" borderId="5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43" fontId="9" fillId="13" borderId="5" xfId="0" applyNumberFormat="1" applyFont="1" applyFill="1" applyBorder="1" applyAlignment="1">
      <alignment horizontal="center"/>
    </xf>
    <xf numFmtId="0" fontId="9" fillId="14" borderId="9" xfId="0" applyFont="1" applyFill="1" applyBorder="1" applyAlignment="1">
      <alignment horizontal="center"/>
    </xf>
    <xf numFmtId="1" fontId="0" fillId="0" borderId="0" xfId="0" applyNumberFormat="1"/>
    <xf numFmtId="0" fontId="9" fillId="7" borderId="5" xfId="0" applyFont="1" applyFill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0" fillId="2" borderId="0" xfId="0" applyFill="1" applyAlignment="1"/>
    <xf numFmtId="0" fontId="9" fillId="0" borderId="0" xfId="0" applyFont="1" applyAlignment="1">
      <alignment horizontal="center"/>
    </xf>
    <xf numFmtId="0" fontId="9" fillId="3" borderId="5" xfId="0" applyFont="1" applyFill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center"/>
    </xf>
    <xf numFmtId="166" fontId="9" fillId="3" borderId="0" xfId="0" applyNumberFormat="1" applyFont="1" applyFill="1" applyAlignment="1">
      <alignment horizontal="center"/>
    </xf>
    <xf numFmtId="10" fontId="12" fillId="16" borderId="0" xfId="0" applyNumberFormat="1" applyFont="1" applyFill="1" applyAlignment="1">
      <alignment horizontal="center"/>
    </xf>
    <xf numFmtId="167" fontId="9" fillId="15" borderId="5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17" borderId="12" xfId="0" applyFill="1" applyBorder="1" applyAlignment="1">
      <alignment horizontal="center"/>
    </xf>
    <xf numFmtId="0" fontId="0" fillId="0" borderId="0" xfId="0" applyAlignment="1">
      <alignment horizontal="center"/>
    </xf>
    <xf numFmtId="0" fontId="9" fillId="7" borderId="5" xfId="0" applyFont="1" applyFill="1" applyBorder="1" applyAlignment="1">
      <alignment horizontal="center"/>
    </xf>
    <xf numFmtId="0" fontId="0" fillId="19" borderId="4" xfId="0" applyFill="1" applyBorder="1" applyAlignment="1">
      <alignment horizontal="center"/>
    </xf>
    <xf numFmtId="14" fontId="0" fillId="19" borderId="4" xfId="0" applyNumberFormat="1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" fillId="20" borderId="5" xfId="0" applyFont="1" applyFill="1" applyBorder="1" applyAlignment="1">
      <alignment horizontal="center" vertical="center"/>
    </xf>
    <xf numFmtId="0" fontId="0" fillId="20" borderId="5" xfId="0" applyFill="1" applyBorder="1" applyAlignment="1"/>
    <xf numFmtId="0" fontId="0" fillId="20" borderId="5" xfId="0" applyFill="1" applyBorder="1" applyAlignment="1">
      <alignment horizontal="center"/>
    </xf>
    <xf numFmtId="0" fontId="1" fillId="0" borderId="23" xfId="0" applyFont="1" applyFill="1" applyBorder="1" applyAlignment="1">
      <alignment horizontal="center" vertical="center"/>
    </xf>
    <xf numFmtId="0" fontId="1" fillId="21" borderId="5" xfId="0" applyFont="1" applyFill="1" applyBorder="1" applyAlignment="1">
      <alignment horizontal="center" vertical="center"/>
    </xf>
    <xf numFmtId="14" fontId="0" fillId="19" borderId="2" xfId="0" applyNumberFormat="1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0" fillId="19" borderId="24" xfId="0" applyFill="1" applyBorder="1" applyAlignment="1">
      <alignment horizontal="center"/>
    </xf>
    <xf numFmtId="0" fontId="0" fillId="19" borderId="25" xfId="0" applyFill="1" applyBorder="1" applyAlignment="1">
      <alignment horizontal="center"/>
    </xf>
    <xf numFmtId="164" fontId="0" fillId="19" borderId="25" xfId="0" applyNumberFormat="1" applyFill="1" applyBorder="1" applyAlignment="1">
      <alignment horizontal="center" vertical="center"/>
    </xf>
    <xf numFmtId="0" fontId="0" fillId="19" borderId="22" xfId="0" applyFill="1" applyBorder="1" applyAlignment="1">
      <alignment horizontal="center"/>
    </xf>
    <xf numFmtId="0" fontId="0" fillId="19" borderId="5" xfId="0" applyFill="1" applyBorder="1" applyAlignment="1">
      <alignment horizontal="center"/>
    </xf>
    <xf numFmtId="164" fontId="0" fillId="19" borderId="5" xfId="0" applyNumberFormat="1" applyFill="1" applyBorder="1" applyAlignment="1">
      <alignment horizontal="center" vertical="center"/>
    </xf>
    <xf numFmtId="14" fontId="0" fillId="19" borderId="5" xfId="0" applyNumberFormat="1" applyFill="1" applyBorder="1" applyAlignment="1">
      <alignment horizontal="center"/>
    </xf>
    <xf numFmtId="0" fontId="0" fillId="19" borderId="5" xfId="0" quotePrefix="1" applyNumberFormat="1" applyFill="1" applyBorder="1" applyAlignment="1">
      <alignment horizontal="center"/>
    </xf>
    <xf numFmtId="164" fontId="0" fillId="8" borderId="0" xfId="0" applyNumberFormat="1" applyFill="1" applyAlignment="1">
      <alignment horizontal="center" vertical="center"/>
    </xf>
    <xf numFmtId="2" fontId="0" fillId="8" borderId="0" xfId="0" applyNumberFormat="1" applyFill="1" applyAlignment="1"/>
    <xf numFmtId="0" fontId="0" fillId="20" borderId="16" xfId="0" applyFill="1" applyBorder="1" applyAlignment="1"/>
    <xf numFmtId="2" fontId="0" fillId="19" borderId="8" xfId="0" applyNumberFormat="1" applyFill="1" applyBorder="1" applyAlignment="1"/>
    <xf numFmtId="2" fontId="0" fillId="19" borderId="16" xfId="0" applyNumberFormat="1" applyFill="1" applyBorder="1" applyAlignment="1"/>
    <xf numFmtId="14" fontId="0" fillId="8" borderId="0" xfId="0" applyNumberFormat="1" applyFill="1" applyBorder="1" applyAlignment="1">
      <alignment horizontal="center"/>
    </xf>
    <xf numFmtId="0" fontId="0" fillId="8" borderId="26" xfId="0" quotePrefix="1" applyNumberFormat="1" applyFill="1" applyBorder="1" applyAlignment="1">
      <alignment horizontal="center"/>
    </xf>
    <xf numFmtId="0" fontId="1" fillId="21" borderId="27" xfId="0" applyFont="1" applyFill="1" applyBorder="1" applyAlignment="1">
      <alignment horizontal="center" vertical="center"/>
    </xf>
    <xf numFmtId="14" fontId="0" fillId="19" borderId="27" xfId="0" applyNumberFormat="1" applyFill="1" applyBorder="1" applyAlignment="1">
      <alignment horizontal="center"/>
    </xf>
    <xf numFmtId="14" fontId="0" fillId="8" borderId="28" xfId="0" applyNumberFormat="1" applyFill="1" applyBorder="1" applyAlignment="1">
      <alignment horizontal="center"/>
    </xf>
    <xf numFmtId="2" fontId="0" fillId="19" borderId="5" xfId="0" quotePrefix="1" applyNumberFormat="1" applyFill="1" applyBorder="1" applyAlignment="1">
      <alignment horizontal="center"/>
    </xf>
    <xf numFmtId="168" fontId="0" fillId="19" borderId="5" xfId="0" quotePrefix="1" applyNumberFormat="1" applyFill="1" applyBorder="1" applyAlignment="1">
      <alignment horizontal="center"/>
    </xf>
    <xf numFmtId="2" fontId="0" fillId="8" borderId="26" xfId="0" quotePrefix="1" applyNumberFormat="1" applyFill="1" applyBorder="1" applyAlignment="1">
      <alignment horizontal="center"/>
    </xf>
    <xf numFmtId="1" fontId="11" fillId="6" borderId="5" xfId="0" applyNumberFormat="1" applyFont="1" applyFill="1" applyBorder="1" applyAlignment="1">
      <alignment horizontal="center"/>
    </xf>
    <xf numFmtId="1" fontId="0" fillId="10" borderId="5" xfId="0" applyNumberFormat="1" applyFill="1" applyBorder="1" applyAlignment="1">
      <alignment horizontal="center"/>
    </xf>
    <xf numFmtId="0" fontId="15" fillId="20" borderId="29" xfId="0" applyFont="1" applyFill="1" applyBorder="1" applyAlignment="1">
      <alignment horizontal="center" vertical="center"/>
    </xf>
    <xf numFmtId="0" fontId="15" fillId="20" borderId="30" xfId="0" applyFont="1" applyFill="1" applyBorder="1" applyAlignment="1">
      <alignment horizontal="center" vertical="center"/>
    </xf>
    <xf numFmtId="0" fontId="15" fillId="20" borderId="31" xfId="0" applyFont="1" applyFill="1" applyBorder="1" applyAlignment="1">
      <alignment horizontal="center" vertical="center"/>
    </xf>
    <xf numFmtId="168" fontId="0" fillId="19" borderId="25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9" fillId="7" borderId="5" xfId="0" applyFont="1" applyFill="1" applyBorder="1" applyAlignment="1">
      <alignment horizontal="center"/>
    </xf>
    <xf numFmtId="0" fontId="0" fillId="8" borderId="4" xfId="0" applyFill="1" applyBorder="1" applyAlignment="1">
      <alignment horizontal="right"/>
    </xf>
    <xf numFmtId="14" fontId="0" fillId="22" borderId="2" xfId="0" applyNumberFormat="1" applyFill="1" applyBorder="1" applyAlignment="1">
      <alignment horizontal="center"/>
    </xf>
    <xf numFmtId="0" fontId="0" fillId="22" borderId="4" xfId="0" applyFill="1" applyBorder="1" applyAlignment="1">
      <alignment horizontal="right"/>
    </xf>
    <xf numFmtId="14" fontId="0" fillId="22" borderId="4" xfId="0" applyNumberFormat="1" applyFill="1" applyBorder="1" applyAlignment="1">
      <alignment horizontal="center"/>
    </xf>
    <xf numFmtId="0" fontId="15" fillId="20" borderId="30" xfId="0" applyFont="1" applyFill="1" applyBorder="1" applyAlignment="1">
      <alignment horizontal="center" vertical="center"/>
    </xf>
    <xf numFmtId="2" fontId="0" fillId="19" borderId="8" xfId="0" applyNumberFormat="1" applyFill="1" applyBorder="1" applyAlignment="1">
      <alignment horizontal="center"/>
    </xf>
    <xf numFmtId="2" fontId="0" fillId="8" borderId="0" xfId="0" applyNumberFormat="1" applyFill="1" applyAlignment="1">
      <alignment horizontal="center"/>
    </xf>
    <xf numFmtId="0" fontId="0" fillId="20" borderId="16" xfId="0" applyFill="1" applyBorder="1" applyAlignment="1">
      <alignment horizontal="center"/>
    </xf>
    <xf numFmtId="0" fontId="0" fillId="22" borderId="4" xfId="0" applyFill="1" applyBorder="1" applyAlignment="1">
      <alignment horizontal="center"/>
    </xf>
    <xf numFmtId="0" fontId="18" fillId="2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8" fillId="8" borderId="4" xfId="0" applyFont="1" applyFill="1" applyBorder="1" applyAlignment="1">
      <alignment horizontal="center"/>
    </xf>
    <xf numFmtId="0" fontId="17" fillId="8" borderId="4" xfId="0" applyFont="1" applyFill="1" applyBorder="1" applyAlignment="1">
      <alignment horizontal="center"/>
    </xf>
    <xf numFmtId="7" fontId="0" fillId="9" borderId="0" xfId="0" applyNumberFormat="1" applyFill="1" applyAlignment="1">
      <alignment horizontal="center"/>
    </xf>
    <xf numFmtId="0" fontId="0" fillId="3" borderId="16" xfId="0" applyFill="1" applyBorder="1" applyAlignment="1">
      <alignment horizontal="center"/>
    </xf>
    <xf numFmtId="164" fontId="0" fillId="19" borderId="32" xfId="0" applyNumberFormat="1" applyFill="1" applyBorder="1" applyAlignment="1">
      <alignment horizontal="center" vertical="center"/>
    </xf>
    <xf numFmtId="2" fontId="0" fillId="19" borderId="7" xfId="0" applyNumberFormat="1" applyFill="1" applyBorder="1" applyAlignment="1">
      <alignment horizontal="center"/>
    </xf>
    <xf numFmtId="164" fontId="0" fillId="8" borderId="5" xfId="0" applyNumberFormat="1" applyFill="1" applyBorder="1" applyAlignment="1">
      <alignment horizontal="center" vertical="center"/>
    </xf>
    <xf numFmtId="2" fontId="0" fillId="8" borderId="5" xfId="0" applyNumberFormat="1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0" borderId="5" xfId="0" applyBorder="1"/>
    <xf numFmtId="0" fontId="0" fillId="6" borderId="12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168" fontId="0" fillId="24" borderId="5" xfId="0" applyNumberFormat="1" applyFill="1" applyBorder="1" applyAlignment="1">
      <alignment horizontal="center"/>
    </xf>
    <xf numFmtId="0" fontId="0" fillId="25" borderId="5" xfId="0" applyFill="1" applyBorder="1"/>
    <xf numFmtId="0" fontId="0" fillId="0" borderId="5" xfId="0" applyBorder="1" applyAlignment="1"/>
    <xf numFmtId="168" fontId="0" fillId="26" borderId="5" xfId="0" applyNumberFormat="1" applyFill="1" applyBorder="1" applyAlignment="1">
      <alignment horizontal="center"/>
    </xf>
    <xf numFmtId="0" fontId="9" fillId="25" borderId="5" xfId="0" applyFont="1" applyFill="1" applyBorder="1" applyAlignment="1">
      <alignment wrapText="1"/>
    </xf>
    <xf numFmtId="0" fontId="0" fillId="25" borderId="16" xfId="0" applyFill="1" applyBorder="1"/>
    <xf numFmtId="168" fontId="0" fillId="24" borderId="5" xfId="0" applyNumberFormat="1" applyFill="1" applyBorder="1"/>
    <xf numFmtId="10" fontId="0" fillId="0" borderId="0" xfId="0" applyNumberFormat="1"/>
    <xf numFmtId="0" fontId="0" fillId="0" borderId="0" xfId="0" applyAlignment="1">
      <alignment horizontal="center"/>
    </xf>
    <xf numFmtId="169" fontId="0" fillId="0" borderId="0" xfId="0" applyNumberFormat="1" applyAlignment="1">
      <alignment horizontal="center"/>
    </xf>
    <xf numFmtId="0" fontId="24" fillId="28" borderId="5" xfId="0" applyFont="1" applyFill="1" applyBorder="1" applyAlignment="1">
      <alignment horizontal="center" vertical="center"/>
    </xf>
    <xf numFmtId="0" fontId="18" fillId="28" borderId="5" xfId="0" applyFont="1" applyFill="1" applyBorder="1" applyAlignment="1">
      <alignment horizontal="center"/>
    </xf>
    <xf numFmtId="169" fontId="18" fillId="28" borderId="5" xfId="0" applyNumberFormat="1" applyFont="1" applyFill="1" applyBorder="1" applyAlignment="1">
      <alignment horizontal="center"/>
    </xf>
    <xf numFmtId="0" fontId="24" fillId="28" borderId="32" xfId="0" applyFont="1" applyFill="1" applyBorder="1" applyAlignment="1">
      <alignment horizontal="center" vertical="center"/>
    </xf>
    <xf numFmtId="0" fontId="18" fillId="28" borderId="32" xfId="0" applyFont="1" applyFill="1" applyBorder="1" applyAlignment="1">
      <alignment horizontal="center"/>
    </xf>
    <xf numFmtId="169" fontId="18" fillId="28" borderId="32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169" fontId="0" fillId="0" borderId="0" xfId="0" applyNumberFormat="1" applyFill="1" applyBorder="1" applyAlignment="1">
      <alignment horizontal="center"/>
    </xf>
    <xf numFmtId="4" fontId="0" fillId="0" borderId="0" xfId="0" applyNumberFormat="1" applyAlignment="1">
      <alignment horizontal="center"/>
    </xf>
    <xf numFmtId="14" fontId="1" fillId="19" borderId="17" xfId="0" applyNumberFormat="1" applyFont="1" applyFill="1" applyBorder="1" applyAlignment="1">
      <alignment vertical="center"/>
    </xf>
    <xf numFmtId="14" fontId="0" fillId="0" borderId="0" xfId="0" applyNumberFormat="1" applyAlignment="1"/>
    <xf numFmtId="0" fontId="0" fillId="20" borderId="0" xfId="0" applyFill="1" applyBorder="1" applyAlignment="1">
      <alignment horizontal="center"/>
    </xf>
    <xf numFmtId="0" fontId="1" fillId="20" borderId="0" xfId="0" applyFont="1" applyFill="1" applyBorder="1" applyAlignment="1">
      <alignment horizontal="center" vertical="center"/>
    </xf>
    <xf numFmtId="0" fontId="1" fillId="20" borderId="25" xfId="0" applyFont="1" applyFill="1" applyBorder="1" applyAlignment="1">
      <alignment horizontal="center" vertical="center"/>
    </xf>
    <xf numFmtId="0" fontId="0" fillId="20" borderId="25" xfId="0" applyFill="1" applyBorder="1" applyAlignment="1"/>
    <xf numFmtId="0" fontId="0" fillId="20" borderId="8" xfId="0" applyFill="1" applyBorder="1" applyAlignment="1"/>
    <xf numFmtId="0" fontId="0" fillId="20" borderId="25" xfId="0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0" fontId="0" fillId="19" borderId="16" xfId="0" applyNumberFormat="1" applyFill="1" applyBorder="1" applyAlignment="1">
      <alignment horizontal="center"/>
    </xf>
    <xf numFmtId="0" fontId="0" fillId="25" borderId="32" xfId="0" applyFill="1" applyBorder="1" applyAlignment="1">
      <alignment horizontal="center" wrapText="1"/>
    </xf>
    <xf numFmtId="0" fontId="0" fillId="25" borderId="25" xfId="0" applyFill="1" applyBorder="1" applyAlignment="1">
      <alignment horizontal="center" wrapText="1"/>
    </xf>
    <xf numFmtId="0" fontId="23" fillId="27" borderId="38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27" borderId="0" xfId="0" applyFont="1" applyFill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0" fillId="25" borderId="25" xfId="0" applyFill="1" applyBorder="1" applyAlignment="1">
      <alignment horizontal="center" wrapText="1"/>
    </xf>
    <xf numFmtId="0" fontId="0" fillId="25" borderId="5" xfId="0" applyFill="1" applyBorder="1" applyAlignment="1">
      <alignment horizontal="center" wrapText="1"/>
    </xf>
    <xf numFmtId="0" fontId="0" fillId="25" borderId="0" xfId="0" applyFill="1" applyBorder="1" applyAlignment="1">
      <alignment horizontal="center" wrapText="1"/>
    </xf>
    <xf numFmtId="0" fontId="0" fillId="25" borderId="5" xfId="0" applyFill="1" applyBorder="1" applyAlignment="1">
      <alignment horizontal="center"/>
    </xf>
    <xf numFmtId="168" fontId="25" fillId="24" borderId="5" xfId="0" applyNumberFormat="1" applyFont="1" applyFill="1" applyBorder="1"/>
    <xf numFmtId="168" fontId="25" fillId="24" borderId="5" xfId="0" applyNumberFormat="1" applyFont="1" applyFill="1" applyBorder="1" applyAlignment="1">
      <alignment horizontal="center"/>
    </xf>
    <xf numFmtId="10" fontId="25" fillId="19" borderId="16" xfId="0" applyNumberFormat="1" applyFont="1" applyFill="1" applyBorder="1" applyAlignment="1">
      <alignment horizontal="center"/>
    </xf>
    <xf numFmtId="168" fontId="25" fillId="26" borderId="5" xfId="0" applyNumberFormat="1" applyFont="1" applyFill="1" applyBorder="1" applyAlignment="1">
      <alignment horizontal="center"/>
    </xf>
    <xf numFmtId="168" fontId="1" fillId="24" borderId="5" xfId="0" applyNumberFormat="1" applyFont="1" applyFill="1" applyBorder="1" applyAlignment="1">
      <alignment horizontal="center"/>
    </xf>
    <xf numFmtId="10" fontId="1" fillId="19" borderId="16" xfId="0" applyNumberFormat="1" applyFont="1" applyFill="1" applyBorder="1" applyAlignment="1">
      <alignment horizontal="center"/>
    </xf>
    <xf numFmtId="168" fontId="1" fillId="26" borderId="5" xfId="0" applyNumberFormat="1" applyFont="1" applyFill="1" applyBorder="1" applyAlignment="1">
      <alignment horizontal="center"/>
    </xf>
    <xf numFmtId="0" fontId="26" fillId="8" borderId="0" xfId="0" applyFont="1" applyFill="1" applyAlignment="1">
      <alignment horizontal="center"/>
    </xf>
    <xf numFmtId="0" fontId="0" fillId="7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0" fillId="6" borderId="0" xfId="0" applyFill="1" applyBorder="1" applyAlignment="1">
      <alignment horizontal="center" vertical="top"/>
    </xf>
    <xf numFmtId="0" fontId="0" fillId="6" borderId="0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9" fontId="0" fillId="0" borderId="0" xfId="0" applyNumberFormat="1"/>
    <xf numFmtId="168" fontId="0" fillId="0" borderId="0" xfId="0" applyNumberFormat="1" applyAlignment="1">
      <alignment horizontal="center" vertical="center"/>
    </xf>
    <xf numFmtId="169" fontId="22" fillId="18" borderId="5" xfId="0" applyNumberFormat="1" applyFont="1" applyFill="1" applyBorder="1" applyAlignment="1">
      <alignment horizontal="center" vertical="center" wrapText="1"/>
    </xf>
    <xf numFmtId="169" fontId="22" fillId="29" borderId="5" xfId="0" applyNumberFormat="1" applyFont="1" applyFill="1" applyBorder="1" applyAlignment="1">
      <alignment horizontal="center" vertical="center" wrapText="1"/>
    </xf>
    <xf numFmtId="1" fontId="22" fillId="18" borderId="5" xfId="0" applyNumberFormat="1" applyFont="1" applyFill="1" applyBorder="1" applyAlignment="1">
      <alignment horizontal="center" vertical="center" wrapText="1"/>
    </xf>
    <xf numFmtId="1" fontId="22" fillId="0" borderId="5" xfId="0" applyNumberFormat="1" applyFont="1" applyBorder="1" applyAlignment="1">
      <alignment horizontal="center" vertical="center" wrapText="1"/>
    </xf>
    <xf numFmtId="169" fontId="27" fillId="4" borderId="5" xfId="0" applyNumberFormat="1" applyFont="1" applyFill="1" applyBorder="1" applyAlignment="1">
      <alignment horizontal="center" vertical="center"/>
    </xf>
    <xf numFmtId="166" fontId="22" fillId="18" borderId="5" xfId="1" applyNumberFormat="1" applyFont="1" applyFill="1" applyBorder="1" applyAlignment="1">
      <alignment horizontal="center" vertical="center" wrapText="1"/>
    </xf>
    <xf numFmtId="166" fontId="22" fillId="29" borderId="5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7" borderId="0" xfId="0" applyFill="1"/>
    <xf numFmtId="0" fontId="0" fillId="0" borderId="0" xfId="0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169" fontId="28" fillId="0" borderId="0" xfId="0" applyNumberFormat="1" applyFont="1" applyAlignment="1">
      <alignment horizontal="center"/>
    </xf>
    <xf numFmtId="169" fontId="27" fillId="4" borderId="0" xfId="0" applyNumberFormat="1" applyFont="1" applyFill="1" applyBorder="1" applyAlignment="1">
      <alignment horizontal="center" vertical="center"/>
    </xf>
    <xf numFmtId="0" fontId="0" fillId="21" borderId="0" xfId="0" applyFill="1"/>
    <xf numFmtId="0" fontId="0" fillId="21" borderId="0" xfId="0" applyFill="1" applyAlignment="1">
      <alignment wrapText="1"/>
    </xf>
    <xf numFmtId="0" fontId="0" fillId="21" borderId="0" xfId="0" applyFill="1" applyAlignment="1">
      <alignment horizontal="center" wrapText="1"/>
    </xf>
    <xf numFmtId="0" fontId="13" fillId="21" borderId="20" xfId="0" applyFont="1" applyFill="1" applyBorder="1" applyAlignment="1">
      <alignment horizontal="center" vertical="center" wrapText="1"/>
    </xf>
    <xf numFmtId="0" fontId="13" fillId="21" borderId="21" xfId="0" applyFont="1" applyFill="1" applyBorder="1" applyAlignment="1">
      <alignment horizontal="center" vertical="center" wrapText="1"/>
    </xf>
    <xf numFmtId="169" fontId="22" fillId="21" borderId="0" xfId="0" applyNumberFormat="1" applyFont="1" applyFill="1" applyBorder="1" applyAlignment="1">
      <alignment horizontal="center" vertical="center" wrapText="1"/>
    </xf>
    <xf numFmtId="0" fontId="22" fillId="21" borderId="0" xfId="0" applyFont="1" applyFill="1" applyBorder="1" applyAlignment="1">
      <alignment horizontal="center" vertical="center" wrapText="1"/>
    </xf>
    <xf numFmtId="0" fontId="22" fillId="21" borderId="34" xfId="0" applyFont="1" applyFill="1" applyBorder="1" applyAlignment="1">
      <alignment horizontal="center" vertical="center" wrapText="1"/>
    </xf>
    <xf numFmtId="0" fontId="22" fillId="21" borderId="0" xfId="0" applyFont="1" applyFill="1" applyAlignment="1">
      <alignment horizontal="center" vertical="center" wrapText="1"/>
    </xf>
    <xf numFmtId="9" fontId="22" fillId="21" borderId="35" xfId="0" applyNumberFormat="1" applyFont="1" applyFill="1" applyBorder="1" applyAlignment="1">
      <alignment horizontal="center" vertical="center" wrapText="1"/>
    </xf>
    <xf numFmtId="169" fontId="0" fillId="21" borderId="0" xfId="0" applyNumberFormat="1" applyFill="1"/>
    <xf numFmtId="0" fontId="22" fillId="21" borderId="18" xfId="0" applyFont="1" applyFill="1" applyBorder="1" applyAlignment="1">
      <alignment horizontal="center" vertical="center" wrapText="1"/>
    </xf>
    <xf numFmtId="0" fontId="22" fillId="21" borderId="19" xfId="0" applyFont="1" applyFill="1" applyBorder="1" applyAlignment="1">
      <alignment horizontal="center" vertical="center" wrapText="1"/>
    </xf>
    <xf numFmtId="9" fontId="22" fillId="21" borderId="21" xfId="0" applyNumberFormat="1" applyFont="1" applyFill="1" applyBorder="1" applyAlignment="1">
      <alignment horizontal="center" vertical="center" wrapText="1"/>
    </xf>
    <xf numFmtId="168" fontId="0" fillId="21" borderId="0" xfId="0" applyNumberFormat="1" applyFill="1"/>
    <xf numFmtId="1" fontId="0" fillId="21" borderId="0" xfId="0" applyNumberFormat="1" applyFill="1" applyAlignment="1">
      <alignment horizontal="center"/>
    </xf>
    <xf numFmtId="10" fontId="0" fillId="21" borderId="0" xfId="0" applyNumberFormat="1" applyFill="1"/>
    <xf numFmtId="0" fontId="22" fillId="18" borderId="16" xfId="0" applyFont="1" applyFill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1" fontId="22" fillId="18" borderId="45" xfId="0" applyNumberFormat="1" applyFont="1" applyFill="1" applyBorder="1" applyAlignment="1">
      <alignment horizontal="center" vertical="center" wrapText="1"/>
    </xf>
    <xf numFmtId="10" fontId="0" fillId="0" borderId="0" xfId="0" applyNumberFormat="1" applyBorder="1"/>
    <xf numFmtId="10" fontId="0" fillId="0" borderId="47" xfId="0" applyNumberFormat="1" applyBorder="1"/>
    <xf numFmtId="1" fontId="22" fillId="0" borderId="45" xfId="0" applyNumberFormat="1" applyFont="1" applyBorder="1" applyAlignment="1">
      <alignment horizontal="center" vertical="center" wrapText="1"/>
    </xf>
    <xf numFmtId="1" fontId="22" fillId="0" borderId="48" xfId="0" applyNumberFormat="1" applyFont="1" applyBorder="1" applyAlignment="1">
      <alignment horizontal="center" vertical="center" wrapText="1"/>
    </xf>
    <xf numFmtId="1" fontId="22" fillId="0" borderId="49" xfId="0" applyNumberFormat="1" applyFont="1" applyBorder="1" applyAlignment="1">
      <alignment horizontal="center" vertical="center" wrapText="1"/>
    </xf>
    <xf numFmtId="169" fontId="22" fillId="29" borderId="49" xfId="0" applyNumberFormat="1" applyFont="1" applyFill="1" applyBorder="1" applyAlignment="1">
      <alignment horizontal="center" vertical="center" wrapText="1"/>
    </xf>
    <xf numFmtId="10" fontId="0" fillId="0" borderId="50" xfId="0" applyNumberFormat="1" applyBorder="1"/>
    <xf numFmtId="10" fontId="0" fillId="0" borderId="51" xfId="0" applyNumberFormat="1" applyBorder="1"/>
    <xf numFmtId="166" fontId="22" fillId="18" borderId="45" xfId="1" applyNumberFormat="1" applyFont="1" applyFill="1" applyBorder="1" applyAlignment="1">
      <alignment horizontal="center" vertical="center" wrapText="1"/>
    </xf>
    <xf numFmtId="166" fontId="22" fillId="29" borderId="45" xfId="1" applyNumberFormat="1" applyFont="1" applyFill="1" applyBorder="1" applyAlignment="1">
      <alignment horizontal="center" vertical="center" wrapText="1"/>
    </xf>
    <xf numFmtId="166" fontId="22" fillId="29" borderId="48" xfId="1" applyNumberFormat="1" applyFont="1" applyFill="1" applyBorder="1" applyAlignment="1">
      <alignment horizontal="center" vertical="center" wrapText="1"/>
    </xf>
    <xf numFmtId="166" fontId="22" fillId="29" borderId="49" xfId="1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54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/>
    </xf>
    <xf numFmtId="1" fontId="0" fillId="0" borderId="50" xfId="0" applyNumberFormat="1" applyBorder="1" applyAlignment="1">
      <alignment horizontal="center"/>
    </xf>
    <xf numFmtId="0" fontId="0" fillId="0" borderId="45" xfId="0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169" fontId="28" fillId="0" borderId="46" xfId="0" applyNumberFormat="1" applyFont="1" applyFill="1" applyBorder="1" applyAlignment="1">
      <alignment horizontal="center" vertical="center"/>
    </xf>
    <xf numFmtId="1" fontId="28" fillId="0" borderId="45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30" borderId="0" xfId="0" applyFill="1"/>
    <xf numFmtId="0" fontId="22" fillId="30" borderId="16" xfId="0" applyFont="1" applyFill="1" applyBorder="1" applyAlignment="1">
      <alignment horizontal="center" vertical="center" wrapText="1"/>
    </xf>
    <xf numFmtId="1" fontId="0" fillId="30" borderId="0" xfId="0" applyNumberFormat="1" applyFill="1" applyAlignment="1">
      <alignment horizontal="center"/>
    </xf>
    <xf numFmtId="166" fontId="0" fillId="30" borderId="0" xfId="0" applyNumberFormat="1" applyFill="1" applyAlignment="1">
      <alignment horizontal="center"/>
    </xf>
    <xf numFmtId="166" fontId="0" fillId="30" borderId="0" xfId="0" applyNumberFormat="1" applyFill="1"/>
    <xf numFmtId="0" fontId="0" fillId="0" borderId="0" xfId="0" applyAlignment="1">
      <alignment horizontal="center"/>
    </xf>
    <xf numFmtId="170" fontId="0" fillId="0" borderId="0" xfId="0" applyNumberFormat="1"/>
    <xf numFmtId="0" fontId="0" fillId="31" borderId="0" xfId="0" applyFill="1"/>
    <xf numFmtId="171" fontId="0" fillId="31" borderId="0" xfId="0" applyNumberFormat="1" applyFill="1" applyAlignment="1">
      <alignment horizontal="center"/>
    </xf>
    <xf numFmtId="0" fontId="0" fillId="19" borderId="0" xfId="0" applyFill="1"/>
    <xf numFmtId="171" fontId="0" fillId="19" borderId="0" xfId="0" applyNumberFormat="1" applyFill="1"/>
    <xf numFmtId="172" fontId="0" fillId="0" borderId="0" xfId="0" applyNumberFormat="1" applyAlignment="1">
      <alignment horizontal="center" vertical="center"/>
    </xf>
    <xf numFmtId="0" fontId="13" fillId="0" borderId="40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18" borderId="5" xfId="0" applyFont="1" applyFill="1" applyBorder="1" applyAlignment="1">
      <alignment vertical="center" wrapText="1"/>
    </xf>
    <xf numFmtId="0" fontId="0" fillId="25" borderId="5" xfId="0" applyFill="1" applyBorder="1" applyAlignment="1">
      <alignment horizontal="center"/>
    </xf>
    <xf numFmtId="0" fontId="9" fillId="23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30" borderId="5" xfId="0" applyFont="1" applyFill="1" applyBorder="1" applyAlignment="1">
      <alignment vertical="center" wrapText="1"/>
    </xf>
    <xf numFmtId="0" fontId="0" fillId="31" borderId="0" xfId="0" applyFill="1" applyAlignment="1">
      <alignment horizontal="center" vertical="center" wrapText="1"/>
    </xf>
    <xf numFmtId="171" fontId="1" fillId="22" borderId="5" xfId="0" applyNumberFormat="1" applyFont="1" applyFill="1" applyBorder="1" applyAlignment="1">
      <alignment horizontal="center" vertical="center"/>
    </xf>
    <xf numFmtId="0" fontId="13" fillId="21" borderId="36" xfId="0" applyFont="1" applyFill="1" applyBorder="1" applyAlignment="1">
      <alignment horizontal="center" vertical="center" wrapText="1"/>
    </xf>
    <xf numFmtId="0" fontId="13" fillId="21" borderId="37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/>
    </xf>
    <xf numFmtId="0" fontId="0" fillId="7" borderId="6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6" borderId="5" xfId="0" applyFill="1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0" fillId="25" borderId="32" xfId="0" applyFill="1" applyBorder="1" applyAlignment="1">
      <alignment horizontal="center" wrapText="1"/>
    </xf>
    <xf numFmtId="0" fontId="0" fillId="25" borderId="25" xfId="0" applyFill="1" applyBorder="1" applyAlignment="1">
      <alignment horizontal="center" wrapText="1"/>
    </xf>
    <xf numFmtId="0" fontId="0" fillId="25" borderId="5" xfId="0" applyFill="1" applyBorder="1" applyAlignment="1">
      <alignment horizontal="center" wrapText="1"/>
    </xf>
    <xf numFmtId="0" fontId="0" fillId="25" borderId="0" xfId="0" applyFill="1" applyBorder="1" applyAlignment="1">
      <alignment horizontal="center" wrapText="1"/>
    </xf>
    <xf numFmtId="0" fontId="0" fillId="25" borderId="13" xfId="0" applyFill="1" applyBorder="1" applyAlignment="1">
      <alignment horizontal="center" wrapText="1"/>
    </xf>
    <xf numFmtId="0" fontId="0" fillId="0" borderId="0" xfId="0" applyAlignment="1">
      <alignment horizontal="center"/>
    </xf>
    <xf numFmtId="0" fontId="9" fillId="14" borderId="0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9" fillId="7" borderId="5" xfId="0" applyFont="1" applyFill="1" applyBorder="1" applyAlignment="1">
      <alignment horizontal="center"/>
    </xf>
    <xf numFmtId="0" fontId="9" fillId="12" borderId="13" xfId="0" applyFont="1" applyFill="1" applyBorder="1" applyAlignment="1">
      <alignment horizontal="center"/>
    </xf>
    <xf numFmtId="0" fontId="9" fillId="12" borderId="15" xfId="0" applyFont="1" applyFill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9" fillId="7" borderId="16" xfId="0" applyFont="1" applyFill="1" applyBorder="1" applyAlignment="1">
      <alignment horizontal="center"/>
    </xf>
    <xf numFmtId="0" fontId="9" fillId="7" borderId="9" xfId="0" applyFont="1" applyFill="1" applyBorder="1" applyAlignment="1">
      <alignment horizontal="center"/>
    </xf>
    <xf numFmtId="0" fontId="16" fillId="21" borderId="27" xfId="0" applyFont="1" applyFill="1" applyBorder="1" applyAlignment="1">
      <alignment horizontal="center"/>
    </xf>
    <xf numFmtId="0" fontId="16" fillId="21" borderId="5" xfId="0" applyFont="1" applyFill="1" applyBorder="1" applyAlignment="1">
      <alignment horizontal="center"/>
    </xf>
    <xf numFmtId="0" fontId="9" fillId="14" borderId="17" xfId="0" applyFont="1" applyFill="1" applyBorder="1" applyAlignment="1">
      <alignment horizontal="center" wrapText="1"/>
    </xf>
    <xf numFmtId="0" fontId="9" fillId="14" borderId="0" xfId="0" applyFont="1" applyFill="1" applyBorder="1" applyAlignment="1">
      <alignment horizontal="center" wrapText="1"/>
    </xf>
    <xf numFmtId="0" fontId="15" fillId="20" borderId="29" xfId="0" applyFont="1" applyFill="1" applyBorder="1" applyAlignment="1">
      <alignment horizontal="center" vertical="center"/>
    </xf>
    <xf numFmtId="0" fontId="15" fillId="20" borderId="30" xfId="0" applyFont="1" applyFill="1" applyBorder="1" applyAlignment="1">
      <alignment horizontal="center" vertical="center"/>
    </xf>
    <xf numFmtId="0" fontId="16" fillId="21" borderId="33" xfId="0" applyFont="1" applyFill="1" applyBorder="1" applyAlignment="1">
      <alignment horizontal="center"/>
    </xf>
    <xf numFmtId="0" fontId="16" fillId="21" borderId="30" xfId="0" applyFont="1" applyFill="1" applyBorder="1" applyAlignment="1">
      <alignment horizontal="center"/>
    </xf>
    <xf numFmtId="0" fontId="16" fillId="21" borderId="9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 2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'8427 Berkshire'!$AE$1</c:f>
              <c:strCache>
                <c:ptCount val="1"/>
                <c:pt idx="0">
                  <c:v>pre</c:v>
                </c:pt>
              </c:strCache>
            </c:strRef>
          </c:tx>
          <c:marker>
            <c:symbol val="none"/>
          </c:marker>
          <c:xVal>
            <c:numRef>
              <c:f>'8427 Berkshire'!$AD$2:$AD$18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'8427 Berkshire'!$AE$2:$AE$18</c:f>
              <c:numCache>
                <c:formatCode>General</c:formatCode>
                <c:ptCount val="17"/>
                <c:pt idx="0">
                  <c:v>-0.10500000000000001</c:v>
                </c:pt>
                <c:pt idx="1">
                  <c:v>-0.14200000000000002</c:v>
                </c:pt>
                <c:pt idx="2">
                  <c:v>-0.17899999999999999</c:v>
                </c:pt>
                <c:pt idx="3">
                  <c:v>-0.216</c:v>
                </c:pt>
                <c:pt idx="4">
                  <c:v>-0.253</c:v>
                </c:pt>
                <c:pt idx="5">
                  <c:v>-0.28999999999999998</c:v>
                </c:pt>
                <c:pt idx="6">
                  <c:v>-0.32700000000000001</c:v>
                </c:pt>
                <c:pt idx="7">
                  <c:v>-0.36399999999999999</c:v>
                </c:pt>
                <c:pt idx="8">
                  <c:v>-0.40099999999999997</c:v>
                </c:pt>
                <c:pt idx="9">
                  <c:v>-0.438</c:v>
                </c:pt>
                <c:pt idx="10">
                  <c:v>-0.47499999999999998</c:v>
                </c:pt>
                <c:pt idx="11">
                  <c:v>-0.51200000000000001</c:v>
                </c:pt>
                <c:pt idx="12">
                  <c:v>-0.54899999999999993</c:v>
                </c:pt>
                <c:pt idx="13">
                  <c:v>-0.58600000000000008</c:v>
                </c:pt>
                <c:pt idx="14">
                  <c:v>-0.623</c:v>
                </c:pt>
                <c:pt idx="15">
                  <c:v>-0.65999999999999992</c:v>
                </c:pt>
                <c:pt idx="16">
                  <c:v>-0.69700000000000006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'8427 Berkshire'!$AF$1</c:f>
              <c:strCache>
                <c:ptCount val="1"/>
                <c:pt idx="0">
                  <c:v>post</c:v>
                </c:pt>
              </c:strCache>
            </c:strRef>
          </c:tx>
          <c:marker>
            <c:symbol val="none"/>
          </c:marker>
          <c:xVal>
            <c:numRef>
              <c:f>'8427 Berkshire'!$AD$2:$AD$18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'8427 Berkshire'!$AF$2:$AF$18</c:f>
              <c:numCache>
                <c:formatCode>General</c:formatCode>
                <c:ptCount val="17"/>
                <c:pt idx="0">
                  <c:v>-0.621</c:v>
                </c:pt>
                <c:pt idx="1">
                  <c:v>-0.68800000000000006</c:v>
                </c:pt>
                <c:pt idx="2">
                  <c:v>-0.75500000000000012</c:v>
                </c:pt>
                <c:pt idx="3">
                  <c:v>-0.82200000000000006</c:v>
                </c:pt>
                <c:pt idx="4">
                  <c:v>-0.88900000000000001</c:v>
                </c:pt>
                <c:pt idx="5">
                  <c:v>-0.95600000000000007</c:v>
                </c:pt>
                <c:pt idx="6">
                  <c:v>-1.0230000000000001</c:v>
                </c:pt>
                <c:pt idx="7">
                  <c:v>-1.0900000000000001</c:v>
                </c:pt>
                <c:pt idx="8">
                  <c:v>-1.157</c:v>
                </c:pt>
                <c:pt idx="9">
                  <c:v>-1.2240000000000002</c:v>
                </c:pt>
                <c:pt idx="10">
                  <c:v>-1.2910000000000001</c:v>
                </c:pt>
                <c:pt idx="11">
                  <c:v>-1.3580000000000001</c:v>
                </c:pt>
                <c:pt idx="12">
                  <c:v>-1.425</c:v>
                </c:pt>
                <c:pt idx="13">
                  <c:v>-1.492</c:v>
                </c:pt>
                <c:pt idx="14">
                  <c:v>-1.5590000000000002</c:v>
                </c:pt>
                <c:pt idx="15">
                  <c:v>-1.6260000000000001</c:v>
                </c:pt>
                <c:pt idx="16">
                  <c:v>-1.6930000000000001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8400"/>
        <c:axId val="106599936"/>
      </c:scatterChart>
      <c:valAx>
        <c:axId val="10659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599936"/>
        <c:crosses val="autoZero"/>
        <c:crossBetween val="midCat"/>
      </c:valAx>
      <c:valAx>
        <c:axId val="106599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6598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419100</xdr:colOff>
      <xdr:row>6</xdr:row>
      <xdr:rowOff>61912</xdr:rowOff>
    </xdr:from>
    <xdr:to>
      <xdr:col>37</xdr:col>
      <xdr:colOff>114300</xdr:colOff>
      <xdr:row>18</xdr:row>
      <xdr:rowOff>128587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mos-mesowest@lists.utah.edu" TargetMode="External"/><Relationship Id="rId1" Type="http://schemas.openxmlformats.org/officeDocument/2006/relationships/hyperlink" Target="/html/disclaimer.html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2"/>
  <sheetViews>
    <sheetView tabSelected="1" topLeftCell="T1" zoomScaleNormal="100" workbookViewId="0">
      <selection activeCell="AF15" sqref="AF15"/>
    </sheetView>
  </sheetViews>
  <sheetFormatPr defaultRowHeight="15" x14ac:dyDescent="0.25"/>
  <cols>
    <col min="1" max="1" width="26.7109375" style="9" bestFit="1" customWidth="1"/>
    <col min="2" max="2" width="11.140625" style="11" customWidth="1"/>
    <col min="3" max="3" width="12" style="11" customWidth="1"/>
    <col min="4" max="4" width="11.140625" style="13" customWidth="1"/>
    <col min="5" max="5" width="12" style="14" customWidth="1"/>
    <col min="6" max="7" width="9.7109375" bestFit="1" customWidth="1"/>
    <col min="8" max="8" width="10.5703125" customWidth="1"/>
    <col min="9" max="9" width="11.5703125" bestFit="1" customWidth="1"/>
    <col min="10" max="11" width="9.140625" style="123" customWidth="1"/>
    <col min="12" max="12" width="10.42578125" style="123" customWidth="1"/>
    <col min="13" max="13" width="10.7109375" style="123" bestFit="1" customWidth="1"/>
    <col min="14" max="16" width="7.85546875" customWidth="1"/>
    <col min="17" max="17" width="8" customWidth="1"/>
    <col min="18" max="18" width="8.140625" customWidth="1"/>
    <col min="19" max="19" width="10" style="134" bestFit="1" customWidth="1"/>
    <col min="20" max="20" width="8" style="135" bestFit="1" customWidth="1"/>
    <col min="21" max="21" width="1.42578125" customWidth="1"/>
    <col min="22" max="22" width="12.140625" customWidth="1"/>
    <col min="23" max="23" width="13.140625" customWidth="1"/>
    <col min="24" max="24" width="7.85546875" bestFit="1" customWidth="1"/>
    <col min="25" max="25" width="7.85546875" customWidth="1"/>
    <col min="26" max="26" width="11" customWidth="1"/>
    <col min="27" max="27" width="8.85546875" customWidth="1"/>
    <col min="28" max="28" width="7.7109375" customWidth="1"/>
    <col min="29" max="29" width="9" bestFit="1" customWidth="1"/>
    <col min="30" max="30" width="9.7109375" customWidth="1"/>
    <col min="33" max="33" width="8.140625" customWidth="1"/>
    <col min="34" max="34" width="10" customWidth="1"/>
    <col min="35" max="35" width="13.42578125" customWidth="1"/>
    <col min="36" max="36" width="8.5703125" bestFit="1" customWidth="1"/>
    <col min="37" max="38" width="0" style="197" hidden="1" customWidth="1"/>
    <col min="39" max="39" width="8.5703125" style="197" hidden="1" customWidth="1"/>
    <col min="40" max="40" width="7.7109375" style="197" hidden="1" customWidth="1"/>
    <col min="41" max="41" width="13.85546875" style="197" hidden="1" customWidth="1"/>
    <col min="42" max="42" width="13.42578125" style="197" hidden="1" customWidth="1"/>
    <col min="43" max="43" width="12" style="197" hidden="1" customWidth="1"/>
    <col min="44" max="45" width="8.140625" customWidth="1"/>
  </cols>
  <sheetData>
    <row r="1" spans="1:45" x14ac:dyDescent="0.25">
      <c r="A1" s="271" t="s">
        <v>27</v>
      </c>
      <c r="B1" s="270" t="s">
        <v>25</v>
      </c>
      <c r="C1" s="270"/>
      <c r="D1" s="274" t="s">
        <v>26</v>
      </c>
      <c r="E1" s="274"/>
      <c r="G1" s="2"/>
      <c r="H1" s="2"/>
      <c r="I1" s="2"/>
      <c r="K1" s="128"/>
      <c r="L1" s="128"/>
      <c r="M1" s="128"/>
      <c r="Q1" s="280" t="s">
        <v>28198</v>
      </c>
      <c r="R1" s="280"/>
    </row>
    <row r="2" spans="1:45" ht="15.75" thickBot="1" x14ac:dyDescent="0.3">
      <c r="A2" s="272"/>
      <c r="B2" s="10" t="s">
        <v>17</v>
      </c>
      <c r="C2" s="10" t="s">
        <v>18</v>
      </c>
      <c r="D2" s="12" t="s">
        <v>17</v>
      </c>
      <c r="E2" s="122" t="s">
        <v>18</v>
      </c>
      <c r="F2" s="260" t="s">
        <v>28164</v>
      </c>
      <c r="G2" s="260"/>
      <c r="H2" s="260"/>
      <c r="I2" s="260"/>
      <c r="J2" s="261" t="s">
        <v>28180</v>
      </c>
      <c r="K2" s="261"/>
      <c r="L2" s="261"/>
      <c r="M2" s="261"/>
      <c r="Q2" s="281"/>
      <c r="R2" s="281"/>
      <c r="AI2" s="193"/>
      <c r="AJ2" s="193"/>
    </row>
    <row r="3" spans="1:45" ht="47.25" x14ac:dyDescent="0.25">
      <c r="A3" s="272"/>
      <c r="B3" s="10"/>
      <c r="C3" s="10"/>
      <c r="D3" s="12"/>
      <c r="E3" s="122"/>
      <c r="F3" s="130" t="s">
        <v>28184</v>
      </c>
      <c r="G3" s="127" t="s">
        <v>28185</v>
      </c>
      <c r="H3" s="127" t="s">
        <v>28186</v>
      </c>
      <c r="I3" s="131" t="s">
        <v>28187</v>
      </c>
      <c r="J3" s="130" t="s">
        <v>28184</v>
      </c>
      <c r="K3" s="127" t="s">
        <v>28185</v>
      </c>
      <c r="L3" s="127" t="s">
        <v>28186</v>
      </c>
      <c r="M3" s="127" t="s">
        <v>28187</v>
      </c>
      <c r="N3" s="277" t="s">
        <v>28203</v>
      </c>
      <c r="O3" s="155"/>
      <c r="P3" s="155"/>
      <c r="Q3" s="279" t="s">
        <v>17</v>
      </c>
      <c r="R3" s="279" t="s">
        <v>28197</v>
      </c>
      <c r="S3" s="127"/>
      <c r="T3" s="127"/>
      <c r="V3" s="275" t="s">
        <v>28188</v>
      </c>
      <c r="W3" s="276" t="s">
        <v>28204</v>
      </c>
      <c r="X3" s="256" t="s">
        <v>28228</v>
      </c>
      <c r="Y3" s="257"/>
      <c r="Z3" s="216" t="s">
        <v>28205</v>
      </c>
      <c r="AA3" s="263" t="s">
        <v>28236</v>
      </c>
      <c r="AB3" s="264"/>
      <c r="AC3" s="256" t="s">
        <v>28229</v>
      </c>
      <c r="AD3" s="257"/>
      <c r="AE3" s="216" t="s">
        <v>28206</v>
      </c>
      <c r="AF3" s="263" t="s">
        <v>28237</v>
      </c>
      <c r="AG3" s="264"/>
      <c r="AH3" s="235" t="s">
        <v>28239</v>
      </c>
      <c r="AI3" s="232" t="s">
        <v>28241</v>
      </c>
      <c r="AJ3" s="233" t="s">
        <v>28238</v>
      </c>
      <c r="AM3" s="198" t="s">
        <v>28205</v>
      </c>
      <c r="AN3" s="199" t="s">
        <v>28206</v>
      </c>
      <c r="AO3" s="268" t="s">
        <v>28189</v>
      </c>
      <c r="AP3" s="268" t="s">
        <v>28190</v>
      </c>
      <c r="AQ3" s="200" t="s">
        <v>28191</v>
      </c>
      <c r="AR3" s="191" t="s">
        <v>28205</v>
      </c>
      <c r="AS3" s="191" t="s">
        <v>28206</v>
      </c>
    </row>
    <row r="4" spans="1:45" ht="15.75" customHeight="1" thickBot="1" x14ac:dyDescent="0.3">
      <c r="A4" s="273"/>
      <c r="B4" s="10" t="s">
        <v>19</v>
      </c>
      <c r="C4" s="10" t="s">
        <v>20</v>
      </c>
      <c r="D4" s="12"/>
      <c r="E4" s="122"/>
      <c r="F4" s="259" t="s">
        <v>4</v>
      </c>
      <c r="G4" s="259"/>
      <c r="H4" s="127"/>
      <c r="I4" s="131"/>
      <c r="J4" s="259" t="s">
        <v>29</v>
      </c>
      <c r="K4" s="259"/>
      <c r="L4" s="127"/>
      <c r="M4" s="127"/>
      <c r="N4" s="278"/>
      <c r="O4" s="156"/>
      <c r="P4" s="156"/>
      <c r="Q4" s="279"/>
      <c r="R4" s="279"/>
      <c r="S4" s="127" t="s">
        <v>28199</v>
      </c>
      <c r="T4" s="127" t="s">
        <v>28200</v>
      </c>
      <c r="V4" s="275"/>
      <c r="W4" s="276"/>
      <c r="X4" s="217" t="s">
        <v>28221</v>
      </c>
      <c r="Y4" s="194" t="s">
        <v>28222</v>
      </c>
      <c r="Z4" s="194" t="s">
        <v>28208</v>
      </c>
      <c r="AA4" s="194" t="s">
        <v>28208</v>
      </c>
      <c r="AB4" s="218" t="s">
        <v>28208</v>
      </c>
      <c r="AC4" s="217" t="s">
        <v>28221</v>
      </c>
      <c r="AD4" s="194" t="s">
        <v>28222</v>
      </c>
      <c r="AE4" s="194" t="s">
        <v>28208</v>
      </c>
      <c r="AF4" s="194" t="s">
        <v>28208</v>
      </c>
      <c r="AG4" s="218" t="s">
        <v>28208</v>
      </c>
      <c r="AH4" s="236"/>
      <c r="AI4" s="239" t="s">
        <v>28240</v>
      </c>
      <c r="AJ4" s="240" t="s">
        <v>28208</v>
      </c>
      <c r="AO4" s="269"/>
      <c r="AP4" s="269"/>
      <c r="AQ4" s="201" t="s">
        <v>28192</v>
      </c>
      <c r="AR4" s="192"/>
      <c r="AS4" s="192"/>
    </row>
    <row r="5" spans="1:45" ht="15.75" customHeight="1" x14ac:dyDescent="0.25">
      <c r="A5" s="173">
        <v>8406</v>
      </c>
      <c r="E5" s="124"/>
      <c r="F5" s="164"/>
      <c r="G5" s="164"/>
      <c r="H5" s="127"/>
      <c r="I5" s="131"/>
      <c r="J5" s="164"/>
      <c r="K5" s="164"/>
      <c r="L5" s="127"/>
      <c r="M5" s="131"/>
      <c r="N5" s="161"/>
      <c r="O5" s="163"/>
      <c r="P5" s="163"/>
      <c r="Q5" s="162"/>
      <c r="R5" s="162"/>
      <c r="S5" s="127"/>
      <c r="T5" s="127"/>
      <c r="V5" s="258" t="s">
        <v>28193</v>
      </c>
      <c r="W5" s="214" t="s">
        <v>28194</v>
      </c>
      <c r="X5" s="219">
        <f>F7+F9+F10+F11+F25+F26+F27</f>
        <v>1311.8646387850831</v>
      </c>
      <c r="Y5" s="183">
        <f>G7+G9+G10+G11+G25+G26+G27</f>
        <v>924.08193467294279</v>
      </c>
      <c r="Z5" s="181">
        <f>(1-(Y5/X5))</f>
        <v>0.29559658264077127</v>
      </c>
      <c r="AA5" s="220">
        <f>I26</f>
        <v>0.4841504395596149</v>
      </c>
      <c r="AB5" s="221">
        <f>I10</f>
        <v>4.6960716696765999E-2</v>
      </c>
      <c r="AC5" s="228">
        <f>J7+J9+J10+J11+J25+J26+J27</f>
        <v>33744.458886695538</v>
      </c>
      <c r="AD5" s="186">
        <f>K7+K9+K10+K11+K25+K26+K27</f>
        <v>27043.644201851908</v>
      </c>
      <c r="AE5" s="181">
        <f>(1-(AD5/AC5))</f>
        <v>0.19857525964020029</v>
      </c>
      <c r="AF5" s="220">
        <f>M26</f>
        <v>0.47587840254249225</v>
      </c>
      <c r="AG5" s="221">
        <f>M9</f>
        <v>4.5002016829285521E-2</v>
      </c>
      <c r="AH5" s="237">
        <v>7</v>
      </c>
      <c r="AI5" s="242">
        <f>((X5-Y5)+0.0034095*(AC5-AD5))*8/AH5</f>
        <v>469.29043632013105</v>
      </c>
      <c r="AJ5" s="241">
        <f>AI5/((X5+0.0034095*AC5)*8/AH5)</f>
        <v>0.28777378970636658</v>
      </c>
      <c r="AK5" s="202">
        <v>0.16850000000000001</v>
      </c>
      <c r="AL5" s="202">
        <v>0.1857</v>
      </c>
      <c r="AM5" s="203">
        <v>27.2</v>
      </c>
      <c r="AN5" s="203">
        <v>22.2</v>
      </c>
      <c r="AO5" s="204">
        <v>16</v>
      </c>
      <c r="AP5" s="205">
        <v>5.0999999999999996</v>
      </c>
      <c r="AQ5" s="206">
        <v>0.68</v>
      </c>
      <c r="AR5" s="195">
        <f>AVERAGE(Z5:Z6)</f>
        <v>0.16222079591153665</v>
      </c>
      <c r="AS5" s="195">
        <f>AVERAGE(AE5:AE6)</f>
        <v>0.16265006649790864</v>
      </c>
    </row>
    <row r="6" spans="1:45" ht="15.75" x14ac:dyDescent="0.25">
      <c r="A6" s="9">
        <v>8416</v>
      </c>
      <c r="B6" s="11" t="s">
        <v>21</v>
      </c>
      <c r="C6" s="11" t="s">
        <v>21</v>
      </c>
      <c r="D6" s="13" t="s">
        <v>21</v>
      </c>
      <c r="E6" s="124" t="s">
        <v>21</v>
      </c>
      <c r="F6" s="165">
        <f>'8416 Berkshire'!W11</f>
        <v>129.21563630971448</v>
      </c>
      <c r="G6" s="165">
        <f>'8416 Berkshire'!W12</f>
        <v>166.36263788843056</v>
      </c>
      <c r="H6" s="166">
        <f>F6-G6</f>
        <v>-37.147001578716072</v>
      </c>
      <c r="I6" s="167">
        <f>H6/F6</f>
        <v>-0.28748070001125203</v>
      </c>
      <c r="J6" s="168">
        <f>'8416 Berkshire'!W17</f>
        <v>6189.1427114146718</v>
      </c>
      <c r="K6" s="168">
        <f>'8416 Berkshire'!W18</f>
        <v>6678.0702594743816</v>
      </c>
      <c r="L6" s="168">
        <f>J6-K6</f>
        <v>-488.92754805970981</v>
      </c>
      <c r="M6" s="167">
        <f>L6/J6</f>
        <v>-7.8997620649137387E-2</v>
      </c>
      <c r="N6" s="136" t="s">
        <v>28201</v>
      </c>
      <c r="O6" s="158" t="s">
        <v>28207</v>
      </c>
      <c r="P6" s="158">
        <v>1</v>
      </c>
      <c r="Q6" s="136">
        <v>380</v>
      </c>
      <c r="R6" s="136">
        <v>125</v>
      </c>
      <c r="S6" s="137">
        <f t="shared" ref="S6:S16" si="0">Q6-R6</f>
        <v>255</v>
      </c>
      <c r="T6" s="138">
        <f t="shared" ref="T6:T16" si="1">S6/Q6</f>
        <v>0.67105263157894735</v>
      </c>
      <c r="V6" s="258"/>
      <c r="W6" s="215" t="s">
        <v>28195</v>
      </c>
      <c r="X6" s="222">
        <f>F21+F33+F36+F43</f>
        <v>585.50810204175298</v>
      </c>
      <c r="Y6" s="184">
        <f>G21+G33+G36+G43</f>
        <v>568.61911546204635</v>
      </c>
      <c r="Z6" s="182">
        <f t="shared" ref="Z6:Z8" si="2">(1-(Y6/X6))</f>
        <v>2.8845009182302039E-2</v>
      </c>
      <c r="AA6" s="220">
        <f>I21</f>
        <v>9.8619392871031428E-2</v>
      </c>
      <c r="AB6" s="221">
        <f>I36</f>
        <v>0</v>
      </c>
      <c r="AC6" s="229">
        <f>J21+J33+J36+J43</f>
        <v>20859.510270127976</v>
      </c>
      <c r="AD6" s="187">
        <f>K21+K33+K36+K43</f>
        <v>18216.091472885815</v>
      </c>
      <c r="AE6" s="182">
        <f t="shared" ref="AE6:AE7" si="3">(1-(AD6/AC6))</f>
        <v>0.126724873355617</v>
      </c>
      <c r="AF6" s="220">
        <f>M43</f>
        <v>0.31957009454570151</v>
      </c>
      <c r="AG6" s="221">
        <f>M21</f>
        <v>7.6257331411896653E-2</v>
      </c>
      <c r="AH6" s="237">
        <v>4</v>
      </c>
      <c r="AI6" s="242">
        <f t="shared" ref="AI6:AI8" si="4">((X6-Y6)+0.0034095*(AC6-AD6))*8/AH6</f>
        <v>51.803445937807538</v>
      </c>
      <c r="AJ6" s="241">
        <f>AI6/((X6+0.0034095*AC6)*8/AH6)</f>
        <v>3.9446534734964116E-2</v>
      </c>
      <c r="AK6" s="207"/>
      <c r="AL6" s="207"/>
      <c r="AM6" s="203">
        <v>3.9</v>
      </c>
      <c r="AN6" s="203">
        <v>13.5</v>
      </c>
      <c r="AO6" s="204">
        <v>15.6</v>
      </c>
      <c r="AP6" s="205">
        <v>8</v>
      </c>
      <c r="AQ6" s="206">
        <v>0.49</v>
      </c>
      <c r="AR6" s="195"/>
      <c r="AS6" s="195"/>
    </row>
    <row r="7" spans="1:45" ht="15.75" customHeight="1" x14ac:dyDescent="0.25">
      <c r="A7" s="9">
        <v>8418</v>
      </c>
      <c r="B7" s="11" t="s">
        <v>22</v>
      </c>
      <c r="C7" s="11" t="s">
        <v>21</v>
      </c>
      <c r="D7" s="13" t="s">
        <v>21</v>
      </c>
      <c r="E7" s="124" t="s">
        <v>21</v>
      </c>
      <c r="F7" s="132">
        <f>'8418 Berkshire'!W11</f>
        <v>192.98118922769288</v>
      </c>
      <c r="G7" s="132">
        <f>'8418 Berkshire'!W12</f>
        <v>133.62458895846831</v>
      </c>
      <c r="H7" s="126">
        <f>F7-G7</f>
        <v>59.356600269224572</v>
      </c>
      <c r="I7" s="154">
        <f>H7/F7</f>
        <v>0.30757712970247814</v>
      </c>
      <c r="J7" s="129">
        <f>'8418 Berkshire'!W17</f>
        <v>7010.7951100019018</v>
      </c>
      <c r="K7" s="129">
        <f>'8418 Berkshire'!W18</f>
        <v>4730.4414935633222</v>
      </c>
      <c r="L7" s="129">
        <f>J7-K7</f>
        <v>2280.3536164385796</v>
      </c>
      <c r="M7" s="154">
        <f>L7/J7</f>
        <v>0.32526319492425748</v>
      </c>
      <c r="N7" s="136" t="s">
        <v>28201</v>
      </c>
      <c r="O7" s="159" t="s">
        <v>28207</v>
      </c>
      <c r="P7" s="159">
        <v>1</v>
      </c>
      <c r="Q7" s="136">
        <v>301</v>
      </c>
      <c r="R7" s="136">
        <v>75</v>
      </c>
      <c r="S7" s="137">
        <f t="shared" si="0"/>
        <v>226</v>
      </c>
      <c r="T7" s="138">
        <f t="shared" si="1"/>
        <v>0.75083056478405319</v>
      </c>
      <c r="V7" s="262" t="s">
        <v>28196</v>
      </c>
      <c r="W7" s="214" t="s">
        <v>28194</v>
      </c>
      <c r="X7" s="219">
        <f>F12+F14+F17+F28+F29</f>
        <v>609.52394016454605</v>
      </c>
      <c r="Y7" s="183">
        <f>G12+G14+G17+G28+G29</f>
        <v>507.86704356233366</v>
      </c>
      <c r="Z7" s="181">
        <f t="shared" si="2"/>
        <v>0.16678081024146363</v>
      </c>
      <c r="AA7" s="220">
        <f>I14</f>
        <v>0.5702199440936514</v>
      </c>
      <c r="AB7" s="221">
        <f>I12</f>
        <v>1.3812487704844417E-2</v>
      </c>
      <c r="AC7" s="228">
        <f>J12+J14+J17+J28+J29</f>
        <v>29028.083909127199</v>
      </c>
      <c r="AD7" s="186">
        <f>K12+K14+K17+K28+K29</f>
        <v>25246.721640110874</v>
      </c>
      <c r="AE7" s="181">
        <f t="shared" si="3"/>
        <v>0.1302656517341596</v>
      </c>
      <c r="AF7" s="220">
        <f>M29</f>
        <v>0.40913693623587</v>
      </c>
      <c r="AG7" s="221">
        <v>0</v>
      </c>
      <c r="AH7" s="237">
        <v>5</v>
      </c>
      <c r="AI7" s="242">
        <f t="shared" si="4"/>
        <v>183.27912201347766</v>
      </c>
      <c r="AJ7" s="241">
        <f>AI7/((X7+0.0034095*AC7)*8/AH7)</f>
        <v>0.16167992741659221</v>
      </c>
      <c r="AK7" s="202">
        <v>0.18049999999999999</v>
      </c>
      <c r="AL7" s="202">
        <v>0.17829999999999999</v>
      </c>
      <c r="AM7" s="203">
        <v>20.7</v>
      </c>
      <c r="AN7" s="203">
        <v>17.5</v>
      </c>
      <c r="AO7" s="204">
        <v>17.5</v>
      </c>
      <c r="AP7" s="205">
        <v>1.6</v>
      </c>
      <c r="AQ7" s="206">
        <v>0.91</v>
      </c>
      <c r="AR7" s="195">
        <f>AVERAGE(Z7:Z8)</f>
        <v>0.13685679762336217</v>
      </c>
      <c r="AS7" s="195">
        <f>AVERAGE(AE7:AE8)</f>
        <v>0.15506175923419752</v>
      </c>
    </row>
    <row r="8" spans="1:45" ht="16.5" thickBot="1" x14ac:dyDescent="0.3">
      <c r="A8" s="15">
        <v>8424</v>
      </c>
      <c r="B8" s="16" t="s">
        <v>21</v>
      </c>
      <c r="C8" s="59" t="s">
        <v>24</v>
      </c>
      <c r="D8" s="17" t="s">
        <v>21</v>
      </c>
      <c r="E8" s="16" t="s">
        <v>21</v>
      </c>
      <c r="F8" s="132"/>
      <c r="G8" s="132"/>
      <c r="H8" s="126"/>
      <c r="I8" s="154"/>
      <c r="J8" s="129"/>
      <c r="K8" s="129"/>
      <c r="L8" s="129"/>
      <c r="M8" s="154"/>
      <c r="N8" s="136" t="s">
        <v>28201</v>
      </c>
      <c r="O8" s="158" t="s">
        <v>28207</v>
      </c>
      <c r="P8" s="158">
        <v>1</v>
      </c>
      <c r="Q8" s="136">
        <v>362</v>
      </c>
      <c r="R8" s="136">
        <v>72</v>
      </c>
      <c r="S8" s="137">
        <f t="shared" si="0"/>
        <v>290</v>
      </c>
      <c r="T8" s="138">
        <f t="shared" si="1"/>
        <v>0.80110497237569056</v>
      </c>
      <c r="V8" s="262"/>
      <c r="W8" s="215" t="s">
        <v>28195</v>
      </c>
      <c r="X8" s="223">
        <f>F40+F44</f>
        <v>316.13826842087053</v>
      </c>
      <c r="Y8" s="224">
        <f>G40+G44</f>
        <v>282.33272293188617</v>
      </c>
      <c r="Z8" s="225">
        <f t="shared" si="2"/>
        <v>0.10693278500526071</v>
      </c>
      <c r="AA8" s="226">
        <f>I40</f>
        <v>0.13542279531783996</v>
      </c>
      <c r="AB8" s="227">
        <f>I44</f>
        <v>9.2038172965809614E-2</v>
      </c>
      <c r="AC8" s="230">
        <f>J40+J44</f>
        <v>7853.2729130169901</v>
      </c>
      <c r="AD8" s="231">
        <f>2018.6+4422.2</f>
        <v>6440.7999999999993</v>
      </c>
      <c r="AE8" s="225">
        <f>(1-(AD8/AC8))</f>
        <v>0.17985786673423543</v>
      </c>
      <c r="AF8" s="226">
        <f>M40</f>
        <v>0.20258222137225801</v>
      </c>
      <c r="AG8" s="227">
        <f>M44</f>
        <v>0.16905147714592797</v>
      </c>
      <c r="AH8" s="238">
        <v>2</v>
      </c>
      <c r="AI8" s="242">
        <f t="shared" si="4"/>
        <v>154.48548754366317</v>
      </c>
      <c r="AJ8" s="241">
        <f>AI8/((X8+0.0034095*AC8)*8/AH8)</f>
        <v>0.11262698989719298</v>
      </c>
      <c r="AM8" s="203">
        <v>11.4</v>
      </c>
      <c r="AN8" s="203">
        <v>18.600000000000001</v>
      </c>
      <c r="AO8" s="208">
        <v>13.6</v>
      </c>
      <c r="AP8" s="209">
        <v>1.3</v>
      </c>
      <c r="AQ8" s="210">
        <v>0.91</v>
      </c>
      <c r="AR8" s="192"/>
      <c r="AS8" s="192"/>
    </row>
    <row r="9" spans="1:45" x14ac:dyDescent="0.25">
      <c r="A9" s="9">
        <v>8426</v>
      </c>
      <c r="B9" s="11" t="s">
        <v>21</v>
      </c>
      <c r="C9" s="11" t="s">
        <v>21</v>
      </c>
      <c r="D9" s="13" t="s">
        <v>21</v>
      </c>
      <c r="E9" s="124" t="s">
        <v>21</v>
      </c>
      <c r="F9" s="132">
        <f>'8426 Berkshire'!W11</f>
        <v>237.98743709765424</v>
      </c>
      <c r="G9" s="132">
        <f>'8426 Berkshire'!W12</f>
        <v>163.61141940027142</v>
      </c>
      <c r="H9" s="126">
        <f>F9-G9</f>
        <v>74.376017697382821</v>
      </c>
      <c r="I9" s="154">
        <f>H9/F9</f>
        <v>0.31252077254340044</v>
      </c>
      <c r="J9" s="129">
        <f>'8426 Berkshire'!W17</f>
        <v>5962.3005641058908</v>
      </c>
      <c r="K9" s="129">
        <f>'8426 Berkshire'!W18</f>
        <v>5693.9850137787389</v>
      </c>
      <c r="L9" s="129">
        <f>J9-K9</f>
        <v>268.31555032715187</v>
      </c>
      <c r="M9" s="154">
        <f>L9/J9</f>
        <v>4.5002016829285521E-2</v>
      </c>
      <c r="N9" s="136" t="s">
        <v>28201</v>
      </c>
      <c r="O9" s="159" t="s">
        <v>28207</v>
      </c>
      <c r="P9" s="159">
        <v>1</v>
      </c>
      <c r="Q9" s="136">
        <v>271</v>
      </c>
      <c r="R9" s="136">
        <v>77</v>
      </c>
      <c r="S9" s="137">
        <f t="shared" si="0"/>
        <v>194</v>
      </c>
      <c r="T9" s="138">
        <f t="shared" si="1"/>
        <v>0.71586715867158668</v>
      </c>
      <c r="AI9" s="190"/>
    </row>
    <row r="10" spans="1:45" x14ac:dyDescent="0.25">
      <c r="A10" s="9">
        <v>8436</v>
      </c>
      <c r="B10" s="11" t="s">
        <v>21</v>
      </c>
      <c r="C10" s="11" t="s">
        <v>21</v>
      </c>
      <c r="D10" s="13" t="s">
        <v>21</v>
      </c>
      <c r="E10" s="124" t="s">
        <v>21</v>
      </c>
      <c r="F10" s="132">
        <f>'8436 Berkshire'!W11</f>
        <v>142.59013076529115</v>
      </c>
      <c r="G10" s="132">
        <f>'8436 Berkshire'!W12</f>
        <v>135.89399603066749</v>
      </c>
      <c r="H10" s="126">
        <f>F10-G10</f>
        <v>6.696134734623655</v>
      </c>
      <c r="I10" s="154">
        <f>H10/F10</f>
        <v>4.6960716696765999E-2</v>
      </c>
      <c r="J10" s="129">
        <f>'8436 Berkshire'!W17</f>
        <v>4803.0938841184061</v>
      </c>
      <c r="K10" s="129">
        <f>'8436 Berkshire'!W18</f>
        <v>4308.5061241017911</v>
      </c>
      <c r="L10" s="129">
        <f>J10-K10</f>
        <v>494.58776001661499</v>
      </c>
      <c r="M10" s="154">
        <f>L10/J10</f>
        <v>0.10297274464111274</v>
      </c>
      <c r="N10" s="136" t="s">
        <v>28201</v>
      </c>
      <c r="O10" s="158" t="s">
        <v>28207</v>
      </c>
      <c r="P10" s="158">
        <v>1</v>
      </c>
      <c r="Q10" s="136">
        <v>287</v>
      </c>
      <c r="R10" s="136">
        <v>69</v>
      </c>
      <c r="S10" s="137">
        <f t="shared" si="0"/>
        <v>218</v>
      </c>
      <c r="T10" s="138">
        <f t="shared" si="1"/>
        <v>0.75958188153310102</v>
      </c>
      <c r="W10" s="177" t="s">
        <v>28219</v>
      </c>
      <c r="X10" s="174"/>
      <c r="Y10" s="174"/>
      <c r="Z10" s="175"/>
      <c r="AA10" s="175"/>
      <c r="AB10" s="175"/>
      <c r="AC10" s="179"/>
      <c r="AD10" s="179"/>
      <c r="AE10" s="179"/>
      <c r="AF10" s="179"/>
      <c r="AM10" s="211"/>
    </row>
    <row r="11" spans="1:45" x14ac:dyDescent="0.25">
      <c r="A11" s="9">
        <v>8404</v>
      </c>
      <c r="B11" s="11" t="s">
        <v>21</v>
      </c>
      <c r="C11" s="11" t="s">
        <v>21</v>
      </c>
      <c r="D11" s="13" t="s">
        <v>21</v>
      </c>
      <c r="E11" s="124" t="s">
        <v>21</v>
      </c>
      <c r="F11" s="132">
        <f>'8404 Berkshire'!W11</f>
        <v>82.987097709417384</v>
      </c>
      <c r="G11" s="132">
        <f>'8404 Berkshire'!W12</f>
        <v>58.364806048856508</v>
      </c>
      <c r="H11" s="126">
        <f>F11-G11</f>
        <v>24.622291660560876</v>
      </c>
      <c r="I11" s="154">
        <f>H11/F11</f>
        <v>0.29670023823193342</v>
      </c>
      <c r="J11" s="129">
        <f>'8404 Berkshire'!W17</f>
        <v>6010.992352835091</v>
      </c>
      <c r="K11" s="129">
        <f>'8404 Berkshire'!W18</f>
        <v>4969.201029277081</v>
      </c>
      <c r="L11" s="129">
        <f>J11-K11</f>
        <v>1041.7913235580099</v>
      </c>
      <c r="M11" s="154">
        <f>L11/J11</f>
        <v>0.17331436515081372</v>
      </c>
      <c r="N11" s="136" t="s">
        <v>28201</v>
      </c>
      <c r="O11" s="159" t="s">
        <v>28207</v>
      </c>
      <c r="P11" s="159">
        <v>1</v>
      </c>
      <c r="Q11" s="136">
        <v>367</v>
      </c>
      <c r="R11" s="136">
        <v>140</v>
      </c>
      <c r="S11" s="137">
        <f t="shared" si="0"/>
        <v>227</v>
      </c>
      <c r="T11" s="138">
        <f t="shared" si="1"/>
        <v>0.61852861035422346</v>
      </c>
      <c r="W11" s="177"/>
      <c r="X11" s="177" t="s">
        <v>28221</v>
      </c>
      <c r="Y11" s="177" t="s">
        <v>28222</v>
      </c>
      <c r="Z11" s="175"/>
      <c r="AA11" s="175"/>
      <c r="AB11" s="175"/>
      <c r="AC11" s="179"/>
      <c r="AD11" s="179"/>
      <c r="AE11" s="179"/>
      <c r="AF11" s="179"/>
    </row>
    <row r="12" spans="1:45" ht="15.75" x14ac:dyDescent="0.25">
      <c r="A12" s="9">
        <v>8405</v>
      </c>
      <c r="B12" s="11" t="s">
        <v>21</v>
      </c>
      <c r="C12" s="11" t="s">
        <v>21</v>
      </c>
      <c r="D12" s="13" t="s">
        <v>21</v>
      </c>
      <c r="E12" s="124" t="s">
        <v>21</v>
      </c>
      <c r="F12" s="132">
        <f>'8405 Berkshire'!W11</f>
        <v>174.6218385447672</v>
      </c>
      <c r="G12" s="132">
        <f>'8405 Berkshire'!W12</f>
        <v>172.20987654687028</v>
      </c>
      <c r="H12" s="126">
        <f>F12-G12</f>
        <v>2.411961997896924</v>
      </c>
      <c r="I12" s="154">
        <f>H12/F12</f>
        <v>1.3812487704844417E-2</v>
      </c>
      <c r="J12" s="129">
        <f>'8405 Berkshire'!W17</f>
        <v>7482.0899829278942</v>
      </c>
      <c r="K12" s="129">
        <f>'8405 Berkshire'!W18</f>
        <v>6106.9776803328459</v>
      </c>
      <c r="L12" s="129">
        <f>J12-K12</f>
        <v>1375.1123025950483</v>
      </c>
      <c r="M12" s="154">
        <f>L12/J12</f>
        <v>0.18378719124371434</v>
      </c>
      <c r="N12" s="136" t="s">
        <v>28202</v>
      </c>
      <c r="O12" s="158" t="s">
        <v>28207</v>
      </c>
      <c r="P12" s="158">
        <v>1</v>
      </c>
      <c r="Q12" s="136">
        <v>245</v>
      </c>
      <c r="R12" s="136">
        <v>47</v>
      </c>
      <c r="S12" s="137">
        <f t="shared" si="0"/>
        <v>198</v>
      </c>
      <c r="T12" s="138">
        <f t="shared" si="1"/>
        <v>0.80816326530612248</v>
      </c>
      <c r="W12" s="188" t="s">
        <v>28230</v>
      </c>
      <c r="X12" s="189">
        <f>(AC5+AC6+AC7+AC8)*0.0034095106405145</f>
        <v>311.92019237622804</v>
      </c>
      <c r="Y12" s="189">
        <f>(AD5+AD6+AD7+AD8)*0.0034095106405145</f>
        <v>262.35249257338347</v>
      </c>
      <c r="Z12" s="185">
        <f>1-Y12/X12</f>
        <v>0.15891148125177357</v>
      </c>
      <c r="AA12" s="196"/>
      <c r="AB12" s="196"/>
      <c r="AC12" s="180">
        <f>X12-Y12</f>
        <v>49.567699802844572</v>
      </c>
      <c r="AD12" s="179"/>
      <c r="AE12" s="179"/>
      <c r="AF12" s="179"/>
    </row>
    <row r="13" spans="1:45" ht="15.75" x14ac:dyDescent="0.25">
      <c r="A13" s="15">
        <v>8407</v>
      </c>
      <c r="B13" s="16" t="s">
        <v>22</v>
      </c>
      <c r="C13" s="59" t="s">
        <v>24</v>
      </c>
      <c r="D13" s="17" t="s">
        <v>24</v>
      </c>
      <c r="E13" s="16" t="s">
        <v>24</v>
      </c>
      <c r="F13" s="132"/>
      <c r="G13" s="132"/>
      <c r="H13" s="126"/>
      <c r="I13" s="154"/>
      <c r="J13" s="129"/>
      <c r="K13" s="129"/>
      <c r="L13" s="129"/>
      <c r="M13" s="154"/>
      <c r="N13" s="136" t="s">
        <v>28202</v>
      </c>
      <c r="O13" s="159" t="s">
        <v>28207</v>
      </c>
      <c r="P13" s="159">
        <v>1</v>
      </c>
      <c r="Q13" s="136">
        <v>390</v>
      </c>
      <c r="R13" s="136">
        <v>37</v>
      </c>
      <c r="S13" s="137">
        <f t="shared" si="0"/>
        <v>353</v>
      </c>
      <c r="T13" s="138">
        <f t="shared" si="1"/>
        <v>0.90512820512820513</v>
      </c>
      <c r="W13" s="188" t="s">
        <v>28231</v>
      </c>
      <c r="X13" s="189">
        <f>(X5+X6+X7+X8)*0.1</f>
        <v>282.30349494122527</v>
      </c>
      <c r="Y13" s="189">
        <f>(Y5+Y6+Y7+Y8)*0.1</f>
        <v>228.29008166292093</v>
      </c>
      <c r="Z13" s="185">
        <f>1-Y13/X13</f>
        <v>0.19133101164599386</v>
      </c>
      <c r="AA13" s="196"/>
      <c r="AB13" s="196"/>
      <c r="AC13" s="180">
        <f>X13-Y13</f>
        <v>54.013413278304341</v>
      </c>
      <c r="AD13" s="179"/>
      <c r="AE13" s="179"/>
      <c r="AF13" s="179"/>
    </row>
    <row r="14" spans="1:45" ht="15.75" x14ac:dyDescent="0.25">
      <c r="A14" s="9">
        <v>8421</v>
      </c>
      <c r="B14" s="11" t="s">
        <v>22</v>
      </c>
      <c r="C14" s="11" t="s">
        <v>21</v>
      </c>
      <c r="D14" s="13" t="s">
        <v>21</v>
      </c>
      <c r="E14" s="124" t="s">
        <v>21</v>
      </c>
      <c r="F14" s="132">
        <f>'8421 Berkshire '!W11</f>
        <v>73.349348709414457</v>
      </c>
      <c r="G14" s="132">
        <f>'8421 Berkshire '!W12</f>
        <v>31.524087189026403</v>
      </c>
      <c r="H14" s="126">
        <f>F14-G14</f>
        <v>41.825261520388054</v>
      </c>
      <c r="I14" s="154">
        <f>H14/F14</f>
        <v>0.5702199440936514</v>
      </c>
      <c r="J14" s="129">
        <f>'8421 Berkshire '!W17</f>
        <v>6266.7681227770881</v>
      </c>
      <c r="K14" s="129">
        <f>'8421 Berkshire '!W18</f>
        <v>5934.3655769548786</v>
      </c>
      <c r="L14" s="129">
        <f>J14-K14</f>
        <v>332.4025458222095</v>
      </c>
      <c r="M14" s="154">
        <f>L14/J14</f>
        <v>5.30421006984549E-2</v>
      </c>
      <c r="N14" s="136" t="s">
        <v>28202</v>
      </c>
      <c r="O14" s="158" t="s">
        <v>28207</v>
      </c>
      <c r="P14" s="158">
        <v>1</v>
      </c>
      <c r="Q14" s="136">
        <v>274</v>
      </c>
      <c r="R14" s="136">
        <v>28</v>
      </c>
      <c r="S14" s="137">
        <f t="shared" si="0"/>
        <v>246</v>
      </c>
      <c r="T14" s="138">
        <f t="shared" si="1"/>
        <v>0.8978102189781022</v>
      </c>
      <c r="W14" s="188" t="s">
        <v>28220</v>
      </c>
      <c r="X14" s="189">
        <f>X13+X12</f>
        <v>594.22368731745337</v>
      </c>
      <c r="Y14" s="189">
        <f>Y12+Y13</f>
        <v>490.64257423630443</v>
      </c>
      <c r="Z14" s="185">
        <f>1-Y14/X14</f>
        <v>0.17431333568803453</v>
      </c>
      <c r="AA14" s="196"/>
      <c r="AB14" s="196"/>
      <c r="AP14" s="212"/>
      <c r="AQ14" s="212"/>
    </row>
    <row r="15" spans="1:45" ht="15.75" customHeight="1" x14ac:dyDescent="0.25">
      <c r="A15" s="15">
        <v>8423</v>
      </c>
      <c r="B15" s="16" t="s">
        <v>21</v>
      </c>
      <c r="C15" s="59" t="s">
        <v>24</v>
      </c>
      <c r="D15" s="17" t="s">
        <v>21</v>
      </c>
      <c r="E15" s="16" t="s">
        <v>21</v>
      </c>
      <c r="F15" s="132"/>
      <c r="G15" s="132"/>
      <c r="H15" s="126"/>
      <c r="I15" s="154"/>
      <c r="J15" s="129"/>
      <c r="K15" s="129"/>
      <c r="L15" s="129"/>
      <c r="M15" s="154"/>
      <c r="N15" s="136" t="s">
        <v>28202</v>
      </c>
      <c r="O15" s="159" t="s">
        <v>28207</v>
      </c>
      <c r="P15" s="159">
        <v>1</v>
      </c>
      <c r="Q15" s="136">
        <v>426</v>
      </c>
      <c r="R15" s="136">
        <v>29</v>
      </c>
      <c r="S15" s="137">
        <f t="shared" si="0"/>
        <v>397</v>
      </c>
      <c r="T15" s="138">
        <f t="shared" si="1"/>
        <v>0.931924882629108</v>
      </c>
      <c r="AL15" s="212"/>
      <c r="AM15" s="212"/>
    </row>
    <row r="16" spans="1:45" x14ac:dyDescent="0.25">
      <c r="A16" s="15">
        <v>8425</v>
      </c>
      <c r="B16" s="16" t="s">
        <v>22</v>
      </c>
      <c r="C16" s="16" t="s">
        <v>21</v>
      </c>
      <c r="D16" s="17" t="s">
        <v>22</v>
      </c>
      <c r="E16" s="16" t="s">
        <v>21</v>
      </c>
      <c r="F16" s="165">
        <f>'8425 Berkshire'!W11</f>
        <v>265.8228158650989</v>
      </c>
      <c r="G16" s="165">
        <f>'8425 Berkshire'!W12</f>
        <v>156.84111491677524</v>
      </c>
      <c r="H16" s="166">
        <f>F16-G16</f>
        <v>108.98170094832366</v>
      </c>
      <c r="I16" s="154"/>
      <c r="J16" s="129"/>
      <c r="K16" s="129"/>
      <c r="L16" s="129"/>
      <c r="M16" s="154"/>
      <c r="N16" s="136" t="s">
        <v>28202</v>
      </c>
      <c r="O16" s="158" t="s">
        <v>28207</v>
      </c>
      <c r="P16" s="158">
        <v>1</v>
      </c>
      <c r="Q16" s="136">
        <v>273</v>
      </c>
      <c r="R16" s="136">
        <v>45</v>
      </c>
      <c r="S16" s="137">
        <f t="shared" si="0"/>
        <v>228</v>
      </c>
      <c r="T16" s="138">
        <f t="shared" si="1"/>
        <v>0.8351648351648352</v>
      </c>
      <c r="W16" s="177"/>
      <c r="X16" s="177"/>
      <c r="Y16" s="177"/>
      <c r="Z16" s="177"/>
      <c r="AA16" s="177"/>
      <c r="AB16" s="177"/>
    </row>
    <row r="17" spans="1:47" x14ac:dyDescent="0.25">
      <c r="A17" s="9">
        <v>8427</v>
      </c>
      <c r="B17" s="11" t="s">
        <v>21</v>
      </c>
      <c r="C17" s="11" t="s">
        <v>21</v>
      </c>
      <c r="D17" s="13" t="s">
        <v>21</v>
      </c>
      <c r="E17" s="124" t="s">
        <v>21</v>
      </c>
      <c r="F17" s="126">
        <f>'8427 Berkshire'!W11</f>
        <v>78.95398334946043</v>
      </c>
      <c r="G17" s="126">
        <f>'8427 Berkshire'!W12</f>
        <v>76.453645404666773</v>
      </c>
      <c r="H17" s="126">
        <f>F17-G17</f>
        <v>2.5003379447936567</v>
      </c>
      <c r="I17" s="154">
        <f>H17/F17</f>
        <v>3.166829384309644E-2</v>
      </c>
      <c r="J17" s="129">
        <f>'8427 Berkshire'!W17</f>
        <v>7516.7773616969998</v>
      </c>
      <c r="K17" s="129">
        <f>'8427 Berkshire'!W18</f>
        <v>7541.320140483077</v>
      </c>
      <c r="L17" s="129">
        <f>J17-K17</f>
        <v>-24.542778786077179</v>
      </c>
      <c r="M17" s="154">
        <f>L17/J17</f>
        <v>-3.2650666110105942E-3</v>
      </c>
      <c r="N17" s="136" t="s">
        <v>28202</v>
      </c>
      <c r="O17" s="159" t="s">
        <v>28207</v>
      </c>
      <c r="P17" s="159">
        <v>1</v>
      </c>
      <c r="Q17" s="136">
        <v>334</v>
      </c>
      <c r="R17" s="136">
        <v>36</v>
      </c>
      <c r="S17" s="137">
        <f t="shared" ref="S17:S22" si="5">Q17-R17</f>
        <v>298</v>
      </c>
      <c r="T17" s="138">
        <f t="shared" ref="T17:T22" si="6">S17/Q17</f>
        <v>0.89221556886227549</v>
      </c>
      <c r="W17" s="177"/>
      <c r="X17" s="177" t="s">
        <v>28221</v>
      </c>
      <c r="Y17" s="177" t="s">
        <v>28222</v>
      </c>
      <c r="Z17" s="177" t="s">
        <v>28224</v>
      </c>
      <c r="AA17" s="177"/>
      <c r="AB17" s="177"/>
      <c r="AD17" s="177" t="s">
        <v>28227</v>
      </c>
      <c r="AL17" s="213"/>
      <c r="AM17" s="213"/>
    </row>
    <row r="18" spans="1:47" ht="15.75" x14ac:dyDescent="0.25">
      <c r="A18" s="9">
        <v>8441</v>
      </c>
      <c r="B18" s="11" t="s">
        <v>21</v>
      </c>
      <c r="C18" s="11" t="s">
        <v>21</v>
      </c>
      <c r="D18" s="13" t="s">
        <v>21</v>
      </c>
      <c r="E18" s="124" t="s">
        <v>21</v>
      </c>
      <c r="F18" s="165">
        <f>'8441 Berkshire'!W11</f>
        <v>199.35497055972985</v>
      </c>
      <c r="G18" s="165">
        <f>'8441 Berkshire'!W12</f>
        <v>157.9446662080671</v>
      </c>
      <c r="H18" s="166">
        <f>F18-G18</f>
        <v>41.410304351662745</v>
      </c>
      <c r="I18" s="167">
        <f>H18/F18</f>
        <v>0.2077214540244211</v>
      </c>
      <c r="J18" s="168">
        <f>'8441 Berkshire'!W17</f>
        <v>3050.7032769518632</v>
      </c>
      <c r="K18" s="168">
        <f>'8441 Berkshire'!W18</f>
        <v>3870.7386644762305</v>
      </c>
      <c r="L18" s="168">
        <f>J18-K18</f>
        <v>-820.03538752436725</v>
      </c>
      <c r="M18" s="167">
        <f>L18/J18</f>
        <v>-0.26880208039888848</v>
      </c>
      <c r="N18" s="136" t="s">
        <v>28202</v>
      </c>
      <c r="O18" s="158" t="s">
        <v>28207</v>
      </c>
      <c r="P18" s="158">
        <v>1</v>
      </c>
      <c r="Q18" s="136">
        <v>347</v>
      </c>
      <c r="R18" s="136">
        <v>34</v>
      </c>
      <c r="S18" s="137">
        <f>Q18-R18</f>
        <v>313</v>
      </c>
      <c r="T18" s="138">
        <f>S18/Q18</f>
        <v>0.90201729106628237</v>
      </c>
      <c r="W18" s="188" t="s">
        <v>28225</v>
      </c>
      <c r="X18" s="189">
        <f>(X5+X6)*0.1+(AC5+AC6)* 0.0034095106405145</f>
        <v>375.91008793719891</v>
      </c>
      <c r="Y18" s="189">
        <f>(Y5+Y6)*0.1+(AD5+AD6)* 0.0034095106405145</f>
        <v>303.58365538339092</v>
      </c>
      <c r="Z18" s="185">
        <f>1-Y18/X18</f>
        <v>0.19240354242871804</v>
      </c>
      <c r="AA18" s="196"/>
      <c r="AB18" s="196"/>
      <c r="AC18" s="180">
        <f>X18-Y18</f>
        <v>72.32643255380799</v>
      </c>
      <c r="AL18" s="213"/>
      <c r="AM18" s="213"/>
    </row>
    <row r="19" spans="1:47" ht="15.75" x14ac:dyDescent="0.25">
      <c r="A19" s="15" t="s">
        <v>8</v>
      </c>
      <c r="B19" s="16" t="s">
        <v>21</v>
      </c>
      <c r="C19" s="16" t="s">
        <v>22</v>
      </c>
      <c r="D19" s="17" t="s">
        <v>21</v>
      </c>
      <c r="E19" s="16" t="s">
        <v>21</v>
      </c>
      <c r="F19" s="132"/>
      <c r="G19" s="132"/>
      <c r="H19" s="126"/>
      <c r="I19" s="154"/>
      <c r="J19" s="129"/>
      <c r="K19" s="129"/>
      <c r="L19" s="129"/>
      <c r="M19" s="154"/>
      <c r="N19" s="136" t="s">
        <v>28201</v>
      </c>
      <c r="O19" s="159" t="s">
        <v>28207</v>
      </c>
      <c r="P19" s="159">
        <v>2</v>
      </c>
      <c r="Q19" s="136">
        <v>254</v>
      </c>
      <c r="R19" s="136">
        <v>238</v>
      </c>
      <c r="S19" s="137">
        <f>Q19-R19</f>
        <v>16</v>
      </c>
      <c r="T19" s="138">
        <f>S19/Q19</f>
        <v>6.2992125984251968E-2</v>
      </c>
      <c r="W19" s="188" t="s">
        <v>28223</v>
      </c>
      <c r="X19" s="189">
        <f>(X8+X7)*0.1+(AC8+AC7)* 0.0034095106405145</f>
        <v>218.31359938025435</v>
      </c>
      <c r="Y19" s="189">
        <f>(Y8+Y7)*0.1+(AD8+AD7)* 0.0034095106405145</f>
        <v>187.05891885291351</v>
      </c>
      <c r="Z19" s="185">
        <f>1-Y19/X19</f>
        <v>0.14316414834470326</v>
      </c>
      <c r="AA19" s="196"/>
      <c r="AB19" s="196"/>
      <c r="AC19" s="180">
        <f>X19-Y19</f>
        <v>31.254680527340838</v>
      </c>
    </row>
    <row r="20" spans="1:47" ht="15.75" x14ac:dyDescent="0.25">
      <c r="A20" s="9" t="s">
        <v>23</v>
      </c>
      <c r="B20" s="11" t="s">
        <v>21</v>
      </c>
      <c r="C20" s="11" t="s">
        <v>21</v>
      </c>
      <c r="D20" s="13" t="s">
        <v>21</v>
      </c>
      <c r="E20" s="124" t="s">
        <v>21</v>
      </c>
      <c r="F20" s="165">
        <f>'8339-102 McGuire'!W11</f>
        <v>145.36056388287429</v>
      </c>
      <c r="G20" s="165">
        <f>'8339-102 McGuire'!W12</f>
        <v>149.97981536018392</v>
      </c>
      <c r="H20" s="166">
        <f>F20-G20</f>
        <v>-4.619251477309632</v>
      </c>
      <c r="I20" s="167">
        <v>0</v>
      </c>
      <c r="J20" s="168">
        <f>'8339-102 McGuire'!W17</f>
        <v>6552.2301818707137</v>
      </c>
      <c r="K20" s="168">
        <f>'8339-102 McGuire'!W18</f>
        <v>6259.4663557988497</v>
      </c>
      <c r="L20" s="168">
        <f>J20-K20</f>
        <v>292.76382607186406</v>
      </c>
      <c r="M20" s="167">
        <f>L20/J20</f>
        <v>4.468155390540289E-2</v>
      </c>
      <c r="N20" s="136" t="s">
        <v>28201</v>
      </c>
      <c r="O20" s="158" t="s">
        <v>28207</v>
      </c>
      <c r="P20" s="158">
        <v>2</v>
      </c>
      <c r="Q20" s="136">
        <v>140</v>
      </c>
      <c r="R20" s="136">
        <v>69</v>
      </c>
      <c r="S20" s="137">
        <f>Q20-R20</f>
        <v>71</v>
      </c>
      <c r="T20" s="138">
        <f>S20/Q20</f>
        <v>0.50714285714285712</v>
      </c>
      <c r="W20" s="188" t="s">
        <v>28226</v>
      </c>
      <c r="X20" s="189">
        <f>X19+X18</f>
        <v>594.22368731745325</v>
      </c>
      <c r="Y20" s="189">
        <f>Y19+Y18</f>
        <v>490.64257423630443</v>
      </c>
      <c r="Z20" s="185">
        <f>1-Y20/X20</f>
        <v>0.17431333568803442</v>
      </c>
      <c r="AA20" s="196"/>
      <c r="AB20" s="196"/>
    </row>
    <row r="21" spans="1:47" x14ac:dyDescent="0.25">
      <c r="A21" s="9">
        <v>8400</v>
      </c>
      <c r="B21" s="11" t="s">
        <v>21</v>
      </c>
      <c r="C21" s="11" t="s">
        <v>21</v>
      </c>
      <c r="D21" s="13" t="s">
        <v>21</v>
      </c>
      <c r="E21" s="124" t="s">
        <v>21</v>
      </c>
      <c r="F21" s="132">
        <f>'8400 Berkshire'!W11</f>
        <v>85.248444784612573</v>
      </c>
      <c r="G21" s="132">
        <f>'8400 Berkshire'!W12</f>
        <v>76.841294916754435</v>
      </c>
      <c r="H21" s="126">
        <f>F21-G21</f>
        <v>8.4071498678581378</v>
      </c>
      <c r="I21" s="154">
        <f>H21/F21</f>
        <v>9.8619392871031428E-2</v>
      </c>
      <c r="J21" s="129">
        <f>'8400 Berkshire'!W17</f>
        <v>7908.1906349264345</v>
      </c>
      <c r="K21" s="129">
        <f>'8400 Berkshire'!W18</f>
        <v>7305.133120810392</v>
      </c>
      <c r="L21" s="129">
        <f>J21-K21</f>
        <v>603.05751411604251</v>
      </c>
      <c r="M21" s="154">
        <f>L21/J21</f>
        <v>7.6257331411896653E-2</v>
      </c>
      <c r="N21" s="136" t="s">
        <v>28201</v>
      </c>
      <c r="O21" s="159" t="s">
        <v>28207</v>
      </c>
      <c r="P21" s="159">
        <v>2</v>
      </c>
      <c r="Q21" s="136">
        <v>214</v>
      </c>
      <c r="R21" s="136">
        <v>150</v>
      </c>
      <c r="S21" s="137">
        <f>Q21-R21</f>
        <v>64</v>
      </c>
      <c r="T21" s="138">
        <f>S21/Q21</f>
        <v>0.29906542056074764</v>
      </c>
    </row>
    <row r="22" spans="1:47" x14ac:dyDescent="0.25">
      <c r="A22" s="9">
        <v>8401</v>
      </c>
      <c r="B22" s="11" t="s">
        <v>21</v>
      </c>
      <c r="C22" s="11" t="s">
        <v>21</v>
      </c>
      <c r="D22" s="13" t="s">
        <v>21</v>
      </c>
      <c r="E22" s="124" t="s">
        <v>21</v>
      </c>
      <c r="F22" s="165">
        <f>'8401 Berkshire'!W11</f>
        <v>96.980035431075237</v>
      </c>
      <c r="G22" s="165">
        <f>'8401 Berkshire'!W12</f>
        <v>83.885046536347815</v>
      </c>
      <c r="H22" s="166">
        <f t="shared" ref="H22:H41" si="7">F22-G22</f>
        <v>13.094988894727422</v>
      </c>
      <c r="I22" s="167">
        <f>H22/F22</f>
        <v>0.13502767694938791</v>
      </c>
      <c r="J22" s="168">
        <f>'8401 Berkshire'!W17</f>
        <v>2672.7038745220716</v>
      </c>
      <c r="K22" s="168">
        <f>'8401 Berkshire'!W18</f>
        <v>3976.669871944443</v>
      </c>
      <c r="L22" s="168">
        <f t="shared" ref="L22:L41" si="8">J22-K22</f>
        <v>-1303.9659974223714</v>
      </c>
      <c r="M22" s="167">
        <f t="shared" ref="M22" si="9">L22/J22</f>
        <v>-0.48788270554497715</v>
      </c>
      <c r="N22" s="136" t="s">
        <v>28202</v>
      </c>
      <c r="O22" s="158" t="s">
        <v>28207</v>
      </c>
      <c r="P22" s="158">
        <v>2</v>
      </c>
      <c r="Q22" s="136">
        <v>114</v>
      </c>
      <c r="R22" s="136">
        <v>13</v>
      </c>
      <c r="S22" s="137">
        <f t="shared" si="5"/>
        <v>101</v>
      </c>
      <c r="T22" s="138">
        <f t="shared" si="6"/>
        <v>0.88596491228070173</v>
      </c>
    </row>
    <row r="23" spans="1:47" x14ac:dyDescent="0.25">
      <c r="A23" s="15">
        <v>8402</v>
      </c>
      <c r="B23" s="16" t="s">
        <v>22</v>
      </c>
      <c r="C23" s="16" t="s">
        <v>21</v>
      </c>
      <c r="D23" s="17" t="s">
        <v>21</v>
      </c>
      <c r="E23" s="16" t="s">
        <v>21</v>
      </c>
      <c r="F23" s="132"/>
      <c r="G23" s="132"/>
      <c r="H23" s="126"/>
      <c r="I23" s="154"/>
      <c r="J23" s="129"/>
      <c r="K23" s="129"/>
      <c r="L23" s="129"/>
      <c r="M23" s="154"/>
      <c r="N23" s="136" t="s">
        <v>28202</v>
      </c>
      <c r="O23" s="159" t="s">
        <v>28207</v>
      </c>
      <c r="P23" s="159">
        <v>2</v>
      </c>
      <c r="Q23" s="136">
        <v>188</v>
      </c>
      <c r="R23" s="136">
        <v>13</v>
      </c>
      <c r="S23" s="137">
        <f>Q23-R23</f>
        <v>175</v>
      </c>
      <c r="T23" s="138">
        <f>S23/Q23</f>
        <v>0.93085106382978722</v>
      </c>
      <c r="V23" t="s">
        <v>28232</v>
      </c>
    </row>
    <row r="24" spans="1:47" ht="15.75" customHeight="1" x14ac:dyDescent="0.25">
      <c r="A24" s="15">
        <v>8403</v>
      </c>
      <c r="B24" s="16" t="s">
        <v>21</v>
      </c>
      <c r="C24" s="59" t="s">
        <v>24</v>
      </c>
      <c r="D24" s="17" t="s">
        <v>21</v>
      </c>
      <c r="E24" s="16" t="s">
        <v>21</v>
      </c>
      <c r="F24" s="132"/>
      <c r="G24" s="132"/>
      <c r="H24" s="126"/>
      <c r="I24" s="154"/>
      <c r="J24" s="129"/>
      <c r="K24" s="129"/>
      <c r="L24" s="129"/>
      <c r="M24" s="154"/>
      <c r="N24" s="136" t="s">
        <v>28202</v>
      </c>
      <c r="O24" s="158" t="s">
        <v>28207</v>
      </c>
      <c r="P24" s="158">
        <v>2</v>
      </c>
      <c r="Q24" s="136">
        <v>150</v>
      </c>
      <c r="R24" s="136">
        <v>13</v>
      </c>
      <c r="S24" s="137">
        <f t="shared" ref="S24:S44" si="10">Q24-R24</f>
        <v>137</v>
      </c>
      <c r="T24" s="138">
        <f t="shared" ref="T24:T44" si="11">S24/Q24</f>
        <v>0.91333333333333333</v>
      </c>
      <c r="V24" t="s">
        <v>28233</v>
      </c>
    </row>
    <row r="25" spans="1:47" x14ac:dyDescent="0.25">
      <c r="A25" s="18">
        <v>6611</v>
      </c>
      <c r="B25" s="19" t="s">
        <v>21</v>
      </c>
      <c r="C25" s="19" t="s">
        <v>21</v>
      </c>
      <c r="D25" s="20" t="s">
        <v>21</v>
      </c>
      <c r="E25" s="125" t="s">
        <v>21</v>
      </c>
      <c r="F25" s="132">
        <f>'6611 Terrace Park'!W11</f>
        <v>171.77538564957794</v>
      </c>
      <c r="G25" s="132">
        <f>'6611 Terrace Park'!W12</f>
        <v>105.67454211789833</v>
      </c>
      <c r="H25" s="126">
        <f>F25-G25</f>
        <v>66.100843531679615</v>
      </c>
      <c r="I25" s="154">
        <f>H25/F25</f>
        <v>0.38480975188450711</v>
      </c>
      <c r="J25" s="129">
        <f>'6611 Terrace Park'!W17</f>
        <v>3599.205665410313</v>
      </c>
      <c r="K25" s="129">
        <f>'6611 Terrace Park'!W18</f>
        <v>2727.318145293651</v>
      </c>
      <c r="L25" s="129">
        <f>J25-K25</f>
        <v>871.88752011666202</v>
      </c>
      <c r="M25" s="154">
        <f>L25/J25</f>
        <v>0.24224442867931137</v>
      </c>
      <c r="N25" s="139" t="s">
        <v>28201</v>
      </c>
      <c r="O25" s="159" t="s">
        <v>9606</v>
      </c>
      <c r="P25" s="159">
        <v>1</v>
      </c>
      <c r="Q25" s="139">
        <v>89</v>
      </c>
      <c r="R25" s="139">
        <v>14</v>
      </c>
      <c r="S25" s="140">
        <f t="shared" ref="S25" si="12">Q25-R25</f>
        <v>75</v>
      </c>
      <c r="T25" s="141">
        <f t="shared" ref="T25" si="13">S25/Q25</f>
        <v>0.84269662921348309</v>
      </c>
      <c r="V25" t="s">
        <v>28234</v>
      </c>
    </row>
    <row r="26" spans="1:47" x14ac:dyDescent="0.25">
      <c r="A26" s="9">
        <v>6620</v>
      </c>
      <c r="B26" s="11" t="s">
        <v>21</v>
      </c>
      <c r="C26" s="11" t="s">
        <v>21</v>
      </c>
      <c r="D26" s="13" t="s">
        <v>21</v>
      </c>
      <c r="E26" s="124" t="s">
        <v>21</v>
      </c>
      <c r="F26" s="132">
        <f>'6620 Terrace Park'!W11</f>
        <v>294.92889354454252</v>
      </c>
      <c r="G26" s="132">
        <f>'6620 Terrace Park'!W12</f>
        <v>152.13894009612139</v>
      </c>
      <c r="H26" s="126">
        <f>F26-G26</f>
        <v>142.78995344842113</v>
      </c>
      <c r="I26" s="154">
        <f>H26/F26</f>
        <v>0.4841504395596149</v>
      </c>
      <c r="J26" s="129">
        <f>'6620 Terrace Park'!W17</f>
        <v>1884.6234601948092</v>
      </c>
      <c r="K26" s="129">
        <f>'6620 Terrace Park'!W18</f>
        <v>987.7718585631992</v>
      </c>
      <c r="L26" s="129">
        <f>J26-K26</f>
        <v>896.85160163161004</v>
      </c>
      <c r="M26" s="154">
        <f>L26/J26</f>
        <v>0.47587840254249225</v>
      </c>
      <c r="N26" s="136" t="s">
        <v>28201</v>
      </c>
      <c r="O26" s="158" t="s">
        <v>9606</v>
      </c>
      <c r="P26" s="158">
        <v>1</v>
      </c>
      <c r="Q26" s="136">
        <v>114</v>
      </c>
      <c r="R26" s="136">
        <v>49</v>
      </c>
      <c r="S26" s="137">
        <f>Q26-R26</f>
        <v>65</v>
      </c>
      <c r="T26" s="138">
        <f>S26/Q26</f>
        <v>0.57017543859649122</v>
      </c>
      <c r="V26" t="s">
        <v>28235</v>
      </c>
    </row>
    <row r="27" spans="1:47" x14ac:dyDescent="0.25">
      <c r="A27" s="9">
        <v>6651</v>
      </c>
      <c r="B27" s="11" t="s">
        <v>21</v>
      </c>
      <c r="C27" s="11" t="s">
        <v>21</v>
      </c>
      <c r="D27" s="13" t="s">
        <v>21</v>
      </c>
      <c r="E27" s="124" t="s">
        <v>21</v>
      </c>
      <c r="F27" s="132">
        <f>'6651 Terrace Park'!W11</f>
        <v>188.61450479090695</v>
      </c>
      <c r="G27" s="132">
        <f>'6651 Terrace Park'!W12</f>
        <v>174.77364202065937</v>
      </c>
      <c r="H27" s="126">
        <f>F27-G27</f>
        <v>13.840862770247583</v>
      </c>
      <c r="I27" s="154">
        <f>H27/F27</f>
        <v>7.3381751767135808E-2</v>
      </c>
      <c r="J27" s="129">
        <f>'6651 Terrace Park'!W17</f>
        <v>4473.4478500291234</v>
      </c>
      <c r="K27" s="129">
        <f>'6651 Terrace Park'!W18</f>
        <v>3626.4205372741258</v>
      </c>
      <c r="L27" s="129">
        <f>J27-K27</f>
        <v>847.02731275499764</v>
      </c>
      <c r="M27" s="154">
        <f>L27/J27</f>
        <v>0.18934552075967159</v>
      </c>
      <c r="N27" s="136" t="s">
        <v>28201</v>
      </c>
      <c r="O27" s="159" t="s">
        <v>9606</v>
      </c>
      <c r="P27" s="159">
        <v>1</v>
      </c>
      <c r="Q27" s="136">
        <v>114</v>
      </c>
      <c r="R27" s="136">
        <v>13</v>
      </c>
      <c r="S27" s="137">
        <f>Q27-R27</f>
        <v>101</v>
      </c>
      <c r="T27" s="138">
        <f>S27/Q27</f>
        <v>0.88596491228070173</v>
      </c>
      <c r="Z27" s="234" t="s">
        <v>28242</v>
      </c>
      <c r="AA27" s="234" t="s">
        <v>28243</v>
      </c>
      <c r="AB27" s="234" t="s">
        <v>28246</v>
      </c>
      <c r="AC27" s="234" t="s">
        <v>28251</v>
      </c>
      <c r="AD27" s="234" t="s">
        <v>28250</v>
      </c>
      <c r="AK27"/>
      <c r="AR27" s="197"/>
    </row>
    <row r="28" spans="1:47" x14ac:dyDescent="0.25">
      <c r="A28" s="9">
        <v>6701</v>
      </c>
      <c r="B28" s="11" t="s">
        <v>21</v>
      </c>
      <c r="C28" s="11" t="s">
        <v>21</v>
      </c>
      <c r="D28" s="13" t="s">
        <v>21</v>
      </c>
      <c r="E28" s="124" t="s">
        <v>21</v>
      </c>
      <c r="F28" s="132">
        <f>'6701 Winter'!W11</f>
        <v>170.56305867267778</v>
      </c>
      <c r="G28" s="132">
        <f>'6701 Winter'!W12</f>
        <v>147.80044740696385</v>
      </c>
      <c r="H28" s="126">
        <f>F28-G28</f>
        <v>22.762611265713929</v>
      </c>
      <c r="I28" s="154">
        <f>H28/F28</f>
        <v>0.13345569341246946</v>
      </c>
      <c r="J28" s="129">
        <f>'6701 Winter'!W17</f>
        <v>6152.7048776169167</v>
      </c>
      <c r="K28" s="129">
        <f>'6701 Winter'!W18</f>
        <v>4712.9202281764528</v>
      </c>
      <c r="L28" s="129">
        <f>J28-K28</f>
        <v>1439.7846494404639</v>
      </c>
      <c r="M28" s="154">
        <f>L28/J28</f>
        <v>0.2340084041212985</v>
      </c>
      <c r="N28" s="136" t="s">
        <v>28202</v>
      </c>
      <c r="O28" s="158" t="s">
        <v>9606</v>
      </c>
      <c r="P28" s="158">
        <v>1</v>
      </c>
      <c r="Q28" s="136">
        <v>80</v>
      </c>
      <c r="R28" s="136">
        <v>13</v>
      </c>
      <c r="S28" s="137">
        <f>Q28-R28</f>
        <v>67</v>
      </c>
      <c r="T28" s="138">
        <f>S28/Q28</f>
        <v>0.83750000000000002</v>
      </c>
      <c r="Z28" s="234" t="s">
        <v>28244</v>
      </c>
      <c r="AA28" s="234" t="s">
        <v>28245</v>
      </c>
      <c r="AB28" s="234" t="s">
        <v>28247</v>
      </c>
      <c r="AC28" s="234" t="s">
        <v>28252</v>
      </c>
      <c r="AD28" s="234" t="s">
        <v>28253</v>
      </c>
      <c r="AK28"/>
      <c r="AR28" s="197"/>
    </row>
    <row r="29" spans="1:47" x14ac:dyDescent="0.25">
      <c r="A29" s="9">
        <v>6714</v>
      </c>
      <c r="B29" s="11" t="s">
        <v>21</v>
      </c>
      <c r="C29" s="11" t="s">
        <v>21</v>
      </c>
      <c r="D29" s="13" t="s">
        <v>21</v>
      </c>
      <c r="E29" s="124" t="s">
        <v>21</v>
      </c>
      <c r="F29" s="132">
        <f>'6714 Winter'!W11</f>
        <v>112.03571088822616</v>
      </c>
      <c r="G29" s="132">
        <f>'6714 Winter'!W12</f>
        <v>79.878987014806327</v>
      </c>
      <c r="H29" s="126">
        <f>F29-G29</f>
        <v>32.156723873419836</v>
      </c>
      <c r="I29" s="154">
        <f>H29/F29</f>
        <v>0.2870220898183205</v>
      </c>
      <c r="J29" s="129">
        <f>'6714 Winter'!W17</f>
        <v>1609.7435641083011</v>
      </c>
      <c r="K29" s="129">
        <f>'6714 Winter'!W18</f>
        <v>951.13801416362105</v>
      </c>
      <c r="L29" s="129">
        <f>J29-K29</f>
        <v>658.60554994468009</v>
      </c>
      <c r="M29" s="154">
        <f>L29/J29</f>
        <v>0.40913693623587</v>
      </c>
      <c r="N29" s="136" t="s">
        <v>28202</v>
      </c>
      <c r="O29" s="159" t="s">
        <v>9606</v>
      </c>
      <c r="P29" s="159">
        <v>1</v>
      </c>
      <c r="Q29" s="136">
        <v>87</v>
      </c>
      <c r="R29" s="136">
        <v>13</v>
      </c>
      <c r="S29" s="137">
        <f>Q29-R29</f>
        <v>74</v>
      </c>
      <c r="T29" s="138">
        <f>S29/Q29</f>
        <v>0.85057471264367812</v>
      </c>
      <c r="Y29" t="s">
        <v>28248</v>
      </c>
      <c r="Z29" s="234">
        <v>1.1299999999999999</v>
      </c>
      <c r="AA29" s="234">
        <v>450</v>
      </c>
      <c r="AB29" s="234">
        <v>7</v>
      </c>
      <c r="AC29" s="190">
        <f>0.3048*AA29/(15*3.14*(AB29/12)*(AB29/12))</f>
        <v>8.5580137787599107</v>
      </c>
      <c r="AD29" s="243">
        <f>0.5*Z29*AC29*AC29</f>
        <v>41.38037390815613</v>
      </c>
      <c r="AK29"/>
      <c r="AR29" s="197"/>
    </row>
    <row r="30" spans="1:47" ht="18" customHeight="1" x14ac:dyDescent="0.25">
      <c r="A30" s="9">
        <v>6707</v>
      </c>
      <c r="E30" s="124"/>
      <c r="F30" s="132"/>
      <c r="G30" s="132"/>
      <c r="H30" s="126"/>
      <c r="I30" s="154"/>
      <c r="J30" s="129"/>
      <c r="K30" s="129"/>
      <c r="L30" s="129"/>
      <c r="M30" s="154"/>
      <c r="N30" s="136"/>
      <c r="O30" s="159"/>
      <c r="P30" s="159"/>
      <c r="Q30" s="136"/>
      <c r="R30" s="136"/>
      <c r="S30" s="137"/>
      <c r="T30" s="138"/>
      <c r="Y30" t="s">
        <v>28249</v>
      </c>
      <c r="Z30" s="234">
        <f>Z29</f>
        <v>1.1299999999999999</v>
      </c>
      <c r="AA30" s="234">
        <v>250</v>
      </c>
      <c r="AB30" s="234">
        <v>7</v>
      </c>
      <c r="AC30" s="190">
        <f>0.3048*AA30/(15*3.14*(AB30/12)*(AB30/12))</f>
        <v>4.7544520993110622</v>
      </c>
      <c r="AD30" s="243">
        <f>0.5*Z30*AC30*AC30</f>
        <v>12.771720342023501</v>
      </c>
      <c r="AK30"/>
      <c r="AR30" s="197"/>
    </row>
    <row r="31" spans="1:47" x14ac:dyDescent="0.25">
      <c r="A31" s="9">
        <v>6712</v>
      </c>
      <c r="E31" s="124"/>
      <c r="F31" s="132"/>
      <c r="G31" s="132"/>
      <c r="H31" s="126"/>
      <c r="I31" s="154"/>
      <c r="J31" s="129"/>
      <c r="K31" s="129"/>
      <c r="L31" s="129"/>
      <c r="M31" s="154"/>
      <c r="N31" s="136"/>
      <c r="O31" s="159"/>
      <c r="P31" s="159"/>
      <c r="Q31" s="136"/>
      <c r="R31" s="136"/>
      <c r="S31" s="137"/>
      <c r="T31" s="138"/>
      <c r="W31" s="244" t="s">
        <v>28254</v>
      </c>
      <c r="X31" s="244"/>
      <c r="Y31" s="244" t="s">
        <v>28255</v>
      </c>
      <c r="Z31" s="244" t="s">
        <v>28255</v>
      </c>
      <c r="AA31" s="244" t="s">
        <v>28264</v>
      </c>
      <c r="AB31" s="244" t="s">
        <v>28256</v>
      </c>
      <c r="AC31" s="244" t="s">
        <v>28256</v>
      </c>
      <c r="AD31" s="244" t="s">
        <v>28256</v>
      </c>
      <c r="AE31" s="266" t="s">
        <v>28257</v>
      </c>
      <c r="AF31" s="266" t="s">
        <v>28258</v>
      </c>
      <c r="AG31" s="251"/>
      <c r="AK31"/>
      <c r="AL31"/>
      <c r="AM31"/>
      <c r="AN31"/>
      <c r="AR31" s="197"/>
      <c r="AS31" s="197"/>
      <c r="AT31" s="197"/>
      <c r="AU31" s="197"/>
    </row>
    <row r="32" spans="1:47" ht="13.5" customHeight="1" x14ac:dyDescent="0.25">
      <c r="A32" s="9">
        <v>6600</v>
      </c>
      <c r="B32" s="11" t="s">
        <v>21</v>
      </c>
      <c r="C32" s="11" t="s">
        <v>21</v>
      </c>
      <c r="D32" s="13" t="s">
        <v>21</v>
      </c>
      <c r="E32" s="124" t="s">
        <v>21</v>
      </c>
      <c r="F32" s="165">
        <f>'6600 Terrace Park'!W11</f>
        <v>94.232795495299513</v>
      </c>
      <c r="G32" s="165">
        <f>'6600 Terrace Park'!W12</f>
        <v>78.813032350795865</v>
      </c>
      <c r="H32" s="166">
        <f>F32-G32</f>
        <v>15.419763144503648</v>
      </c>
      <c r="I32" s="167">
        <f t="shared" ref="I32" si="14">H32/F32</f>
        <v>0.16363478408398496</v>
      </c>
      <c r="J32" s="168">
        <f>'6600 Terrace Park'!W17</f>
        <v>2636.0409212372469</v>
      </c>
      <c r="K32" s="168">
        <f>'6600 Terrace Park'!W18</f>
        <v>2888.0129280647629</v>
      </c>
      <c r="L32" s="168">
        <f>J32-K32</f>
        <v>-251.972006827516</v>
      </c>
      <c r="M32" s="167">
        <f t="shared" ref="M32" si="15">L32/J32</f>
        <v>-9.558728955893861E-2</v>
      </c>
      <c r="N32" s="136" t="s">
        <v>28201</v>
      </c>
      <c r="O32" s="158" t="s">
        <v>9606</v>
      </c>
      <c r="P32" s="158">
        <v>2</v>
      </c>
      <c r="Q32" s="136">
        <v>70</v>
      </c>
      <c r="R32" s="136">
        <v>70</v>
      </c>
      <c r="S32" s="137">
        <f t="shared" ref="S32:S37" si="16">Q32-R32</f>
        <v>0</v>
      </c>
      <c r="T32" s="138">
        <f t="shared" ref="T32:T37" si="17">S32/Q32</f>
        <v>0</v>
      </c>
      <c r="Y32" t="s">
        <v>28221</v>
      </c>
      <c r="Z32" t="s">
        <v>28222</v>
      </c>
      <c r="AA32" s="249" t="s">
        <v>28224</v>
      </c>
      <c r="AB32" s="249" t="s">
        <v>28221</v>
      </c>
      <c r="AC32" s="249" t="s">
        <v>28222</v>
      </c>
      <c r="AD32" s="249" t="s">
        <v>28224</v>
      </c>
      <c r="AE32" s="266"/>
      <c r="AF32" s="266"/>
      <c r="AG32" s="253" t="s">
        <v>28263</v>
      </c>
      <c r="AI32" t="s">
        <v>28266</v>
      </c>
      <c r="AJ32" t="s">
        <v>28265</v>
      </c>
      <c r="AK32"/>
      <c r="AL32"/>
      <c r="AM32"/>
      <c r="AN32"/>
      <c r="AR32" s="197"/>
      <c r="AS32" s="197"/>
      <c r="AT32" s="197"/>
      <c r="AU32" s="197"/>
    </row>
    <row r="33" spans="1:47" ht="15.75" x14ac:dyDescent="0.25">
      <c r="A33" s="9">
        <v>6602</v>
      </c>
      <c r="B33" s="11" t="s">
        <v>21</v>
      </c>
      <c r="C33" s="11" t="s">
        <v>21</v>
      </c>
      <c r="D33" s="13" t="s">
        <v>21</v>
      </c>
      <c r="E33" s="124" t="s">
        <v>21</v>
      </c>
      <c r="F33" s="132">
        <f>'6602 Terrace Park'!W11</f>
        <v>156.52056647137513</v>
      </c>
      <c r="G33" s="132">
        <f>'6602 Terrace Park'!W12</f>
        <v>143.40355316279016</v>
      </c>
      <c r="H33" s="126">
        <f>F33-G33</f>
        <v>13.117013308584973</v>
      </c>
      <c r="I33" s="154">
        <f>H33/F33</f>
        <v>8.3803768439490306E-2</v>
      </c>
      <c r="J33" s="129">
        <f>'6602 Terrace Park'!W17</f>
        <v>6245.7888477305933</v>
      </c>
      <c r="K33" s="129">
        <f>'6602 Terrace Park'!W18</f>
        <v>5751.281820254575</v>
      </c>
      <c r="L33" s="129">
        <f>J33-K33</f>
        <v>494.50702747601827</v>
      </c>
      <c r="M33" s="154">
        <f>L33/J33</f>
        <v>7.9174470916623663E-2</v>
      </c>
      <c r="N33" s="136" t="s">
        <v>28201</v>
      </c>
      <c r="O33" s="159" t="s">
        <v>9606</v>
      </c>
      <c r="P33" s="159">
        <v>2</v>
      </c>
      <c r="Q33" s="136">
        <v>104</v>
      </c>
      <c r="R33" s="136">
        <v>25</v>
      </c>
      <c r="S33" s="137">
        <f t="shared" si="16"/>
        <v>79</v>
      </c>
      <c r="T33" s="138">
        <f t="shared" si="17"/>
        <v>0.75961538461538458</v>
      </c>
      <c r="W33" s="265" t="s">
        <v>28193</v>
      </c>
      <c r="X33" s="245" t="s">
        <v>28194</v>
      </c>
      <c r="Y33" s="246">
        <f>X5/7</f>
        <v>187.40923411215473</v>
      </c>
      <c r="Z33" s="246">
        <f>Y5/7</f>
        <v>132.01170495327753</v>
      </c>
      <c r="AA33" s="246">
        <f>Y33-Z33</f>
        <v>55.397529158877205</v>
      </c>
      <c r="AB33" s="247">
        <f>AC5/7</f>
        <v>4820.6369838136479</v>
      </c>
      <c r="AC33" s="247">
        <f>AD5/7</f>
        <v>3863.3777431217013</v>
      </c>
      <c r="AD33" s="246">
        <f>AB33-AC33</f>
        <v>957.25924069194662</v>
      </c>
      <c r="AE33" s="252">
        <f>AA33*$X$38</f>
        <v>77.556540822428076</v>
      </c>
      <c r="AF33" s="252">
        <f>AD33*$X$39</f>
        <v>162.73407091763093</v>
      </c>
      <c r="AG33" s="254">
        <f>SUM(AE33:AF33)</f>
        <v>240.29061174005901</v>
      </c>
      <c r="AH33" s="267">
        <f>AVERAGE(AG33:AG34)</f>
        <v>179.27352796287408</v>
      </c>
      <c r="AI33" s="255">
        <v>511</v>
      </c>
      <c r="AJ33" s="190">
        <f>AI33/AG33</f>
        <v>2.1265916146269932</v>
      </c>
      <c r="AK33"/>
      <c r="AL33"/>
      <c r="AM33"/>
      <c r="AN33"/>
      <c r="AR33" s="197"/>
      <c r="AS33" s="197"/>
      <c r="AT33" s="197"/>
      <c r="AU33" s="197"/>
    </row>
    <row r="34" spans="1:47" ht="16.5" thickBot="1" x14ac:dyDescent="0.3">
      <c r="A34" s="15">
        <v>6613</v>
      </c>
      <c r="B34" s="16" t="s">
        <v>22</v>
      </c>
      <c r="C34" s="16" t="s">
        <v>21</v>
      </c>
      <c r="D34" s="17" t="s">
        <v>24</v>
      </c>
      <c r="E34" s="16" t="s">
        <v>24</v>
      </c>
      <c r="F34" s="132"/>
      <c r="G34" s="132"/>
      <c r="H34" s="126"/>
      <c r="I34" s="154"/>
      <c r="J34" s="129"/>
      <c r="K34" s="129"/>
      <c r="L34" s="129"/>
      <c r="M34" s="154"/>
      <c r="N34" s="136" t="s">
        <v>28202</v>
      </c>
      <c r="O34" s="160" t="s">
        <v>9606</v>
      </c>
      <c r="P34" s="160">
        <v>2</v>
      </c>
      <c r="Q34" s="136">
        <v>91</v>
      </c>
      <c r="R34" s="136">
        <v>13</v>
      </c>
      <c r="S34" s="137">
        <f t="shared" si="16"/>
        <v>78</v>
      </c>
      <c r="T34" s="138">
        <f t="shared" si="17"/>
        <v>0.8571428571428571</v>
      </c>
      <c r="W34" s="265"/>
      <c r="X34" s="245" t="s">
        <v>28195</v>
      </c>
      <c r="Y34" s="246">
        <f>X6/4</f>
        <v>146.37702551043824</v>
      </c>
      <c r="Z34" s="246">
        <f>Y6/4</f>
        <v>142.15477886551159</v>
      </c>
      <c r="AA34" s="246">
        <f t="shared" ref="AA34:AA36" si="18">Y34-Z34</f>
        <v>4.2222466449266562</v>
      </c>
      <c r="AB34" s="248">
        <f>AC6/4</f>
        <v>5214.8775675319939</v>
      </c>
      <c r="AC34" s="248">
        <f>AD6/4</f>
        <v>4554.0228682214538</v>
      </c>
      <c r="AD34" s="246">
        <f t="shared" ref="AD34:AD36" si="19">AB34-AC34</f>
        <v>660.85469931054013</v>
      </c>
      <c r="AE34" s="252">
        <f t="shared" ref="AE34:AE36" si="20">AA34*$X$38</f>
        <v>5.9111453028973182</v>
      </c>
      <c r="AF34" s="252">
        <f t="shared" ref="AF34:AF36" si="21">AD34*$X$39</f>
        <v>112.34529888279182</v>
      </c>
      <c r="AG34" s="254">
        <f t="shared" ref="AG34:AG36" si="22">SUM(AE34:AF34)</f>
        <v>118.25644418568915</v>
      </c>
      <c r="AH34" s="267"/>
      <c r="AI34" s="255">
        <v>275</v>
      </c>
      <c r="AJ34" s="190">
        <f>AI34/AG34</f>
        <v>2.3254546667088039</v>
      </c>
      <c r="AK34"/>
      <c r="AL34"/>
      <c r="AM34"/>
      <c r="AN34"/>
      <c r="AR34" s="197"/>
      <c r="AS34" s="197"/>
      <c r="AT34" s="197"/>
      <c r="AU34" s="197"/>
    </row>
    <row r="35" spans="1:47" ht="15.75" x14ac:dyDescent="0.25">
      <c r="A35" s="15">
        <v>6618</v>
      </c>
      <c r="B35" s="16" t="s">
        <v>21</v>
      </c>
      <c r="C35" s="16" t="s">
        <v>21</v>
      </c>
      <c r="D35" s="17" t="s">
        <v>28</v>
      </c>
      <c r="E35" s="16" t="s">
        <v>21</v>
      </c>
      <c r="F35" s="165">
        <f>'6618 Terrace Park'!W11</f>
        <v>162.52218338721929</v>
      </c>
      <c r="G35" s="165">
        <f>'6618 Terrace Park'!W12</f>
        <v>168.67489145293095</v>
      </c>
      <c r="H35" s="166">
        <f>F35-G35</f>
        <v>-6.1527080657116642</v>
      </c>
      <c r="I35" s="154"/>
      <c r="J35" s="129"/>
      <c r="K35" s="129"/>
      <c r="L35" s="129"/>
      <c r="M35" s="154"/>
      <c r="N35" s="136" t="s">
        <v>28201</v>
      </c>
      <c r="O35" s="157" t="s">
        <v>9606</v>
      </c>
      <c r="P35" s="157">
        <v>2</v>
      </c>
      <c r="Q35" s="136">
        <v>186</v>
      </c>
      <c r="R35" s="136">
        <v>13</v>
      </c>
      <c r="S35" s="137">
        <f t="shared" si="16"/>
        <v>173</v>
      </c>
      <c r="T35" s="138">
        <f t="shared" si="17"/>
        <v>0.93010752688172038</v>
      </c>
      <c r="W35" s="265" t="s">
        <v>28196</v>
      </c>
      <c r="X35" s="245" t="s">
        <v>28194</v>
      </c>
      <c r="Y35" s="246">
        <f>X7/5</f>
        <v>121.90478803290921</v>
      </c>
      <c r="Z35" s="246">
        <f>Y7/5</f>
        <v>101.57340871246673</v>
      </c>
      <c r="AA35" s="246">
        <f t="shared" si="18"/>
        <v>20.33137932044248</v>
      </c>
      <c r="AB35" s="248">
        <f>AC7/5</f>
        <v>5805.6167818254398</v>
      </c>
      <c r="AC35" s="248">
        <f>AD7/5</f>
        <v>5049.3443280221745</v>
      </c>
      <c r="AD35" s="246">
        <f t="shared" si="19"/>
        <v>756.27245380326531</v>
      </c>
      <c r="AE35" s="252">
        <f t="shared" si="20"/>
        <v>28.463931048619468</v>
      </c>
      <c r="AF35" s="252">
        <f t="shared" si="21"/>
        <v>128.56631714655512</v>
      </c>
      <c r="AG35" s="254">
        <f t="shared" si="22"/>
        <v>157.03024819517458</v>
      </c>
      <c r="AH35" s="267">
        <f>AVERAGE(AG35:AG36)</f>
        <v>150.37716382195393</v>
      </c>
      <c r="AI35" s="255">
        <v>700</v>
      </c>
      <c r="AJ35" s="190">
        <f>AI35/AG35</f>
        <v>4.4577398816179832</v>
      </c>
      <c r="AK35"/>
      <c r="AL35"/>
      <c r="AM35"/>
      <c r="AN35"/>
      <c r="AR35" s="197"/>
      <c r="AS35" s="197"/>
      <c r="AT35" s="197"/>
      <c r="AU35" s="197"/>
    </row>
    <row r="36" spans="1:47" ht="15.75" x14ac:dyDescent="0.25">
      <c r="A36" s="9">
        <v>6643</v>
      </c>
      <c r="B36" s="11" t="s">
        <v>21</v>
      </c>
      <c r="C36" s="11" t="s">
        <v>21</v>
      </c>
      <c r="D36" s="13" t="s">
        <v>21</v>
      </c>
      <c r="E36" s="124" t="s">
        <v>21</v>
      </c>
      <c r="F36" s="132">
        <f>'6643 Terrace Park'!W11</f>
        <v>148.58594148419544</v>
      </c>
      <c r="G36" s="132">
        <f>'6643 Terrace Park'!W12</f>
        <v>155.61818922030196</v>
      </c>
      <c r="H36" s="126">
        <f>F36-G36</f>
        <v>-7.0322477361065125</v>
      </c>
      <c r="I36" s="154">
        <v>0</v>
      </c>
      <c r="J36" s="129">
        <f>'6643 Terrace Park'!W17</f>
        <v>3614.4413958241421</v>
      </c>
      <c r="K36" s="129">
        <f>'6643 Terrace Park'!W18</f>
        <v>3056.4068693118284</v>
      </c>
      <c r="L36" s="129">
        <f>J36-K36</f>
        <v>558.03452651231373</v>
      </c>
      <c r="M36" s="154">
        <f>L36/J36</f>
        <v>0.15439025437154008</v>
      </c>
      <c r="N36" s="136" t="s">
        <v>28201</v>
      </c>
      <c r="O36" s="158" t="s">
        <v>9606</v>
      </c>
      <c r="P36" s="158">
        <v>2</v>
      </c>
      <c r="Q36" s="136">
        <v>180</v>
      </c>
      <c r="R36" s="136">
        <v>60</v>
      </c>
      <c r="S36" s="137">
        <f t="shared" si="16"/>
        <v>120</v>
      </c>
      <c r="T36" s="138">
        <f t="shared" si="17"/>
        <v>0.66666666666666663</v>
      </c>
      <c r="W36" s="265"/>
      <c r="X36" s="245" t="s">
        <v>28195</v>
      </c>
      <c r="Y36" s="246">
        <f>X8/2</f>
        <v>158.06913421043527</v>
      </c>
      <c r="Z36" s="246">
        <f>Y8/2</f>
        <v>141.16636146594308</v>
      </c>
      <c r="AA36" s="246">
        <f t="shared" si="18"/>
        <v>16.902772744492182</v>
      </c>
      <c r="AB36" s="248">
        <f>AC8/2</f>
        <v>3926.636456508495</v>
      </c>
      <c r="AC36" s="248">
        <f>AD8/2</f>
        <v>3220.3999999999996</v>
      </c>
      <c r="AD36" s="246">
        <f t="shared" si="19"/>
        <v>706.23645650849539</v>
      </c>
      <c r="AE36" s="252">
        <f t="shared" si="20"/>
        <v>23.663881842289054</v>
      </c>
      <c r="AF36" s="252">
        <f t="shared" si="21"/>
        <v>120.06019760644422</v>
      </c>
      <c r="AG36" s="254">
        <f t="shared" si="22"/>
        <v>143.72407944873328</v>
      </c>
      <c r="AH36" s="267"/>
      <c r="AI36" s="255">
        <v>700</v>
      </c>
      <c r="AJ36" s="190">
        <f>AI36/AG36</f>
        <v>4.8704434405488168</v>
      </c>
      <c r="AK36"/>
      <c r="AL36"/>
      <c r="AM36"/>
      <c r="AN36"/>
      <c r="AR36" s="197"/>
      <c r="AS36" s="197"/>
      <c r="AT36" s="197"/>
      <c r="AU36" s="197"/>
    </row>
    <row r="37" spans="1:47" x14ac:dyDescent="0.25">
      <c r="A37" s="15">
        <v>6645</v>
      </c>
      <c r="B37" s="16" t="s">
        <v>24</v>
      </c>
      <c r="C37" s="16" t="s">
        <v>21</v>
      </c>
      <c r="D37" s="17" t="s">
        <v>24</v>
      </c>
      <c r="E37" s="16" t="s">
        <v>24</v>
      </c>
      <c r="F37" s="132"/>
      <c r="G37" s="132"/>
      <c r="H37" s="126"/>
      <c r="I37" s="154"/>
      <c r="J37" s="129"/>
      <c r="K37" s="129"/>
      <c r="L37" s="129"/>
      <c r="M37" s="154"/>
      <c r="N37" s="136" t="s">
        <v>28201</v>
      </c>
      <c r="O37" s="159" t="s">
        <v>9606</v>
      </c>
      <c r="P37" s="159">
        <v>2</v>
      </c>
      <c r="Q37" s="136">
        <v>181</v>
      </c>
      <c r="R37" s="136">
        <v>155</v>
      </c>
      <c r="S37" s="137">
        <f t="shared" si="16"/>
        <v>26</v>
      </c>
      <c r="T37" s="138">
        <f t="shared" si="17"/>
        <v>0.143646408839779</v>
      </c>
    </row>
    <row r="38" spans="1:47" x14ac:dyDescent="0.25">
      <c r="A38" s="15">
        <v>6649</v>
      </c>
      <c r="B38" s="16"/>
      <c r="C38" s="16"/>
      <c r="D38" s="17"/>
      <c r="E38" s="16"/>
      <c r="F38" s="132"/>
      <c r="G38" s="132"/>
      <c r="H38" s="126"/>
      <c r="I38" s="154"/>
      <c r="J38" s="129"/>
      <c r="K38" s="129"/>
      <c r="L38" s="129"/>
      <c r="M38" s="154"/>
      <c r="N38" s="136"/>
      <c r="O38" s="159"/>
      <c r="P38" s="159"/>
      <c r="Q38" s="136"/>
      <c r="R38" s="136"/>
      <c r="S38" s="137"/>
      <c r="T38" s="138"/>
      <c r="W38" t="s">
        <v>28259</v>
      </c>
      <c r="X38" s="250">
        <v>1.4</v>
      </c>
      <c r="Y38" t="s">
        <v>28261</v>
      </c>
    </row>
    <row r="39" spans="1:47" x14ac:dyDescent="0.25">
      <c r="A39" s="15">
        <v>6703</v>
      </c>
      <c r="B39" s="16" t="s">
        <v>24</v>
      </c>
      <c r="C39" s="16" t="s">
        <v>21</v>
      </c>
      <c r="D39" s="17" t="s">
        <v>22</v>
      </c>
      <c r="E39" s="16" t="s">
        <v>21</v>
      </c>
      <c r="F39" s="132"/>
      <c r="G39" s="132"/>
      <c r="H39" s="126"/>
      <c r="I39" s="154"/>
      <c r="J39" s="129"/>
      <c r="K39" s="129"/>
      <c r="L39" s="129"/>
      <c r="M39" s="154"/>
      <c r="N39" s="136" t="s">
        <v>28202</v>
      </c>
      <c r="O39" s="159" t="s">
        <v>9606</v>
      </c>
      <c r="P39" s="159">
        <v>2</v>
      </c>
      <c r="Q39" s="136">
        <v>266</v>
      </c>
      <c r="R39" s="136">
        <v>13</v>
      </c>
      <c r="S39" s="137">
        <f t="shared" ref="S39" si="23">Q39-R39</f>
        <v>253</v>
      </c>
      <c r="T39" s="138">
        <f t="shared" ref="T39" si="24">S39/Q39</f>
        <v>0.95112781954887216</v>
      </c>
      <c r="W39" t="s">
        <v>28260</v>
      </c>
      <c r="X39" s="250">
        <v>0.17</v>
      </c>
      <c r="Y39" t="s">
        <v>28262</v>
      </c>
    </row>
    <row r="40" spans="1:47" x14ac:dyDescent="0.25">
      <c r="A40" s="9">
        <v>6706</v>
      </c>
      <c r="B40" s="11" t="s">
        <v>21</v>
      </c>
      <c r="C40" s="11" t="s">
        <v>21</v>
      </c>
      <c r="D40" s="13" t="s">
        <v>21</v>
      </c>
      <c r="E40" s="124" t="s">
        <v>21</v>
      </c>
      <c r="F40" s="132">
        <f>'6706 Winter'!W11</f>
        <v>108.53515839656394</v>
      </c>
      <c r="G40" s="132">
        <f>'6706 Winter'!W12</f>
        <v>93.837023856236726</v>
      </c>
      <c r="H40" s="126">
        <f>F40-G40</f>
        <v>14.698134540327217</v>
      </c>
      <c r="I40" s="154">
        <f>H40/F40</f>
        <v>0.13542279531783996</v>
      </c>
      <c r="J40" s="129">
        <f>'6706 Winter'!W17</f>
        <v>2531.3592391606776</v>
      </c>
      <c r="K40" s="129">
        <f>'6706 Winter'!W18</f>
        <v>2018.5508614003186</v>
      </c>
      <c r="L40" s="129">
        <f>J40-K40</f>
        <v>512.80837776035901</v>
      </c>
      <c r="M40" s="154">
        <f>L40/J40</f>
        <v>0.20258222137225801</v>
      </c>
      <c r="N40" s="136" t="s">
        <v>28202</v>
      </c>
      <c r="O40" s="158" t="s">
        <v>9606</v>
      </c>
      <c r="P40" s="158">
        <v>2</v>
      </c>
      <c r="Q40" s="136">
        <v>85</v>
      </c>
      <c r="R40" s="136">
        <v>13</v>
      </c>
      <c r="S40" s="137">
        <f>Q40-R40</f>
        <v>72</v>
      </c>
      <c r="T40" s="138">
        <f>S40/Q40</f>
        <v>0.84705882352941175</v>
      </c>
    </row>
    <row r="41" spans="1:47" x14ac:dyDescent="0.25">
      <c r="A41" s="9">
        <v>6708</v>
      </c>
      <c r="B41" s="11" t="s">
        <v>21</v>
      </c>
      <c r="C41" s="11" t="s">
        <v>21</v>
      </c>
      <c r="D41" s="13" t="s">
        <v>21</v>
      </c>
      <c r="E41" s="124" t="s">
        <v>21</v>
      </c>
      <c r="F41" s="165">
        <f>'6708 Winter'!W11</f>
        <v>79.560730998739601</v>
      </c>
      <c r="G41" s="165">
        <f>'6708 Winter'!W12</f>
        <v>84.307146355019952</v>
      </c>
      <c r="H41" s="166">
        <f t="shared" si="7"/>
        <v>-4.7464153562803517</v>
      </c>
      <c r="I41" s="167">
        <f t="shared" ref="I41" si="25">H41/F41</f>
        <v>-5.9657764536571997E-2</v>
      </c>
      <c r="J41" s="168">
        <f>'6708 Winter'!W17</f>
        <v>3499.6712687759614</v>
      </c>
      <c r="K41" s="168">
        <f>'6708 Winter'!W18</f>
        <v>3697.7506831768574</v>
      </c>
      <c r="L41" s="168">
        <f t="shared" si="8"/>
        <v>-198.07941440089598</v>
      </c>
      <c r="M41" s="167">
        <f t="shared" ref="M41" si="26">L41/J41</f>
        <v>-5.6599434400641829E-2</v>
      </c>
      <c r="N41" s="136" t="s">
        <v>28202</v>
      </c>
      <c r="O41" s="159" t="s">
        <v>9606</v>
      </c>
      <c r="P41" s="159">
        <v>2</v>
      </c>
      <c r="Q41" s="136">
        <v>85</v>
      </c>
      <c r="R41" s="136">
        <v>13</v>
      </c>
      <c r="S41" s="137">
        <f t="shared" si="10"/>
        <v>72</v>
      </c>
      <c r="T41" s="138">
        <f t="shared" si="11"/>
        <v>0.84705882352941175</v>
      </c>
    </row>
    <row r="42" spans="1:47" x14ac:dyDescent="0.25">
      <c r="A42" s="9">
        <v>6709</v>
      </c>
      <c r="B42" s="11" t="s">
        <v>21</v>
      </c>
      <c r="C42" s="11" t="s">
        <v>21</v>
      </c>
      <c r="D42" s="13" t="s">
        <v>21</v>
      </c>
      <c r="E42" s="124" t="s">
        <v>21</v>
      </c>
      <c r="F42" s="165">
        <f>'6709 Winter'!W11</f>
        <v>99.665072574438213</v>
      </c>
      <c r="G42" s="165">
        <f>'6709 Winter'!W12</f>
        <v>179.13295549430919</v>
      </c>
      <c r="H42" s="166">
        <f t="shared" ref="H42:H44" si="27">F42-G42</f>
        <v>-79.467882919870974</v>
      </c>
      <c r="I42" s="167">
        <f t="shared" ref="I42" si="28">H42/F42</f>
        <v>-0.79734937091946345</v>
      </c>
      <c r="J42" s="168">
        <f>'6709 Winter'!W17</f>
        <v>2862.6380579172669</v>
      </c>
      <c r="K42" s="168">
        <f>'6709 Winter'!W18</f>
        <v>2425.7702369768617</v>
      </c>
      <c r="L42" s="168">
        <f t="shared" ref="L42:L44" si="29">J42-K42</f>
        <v>436.86782094040518</v>
      </c>
      <c r="M42" s="167">
        <f t="shared" ref="M42" si="30">L42/J42</f>
        <v>0.15261021900136812</v>
      </c>
      <c r="N42" s="136" t="s">
        <v>28202</v>
      </c>
      <c r="O42" s="158" t="s">
        <v>9606</v>
      </c>
      <c r="P42" s="158">
        <v>2</v>
      </c>
      <c r="Q42" s="136">
        <v>195</v>
      </c>
      <c r="R42" s="136">
        <v>13</v>
      </c>
      <c r="S42" s="137">
        <f t="shared" si="10"/>
        <v>182</v>
      </c>
      <c r="T42" s="138">
        <f t="shared" si="11"/>
        <v>0.93333333333333335</v>
      </c>
    </row>
    <row r="43" spans="1:47" x14ac:dyDescent="0.25">
      <c r="A43" s="9">
        <v>6713</v>
      </c>
      <c r="B43" s="11" t="s">
        <v>21</v>
      </c>
      <c r="C43" s="11" t="s">
        <v>21</v>
      </c>
      <c r="D43" s="13" t="s">
        <v>21</v>
      </c>
      <c r="E43" s="124" t="s">
        <v>21</v>
      </c>
      <c r="F43" s="132">
        <f>'6713 Winter'!W11</f>
        <v>195.15314930156978</v>
      </c>
      <c r="G43" s="132">
        <f>'6713 Winter'!W12</f>
        <v>192.75607816219983</v>
      </c>
      <c r="H43" s="126">
        <f t="shared" si="27"/>
        <v>2.397071139369956</v>
      </c>
      <c r="I43" s="154">
        <f t="shared" ref="I43:I44" si="31">H43/F43</f>
        <v>1.2283025654204364E-2</v>
      </c>
      <c r="J43" s="129">
        <f>'6713 Winter'!W17</f>
        <v>3091.0893916468044</v>
      </c>
      <c r="K43" s="129">
        <f>'6713 Winter'!W18</f>
        <v>2103.2696625090202</v>
      </c>
      <c r="L43" s="129">
        <f t="shared" si="29"/>
        <v>987.81972913778418</v>
      </c>
      <c r="M43" s="154">
        <f t="shared" ref="M43:M44" si="32">L43/J43</f>
        <v>0.31957009454570151</v>
      </c>
      <c r="N43" s="136" t="s">
        <v>28201</v>
      </c>
      <c r="O43" s="159" t="s">
        <v>9606</v>
      </c>
      <c r="P43" s="159">
        <v>2</v>
      </c>
      <c r="Q43" s="136">
        <v>97</v>
      </c>
      <c r="R43" s="136">
        <v>25</v>
      </c>
      <c r="S43" s="137">
        <f t="shared" si="10"/>
        <v>72</v>
      </c>
      <c r="T43" s="138">
        <f t="shared" si="11"/>
        <v>0.74226804123711343</v>
      </c>
    </row>
    <row r="44" spans="1:47" ht="15.75" thickBot="1" x14ac:dyDescent="0.3">
      <c r="A44" s="9">
        <v>6715</v>
      </c>
      <c r="B44" s="11" t="s">
        <v>21</v>
      </c>
      <c r="C44" s="11" t="s">
        <v>21</v>
      </c>
      <c r="D44" s="13" t="s">
        <v>21</v>
      </c>
      <c r="E44" s="124" t="s">
        <v>21</v>
      </c>
      <c r="F44" s="132">
        <f>'6715 Winter'!W11</f>
        <v>207.60311002430657</v>
      </c>
      <c r="G44" s="132">
        <f>'6715 Winter'!W12</f>
        <v>188.49569907564944</v>
      </c>
      <c r="H44" s="126">
        <f t="shared" si="27"/>
        <v>19.107410948657133</v>
      </c>
      <c r="I44" s="154">
        <f t="shared" si="31"/>
        <v>9.2038172965809614E-2</v>
      </c>
      <c r="J44" s="129">
        <f>'6715 Winter'!W17</f>
        <v>5321.913673856312</v>
      </c>
      <c r="K44" s="129">
        <f>'6715 Winter'!W18</f>
        <v>4422.2363060477901</v>
      </c>
      <c r="L44" s="129">
        <f t="shared" si="29"/>
        <v>899.67736780852192</v>
      </c>
      <c r="M44" s="154">
        <f t="shared" si="32"/>
        <v>0.16905147714592797</v>
      </c>
      <c r="N44" s="136" t="s">
        <v>28202</v>
      </c>
      <c r="O44" s="160" t="s">
        <v>9606</v>
      </c>
      <c r="P44" s="160">
        <v>2</v>
      </c>
      <c r="Q44" s="136">
        <v>80</v>
      </c>
      <c r="R44" s="136">
        <v>13</v>
      </c>
      <c r="S44" s="137">
        <f t="shared" si="10"/>
        <v>67</v>
      </c>
      <c r="T44" s="138">
        <f t="shared" si="11"/>
        <v>0.83750000000000002</v>
      </c>
    </row>
    <row r="45" spans="1:47" x14ac:dyDescent="0.25">
      <c r="I45" s="133">
        <f>AVERAGE(I17:I44)</f>
        <v>8.1446219729737659E-2</v>
      </c>
      <c r="M45" s="133">
        <f>AVERAGE(M17:M44)</f>
        <v>0.1020441521386059</v>
      </c>
      <c r="N45" s="142"/>
      <c r="O45" s="158"/>
      <c r="P45" s="158"/>
      <c r="Q45" s="142"/>
      <c r="R45" s="142"/>
      <c r="S45" s="33"/>
      <c r="T45" s="143"/>
    </row>
    <row r="46" spans="1:47" x14ac:dyDescent="0.25">
      <c r="B46" s="174"/>
      <c r="C46" s="174"/>
      <c r="D46" s="175"/>
      <c r="E46" s="176"/>
      <c r="I46" s="133"/>
      <c r="M46" s="133"/>
      <c r="N46" s="142"/>
      <c r="O46" s="158"/>
      <c r="P46" s="158"/>
      <c r="Q46" s="142"/>
      <c r="R46" s="142"/>
      <c r="S46" s="33"/>
      <c r="T46" s="143"/>
    </row>
    <row r="47" spans="1:47" x14ac:dyDescent="0.25">
      <c r="E47" s="176"/>
      <c r="I47" s="133"/>
      <c r="M47" s="133"/>
      <c r="N47" s="142"/>
      <c r="O47" s="158"/>
      <c r="P47" s="158"/>
      <c r="Q47" s="142"/>
      <c r="R47" s="142"/>
      <c r="S47" s="33"/>
      <c r="T47" s="143"/>
    </row>
    <row r="48" spans="1:47" x14ac:dyDescent="0.25">
      <c r="E48" s="176"/>
      <c r="I48" s="133"/>
      <c r="M48" s="133"/>
      <c r="N48" s="142"/>
      <c r="O48" s="158"/>
      <c r="P48" s="158"/>
      <c r="Q48" s="142"/>
      <c r="R48" s="142"/>
      <c r="S48" s="33"/>
      <c r="T48" s="143"/>
    </row>
    <row r="49" spans="1:20" x14ac:dyDescent="0.25">
      <c r="E49" s="176"/>
      <c r="I49" s="133"/>
      <c r="M49" s="133"/>
      <c r="N49" s="142"/>
      <c r="O49" s="158"/>
      <c r="P49" s="158"/>
      <c r="Q49" s="142"/>
      <c r="R49" s="142"/>
      <c r="S49" s="33"/>
      <c r="T49" s="143"/>
    </row>
    <row r="50" spans="1:20" x14ac:dyDescent="0.25">
      <c r="E50" s="176"/>
      <c r="I50" s="133"/>
      <c r="M50" s="133"/>
      <c r="N50" s="142"/>
      <c r="O50" s="158"/>
      <c r="P50" s="158"/>
      <c r="Q50" s="142"/>
      <c r="R50" s="142"/>
      <c r="S50" s="33"/>
      <c r="T50" s="143"/>
    </row>
    <row r="51" spans="1:20" x14ac:dyDescent="0.25">
      <c r="E51" s="176"/>
      <c r="I51" s="133"/>
      <c r="M51" s="133"/>
      <c r="N51" s="142"/>
      <c r="O51" s="158"/>
      <c r="P51" s="158"/>
      <c r="Q51" s="142"/>
      <c r="R51" s="142"/>
      <c r="S51" s="33"/>
      <c r="T51" s="143"/>
    </row>
    <row r="52" spans="1:20" x14ac:dyDescent="0.25">
      <c r="E52" s="176"/>
      <c r="I52" s="133"/>
      <c r="M52" s="133"/>
      <c r="N52" s="142"/>
      <c r="O52" s="158"/>
      <c r="P52" s="158"/>
      <c r="Q52" s="142"/>
      <c r="R52" s="142"/>
      <c r="S52" s="33"/>
      <c r="T52" s="143"/>
    </row>
    <row r="53" spans="1:20" x14ac:dyDescent="0.25">
      <c r="E53" s="176"/>
      <c r="I53" s="133"/>
      <c r="M53" s="133"/>
      <c r="N53" s="142"/>
      <c r="O53" s="158"/>
      <c r="P53" s="158"/>
      <c r="Q53" s="142"/>
      <c r="R53" s="142"/>
      <c r="S53" s="33"/>
      <c r="T53" s="143"/>
    </row>
    <row r="54" spans="1:20" x14ac:dyDescent="0.25">
      <c r="E54" s="176"/>
      <c r="I54" s="133"/>
      <c r="M54" s="133"/>
      <c r="N54" s="142"/>
      <c r="O54" s="158"/>
      <c r="P54" s="158"/>
      <c r="Q54" s="142"/>
      <c r="R54" s="142"/>
      <c r="S54" s="33"/>
      <c r="T54" s="143"/>
    </row>
    <row r="55" spans="1:20" x14ac:dyDescent="0.25">
      <c r="E55" s="176"/>
      <c r="I55" s="133"/>
      <c r="M55" s="133"/>
      <c r="N55" s="142"/>
      <c r="O55" s="158"/>
      <c r="P55" s="158"/>
      <c r="Q55" s="142"/>
      <c r="R55" s="142"/>
      <c r="S55" s="33"/>
      <c r="T55" s="143"/>
    </row>
    <row r="56" spans="1:20" x14ac:dyDescent="0.25">
      <c r="E56" s="176"/>
      <c r="I56" s="133"/>
      <c r="M56" s="133"/>
      <c r="N56" s="142"/>
      <c r="O56" s="158"/>
      <c r="P56" s="158"/>
      <c r="Q56" s="142"/>
      <c r="R56" s="142"/>
      <c r="S56" s="33"/>
      <c r="T56" s="143"/>
    </row>
    <row r="57" spans="1:20" x14ac:dyDescent="0.25">
      <c r="E57" s="176"/>
      <c r="I57" s="133"/>
      <c r="M57" s="133"/>
      <c r="N57" s="142"/>
      <c r="O57" s="158"/>
      <c r="P57" s="158"/>
      <c r="Q57" s="142"/>
      <c r="R57" s="142"/>
      <c r="S57" s="33"/>
      <c r="T57" s="143"/>
    </row>
    <row r="58" spans="1:20" x14ac:dyDescent="0.25">
      <c r="A58" s="177"/>
      <c r="B58" s="178"/>
      <c r="C58" s="178"/>
      <c r="D58" s="175"/>
      <c r="E58" s="176"/>
      <c r="I58" s="133"/>
      <c r="M58" s="133"/>
      <c r="N58" s="142"/>
      <c r="O58" s="158"/>
      <c r="P58" s="158"/>
      <c r="Q58" s="142"/>
      <c r="R58" s="142"/>
      <c r="S58" s="33"/>
      <c r="T58" s="143"/>
    </row>
    <row r="59" spans="1:20" x14ac:dyDescent="0.25">
      <c r="A59" s="177"/>
      <c r="B59" s="178"/>
      <c r="C59" s="178"/>
      <c r="D59" s="175"/>
      <c r="E59" s="176"/>
      <c r="I59" s="133"/>
      <c r="M59" s="133"/>
      <c r="N59" s="142"/>
      <c r="O59" s="158"/>
      <c r="P59" s="158"/>
      <c r="Q59" s="142"/>
      <c r="R59" s="142"/>
      <c r="S59" s="33"/>
      <c r="T59" s="143"/>
    </row>
    <row r="60" spans="1:20" x14ac:dyDescent="0.25">
      <c r="A60" s="177"/>
      <c r="B60" s="178"/>
      <c r="C60" s="178"/>
      <c r="D60" s="175"/>
      <c r="E60" s="176"/>
      <c r="I60" s="133"/>
      <c r="M60" s="133"/>
      <c r="N60" s="142"/>
      <c r="O60" s="158"/>
      <c r="P60" s="158"/>
      <c r="Q60" s="142"/>
      <c r="R60" s="142"/>
      <c r="S60" s="33"/>
      <c r="T60" s="143"/>
    </row>
    <row r="61" spans="1:20" x14ac:dyDescent="0.25">
      <c r="A61" s="177"/>
      <c r="B61" s="178"/>
      <c r="C61" s="178"/>
      <c r="D61" s="175"/>
      <c r="E61" s="176"/>
      <c r="I61" s="133"/>
      <c r="M61" s="133"/>
      <c r="N61" s="142"/>
      <c r="O61" s="158"/>
      <c r="P61" s="158"/>
      <c r="Q61" s="142"/>
      <c r="R61" s="142"/>
      <c r="S61" s="33"/>
      <c r="T61" s="143"/>
    </row>
    <row r="62" spans="1:20" x14ac:dyDescent="0.25">
      <c r="A62" s="172" t="s">
        <v>28218</v>
      </c>
      <c r="B62" s="260" t="s">
        <v>28164</v>
      </c>
      <c r="C62" s="260"/>
      <c r="D62" s="260"/>
      <c r="E62" s="260"/>
      <c r="F62" s="261" t="s">
        <v>28180</v>
      </c>
      <c r="G62" s="261"/>
      <c r="H62" s="261"/>
      <c r="I62" s="261"/>
      <c r="M62" s="133"/>
      <c r="N62" s="142"/>
      <c r="O62" s="158"/>
      <c r="P62" s="158"/>
      <c r="Q62" s="142"/>
      <c r="R62" s="142"/>
      <c r="S62" s="33"/>
      <c r="T62" s="143"/>
    </row>
    <row r="63" spans="1:20" x14ac:dyDescent="0.25">
      <c r="B63" s="130" t="s">
        <v>28184</v>
      </c>
      <c r="C63" s="127" t="s">
        <v>28185</v>
      </c>
      <c r="D63" s="127" t="s">
        <v>28186</v>
      </c>
      <c r="E63" s="131" t="s">
        <v>28187</v>
      </c>
      <c r="F63" s="130" t="s">
        <v>28184</v>
      </c>
      <c r="G63" s="127" t="s">
        <v>28185</v>
      </c>
      <c r="H63" s="127" t="s">
        <v>28186</v>
      </c>
      <c r="I63" s="127" t="s">
        <v>28187</v>
      </c>
    </row>
    <row r="64" spans="1:20" x14ac:dyDescent="0.25">
      <c r="A64" s="9" t="s">
        <v>28209</v>
      </c>
      <c r="B64" s="259" t="s">
        <v>4</v>
      </c>
      <c r="C64" s="259"/>
      <c r="D64" s="127"/>
      <c r="E64" s="131"/>
      <c r="F64" s="259" t="s">
        <v>29</v>
      </c>
      <c r="G64" s="259"/>
      <c r="H64" s="127"/>
      <c r="I64" s="127"/>
    </row>
    <row r="65" spans="1:20" x14ac:dyDescent="0.25">
      <c r="A65" s="9" t="s">
        <v>28210</v>
      </c>
      <c r="B65" s="169">
        <v>96.980035431075237</v>
      </c>
      <c r="C65" s="169">
        <v>83.885046536347815</v>
      </c>
      <c r="D65" s="169">
        <v>13.094988894727422</v>
      </c>
      <c r="E65" s="170">
        <v>0.13502767694938791</v>
      </c>
      <c r="F65" s="171">
        <v>2672.7038745220716</v>
      </c>
      <c r="G65" s="171">
        <v>3976.669871944443</v>
      </c>
      <c r="H65" s="171">
        <v>-1303.9659974223714</v>
      </c>
      <c r="I65" s="170">
        <v>-0.48788270554497715</v>
      </c>
      <c r="J65"/>
      <c r="K65"/>
      <c r="L65"/>
      <c r="M65"/>
      <c r="N65" s="134"/>
      <c r="O65" s="135"/>
      <c r="S65"/>
      <c r="T65"/>
    </row>
    <row r="66" spans="1:20" x14ac:dyDescent="0.25">
      <c r="A66" s="9" t="s">
        <v>28211</v>
      </c>
      <c r="B66" s="169">
        <v>145.36056388287429</v>
      </c>
      <c r="C66" s="169">
        <v>149.97981536018392</v>
      </c>
      <c r="D66" s="169">
        <v>-4.619251477309632</v>
      </c>
      <c r="E66" s="170">
        <v>0</v>
      </c>
      <c r="F66" s="171">
        <v>6552.2301818707137</v>
      </c>
      <c r="G66" s="171">
        <v>6259.4663557988497</v>
      </c>
      <c r="H66" s="171">
        <v>292.76382607186406</v>
      </c>
      <c r="I66" s="170">
        <v>4.468155390540289E-2</v>
      </c>
      <c r="J66"/>
      <c r="K66"/>
      <c r="L66"/>
      <c r="M66"/>
      <c r="N66" s="134"/>
      <c r="O66" s="135"/>
      <c r="S66"/>
      <c r="T66"/>
    </row>
    <row r="67" spans="1:20" x14ac:dyDescent="0.25">
      <c r="A67" s="9" t="s">
        <v>28212</v>
      </c>
      <c r="B67" s="169">
        <v>129.21563630971448</v>
      </c>
      <c r="C67" s="169">
        <v>166.36263788843056</v>
      </c>
      <c r="D67" s="169">
        <v>-37.147001578716072</v>
      </c>
      <c r="E67" s="170">
        <v>-0.28748070001125203</v>
      </c>
      <c r="F67" s="171">
        <v>6189.1427114146718</v>
      </c>
      <c r="G67" s="171">
        <v>6678.0702594743816</v>
      </c>
      <c r="H67" s="171">
        <v>-488.92754805970981</v>
      </c>
      <c r="I67" s="170">
        <v>-7.8997620649137387E-2</v>
      </c>
      <c r="J67"/>
      <c r="K67"/>
      <c r="L67"/>
      <c r="M67"/>
      <c r="N67" s="134"/>
      <c r="O67" s="135"/>
      <c r="S67"/>
      <c r="T67"/>
    </row>
    <row r="68" spans="1:20" x14ac:dyDescent="0.25">
      <c r="A68" s="9" t="s">
        <v>28213</v>
      </c>
      <c r="B68" s="169">
        <v>199.35497055972985</v>
      </c>
      <c r="C68" s="169">
        <v>157.9446662080671</v>
      </c>
      <c r="D68" s="169">
        <v>41.410304351662745</v>
      </c>
      <c r="E68" s="170">
        <v>0.2077214540244211</v>
      </c>
      <c r="F68" s="171">
        <v>3050.7032769518632</v>
      </c>
      <c r="G68" s="171">
        <v>3870.7386644762305</v>
      </c>
      <c r="H68" s="171">
        <v>-820.03538752436725</v>
      </c>
      <c r="I68" s="170">
        <v>-0.26880208039888848</v>
      </c>
      <c r="J68"/>
      <c r="K68"/>
      <c r="L68"/>
      <c r="M68"/>
      <c r="N68" s="134"/>
      <c r="O68" s="135"/>
      <c r="S68"/>
      <c r="T68"/>
    </row>
    <row r="69" spans="1:20" x14ac:dyDescent="0.25">
      <c r="A69" s="9" t="s">
        <v>28214</v>
      </c>
      <c r="B69" s="169">
        <v>79.560730998739601</v>
      </c>
      <c r="C69" s="169">
        <v>84.307146355019952</v>
      </c>
      <c r="D69" s="169">
        <v>-4.7464153562803517</v>
      </c>
      <c r="E69" s="170">
        <v>-5.9657764536571997E-2</v>
      </c>
      <c r="F69" s="171">
        <v>3499.6712687759614</v>
      </c>
      <c r="G69" s="171">
        <v>3697.7506831768574</v>
      </c>
      <c r="H69" s="171">
        <v>-198.07941440089598</v>
      </c>
      <c r="I69" s="170">
        <v>-5.6599434400641829E-2</v>
      </c>
      <c r="J69"/>
      <c r="K69"/>
      <c r="L69"/>
      <c r="M69"/>
      <c r="N69" s="134"/>
      <c r="O69" s="135"/>
      <c r="S69"/>
      <c r="T69"/>
    </row>
    <row r="70" spans="1:20" x14ac:dyDescent="0.25">
      <c r="A70" s="9" t="s">
        <v>28215</v>
      </c>
      <c r="B70" s="169">
        <v>99.665072574438213</v>
      </c>
      <c r="C70" s="169">
        <v>179.13295549430919</v>
      </c>
      <c r="D70" s="169">
        <v>-79.467882919870974</v>
      </c>
      <c r="E70" s="170">
        <v>-0.79734937091946345</v>
      </c>
      <c r="F70" s="171">
        <v>2862.6380579172669</v>
      </c>
      <c r="G70" s="171">
        <v>2425.7702369768617</v>
      </c>
      <c r="H70" s="171">
        <v>436.86782094040518</v>
      </c>
      <c r="I70" s="170">
        <v>0.15261021900136812</v>
      </c>
      <c r="J70"/>
      <c r="K70"/>
      <c r="L70"/>
      <c r="M70"/>
      <c r="N70" s="134"/>
      <c r="O70" s="135"/>
      <c r="S70"/>
      <c r="T70"/>
    </row>
    <row r="71" spans="1:20" x14ac:dyDescent="0.25">
      <c r="A71" s="9" t="s">
        <v>28216</v>
      </c>
      <c r="B71" s="169">
        <v>94.232795495299513</v>
      </c>
      <c r="C71" s="169">
        <v>78.813032350795865</v>
      </c>
      <c r="D71" s="169">
        <v>15.419763144503648</v>
      </c>
      <c r="E71" s="170">
        <v>0.16363478408398496</v>
      </c>
      <c r="F71" s="171">
        <v>2636.0409212372469</v>
      </c>
      <c r="G71" s="171">
        <v>2888.0129280647629</v>
      </c>
      <c r="H71" s="171">
        <v>-251.972006827516</v>
      </c>
      <c r="I71" s="170">
        <v>-9.558728955893861E-2</v>
      </c>
      <c r="J71"/>
      <c r="K71"/>
      <c r="L71"/>
      <c r="M71"/>
      <c r="N71" s="134"/>
      <c r="O71" s="135"/>
      <c r="S71"/>
      <c r="T71"/>
    </row>
    <row r="72" spans="1:20" x14ac:dyDescent="0.25">
      <c r="A72" s="9" t="s">
        <v>28217</v>
      </c>
      <c r="B72" s="169">
        <v>294.92889354454252</v>
      </c>
      <c r="C72" s="169">
        <v>152.13894009612139</v>
      </c>
      <c r="D72" s="169">
        <v>142.78995344842113</v>
      </c>
      <c r="E72" s="170">
        <v>0.4841504395596149</v>
      </c>
      <c r="F72" s="171">
        <v>1884.6234601948092</v>
      </c>
      <c r="G72" s="171">
        <v>987.7718585631992</v>
      </c>
      <c r="H72" s="171">
        <v>896.85160163161004</v>
      </c>
      <c r="I72" s="170">
        <v>0.47587840254249225</v>
      </c>
    </row>
  </sheetData>
  <mergeCells count="31">
    <mergeCell ref="AP3:AP4"/>
    <mergeCell ref="B1:C1"/>
    <mergeCell ref="A1:A4"/>
    <mergeCell ref="F2:I2"/>
    <mergeCell ref="J2:M2"/>
    <mergeCell ref="F4:G4"/>
    <mergeCell ref="J4:K4"/>
    <mergeCell ref="D1:E1"/>
    <mergeCell ref="V3:V4"/>
    <mergeCell ref="W3:W4"/>
    <mergeCell ref="AO3:AO4"/>
    <mergeCell ref="N3:N4"/>
    <mergeCell ref="Q3:Q4"/>
    <mergeCell ref="R3:R4"/>
    <mergeCell ref="Q1:R2"/>
    <mergeCell ref="AE31:AE32"/>
    <mergeCell ref="AF31:AF32"/>
    <mergeCell ref="AH33:AH34"/>
    <mergeCell ref="AH35:AH36"/>
    <mergeCell ref="AF3:AG3"/>
    <mergeCell ref="X3:Y3"/>
    <mergeCell ref="AC3:AD3"/>
    <mergeCell ref="V5:V6"/>
    <mergeCell ref="B64:C64"/>
    <mergeCell ref="F64:G64"/>
    <mergeCell ref="B62:E62"/>
    <mergeCell ref="F62:I62"/>
    <mergeCell ref="V7:V8"/>
    <mergeCell ref="AA3:AB3"/>
    <mergeCell ref="W33:W34"/>
    <mergeCell ref="W35:W36"/>
  </mergeCells>
  <conditionalFormatting sqref="A65:A71">
    <cfRule type="duplicateValues" dxfId="2" priority="30" stopIfTrue="1"/>
  </conditionalFormatting>
  <conditionalFormatting sqref="A39">
    <cfRule type="duplicateValues" dxfId="1" priority="2" stopIfTrue="1"/>
  </conditionalFormatting>
  <conditionalFormatting sqref="A72:A65515 B1 A6:A38 A40:A46 A58:A64 W16:W20 W10:W14">
    <cfRule type="duplicateValues" dxfId="0" priority="31" stopIfTrue="1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"/>
  <sheetViews>
    <sheetView topLeftCell="F1" workbookViewId="0">
      <selection activeCell="X24" sqref="X24"/>
    </sheetView>
  </sheetViews>
  <sheetFormatPr defaultColWidth="9.140625" defaultRowHeight="15" x14ac:dyDescent="0.25"/>
  <cols>
    <col min="1" max="1" width="10" style="2" customWidth="1"/>
    <col min="2" max="2" width="10.140625" style="2" customWidth="1"/>
    <col min="3" max="3" width="8.140625" style="2" hidden="1" customWidth="1"/>
    <col min="4" max="4" width="5.140625" style="2" hidden="1" customWidth="1"/>
    <col min="5" max="5" width="9.140625" style="2" hidden="1" customWidth="1"/>
    <col min="6" max="6" width="7.5703125" style="2" bestFit="1" customWidth="1"/>
    <col min="7" max="7" width="5" style="2" bestFit="1" customWidth="1"/>
    <col min="8" max="8" width="9.140625" style="2" hidden="1" customWidth="1"/>
    <col min="9" max="9" width="7.42578125" style="2" hidden="1" customWidth="1"/>
    <col min="10" max="10" width="10.42578125" style="2" customWidth="1"/>
    <col min="11" max="11" width="10.5703125" style="2" customWidth="1"/>
    <col min="12" max="12" width="6" style="2" customWidth="1"/>
    <col min="13" max="13" width="8" style="2" customWidth="1"/>
    <col min="14" max="14" width="9.140625" style="2" customWidth="1"/>
    <col min="15" max="15" width="1.28515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9.85546875" style="2" customWidth="1"/>
    <col min="25" max="26" width="9.140625" style="2"/>
    <col min="27" max="27" width="9.7109375" style="2" customWidth="1"/>
    <col min="28" max="246" width="9.140625" style="2"/>
    <col min="247" max="247" width="10.7109375" style="2" bestFit="1" customWidth="1"/>
    <col min="248" max="248" width="8.140625" style="2" bestFit="1" customWidth="1"/>
    <col min="249" max="249" width="5.140625" style="2" bestFit="1" customWidth="1"/>
    <col min="250" max="250" width="5" style="2" bestFit="1" customWidth="1"/>
    <col min="251" max="251" width="7.5703125" style="2" bestFit="1" customWidth="1"/>
    <col min="252" max="502" width="9.140625" style="2"/>
    <col min="503" max="503" width="10.7109375" style="2" bestFit="1" customWidth="1"/>
    <col min="504" max="504" width="8.140625" style="2" bestFit="1" customWidth="1"/>
    <col min="505" max="505" width="5.140625" style="2" bestFit="1" customWidth="1"/>
    <col min="506" max="506" width="5" style="2" bestFit="1" customWidth="1"/>
    <col min="507" max="507" width="7.5703125" style="2" bestFit="1" customWidth="1"/>
    <col min="508" max="758" width="9.140625" style="2"/>
    <col min="759" max="759" width="10.7109375" style="2" bestFit="1" customWidth="1"/>
    <col min="760" max="760" width="8.140625" style="2" bestFit="1" customWidth="1"/>
    <col min="761" max="761" width="5.140625" style="2" bestFit="1" customWidth="1"/>
    <col min="762" max="762" width="5" style="2" bestFit="1" customWidth="1"/>
    <col min="763" max="763" width="7.5703125" style="2" bestFit="1" customWidth="1"/>
    <col min="764" max="1014" width="9.140625" style="2"/>
    <col min="1015" max="1015" width="10.7109375" style="2" bestFit="1" customWidth="1"/>
    <col min="1016" max="1016" width="8.140625" style="2" bestFit="1" customWidth="1"/>
    <col min="1017" max="1017" width="5.140625" style="2" bestFit="1" customWidth="1"/>
    <col min="1018" max="1018" width="5" style="2" bestFit="1" customWidth="1"/>
    <col min="1019" max="1019" width="7.5703125" style="2" bestFit="1" customWidth="1"/>
    <col min="1020" max="1270" width="9.140625" style="2"/>
    <col min="1271" max="1271" width="10.7109375" style="2" bestFit="1" customWidth="1"/>
    <col min="1272" max="1272" width="8.140625" style="2" bestFit="1" customWidth="1"/>
    <col min="1273" max="1273" width="5.140625" style="2" bestFit="1" customWidth="1"/>
    <col min="1274" max="1274" width="5" style="2" bestFit="1" customWidth="1"/>
    <col min="1275" max="1275" width="7.5703125" style="2" bestFit="1" customWidth="1"/>
    <col min="1276" max="1526" width="9.140625" style="2"/>
    <col min="1527" max="1527" width="10.7109375" style="2" bestFit="1" customWidth="1"/>
    <col min="1528" max="1528" width="8.140625" style="2" bestFit="1" customWidth="1"/>
    <col min="1529" max="1529" width="5.140625" style="2" bestFit="1" customWidth="1"/>
    <col min="1530" max="1530" width="5" style="2" bestFit="1" customWidth="1"/>
    <col min="1531" max="1531" width="7.5703125" style="2" bestFit="1" customWidth="1"/>
    <col min="1532" max="1782" width="9.140625" style="2"/>
    <col min="1783" max="1783" width="10.7109375" style="2" bestFit="1" customWidth="1"/>
    <col min="1784" max="1784" width="8.140625" style="2" bestFit="1" customWidth="1"/>
    <col min="1785" max="1785" width="5.140625" style="2" bestFit="1" customWidth="1"/>
    <col min="1786" max="1786" width="5" style="2" bestFit="1" customWidth="1"/>
    <col min="1787" max="1787" width="7.5703125" style="2" bestFit="1" customWidth="1"/>
    <col min="1788" max="2038" width="9.140625" style="2"/>
    <col min="2039" max="2039" width="10.7109375" style="2" bestFit="1" customWidth="1"/>
    <col min="2040" max="2040" width="8.140625" style="2" bestFit="1" customWidth="1"/>
    <col min="2041" max="2041" width="5.140625" style="2" bestFit="1" customWidth="1"/>
    <col min="2042" max="2042" width="5" style="2" bestFit="1" customWidth="1"/>
    <col min="2043" max="2043" width="7.5703125" style="2" bestFit="1" customWidth="1"/>
    <col min="2044" max="2294" width="9.140625" style="2"/>
    <col min="2295" max="2295" width="10.7109375" style="2" bestFit="1" customWidth="1"/>
    <col min="2296" max="2296" width="8.140625" style="2" bestFit="1" customWidth="1"/>
    <col min="2297" max="2297" width="5.140625" style="2" bestFit="1" customWidth="1"/>
    <col min="2298" max="2298" width="5" style="2" bestFit="1" customWidth="1"/>
    <col min="2299" max="2299" width="7.5703125" style="2" bestFit="1" customWidth="1"/>
    <col min="2300" max="2550" width="9.140625" style="2"/>
    <col min="2551" max="2551" width="10.7109375" style="2" bestFit="1" customWidth="1"/>
    <col min="2552" max="2552" width="8.140625" style="2" bestFit="1" customWidth="1"/>
    <col min="2553" max="2553" width="5.140625" style="2" bestFit="1" customWidth="1"/>
    <col min="2554" max="2554" width="5" style="2" bestFit="1" customWidth="1"/>
    <col min="2555" max="2555" width="7.5703125" style="2" bestFit="1" customWidth="1"/>
    <col min="2556" max="2806" width="9.140625" style="2"/>
    <col min="2807" max="2807" width="10.7109375" style="2" bestFit="1" customWidth="1"/>
    <col min="2808" max="2808" width="8.140625" style="2" bestFit="1" customWidth="1"/>
    <col min="2809" max="2809" width="5.140625" style="2" bestFit="1" customWidth="1"/>
    <col min="2810" max="2810" width="5" style="2" bestFit="1" customWidth="1"/>
    <col min="2811" max="2811" width="7.5703125" style="2" bestFit="1" customWidth="1"/>
    <col min="2812" max="3062" width="9.140625" style="2"/>
    <col min="3063" max="3063" width="10.7109375" style="2" bestFit="1" customWidth="1"/>
    <col min="3064" max="3064" width="8.140625" style="2" bestFit="1" customWidth="1"/>
    <col min="3065" max="3065" width="5.140625" style="2" bestFit="1" customWidth="1"/>
    <col min="3066" max="3066" width="5" style="2" bestFit="1" customWidth="1"/>
    <col min="3067" max="3067" width="7.5703125" style="2" bestFit="1" customWidth="1"/>
    <col min="3068" max="3318" width="9.140625" style="2"/>
    <col min="3319" max="3319" width="10.7109375" style="2" bestFit="1" customWidth="1"/>
    <col min="3320" max="3320" width="8.140625" style="2" bestFit="1" customWidth="1"/>
    <col min="3321" max="3321" width="5.140625" style="2" bestFit="1" customWidth="1"/>
    <col min="3322" max="3322" width="5" style="2" bestFit="1" customWidth="1"/>
    <col min="3323" max="3323" width="7.5703125" style="2" bestFit="1" customWidth="1"/>
    <col min="3324" max="3574" width="9.140625" style="2"/>
    <col min="3575" max="3575" width="10.7109375" style="2" bestFit="1" customWidth="1"/>
    <col min="3576" max="3576" width="8.140625" style="2" bestFit="1" customWidth="1"/>
    <col min="3577" max="3577" width="5.140625" style="2" bestFit="1" customWidth="1"/>
    <col min="3578" max="3578" width="5" style="2" bestFit="1" customWidth="1"/>
    <col min="3579" max="3579" width="7.5703125" style="2" bestFit="1" customWidth="1"/>
    <col min="3580" max="3830" width="9.140625" style="2"/>
    <col min="3831" max="3831" width="10.7109375" style="2" bestFit="1" customWidth="1"/>
    <col min="3832" max="3832" width="8.140625" style="2" bestFit="1" customWidth="1"/>
    <col min="3833" max="3833" width="5.140625" style="2" bestFit="1" customWidth="1"/>
    <col min="3834" max="3834" width="5" style="2" bestFit="1" customWidth="1"/>
    <col min="3835" max="3835" width="7.5703125" style="2" bestFit="1" customWidth="1"/>
    <col min="3836" max="4086" width="9.140625" style="2"/>
    <col min="4087" max="4087" width="10.7109375" style="2" bestFit="1" customWidth="1"/>
    <col min="4088" max="4088" width="8.140625" style="2" bestFit="1" customWidth="1"/>
    <col min="4089" max="4089" width="5.140625" style="2" bestFit="1" customWidth="1"/>
    <col min="4090" max="4090" width="5" style="2" bestFit="1" customWidth="1"/>
    <col min="4091" max="4091" width="7.5703125" style="2" bestFit="1" customWidth="1"/>
    <col min="4092" max="4342" width="9.140625" style="2"/>
    <col min="4343" max="4343" width="10.7109375" style="2" bestFit="1" customWidth="1"/>
    <col min="4344" max="4344" width="8.140625" style="2" bestFit="1" customWidth="1"/>
    <col min="4345" max="4345" width="5.140625" style="2" bestFit="1" customWidth="1"/>
    <col min="4346" max="4346" width="5" style="2" bestFit="1" customWidth="1"/>
    <col min="4347" max="4347" width="7.5703125" style="2" bestFit="1" customWidth="1"/>
    <col min="4348" max="4598" width="9.140625" style="2"/>
    <col min="4599" max="4599" width="10.7109375" style="2" bestFit="1" customWidth="1"/>
    <col min="4600" max="4600" width="8.140625" style="2" bestFit="1" customWidth="1"/>
    <col min="4601" max="4601" width="5.140625" style="2" bestFit="1" customWidth="1"/>
    <col min="4602" max="4602" width="5" style="2" bestFit="1" customWidth="1"/>
    <col min="4603" max="4603" width="7.5703125" style="2" bestFit="1" customWidth="1"/>
    <col min="4604" max="4854" width="9.140625" style="2"/>
    <col min="4855" max="4855" width="10.7109375" style="2" bestFit="1" customWidth="1"/>
    <col min="4856" max="4856" width="8.140625" style="2" bestFit="1" customWidth="1"/>
    <col min="4857" max="4857" width="5.140625" style="2" bestFit="1" customWidth="1"/>
    <col min="4858" max="4858" width="5" style="2" bestFit="1" customWidth="1"/>
    <col min="4859" max="4859" width="7.5703125" style="2" bestFit="1" customWidth="1"/>
    <col min="4860" max="5110" width="9.140625" style="2"/>
    <col min="5111" max="5111" width="10.7109375" style="2" bestFit="1" customWidth="1"/>
    <col min="5112" max="5112" width="8.140625" style="2" bestFit="1" customWidth="1"/>
    <col min="5113" max="5113" width="5.140625" style="2" bestFit="1" customWidth="1"/>
    <col min="5114" max="5114" width="5" style="2" bestFit="1" customWidth="1"/>
    <col min="5115" max="5115" width="7.5703125" style="2" bestFit="1" customWidth="1"/>
    <col min="5116" max="5366" width="9.140625" style="2"/>
    <col min="5367" max="5367" width="10.7109375" style="2" bestFit="1" customWidth="1"/>
    <col min="5368" max="5368" width="8.140625" style="2" bestFit="1" customWidth="1"/>
    <col min="5369" max="5369" width="5.140625" style="2" bestFit="1" customWidth="1"/>
    <col min="5370" max="5370" width="5" style="2" bestFit="1" customWidth="1"/>
    <col min="5371" max="5371" width="7.5703125" style="2" bestFit="1" customWidth="1"/>
    <col min="5372" max="5622" width="9.140625" style="2"/>
    <col min="5623" max="5623" width="10.7109375" style="2" bestFit="1" customWidth="1"/>
    <col min="5624" max="5624" width="8.140625" style="2" bestFit="1" customWidth="1"/>
    <col min="5625" max="5625" width="5.140625" style="2" bestFit="1" customWidth="1"/>
    <col min="5626" max="5626" width="5" style="2" bestFit="1" customWidth="1"/>
    <col min="5627" max="5627" width="7.5703125" style="2" bestFit="1" customWidth="1"/>
    <col min="5628" max="5878" width="9.140625" style="2"/>
    <col min="5879" max="5879" width="10.7109375" style="2" bestFit="1" customWidth="1"/>
    <col min="5880" max="5880" width="8.140625" style="2" bestFit="1" customWidth="1"/>
    <col min="5881" max="5881" width="5.140625" style="2" bestFit="1" customWidth="1"/>
    <col min="5882" max="5882" width="5" style="2" bestFit="1" customWidth="1"/>
    <col min="5883" max="5883" width="7.5703125" style="2" bestFit="1" customWidth="1"/>
    <col min="5884" max="6134" width="9.140625" style="2"/>
    <col min="6135" max="6135" width="10.7109375" style="2" bestFit="1" customWidth="1"/>
    <col min="6136" max="6136" width="8.140625" style="2" bestFit="1" customWidth="1"/>
    <col min="6137" max="6137" width="5.140625" style="2" bestFit="1" customWidth="1"/>
    <col min="6138" max="6138" width="5" style="2" bestFit="1" customWidth="1"/>
    <col min="6139" max="6139" width="7.5703125" style="2" bestFit="1" customWidth="1"/>
    <col min="6140" max="6390" width="9.140625" style="2"/>
    <col min="6391" max="6391" width="10.7109375" style="2" bestFit="1" customWidth="1"/>
    <col min="6392" max="6392" width="8.140625" style="2" bestFit="1" customWidth="1"/>
    <col min="6393" max="6393" width="5.140625" style="2" bestFit="1" customWidth="1"/>
    <col min="6394" max="6394" width="5" style="2" bestFit="1" customWidth="1"/>
    <col min="6395" max="6395" width="7.5703125" style="2" bestFit="1" customWidth="1"/>
    <col min="6396" max="6646" width="9.140625" style="2"/>
    <col min="6647" max="6647" width="10.7109375" style="2" bestFit="1" customWidth="1"/>
    <col min="6648" max="6648" width="8.140625" style="2" bestFit="1" customWidth="1"/>
    <col min="6649" max="6649" width="5.140625" style="2" bestFit="1" customWidth="1"/>
    <col min="6650" max="6650" width="5" style="2" bestFit="1" customWidth="1"/>
    <col min="6651" max="6651" width="7.5703125" style="2" bestFit="1" customWidth="1"/>
    <col min="6652" max="6902" width="9.140625" style="2"/>
    <col min="6903" max="6903" width="10.7109375" style="2" bestFit="1" customWidth="1"/>
    <col min="6904" max="6904" width="8.140625" style="2" bestFit="1" customWidth="1"/>
    <col min="6905" max="6905" width="5.140625" style="2" bestFit="1" customWidth="1"/>
    <col min="6906" max="6906" width="5" style="2" bestFit="1" customWidth="1"/>
    <col min="6907" max="6907" width="7.5703125" style="2" bestFit="1" customWidth="1"/>
    <col min="6908" max="7158" width="9.140625" style="2"/>
    <col min="7159" max="7159" width="10.7109375" style="2" bestFit="1" customWidth="1"/>
    <col min="7160" max="7160" width="8.140625" style="2" bestFit="1" customWidth="1"/>
    <col min="7161" max="7161" width="5.140625" style="2" bestFit="1" customWidth="1"/>
    <col min="7162" max="7162" width="5" style="2" bestFit="1" customWidth="1"/>
    <col min="7163" max="7163" width="7.5703125" style="2" bestFit="1" customWidth="1"/>
    <col min="7164" max="7414" width="9.140625" style="2"/>
    <col min="7415" max="7415" width="10.7109375" style="2" bestFit="1" customWidth="1"/>
    <col min="7416" max="7416" width="8.140625" style="2" bestFit="1" customWidth="1"/>
    <col min="7417" max="7417" width="5.140625" style="2" bestFit="1" customWidth="1"/>
    <col min="7418" max="7418" width="5" style="2" bestFit="1" customWidth="1"/>
    <col min="7419" max="7419" width="7.5703125" style="2" bestFit="1" customWidth="1"/>
    <col min="7420" max="7670" width="9.140625" style="2"/>
    <col min="7671" max="7671" width="10.7109375" style="2" bestFit="1" customWidth="1"/>
    <col min="7672" max="7672" width="8.140625" style="2" bestFit="1" customWidth="1"/>
    <col min="7673" max="7673" width="5.140625" style="2" bestFit="1" customWidth="1"/>
    <col min="7674" max="7674" width="5" style="2" bestFit="1" customWidth="1"/>
    <col min="7675" max="7675" width="7.5703125" style="2" bestFit="1" customWidth="1"/>
    <col min="7676" max="7926" width="9.140625" style="2"/>
    <col min="7927" max="7927" width="10.7109375" style="2" bestFit="1" customWidth="1"/>
    <col min="7928" max="7928" width="8.140625" style="2" bestFit="1" customWidth="1"/>
    <col min="7929" max="7929" width="5.140625" style="2" bestFit="1" customWidth="1"/>
    <col min="7930" max="7930" width="5" style="2" bestFit="1" customWidth="1"/>
    <col min="7931" max="7931" width="7.5703125" style="2" bestFit="1" customWidth="1"/>
    <col min="7932" max="8182" width="9.140625" style="2"/>
    <col min="8183" max="8183" width="10.7109375" style="2" bestFit="1" customWidth="1"/>
    <col min="8184" max="8184" width="8.140625" style="2" bestFit="1" customWidth="1"/>
    <col min="8185" max="8185" width="5.140625" style="2" bestFit="1" customWidth="1"/>
    <col min="8186" max="8186" width="5" style="2" bestFit="1" customWidth="1"/>
    <col min="8187" max="8187" width="7.5703125" style="2" bestFit="1" customWidth="1"/>
    <col min="8188" max="8438" width="9.140625" style="2"/>
    <col min="8439" max="8439" width="10.7109375" style="2" bestFit="1" customWidth="1"/>
    <col min="8440" max="8440" width="8.140625" style="2" bestFit="1" customWidth="1"/>
    <col min="8441" max="8441" width="5.140625" style="2" bestFit="1" customWidth="1"/>
    <col min="8442" max="8442" width="5" style="2" bestFit="1" customWidth="1"/>
    <col min="8443" max="8443" width="7.5703125" style="2" bestFit="1" customWidth="1"/>
    <col min="8444" max="8694" width="9.140625" style="2"/>
    <col min="8695" max="8695" width="10.7109375" style="2" bestFit="1" customWidth="1"/>
    <col min="8696" max="8696" width="8.140625" style="2" bestFit="1" customWidth="1"/>
    <col min="8697" max="8697" width="5.140625" style="2" bestFit="1" customWidth="1"/>
    <col min="8698" max="8698" width="5" style="2" bestFit="1" customWidth="1"/>
    <col min="8699" max="8699" width="7.5703125" style="2" bestFit="1" customWidth="1"/>
    <col min="8700" max="8950" width="9.140625" style="2"/>
    <col min="8951" max="8951" width="10.7109375" style="2" bestFit="1" customWidth="1"/>
    <col min="8952" max="8952" width="8.140625" style="2" bestFit="1" customWidth="1"/>
    <col min="8953" max="8953" width="5.140625" style="2" bestFit="1" customWidth="1"/>
    <col min="8954" max="8954" width="5" style="2" bestFit="1" customWidth="1"/>
    <col min="8955" max="8955" width="7.5703125" style="2" bestFit="1" customWidth="1"/>
    <col min="8956" max="9206" width="9.140625" style="2"/>
    <col min="9207" max="9207" width="10.7109375" style="2" bestFit="1" customWidth="1"/>
    <col min="9208" max="9208" width="8.140625" style="2" bestFit="1" customWidth="1"/>
    <col min="9209" max="9209" width="5.140625" style="2" bestFit="1" customWidth="1"/>
    <col min="9210" max="9210" width="5" style="2" bestFit="1" customWidth="1"/>
    <col min="9211" max="9211" width="7.5703125" style="2" bestFit="1" customWidth="1"/>
    <col min="9212" max="9462" width="9.140625" style="2"/>
    <col min="9463" max="9463" width="10.7109375" style="2" bestFit="1" customWidth="1"/>
    <col min="9464" max="9464" width="8.140625" style="2" bestFit="1" customWidth="1"/>
    <col min="9465" max="9465" width="5.140625" style="2" bestFit="1" customWidth="1"/>
    <col min="9466" max="9466" width="5" style="2" bestFit="1" customWidth="1"/>
    <col min="9467" max="9467" width="7.5703125" style="2" bestFit="1" customWidth="1"/>
    <col min="9468" max="9718" width="9.140625" style="2"/>
    <col min="9719" max="9719" width="10.7109375" style="2" bestFit="1" customWidth="1"/>
    <col min="9720" max="9720" width="8.140625" style="2" bestFit="1" customWidth="1"/>
    <col min="9721" max="9721" width="5.140625" style="2" bestFit="1" customWidth="1"/>
    <col min="9722" max="9722" width="5" style="2" bestFit="1" customWidth="1"/>
    <col min="9723" max="9723" width="7.5703125" style="2" bestFit="1" customWidth="1"/>
    <col min="9724" max="9974" width="9.140625" style="2"/>
    <col min="9975" max="9975" width="10.7109375" style="2" bestFit="1" customWidth="1"/>
    <col min="9976" max="9976" width="8.140625" style="2" bestFit="1" customWidth="1"/>
    <col min="9977" max="9977" width="5.140625" style="2" bestFit="1" customWidth="1"/>
    <col min="9978" max="9978" width="5" style="2" bestFit="1" customWidth="1"/>
    <col min="9979" max="9979" width="7.5703125" style="2" bestFit="1" customWidth="1"/>
    <col min="9980" max="10230" width="9.140625" style="2"/>
    <col min="10231" max="10231" width="10.7109375" style="2" bestFit="1" customWidth="1"/>
    <col min="10232" max="10232" width="8.140625" style="2" bestFit="1" customWidth="1"/>
    <col min="10233" max="10233" width="5.140625" style="2" bestFit="1" customWidth="1"/>
    <col min="10234" max="10234" width="5" style="2" bestFit="1" customWidth="1"/>
    <col min="10235" max="10235" width="7.5703125" style="2" bestFit="1" customWidth="1"/>
    <col min="10236" max="10486" width="9.140625" style="2"/>
    <col min="10487" max="10487" width="10.7109375" style="2" bestFit="1" customWidth="1"/>
    <col min="10488" max="10488" width="8.140625" style="2" bestFit="1" customWidth="1"/>
    <col min="10489" max="10489" width="5.140625" style="2" bestFit="1" customWidth="1"/>
    <col min="10490" max="10490" width="5" style="2" bestFit="1" customWidth="1"/>
    <col min="10491" max="10491" width="7.5703125" style="2" bestFit="1" customWidth="1"/>
    <col min="10492" max="10742" width="9.140625" style="2"/>
    <col min="10743" max="10743" width="10.7109375" style="2" bestFit="1" customWidth="1"/>
    <col min="10744" max="10744" width="8.140625" style="2" bestFit="1" customWidth="1"/>
    <col min="10745" max="10745" width="5.140625" style="2" bestFit="1" customWidth="1"/>
    <col min="10746" max="10746" width="5" style="2" bestFit="1" customWidth="1"/>
    <col min="10747" max="10747" width="7.5703125" style="2" bestFit="1" customWidth="1"/>
    <col min="10748" max="10998" width="9.140625" style="2"/>
    <col min="10999" max="10999" width="10.7109375" style="2" bestFit="1" customWidth="1"/>
    <col min="11000" max="11000" width="8.140625" style="2" bestFit="1" customWidth="1"/>
    <col min="11001" max="11001" width="5.140625" style="2" bestFit="1" customWidth="1"/>
    <col min="11002" max="11002" width="5" style="2" bestFit="1" customWidth="1"/>
    <col min="11003" max="11003" width="7.5703125" style="2" bestFit="1" customWidth="1"/>
    <col min="11004" max="11254" width="9.140625" style="2"/>
    <col min="11255" max="11255" width="10.7109375" style="2" bestFit="1" customWidth="1"/>
    <col min="11256" max="11256" width="8.140625" style="2" bestFit="1" customWidth="1"/>
    <col min="11257" max="11257" width="5.140625" style="2" bestFit="1" customWidth="1"/>
    <col min="11258" max="11258" width="5" style="2" bestFit="1" customWidth="1"/>
    <col min="11259" max="11259" width="7.5703125" style="2" bestFit="1" customWidth="1"/>
    <col min="11260" max="11510" width="9.140625" style="2"/>
    <col min="11511" max="11511" width="10.7109375" style="2" bestFit="1" customWidth="1"/>
    <col min="11512" max="11512" width="8.140625" style="2" bestFit="1" customWidth="1"/>
    <col min="11513" max="11513" width="5.140625" style="2" bestFit="1" customWidth="1"/>
    <col min="11514" max="11514" width="5" style="2" bestFit="1" customWidth="1"/>
    <col min="11515" max="11515" width="7.5703125" style="2" bestFit="1" customWidth="1"/>
    <col min="11516" max="11766" width="9.140625" style="2"/>
    <col min="11767" max="11767" width="10.7109375" style="2" bestFit="1" customWidth="1"/>
    <col min="11768" max="11768" width="8.140625" style="2" bestFit="1" customWidth="1"/>
    <col min="11769" max="11769" width="5.140625" style="2" bestFit="1" customWidth="1"/>
    <col min="11770" max="11770" width="5" style="2" bestFit="1" customWidth="1"/>
    <col min="11771" max="11771" width="7.5703125" style="2" bestFit="1" customWidth="1"/>
    <col min="11772" max="12022" width="9.140625" style="2"/>
    <col min="12023" max="12023" width="10.7109375" style="2" bestFit="1" customWidth="1"/>
    <col min="12024" max="12024" width="8.140625" style="2" bestFit="1" customWidth="1"/>
    <col min="12025" max="12025" width="5.140625" style="2" bestFit="1" customWidth="1"/>
    <col min="12026" max="12026" width="5" style="2" bestFit="1" customWidth="1"/>
    <col min="12027" max="12027" width="7.5703125" style="2" bestFit="1" customWidth="1"/>
    <col min="12028" max="12278" width="9.140625" style="2"/>
    <col min="12279" max="12279" width="10.7109375" style="2" bestFit="1" customWidth="1"/>
    <col min="12280" max="12280" width="8.140625" style="2" bestFit="1" customWidth="1"/>
    <col min="12281" max="12281" width="5.140625" style="2" bestFit="1" customWidth="1"/>
    <col min="12282" max="12282" width="5" style="2" bestFit="1" customWidth="1"/>
    <col min="12283" max="12283" width="7.5703125" style="2" bestFit="1" customWidth="1"/>
    <col min="12284" max="12534" width="9.140625" style="2"/>
    <col min="12535" max="12535" width="10.7109375" style="2" bestFit="1" customWidth="1"/>
    <col min="12536" max="12536" width="8.140625" style="2" bestFit="1" customWidth="1"/>
    <col min="12537" max="12537" width="5.140625" style="2" bestFit="1" customWidth="1"/>
    <col min="12538" max="12538" width="5" style="2" bestFit="1" customWidth="1"/>
    <col min="12539" max="12539" width="7.5703125" style="2" bestFit="1" customWidth="1"/>
    <col min="12540" max="12790" width="9.140625" style="2"/>
    <col min="12791" max="12791" width="10.7109375" style="2" bestFit="1" customWidth="1"/>
    <col min="12792" max="12792" width="8.140625" style="2" bestFit="1" customWidth="1"/>
    <col min="12793" max="12793" width="5.140625" style="2" bestFit="1" customWidth="1"/>
    <col min="12794" max="12794" width="5" style="2" bestFit="1" customWidth="1"/>
    <col min="12795" max="12795" width="7.5703125" style="2" bestFit="1" customWidth="1"/>
    <col min="12796" max="13046" width="9.140625" style="2"/>
    <col min="13047" max="13047" width="10.7109375" style="2" bestFit="1" customWidth="1"/>
    <col min="13048" max="13048" width="8.140625" style="2" bestFit="1" customWidth="1"/>
    <col min="13049" max="13049" width="5.140625" style="2" bestFit="1" customWidth="1"/>
    <col min="13050" max="13050" width="5" style="2" bestFit="1" customWidth="1"/>
    <col min="13051" max="13051" width="7.5703125" style="2" bestFit="1" customWidth="1"/>
    <col min="13052" max="13302" width="9.140625" style="2"/>
    <col min="13303" max="13303" width="10.7109375" style="2" bestFit="1" customWidth="1"/>
    <col min="13304" max="13304" width="8.140625" style="2" bestFit="1" customWidth="1"/>
    <col min="13305" max="13305" width="5.140625" style="2" bestFit="1" customWidth="1"/>
    <col min="13306" max="13306" width="5" style="2" bestFit="1" customWidth="1"/>
    <col min="13307" max="13307" width="7.5703125" style="2" bestFit="1" customWidth="1"/>
    <col min="13308" max="13558" width="9.140625" style="2"/>
    <col min="13559" max="13559" width="10.7109375" style="2" bestFit="1" customWidth="1"/>
    <col min="13560" max="13560" width="8.140625" style="2" bestFit="1" customWidth="1"/>
    <col min="13561" max="13561" width="5.140625" style="2" bestFit="1" customWidth="1"/>
    <col min="13562" max="13562" width="5" style="2" bestFit="1" customWidth="1"/>
    <col min="13563" max="13563" width="7.5703125" style="2" bestFit="1" customWidth="1"/>
    <col min="13564" max="13814" width="9.140625" style="2"/>
    <col min="13815" max="13815" width="10.7109375" style="2" bestFit="1" customWidth="1"/>
    <col min="13816" max="13816" width="8.140625" style="2" bestFit="1" customWidth="1"/>
    <col min="13817" max="13817" width="5.140625" style="2" bestFit="1" customWidth="1"/>
    <col min="13818" max="13818" width="5" style="2" bestFit="1" customWidth="1"/>
    <col min="13819" max="13819" width="7.5703125" style="2" bestFit="1" customWidth="1"/>
    <col min="13820" max="14070" width="9.140625" style="2"/>
    <col min="14071" max="14071" width="10.7109375" style="2" bestFit="1" customWidth="1"/>
    <col min="14072" max="14072" width="8.140625" style="2" bestFit="1" customWidth="1"/>
    <col min="14073" max="14073" width="5.140625" style="2" bestFit="1" customWidth="1"/>
    <col min="14074" max="14074" width="5" style="2" bestFit="1" customWidth="1"/>
    <col min="14075" max="14075" width="7.5703125" style="2" bestFit="1" customWidth="1"/>
    <col min="14076" max="14326" width="9.140625" style="2"/>
    <col min="14327" max="14327" width="10.7109375" style="2" bestFit="1" customWidth="1"/>
    <col min="14328" max="14328" width="8.140625" style="2" bestFit="1" customWidth="1"/>
    <col min="14329" max="14329" width="5.140625" style="2" bestFit="1" customWidth="1"/>
    <col min="14330" max="14330" width="5" style="2" bestFit="1" customWidth="1"/>
    <col min="14331" max="14331" width="7.5703125" style="2" bestFit="1" customWidth="1"/>
    <col min="14332" max="14582" width="9.140625" style="2"/>
    <col min="14583" max="14583" width="10.7109375" style="2" bestFit="1" customWidth="1"/>
    <col min="14584" max="14584" width="8.140625" style="2" bestFit="1" customWidth="1"/>
    <col min="14585" max="14585" width="5.140625" style="2" bestFit="1" customWidth="1"/>
    <col min="14586" max="14586" width="5" style="2" bestFit="1" customWidth="1"/>
    <col min="14587" max="14587" width="7.5703125" style="2" bestFit="1" customWidth="1"/>
    <col min="14588" max="14838" width="9.140625" style="2"/>
    <col min="14839" max="14839" width="10.7109375" style="2" bestFit="1" customWidth="1"/>
    <col min="14840" max="14840" width="8.140625" style="2" bestFit="1" customWidth="1"/>
    <col min="14841" max="14841" width="5.140625" style="2" bestFit="1" customWidth="1"/>
    <col min="14842" max="14842" width="5" style="2" bestFit="1" customWidth="1"/>
    <col min="14843" max="14843" width="7.5703125" style="2" bestFit="1" customWidth="1"/>
    <col min="14844" max="15094" width="9.140625" style="2"/>
    <col min="15095" max="15095" width="10.7109375" style="2" bestFit="1" customWidth="1"/>
    <col min="15096" max="15096" width="8.140625" style="2" bestFit="1" customWidth="1"/>
    <col min="15097" max="15097" width="5.140625" style="2" bestFit="1" customWidth="1"/>
    <col min="15098" max="15098" width="5" style="2" bestFit="1" customWidth="1"/>
    <col min="15099" max="15099" width="7.5703125" style="2" bestFit="1" customWidth="1"/>
    <col min="15100" max="15350" width="9.140625" style="2"/>
    <col min="15351" max="15351" width="10.7109375" style="2" bestFit="1" customWidth="1"/>
    <col min="15352" max="15352" width="8.140625" style="2" bestFit="1" customWidth="1"/>
    <col min="15353" max="15353" width="5.140625" style="2" bestFit="1" customWidth="1"/>
    <col min="15354" max="15354" width="5" style="2" bestFit="1" customWidth="1"/>
    <col min="15355" max="15355" width="7.5703125" style="2" bestFit="1" customWidth="1"/>
    <col min="15356" max="15606" width="9.140625" style="2"/>
    <col min="15607" max="15607" width="10.7109375" style="2" bestFit="1" customWidth="1"/>
    <col min="15608" max="15608" width="8.140625" style="2" bestFit="1" customWidth="1"/>
    <col min="15609" max="15609" width="5.140625" style="2" bestFit="1" customWidth="1"/>
    <col min="15610" max="15610" width="5" style="2" bestFit="1" customWidth="1"/>
    <col min="15611" max="15611" width="7.5703125" style="2" bestFit="1" customWidth="1"/>
    <col min="15612" max="15862" width="9.140625" style="2"/>
    <col min="15863" max="15863" width="10.7109375" style="2" bestFit="1" customWidth="1"/>
    <col min="15864" max="15864" width="8.140625" style="2" bestFit="1" customWidth="1"/>
    <col min="15865" max="15865" width="5.140625" style="2" bestFit="1" customWidth="1"/>
    <col min="15866" max="15866" width="5" style="2" bestFit="1" customWidth="1"/>
    <col min="15867" max="15867" width="7.5703125" style="2" bestFit="1" customWidth="1"/>
    <col min="15868" max="16118" width="9.140625" style="2"/>
    <col min="16119" max="16119" width="10.7109375" style="2" bestFit="1" customWidth="1"/>
    <col min="16120" max="16120" width="8.140625" style="2" bestFit="1" customWidth="1"/>
    <col min="16121" max="16121" width="5.140625" style="2" bestFit="1" customWidth="1"/>
    <col min="16122" max="16122" width="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/>
      <c r="AA1"/>
      <c r="AB1"/>
    </row>
    <row r="2" spans="1:28" x14ac:dyDescent="0.25">
      <c r="A2" s="67"/>
      <c r="B2" s="67"/>
      <c r="C2" s="67" t="s">
        <v>1</v>
      </c>
      <c r="D2" s="67"/>
      <c r="E2" s="67"/>
      <c r="F2" s="67"/>
      <c r="G2" s="60"/>
      <c r="H2" s="68" t="s">
        <v>28150</v>
      </c>
      <c r="I2" s="84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G3" s="60"/>
      <c r="H3" s="68" t="s">
        <v>28181</v>
      </c>
      <c r="I3" s="84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84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-4.3980516437192488E-2</v>
      </c>
      <c r="X3" s="41">
        <f>W3*T3+INTERCEPT($I$18:$I$23,$G$18:$G$23)</f>
        <v>-1.1584199196532641E-2</v>
      </c>
      <c r="Y3" s="40" t="s">
        <v>28156</v>
      </c>
      <c r="Z3" s="40" t="s">
        <v>28151</v>
      </c>
      <c r="AA3" s="41">
        <f>SLOPE($N$24:$N$29,$G$24:$G$29)</f>
        <v>1.0597457963871155</v>
      </c>
      <c r="AB3" s="41">
        <f>AA3*S17+INTERCEPT($N$24:$N$29,$G$24:$G$29)</f>
        <v>12.606743556963693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0"/>
      <c r="I4" s="151"/>
      <c r="J4" s="34">
        <v>41424</v>
      </c>
      <c r="K4" s="146">
        <f>J5</f>
        <v>41394</v>
      </c>
      <c r="L4" s="134">
        <v>944</v>
      </c>
      <c r="M4" s="92">
        <f>L4/(J4-K4)</f>
        <v>31.466666666666665</v>
      </c>
      <c r="N4" s="93">
        <f>M4-$M$9</f>
        <v>8.4078431372549005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-6.6420402461914552E-2</v>
      </c>
      <c r="X4" s="41">
        <f>W4*$S$3+INTERCEPT($I$6:$I$11,$G$6:$G$11)</f>
        <v>-0.40384870964623998</v>
      </c>
      <c r="Y4" s="40" t="s">
        <v>28159</v>
      </c>
      <c r="Z4" s="40" t="s">
        <v>28150</v>
      </c>
      <c r="AA4" s="41">
        <f>SLOPE($N$12:$N$17,$G$12:$G$17)</f>
        <v>1.3411684893643119</v>
      </c>
      <c r="AB4" s="41">
        <f>AA4*S17+INTERCEPT($N$12:$N$17,$G$12:$G$17)</f>
        <v>20.840486606100626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0"/>
      <c r="I5" s="151"/>
      <c r="J5" s="34">
        <v>41394</v>
      </c>
      <c r="K5" s="146">
        <f t="shared" ref="K5:K13" si="0">J6</f>
        <v>41360</v>
      </c>
      <c r="L5" s="134">
        <v>919</v>
      </c>
      <c r="M5" s="92">
        <f t="shared" ref="M5:M13" si="1">L5/(J5-K5)</f>
        <v>27.029411764705884</v>
      </c>
      <c r="N5" s="93">
        <f t="shared" ref="N5:N17" si="2">M5-$M$9</f>
        <v>3.9705882352941195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6466</v>
      </c>
      <c r="D6" s="105">
        <v>31</v>
      </c>
      <c r="E6" s="105">
        <v>33</v>
      </c>
      <c r="F6" s="105">
        <v>34</v>
      </c>
      <c r="G6" s="66">
        <v>46.5</v>
      </c>
      <c r="H6" s="76">
        <f t="shared" ref="H6:H32" si="3">F6/D6</f>
        <v>1.096774193548387</v>
      </c>
      <c r="I6" s="85">
        <f t="shared" ref="I6:I17" si="4">H6-$H$15</f>
        <v>0.79677419354838697</v>
      </c>
      <c r="J6" s="34">
        <v>41360</v>
      </c>
      <c r="K6" s="146">
        <f t="shared" si="0"/>
        <v>41331</v>
      </c>
      <c r="L6" s="134">
        <v>728</v>
      </c>
      <c r="M6" s="92">
        <f t="shared" si="1"/>
        <v>25.103448275862068</v>
      </c>
      <c r="N6" s="93">
        <f t="shared" si="2"/>
        <v>2.0446247464503031</v>
      </c>
      <c r="P6" s="31">
        <v>22.5</v>
      </c>
      <c r="Q6" s="96">
        <v>23</v>
      </c>
      <c r="R6" s="96">
        <v>10</v>
      </c>
      <c r="S6" s="45">
        <f>IF((P6-$S$3)&lt;0, $X$4+$W$4*(P6-$S$3),0)</f>
        <v>2.4190183949851285</v>
      </c>
      <c r="T6" s="45">
        <f>IF((P6-$T$3)&lt;0, $X$3+$W$3*(P6-$T$3),0)</f>
        <v>1.8575877493841482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6433</v>
      </c>
      <c r="D7" s="105">
        <v>28</v>
      </c>
      <c r="E7" s="105">
        <v>40</v>
      </c>
      <c r="F7" s="105">
        <v>41</v>
      </c>
      <c r="G7" s="66">
        <v>42.6</v>
      </c>
      <c r="H7" s="79">
        <f t="shared" si="3"/>
        <v>1.4642857142857142</v>
      </c>
      <c r="I7" s="85">
        <f t="shared" si="4"/>
        <v>1.1642857142857141</v>
      </c>
      <c r="J7" s="34">
        <v>41331</v>
      </c>
      <c r="K7" s="146">
        <f t="shared" si="0"/>
        <v>41303</v>
      </c>
      <c r="L7" s="134">
        <v>652</v>
      </c>
      <c r="M7" s="92">
        <f t="shared" si="1"/>
        <v>23.285714285714285</v>
      </c>
      <c r="N7" s="93">
        <f t="shared" si="2"/>
        <v>0.2268907563025202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2.0869163826755557</v>
      </c>
      <c r="T7" s="45">
        <f t="shared" ref="T7:T15" si="7">IF((P7-$T$3)&lt;0, $X$3+$W$3*(P7-$T$3),0)</f>
        <v>1.6376851671981856</v>
      </c>
      <c r="U7" s="52" t="s">
        <v>28161</v>
      </c>
      <c r="V7" s="49" t="s">
        <v>28162</v>
      </c>
      <c r="W7" s="53">
        <f>RSQ(H18:H23,G18:G23)</f>
        <v>0.76306050290352134</v>
      </c>
      <c r="X7" s="49" t="s">
        <v>28163</v>
      </c>
      <c r="Y7" s="53">
        <f>RSQ(H6:H11,G6:G11)</f>
        <v>0.78629453583965125</v>
      </c>
      <c r="Z7" s="51"/>
      <c r="AA7" s="60"/>
      <c r="AB7" s="60"/>
    </row>
    <row r="8" spans="1:28" x14ac:dyDescent="0.25">
      <c r="A8" s="106">
        <v>41309</v>
      </c>
      <c r="B8" s="106">
        <f t="shared" si="5"/>
        <v>41277</v>
      </c>
      <c r="C8" s="105">
        <v>6393</v>
      </c>
      <c r="D8" s="105">
        <v>32</v>
      </c>
      <c r="E8" s="105">
        <v>48</v>
      </c>
      <c r="F8" s="105">
        <v>49</v>
      </c>
      <c r="G8" s="66">
        <v>43.2</v>
      </c>
      <c r="H8" s="79">
        <f t="shared" si="3"/>
        <v>1.53125</v>
      </c>
      <c r="I8" s="85">
        <f t="shared" si="4"/>
        <v>1.23125</v>
      </c>
      <c r="J8" s="34">
        <v>41303</v>
      </c>
      <c r="K8" s="146">
        <f t="shared" si="0"/>
        <v>41276</v>
      </c>
      <c r="L8" s="134">
        <v>649</v>
      </c>
      <c r="M8" s="92">
        <f t="shared" si="1"/>
        <v>24.037037037037038</v>
      </c>
      <c r="N8" s="93">
        <f t="shared" si="2"/>
        <v>0.97821350762527359</v>
      </c>
      <c r="P8" s="31">
        <v>32.5</v>
      </c>
      <c r="Q8" s="96">
        <v>219.4</v>
      </c>
      <c r="R8" s="96">
        <v>162</v>
      </c>
      <c r="S8" s="45">
        <f t="shared" si="6"/>
        <v>1.7548143703659829</v>
      </c>
      <c r="T8" s="45">
        <f t="shared" si="7"/>
        <v>1.4177825850122232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6345</v>
      </c>
      <c r="D9" s="105">
        <v>31</v>
      </c>
      <c r="E9" s="105">
        <v>31</v>
      </c>
      <c r="F9" s="105">
        <v>32</v>
      </c>
      <c r="G9" s="66">
        <v>48.9</v>
      </c>
      <c r="H9" s="79">
        <f t="shared" si="3"/>
        <v>1.032258064516129</v>
      </c>
      <c r="I9" s="85">
        <f t="shared" si="4"/>
        <v>0.73225806451612896</v>
      </c>
      <c r="J9" s="34">
        <v>41276</v>
      </c>
      <c r="K9" s="146">
        <f t="shared" si="0"/>
        <v>41242</v>
      </c>
      <c r="L9" s="134">
        <v>784</v>
      </c>
      <c r="M9" s="92">
        <f t="shared" si="1"/>
        <v>23.058823529411764</v>
      </c>
      <c r="N9" s="93">
        <f t="shared" si="2"/>
        <v>0</v>
      </c>
      <c r="P9" s="31">
        <v>37.5</v>
      </c>
      <c r="Q9" s="96">
        <v>474.3</v>
      </c>
      <c r="R9" s="96">
        <v>329.1</v>
      </c>
      <c r="S9" s="45">
        <f t="shared" si="6"/>
        <v>1.4227123580564103</v>
      </c>
      <c r="T9" s="45">
        <f t="shared" si="7"/>
        <v>1.1978800028262608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6314</v>
      </c>
      <c r="D10" s="105">
        <v>32</v>
      </c>
      <c r="E10" s="105">
        <v>22</v>
      </c>
      <c r="F10" s="105">
        <v>22</v>
      </c>
      <c r="G10" s="66">
        <v>47.2</v>
      </c>
      <c r="H10" s="79">
        <f t="shared" si="3"/>
        <v>0.6875</v>
      </c>
      <c r="I10" s="85">
        <f t="shared" si="4"/>
        <v>0.38750000000000001</v>
      </c>
      <c r="J10" s="34">
        <v>41242</v>
      </c>
      <c r="K10" s="146">
        <f t="shared" si="0"/>
        <v>41208</v>
      </c>
      <c r="L10" s="134">
        <v>606</v>
      </c>
      <c r="M10" s="92">
        <f t="shared" si="1"/>
        <v>17.823529411764707</v>
      </c>
      <c r="N10" s="93">
        <f t="shared" si="2"/>
        <v>-5.235294117647058</v>
      </c>
      <c r="P10" s="31">
        <v>42.5</v>
      </c>
      <c r="Q10" s="96">
        <v>678.6</v>
      </c>
      <c r="R10" s="96">
        <v>446.5</v>
      </c>
      <c r="S10" s="45">
        <f t="shared" si="6"/>
        <v>1.0906103457468375</v>
      </c>
      <c r="T10" s="45">
        <f t="shared" si="7"/>
        <v>0.97797742064029836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6292</v>
      </c>
      <c r="D11" s="105">
        <v>28</v>
      </c>
      <c r="E11" s="105">
        <v>11</v>
      </c>
      <c r="F11" s="105">
        <v>11</v>
      </c>
      <c r="G11" s="66">
        <v>58.8</v>
      </c>
      <c r="H11" s="79">
        <f t="shared" si="3"/>
        <v>0.39285714285714285</v>
      </c>
      <c r="I11" s="85">
        <f t="shared" si="4"/>
        <v>9.285714285714286E-2</v>
      </c>
      <c r="J11" s="34">
        <v>41208</v>
      </c>
      <c r="K11" s="146">
        <f t="shared" si="0"/>
        <v>41180</v>
      </c>
      <c r="L11" s="134">
        <v>624</v>
      </c>
      <c r="M11" s="92">
        <f t="shared" si="1"/>
        <v>22.285714285714285</v>
      </c>
      <c r="N11" s="93">
        <f t="shared" si="2"/>
        <v>-0.7731092436974798</v>
      </c>
      <c r="P11" s="31">
        <v>47.5</v>
      </c>
      <c r="Q11" s="96">
        <v>888.1</v>
      </c>
      <c r="R11" s="96">
        <v>679.3</v>
      </c>
      <c r="S11" s="45">
        <f t="shared" si="6"/>
        <v>0.75850833343726465</v>
      </c>
      <c r="T11" s="45">
        <f t="shared" si="7"/>
        <v>0.75807483845433588</v>
      </c>
      <c r="U11" s="46" t="s">
        <v>28156</v>
      </c>
      <c r="V11" s="40" t="s">
        <v>28151</v>
      </c>
      <c r="W11" s="57">
        <f>SUMPRODUCT(R5:R14,T5:T14)/24</f>
        <v>96.980035431075237</v>
      </c>
      <c r="X11" s="51"/>
      <c r="Y11" s="51"/>
      <c r="Z11" s="54">
        <f>W11+(H23+H24+H25+H26)*365/4</f>
        <v>210.8606892600049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6281</v>
      </c>
      <c r="D12" s="105">
        <v>30</v>
      </c>
      <c r="E12" s="105">
        <v>12</v>
      </c>
      <c r="F12" s="105">
        <v>12</v>
      </c>
      <c r="G12" s="66">
        <v>69.599999999999994</v>
      </c>
      <c r="H12" s="79">
        <f t="shared" si="3"/>
        <v>0.4</v>
      </c>
      <c r="I12" s="85">
        <f t="shared" si="4"/>
        <v>0.10000000000000003</v>
      </c>
      <c r="J12" s="34">
        <v>41180</v>
      </c>
      <c r="K12" s="146">
        <f t="shared" si="0"/>
        <v>41151</v>
      </c>
      <c r="L12" s="134">
        <v>1119</v>
      </c>
      <c r="M12" s="92">
        <f t="shared" si="1"/>
        <v>38.586206896551722</v>
      </c>
      <c r="N12" s="93">
        <f t="shared" si="2"/>
        <v>15.527383367139958</v>
      </c>
      <c r="P12" s="31">
        <v>52.5</v>
      </c>
      <c r="Q12" s="96">
        <v>819.5</v>
      </c>
      <c r="R12" s="96">
        <v>694.3</v>
      </c>
      <c r="S12" s="45">
        <f t="shared" si="6"/>
        <v>0.42640632112769195</v>
      </c>
      <c r="T12" s="45">
        <f t="shared" si="7"/>
        <v>0.53817225626837351</v>
      </c>
      <c r="U12" s="46" t="s">
        <v>28159</v>
      </c>
      <c r="V12" s="40" t="s">
        <v>28150</v>
      </c>
      <c r="W12" s="57">
        <f>SUMPRODUCT($R$6:$R$14,S6:S14)/24</f>
        <v>83.885046536347815</v>
      </c>
      <c r="X12" s="55">
        <f>$W$11-W12</f>
        <v>13.094988894727422</v>
      </c>
      <c r="Y12" s="56">
        <f>X12/$W$11</f>
        <v>0.13502767694938791</v>
      </c>
      <c r="Z12" s="54">
        <f>W12+(H23+H24+H25+H26)*365/4</f>
        <v>197.7657003652775</v>
      </c>
      <c r="AA12" s="55">
        <f>$Z$11-Z12</f>
        <v>13.094988894727408</v>
      </c>
      <c r="AB12" s="56">
        <f>AA12/$Z$11</f>
        <v>6.2102561367332137E-2</v>
      </c>
    </row>
    <row r="13" spans="1:28" x14ac:dyDescent="0.25">
      <c r="A13" s="106">
        <v>41156</v>
      </c>
      <c r="B13" s="106">
        <f t="shared" si="5"/>
        <v>41127</v>
      </c>
      <c r="C13" s="105">
        <v>6269</v>
      </c>
      <c r="D13" s="105">
        <v>29</v>
      </c>
      <c r="E13" s="105">
        <v>10</v>
      </c>
      <c r="F13" s="105">
        <v>10</v>
      </c>
      <c r="G13" s="66">
        <v>76.400000000000006</v>
      </c>
      <c r="H13" s="79">
        <f t="shared" si="3"/>
        <v>0.34482758620689657</v>
      </c>
      <c r="I13" s="85">
        <f t="shared" si="4"/>
        <v>4.4827586206896586E-2</v>
      </c>
      <c r="J13" s="34">
        <v>41151</v>
      </c>
      <c r="K13" s="146">
        <f t="shared" si="0"/>
        <v>41122</v>
      </c>
      <c r="L13" s="134">
        <v>1466</v>
      </c>
      <c r="M13" s="92">
        <f t="shared" si="1"/>
        <v>50.551724137931032</v>
      </c>
      <c r="N13" s="93">
        <f t="shared" si="2"/>
        <v>27.492900608519268</v>
      </c>
      <c r="P13" s="31">
        <v>57.5</v>
      </c>
      <c r="Q13" s="96">
        <v>665.8</v>
      </c>
      <c r="R13" s="96">
        <v>697.5</v>
      </c>
      <c r="S13" s="45">
        <f t="shared" si="6"/>
        <v>9.4304308818119131E-2</v>
      </c>
      <c r="T13" s="45">
        <f t="shared" si="7"/>
        <v>0.31826967408241102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6259</v>
      </c>
      <c r="D14" s="105">
        <v>32</v>
      </c>
      <c r="E14" s="105">
        <v>10</v>
      </c>
      <c r="F14" s="105">
        <v>10</v>
      </c>
      <c r="G14" s="66">
        <v>81</v>
      </c>
      <c r="H14" s="79">
        <f t="shared" si="3"/>
        <v>0.3125</v>
      </c>
      <c r="I14" s="85">
        <f t="shared" si="4"/>
        <v>1.2500000000000011E-2</v>
      </c>
      <c r="J14" s="90">
        <v>41122</v>
      </c>
      <c r="K14" s="80">
        <f>J15</f>
        <v>41089</v>
      </c>
      <c r="L14" s="24">
        <v>1789</v>
      </c>
      <c r="M14" s="92">
        <f>L14/(J14-K14)</f>
        <v>54.212121212121211</v>
      </c>
      <c r="N14" s="93">
        <f t="shared" si="2"/>
        <v>31.153297682709447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-0.2377977034914536</v>
      </c>
      <c r="T14" s="45">
        <f t="shared" si="7"/>
        <v>9.8367091896448572E-2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6249</v>
      </c>
      <c r="D15" s="105">
        <v>30</v>
      </c>
      <c r="E15" s="105">
        <v>9</v>
      </c>
      <c r="F15" s="105">
        <v>9</v>
      </c>
      <c r="G15" s="66">
        <v>76.599999999999994</v>
      </c>
      <c r="H15" s="79">
        <f t="shared" si="3"/>
        <v>0.3</v>
      </c>
      <c r="I15" s="85">
        <f t="shared" si="4"/>
        <v>0</v>
      </c>
      <c r="J15" s="90">
        <v>41089</v>
      </c>
      <c r="K15" s="80">
        <f t="shared" ref="K15:K31" si="8">J16</f>
        <v>41061</v>
      </c>
      <c r="L15" s="24">
        <v>1120</v>
      </c>
      <c r="M15" s="92">
        <f t="shared" ref="M15:M17" si="9">L15/(J15-K15)</f>
        <v>40</v>
      </c>
      <c r="N15" s="93">
        <f t="shared" si="2"/>
        <v>16.941176470588236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6240</v>
      </c>
      <c r="D16" s="105">
        <v>32</v>
      </c>
      <c r="E16" s="105">
        <v>13</v>
      </c>
      <c r="F16" s="105">
        <v>13</v>
      </c>
      <c r="G16" s="66">
        <v>70.5</v>
      </c>
      <c r="H16" s="79">
        <f t="shared" si="3"/>
        <v>0.40625</v>
      </c>
      <c r="I16" s="85">
        <f t="shared" si="4"/>
        <v>0.10625000000000001</v>
      </c>
      <c r="J16" s="90">
        <v>41061</v>
      </c>
      <c r="K16" s="80">
        <f t="shared" si="8"/>
        <v>41030</v>
      </c>
      <c r="L16" s="24">
        <v>1035</v>
      </c>
      <c r="M16" s="92">
        <f t="shared" si="9"/>
        <v>33.387096774193552</v>
      </c>
      <c r="N16" s="93">
        <f t="shared" si="2"/>
        <v>10.328273244781787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6227</v>
      </c>
      <c r="D17" s="105">
        <v>31</v>
      </c>
      <c r="E17" s="105">
        <v>17</v>
      </c>
      <c r="F17" s="105">
        <v>17</v>
      </c>
      <c r="G17" s="66">
        <v>61.9</v>
      </c>
      <c r="H17" s="79">
        <f t="shared" si="3"/>
        <v>0.54838709677419351</v>
      </c>
      <c r="I17" s="85">
        <f t="shared" si="4"/>
        <v>0.24838709677419352</v>
      </c>
      <c r="J17" s="90">
        <v>41030</v>
      </c>
      <c r="K17" s="80">
        <f>J18</f>
        <v>40996</v>
      </c>
      <c r="L17" s="24">
        <v>948</v>
      </c>
      <c r="M17" s="92">
        <f t="shared" si="9"/>
        <v>27.882352941176471</v>
      </c>
      <c r="N17" s="93">
        <f t="shared" si="2"/>
        <v>4.8235294117647065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2672.7038745220716</v>
      </c>
      <c r="X17" s="51"/>
      <c r="Y17" s="51"/>
      <c r="Z17" s="54">
        <f>W17+(M22)*365</f>
        <v>9740.4311472493446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03">
        <v>6210</v>
      </c>
      <c r="D18" s="103">
        <v>28</v>
      </c>
      <c r="E18" s="103">
        <v>15</v>
      </c>
      <c r="F18" s="103">
        <v>15</v>
      </c>
      <c r="G18" s="66">
        <v>62</v>
      </c>
      <c r="H18" s="82">
        <f t="shared" si="3"/>
        <v>0.5357142857142857</v>
      </c>
      <c r="I18" s="83">
        <f t="shared" ref="I18:I32" si="10">H18-$H$25</f>
        <v>0.29329004329004327</v>
      </c>
      <c r="J18" s="91">
        <v>40996</v>
      </c>
      <c r="K18" s="87">
        <f>J19</f>
        <v>40967</v>
      </c>
      <c r="L18" s="24">
        <v>812</v>
      </c>
      <c r="M18" s="94">
        <f>L18/(J18-K18)</f>
        <v>28</v>
      </c>
      <c r="N18" s="94">
        <f>M18-$M$22</f>
        <v>8.6363636363636367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3976.669871944443</v>
      </c>
      <c r="X18" s="55">
        <f>W17-W18</f>
        <v>-1303.9659974223714</v>
      </c>
      <c r="Y18" s="56">
        <f>X18/W17</f>
        <v>-0.48788270554497715</v>
      </c>
      <c r="Z18" s="54">
        <f>W18+M22*365</f>
        <v>11044.397144671715</v>
      </c>
      <c r="AA18" s="55">
        <f>Z17-Z18</f>
        <v>-1303.9659974223705</v>
      </c>
      <c r="AB18" s="56">
        <f>AA18/Z17</f>
        <v>-0.13387148656049017</v>
      </c>
    </row>
    <row r="19" spans="1:28" x14ac:dyDescent="0.25">
      <c r="A19" s="64">
        <v>40974</v>
      </c>
      <c r="B19" s="64">
        <f>A20</f>
        <v>40942</v>
      </c>
      <c r="C19" s="103">
        <v>6195</v>
      </c>
      <c r="D19" s="103">
        <v>32</v>
      </c>
      <c r="E19" s="103">
        <v>33</v>
      </c>
      <c r="F19" s="103">
        <v>33</v>
      </c>
      <c r="G19" s="66">
        <v>48</v>
      </c>
      <c r="H19" s="82">
        <f t="shared" si="3"/>
        <v>1.03125</v>
      </c>
      <c r="I19" s="83">
        <f t="shared" si="10"/>
        <v>0.78882575757575757</v>
      </c>
      <c r="J19" s="91">
        <v>40967</v>
      </c>
      <c r="K19" s="87">
        <f>J20</f>
        <v>40938</v>
      </c>
      <c r="L19" s="24">
        <v>580</v>
      </c>
      <c r="M19" s="94">
        <f t="shared" ref="M19:M31" si="11">L19/(J19-K19)</f>
        <v>20</v>
      </c>
      <c r="N19" s="94">
        <f t="shared" ref="N19:N32" si="12">M19-$M$32</f>
        <v>3.5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24.193407829511408</v>
      </c>
      <c r="T19" s="45">
        <f t="shared" ref="T19:T24" si="14">IF((P19-$S$17)&gt;0, $AB$3+$AA$3*(P19-$S$17),0)</f>
        <v>15.256108047931482</v>
      </c>
      <c r="U19" s="38"/>
      <c r="V19" s="38"/>
      <c r="W19" s="38"/>
      <c r="X19" s="38"/>
      <c r="Y19" s="38"/>
      <c r="Z19" s="38"/>
      <c r="AA19" s="38"/>
      <c r="AB19" s="38"/>
    </row>
    <row r="20" spans="1:28" x14ac:dyDescent="0.25">
      <c r="A20" s="64">
        <v>40942</v>
      </c>
      <c r="B20" s="64">
        <f>A21</f>
        <v>40912</v>
      </c>
      <c r="C20" s="103">
        <v>6162</v>
      </c>
      <c r="D20" s="103">
        <v>30</v>
      </c>
      <c r="E20" s="103">
        <v>35</v>
      </c>
      <c r="F20" s="103">
        <v>35</v>
      </c>
      <c r="G20" s="66">
        <v>47.1</v>
      </c>
      <c r="H20" s="82">
        <f t="shared" si="3"/>
        <v>1.1666666666666667</v>
      </c>
      <c r="I20" s="83">
        <f t="shared" si="10"/>
        <v>0.92424242424242431</v>
      </c>
      <c r="J20" s="91">
        <v>40938</v>
      </c>
      <c r="K20" s="87">
        <f t="shared" si="8"/>
        <v>40907</v>
      </c>
      <c r="L20" s="24">
        <v>645</v>
      </c>
      <c r="M20" s="94">
        <f t="shared" si="11"/>
        <v>20.806451612903224</v>
      </c>
      <c r="N20" s="94">
        <f t="shared" si="12"/>
        <v>4.3064516129032242</v>
      </c>
      <c r="P20" s="31">
        <v>82.5</v>
      </c>
      <c r="Q20" s="96"/>
      <c r="R20" s="96">
        <v>747.8</v>
      </c>
      <c r="S20" s="45">
        <f t="shared" si="13"/>
        <v>30.899250276332964</v>
      </c>
      <c r="T20" s="45">
        <f>IF((P20-$S$17)&gt;0, $AB$3+$AA$3*(P20-$S$17),0)</f>
        <v>20.554837029867059</v>
      </c>
      <c r="U20" s="38"/>
      <c r="V20"/>
      <c r="W20" s="38"/>
      <c r="X20" s="38"/>
      <c r="Y20" s="38"/>
      <c r="Z20" s="38"/>
      <c r="AA20" s="38"/>
      <c r="AB20" s="38"/>
    </row>
    <row r="21" spans="1:28" x14ac:dyDescent="0.25">
      <c r="A21" s="64">
        <v>40912</v>
      </c>
      <c r="B21" s="64">
        <f t="shared" ref="B21:B31" si="15">A22</f>
        <v>40879</v>
      </c>
      <c r="C21" s="103">
        <v>6127</v>
      </c>
      <c r="D21" s="103">
        <v>33</v>
      </c>
      <c r="E21" s="103">
        <v>29</v>
      </c>
      <c r="F21" s="103">
        <v>29</v>
      </c>
      <c r="G21" s="66">
        <v>48.6</v>
      </c>
      <c r="H21" s="82">
        <f t="shared" si="3"/>
        <v>0.87878787878787878</v>
      </c>
      <c r="I21" s="83">
        <f t="shared" si="10"/>
        <v>0.63636363636363635</v>
      </c>
      <c r="J21" s="91">
        <v>40907</v>
      </c>
      <c r="K21" s="87">
        <f t="shared" si="8"/>
        <v>40877</v>
      </c>
      <c r="L21" s="24">
        <v>577</v>
      </c>
      <c r="M21" s="94">
        <f t="shared" si="11"/>
        <v>19.233333333333334</v>
      </c>
      <c r="N21" s="94">
        <f t="shared" si="12"/>
        <v>2.7333333333333343</v>
      </c>
      <c r="P21" s="31">
        <v>87.5</v>
      </c>
      <c r="Q21" s="96"/>
      <c r="R21" s="96">
        <v>527.29999999999995</v>
      </c>
      <c r="S21" s="45">
        <f t="shared" si="13"/>
        <v>37.605092723154527</v>
      </c>
      <c r="T21" s="45">
        <f t="shared" si="14"/>
        <v>25.853566011802634</v>
      </c>
      <c r="U21"/>
      <c r="V21"/>
      <c r="W21"/>
      <c r="X21"/>
      <c r="Y21"/>
      <c r="Z21"/>
      <c r="AA21"/>
      <c r="AB21"/>
    </row>
    <row r="22" spans="1:28" x14ac:dyDescent="0.25">
      <c r="A22" s="64">
        <v>40879</v>
      </c>
      <c r="B22" s="64">
        <f t="shared" si="15"/>
        <v>40849</v>
      </c>
      <c r="C22" s="103">
        <v>6098</v>
      </c>
      <c r="D22" s="103">
        <v>30</v>
      </c>
      <c r="E22" s="103">
        <v>14</v>
      </c>
      <c r="F22" s="103">
        <v>14</v>
      </c>
      <c r="G22" s="66">
        <v>54.4</v>
      </c>
      <c r="H22" s="82">
        <f t="shared" si="3"/>
        <v>0.46666666666666667</v>
      </c>
      <c r="I22" s="83">
        <f t="shared" si="10"/>
        <v>0.22424242424242424</v>
      </c>
      <c r="J22" s="91">
        <v>40877</v>
      </c>
      <c r="K22" s="87">
        <f t="shared" si="8"/>
        <v>40844</v>
      </c>
      <c r="L22" s="24">
        <v>639</v>
      </c>
      <c r="M22" s="94">
        <f t="shared" si="11"/>
        <v>19.363636363636363</v>
      </c>
      <c r="N22" s="94">
        <f t="shared" si="12"/>
        <v>2.8636363636363633</v>
      </c>
      <c r="P22" s="31">
        <v>92.5</v>
      </c>
      <c r="Q22" s="96"/>
      <c r="R22" s="96">
        <v>331</v>
      </c>
      <c r="S22" s="45">
        <f t="shared" si="13"/>
        <v>44.310935169976084</v>
      </c>
      <c r="T22" s="45">
        <f t="shared" si="14"/>
        <v>31.152294993738213</v>
      </c>
      <c r="U22"/>
      <c r="V22"/>
      <c r="W22"/>
      <c r="X22"/>
      <c r="Y22"/>
      <c r="Z22"/>
      <c r="AA22"/>
      <c r="AB22"/>
    </row>
    <row r="23" spans="1:28" x14ac:dyDescent="0.25">
      <c r="A23" s="64">
        <v>40849</v>
      </c>
      <c r="B23" s="64">
        <f t="shared" si="15"/>
        <v>40821</v>
      </c>
      <c r="C23" s="103">
        <v>6084</v>
      </c>
      <c r="D23" s="103">
        <v>28</v>
      </c>
      <c r="E23" s="103">
        <v>12</v>
      </c>
      <c r="F23" s="103">
        <v>12</v>
      </c>
      <c r="G23" s="66">
        <v>58.9</v>
      </c>
      <c r="H23" s="82">
        <f t="shared" si="3"/>
        <v>0.42857142857142855</v>
      </c>
      <c r="I23" s="83">
        <f t="shared" si="10"/>
        <v>0.18614718614718612</v>
      </c>
      <c r="J23" s="91">
        <v>40844</v>
      </c>
      <c r="K23" s="87">
        <f t="shared" si="8"/>
        <v>40814</v>
      </c>
      <c r="L23" s="24">
        <v>546</v>
      </c>
      <c r="M23" s="94">
        <f t="shared" si="11"/>
        <v>18.2</v>
      </c>
      <c r="N23" s="94">
        <f t="shared" si="12"/>
        <v>1.6999999999999993</v>
      </c>
      <c r="P23" s="31">
        <v>97.5</v>
      </c>
      <c r="Q23" s="96"/>
      <c r="R23" s="96">
        <v>171</v>
      </c>
      <c r="S23" s="45">
        <f t="shared" si="13"/>
        <v>51.01677761679764</v>
      </c>
      <c r="T23" s="45">
        <f t="shared" si="14"/>
        <v>36.451023975673792</v>
      </c>
      <c r="U23"/>
      <c r="V23"/>
      <c r="W23"/>
      <c r="X23"/>
      <c r="Y23"/>
      <c r="Z23"/>
      <c r="AA23"/>
      <c r="AB23"/>
    </row>
    <row r="24" spans="1:28" x14ac:dyDescent="0.25">
      <c r="A24" s="64">
        <v>40821</v>
      </c>
      <c r="B24" s="64">
        <f t="shared" si="15"/>
        <v>40792</v>
      </c>
      <c r="C24" s="103">
        <v>6072</v>
      </c>
      <c r="D24" s="103">
        <v>29</v>
      </c>
      <c r="E24" s="103">
        <v>9</v>
      </c>
      <c r="F24" s="103">
        <v>9</v>
      </c>
      <c r="G24" s="66">
        <v>70.099999999999994</v>
      </c>
      <c r="H24" s="82">
        <f t="shared" si="3"/>
        <v>0.31034482758620691</v>
      </c>
      <c r="I24" s="83">
        <f t="shared" si="10"/>
        <v>6.7920585161964475E-2</v>
      </c>
      <c r="J24" s="91">
        <v>40814</v>
      </c>
      <c r="K24" s="87">
        <f t="shared" si="8"/>
        <v>40784</v>
      </c>
      <c r="L24" s="24">
        <v>935</v>
      </c>
      <c r="M24" s="94">
        <f t="shared" si="11"/>
        <v>31.166666666666668</v>
      </c>
      <c r="N24" s="94">
        <f t="shared" si="12"/>
        <v>14.666666666666668</v>
      </c>
      <c r="P24" s="31">
        <v>102.5</v>
      </c>
      <c r="Q24" s="96"/>
      <c r="R24" s="96">
        <v>44.5</v>
      </c>
      <c r="S24" s="45">
        <f t="shared" si="13"/>
        <v>57.722620063619203</v>
      </c>
      <c r="T24" s="45">
        <f t="shared" si="14"/>
        <v>41.749752957609374</v>
      </c>
      <c r="U24"/>
      <c r="V24"/>
      <c r="W24"/>
      <c r="X24"/>
      <c r="Y24"/>
      <c r="Z24"/>
      <c r="AA24"/>
      <c r="AB24"/>
    </row>
    <row r="25" spans="1:28" x14ac:dyDescent="0.25">
      <c r="A25" s="64">
        <v>40792</v>
      </c>
      <c r="B25" s="64">
        <f t="shared" si="15"/>
        <v>40759</v>
      </c>
      <c r="C25" s="103">
        <v>6063</v>
      </c>
      <c r="D25" s="103">
        <v>33</v>
      </c>
      <c r="E25" s="103">
        <v>8</v>
      </c>
      <c r="F25" s="103">
        <v>8</v>
      </c>
      <c r="G25" s="66">
        <v>78.400000000000006</v>
      </c>
      <c r="H25" s="82">
        <f t="shared" si="3"/>
        <v>0.24242424242424243</v>
      </c>
      <c r="I25" s="83">
        <f t="shared" si="10"/>
        <v>0</v>
      </c>
      <c r="J25" s="91">
        <v>40784</v>
      </c>
      <c r="K25" s="87">
        <f t="shared" si="8"/>
        <v>40753</v>
      </c>
      <c r="L25" s="24">
        <v>1093</v>
      </c>
      <c r="M25" s="94">
        <f t="shared" si="11"/>
        <v>35.258064516129032</v>
      </c>
      <c r="N25" s="94">
        <f t="shared" si="12"/>
        <v>18.758064516129032</v>
      </c>
    </row>
    <row r="26" spans="1:28" x14ac:dyDescent="0.25">
      <c r="A26" s="64">
        <v>40759</v>
      </c>
      <c r="B26" s="64">
        <f t="shared" si="15"/>
        <v>40729</v>
      </c>
      <c r="C26" s="103">
        <v>6055</v>
      </c>
      <c r="D26" s="103">
        <v>30</v>
      </c>
      <c r="E26" s="103">
        <v>8</v>
      </c>
      <c r="F26" s="103">
        <v>8</v>
      </c>
      <c r="G26" s="66">
        <v>82.6</v>
      </c>
      <c r="H26" s="82">
        <f t="shared" si="3"/>
        <v>0.26666666666666666</v>
      </c>
      <c r="I26" s="83">
        <f t="shared" si="10"/>
        <v>2.4242424242424232E-2</v>
      </c>
      <c r="J26" s="91">
        <v>40753</v>
      </c>
      <c r="K26" s="87">
        <f t="shared" si="8"/>
        <v>40724</v>
      </c>
      <c r="L26" s="24">
        <v>1106</v>
      </c>
      <c r="M26" s="94">
        <f t="shared" si="11"/>
        <v>38.137931034482762</v>
      </c>
      <c r="N26" s="94">
        <f t="shared" si="12"/>
        <v>21.637931034482762</v>
      </c>
    </row>
    <row r="27" spans="1:28" x14ac:dyDescent="0.25">
      <c r="A27" s="64">
        <v>40729</v>
      </c>
      <c r="B27" s="64">
        <f t="shared" si="15"/>
        <v>40700</v>
      </c>
      <c r="C27" s="103">
        <v>6047</v>
      </c>
      <c r="D27" s="103">
        <v>29</v>
      </c>
      <c r="E27" s="103">
        <v>8</v>
      </c>
      <c r="F27" s="103">
        <v>8</v>
      </c>
      <c r="G27" s="66">
        <v>79.900000000000006</v>
      </c>
      <c r="H27" s="82">
        <f t="shared" si="3"/>
        <v>0.27586206896551724</v>
      </c>
      <c r="I27" s="83">
        <f t="shared" si="10"/>
        <v>3.3437826541274807E-2</v>
      </c>
      <c r="J27" s="91">
        <v>40724</v>
      </c>
      <c r="K27" s="87">
        <f t="shared" si="8"/>
        <v>40690</v>
      </c>
      <c r="L27" s="24">
        <v>1041</v>
      </c>
      <c r="M27" s="94">
        <f t="shared" si="11"/>
        <v>30.617647058823529</v>
      </c>
      <c r="N27" s="94">
        <f t="shared" si="12"/>
        <v>14.117647058823529</v>
      </c>
    </row>
    <row r="28" spans="1:28" x14ac:dyDescent="0.25">
      <c r="A28" s="64">
        <v>40700</v>
      </c>
      <c r="B28" s="64">
        <f t="shared" si="15"/>
        <v>40667</v>
      </c>
      <c r="C28" s="103">
        <v>6039</v>
      </c>
      <c r="D28" s="103">
        <v>33</v>
      </c>
      <c r="E28" s="103">
        <v>13</v>
      </c>
      <c r="F28" s="103">
        <v>13</v>
      </c>
      <c r="G28" s="66">
        <v>70.5</v>
      </c>
      <c r="H28" s="82">
        <f t="shared" si="3"/>
        <v>0.39393939393939392</v>
      </c>
      <c r="I28" s="83">
        <f t="shared" si="10"/>
        <v>0.15151515151515149</v>
      </c>
      <c r="J28" s="91">
        <v>40690</v>
      </c>
      <c r="K28" s="87">
        <f t="shared" si="8"/>
        <v>40661</v>
      </c>
      <c r="L28" s="24">
        <v>531</v>
      </c>
      <c r="M28" s="94">
        <f t="shared" si="11"/>
        <v>18.310344827586206</v>
      </c>
      <c r="N28" s="94">
        <f t="shared" si="12"/>
        <v>1.8103448275862064</v>
      </c>
    </row>
    <row r="29" spans="1:28" x14ac:dyDescent="0.25">
      <c r="A29" s="64">
        <v>40667</v>
      </c>
      <c r="B29" s="64">
        <f t="shared" si="15"/>
        <v>40637</v>
      </c>
      <c r="C29" s="103">
        <v>6026</v>
      </c>
      <c r="D29" s="103">
        <v>30</v>
      </c>
      <c r="E29" s="103">
        <v>12</v>
      </c>
      <c r="F29" s="103">
        <v>12</v>
      </c>
      <c r="G29" s="66">
        <v>65.3</v>
      </c>
      <c r="H29" s="82">
        <f t="shared" si="3"/>
        <v>0.4</v>
      </c>
      <c r="I29" s="83">
        <f t="shared" si="10"/>
        <v>0.15757575757575759</v>
      </c>
      <c r="J29" s="91">
        <v>40661</v>
      </c>
      <c r="K29" s="87">
        <f t="shared" si="8"/>
        <v>40632</v>
      </c>
      <c r="L29" s="24">
        <v>515</v>
      </c>
      <c r="M29" s="94">
        <f t="shared" si="11"/>
        <v>17.758620689655171</v>
      </c>
      <c r="N29" s="94">
        <f t="shared" si="12"/>
        <v>1.2586206896551708</v>
      </c>
    </row>
    <row r="30" spans="1:28" x14ac:dyDescent="0.25">
      <c r="A30" s="64">
        <v>40637</v>
      </c>
      <c r="B30" s="64">
        <f t="shared" si="15"/>
        <v>40609</v>
      </c>
      <c r="C30" s="103">
        <v>6014</v>
      </c>
      <c r="D30" s="103">
        <v>28</v>
      </c>
      <c r="E30" s="103">
        <v>36</v>
      </c>
      <c r="F30" s="103">
        <v>36</v>
      </c>
      <c r="G30" s="66">
        <v>50.5</v>
      </c>
      <c r="H30" s="82">
        <f t="shared" si="3"/>
        <v>1.2857142857142858</v>
      </c>
      <c r="I30" s="83">
        <f t="shared" si="10"/>
        <v>1.0432900432900434</v>
      </c>
      <c r="J30" s="91">
        <v>40632</v>
      </c>
      <c r="K30" s="87">
        <f t="shared" si="8"/>
        <v>40599</v>
      </c>
      <c r="L30" s="24">
        <v>511</v>
      </c>
      <c r="M30" s="94">
        <f t="shared" si="11"/>
        <v>15.484848484848484</v>
      </c>
      <c r="N30" s="94">
        <f t="shared" si="12"/>
        <v>-1.0151515151515156</v>
      </c>
    </row>
    <row r="31" spans="1:28" x14ac:dyDescent="0.25">
      <c r="A31" s="64">
        <v>40609</v>
      </c>
      <c r="B31" s="64">
        <f t="shared" si="15"/>
        <v>40577</v>
      </c>
      <c r="C31" s="103">
        <v>5978</v>
      </c>
      <c r="D31" s="103">
        <v>32</v>
      </c>
      <c r="E31" s="103">
        <v>55</v>
      </c>
      <c r="F31" s="103">
        <v>56</v>
      </c>
      <c r="G31" s="66">
        <v>47.8</v>
      </c>
      <c r="H31" s="82">
        <f t="shared" si="3"/>
        <v>1.75</v>
      </c>
      <c r="I31" s="83">
        <f t="shared" si="10"/>
        <v>1.5075757575757576</v>
      </c>
      <c r="J31" s="91">
        <v>40599</v>
      </c>
      <c r="K31" s="87">
        <f t="shared" si="8"/>
        <v>40571</v>
      </c>
      <c r="L31" s="24">
        <v>411</v>
      </c>
      <c r="M31" s="94">
        <f t="shared" si="11"/>
        <v>14.678571428571429</v>
      </c>
      <c r="N31" s="94">
        <f t="shared" si="12"/>
        <v>-1.8214285714285712</v>
      </c>
    </row>
    <row r="32" spans="1:28" x14ac:dyDescent="0.25">
      <c r="A32" s="64">
        <v>40577</v>
      </c>
      <c r="B32" s="64">
        <v>40547</v>
      </c>
      <c r="C32" s="103">
        <v>5923</v>
      </c>
      <c r="D32" s="103">
        <v>30</v>
      </c>
      <c r="E32" s="103">
        <v>74</v>
      </c>
      <c r="F32" s="103">
        <v>75</v>
      </c>
      <c r="G32" s="66">
        <v>37.6</v>
      </c>
      <c r="H32" s="82">
        <f t="shared" si="3"/>
        <v>2.5</v>
      </c>
      <c r="I32" s="83">
        <f t="shared" si="10"/>
        <v>2.2575757575757578</v>
      </c>
      <c r="J32" s="91">
        <v>40571</v>
      </c>
      <c r="K32" s="87">
        <f>J34</f>
        <v>40511</v>
      </c>
      <c r="L32" s="24">
        <v>495</v>
      </c>
      <c r="M32" s="94">
        <f>L32/30</f>
        <v>16.5</v>
      </c>
      <c r="N32" s="94">
        <f t="shared" si="12"/>
        <v>0</v>
      </c>
    </row>
    <row r="33" spans="10:12" x14ac:dyDescent="0.25">
      <c r="J33" s="22">
        <v>40542</v>
      </c>
      <c r="K33" s="23"/>
      <c r="L33" s="24">
        <v>541</v>
      </c>
    </row>
    <row r="34" spans="10:12" x14ac:dyDescent="0.25">
      <c r="J34" s="22">
        <v>40511</v>
      </c>
      <c r="K34" s="23"/>
      <c r="L34" s="24">
        <v>365</v>
      </c>
    </row>
    <row r="35" spans="10:12" x14ac:dyDescent="0.25">
      <c r="J35" s="22">
        <v>40479</v>
      </c>
      <c r="K35" s="23"/>
      <c r="L35" s="24">
        <v>313</v>
      </c>
    </row>
    <row r="36" spans="10:12" x14ac:dyDescent="0.25">
      <c r="J36" s="22">
        <v>40450</v>
      </c>
      <c r="K36" s="23"/>
      <c r="L36" s="24">
        <v>584</v>
      </c>
    </row>
    <row r="37" spans="10:12" x14ac:dyDescent="0.25">
      <c r="J37" s="22">
        <v>40420</v>
      </c>
      <c r="K37" s="23"/>
      <c r="L37" s="24">
        <v>879</v>
      </c>
    </row>
    <row r="38" spans="10:12" x14ac:dyDescent="0.25">
      <c r="J38" s="22">
        <v>40388</v>
      </c>
      <c r="K38" s="23"/>
      <c r="L38" s="24">
        <v>1000</v>
      </c>
    </row>
    <row r="39" spans="10:12" x14ac:dyDescent="0.25">
      <c r="J39" s="22">
        <v>40358</v>
      </c>
      <c r="K39" s="23"/>
      <c r="L39" s="24">
        <v>1338</v>
      </c>
    </row>
    <row r="40" spans="10:12" x14ac:dyDescent="0.25">
      <c r="J40" s="22">
        <v>40325</v>
      </c>
      <c r="K40" s="23"/>
      <c r="L40" s="24">
        <v>403</v>
      </c>
    </row>
    <row r="41" spans="10:12" x14ac:dyDescent="0.25">
      <c r="J41" s="22">
        <v>40297</v>
      </c>
      <c r="K41" s="23"/>
      <c r="L41" s="24">
        <v>500</v>
      </c>
    </row>
    <row r="42" spans="10:12" x14ac:dyDescent="0.25">
      <c r="J42" s="22">
        <v>40267</v>
      </c>
      <c r="K42" s="23"/>
      <c r="L42" s="24">
        <v>584</v>
      </c>
    </row>
    <row r="43" spans="10:12" x14ac:dyDescent="0.25">
      <c r="J43" s="22">
        <v>40234</v>
      </c>
      <c r="K43" s="23"/>
      <c r="L43" s="24">
        <v>607</v>
      </c>
    </row>
    <row r="44" spans="10:12" x14ac:dyDescent="0.25">
      <c r="J44" s="22">
        <v>40206</v>
      </c>
      <c r="K44" s="23"/>
      <c r="L44" s="24">
        <v>542</v>
      </c>
    </row>
    <row r="45" spans="10:12" x14ac:dyDescent="0.25">
      <c r="J45" s="22">
        <v>40176</v>
      </c>
      <c r="K45" s="23"/>
      <c r="L45" s="24">
        <v>548</v>
      </c>
    </row>
    <row r="46" spans="10:12" x14ac:dyDescent="0.25">
      <c r="J46" s="22">
        <v>40142</v>
      </c>
      <c r="K46" s="23"/>
      <c r="L46" s="24">
        <v>239</v>
      </c>
    </row>
    <row r="47" spans="10:12" x14ac:dyDescent="0.25">
      <c r="J47" s="22">
        <v>40114</v>
      </c>
      <c r="K47" s="23"/>
      <c r="L47" s="24">
        <v>329</v>
      </c>
    </row>
    <row r="48" spans="10:12" x14ac:dyDescent="0.25">
      <c r="J48" s="22">
        <v>40085</v>
      </c>
      <c r="K48" s="23"/>
      <c r="L48" s="24">
        <v>382</v>
      </c>
    </row>
    <row r="49" spans="10:12" x14ac:dyDescent="0.25">
      <c r="J49" s="22">
        <v>40053</v>
      </c>
      <c r="K49" s="23"/>
      <c r="L49" s="24">
        <v>197</v>
      </c>
    </row>
  </sheetData>
  <sortState ref="J4:K13">
    <sortCondition descending="1" ref="J4:J13"/>
  </sortState>
  <mergeCells count="25"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  <mergeCell ref="S16:T16"/>
    <mergeCell ref="AA8:AA10"/>
    <mergeCell ref="Y9:Y10"/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"/>
  <sheetViews>
    <sheetView topLeftCell="G1" workbookViewId="0">
      <selection activeCell="X23" sqref="X23"/>
    </sheetView>
  </sheetViews>
  <sheetFormatPr defaultColWidth="9.140625" defaultRowHeight="15" x14ac:dyDescent="0.25"/>
  <cols>
    <col min="1" max="1" width="10" style="2" customWidth="1"/>
    <col min="2" max="2" width="10.140625" style="2" customWidth="1"/>
    <col min="3" max="3" width="8.140625" style="2" hidden="1" customWidth="1"/>
    <col min="4" max="4" width="5.140625" style="2" hidden="1" customWidth="1"/>
    <col min="5" max="5" width="9.140625" style="2" hidden="1" customWidth="1"/>
    <col min="6" max="6" width="7.5703125" style="2" bestFit="1" customWidth="1"/>
    <col min="7" max="7" width="5" style="2" bestFit="1" customWidth="1"/>
    <col min="8" max="8" width="9.140625" style="2" hidden="1" customWidth="1"/>
    <col min="9" max="9" width="7.42578125" style="2" hidden="1" customWidth="1"/>
    <col min="10" max="10" width="10.42578125" style="2" customWidth="1"/>
    <col min="11" max="11" width="10.5703125" style="2" customWidth="1"/>
    <col min="12" max="12" width="6" style="2" customWidth="1"/>
    <col min="13" max="13" width="8" style="2" customWidth="1"/>
    <col min="14" max="14" width="9.140625" style="2" customWidth="1"/>
    <col min="15" max="15" width="1.28515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9.85546875" style="2" customWidth="1"/>
    <col min="25" max="26" width="9.140625" style="2"/>
    <col min="27" max="27" width="9.7109375" style="2" customWidth="1"/>
    <col min="28" max="246" width="9.140625" style="2"/>
    <col min="247" max="247" width="10" style="2" bestFit="1" customWidth="1"/>
    <col min="248" max="248" width="8.140625" style="2" bestFit="1" customWidth="1"/>
    <col min="249" max="249" width="5.140625" style="2" bestFit="1" customWidth="1"/>
    <col min="250" max="250" width="5" style="2" bestFit="1" customWidth="1"/>
    <col min="251" max="251" width="7.5703125" style="2" bestFit="1" customWidth="1"/>
    <col min="252" max="502" width="9.140625" style="2"/>
    <col min="503" max="503" width="10" style="2" bestFit="1" customWidth="1"/>
    <col min="504" max="504" width="8.140625" style="2" bestFit="1" customWidth="1"/>
    <col min="505" max="505" width="5.140625" style="2" bestFit="1" customWidth="1"/>
    <col min="506" max="506" width="5" style="2" bestFit="1" customWidth="1"/>
    <col min="507" max="507" width="7.5703125" style="2" bestFit="1" customWidth="1"/>
    <col min="508" max="758" width="9.140625" style="2"/>
    <col min="759" max="759" width="10" style="2" bestFit="1" customWidth="1"/>
    <col min="760" max="760" width="8.140625" style="2" bestFit="1" customWidth="1"/>
    <col min="761" max="761" width="5.140625" style="2" bestFit="1" customWidth="1"/>
    <col min="762" max="762" width="5" style="2" bestFit="1" customWidth="1"/>
    <col min="763" max="763" width="7.5703125" style="2" bestFit="1" customWidth="1"/>
    <col min="764" max="1014" width="9.140625" style="2"/>
    <col min="1015" max="1015" width="10" style="2" bestFit="1" customWidth="1"/>
    <col min="1016" max="1016" width="8.140625" style="2" bestFit="1" customWidth="1"/>
    <col min="1017" max="1017" width="5.140625" style="2" bestFit="1" customWidth="1"/>
    <col min="1018" max="1018" width="5" style="2" bestFit="1" customWidth="1"/>
    <col min="1019" max="1019" width="7.5703125" style="2" bestFit="1" customWidth="1"/>
    <col min="1020" max="1270" width="9.140625" style="2"/>
    <col min="1271" max="1271" width="10" style="2" bestFit="1" customWidth="1"/>
    <col min="1272" max="1272" width="8.140625" style="2" bestFit="1" customWidth="1"/>
    <col min="1273" max="1273" width="5.140625" style="2" bestFit="1" customWidth="1"/>
    <col min="1274" max="1274" width="5" style="2" bestFit="1" customWidth="1"/>
    <col min="1275" max="1275" width="7.5703125" style="2" bestFit="1" customWidth="1"/>
    <col min="1276" max="1526" width="9.140625" style="2"/>
    <col min="1527" max="1527" width="10" style="2" bestFit="1" customWidth="1"/>
    <col min="1528" max="1528" width="8.140625" style="2" bestFit="1" customWidth="1"/>
    <col min="1529" max="1529" width="5.140625" style="2" bestFit="1" customWidth="1"/>
    <col min="1530" max="1530" width="5" style="2" bestFit="1" customWidth="1"/>
    <col min="1531" max="1531" width="7.5703125" style="2" bestFit="1" customWidth="1"/>
    <col min="1532" max="1782" width="9.140625" style="2"/>
    <col min="1783" max="1783" width="10" style="2" bestFit="1" customWidth="1"/>
    <col min="1784" max="1784" width="8.140625" style="2" bestFit="1" customWidth="1"/>
    <col min="1785" max="1785" width="5.140625" style="2" bestFit="1" customWidth="1"/>
    <col min="1786" max="1786" width="5" style="2" bestFit="1" customWidth="1"/>
    <col min="1787" max="1787" width="7.5703125" style="2" bestFit="1" customWidth="1"/>
    <col min="1788" max="2038" width="9.140625" style="2"/>
    <col min="2039" max="2039" width="10" style="2" bestFit="1" customWidth="1"/>
    <col min="2040" max="2040" width="8.140625" style="2" bestFit="1" customWidth="1"/>
    <col min="2041" max="2041" width="5.140625" style="2" bestFit="1" customWidth="1"/>
    <col min="2042" max="2042" width="5" style="2" bestFit="1" customWidth="1"/>
    <col min="2043" max="2043" width="7.5703125" style="2" bestFit="1" customWidth="1"/>
    <col min="2044" max="2294" width="9.140625" style="2"/>
    <col min="2295" max="2295" width="10" style="2" bestFit="1" customWidth="1"/>
    <col min="2296" max="2296" width="8.140625" style="2" bestFit="1" customWidth="1"/>
    <col min="2297" max="2297" width="5.140625" style="2" bestFit="1" customWidth="1"/>
    <col min="2298" max="2298" width="5" style="2" bestFit="1" customWidth="1"/>
    <col min="2299" max="2299" width="7.5703125" style="2" bestFit="1" customWidth="1"/>
    <col min="2300" max="2550" width="9.140625" style="2"/>
    <col min="2551" max="2551" width="10" style="2" bestFit="1" customWidth="1"/>
    <col min="2552" max="2552" width="8.140625" style="2" bestFit="1" customWidth="1"/>
    <col min="2553" max="2553" width="5.140625" style="2" bestFit="1" customWidth="1"/>
    <col min="2554" max="2554" width="5" style="2" bestFit="1" customWidth="1"/>
    <col min="2555" max="2555" width="7.5703125" style="2" bestFit="1" customWidth="1"/>
    <col min="2556" max="2806" width="9.140625" style="2"/>
    <col min="2807" max="2807" width="10" style="2" bestFit="1" customWidth="1"/>
    <col min="2808" max="2808" width="8.140625" style="2" bestFit="1" customWidth="1"/>
    <col min="2809" max="2809" width="5.140625" style="2" bestFit="1" customWidth="1"/>
    <col min="2810" max="2810" width="5" style="2" bestFit="1" customWidth="1"/>
    <col min="2811" max="2811" width="7.5703125" style="2" bestFit="1" customWidth="1"/>
    <col min="2812" max="3062" width="9.140625" style="2"/>
    <col min="3063" max="3063" width="10" style="2" bestFit="1" customWidth="1"/>
    <col min="3064" max="3064" width="8.140625" style="2" bestFit="1" customWidth="1"/>
    <col min="3065" max="3065" width="5.140625" style="2" bestFit="1" customWidth="1"/>
    <col min="3066" max="3066" width="5" style="2" bestFit="1" customWidth="1"/>
    <col min="3067" max="3067" width="7.5703125" style="2" bestFit="1" customWidth="1"/>
    <col min="3068" max="3318" width="9.140625" style="2"/>
    <col min="3319" max="3319" width="10" style="2" bestFit="1" customWidth="1"/>
    <col min="3320" max="3320" width="8.140625" style="2" bestFit="1" customWidth="1"/>
    <col min="3321" max="3321" width="5.140625" style="2" bestFit="1" customWidth="1"/>
    <col min="3322" max="3322" width="5" style="2" bestFit="1" customWidth="1"/>
    <col min="3323" max="3323" width="7.5703125" style="2" bestFit="1" customWidth="1"/>
    <col min="3324" max="3574" width="9.140625" style="2"/>
    <col min="3575" max="3575" width="10" style="2" bestFit="1" customWidth="1"/>
    <col min="3576" max="3576" width="8.140625" style="2" bestFit="1" customWidth="1"/>
    <col min="3577" max="3577" width="5.140625" style="2" bestFit="1" customWidth="1"/>
    <col min="3578" max="3578" width="5" style="2" bestFit="1" customWidth="1"/>
    <col min="3579" max="3579" width="7.5703125" style="2" bestFit="1" customWidth="1"/>
    <col min="3580" max="3830" width="9.140625" style="2"/>
    <col min="3831" max="3831" width="10" style="2" bestFit="1" customWidth="1"/>
    <col min="3832" max="3832" width="8.140625" style="2" bestFit="1" customWidth="1"/>
    <col min="3833" max="3833" width="5.140625" style="2" bestFit="1" customWidth="1"/>
    <col min="3834" max="3834" width="5" style="2" bestFit="1" customWidth="1"/>
    <col min="3835" max="3835" width="7.5703125" style="2" bestFit="1" customWidth="1"/>
    <col min="3836" max="4086" width="9.140625" style="2"/>
    <col min="4087" max="4087" width="10" style="2" bestFit="1" customWidth="1"/>
    <col min="4088" max="4088" width="8.140625" style="2" bestFit="1" customWidth="1"/>
    <col min="4089" max="4089" width="5.140625" style="2" bestFit="1" customWidth="1"/>
    <col min="4090" max="4090" width="5" style="2" bestFit="1" customWidth="1"/>
    <col min="4091" max="4091" width="7.5703125" style="2" bestFit="1" customWidth="1"/>
    <col min="4092" max="4342" width="9.140625" style="2"/>
    <col min="4343" max="4343" width="10" style="2" bestFit="1" customWidth="1"/>
    <col min="4344" max="4344" width="8.140625" style="2" bestFit="1" customWidth="1"/>
    <col min="4345" max="4345" width="5.140625" style="2" bestFit="1" customWidth="1"/>
    <col min="4346" max="4346" width="5" style="2" bestFit="1" customWidth="1"/>
    <col min="4347" max="4347" width="7.5703125" style="2" bestFit="1" customWidth="1"/>
    <col min="4348" max="4598" width="9.140625" style="2"/>
    <col min="4599" max="4599" width="10" style="2" bestFit="1" customWidth="1"/>
    <col min="4600" max="4600" width="8.140625" style="2" bestFit="1" customWidth="1"/>
    <col min="4601" max="4601" width="5.140625" style="2" bestFit="1" customWidth="1"/>
    <col min="4602" max="4602" width="5" style="2" bestFit="1" customWidth="1"/>
    <col min="4603" max="4603" width="7.5703125" style="2" bestFit="1" customWidth="1"/>
    <col min="4604" max="4854" width="9.140625" style="2"/>
    <col min="4855" max="4855" width="10" style="2" bestFit="1" customWidth="1"/>
    <col min="4856" max="4856" width="8.140625" style="2" bestFit="1" customWidth="1"/>
    <col min="4857" max="4857" width="5.140625" style="2" bestFit="1" customWidth="1"/>
    <col min="4858" max="4858" width="5" style="2" bestFit="1" customWidth="1"/>
    <col min="4859" max="4859" width="7.5703125" style="2" bestFit="1" customWidth="1"/>
    <col min="4860" max="5110" width="9.140625" style="2"/>
    <col min="5111" max="5111" width="10" style="2" bestFit="1" customWidth="1"/>
    <col min="5112" max="5112" width="8.140625" style="2" bestFit="1" customWidth="1"/>
    <col min="5113" max="5113" width="5.140625" style="2" bestFit="1" customWidth="1"/>
    <col min="5114" max="5114" width="5" style="2" bestFit="1" customWidth="1"/>
    <col min="5115" max="5115" width="7.5703125" style="2" bestFit="1" customWidth="1"/>
    <col min="5116" max="5366" width="9.140625" style="2"/>
    <col min="5367" max="5367" width="10" style="2" bestFit="1" customWidth="1"/>
    <col min="5368" max="5368" width="8.140625" style="2" bestFit="1" customWidth="1"/>
    <col min="5369" max="5369" width="5.140625" style="2" bestFit="1" customWidth="1"/>
    <col min="5370" max="5370" width="5" style="2" bestFit="1" customWidth="1"/>
    <col min="5371" max="5371" width="7.5703125" style="2" bestFit="1" customWidth="1"/>
    <col min="5372" max="5622" width="9.140625" style="2"/>
    <col min="5623" max="5623" width="10" style="2" bestFit="1" customWidth="1"/>
    <col min="5624" max="5624" width="8.140625" style="2" bestFit="1" customWidth="1"/>
    <col min="5625" max="5625" width="5.140625" style="2" bestFit="1" customWidth="1"/>
    <col min="5626" max="5626" width="5" style="2" bestFit="1" customWidth="1"/>
    <col min="5627" max="5627" width="7.5703125" style="2" bestFit="1" customWidth="1"/>
    <col min="5628" max="5878" width="9.140625" style="2"/>
    <col min="5879" max="5879" width="10" style="2" bestFit="1" customWidth="1"/>
    <col min="5880" max="5880" width="8.140625" style="2" bestFit="1" customWidth="1"/>
    <col min="5881" max="5881" width="5.140625" style="2" bestFit="1" customWidth="1"/>
    <col min="5882" max="5882" width="5" style="2" bestFit="1" customWidth="1"/>
    <col min="5883" max="5883" width="7.5703125" style="2" bestFit="1" customWidth="1"/>
    <col min="5884" max="6134" width="9.140625" style="2"/>
    <col min="6135" max="6135" width="10" style="2" bestFit="1" customWidth="1"/>
    <col min="6136" max="6136" width="8.140625" style="2" bestFit="1" customWidth="1"/>
    <col min="6137" max="6137" width="5.140625" style="2" bestFit="1" customWidth="1"/>
    <col min="6138" max="6138" width="5" style="2" bestFit="1" customWidth="1"/>
    <col min="6139" max="6139" width="7.5703125" style="2" bestFit="1" customWidth="1"/>
    <col min="6140" max="6390" width="9.140625" style="2"/>
    <col min="6391" max="6391" width="10" style="2" bestFit="1" customWidth="1"/>
    <col min="6392" max="6392" width="8.140625" style="2" bestFit="1" customWidth="1"/>
    <col min="6393" max="6393" width="5.140625" style="2" bestFit="1" customWidth="1"/>
    <col min="6394" max="6394" width="5" style="2" bestFit="1" customWidth="1"/>
    <col min="6395" max="6395" width="7.5703125" style="2" bestFit="1" customWidth="1"/>
    <col min="6396" max="6646" width="9.140625" style="2"/>
    <col min="6647" max="6647" width="10" style="2" bestFit="1" customWidth="1"/>
    <col min="6648" max="6648" width="8.140625" style="2" bestFit="1" customWidth="1"/>
    <col min="6649" max="6649" width="5.140625" style="2" bestFit="1" customWidth="1"/>
    <col min="6650" max="6650" width="5" style="2" bestFit="1" customWidth="1"/>
    <col min="6651" max="6651" width="7.5703125" style="2" bestFit="1" customWidth="1"/>
    <col min="6652" max="6902" width="9.140625" style="2"/>
    <col min="6903" max="6903" width="10" style="2" bestFit="1" customWidth="1"/>
    <col min="6904" max="6904" width="8.140625" style="2" bestFit="1" customWidth="1"/>
    <col min="6905" max="6905" width="5.140625" style="2" bestFit="1" customWidth="1"/>
    <col min="6906" max="6906" width="5" style="2" bestFit="1" customWidth="1"/>
    <col min="6907" max="6907" width="7.5703125" style="2" bestFit="1" customWidth="1"/>
    <col min="6908" max="7158" width="9.140625" style="2"/>
    <col min="7159" max="7159" width="10" style="2" bestFit="1" customWidth="1"/>
    <col min="7160" max="7160" width="8.140625" style="2" bestFit="1" customWidth="1"/>
    <col min="7161" max="7161" width="5.140625" style="2" bestFit="1" customWidth="1"/>
    <col min="7162" max="7162" width="5" style="2" bestFit="1" customWidth="1"/>
    <col min="7163" max="7163" width="7.5703125" style="2" bestFit="1" customWidth="1"/>
    <col min="7164" max="7414" width="9.140625" style="2"/>
    <col min="7415" max="7415" width="10" style="2" bestFit="1" customWidth="1"/>
    <col min="7416" max="7416" width="8.140625" style="2" bestFit="1" customWidth="1"/>
    <col min="7417" max="7417" width="5.140625" style="2" bestFit="1" customWidth="1"/>
    <col min="7418" max="7418" width="5" style="2" bestFit="1" customWidth="1"/>
    <col min="7419" max="7419" width="7.5703125" style="2" bestFit="1" customWidth="1"/>
    <col min="7420" max="7670" width="9.140625" style="2"/>
    <col min="7671" max="7671" width="10" style="2" bestFit="1" customWidth="1"/>
    <col min="7672" max="7672" width="8.140625" style="2" bestFit="1" customWidth="1"/>
    <col min="7673" max="7673" width="5.140625" style="2" bestFit="1" customWidth="1"/>
    <col min="7674" max="7674" width="5" style="2" bestFit="1" customWidth="1"/>
    <col min="7675" max="7675" width="7.5703125" style="2" bestFit="1" customWidth="1"/>
    <col min="7676" max="7926" width="9.140625" style="2"/>
    <col min="7927" max="7927" width="10" style="2" bestFit="1" customWidth="1"/>
    <col min="7928" max="7928" width="8.140625" style="2" bestFit="1" customWidth="1"/>
    <col min="7929" max="7929" width="5.140625" style="2" bestFit="1" customWidth="1"/>
    <col min="7930" max="7930" width="5" style="2" bestFit="1" customWidth="1"/>
    <col min="7931" max="7931" width="7.5703125" style="2" bestFit="1" customWidth="1"/>
    <col min="7932" max="8182" width="9.140625" style="2"/>
    <col min="8183" max="8183" width="10" style="2" bestFit="1" customWidth="1"/>
    <col min="8184" max="8184" width="8.140625" style="2" bestFit="1" customWidth="1"/>
    <col min="8185" max="8185" width="5.140625" style="2" bestFit="1" customWidth="1"/>
    <col min="8186" max="8186" width="5" style="2" bestFit="1" customWidth="1"/>
    <col min="8187" max="8187" width="7.5703125" style="2" bestFit="1" customWidth="1"/>
    <col min="8188" max="8438" width="9.140625" style="2"/>
    <col min="8439" max="8439" width="10" style="2" bestFit="1" customWidth="1"/>
    <col min="8440" max="8440" width="8.140625" style="2" bestFit="1" customWidth="1"/>
    <col min="8441" max="8441" width="5.140625" style="2" bestFit="1" customWidth="1"/>
    <col min="8442" max="8442" width="5" style="2" bestFit="1" customWidth="1"/>
    <col min="8443" max="8443" width="7.5703125" style="2" bestFit="1" customWidth="1"/>
    <col min="8444" max="8694" width="9.140625" style="2"/>
    <col min="8695" max="8695" width="10" style="2" bestFit="1" customWidth="1"/>
    <col min="8696" max="8696" width="8.140625" style="2" bestFit="1" customWidth="1"/>
    <col min="8697" max="8697" width="5.140625" style="2" bestFit="1" customWidth="1"/>
    <col min="8698" max="8698" width="5" style="2" bestFit="1" customWidth="1"/>
    <col min="8699" max="8699" width="7.5703125" style="2" bestFit="1" customWidth="1"/>
    <col min="8700" max="8950" width="9.140625" style="2"/>
    <col min="8951" max="8951" width="10" style="2" bestFit="1" customWidth="1"/>
    <col min="8952" max="8952" width="8.140625" style="2" bestFit="1" customWidth="1"/>
    <col min="8953" max="8953" width="5.140625" style="2" bestFit="1" customWidth="1"/>
    <col min="8954" max="8954" width="5" style="2" bestFit="1" customWidth="1"/>
    <col min="8955" max="8955" width="7.5703125" style="2" bestFit="1" customWidth="1"/>
    <col min="8956" max="9206" width="9.140625" style="2"/>
    <col min="9207" max="9207" width="10" style="2" bestFit="1" customWidth="1"/>
    <col min="9208" max="9208" width="8.140625" style="2" bestFit="1" customWidth="1"/>
    <col min="9209" max="9209" width="5.140625" style="2" bestFit="1" customWidth="1"/>
    <col min="9210" max="9210" width="5" style="2" bestFit="1" customWidth="1"/>
    <col min="9211" max="9211" width="7.5703125" style="2" bestFit="1" customWidth="1"/>
    <col min="9212" max="9462" width="9.140625" style="2"/>
    <col min="9463" max="9463" width="10" style="2" bestFit="1" customWidth="1"/>
    <col min="9464" max="9464" width="8.140625" style="2" bestFit="1" customWidth="1"/>
    <col min="9465" max="9465" width="5.140625" style="2" bestFit="1" customWidth="1"/>
    <col min="9466" max="9466" width="5" style="2" bestFit="1" customWidth="1"/>
    <col min="9467" max="9467" width="7.5703125" style="2" bestFit="1" customWidth="1"/>
    <col min="9468" max="9718" width="9.140625" style="2"/>
    <col min="9719" max="9719" width="10" style="2" bestFit="1" customWidth="1"/>
    <col min="9720" max="9720" width="8.140625" style="2" bestFit="1" customWidth="1"/>
    <col min="9721" max="9721" width="5.140625" style="2" bestFit="1" customWidth="1"/>
    <col min="9722" max="9722" width="5" style="2" bestFit="1" customWidth="1"/>
    <col min="9723" max="9723" width="7.5703125" style="2" bestFit="1" customWidth="1"/>
    <col min="9724" max="9974" width="9.140625" style="2"/>
    <col min="9975" max="9975" width="10" style="2" bestFit="1" customWidth="1"/>
    <col min="9976" max="9976" width="8.140625" style="2" bestFit="1" customWidth="1"/>
    <col min="9977" max="9977" width="5.140625" style="2" bestFit="1" customWidth="1"/>
    <col min="9978" max="9978" width="5" style="2" bestFit="1" customWidth="1"/>
    <col min="9979" max="9979" width="7.5703125" style="2" bestFit="1" customWidth="1"/>
    <col min="9980" max="10230" width="9.140625" style="2"/>
    <col min="10231" max="10231" width="10" style="2" bestFit="1" customWidth="1"/>
    <col min="10232" max="10232" width="8.140625" style="2" bestFit="1" customWidth="1"/>
    <col min="10233" max="10233" width="5.140625" style="2" bestFit="1" customWidth="1"/>
    <col min="10234" max="10234" width="5" style="2" bestFit="1" customWidth="1"/>
    <col min="10235" max="10235" width="7.5703125" style="2" bestFit="1" customWidth="1"/>
    <col min="10236" max="10486" width="9.140625" style="2"/>
    <col min="10487" max="10487" width="10" style="2" bestFit="1" customWidth="1"/>
    <col min="10488" max="10488" width="8.140625" style="2" bestFit="1" customWidth="1"/>
    <col min="10489" max="10489" width="5.140625" style="2" bestFit="1" customWidth="1"/>
    <col min="10490" max="10490" width="5" style="2" bestFit="1" customWidth="1"/>
    <col min="10491" max="10491" width="7.5703125" style="2" bestFit="1" customWidth="1"/>
    <col min="10492" max="10742" width="9.140625" style="2"/>
    <col min="10743" max="10743" width="10" style="2" bestFit="1" customWidth="1"/>
    <col min="10744" max="10744" width="8.140625" style="2" bestFit="1" customWidth="1"/>
    <col min="10745" max="10745" width="5.140625" style="2" bestFit="1" customWidth="1"/>
    <col min="10746" max="10746" width="5" style="2" bestFit="1" customWidth="1"/>
    <col min="10747" max="10747" width="7.5703125" style="2" bestFit="1" customWidth="1"/>
    <col min="10748" max="10998" width="9.140625" style="2"/>
    <col min="10999" max="10999" width="10" style="2" bestFit="1" customWidth="1"/>
    <col min="11000" max="11000" width="8.140625" style="2" bestFit="1" customWidth="1"/>
    <col min="11001" max="11001" width="5.140625" style="2" bestFit="1" customWidth="1"/>
    <col min="11002" max="11002" width="5" style="2" bestFit="1" customWidth="1"/>
    <col min="11003" max="11003" width="7.5703125" style="2" bestFit="1" customWidth="1"/>
    <col min="11004" max="11254" width="9.140625" style="2"/>
    <col min="11255" max="11255" width="10" style="2" bestFit="1" customWidth="1"/>
    <col min="11256" max="11256" width="8.140625" style="2" bestFit="1" customWidth="1"/>
    <col min="11257" max="11257" width="5.140625" style="2" bestFit="1" customWidth="1"/>
    <col min="11258" max="11258" width="5" style="2" bestFit="1" customWidth="1"/>
    <col min="11259" max="11259" width="7.5703125" style="2" bestFit="1" customWidth="1"/>
    <col min="11260" max="11510" width="9.140625" style="2"/>
    <col min="11511" max="11511" width="10" style="2" bestFit="1" customWidth="1"/>
    <col min="11512" max="11512" width="8.140625" style="2" bestFit="1" customWidth="1"/>
    <col min="11513" max="11513" width="5.140625" style="2" bestFit="1" customWidth="1"/>
    <col min="11514" max="11514" width="5" style="2" bestFit="1" customWidth="1"/>
    <col min="11515" max="11515" width="7.5703125" style="2" bestFit="1" customWidth="1"/>
    <col min="11516" max="11766" width="9.140625" style="2"/>
    <col min="11767" max="11767" width="10" style="2" bestFit="1" customWidth="1"/>
    <col min="11768" max="11768" width="8.140625" style="2" bestFit="1" customWidth="1"/>
    <col min="11769" max="11769" width="5.140625" style="2" bestFit="1" customWidth="1"/>
    <col min="11770" max="11770" width="5" style="2" bestFit="1" customWidth="1"/>
    <col min="11771" max="11771" width="7.5703125" style="2" bestFit="1" customWidth="1"/>
    <col min="11772" max="12022" width="9.140625" style="2"/>
    <col min="12023" max="12023" width="10" style="2" bestFit="1" customWidth="1"/>
    <col min="12024" max="12024" width="8.140625" style="2" bestFit="1" customWidth="1"/>
    <col min="12025" max="12025" width="5.140625" style="2" bestFit="1" customWidth="1"/>
    <col min="12026" max="12026" width="5" style="2" bestFit="1" customWidth="1"/>
    <col min="12027" max="12027" width="7.5703125" style="2" bestFit="1" customWidth="1"/>
    <col min="12028" max="12278" width="9.140625" style="2"/>
    <col min="12279" max="12279" width="10" style="2" bestFit="1" customWidth="1"/>
    <col min="12280" max="12280" width="8.140625" style="2" bestFit="1" customWidth="1"/>
    <col min="12281" max="12281" width="5.140625" style="2" bestFit="1" customWidth="1"/>
    <col min="12282" max="12282" width="5" style="2" bestFit="1" customWidth="1"/>
    <col min="12283" max="12283" width="7.5703125" style="2" bestFit="1" customWidth="1"/>
    <col min="12284" max="12534" width="9.140625" style="2"/>
    <col min="12535" max="12535" width="10" style="2" bestFit="1" customWidth="1"/>
    <col min="12536" max="12536" width="8.140625" style="2" bestFit="1" customWidth="1"/>
    <col min="12537" max="12537" width="5.140625" style="2" bestFit="1" customWidth="1"/>
    <col min="12538" max="12538" width="5" style="2" bestFit="1" customWidth="1"/>
    <col min="12539" max="12539" width="7.5703125" style="2" bestFit="1" customWidth="1"/>
    <col min="12540" max="12790" width="9.140625" style="2"/>
    <col min="12791" max="12791" width="10" style="2" bestFit="1" customWidth="1"/>
    <col min="12792" max="12792" width="8.140625" style="2" bestFit="1" customWidth="1"/>
    <col min="12793" max="12793" width="5.140625" style="2" bestFit="1" customWidth="1"/>
    <col min="12794" max="12794" width="5" style="2" bestFit="1" customWidth="1"/>
    <col min="12795" max="12795" width="7.5703125" style="2" bestFit="1" customWidth="1"/>
    <col min="12796" max="13046" width="9.140625" style="2"/>
    <col min="13047" max="13047" width="10" style="2" bestFit="1" customWidth="1"/>
    <col min="13048" max="13048" width="8.140625" style="2" bestFit="1" customWidth="1"/>
    <col min="13049" max="13049" width="5.140625" style="2" bestFit="1" customWidth="1"/>
    <col min="13050" max="13050" width="5" style="2" bestFit="1" customWidth="1"/>
    <col min="13051" max="13051" width="7.5703125" style="2" bestFit="1" customWidth="1"/>
    <col min="13052" max="13302" width="9.140625" style="2"/>
    <col min="13303" max="13303" width="10" style="2" bestFit="1" customWidth="1"/>
    <col min="13304" max="13304" width="8.140625" style="2" bestFit="1" customWidth="1"/>
    <col min="13305" max="13305" width="5.140625" style="2" bestFit="1" customWidth="1"/>
    <col min="13306" max="13306" width="5" style="2" bestFit="1" customWidth="1"/>
    <col min="13307" max="13307" width="7.5703125" style="2" bestFit="1" customWidth="1"/>
    <col min="13308" max="13558" width="9.140625" style="2"/>
    <col min="13559" max="13559" width="10" style="2" bestFit="1" customWidth="1"/>
    <col min="13560" max="13560" width="8.140625" style="2" bestFit="1" customWidth="1"/>
    <col min="13561" max="13561" width="5.140625" style="2" bestFit="1" customWidth="1"/>
    <col min="13562" max="13562" width="5" style="2" bestFit="1" customWidth="1"/>
    <col min="13563" max="13563" width="7.5703125" style="2" bestFit="1" customWidth="1"/>
    <col min="13564" max="13814" width="9.140625" style="2"/>
    <col min="13815" max="13815" width="10" style="2" bestFit="1" customWidth="1"/>
    <col min="13816" max="13816" width="8.140625" style="2" bestFit="1" customWidth="1"/>
    <col min="13817" max="13817" width="5.140625" style="2" bestFit="1" customWidth="1"/>
    <col min="13818" max="13818" width="5" style="2" bestFit="1" customWidth="1"/>
    <col min="13819" max="13819" width="7.5703125" style="2" bestFit="1" customWidth="1"/>
    <col min="13820" max="14070" width="9.140625" style="2"/>
    <col min="14071" max="14071" width="10" style="2" bestFit="1" customWidth="1"/>
    <col min="14072" max="14072" width="8.140625" style="2" bestFit="1" customWidth="1"/>
    <col min="14073" max="14073" width="5.140625" style="2" bestFit="1" customWidth="1"/>
    <col min="14074" max="14074" width="5" style="2" bestFit="1" customWidth="1"/>
    <col min="14075" max="14075" width="7.5703125" style="2" bestFit="1" customWidth="1"/>
    <col min="14076" max="14326" width="9.140625" style="2"/>
    <col min="14327" max="14327" width="10" style="2" bestFit="1" customWidth="1"/>
    <col min="14328" max="14328" width="8.140625" style="2" bestFit="1" customWidth="1"/>
    <col min="14329" max="14329" width="5.140625" style="2" bestFit="1" customWidth="1"/>
    <col min="14330" max="14330" width="5" style="2" bestFit="1" customWidth="1"/>
    <col min="14331" max="14331" width="7.5703125" style="2" bestFit="1" customWidth="1"/>
    <col min="14332" max="14582" width="9.140625" style="2"/>
    <col min="14583" max="14583" width="10" style="2" bestFit="1" customWidth="1"/>
    <col min="14584" max="14584" width="8.140625" style="2" bestFit="1" customWidth="1"/>
    <col min="14585" max="14585" width="5.140625" style="2" bestFit="1" customWidth="1"/>
    <col min="14586" max="14586" width="5" style="2" bestFit="1" customWidth="1"/>
    <col min="14587" max="14587" width="7.5703125" style="2" bestFit="1" customWidth="1"/>
    <col min="14588" max="14838" width="9.140625" style="2"/>
    <col min="14839" max="14839" width="10" style="2" bestFit="1" customWidth="1"/>
    <col min="14840" max="14840" width="8.140625" style="2" bestFit="1" customWidth="1"/>
    <col min="14841" max="14841" width="5.140625" style="2" bestFit="1" customWidth="1"/>
    <col min="14842" max="14842" width="5" style="2" bestFit="1" customWidth="1"/>
    <col min="14843" max="14843" width="7.5703125" style="2" bestFit="1" customWidth="1"/>
    <col min="14844" max="15094" width="9.140625" style="2"/>
    <col min="15095" max="15095" width="10" style="2" bestFit="1" customWidth="1"/>
    <col min="15096" max="15096" width="8.140625" style="2" bestFit="1" customWidth="1"/>
    <col min="15097" max="15097" width="5.140625" style="2" bestFit="1" customWidth="1"/>
    <col min="15098" max="15098" width="5" style="2" bestFit="1" customWidth="1"/>
    <col min="15099" max="15099" width="7.5703125" style="2" bestFit="1" customWidth="1"/>
    <col min="15100" max="15350" width="9.140625" style="2"/>
    <col min="15351" max="15351" width="10" style="2" bestFit="1" customWidth="1"/>
    <col min="15352" max="15352" width="8.140625" style="2" bestFit="1" customWidth="1"/>
    <col min="15353" max="15353" width="5.140625" style="2" bestFit="1" customWidth="1"/>
    <col min="15354" max="15354" width="5" style="2" bestFit="1" customWidth="1"/>
    <col min="15355" max="15355" width="7.5703125" style="2" bestFit="1" customWidth="1"/>
    <col min="15356" max="15606" width="9.140625" style="2"/>
    <col min="15607" max="15607" width="10" style="2" bestFit="1" customWidth="1"/>
    <col min="15608" max="15608" width="8.140625" style="2" bestFit="1" customWidth="1"/>
    <col min="15609" max="15609" width="5.140625" style="2" bestFit="1" customWidth="1"/>
    <col min="15610" max="15610" width="5" style="2" bestFit="1" customWidth="1"/>
    <col min="15611" max="15611" width="7.5703125" style="2" bestFit="1" customWidth="1"/>
    <col min="15612" max="15862" width="9.140625" style="2"/>
    <col min="15863" max="15863" width="10" style="2" bestFit="1" customWidth="1"/>
    <col min="15864" max="15864" width="8.140625" style="2" bestFit="1" customWidth="1"/>
    <col min="15865" max="15865" width="5.140625" style="2" bestFit="1" customWidth="1"/>
    <col min="15866" max="15866" width="5" style="2" bestFit="1" customWidth="1"/>
    <col min="15867" max="15867" width="7.5703125" style="2" bestFit="1" customWidth="1"/>
    <col min="15868" max="16118" width="9.140625" style="2"/>
    <col min="16119" max="16119" width="10" style="2" bestFit="1" customWidth="1"/>
    <col min="16120" max="16120" width="8.140625" style="2" bestFit="1" customWidth="1"/>
    <col min="16121" max="16121" width="5.140625" style="2" bestFit="1" customWidth="1"/>
    <col min="16122" max="16122" width="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/>
      <c r="AA1"/>
      <c r="AB1"/>
    </row>
    <row r="2" spans="1:28" x14ac:dyDescent="0.25">
      <c r="A2" s="67"/>
      <c r="B2" s="67"/>
      <c r="C2" s="67" t="s">
        <v>1</v>
      </c>
      <c r="D2" s="67"/>
      <c r="E2" s="67"/>
      <c r="F2" s="67"/>
      <c r="G2" s="60"/>
      <c r="H2" s="68" t="s">
        <v>28150</v>
      </c>
      <c r="I2" s="84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G3" s="60"/>
      <c r="H3" s="68" t="s">
        <v>28181</v>
      </c>
      <c r="I3" s="84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84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-8.5360259001540276E-2</v>
      </c>
      <c r="X3" s="41">
        <f>W3*T3+INTERCEPT($I$18:$I$23,$G$18:$G$23)</f>
        <v>0.28475422884752799</v>
      </c>
      <c r="Y3" s="40" t="s">
        <v>28156</v>
      </c>
      <c r="Z3" s="40" t="s">
        <v>28151</v>
      </c>
      <c r="AA3" s="41">
        <f>SLOPE($N$25:$N$29,$G$25:$G$29)</f>
        <v>2.3707233219769819</v>
      </c>
      <c r="AB3" s="41">
        <f>AA3*S17+INTERCEPT($N$25:$N$29,$G$25:$G$29)</f>
        <v>28.0646642900995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0"/>
      <c r="I4" s="151"/>
      <c r="J4" s="34">
        <v>41424</v>
      </c>
      <c r="K4" s="146">
        <f>J5</f>
        <v>41394</v>
      </c>
      <c r="L4" s="134">
        <v>1073</v>
      </c>
      <c r="M4" s="92">
        <f>L4/(J4-K4)</f>
        <v>35.766666666666666</v>
      </c>
      <c r="N4" s="93">
        <f>M4-$M$22</f>
        <v>13.372727272727271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-7.8087459611720228E-2</v>
      </c>
      <c r="X4" s="41">
        <f>W4*$S$3+INTERCEPT($I$6:$I$11,$G$6:$G$11)</f>
        <v>-7.3521554557918201E-2</v>
      </c>
      <c r="Y4" s="40" t="s">
        <v>28159</v>
      </c>
      <c r="Z4" s="40" t="s">
        <v>28150</v>
      </c>
      <c r="AA4" s="41">
        <f>SLOPE($N$12:$N$17,$G$12:$G$17)</f>
        <v>1.9649455430279257</v>
      </c>
      <c r="AB4" s="41">
        <f>AA4*S17+INTERCEPT($N$12:$N$17,$G$12:$G$17)</f>
        <v>29.446098799006293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0"/>
      <c r="I5" s="151"/>
      <c r="J5" s="34">
        <v>41394</v>
      </c>
      <c r="K5" s="146">
        <f t="shared" ref="K5:K13" si="0">J6</f>
        <v>41360</v>
      </c>
      <c r="L5" s="134">
        <v>957</v>
      </c>
      <c r="M5" s="92">
        <f t="shared" ref="M5:M13" si="1">L5/(J5-K5)</f>
        <v>28.147058823529413</v>
      </c>
      <c r="N5" s="93">
        <f t="shared" ref="N5:N13" si="2">M5-$M$22</f>
        <v>5.7531194295900185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9025</v>
      </c>
      <c r="D6" s="105">
        <v>31</v>
      </c>
      <c r="E6" s="105">
        <v>61</v>
      </c>
      <c r="F6" s="105">
        <v>62</v>
      </c>
      <c r="G6" s="66">
        <v>46.5</v>
      </c>
      <c r="H6" s="76">
        <f t="shared" ref="H6:H32" si="3">F6/D6</f>
        <v>2</v>
      </c>
      <c r="I6" s="108">
        <f t="shared" ref="I6:I17" si="4">H6-$H$14</f>
        <v>1.28125</v>
      </c>
      <c r="J6" s="34">
        <v>41360</v>
      </c>
      <c r="K6" s="146">
        <f t="shared" si="0"/>
        <v>41331</v>
      </c>
      <c r="L6" s="134">
        <v>658</v>
      </c>
      <c r="M6" s="92">
        <f t="shared" si="1"/>
        <v>22.689655172413794</v>
      </c>
      <c r="N6" s="93">
        <f t="shared" si="2"/>
        <v>0.29571577847439912</v>
      </c>
      <c r="P6" s="31">
        <v>22.5</v>
      </c>
      <c r="Q6" s="96">
        <v>23</v>
      </c>
      <c r="R6" s="96">
        <v>10</v>
      </c>
      <c r="S6" s="45">
        <f>IF((P6-$S$3)&lt;0, $X$4+$W$4*(P6-$S$3),0)</f>
        <v>3.2451954789401913</v>
      </c>
      <c r="T6" s="45">
        <f>IF((P6-$T$3)&lt;0, $X$3+$W$3*(P6-$T$3),0)</f>
        <v>3.9125652364129899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8964</v>
      </c>
      <c r="D7" s="105">
        <v>28</v>
      </c>
      <c r="E7" s="105">
        <v>70</v>
      </c>
      <c r="F7" s="105">
        <v>71</v>
      </c>
      <c r="G7" s="66">
        <v>42.6</v>
      </c>
      <c r="H7" s="79">
        <f t="shared" si="3"/>
        <v>2.5357142857142856</v>
      </c>
      <c r="I7" s="108">
        <f t="shared" si="4"/>
        <v>1.8169642857142856</v>
      </c>
      <c r="J7" s="34">
        <v>41331</v>
      </c>
      <c r="K7" s="146">
        <f t="shared" si="0"/>
        <v>41303</v>
      </c>
      <c r="L7" s="134">
        <v>580</v>
      </c>
      <c r="M7" s="92">
        <f t="shared" si="1"/>
        <v>20.714285714285715</v>
      </c>
      <c r="N7" s="93">
        <f t="shared" si="2"/>
        <v>-1.6796536796536792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2.8547581808815905</v>
      </c>
      <c r="T7" s="45">
        <f t="shared" ref="T7:T15" si="7">IF((P7-$T$3)&lt;0, $X$3+$W$3*(P7-$T$3),0)</f>
        <v>3.4857639414052883</v>
      </c>
      <c r="U7" s="52" t="s">
        <v>28161</v>
      </c>
      <c r="V7" s="49" t="s">
        <v>28162</v>
      </c>
      <c r="W7" s="53">
        <f>RSQ(H18:H23,G18:G23)</f>
        <v>0.88521800663164907</v>
      </c>
      <c r="X7" s="49" t="s">
        <v>28163</v>
      </c>
      <c r="Y7" s="53">
        <f>RSQ(H6:H11,G6:G11)</f>
        <v>0.96333019680394172</v>
      </c>
      <c r="Z7" s="51"/>
      <c r="AA7" s="60"/>
      <c r="AB7" s="60"/>
    </row>
    <row r="8" spans="1:28" x14ac:dyDescent="0.25">
      <c r="A8" s="106">
        <v>41309</v>
      </c>
      <c r="B8" s="106">
        <f t="shared" si="5"/>
        <v>41277</v>
      </c>
      <c r="C8" s="105">
        <v>8894</v>
      </c>
      <c r="D8" s="105">
        <v>32</v>
      </c>
      <c r="E8" s="105">
        <v>74</v>
      </c>
      <c r="F8" s="105">
        <v>75</v>
      </c>
      <c r="G8" s="66">
        <v>43.2</v>
      </c>
      <c r="H8" s="79">
        <f t="shared" si="3"/>
        <v>2.34375</v>
      </c>
      <c r="I8" s="108">
        <f t="shared" si="4"/>
        <v>1.625</v>
      </c>
      <c r="J8" s="34">
        <v>41303</v>
      </c>
      <c r="K8" s="146">
        <f t="shared" si="0"/>
        <v>41276</v>
      </c>
      <c r="L8" s="134">
        <v>622</v>
      </c>
      <c r="M8" s="92">
        <f t="shared" si="1"/>
        <v>23.037037037037038</v>
      </c>
      <c r="N8" s="93">
        <f t="shared" si="2"/>
        <v>0.64309764309764361</v>
      </c>
      <c r="P8" s="31">
        <v>32.5</v>
      </c>
      <c r="Q8" s="96">
        <v>219.4</v>
      </c>
      <c r="R8" s="96">
        <v>162</v>
      </c>
      <c r="S8" s="45">
        <f t="shared" si="6"/>
        <v>2.4643208828229892</v>
      </c>
      <c r="T8" s="45">
        <f t="shared" si="7"/>
        <v>3.0589626463975867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8820</v>
      </c>
      <c r="D9" s="105">
        <v>31</v>
      </c>
      <c r="E9" s="105">
        <v>58</v>
      </c>
      <c r="F9" s="105">
        <v>59</v>
      </c>
      <c r="G9" s="66">
        <v>48.9</v>
      </c>
      <c r="H9" s="79">
        <f t="shared" si="3"/>
        <v>1.903225806451613</v>
      </c>
      <c r="I9" s="108">
        <f t="shared" si="4"/>
        <v>1.184475806451613</v>
      </c>
      <c r="J9" s="34">
        <v>41276</v>
      </c>
      <c r="K9" s="146">
        <f t="shared" si="0"/>
        <v>41242</v>
      </c>
      <c r="L9" s="134">
        <v>738</v>
      </c>
      <c r="M9" s="92">
        <f t="shared" si="1"/>
        <v>21.705882352941178</v>
      </c>
      <c r="N9" s="93">
        <f t="shared" si="2"/>
        <v>-0.68805704099821696</v>
      </c>
      <c r="P9" s="31">
        <v>37.5</v>
      </c>
      <c r="Q9" s="96">
        <v>474.3</v>
      </c>
      <c r="R9" s="96">
        <v>329.1</v>
      </c>
      <c r="S9" s="45">
        <f t="shared" si="6"/>
        <v>2.0738835847643879</v>
      </c>
      <c r="T9" s="45">
        <f t="shared" si="7"/>
        <v>2.6321613513898856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8762</v>
      </c>
      <c r="D10" s="105">
        <v>32</v>
      </c>
      <c r="E10" s="105">
        <v>61</v>
      </c>
      <c r="F10" s="105">
        <v>62</v>
      </c>
      <c r="G10" s="66">
        <v>47.2</v>
      </c>
      <c r="H10" s="79">
        <f t="shared" si="3"/>
        <v>1.9375</v>
      </c>
      <c r="I10" s="108">
        <f t="shared" si="4"/>
        <v>1.21875</v>
      </c>
      <c r="J10" s="34">
        <v>41242</v>
      </c>
      <c r="K10" s="146">
        <f t="shared" si="0"/>
        <v>41208</v>
      </c>
      <c r="L10" s="134">
        <v>841</v>
      </c>
      <c r="M10" s="92">
        <f t="shared" si="1"/>
        <v>24.735294117647058</v>
      </c>
      <c r="N10" s="93">
        <f t="shared" si="2"/>
        <v>2.3413547237076635</v>
      </c>
      <c r="P10" s="31">
        <v>42.5</v>
      </c>
      <c r="Q10" s="96">
        <v>678.6</v>
      </c>
      <c r="R10" s="96">
        <v>446.5</v>
      </c>
      <c r="S10" s="45">
        <f t="shared" si="6"/>
        <v>1.6834462867057869</v>
      </c>
      <c r="T10" s="45">
        <f t="shared" si="7"/>
        <v>2.205360056382184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8701</v>
      </c>
      <c r="D11" s="105">
        <v>28</v>
      </c>
      <c r="E11" s="105">
        <v>33</v>
      </c>
      <c r="F11" s="105">
        <v>33</v>
      </c>
      <c r="G11" s="66">
        <v>58.8</v>
      </c>
      <c r="H11" s="79">
        <f t="shared" si="3"/>
        <v>1.1785714285714286</v>
      </c>
      <c r="I11" s="108">
        <f t="shared" si="4"/>
        <v>0.4598214285714286</v>
      </c>
      <c r="J11" s="34">
        <v>41208</v>
      </c>
      <c r="K11" s="146">
        <f t="shared" si="0"/>
        <v>41180</v>
      </c>
      <c r="L11" s="134">
        <v>961</v>
      </c>
      <c r="M11" s="92">
        <f t="shared" si="1"/>
        <v>34.321428571428569</v>
      </c>
      <c r="N11" s="93">
        <f t="shared" si="2"/>
        <v>11.927489177489175</v>
      </c>
      <c r="P11" s="31">
        <v>47.5</v>
      </c>
      <c r="Q11" s="96">
        <v>888.1</v>
      </c>
      <c r="R11" s="96">
        <v>679.3</v>
      </c>
      <c r="S11" s="45">
        <f t="shared" si="6"/>
        <v>1.2930089886471858</v>
      </c>
      <c r="T11" s="45">
        <f t="shared" si="7"/>
        <v>1.7785587613744829</v>
      </c>
      <c r="U11" s="46" t="s">
        <v>28156</v>
      </c>
      <c r="V11" s="40" t="s">
        <v>28151</v>
      </c>
      <c r="W11" s="57">
        <f>SUMPRODUCT(R5:R14,T5:T14)/24</f>
        <v>237.98743709765424</v>
      </c>
      <c r="X11" s="51"/>
      <c r="Y11" s="51"/>
      <c r="Z11" s="54">
        <f>W11+(H23+H24+H25+H26)*365/4</f>
        <v>531.10984342695713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8668</v>
      </c>
      <c r="D12" s="105">
        <v>30</v>
      </c>
      <c r="E12" s="105">
        <v>29</v>
      </c>
      <c r="F12" s="105">
        <v>29</v>
      </c>
      <c r="G12" s="66">
        <v>69.599999999999994</v>
      </c>
      <c r="H12" s="79">
        <f t="shared" si="3"/>
        <v>0.96666666666666667</v>
      </c>
      <c r="I12" s="108">
        <f t="shared" si="4"/>
        <v>0.24791666666666667</v>
      </c>
      <c r="J12" s="34">
        <v>41180</v>
      </c>
      <c r="K12" s="146">
        <f t="shared" si="0"/>
        <v>41151</v>
      </c>
      <c r="L12" s="134">
        <v>1299</v>
      </c>
      <c r="M12" s="92">
        <f t="shared" si="1"/>
        <v>44.793103448275865</v>
      </c>
      <c r="N12" s="93">
        <f t="shared" si="2"/>
        <v>22.39916405433647</v>
      </c>
      <c r="P12" s="31">
        <v>52.5</v>
      </c>
      <c r="Q12" s="96">
        <v>819.5</v>
      </c>
      <c r="R12" s="96">
        <v>694.3</v>
      </c>
      <c r="S12" s="45">
        <f t="shared" si="6"/>
        <v>0.90257169058858466</v>
      </c>
      <c r="T12" s="45">
        <f t="shared" si="7"/>
        <v>1.3517574663667815</v>
      </c>
      <c r="U12" s="46" t="s">
        <v>28159</v>
      </c>
      <c r="V12" s="40" t="s">
        <v>28150</v>
      </c>
      <c r="W12" s="57">
        <f>SUMPRODUCT($R$6:$R$14,S6:S14)/24</f>
        <v>163.61141940027142</v>
      </c>
      <c r="X12" s="55">
        <f>$W$11-W12</f>
        <v>74.376017697382821</v>
      </c>
      <c r="Y12" s="56">
        <f>X12/$W$11</f>
        <v>0.31252077254340044</v>
      </c>
      <c r="Z12" s="54">
        <f>W12+(H23+H24+H25+H26)*365/4</f>
        <v>456.73382572957428</v>
      </c>
      <c r="AA12" s="55">
        <f>$Z$11-Z12</f>
        <v>74.376017697382849</v>
      </c>
      <c r="AB12" s="56">
        <f>AA12/$Z$11</f>
        <v>0.14003886129745907</v>
      </c>
    </row>
    <row r="13" spans="1:28" x14ac:dyDescent="0.25">
      <c r="A13" s="106">
        <v>41156</v>
      </c>
      <c r="B13" s="106">
        <f t="shared" si="5"/>
        <v>41127</v>
      </c>
      <c r="C13" s="105">
        <v>8639</v>
      </c>
      <c r="D13" s="105">
        <v>29</v>
      </c>
      <c r="E13" s="105">
        <v>21</v>
      </c>
      <c r="F13" s="105">
        <v>21</v>
      </c>
      <c r="G13" s="66">
        <v>76.400000000000006</v>
      </c>
      <c r="H13" s="79">
        <f t="shared" si="3"/>
        <v>0.72413793103448276</v>
      </c>
      <c r="I13" s="108">
        <f t="shared" si="4"/>
        <v>5.3879310344827624E-3</v>
      </c>
      <c r="J13" s="34">
        <v>41151</v>
      </c>
      <c r="K13" s="146">
        <f t="shared" si="0"/>
        <v>41122</v>
      </c>
      <c r="L13" s="134">
        <v>1647</v>
      </c>
      <c r="M13" s="92">
        <f t="shared" si="1"/>
        <v>56.793103448275865</v>
      </c>
      <c r="N13" s="93">
        <f t="shared" si="2"/>
        <v>34.399164054336467</v>
      </c>
      <c r="P13" s="31">
        <v>57.5</v>
      </c>
      <c r="Q13" s="96">
        <v>665.8</v>
      </c>
      <c r="R13" s="96">
        <v>697.5</v>
      </c>
      <c r="S13" s="45">
        <f t="shared" si="6"/>
        <v>0.5121343925299835</v>
      </c>
      <c r="T13" s="45">
        <f t="shared" si="7"/>
        <v>0.92495617135908004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8618</v>
      </c>
      <c r="D14" s="105">
        <v>32</v>
      </c>
      <c r="E14" s="105">
        <v>23</v>
      </c>
      <c r="F14" s="105">
        <v>23</v>
      </c>
      <c r="G14" s="66">
        <v>81</v>
      </c>
      <c r="H14" s="79">
        <f t="shared" si="3"/>
        <v>0.71875</v>
      </c>
      <c r="I14" s="108">
        <f t="shared" si="4"/>
        <v>0</v>
      </c>
      <c r="J14" s="90">
        <v>41122</v>
      </c>
      <c r="K14" s="80">
        <f>J15</f>
        <v>41089</v>
      </c>
      <c r="L14" s="24">
        <v>2173</v>
      </c>
      <c r="M14" s="92">
        <f>L14/(J14-K14)</f>
        <v>65.848484848484844</v>
      </c>
      <c r="N14" s="93">
        <f t="shared" ref="N14:N21" si="8">M14-$M$22</f>
        <v>43.454545454545453</v>
      </c>
      <c r="P14" s="31">
        <v>62.5</v>
      </c>
      <c r="Q14" s="96">
        <v>693</v>
      </c>
      <c r="R14" s="96">
        <v>834.5</v>
      </c>
      <c r="S14" s="45">
        <f>IF((P14-$S$3)&lt;0, $X$4+$W$4*(P14-$S$3),0)</f>
        <v>0.12169709447138238</v>
      </c>
      <c r="T14" s="45">
        <f t="shared" si="7"/>
        <v>0.49815487635137867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8595</v>
      </c>
      <c r="D15" s="105">
        <v>30</v>
      </c>
      <c r="E15" s="105">
        <v>28</v>
      </c>
      <c r="F15" s="105">
        <v>28</v>
      </c>
      <c r="G15" s="66">
        <v>76.599999999999994</v>
      </c>
      <c r="H15" s="79">
        <f t="shared" si="3"/>
        <v>0.93333333333333335</v>
      </c>
      <c r="I15" s="108">
        <f t="shared" si="4"/>
        <v>0.21458333333333335</v>
      </c>
      <c r="J15" s="90">
        <v>41089</v>
      </c>
      <c r="K15" s="80">
        <f t="shared" ref="K15:K31" si="9">J16</f>
        <v>41061</v>
      </c>
      <c r="L15" s="24">
        <v>1407</v>
      </c>
      <c r="M15" s="92">
        <f t="shared" ref="M15:M17" si="10">L15/(J15-K15)</f>
        <v>50.25</v>
      </c>
      <c r="N15" s="93">
        <f t="shared" si="8"/>
        <v>27.856060606060606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8567</v>
      </c>
      <c r="D16" s="105">
        <v>32</v>
      </c>
      <c r="E16" s="105">
        <v>37</v>
      </c>
      <c r="F16" s="105">
        <v>38</v>
      </c>
      <c r="G16" s="66">
        <v>70.5</v>
      </c>
      <c r="H16" s="79">
        <f t="shared" si="3"/>
        <v>1.1875</v>
      </c>
      <c r="I16" s="108">
        <f t="shared" si="4"/>
        <v>0.46875</v>
      </c>
      <c r="J16" s="90">
        <v>41061</v>
      </c>
      <c r="K16" s="80">
        <f t="shared" si="9"/>
        <v>41030</v>
      </c>
      <c r="L16" s="24">
        <v>1217</v>
      </c>
      <c r="M16" s="92">
        <f t="shared" si="10"/>
        <v>39.258064516129032</v>
      </c>
      <c r="N16" s="93">
        <f t="shared" si="8"/>
        <v>16.864125122189638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8530</v>
      </c>
      <c r="D17" s="105">
        <v>31</v>
      </c>
      <c r="E17" s="105">
        <v>47</v>
      </c>
      <c r="F17" s="105">
        <v>48</v>
      </c>
      <c r="G17" s="66">
        <v>61.9</v>
      </c>
      <c r="H17" s="79">
        <f t="shared" si="3"/>
        <v>1.5483870967741935</v>
      </c>
      <c r="I17" s="108">
        <f t="shared" si="4"/>
        <v>0.82963709677419351</v>
      </c>
      <c r="J17" s="90">
        <v>41030</v>
      </c>
      <c r="K17" s="80">
        <f>J18</f>
        <v>40996</v>
      </c>
      <c r="L17" s="24">
        <v>904</v>
      </c>
      <c r="M17" s="92">
        <f t="shared" si="10"/>
        <v>26.588235294117649</v>
      </c>
      <c r="N17" s="93">
        <f t="shared" si="8"/>
        <v>4.194295900178254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5962.3005641058908</v>
      </c>
      <c r="X17" s="51"/>
      <c r="Y17" s="51"/>
      <c r="Z17" s="54">
        <f>W17+(M22)*365</f>
        <v>14136.08844289377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8483</v>
      </c>
      <c r="D18" s="7">
        <v>28</v>
      </c>
      <c r="E18" s="7">
        <v>39</v>
      </c>
      <c r="F18" s="7">
        <v>40</v>
      </c>
      <c r="G18" s="66">
        <v>62</v>
      </c>
      <c r="H18" s="82">
        <f t="shared" si="3"/>
        <v>1.4285714285714286</v>
      </c>
      <c r="I18" s="109">
        <f t="shared" ref="I18:I32" si="11">H18-$H$26</f>
        <v>0.7952380952380953</v>
      </c>
      <c r="J18" s="91">
        <v>40996</v>
      </c>
      <c r="K18" s="87">
        <f>J19</f>
        <v>40967</v>
      </c>
      <c r="L18" s="24">
        <v>663</v>
      </c>
      <c r="M18" s="94">
        <f>L18/(J18-K18)</f>
        <v>22.862068965517242</v>
      </c>
      <c r="N18" s="94">
        <f t="shared" si="8"/>
        <v>0.46812957157784751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5693.9850137787389</v>
      </c>
      <c r="X18" s="55">
        <f>W17-W18</f>
        <v>268.31555032715187</v>
      </c>
      <c r="Y18" s="56">
        <f>X18/W17</f>
        <v>4.5002016829285521E-2</v>
      </c>
      <c r="Z18" s="54">
        <f>W18+M22*365</f>
        <v>13867.772892566618</v>
      </c>
      <c r="AA18" s="55">
        <f>Z17-Z18</f>
        <v>268.31555032715187</v>
      </c>
      <c r="AB18" s="56">
        <f>AA18/Z17</f>
        <v>1.8980890747187878E-2</v>
      </c>
    </row>
    <row r="19" spans="1:28" x14ac:dyDescent="0.25">
      <c r="A19" s="64">
        <v>40974</v>
      </c>
      <c r="B19" s="64">
        <f>A20</f>
        <v>40942</v>
      </c>
      <c r="C19" s="7">
        <v>8444</v>
      </c>
      <c r="D19" s="7">
        <v>32</v>
      </c>
      <c r="E19" s="7">
        <v>80</v>
      </c>
      <c r="F19" s="7">
        <v>81</v>
      </c>
      <c r="G19" s="66">
        <v>48</v>
      </c>
      <c r="H19" s="82">
        <f t="shared" si="3"/>
        <v>2.53125</v>
      </c>
      <c r="I19" s="109">
        <f t="shared" si="11"/>
        <v>1.8979166666666667</v>
      </c>
      <c r="J19" s="91">
        <v>40967</v>
      </c>
      <c r="K19" s="87">
        <f>J20</f>
        <v>40938</v>
      </c>
      <c r="L19" s="24">
        <v>663</v>
      </c>
      <c r="M19" s="94">
        <f t="shared" ref="M19:M31" si="12">L19/(J19-K19)</f>
        <v>22.862068965517242</v>
      </c>
      <c r="N19" s="94">
        <f t="shared" si="8"/>
        <v>0.46812957157784751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34.358462656576108</v>
      </c>
      <c r="T19" s="45">
        <f t="shared" ref="T19:T24" si="14">IF((P19-$S$17)&gt;0, $AB$3+$AA$3*(P19-$S$17),0)</f>
        <v>33.991472595041955</v>
      </c>
      <c r="U19" s="38"/>
      <c r="V19" s="38"/>
      <c r="W19" s="38"/>
      <c r="X19" s="38"/>
      <c r="Y19" s="38"/>
      <c r="Z19" s="38"/>
      <c r="AA19" s="38"/>
      <c r="AB19" s="38"/>
    </row>
    <row r="20" spans="1:28" x14ac:dyDescent="0.25">
      <c r="A20" s="64">
        <v>40942</v>
      </c>
      <c r="B20" s="64">
        <f>A21</f>
        <v>40912</v>
      </c>
      <c r="C20" s="7">
        <v>8364</v>
      </c>
      <c r="D20" s="7">
        <v>29</v>
      </c>
      <c r="E20" s="7">
        <v>68</v>
      </c>
      <c r="F20" s="7">
        <v>69</v>
      </c>
      <c r="G20" s="66">
        <v>47.1</v>
      </c>
      <c r="H20" s="82">
        <f t="shared" si="3"/>
        <v>2.3793103448275863</v>
      </c>
      <c r="I20" s="109">
        <f t="shared" si="11"/>
        <v>1.745977011494253</v>
      </c>
      <c r="J20" s="91">
        <v>40938</v>
      </c>
      <c r="K20" s="87">
        <f t="shared" si="9"/>
        <v>40907</v>
      </c>
      <c r="L20" s="24">
        <v>704</v>
      </c>
      <c r="M20" s="94">
        <f t="shared" si="12"/>
        <v>22.70967741935484</v>
      </c>
      <c r="N20" s="94">
        <f t="shared" si="8"/>
        <v>0.31573802541544538</v>
      </c>
      <c r="P20" s="31">
        <v>82.5</v>
      </c>
      <c r="Q20" s="96"/>
      <c r="R20" s="96">
        <v>747.8</v>
      </c>
      <c r="S20" s="45">
        <f t="shared" si="13"/>
        <v>44.183190371715739</v>
      </c>
      <c r="T20" s="45">
        <f>IF((P20-$S$17)&gt;0, $AB$3+$AA$3*(P20-$S$17),0)</f>
        <v>45.845089204926865</v>
      </c>
      <c r="U20" s="38"/>
      <c r="V20"/>
      <c r="W20" s="38"/>
      <c r="X20" s="38"/>
      <c r="Y20" s="38"/>
      <c r="Z20" s="38"/>
      <c r="AA20" s="38"/>
      <c r="AB20" s="38"/>
    </row>
    <row r="21" spans="1:28" x14ac:dyDescent="0.25">
      <c r="A21" s="64">
        <v>40912</v>
      </c>
      <c r="B21" s="64">
        <f t="shared" ref="B21:B31" si="15">A22</f>
        <v>40879</v>
      </c>
      <c r="C21" s="7">
        <v>8296</v>
      </c>
      <c r="D21" s="7">
        <v>34</v>
      </c>
      <c r="E21" s="7">
        <v>80</v>
      </c>
      <c r="F21" s="7">
        <v>81</v>
      </c>
      <c r="G21" s="66">
        <v>48.6</v>
      </c>
      <c r="H21" s="82">
        <f t="shared" si="3"/>
        <v>2.3823529411764706</v>
      </c>
      <c r="I21" s="109">
        <f t="shared" si="11"/>
        <v>1.7490196078431373</v>
      </c>
      <c r="J21" s="91">
        <v>40907</v>
      </c>
      <c r="K21" s="87">
        <f t="shared" si="9"/>
        <v>40877</v>
      </c>
      <c r="L21" s="24">
        <v>674</v>
      </c>
      <c r="M21" s="94">
        <f t="shared" si="12"/>
        <v>22.466666666666665</v>
      </c>
      <c r="N21" s="94">
        <f t="shared" si="8"/>
        <v>7.2727272727270531E-2</v>
      </c>
      <c r="P21" s="31">
        <v>87.5</v>
      </c>
      <c r="Q21" s="96"/>
      <c r="R21" s="96">
        <v>527.29999999999995</v>
      </c>
      <c r="S21" s="45">
        <f t="shared" si="13"/>
        <v>54.007918086855369</v>
      </c>
      <c r="T21" s="45">
        <f t="shared" si="14"/>
        <v>57.698705814811774</v>
      </c>
      <c r="U21"/>
      <c r="V21"/>
      <c r="W21"/>
      <c r="X21"/>
      <c r="Y21"/>
      <c r="Z21"/>
      <c r="AA21"/>
      <c r="AB21"/>
    </row>
    <row r="22" spans="1:28" x14ac:dyDescent="0.25">
      <c r="A22" s="64">
        <v>40879</v>
      </c>
      <c r="B22" s="64">
        <f t="shared" si="15"/>
        <v>40849</v>
      </c>
      <c r="C22" s="7">
        <v>8216</v>
      </c>
      <c r="D22" s="7">
        <v>30</v>
      </c>
      <c r="E22" s="7">
        <v>48</v>
      </c>
      <c r="F22" s="7">
        <v>49</v>
      </c>
      <c r="G22" s="66">
        <v>54.4</v>
      </c>
      <c r="H22" s="82">
        <f t="shared" si="3"/>
        <v>1.6333333333333333</v>
      </c>
      <c r="I22" s="109">
        <f t="shared" si="11"/>
        <v>1</v>
      </c>
      <c r="J22" s="91">
        <v>40877</v>
      </c>
      <c r="K22" s="87">
        <f t="shared" si="9"/>
        <v>40844</v>
      </c>
      <c r="L22" s="24">
        <v>739</v>
      </c>
      <c r="M22" s="94">
        <f t="shared" si="12"/>
        <v>22.393939393939394</v>
      </c>
      <c r="N22" s="94">
        <f>M22-$M$31</f>
        <v>2.5010822510822521</v>
      </c>
      <c r="P22" s="31">
        <v>92.5</v>
      </c>
      <c r="Q22" s="96"/>
      <c r="R22" s="96">
        <v>331</v>
      </c>
      <c r="S22" s="45">
        <f t="shared" si="13"/>
        <v>63.832645801994992</v>
      </c>
      <c r="T22" s="45">
        <f t="shared" si="14"/>
        <v>69.552322424696683</v>
      </c>
      <c r="U22"/>
      <c r="V22"/>
      <c r="W22"/>
      <c r="X22"/>
      <c r="Y22"/>
      <c r="Z22"/>
      <c r="AA22"/>
      <c r="AB22"/>
    </row>
    <row r="23" spans="1:28" x14ac:dyDescent="0.25">
      <c r="A23" s="64">
        <v>40849</v>
      </c>
      <c r="B23" s="64">
        <f t="shared" si="15"/>
        <v>40821</v>
      </c>
      <c r="C23" s="7">
        <v>8168</v>
      </c>
      <c r="D23" s="7">
        <v>28</v>
      </c>
      <c r="E23" s="7">
        <v>34</v>
      </c>
      <c r="F23" s="7">
        <v>34</v>
      </c>
      <c r="G23" s="66">
        <v>58.9</v>
      </c>
      <c r="H23" s="82">
        <f t="shared" si="3"/>
        <v>1.2142857142857142</v>
      </c>
      <c r="I23" s="109">
        <f t="shared" si="11"/>
        <v>0.58095238095238089</v>
      </c>
      <c r="J23" s="91">
        <v>40844</v>
      </c>
      <c r="K23" s="87">
        <f t="shared" si="9"/>
        <v>40814</v>
      </c>
      <c r="L23" s="24">
        <v>893</v>
      </c>
      <c r="M23" s="94">
        <f t="shared" si="12"/>
        <v>29.766666666666666</v>
      </c>
      <c r="N23" s="94">
        <f t="shared" ref="N23:N32" si="16">M23-$M$31</f>
        <v>9.8738095238095234</v>
      </c>
      <c r="P23" s="31">
        <v>97.5</v>
      </c>
      <c r="Q23" s="96"/>
      <c r="R23" s="96">
        <v>171</v>
      </c>
      <c r="S23" s="45">
        <f t="shared" si="13"/>
        <v>73.65737351713463</v>
      </c>
      <c r="T23" s="45">
        <f t="shared" si="14"/>
        <v>81.405939034581593</v>
      </c>
      <c r="U23"/>
      <c r="V23"/>
      <c r="W23"/>
      <c r="X23"/>
      <c r="Y23"/>
      <c r="Z23"/>
      <c r="AA23"/>
      <c r="AB23"/>
    </row>
    <row r="24" spans="1:28" x14ac:dyDescent="0.25">
      <c r="A24" s="64">
        <v>40821</v>
      </c>
      <c r="B24" s="64">
        <f t="shared" si="15"/>
        <v>40792</v>
      </c>
      <c r="C24" s="7">
        <v>8134</v>
      </c>
      <c r="D24" s="7">
        <v>29</v>
      </c>
      <c r="E24" s="7">
        <v>22</v>
      </c>
      <c r="F24" s="7">
        <v>22</v>
      </c>
      <c r="G24" s="66">
        <v>70.099999999999994</v>
      </c>
      <c r="H24" s="82">
        <f t="shared" si="3"/>
        <v>0.75862068965517238</v>
      </c>
      <c r="I24" s="109">
        <f t="shared" si="11"/>
        <v>0.12528735632183907</v>
      </c>
      <c r="J24" s="91">
        <v>40814</v>
      </c>
      <c r="K24" s="87">
        <f t="shared" si="9"/>
        <v>40784</v>
      </c>
      <c r="L24" s="24">
        <v>1218</v>
      </c>
      <c r="M24" s="94">
        <f t="shared" si="12"/>
        <v>40.6</v>
      </c>
      <c r="N24" s="94">
        <f t="shared" si="16"/>
        <v>20.707142857142859</v>
      </c>
      <c r="P24" s="31">
        <v>102.5</v>
      </c>
      <c r="Q24" s="96"/>
      <c r="R24" s="96">
        <v>44.5</v>
      </c>
      <c r="S24" s="45">
        <f t="shared" si="13"/>
        <v>83.482101232274246</v>
      </c>
      <c r="T24" s="45">
        <f t="shared" si="14"/>
        <v>93.259555644466502</v>
      </c>
      <c r="U24"/>
      <c r="V24"/>
      <c r="W24"/>
      <c r="X24"/>
      <c r="Y24"/>
      <c r="Z24"/>
      <c r="AA24"/>
      <c r="AB24"/>
    </row>
    <row r="25" spans="1:28" x14ac:dyDescent="0.25">
      <c r="A25" s="64">
        <v>40792</v>
      </c>
      <c r="B25" s="64">
        <f t="shared" si="15"/>
        <v>40759</v>
      </c>
      <c r="C25" s="7">
        <v>8112</v>
      </c>
      <c r="D25" s="7">
        <v>33</v>
      </c>
      <c r="E25" s="7">
        <v>20</v>
      </c>
      <c r="F25" s="7">
        <v>20</v>
      </c>
      <c r="G25" s="66">
        <v>78.400000000000006</v>
      </c>
      <c r="H25" s="82">
        <f t="shared" si="3"/>
        <v>0.60606060606060608</v>
      </c>
      <c r="I25" s="109">
        <f t="shared" si="11"/>
        <v>-2.7272727272727226E-2</v>
      </c>
      <c r="J25" s="91">
        <v>40784</v>
      </c>
      <c r="K25" s="87">
        <f t="shared" si="9"/>
        <v>40753</v>
      </c>
      <c r="L25" s="24">
        <v>1951</v>
      </c>
      <c r="M25" s="94">
        <f t="shared" si="12"/>
        <v>62.935483870967744</v>
      </c>
      <c r="N25" s="94">
        <f t="shared" si="16"/>
        <v>43.042626728110605</v>
      </c>
    </row>
    <row r="26" spans="1:28" x14ac:dyDescent="0.25">
      <c r="A26" s="64">
        <v>40759</v>
      </c>
      <c r="B26" s="64">
        <f t="shared" si="15"/>
        <v>40729</v>
      </c>
      <c r="C26" s="7">
        <v>8092</v>
      </c>
      <c r="D26" s="7">
        <v>30</v>
      </c>
      <c r="E26" s="7">
        <v>19</v>
      </c>
      <c r="F26" s="7">
        <v>19</v>
      </c>
      <c r="G26" s="66">
        <v>82.6</v>
      </c>
      <c r="H26" s="82">
        <f t="shared" si="3"/>
        <v>0.6333333333333333</v>
      </c>
      <c r="I26" s="109">
        <f t="shared" si="11"/>
        <v>0</v>
      </c>
      <c r="J26" s="91">
        <v>40753</v>
      </c>
      <c r="K26" s="87">
        <f t="shared" si="9"/>
        <v>40724</v>
      </c>
      <c r="L26" s="24">
        <v>1884</v>
      </c>
      <c r="M26" s="94">
        <f t="shared" si="12"/>
        <v>64.965517241379317</v>
      </c>
      <c r="N26" s="94">
        <f t="shared" si="16"/>
        <v>45.072660098522178</v>
      </c>
    </row>
    <row r="27" spans="1:28" x14ac:dyDescent="0.25">
      <c r="A27" s="64">
        <v>40729</v>
      </c>
      <c r="B27" s="64">
        <f t="shared" si="15"/>
        <v>40700</v>
      </c>
      <c r="C27" s="7">
        <v>8073</v>
      </c>
      <c r="D27" s="7">
        <v>29</v>
      </c>
      <c r="E27" s="7">
        <v>22</v>
      </c>
      <c r="F27" s="7">
        <v>22</v>
      </c>
      <c r="G27" s="66">
        <v>79.900000000000006</v>
      </c>
      <c r="H27" s="82">
        <f t="shared" si="3"/>
        <v>0.75862068965517238</v>
      </c>
      <c r="I27" s="109">
        <f t="shared" si="11"/>
        <v>0.12528735632183907</v>
      </c>
      <c r="J27" s="91">
        <v>40724</v>
      </c>
      <c r="K27" s="87">
        <f t="shared" si="9"/>
        <v>40690</v>
      </c>
      <c r="L27" s="24">
        <v>1900</v>
      </c>
      <c r="M27" s="94">
        <f t="shared" si="12"/>
        <v>55.882352941176471</v>
      </c>
      <c r="N27" s="94">
        <f t="shared" si="16"/>
        <v>35.989495798319325</v>
      </c>
    </row>
    <row r="28" spans="1:28" x14ac:dyDescent="0.25">
      <c r="A28" s="64">
        <v>40700</v>
      </c>
      <c r="B28" s="64">
        <f t="shared" si="15"/>
        <v>40667</v>
      </c>
      <c r="C28" s="7">
        <v>8051</v>
      </c>
      <c r="D28" s="7">
        <v>33</v>
      </c>
      <c r="E28" s="7">
        <v>36</v>
      </c>
      <c r="F28" s="7">
        <v>36</v>
      </c>
      <c r="G28" s="66">
        <v>70.5</v>
      </c>
      <c r="H28" s="82">
        <f t="shared" si="3"/>
        <v>1.0909090909090908</v>
      </c>
      <c r="I28" s="109">
        <f t="shared" si="11"/>
        <v>0.45757575757575752</v>
      </c>
      <c r="J28" s="91">
        <v>40690</v>
      </c>
      <c r="K28" s="87">
        <f t="shared" si="9"/>
        <v>40661</v>
      </c>
      <c r="L28" s="24">
        <v>974</v>
      </c>
      <c r="M28" s="94">
        <f t="shared" si="12"/>
        <v>33.586206896551722</v>
      </c>
      <c r="N28" s="94">
        <f t="shared" si="16"/>
        <v>13.69334975369458</v>
      </c>
    </row>
    <row r="29" spans="1:28" x14ac:dyDescent="0.25">
      <c r="A29" s="64">
        <v>40667</v>
      </c>
      <c r="B29" s="64">
        <f t="shared" si="15"/>
        <v>40637</v>
      </c>
      <c r="C29" s="7">
        <v>8015</v>
      </c>
      <c r="D29" s="7">
        <v>30</v>
      </c>
      <c r="E29" s="7">
        <v>42</v>
      </c>
      <c r="F29" s="7">
        <v>43</v>
      </c>
      <c r="G29" s="66">
        <v>65.3</v>
      </c>
      <c r="H29" s="82">
        <f t="shared" si="3"/>
        <v>1.4333333333333333</v>
      </c>
      <c r="I29" s="109">
        <f t="shared" si="11"/>
        <v>0.8</v>
      </c>
      <c r="J29" s="91">
        <v>40661</v>
      </c>
      <c r="K29" s="87">
        <f t="shared" si="9"/>
        <v>40632</v>
      </c>
      <c r="L29" s="24">
        <v>767</v>
      </c>
      <c r="M29" s="94">
        <f t="shared" si="12"/>
        <v>26.448275862068964</v>
      </c>
      <c r="N29" s="94">
        <f t="shared" si="16"/>
        <v>6.5554187192118221</v>
      </c>
    </row>
    <row r="30" spans="1:28" x14ac:dyDescent="0.25">
      <c r="A30" s="64">
        <v>40637</v>
      </c>
      <c r="B30" s="64">
        <f t="shared" si="15"/>
        <v>40609</v>
      </c>
      <c r="C30" s="7">
        <v>7973</v>
      </c>
      <c r="D30" s="7">
        <v>28</v>
      </c>
      <c r="E30" s="7">
        <v>61</v>
      </c>
      <c r="F30" s="7">
        <v>62</v>
      </c>
      <c r="G30" s="66">
        <v>50.5</v>
      </c>
      <c r="H30" s="82">
        <f t="shared" si="3"/>
        <v>2.2142857142857144</v>
      </c>
      <c r="I30" s="109">
        <f t="shared" si="11"/>
        <v>1.5809523809523811</v>
      </c>
      <c r="J30" s="91">
        <v>40632</v>
      </c>
      <c r="K30" s="87">
        <f t="shared" si="9"/>
        <v>40599</v>
      </c>
      <c r="L30" s="24">
        <v>742</v>
      </c>
      <c r="M30" s="94">
        <f t="shared" si="12"/>
        <v>22.484848484848484</v>
      </c>
      <c r="N30" s="94">
        <f t="shared" si="16"/>
        <v>2.5919913419913421</v>
      </c>
    </row>
    <row r="31" spans="1:28" x14ac:dyDescent="0.25">
      <c r="A31" s="64">
        <v>40609</v>
      </c>
      <c r="B31" s="64">
        <f t="shared" si="15"/>
        <v>40577</v>
      </c>
      <c r="C31" s="7">
        <v>7912</v>
      </c>
      <c r="D31" s="7">
        <v>32</v>
      </c>
      <c r="E31" s="7">
        <v>91</v>
      </c>
      <c r="F31" s="7">
        <v>92</v>
      </c>
      <c r="G31" s="66">
        <v>47.8</v>
      </c>
      <c r="H31" s="82">
        <f t="shared" si="3"/>
        <v>2.875</v>
      </c>
      <c r="I31" s="109">
        <f t="shared" si="11"/>
        <v>2.2416666666666667</v>
      </c>
      <c r="J31" s="91">
        <v>40599</v>
      </c>
      <c r="K31" s="87">
        <f t="shared" si="9"/>
        <v>40571</v>
      </c>
      <c r="L31" s="24">
        <v>557</v>
      </c>
      <c r="M31" s="94">
        <f t="shared" si="12"/>
        <v>19.892857142857142</v>
      </c>
      <c r="N31" s="94">
        <f t="shared" si="16"/>
        <v>0</v>
      </c>
    </row>
    <row r="32" spans="1:28" x14ac:dyDescent="0.25">
      <c r="A32" s="64">
        <v>40577</v>
      </c>
      <c r="B32" s="64">
        <v>40547</v>
      </c>
      <c r="C32" s="7">
        <v>7821</v>
      </c>
      <c r="D32" s="7">
        <v>30</v>
      </c>
      <c r="E32" s="7">
        <v>111</v>
      </c>
      <c r="F32" s="7">
        <v>113</v>
      </c>
      <c r="G32" s="66">
        <v>37.6</v>
      </c>
      <c r="H32" s="82">
        <f t="shared" si="3"/>
        <v>3.7666666666666666</v>
      </c>
      <c r="I32" s="109">
        <f t="shared" si="11"/>
        <v>3.1333333333333333</v>
      </c>
      <c r="J32" s="91">
        <v>40571</v>
      </c>
      <c r="K32" s="87">
        <f>J34</f>
        <v>40511</v>
      </c>
      <c r="L32" s="24">
        <v>603</v>
      </c>
      <c r="M32" s="94">
        <f>L32/30</f>
        <v>20.100000000000001</v>
      </c>
      <c r="N32" s="94">
        <f t="shared" si="16"/>
        <v>0.20714285714285907</v>
      </c>
    </row>
    <row r="33" spans="10:12" x14ac:dyDescent="0.25">
      <c r="J33" s="22">
        <v>40542</v>
      </c>
      <c r="K33" s="23"/>
      <c r="L33" s="24">
        <v>714</v>
      </c>
    </row>
    <row r="34" spans="10:12" x14ac:dyDescent="0.25">
      <c r="J34" s="22">
        <v>40511</v>
      </c>
      <c r="K34" s="23"/>
      <c r="L34" s="24">
        <v>752</v>
      </c>
    </row>
    <row r="35" spans="10:12" x14ac:dyDescent="0.25">
      <c r="J35" s="22">
        <v>40479</v>
      </c>
      <c r="K35" s="23"/>
      <c r="L35" s="24">
        <v>874</v>
      </c>
    </row>
    <row r="36" spans="10:12" x14ac:dyDescent="0.25">
      <c r="J36" s="22">
        <v>40450</v>
      </c>
      <c r="K36" s="23"/>
      <c r="L36" s="24">
        <v>1452</v>
      </c>
    </row>
    <row r="37" spans="10:12" x14ac:dyDescent="0.25">
      <c r="J37" s="22">
        <v>40420</v>
      </c>
      <c r="K37" s="23"/>
      <c r="L37" s="24">
        <v>1863</v>
      </c>
    </row>
    <row r="38" spans="10:12" x14ac:dyDescent="0.25">
      <c r="J38" s="22">
        <v>40388</v>
      </c>
      <c r="K38" s="23"/>
      <c r="L38" s="24">
        <v>1815</v>
      </c>
    </row>
    <row r="39" spans="10:12" x14ac:dyDescent="0.25">
      <c r="J39" s="22">
        <v>40358</v>
      </c>
      <c r="K39" s="23"/>
      <c r="L39" s="24">
        <v>1823</v>
      </c>
    </row>
    <row r="40" spans="10:12" x14ac:dyDescent="0.25">
      <c r="J40" s="22">
        <v>40325</v>
      </c>
      <c r="K40" s="23"/>
      <c r="L40" s="24">
        <v>980</v>
      </c>
    </row>
    <row r="41" spans="10:12" x14ac:dyDescent="0.25">
      <c r="J41" s="22">
        <v>40297</v>
      </c>
      <c r="K41" s="23"/>
      <c r="L41" s="24">
        <v>697</v>
      </c>
    </row>
    <row r="42" spans="10:12" x14ac:dyDescent="0.25">
      <c r="J42" s="22">
        <v>40267</v>
      </c>
      <c r="K42" s="23"/>
      <c r="L42" s="24">
        <v>733</v>
      </c>
    </row>
    <row r="43" spans="10:12" x14ac:dyDescent="0.25">
      <c r="J43" s="22">
        <v>40234</v>
      </c>
      <c r="K43" s="23"/>
      <c r="L43" s="24">
        <v>208</v>
      </c>
    </row>
    <row r="44" spans="10:12" x14ac:dyDescent="0.25">
      <c r="J44" s="22">
        <v>40206</v>
      </c>
      <c r="K44" s="23"/>
      <c r="L44" s="24"/>
    </row>
    <row r="45" spans="10:12" x14ac:dyDescent="0.25">
      <c r="J45" s="22">
        <v>40176</v>
      </c>
      <c r="K45" s="23"/>
      <c r="L45" s="24"/>
    </row>
    <row r="46" spans="10:12" x14ac:dyDescent="0.25">
      <c r="J46" s="22">
        <v>40142</v>
      </c>
      <c r="K46" s="23"/>
      <c r="L46" s="24"/>
    </row>
    <row r="47" spans="10:12" x14ac:dyDescent="0.25">
      <c r="J47" s="22">
        <v>40114</v>
      </c>
      <c r="K47" s="23"/>
      <c r="L47" s="24"/>
    </row>
    <row r="48" spans="10:12" x14ac:dyDescent="0.25">
      <c r="J48" s="22">
        <v>40085</v>
      </c>
      <c r="K48" s="23"/>
      <c r="L48" s="24"/>
    </row>
    <row r="49" spans="10:12" x14ac:dyDescent="0.25">
      <c r="J49" s="22">
        <v>40053</v>
      </c>
      <c r="K49" s="23"/>
      <c r="L49" s="24"/>
    </row>
  </sheetData>
  <sortState ref="J4:K13">
    <sortCondition descending="1" ref="J4:J13"/>
  </sortState>
  <mergeCells count="25"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  <mergeCell ref="S16:T16"/>
    <mergeCell ref="AA8:AA10"/>
    <mergeCell ref="Y9:Y10"/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2"/>
  <sheetViews>
    <sheetView topLeftCell="F1" workbookViewId="0">
      <selection activeCell="X23" sqref="X23"/>
    </sheetView>
  </sheetViews>
  <sheetFormatPr defaultColWidth="9.140625" defaultRowHeight="15" x14ac:dyDescent="0.25"/>
  <cols>
    <col min="1" max="1" width="10" style="60" customWidth="1"/>
    <col min="2" max="2" width="10.140625" style="60" customWidth="1"/>
    <col min="3" max="3" width="8.140625" style="60" hidden="1" customWidth="1"/>
    <col min="4" max="4" width="5.140625" style="60" hidden="1" customWidth="1"/>
    <col min="5" max="5" width="9.140625" style="60" hidden="1" customWidth="1"/>
    <col min="6" max="6" width="7.5703125" style="60" bestFit="1" customWidth="1"/>
    <col min="7" max="7" width="5" style="60" bestFit="1" customWidth="1"/>
    <col min="8" max="8" width="9.140625" style="60" hidden="1" customWidth="1"/>
    <col min="9" max="9" width="7.42578125" style="60" hidden="1" customWidth="1"/>
    <col min="10" max="10" width="10.42578125" style="60" customWidth="1"/>
    <col min="11" max="11" width="10.5703125" style="60" customWidth="1"/>
    <col min="12" max="12" width="6" style="60" customWidth="1"/>
    <col min="13" max="13" width="8" style="60" customWidth="1"/>
    <col min="14" max="14" width="9.140625" style="60" customWidth="1"/>
    <col min="15" max="15" width="1.7109375" style="60" customWidth="1"/>
    <col min="16" max="16" width="6" style="60" bestFit="1" customWidth="1"/>
    <col min="17" max="17" width="7.5703125" style="60" bestFit="1" customWidth="1"/>
    <col min="18" max="18" width="5" style="60" bestFit="1" customWidth="1"/>
    <col min="19" max="19" width="9.5703125" style="60" bestFit="1" customWidth="1"/>
    <col min="20" max="23" width="9.140625" style="60"/>
    <col min="24" max="24" width="9.85546875" style="60" customWidth="1"/>
    <col min="25" max="26" width="9.140625" style="60"/>
    <col min="27" max="27" width="10" style="60" customWidth="1"/>
    <col min="28" max="247" width="9.140625" style="60"/>
    <col min="248" max="248" width="10.85546875" style="60" customWidth="1"/>
    <col min="249" max="249" width="8.140625" style="60" bestFit="1" customWidth="1"/>
    <col min="250" max="250" width="5.140625" style="60" bestFit="1" customWidth="1"/>
    <col min="251" max="251" width="4.28515625" style="60" bestFit="1" customWidth="1"/>
    <col min="252" max="252" width="7.5703125" style="60" bestFit="1" customWidth="1"/>
    <col min="253" max="503" width="9.140625" style="60"/>
    <col min="504" max="504" width="10.85546875" style="60" customWidth="1"/>
    <col min="505" max="505" width="8.140625" style="60" bestFit="1" customWidth="1"/>
    <col min="506" max="506" width="5.140625" style="60" bestFit="1" customWidth="1"/>
    <col min="507" max="507" width="4.28515625" style="60" bestFit="1" customWidth="1"/>
    <col min="508" max="508" width="7.5703125" style="60" bestFit="1" customWidth="1"/>
    <col min="509" max="759" width="9.140625" style="60"/>
    <col min="760" max="760" width="10.85546875" style="60" customWidth="1"/>
    <col min="761" max="761" width="8.140625" style="60" bestFit="1" customWidth="1"/>
    <col min="762" max="762" width="5.140625" style="60" bestFit="1" customWidth="1"/>
    <col min="763" max="763" width="4.28515625" style="60" bestFit="1" customWidth="1"/>
    <col min="764" max="764" width="7.5703125" style="60" bestFit="1" customWidth="1"/>
    <col min="765" max="1015" width="9.140625" style="60"/>
    <col min="1016" max="1016" width="10.85546875" style="60" customWidth="1"/>
    <col min="1017" max="1017" width="8.140625" style="60" bestFit="1" customWidth="1"/>
    <col min="1018" max="1018" width="5.140625" style="60" bestFit="1" customWidth="1"/>
    <col min="1019" max="1019" width="4.28515625" style="60" bestFit="1" customWidth="1"/>
    <col min="1020" max="1020" width="7.5703125" style="60" bestFit="1" customWidth="1"/>
    <col min="1021" max="1271" width="9.140625" style="60"/>
    <col min="1272" max="1272" width="10.85546875" style="60" customWidth="1"/>
    <col min="1273" max="1273" width="8.140625" style="60" bestFit="1" customWidth="1"/>
    <col min="1274" max="1274" width="5.140625" style="60" bestFit="1" customWidth="1"/>
    <col min="1275" max="1275" width="4.28515625" style="60" bestFit="1" customWidth="1"/>
    <col min="1276" max="1276" width="7.5703125" style="60" bestFit="1" customWidth="1"/>
    <col min="1277" max="1527" width="9.140625" style="60"/>
    <col min="1528" max="1528" width="10.85546875" style="60" customWidth="1"/>
    <col min="1529" max="1529" width="8.140625" style="60" bestFit="1" customWidth="1"/>
    <col min="1530" max="1530" width="5.140625" style="60" bestFit="1" customWidth="1"/>
    <col min="1531" max="1531" width="4.28515625" style="60" bestFit="1" customWidth="1"/>
    <col min="1532" max="1532" width="7.5703125" style="60" bestFit="1" customWidth="1"/>
    <col min="1533" max="1783" width="9.140625" style="60"/>
    <col min="1784" max="1784" width="10.85546875" style="60" customWidth="1"/>
    <col min="1785" max="1785" width="8.140625" style="60" bestFit="1" customWidth="1"/>
    <col min="1786" max="1786" width="5.140625" style="60" bestFit="1" customWidth="1"/>
    <col min="1787" max="1787" width="4.28515625" style="60" bestFit="1" customWidth="1"/>
    <col min="1788" max="1788" width="7.5703125" style="60" bestFit="1" customWidth="1"/>
    <col min="1789" max="2039" width="9.140625" style="60"/>
    <col min="2040" max="2040" width="10.85546875" style="60" customWidth="1"/>
    <col min="2041" max="2041" width="8.140625" style="60" bestFit="1" customWidth="1"/>
    <col min="2042" max="2042" width="5.140625" style="60" bestFit="1" customWidth="1"/>
    <col min="2043" max="2043" width="4.28515625" style="60" bestFit="1" customWidth="1"/>
    <col min="2044" max="2044" width="7.5703125" style="60" bestFit="1" customWidth="1"/>
    <col min="2045" max="2295" width="9.140625" style="60"/>
    <col min="2296" max="2296" width="10.85546875" style="60" customWidth="1"/>
    <col min="2297" max="2297" width="8.140625" style="60" bestFit="1" customWidth="1"/>
    <col min="2298" max="2298" width="5.140625" style="60" bestFit="1" customWidth="1"/>
    <col min="2299" max="2299" width="4.28515625" style="60" bestFit="1" customWidth="1"/>
    <col min="2300" max="2300" width="7.5703125" style="60" bestFit="1" customWidth="1"/>
    <col min="2301" max="2551" width="9.140625" style="60"/>
    <col min="2552" max="2552" width="10.85546875" style="60" customWidth="1"/>
    <col min="2553" max="2553" width="8.140625" style="60" bestFit="1" customWidth="1"/>
    <col min="2554" max="2554" width="5.140625" style="60" bestFit="1" customWidth="1"/>
    <col min="2555" max="2555" width="4.28515625" style="60" bestFit="1" customWidth="1"/>
    <col min="2556" max="2556" width="7.5703125" style="60" bestFit="1" customWidth="1"/>
    <col min="2557" max="2807" width="9.140625" style="60"/>
    <col min="2808" max="2808" width="10.85546875" style="60" customWidth="1"/>
    <col min="2809" max="2809" width="8.140625" style="60" bestFit="1" customWidth="1"/>
    <col min="2810" max="2810" width="5.140625" style="60" bestFit="1" customWidth="1"/>
    <col min="2811" max="2811" width="4.28515625" style="60" bestFit="1" customWidth="1"/>
    <col min="2812" max="2812" width="7.5703125" style="60" bestFit="1" customWidth="1"/>
    <col min="2813" max="3063" width="9.140625" style="60"/>
    <col min="3064" max="3064" width="10.85546875" style="60" customWidth="1"/>
    <col min="3065" max="3065" width="8.140625" style="60" bestFit="1" customWidth="1"/>
    <col min="3066" max="3066" width="5.140625" style="60" bestFit="1" customWidth="1"/>
    <col min="3067" max="3067" width="4.28515625" style="60" bestFit="1" customWidth="1"/>
    <col min="3068" max="3068" width="7.5703125" style="60" bestFit="1" customWidth="1"/>
    <col min="3069" max="3319" width="9.140625" style="60"/>
    <col min="3320" max="3320" width="10.85546875" style="60" customWidth="1"/>
    <col min="3321" max="3321" width="8.140625" style="60" bestFit="1" customWidth="1"/>
    <col min="3322" max="3322" width="5.140625" style="60" bestFit="1" customWidth="1"/>
    <col min="3323" max="3323" width="4.28515625" style="60" bestFit="1" customWidth="1"/>
    <col min="3324" max="3324" width="7.5703125" style="60" bestFit="1" customWidth="1"/>
    <col min="3325" max="3575" width="9.140625" style="60"/>
    <col min="3576" max="3576" width="10.85546875" style="60" customWidth="1"/>
    <col min="3577" max="3577" width="8.140625" style="60" bestFit="1" customWidth="1"/>
    <col min="3578" max="3578" width="5.140625" style="60" bestFit="1" customWidth="1"/>
    <col min="3579" max="3579" width="4.28515625" style="60" bestFit="1" customWidth="1"/>
    <col min="3580" max="3580" width="7.5703125" style="60" bestFit="1" customWidth="1"/>
    <col min="3581" max="3831" width="9.140625" style="60"/>
    <col min="3832" max="3832" width="10.85546875" style="60" customWidth="1"/>
    <col min="3833" max="3833" width="8.140625" style="60" bestFit="1" customWidth="1"/>
    <col min="3834" max="3834" width="5.140625" style="60" bestFit="1" customWidth="1"/>
    <col min="3835" max="3835" width="4.28515625" style="60" bestFit="1" customWidth="1"/>
    <col min="3836" max="3836" width="7.5703125" style="60" bestFit="1" customWidth="1"/>
    <col min="3837" max="4087" width="9.140625" style="60"/>
    <col min="4088" max="4088" width="10.85546875" style="60" customWidth="1"/>
    <col min="4089" max="4089" width="8.140625" style="60" bestFit="1" customWidth="1"/>
    <col min="4090" max="4090" width="5.140625" style="60" bestFit="1" customWidth="1"/>
    <col min="4091" max="4091" width="4.28515625" style="60" bestFit="1" customWidth="1"/>
    <col min="4092" max="4092" width="7.5703125" style="60" bestFit="1" customWidth="1"/>
    <col min="4093" max="4343" width="9.140625" style="60"/>
    <col min="4344" max="4344" width="10.85546875" style="60" customWidth="1"/>
    <col min="4345" max="4345" width="8.140625" style="60" bestFit="1" customWidth="1"/>
    <col min="4346" max="4346" width="5.140625" style="60" bestFit="1" customWidth="1"/>
    <col min="4347" max="4347" width="4.28515625" style="60" bestFit="1" customWidth="1"/>
    <col min="4348" max="4348" width="7.5703125" style="60" bestFit="1" customWidth="1"/>
    <col min="4349" max="4599" width="9.140625" style="60"/>
    <col min="4600" max="4600" width="10.85546875" style="60" customWidth="1"/>
    <col min="4601" max="4601" width="8.140625" style="60" bestFit="1" customWidth="1"/>
    <col min="4602" max="4602" width="5.140625" style="60" bestFit="1" customWidth="1"/>
    <col min="4603" max="4603" width="4.28515625" style="60" bestFit="1" customWidth="1"/>
    <col min="4604" max="4604" width="7.5703125" style="60" bestFit="1" customWidth="1"/>
    <col min="4605" max="4855" width="9.140625" style="60"/>
    <col min="4856" max="4856" width="10.85546875" style="60" customWidth="1"/>
    <col min="4857" max="4857" width="8.140625" style="60" bestFit="1" customWidth="1"/>
    <col min="4858" max="4858" width="5.140625" style="60" bestFit="1" customWidth="1"/>
    <col min="4859" max="4859" width="4.28515625" style="60" bestFit="1" customWidth="1"/>
    <col min="4860" max="4860" width="7.5703125" style="60" bestFit="1" customWidth="1"/>
    <col min="4861" max="5111" width="9.140625" style="60"/>
    <col min="5112" max="5112" width="10.85546875" style="60" customWidth="1"/>
    <col min="5113" max="5113" width="8.140625" style="60" bestFit="1" customWidth="1"/>
    <col min="5114" max="5114" width="5.140625" style="60" bestFit="1" customWidth="1"/>
    <col min="5115" max="5115" width="4.28515625" style="60" bestFit="1" customWidth="1"/>
    <col min="5116" max="5116" width="7.5703125" style="60" bestFit="1" customWidth="1"/>
    <col min="5117" max="5367" width="9.140625" style="60"/>
    <col min="5368" max="5368" width="10.85546875" style="60" customWidth="1"/>
    <col min="5369" max="5369" width="8.140625" style="60" bestFit="1" customWidth="1"/>
    <col min="5370" max="5370" width="5.140625" style="60" bestFit="1" customWidth="1"/>
    <col min="5371" max="5371" width="4.28515625" style="60" bestFit="1" customWidth="1"/>
    <col min="5372" max="5372" width="7.5703125" style="60" bestFit="1" customWidth="1"/>
    <col min="5373" max="5623" width="9.140625" style="60"/>
    <col min="5624" max="5624" width="10.85546875" style="60" customWidth="1"/>
    <col min="5625" max="5625" width="8.140625" style="60" bestFit="1" customWidth="1"/>
    <col min="5626" max="5626" width="5.140625" style="60" bestFit="1" customWidth="1"/>
    <col min="5627" max="5627" width="4.28515625" style="60" bestFit="1" customWidth="1"/>
    <col min="5628" max="5628" width="7.5703125" style="60" bestFit="1" customWidth="1"/>
    <col min="5629" max="5879" width="9.140625" style="60"/>
    <col min="5880" max="5880" width="10.85546875" style="60" customWidth="1"/>
    <col min="5881" max="5881" width="8.140625" style="60" bestFit="1" customWidth="1"/>
    <col min="5882" max="5882" width="5.140625" style="60" bestFit="1" customWidth="1"/>
    <col min="5883" max="5883" width="4.28515625" style="60" bestFit="1" customWidth="1"/>
    <col min="5884" max="5884" width="7.5703125" style="60" bestFit="1" customWidth="1"/>
    <col min="5885" max="6135" width="9.140625" style="60"/>
    <col min="6136" max="6136" width="10.85546875" style="60" customWidth="1"/>
    <col min="6137" max="6137" width="8.140625" style="60" bestFit="1" customWidth="1"/>
    <col min="6138" max="6138" width="5.140625" style="60" bestFit="1" customWidth="1"/>
    <col min="6139" max="6139" width="4.28515625" style="60" bestFit="1" customWidth="1"/>
    <col min="6140" max="6140" width="7.5703125" style="60" bestFit="1" customWidth="1"/>
    <col min="6141" max="6391" width="9.140625" style="60"/>
    <col min="6392" max="6392" width="10.85546875" style="60" customWidth="1"/>
    <col min="6393" max="6393" width="8.140625" style="60" bestFit="1" customWidth="1"/>
    <col min="6394" max="6394" width="5.140625" style="60" bestFit="1" customWidth="1"/>
    <col min="6395" max="6395" width="4.28515625" style="60" bestFit="1" customWidth="1"/>
    <col min="6396" max="6396" width="7.5703125" style="60" bestFit="1" customWidth="1"/>
    <col min="6397" max="6647" width="9.140625" style="60"/>
    <col min="6648" max="6648" width="10.85546875" style="60" customWidth="1"/>
    <col min="6649" max="6649" width="8.140625" style="60" bestFit="1" customWidth="1"/>
    <col min="6650" max="6650" width="5.140625" style="60" bestFit="1" customWidth="1"/>
    <col min="6651" max="6651" width="4.28515625" style="60" bestFit="1" customWidth="1"/>
    <col min="6652" max="6652" width="7.5703125" style="60" bestFit="1" customWidth="1"/>
    <col min="6653" max="6903" width="9.140625" style="60"/>
    <col min="6904" max="6904" width="10.85546875" style="60" customWidth="1"/>
    <col min="6905" max="6905" width="8.140625" style="60" bestFit="1" customWidth="1"/>
    <col min="6906" max="6906" width="5.140625" style="60" bestFit="1" customWidth="1"/>
    <col min="6907" max="6907" width="4.28515625" style="60" bestFit="1" customWidth="1"/>
    <col min="6908" max="6908" width="7.5703125" style="60" bestFit="1" customWidth="1"/>
    <col min="6909" max="7159" width="9.140625" style="60"/>
    <col min="7160" max="7160" width="10.85546875" style="60" customWidth="1"/>
    <col min="7161" max="7161" width="8.140625" style="60" bestFit="1" customWidth="1"/>
    <col min="7162" max="7162" width="5.140625" style="60" bestFit="1" customWidth="1"/>
    <col min="7163" max="7163" width="4.28515625" style="60" bestFit="1" customWidth="1"/>
    <col min="7164" max="7164" width="7.5703125" style="60" bestFit="1" customWidth="1"/>
    <col min="7165" max="7415" width="9.140625" style="60"/>
    <col min="7416" max="7416" width="10.85546875" style="60" customWidth="1"/>
    <col min="7417" max="7417" width="8.140625" style="60" bestFit="1" customWidth="1"/>
    <col min="7418" max="7418" width="5.140625" style="60" bestFit="1" customWidth="1"/>
    <col min="7419" max="7419" width="4.28515625" style="60" bestFit="1" customWidth="1"/>
    <col min="7420" max="7420" width="7.5703125" style="60" bestFit="1" customWidth="1"/>
    <col min="7421" max="7671" width="9.140625" style="60"/>
    <col min="7672" max="7672" width="10.85546875" style="60" customWidth="1"/>
    <col min="7673" max="7673" width="8.140625" style="60" bestFit="1" customWidth="1"/>
    <col min="7674" max="7674" width="5.140625" style="60" bestFit="1" customWidth="1"/>
    <col min="7675" max="7675" width="4.28515625" style="60" bestFit="1" customWidth="1"/>
    <col min="7676" max="7676" width="7.5703125" style="60" bestFit="1" customWidth="1"/>
    <col min="7677" max="7927" width="9.140625" style="60"/>
    <col min="7928" max="7928" width="10.85546875" style="60" customWidth="1"/>
    <col min="7929" max="7929" width="8.140625" style="60" bestFit="1" customWidth="1"/>
    <col min="7930" max="7930" width="5.140625" style="60" bestFit="1" customWidth="1"/>
    <col min="7931" max="7931" width="4.28515625" style="60" bestFit="1" customWidth="1"/>
    <col min="7932" max="7932" width="7.5703125" style="60" bestFit="1" customWidth="1"/>
    <col min="7933" max="8183" width="9.140625" style="60"/>
    <col min="8184" max="8184" width="10.85546875" style="60" customWidth="1"/>
    <col min="8185" max="8185" width="8.140625" style="60" bestFit="1" customWidth="1"/>
    <col min="8186" max="8186" width="5.140625" style="60" bestFit="1" customWidth="1"/>
    <col min="8187" max="8187" width="4.28515625" style="60" bestFit="1" customWidth="1"/>
    <col min="8188" max="8188" width="7.5703125" style="60" bestFit="1" customWidth="1"/>
    <col min="8189" max="8439" width="9.140625" style="60"/>
    <col min="8440" max="8440" width="10.85546875" style="60" customWidth="1"/>
    <col min="8441" max="8441" width="8.140625" style="60" bestFit="1" customWidth="1"/>
    <col min="8442" max="8442" width="5.140625" style="60" bestFit="1" customWidth="1"/>
    <col min="8443" max="8443" width="4.28515625" style="60" bestFit="1" customWidth="1"/>
    <col min="8444" max="8444" width="7.5703125" style="60" bestFit="1" customWidth="1"/>
    <col min="8445" max="8695" width="9.140625" style="60"/>
    <col min="8696" max="8696" width="10.85546875" style="60" customWidth="1"/>
    <col min="8697" max="8697" width="8.140625" style="60" bestFit="1" customWidth="1"/>
    <col min="8698" max="8698" width="5.140625" style="60" bestFit="1" customWidth="1"/>
    <col min="8699" max="8699" width="4.28515625" style="60" bestFit="1" customWidth="1"/>
    <col min="8700" max="8700" width="7.5703125" style="60" bestFit="1" customWidth="1"/>
    <col min="8701" max="8951" width="9.140625" style="60"/>
    <col min="8952" max="8952" width="10.85546875" style="60" customWidth="1"/>
    <col min="8953" max="8953" width="8.140625" style="60" bestFit="1" customWidth="1"/>
    <col min="8954" max="8954" width="5.140625" style="60" bestFit="1" customWidth="1"/>
    <col min="8955" max="8955" width="4.28515625" style="60" bestFit="1" customWidth="1"/>
    <col min="8956" max="8956" width="7.5703125" style="60" bestFit="1" customWidth="1"/>
    <col min="8957" max="9207" width="9.140625" style="60"/>
    <col min="9208" max="9208" width="10.85546875" style="60" customWidth="1"/>
    <col min="9209" max="9209" width="8.140625" style="60" bestFit="1" customWidth="1"/>
    <col min="9210" max="9210" width="5.140625" style="60" bestFit="1" customWidth="1"/>
    <col min="9211" max="9211" width="4.28515625" style="60" bestFit="1" customWidth="1"/>
    <col min="9212" max="9212" width="7.5703125" style="60" bestFit="1" customWidth="1"/>
    <col min="9213" max="9463" width="9.140625" style="60"/>
    <col min="9464" max="9464" width="10.85546875" style="60" customWidth="1"/>
    <col min="9465" max="9465" width="8.140625" style="60" bestFit="1" customWidth="1"/>
    <col min="9466" max="9466" width="5.140625" style="60" bestFit="1" customWidth="1"/>
    <col min="9467" max="9467" width="4.28515625" style="60" bestFit="1" customWidth="1"/>
    <col min="9468" max="9468" width="7.5703125" style="60" bestFit="1" customWidth="1"/>
    <col min="9469" max="9719" width="9.140625" style="60"/>
    <col min="9720" max="9720" width="10.85546875" style="60" customWidth="1"/>
    <col min="9721" max="9721" width="8.140625" style="60" bestFit="1" customWidth="1"/>
    <col min="9722" max="9722" width="5.140625" style="60" bestFit="1" customWidth="1"/>
    <col min="9723" max="9723" width="4.28515625" style="60" bestFit="1" customWidth="1"/>
    <col min="9724" max="9724" width="7.5703125" style="60" bestFit="1" customWidth="1"/>
    <col min="9725" max="9975" width="9.140625" style="60"/>
    <col min="9976" max="9976" width="10.85546875" style="60" customWidth="1"/>
    <col min="9977" max="9977" width="8.140625" style="60" bestFit="1" customWidth="1"/>
    <col min="9978" max="9978" width="5.140625" style="60" bestFit="1" customWidth="1"/>
    <col min="9979" max="9979" width="4.28515625" style="60" bestFit="1" customWidth="1"/>
    <col min="9980" max="9980" width="7.5703125" style="60" bestFit="1" customWidth="1"/>
    <col min="9981" max="10231" width="9.140625" style="60"/>
    <col min="10232" max="10232" width="10.85546875" style="60" customWidth="1"/>
    <col min="10233" max="10233" width="8.140625" style="60" bestFit="1" customWidth="1"/>
    <col min="10234" max="10234" width="5.140625" style="60" bestFit="1" customWidth="1"/>
    <col min="10235" max="10235" width="4.28515625" style="60" bestFit="1" customWidth="1"/>
    <col min="10236" max="10236" width="7.5703125" style="60" bestFit="1" customWidth="1"/>
    <col min="10237" max="10487" width="9.140625" style="60"/>
    <col min="10488" max="10488" width="10.85546875" style="60" customWidth="1"/>
    <col min="10489" max="10489" width="8.140625" style="60" bestFit="1" customWidth="1"/>
    <col min="10490" max="10490" width="5.140625" style="60" bestFit="1" customWidth="1"/>
    <col min="10491" max="10491" width="4.28515625" style="60" bestFit="1" customWidth="1"/>
    <col min="10492" max="10492" width="7.5703125" style="60" bestFit="1" customWidth="1"/>
    <col min="10493" max="10743" width="9.140625" style="60"/>
    <col min="10744" max="10744" width="10.85546875" style="60" customWidth="1"/>
    <col min="10745" max="10745" width="8.140625" style="60" bestFit="1" customWidth="1"/>
    <col min="10746" max="10746" width="5.140625" style="60" bestFit="1" customWidth="1"/>
    <col min="10747" max="10747" width="4.28515625" style="60" bestFit="1" customWidth="1"/>
    <col min="10748" max="10748" width="7.5703125" style="60" bestFit="1" customWidth="1"/>
    <col min="10749" max="10999" width="9.140625" style="60"/>
    <col min="11000" max="11000" width="10.85546875" style="60" customWidth="1"/>
    <col min="11001" max="11001" width="8.140625" style="60" bestFit="1" customWidth="1"/>
    <col min="11002" max="11002" width="5.140625" style="60" bestFit="1" customWidth="1"/>
    <col min="11003" max="11003" width="4.28515625" style="60" bestFit="1" customWidth="1"/>
    <col min="11004" max="11004" width="7.5703125" style="60" bestFit="1" customWidth="1"/>
    <col min="11005" max="11255" width="9.140625" style="60"/>
    <col min="11256" max="11256" width="10.85546875" style="60" customWidth="1"/>
    <col min="11257" max="11257" width="8.140625" style="60" bestFit="1" customWidth="1"/>
    <col min="11258" max="11258" width="5.140625" style="60" bestFit="1" customWidth="1"/>
    <col min="11259" max="11259" width="4.28515625" style="60" bestFit="1" customWidth="1"/>
    <col min="11260" max="11260" width="7.5703125" style="60" bestFit="1" customWidth="1"/>
    <col min="11261" max="11511" width="9.140625" style="60"/>
    <col min="11512" max="11512" width="10.85546875" style="60" customWidth="1"/>
    <col min="11513" max="11513" width="8.140625" style="60" bestFit="1" customWidth="1"/>
    <col min="11514" max="11514" width="5.140625" style="60" bestFit="1" customWidth="1"/>
    <col min="11515" max="11515" width="4.28515625" style="60" bestFit="1" customWidth="1"/>
    <col min="11516" max="11516" width="7.5703125" style="60" bestFit="1" customWidth="1"/>
    <col min="11517" max="11767" width="9.140625" style="60"/>
    <col min="11768" max="11768" width="10.85546875" style="60" customWidth="1"/>
    <col min="11769" max="11769" width="8.140625" style="60" bestFit="1" customWidth="1"/>
    <col min="11770" max="11770" width="5.140625" style="60" bestFit="1" customWidth="1"/>
    <col min="11771" max="11771" width="4.28515625" style="60" bestFit="1" customWidth="1"/>
    <col min="11772" max="11772" width="7.5703125" style="60" bestFit="1" customWidth="1"/>
    <col min="11773" max="12023" width="9.140625" style="60"/>
    <col min="12024" max="12024" width="10.85546875" style="60" customWidth="1"/>
    <col min="12025" max="12025" width="8.140625" style="60" bestFit="1" customWidth="1"/>
    <col min="12026" max="12026" width="5.140625" style="60" bestFit="1" customWidth="1"/>
    <col min="12027" max="12027" width="4.28515625" style="60" bestFit="1" customWidth="1"/>
    <col min="12028" max="12028" width="7.5703125" style="60" bestFit="1" customWidth="1"/>
    <col min="12029" max="12279" width="9.140625" style="60"/>
    <col min="12280" max="12280" width="10.85546875" style="60" customWidth="1"/>
    <col min="12281" max="12281" width="8.140625" style="60" bestFit="1" customWidth="1"/>
    <col min="12282" max="12282" width="5.140625" style="60" bestFit="1" customWidth="1"/>
    <col min="12283" max="12283" width="4.28515625" style="60" bestFit="1" customWidth="1"/>
    <col min="12284" max="12284" width="7.5703125" style="60" bestFit="1" customWidth="1"/>
    <col min="12285" max="12535" width="9.140625" style="60"/>
    <col min="12536" max="12536" width="10.85546875" style="60" customWidth="1"/>
    <col min="12537" max="12537" width="8.140625" style="60" bestFit="1" customWidth="1"/>
    <col min="12538" max="12538" width="5.140625" style="60" bestFit="1" customWidth="1"/>
    <col min="12539" max="12539" width="4.28515625" style="60" bestFit="1" customWidth="1"/>
    <col min="12540" max="12540" width="7.5703125" style="60" bestFit="1" customWidth="1"/>
    <col min="12541" max="12791" width="9.140625" style="60"/>
    <col min="12792" max="12792" width="10.85546875" style="60" customWidth="1"/>
    <col min="12793" max="12793" width="8.140625" style="60" bestFit="1" customWidth="1"/>
    <col min="12794" max="12794" width="5.140625" style="60" bestFit="1" customWidth="1"/>
    <col min="12795" max="12795" width="4.28515625" style="60" bestFit="1" customWidth="1"/>
    <col min="12796" max="12796" width="7.5703125" style="60" bestFit="1" customWidth="1"/>
    <col min="12797" max="13047" width="9.140625" style="60"/>
    <col min="13048" max="13048" width="10.85546875" style="60" customWidth="1"/>
    <col min="13049" max="13049" width="8.140625" style="60" bestFit="1" customWidth="1"/>
    <col min="13050" max="13050" width="5.140625" style="60" bestFit="1" customWidth="1"/>
    <col min="13051" max="13051" width="4.28515625" style="60" bestFit="1" customWidth="1"/>
    <col min="13052" max="13052" width="7.5703125" style="60" bestFit="1" customWidth="1"/>
    <col min="13053" max="13303" width="9.140625" style="60"/>
    <col min="13304" max="13304" width="10.85546875" style="60" customWidth="1"/>
    <col min="13305" max="13305" width="8.140625" style="60" bestFit="1" customWidth="1"/>
    <col min="13306" max="13306" width="5.140625" style="60" bestFit="1" customWidth="1"/>
    <col min="13307" max="13307" width="4.28515625" style="60" bestFit="1" customWidth="1"/>
    <col min="13308" max="13308" width="7.5703125" style="60" bestFit="1" customWidth="1"/>
    <col min="13309" max="13559" width="9.140625" style="60"/>
    <col min="13560" max="13560" width="10.85546875" style="60" customWidth="1"/>
    <col min="13561" max="13561" width="8.140625" style="60" bestFit="1" customWidth="1"/>
    <col min="13562" max="13562" width="5.140625" style="60" bestFit="1" customWidth="1"/>
    <col min="13563" max="13563" width="4.28515625" style="60" bestFit="1" customWidth="1"/>
    <col min="13564" max="13564" width="7.5703125" style="60" bestFit="1" customWidth="1"/>
    <col min="13565" max="13815" width="9.140625" style="60"/>
    <col min="13816" max="13816" width="10.85546875" style="60" customWidth="1"/>
    <col min="13817" max="13817" width="8.140625" style="60" bestFit="1" customWidth="1"/>
    <col min="13818" max="13818" width="5.140625" style="60" bestFit="1" customWidth="1"/>
    <col min="13819" max="13819" width="4.28515625" style="60" bestFit="1" customWidth="1"/>
    <col min="13820" max="13820" width="7.5703125" style="60" bestFit="1" customWidth="1"/>
    <col min="13821" max="14071" width="9.140625" style="60"/>
    <col min="14072" max="14072" width="10.85546875" style="60" customWidth="1"/>
    <col min="14073" max="14073" width="8.140625" style="60" bestFit="1" customWidth="1"/>
    <col min="14074" max="14074" width="5.140625" style="60" bestFit="1" customWidth="1"/>
    <col min="14075" max="14075" width="4.28515625" style="60" bestFit="1" customWidth="1"/>
    <col min="14076" max="14076" width="7.5703125" style="60" bestFit="1" customWidth="1"/>
    <col min="14077" max="14327" width="9.140625" style="60"/>
    <col min="14328" max="14328" width="10.85546875" style="60" customWidth="1"/>
    <col min="14329" max="14329" width="8.140625" style="60" bestFit="1" customWidth="1"/>
    <col min="14330" max="14330" width="5.140625" style="60" bestFit="1" customWidth="1"/>
    <col min="14331" max="14331" width="4.28515625" style="60" bestFit="1" customWidth="1"/>
    <col min="14332" max="14332" width="7.5703125" style="60" bestFit="1" customWidth="1"/>
    <col min="14333" max="14583" width="9.140625" style="60"/>
    <col min="14584" max="14584" width="10.85546875" style="60" customWidth="1"/>
    <col min="14585" max="14585" width="8.140625" style="60" bestFit="1" customWidth="1"/>
    <col min="14586" max="14586" width="5.140625" style="60" bestFit="1" customWidth="1"/>
    <col min="14587" max="14587" width="4.28515625" style="60" bestFit="1" customWidth="1"/>
    <col min="14588" max="14588" width="7.5703125" style="60" bestFit="1" customWidth="1"/>
    <col min="14589" max="14839" width="9.140625" style="60"/>
    <col min="14840" max="14840" width="10.85546875" style="60" customWidth="1"/>
    <col min="14841" max="14841" width="8.140625" style="60" bestFit="1" customWidth="1"/>
    <col min="14842" max="14842" width="5.140625" style="60" bestFit="1" customWidth="1"/>
    <col min="14843" max="14843" width="4.28515625" style="60" bestFit="1" customWidth="1"/>
    <col min="14844" max="14844" width="7.5703125" style="60" bestFit="1" customWidth="1"/>
    <col min="14845" max="15095" width="9.140625" style="60"/>
    <col min="15096" max="15096" width="10.85546875" style="60" customWidth="1"/>
    <col min="15097" max="15097" width="8.140625" style="60" bestFit="1" customWidth="1"/>
    <col min="15098" max="15098" width="5.140625" style="60" bestFit="1" customWidth="1"/>
    <col min="15099" max="15099" width="4.28515625" style="60" bestFit="1" customWidth="1"/>
    <col min="15100" max="15100" width="7.5703125" style="60" bestFit="1" customWidth="1"/>
    <col min="15101" max="15351" width="9.140625" style="60"/>
    <col min="15352" max="15352" width="10.85546875" style="60" customWidth="1"/>
    <col min="15353" max="15353" width="8.140625" style="60" bestFit="1" customWidth="1"/>
    <col min="15354" max="15354" width="5.140625" style="60" bestFit="1" customWidth="1"/>
    <col min="15355" max="15355" width="4.28515625" style="60" bestFit="1" customWidth="1"/>
    <col min="15356" max="15356" width="7.5703125" style="60" bestFit="1" customWidth="1"/>
    <col min="15357" max="15607" width="9.140625" style="60"/>
    <col min="15608" max="15608" width="10.85546875" style="60" customWidth="1"/>
    <col min="15609" max="15609" width="8.140625" style="60" bestFit="1" customWidth="1"/>
    <col min="15610" max="15610" width="5.140625" style="60" bestFit="1" customWidth="1"/>
    <col min="15611" max="15611" width="4.28515625" style="60" bestFit="1" customWidth="1"/>
    <col min="15612" max="15612" width="7.5703125" style="60" bestFit="1" customWidth="1"/>
    <col min="15613" max="15863" width="9.140625" style="60"/>
    <col min="15864" max="15864" width="10.85546875" style="60" customWidth="1"/>
    <col min="15865" max="15865" width="8.140625" style="60" bestFit="1" customWidth="1"/>
    <col min="15866" max="15866" width="5.140625" style="60" bestFit="1" customWidth="1"/>
    <col min="15867" max="15867" width="4.28515625" style="60" bestFit="1" customWidth="1"/>
    <col min="15868" max="15868" width="7.5703125" style="60" bestFit="1" customWidth="1"/>
    <col min="15869" max="16119" width="9.140625" style="60"/>
    <col min="16120" max="16120" width="10.85546875" style="60" customWidth="1"/>
    <col min="16121" max="16121" width="8.140625" style="60" bestFit="1" customWidth="1"/>
    <col min="16122" max="16122" width="5.140625" style="60" bestFit="1" customWidth="1"/>
    <col min="16123" max="16123" width="4.28515625" style="60" bestFit="1" customWidth="1"/>
    <col min="16124" max="16124" width="7.5703125" style="60" bestFit="1" customWidth="1"/>
    <col min="16125" max="16384" width="9.140625" style="60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-0.10924575943548707</v>
      </c>
      <c r="X3" s="41">
        <f>W3*T3+INTERCEPT($I$18:$I$23,$G$18:$G$23)</f>
        <v>-0.32459574350752174</v>
      </c>
      <c r="Y3" s="40" t="s">
        <v>28156</v>
      </c>
      <c r="Z3" s="40" t="s">
        <v>28151</v>
      </c>
      <c r="AA3" s="41">
        <f>SLOPE($N$25:$N$29,$G$25:$G$29)</f>
        <v>2.8096043297663607</v>
      </c>
      <c r="AB3" s="41">
        <f>AA3*S17+INTERCEPT($N$25:$N$29,$G$25:$G$29)</f>
        <v>32.805614808801579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970</v>
      </c>
      <c r="M4" s="92">
        <f>L4/(J4-K4)</f>
        <v>32.333333333333336</v>
      </c>
      <c r="N4" s="93">
        <f>M4-$M$10</f>
        <v>17.86274509803922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-9.2228813914146585E-2</v>
      </c>
      <c r="X4" s="41">
        <f>W4*$S$3+INTERCEPT($I$6:$I$11,$G$6:$G$11)</f>
        <v>-0.45491339421752297</v>
      </c>
      <c r="Y4" s="40" t="s">
        <v>28159</v>
      </c>
      <c r="Z4" s="40" t="s">
        <v>28150</v>
      </c>
      <c r="AA4" s="41">
        <f>SLOPE($N$12:$N$17,$G$12:$G$17)</f>
        <v>1.7045168481642015</v>
      </c>
      <c r="AB4" s="41">
        <f>AA4*S17+INTERCEPT($N$12:$N$17,$G$12:$G$17)</f>
        <v>23.8258811166816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869</v>
      </c>
      <c r="M5" s="92">
        <f t="shared" ref="M5:M13" si="1">L5/(J5-K5)</f>
        <v>25.558823529411764</v>
      </c>
      <c r="N5" s="93">
        <f t="shared" ref="N5:N17" si="2">M5-$M$10</f>
        <v>11.088235294117647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</row>
    <row r="6" spans="1:28" x14ac:dyDescent="0.25">
      <c r="A6" s="104">
        <v>41368</v>
      </c>
      <c r="B6" s="104">
        <f>A7</f>
        <v>41337</v>
      </c>
      <c r="C6" s="111">
        <v>6335</v>
      </c>
      <c r="D6" s="111">
        <v>31</v>
      </c>
      <c r="E6" s="111">
        <v>39</v>
      </c>
      <c r="F6" s="112">
        <v>40</v>
      </c>
      <c r="G6" s="66">
        <v>46.5</v>
      </c>
      <c r="H6" s="76">
        <f t="shared" ref="H6:H30" si="3">F6/D6</f>
        <v>1.2903225806451613</v>
      </c>
      <c r="I6" s="108">
        <f t="shared" ref="I6:I17" si="4">H6-$H$15</f>
        <v>1.0569892473118279</v>
      </c>
      <c r="J6" s="34">
        <v>41360</v>
      </c>
      <c r="K6" s="34">
        <f t="shared" si="0"/>
        <v>41331</v>
      </c>
      <c r="L6" s="134">
        <v>630</v>
      </c>
      <c r="M6" s="92">
        <f t="shared" si="1"/>
        <v>21.724137931034484</v>
      </c>
      <c r="N6" s="93">
        <f t="shared" si="2"/>
        <v>7.2535496957403662</v>
      </c>
      <c r="P6" s="31">
        <v>22.5</v>
      </c>
      <c r="Q6" s="96">
        <v>23</v>
      </c>
      <c r="R6" s="96">
        <v>10</v>
      </c>
      <c r="S6" s="45">
        <f>IF((P6-$S$3)&lt;0, $X$4+$W$4*(P6-$S$3),0)</f>
        <v>3.4648111971337068</v>
      </c>
      <c r="T6" s="45">
        <f>IF((P6-$T$3)&lt;0, $X$3+$W$3*(P6-$T$3),0)</f>
        <v>4.318349032500679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</row>
    <row r="7" spans="1:28" x14ac:dyDescent="0.25">
      <c r="A7" s="106">
        <v>41337</v>
      </c>
      <c r="B7" s="106">
        <f t="shared" ref="B7:B16" si="5">A8</f>
        <v>41309</v>
      </c>
      <c r="C7" s="111">
        <v>6296</v>
      </c>
      <c r="D7" s="111">
        <v>28</v>
      </c>
      <c r="E7" s="111">
        <v>53</v>
      </c>
      <c r="F7" s="112">
        <v>54</v>
      </c>
      <c r="G7" s="66">
        <v>42.6</v>
      </c>
      <c r="H7" s="79">
        <f t="shared" si="3"/>
        <v>1.9285714285714286</v>
      </c>
      <c r="I7" s="108">
        <f t="shared" si="4"/>
        <v>1.6952380952380952</v>
      </c>
      <c r="J7" s="34">
        <v>41331</v>
      </c>
      <c r="K7" s="34">
        <f t="shared" si="0"/>
        <v>41303</v>
      </c>
      <c r="L7" s="134">
        <v>484</v>
      </c>
      <c r="M7" s="92">
        <f t="shared" si="1"/>
        <v>17.285714285714285</v>
      </c>
      <c r="N7" s="93">
        <f t="shared" si="2"/>
        <v>2.8151260504201669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3.003667127562974</v>
      </c>
      <c r="T7" s="45">
        <f t="shared" ref="T7:T15" si="7">IF((P7-$T$3)&lt;0, $X$3+$W$3*(P7-$T$3),0)</f>
        <v>3.7721202353232437</v>
      </c>
      <c r="U7" s="52" t="s">
        <v>28161</v>
      </c>
      <c r="V7" s="49" t="s">
        <v>28162</v>
      </c>
      <c r="W7" s="53">
        <f>RSQ(H18:H23,G18:G23)</f>
        <v>0.96834498579805373</v>
      </c>
      <c r="X7" s="49" t="s">
        <v>28163</v>
      </c>
      <c r="Y7" s="53">
        <f>RSQ(H6:H11,G6:G11)</f>
        <v>0.95096027243359882</v>
      </c>
      <c r="Z7" s="51"/>
    </row>
    <row r="8" spans="1:28" x14ac:dyDescent="0.25">
      <c r="A8" s="106">
        <v>41309</v>
      </c>
      <c r="B8" s="106">
        <f t="shared" si="5"/>
        <v>41277</v>
      </c>
      <c r="C8" s="111">
        <v>6243</v>
      </c>
      <c r="D8" s="111">
        <v>32</v>
      </c>
      <c r="E8" s="111">
        <v>57</v>
      </c>
      <c r="F8" s="112">
        <v>58</v>
      </c>
      <c r="G8" s="66">
        <v>43.2</v>
      </c>
      <c r="H8" s="79">
        <f t="shared" si="3"/>
        <v>1.8125</v>
      </c>
      <c r="I8" s="108">
        <f t="shared" si="4"/>
        <v>1.5791666666666666</v>
      </c>
      <c r="J8" s="34">
        <v>41303</v>
      </c>
      <c r="K8" s="34">
        <f t="shared" si="0"/>
        <v>41276</v>
      </c>
      <c r="L8" s="134">
        <v>467</v>
      </c>
      <c r="M8" s="92">
        <f t="shared" si="1"/>
        <v>17.296296296296298</v>
      </c>
      <c r="N8" s="93">
        <f t="shared" si="2"/>
        <v>2.8257080610021799</v>
      </c>
      <c r="P8" s="31">
        <v>32.5</v>
      </c>
      <c r="Q8" s="96">
        <v>219.4</v>
      </c>
      <c r="R8" s="96">
        <v>162</v>
      </c>
      <c r="S8" s="45">
        <f t="shared" si="6"/>
        <v>2.5425230579922409</v>
      </c>
      <c r="T8" s="45">
        <f t="shared" si="7"/>
        <v>3.2258914381458084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11">
        <v>6186</v>
      </c>
      <c r="D9" s="111">
        <v>31</v>
      </c>
      <c r="E9" s="111">
        <v>43</v>
      </c>
      <c r="F9" s="112">
        <v>44</v>
      </c>
      <c r="G9" s="66">
        <v>48.9</v>
      </c>
      <c r="H9" s="79">
        <f t="shared" si="3"/>
        <v>1.4193548387096775</v>
      </c>
      <c r="I9" s="108">
        <f t="shared" si="4"/>
        <v>1.1860215053763441</v>
      </c>
      <c r="J9" s="34">
        <v>41276</v>
      </c>
      <c r="K9" s="34">
        <f t="shared" si="0"/>
        <v>41242</v>
      </c>
      <c r="L9" s="134">
        <v>486</v>
      </c>
      <c r="M9" s="92">
        <f t="shared" si="1"/>
        <v>14.294117647058824</v>
      </c>
      <c r="N9" s="93">
        <f t="shared" si="2"/>
        <v>-0.17647058823529349</v>
      </c>
      <c r="P9" s="31">
        <v>37.5</v>
      </c>
      <c r="Q9" s="96">
        <v>474.3</v>
      </c>
      <c r="R9" s="96">
        <v>329.1</v>
      </c>
      <c r="S9" s="45">
        <f t="shared" si="6"/>
        <v>2.0813789884215081</v>
      </c>
      <c r="T9" s="45">
        <f t="shared" si="7"/>
        <v>2.679662640968373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11">
        <v>6143</v>
      </c>
      <c r="D10" s="111">
        <v>32</v>
      </c>
      <c r="E10" s="111">
        <v>42</v>
      </c>
      <c r="F10" s="112">
        <v>43</v>
      </c>
      <c r="G10" s="66">
        <v>47.2</v>
      </c>
      <c r="H10" s="79">
        <f t="shared" si="3"/>
        <v>1.34375</v>
      </c>
      <c r="I10" s="108">
        <f t="shared" si="4"/>
        <v>1.1104166666666666</v>
      </c>
      <c r="J10" s="34">
        <v>41242</v>
      </c>
      <c r="K10" s="34">
        <f t="shared" si="0"/>
        <v>41208</v>
      </c>
      <c r="L10" s="134">
        <v>492</v>
      </c>
      <c r="M10" s="92">
        <f t="shared" si="1"/>
        <v>14.470588235294118</v>
      </c>
      <c r="N10" s="93">
        <f t="shared" si="2"/>
        <v>0</v>
      </c>
      <c r="P10" s="31">
        <v>42.5</v>
      </c>
      <c r="Q10" s="96">
        <v>678.6</v>
      </c>
      <c r="R10" s="96">
        <v>446.5</v>
      </c>
      <c r="S10" s="45">
        <f t="shared" si="6"/>
        <v>1.620234918850775</v>
      </c>
      <c r="T10" s="45">
        <f t="shared" si="7"/>
        <v>2.1334338437909373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11">
        <v>6101</v>
      </c>
      <c r="D11" s="111">
        <v>28</v>
      </c>
      <c r="E11" s="111">
        <v>10</v>
      </c>
      <c r="F11" s="112">
        <v>10</v>
      </c>
      <c r="G11" s="66">
        <v>58.8</v>
      </c>
      <c r="H11" s="79">
        <f t="shared" si="3"/>
        <v>0.35714285714285715</v>
      </c>
      <c r="I11" s="108">
        <f t="shared" si="4"/>
        <v>0.12380952380952381</v>
      </c>
      <c r="J11" s="34">
        <v>41208</v>
      </c>
      <c r="K11" s="34">
        <f t="shared" si="0"/>
        <v>41180</v>
      </c>
      <c r="L11" s="134">
        <v>512</v>
      </c>
      <c r="M11" s="92">
        <f t="shared" si="1"/>
        <v>18.285714285714285</v>
      </c>
      <c r="N11" s="93">
        <f t="shared" si="2"/>
        <v>3.8151260504201669</v>
      </c>
      <c r="P11" s="31">
        <v>47.5</v>
      </c>
      <c r="Q11" s="96">
        <v>888.1</v>
      </c>
      <c r="R11" s="96">
        <v>679.3</v>
      </c>
      <c r="S11" s="45">
        <f t="shared" si="6"/>
        <v>1.1590908492800422</v>
      </c>
      <c r="T11" s="45">
        <f t="shared" si="7"/>
        <v>1.5872050466135021</v>
      </c>
      <c r="U11" s="46" t="s">
        <v>28156</v>
      </c>
      <c r="V11" s="40" t="s">
        <v>28151</v>
      </c>
      <c r="W11" s="57">
        <f>SUMPRODUCT(R5:R14,T5:T14)/24</f>
        <v>192.98118922769288</v>
      </c>
      <c r="X11" s="51"/>
      <c r="Y11" s="51"/>
      <c r="Z11" s="54">
        <f>W11+(H23+H24+H25+H26)*365/4</f>
        <v>327.92262638249213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11">
        <v>6091</v>
      </c>
      <c r="D12" s="111">
        <v>30</v>
      </c>
      <c r="E12" s="111">
        <v>8</v>
      </c>
      <c r="F12" s="112">
        <v>8</v>
      </c>
      <c r="G12" s="66">
        <v>69.599999999999994</v>
      </c>
      <c r="H12" s="79">
        <f t="shared" si="3"/>
        <v>0.26666666666666666</v>
      </c>
      <c r="I12" s="108">
        <f t="shared" si="4"/>
        <v>3.3333333333333326E-2</v>
      </c>
      <c r="J12" s="34">
        <v>41180</v>
      </c>
      <c r="K12" s="34">
        <f t="shared" si="0"/>
        <v>41151</v>
      </c>
      <c r="L12" s="134">
        <v>925</v>
      </c>
      <c r="M12" s="92">
        <f t="shared" si="1"/>
        <v>31.896551724137932</v>
      </c>
      <c r="N12" s="93">
        <f t="shared" si="2"/>
        <v>17.425963488843813</v>
      </c>
      <c r="P12" s="31">
        <v>52.5</v>
      </c>
      <c r="Q12" s="96">
        <v>819.5</v>
      </c>
      <c r="R12" s="96">
        <v>694.3</v>
      </c>
      <c r="S12" s="45">
        <f t="shared" si="6"/>
        <v>0.6979467797093093</v>
      </c>
      <c r="T12" s="45">
        <f t="shared" si="7"/>
        <v>1.0409762494360666</v>
      </c>
      <c r="U12" s="46" t="s">
        <v>28159</v>
      </c>
      <c r="V12" s="40" t="s">
        <v>28150</v>
      </c>
      <c r="W12" s="57">
        <f>SUMPRODUCT($R$6:$R$14,S6:S14)/24</f>
        <v>133.62458895846831</v>
      </c>
      <c r="X12" s="55">
        <f>$W$11-W12</f>
        <v>59.356600269224572</v>
      </c>
      <c r="Y12" s="56">
        <f>X12/$W$11</f>
        <v>0.30757712970247814</v>
      </c>
      <c r="Z12" s="54">
        <f>W12+(H23+H24+H25+H26)*365/4</f>
        <v>268.56602611326753</v>
      </c>
      <c r="AA12" s="55">
        <f>$Z$11-Z12</f>
        <v>59.3566002692246</v>
      </c>
      <c r="AB12" s="56">
        <f>AA12/$Z$11</f>
        <v>0.18100794362384279</v>
      </c>
    </row>
    <row r="13" spans="1:28" x14ac:dyDescent="0.25">
      <c r="A13" s="106">
        <v>41156</v>
      </c>
      <c r="B13" s="106">
        <f t="shared" si="5"/>
        <v>41127</v>
      </c>
      <c r="C13" s="111">
        <v>6083</v>
      </c>
      <c r="D13" s="111">
        <v>29</v>
      </c>
      <c r="E13" s="111">
        <v>7</v>
      </c>
      <c r="F13" s="112">
        <v>7</v>
      </c>
      <c r="G13" s="66">
        <v>76.400000000000006</v>
      </c>
      <c r="H13" s="79">
        <f t="shared" si="3"/>
        <v>0.2413793103448276</v>
      </c>
      <c r="I13" s="108">
        <f t="shared" si="4"/>
        <v>8.0459770114942597E-3</v>
      </c>
      <c r="J13" s="34">
        <v>41151</v>
      </c>
      <c r="K13" s="34">
        <f t="shared" si="0"/>
        <v>41122</v>
      </c>
      <c r="L13" s="134">
        <v>1121</v>
      </c>
      <c r="M13" s="92">
        <f t="shared" si="1"/>
        <v>38.655172413793103</v>
      </c>
      <c r="N13" s="93">
        <f t="shared" si="2"/>
        <v>24.184584178498987</v>
      </c>
      <c r="P13" s="31">
        <v>57.5</v>
      </c>
      <c r="Q13" s="96">
        <v>665.8</v>
      </c>
      <c r="R13" s="96">
        <v>697.5</v>
      </c>
      <c r="S13" s="45">
        <f t="shared" si="6"/>
        <v>0.23680271013857646</v>
      </c>
      <c r="T13" s="45">
        <f t="shared" si="7"/>
        <v>0.49474745225863137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11">
        <v>6076</v>
      </c>
      <c r="D14" s="111">
        <v>32</v>
      </c>
      <c r="E14" s="111">
        <v>8</v>
      </c>
      <c r="F14" s="112">
        <v>8</v>
      </c>
      <c r="G14" s="66">
        <v>81</v>
      </c>
      <c r="H14" s="79">
        <f t="shared" si="3"/>
        <v>0.25</v>
      </c>
      <c r="I14" s="108">
        <f t="shared" si="4"/>
        <v>1.6666666666666663E-2</v>
      </c>
      <c r="J14" s="90">
        <v>41122</v>
      </c>
      <c r="K14" s="80">
        <f>J15</f>
        <v>41089</v>
      </c>
      <c r="L14" s="21">
        <v>1690</v>
      </c>
      <c r="M14" s="92">
        <f>L14/(J14-K14)</f>
        <v>51.212121212121211</v>
      </c>
      <c r="N14" s="93">
        <f t="shared" si="2"/>
        <v>36.741532976827095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-0.2243413594321565</v>
      </c>
      <c r="T14" s="45">
        <f t="shared" si="7"/>
        <v>-5.1481344918804073E-2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11">
        <v>6068</v>
      </c>
      <c r="D15" s="111">
        <v>30</v>
      </c>
      <c r="E15" s="111">
        <v>7</v>
      </c>
      <c r="F15" s="112">
        <v>7</v>
      </c>
      <c r="G15" s="66">
        <v>76.599999999999994</v>
      </c>
      <c r="H15" s="79">
        <f t="shared" si="3"/>
        <v>0.23333333333333334</v>
      </c>
      <c r="I15" s="108">
        <f t="shared" si="4"/>
        <v>0</v>
      </c>
      <c r="J15" s="90">
        <v>41089</v>
      </c>
      <c r="K15" s="80">
        <f t="shared" ref="K15:K31" si="8">J16</f>
        <v>41061</v>
      </c>
      <c r="L15" s="21">
        <v>1095</v>
      </c>
      <c r="M15" s="92">
        <f t="shared" ref="M15:M17" si="9">L15/(J15-K15)</f>
        <v>39.107142857142854</v>
      </c>
      <c r="N15" s="93">
        <f t="shared" si="2"/>
        <v>24.636554621848738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11">
        <v>6061</v>
      </c>
      <c r="D16" s="111">
        <v>32</v>
      </c>
      <c r="E16" s="111">
        <v>10</v>
      </c>
      <c r="F16" s="112">
        <v>10</v>
      </c>
      <c r="G16" s="66">
        <v>70.5</v>
      </c>
      <c r="H16" s="79">
        <f t="shared" si="3"/>
        <v>0.3125</v>
      </c>
      <c r="I16" s="108">
        <f t="shared" si="4"/>
        <v>7.9166666666666663E-2</v>
      </c>
      <c r="J16" s="90">
        <v>41061</v>
      </c>
      <c r="K16" s="80">
        <f t="shared" si="8"/>
        <v>41030</v>
      </c>
      <c r="L16" s="21">
        <v>894</v>
      </c>
      <c r="M16" s="92">
        <f t="shared" si="9"/>
        <v>28.838709677419356</v>
      </c>
      <c r="N16" s="93">
        <f t="shared" si="2"/>
        <v>14.368121442125238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11">
        <v>6051</v>
      </c>
      <c r="D17" s="111">
        <v>31</v>
      </c>
      <c r="E17" s="111">
        <v>15</v>
      </c>
      <c r="F17" s="112">
        <v>15</v>
      </c>
      <c r="G17" s="66">
        <v>61.9</v>
      </c>
      <c r="H17" s="118">
        <f t="shared" si="3"/>
        <v>0.4838709677419355</v>
      </c>
      <c r="I17" s="119">
        <f t="shared" si="4"/>
        <v>0.25053763440860216</v>
      </c>
      <c r="J17" s="90">
        <v>41030</v>
      </c>
      <c r="K17" s="80">
        <f>J18</f>
        <v>40996</v>
      </c>
      <c r="L17" s="21">
        <v>551</v>
      </c>
      <c r="M17" s="92">
        <f t="shared" si="9"/>
        <v>16.205882352941178</v>
      </c>
      <c r="N17" s="93">
        <f t="shared" si="2"/>
        <v>1.7352941176470598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7010.7951100019018</v>
      </c>
      <c r="X17" s="51"/>
      <c r="Y17" s="51"/>
      <c r="Z17" s="54">
        <f>W17+(M22)*365</f>
        <v>13470.189049395842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13">
        <v>6036</v>
      </c>
      <c r="D18" s="113">
        <v>28</v>
      </c>
      <c r="E18" s="113">
        <v>13</v>
      </c>
      <c r="F18" s="114">
        <v>13</v>
      </c>
      <c r="G18" s="117">
        <v>62</v>
      </c>
      <c r="H18" s="120">
        <f t="shared" si="3"/>
        <v>0.4642857142857143</v>
      </c>
      <c r="I18" s="121">
        <f t="shared" ref="I18:I30" si="10">H18-$H$25</f>
        <v>0.16125541125541126</v>
      </c>
      <c r="J18" s="87">
        <v>40996</v>
      </c>
      <c r="K18" s="87">
        <f>J19</f>
        <v>40967</v>
      </c>
      <c r="L18" s="21">
        <v>492</v>
      </c>
      <c r="M18" s="94">
        <f>L18/(J18-K18)</f>
        <v>16.96551724137931</v>
      </c>
      <c r="N18" s="94">
        <f t="shared" ref="N18:N32" si="11">M18-$M$32</f>
        <v>0.99885057471264282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4730.4414935633222</v>
      </c>
      <c r="X18" s="55">
        <f>W17-W18</f>
        <v>2280.3536164385796</v>
      </c>
      <c r="Y18" s="56">
        <f>X18/W17</f>
        <v>0.32526319492425748</v>
      </c>
      <c r="Z18" s="54">
        <f>W18+M22*365</f>
        <v>11189.835432957261</v>
      </c>
      <c r="AA18" s="55">
        <f>Z17-Z18</f>
        <v>2280.3536164385805</v>
      </c>
      <c r="AB18" s="56">
        <f>AA18/Z17</f>
        <v>0.16928890961191503</v>
      </c>
    </row>
    <row r="19" spans="1:28" x14ac:dyDescent="0.25">
      <c r="A19" s="64">
        <v>40974</v>
      </c>
      <c r="B19" s="64">
        <f>A20</f>
        <v>40942</v>
      </c>
      <c r="C19" s="113">
        <v>6023</v>
      </c>
      <c r="D19" s="113">
        <v>32</v>
      </c>
      <c r="E19" s="113">
        <v>55</v>
      </c>
      <c r="F19" s="114">
        <v>56</v>
      </c>
      <c r="G19" s="117">
        <v>48</v>
      </c>
      <c r="H19" s="120">
        <f t="shared" si="3"/>
        <v>1.75</v>
      </c>
      <c r="I19" s="121">
        <f t="shared" si="10"/>
        <v>1.446969696969697</v>
      </c>
      <c r="J19" s="87">
        <v>40967</v>
      </c>
      <c r="K19" s="87">
        <f>J20</f>
        <v>40938</v>
      </c>
      <c r="L19" s="21">
        <v>493</v>
      </c>
      <c r="M19" s="94">
        <f t="shared" ref="M19:M31" si="12">L19/(J19-K19)</f>
        <v>17</v>
      </c>
      <c r="N19" s="94">
        <f t="shared" si="11"/>
        <v>1.0333333333333332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28.087173237092102</v>
      </c>
      <c r="T19" s="45">
        <f t="shared" ref="T19:T24" si="14">IF((P19-$S$17)&gt;0, $AB$3+$AA$3*(P19-$S$17),0)</f>
        <v>39.829625633217482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113">
        <v>5968</v>
      </c>
      <c r="D20" s="113">
        <v>30</v>
      </c>
      <c r="E20" s="113">
        <v>59</v>
      </c>
      <c r="F20" s="114">
        <v>60</v>
      </c>
      <c r="G20" s="117">
        <v>47.1</v>
      </c>
      <c r="H20" s="120">
        <f t="shared" si="3"/>
        <v>2</v>
      </c>
      <c r="I20" s="121">
        <f t="shared" si="10"/>
        <v>1.696969696969697</v>
      </c>
      <c r="J20" s="87">
        <v>40938</v>
      </c>
      <c r="K20" s="87">
        <f t="shared" si="8"/>
        <v>40907</v>
      </c>
      <c r="L20" s="21">
        <v>519</v>
      </c>
      <c r="M20" s="94">
        <f t="shared" si="12"/>
        <v>16.741935483870968</v>
      </c>
      <c r="N20" s="94">
        <f t="shared" si="11"/>
        <v>0.77526881720430119</v>
      </c>
      <c r="P20" s="31">
        <v>82.5</v>
      </c>
      <c r="Q20" s="96"/>
      <c r="R20" s="96">
        <v>747.8</v>
      </c>
      <c r="S20" s="45">
        <f t="shared" si="13"/>
        <v>36.609757477913114</v>
      </c>
      <c r="T20" s="45">
        <f>IF((P20-$S$17)&gt;0, $AB$3+$AA$3*(P20-$S$17),0)</f>
        <v>53.877647282049281</v>
      </c>
      <c r="U20" s="5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113">
        <v>5909</v>
      </c>
      <c r="D21" s="113">
        <v>33</v>
      </c>
      <c r="E21" s="113">
        <v>60</v>
      </c>
      <c r="F21" s="114">
        <v>61</v>
      </c>
      <c r="G21" s="117">
        <v>48.6</v>
      </c>
      <c r="H21" s="120">
        <f t="shared" si="3"/>
        <v>1.8484848484848484</v>
      </c>
      <c r="I21" s="121">
        <f t="shared" si="10"/>
        <v>1.5454545454545454</v>
      </c>
      <c r="J21" s="87">
        <v>40907</v>
      </c>
      <c r="K21" s="87">
        <f t="shared" si="8"/>
        <v>40877</v>
      </c>
      <c r="L21" s="21">
        <v>483</v>
      </c>
      <c r="M21" s="94">
        <f t="shared" si="12"/>
        <v>16.100000000000001</v>
      </c>
      <c r="N21" s="94">
        <f t="shared" si="11"/>
        <v>0.13333333333333464</v>
      </c>
      <c r="P21" s="31">
        <v>87.5</v>
      </c>
      <c r="Q21" s="96"/>
      <c r="R21" s="96">
        <v>527.29999999999995</v>
      </c>
      <c r="S21" s="45">
        <f t="shared" si="13"/>
        <v>45.132341718734118</v>
      </c>
      <c r="T21" s="45">
        <f t="shared" si="14"/>
        <v>67.925668930881088</v>
      </c>
    </row>
    <row r="22" spans="1:28" x14ac:dyDescent="0.25">
      <c r="A22" s="64">
        <v>40879</v>
      </c>
      <c r="B22" s="64">
        <f t="shared" si="15"/>
        <v>40849</v>
      </c>
      <c r="C22" s="113">
        <v>5849</v>
      </c>
      <c r="D22" s="113">
        <v>30</v>
      </c>
      <c r="E22" s="113">
        <v>33</v>
      </c>
      <c r="F22" s="114">
        <v>33</v>
      </c>
      <c r="G22" s="117">
        <v>54.4</v>
      </c>
      <c r="H22" s="120">
        <f t="shared" si="3"/>
        <v>1.1000000000000001</v>
      </c>
      <c r="I22" s="121">
        <f t="shared" si="10"/>
        <v>0.79696969696969711</v>
      </c>
      <c r="J22" s="87">
        <v>40877</v>
      </c>
      <c r="K22" s="87">
        <f t="shared" si="8"/>
        <v>40844</v>
      </c>
      <c r="L22" s="21">
        <v>584</v>
      </c>
      <c r="M22" s="94">
        <f t="shared" si="12"/>
        <v>17.696969696969695</v>
      </c>
      <c r="N22" s="94">
        <f t="shared" si="11"/>
        <v>1.7303030303030287</v>
      </c>
      <c r="P22" s="31">
        <v>92.5</v>
      </c>
      <c r="Q22" s="96"/>
      <c r="R22" s="96">
        <v>331</v>
      </c>
      <c r="S22" s="45">
        <f t="shared" si="13"/>
        <v>53.654925959555129</v>
      </c>
      <c r="T22" s="45">
        <f t="shared" si="14"/>
        <v>81.973690579712894</v>
      </c>
    </row>
    <row r="23" spans="1:28" x14ac:dyDescent="0.25">
      <c r="A23" s="64">
        <v>40849</v>
      </c>
      <c r="B23" s="64">
        <f t="shared" si="15"/>
        <v>40821</v>
      </c>
      <c r="C23" s="113">
        <v>5816</v>
      </c>
      <c r="D23" s="113">
        <v>28</v>
      </c>
      <c r="E23" s="113">
        <v>13</v>
      </c>
      <c r="F23" s="114">
        <v>13</v>
      </c>
      <c r="G23" s="117">
        <v>58.9</v>
      </c>
      <c r="H23" s="120">
        <f t="shared" si="3"/>
        <v>0.4642857142857143</v>
      </c>
      <c r="I23" s="121">
        <f t="shared" si="10"/>
        <v>0.16125541125541126</v>
      </c>
      <c r="J23" s="87">
        <v>40844</v>
      </c>
      <c r="K23" s="87">
        <f t="shared" si="8"/>
        <v>40814</v>
      </c>
      <c r="L23" s="21">
        <v>608</v>
      </c>
      <c r="M23" s="94">
        <f t="shared" si="12"/>
        <v>20.266666666666666</v>
      </c>
      <c r="N23" s="94">
        <f t="shared" si="11"/>
        <v>4.2999999999999989</v>
      </c>
      <c r="P23" s="31">
        <v>97.5</v>
      </c>
      <c r="Q23" s="96"/>
      <c r="R23" s="96">
        <v>171</v>
      </c>
      <c r="S23" s="45">
        <f t="shared" si="13"/>
        <v>62.177510200376133</v>
      </c>
      <c r="T23" s="45">
        <f t="shared" si="14"/>
        <v>96.021712228544686</v>
      </c>
    </row>
    <row r="24" spans="1:28" x14ac:dyDescent="0.25">
      <c r="A24" s="64">
        <v>40821</v>
      </c>
      <c r="B24" s="64">
        <f t="shared" si="15"/>
        <v>40792</v>
      </c>
      <c r="C24" s="113">
        <v>5803</v>
      </c>
      <c r="D24" s="113">
        <v>29</v>
      </c>
      <c r="E24" s="113">
        <v>10</v>
      </c>
      <c r="F24" s="114">
        <v>10</v>
      </c>
      <c r="G24" s="117">
        <v>70.099999999999994</v>
      </c>
      <c r="H24" s="120">
        <f t="shared" si="3"/>
        <v>0.34482758620689657</v>
      </c>
      <c r="I24" s="121">
        <f t="shared" si="10"/>
        <v>4.1797283176593536E-2</v>
      </c>
      <c r="J24" s="87">
        <v>40814</v>
      </c>
      <c r="K24" s="87">
        <f t="shared" si="8"/>
        <v>40784</v>
      </c>
      <c r="L24" s="21">
        <v>1142</v>
      </c>
      <c r="M24" s="94">
        <f t="shared" si="12"/>
        <v>38.06666666666667</v>
      </c>
      <c r="N24" s="94">
        <f t="shared" si="11"/>
        <v>22.1</v>
      </c>
      <c r="P24" s="31">
        <v>102.5</v>
      </c>
      <c r="Q24" s="96"/>
      <c r="R24" s="96">
        <v>44.5</v>
      </c>
      <c r="S24" s="45">
        <f t="shared" si="13"/>
        <v>70.700094441197137</v>
      </c>
      <c r="T24" s="45">
        <f t="shared" si="14"/>
        <v>110.06973387737649</v>
      </c>
    </row>
    <row r="25" spans="1:28" x14ac:dyDescent="0.25">
      <c r="A25" s="64">
        <v>40792</v>
      </c>
      <c r="B25" s="64">
        <f t="shared" si="15"/>
        <v>40759</v>
      </c>
      <c r="C25" s="113">
        <v>5793</v>
      </c>
      <c r="D25" s="113">
        <v>33</v>
      </c>
      <c r="E25" s="113">
        <v>10</v>
      </c>
      <c r="F25" s="114">
        <v>10</v>
      </c>
      <c r="G25" s="117">
        <v>78.400000000000006</v>
      </c>
      <c r="H25" s="120">
        <f t="shared" si="3"/>
        <v>0.30303030303030304</v>
      </c>
      <c r="I25" s="121">
        <f t="shared" si="10"/>
        <v>0</v>
      </c>
      <c r="J25" s="87">
        <v>40784</v>
      </c>
      <c r="K25" s="87">
        <f t="shared" si="8"/>
        <v>40753</v>
      </c>
      <c r="L25" s="21">
        <v>1892</v>
      </c>
      <c r="M25" s="94">
        <f t="shared" si="12"/>
        <v>61.032258064516128</v>
      </c>
      <c r="N25" s="94">
        <f t="shared" si="11"/>
        <v>45.06559139784946</v>
      </c>
    </row>
    <row r="26" spans="1:28" x14ac:dyDescent="0.25">
      <c r="A26" s="64">
        <v>40759</v>
      </c>
      <c r="B26" s="64">
        <f t="shared" si="15"/>
        <v>40729</v>
      </c>
      <c r="C26" s="113">
        <v>5783</v>
      </c>
      <c r="D26" s="113">
        <v>30</v>
      </c>
      <c r="E26" s="113">
        <v>11</v>
      </c>
      <c r="F26" s="114">
        <v>11</v>
      </c>
      <c r="G26" s="117">
        <v>82.6</v>
      </c>
      <c r="H26" s="120">
        <f t="shared" si="3"/>
        <v>0.36666666666666664</v>
      </c>
      <c r="I26" s="121">
        <f t="shared" si="10"/>
        <v>6.3636363636363602E-2</v>
      </c>
      <c r="J26" s="87">
        <v>40753</v>
      </c>
      <c r="K26" s="87">
        <f t="shared" si="8"/>
        <v>40724</v>
      </c>
      <c r="L26" s="21">
        <v>2052</v>
      </c>
      <c r="M26" s="94">
        <f t="shared" si="12"/>
        <v>70.758620689655174</v>
      </c>
      <c r="N26" s="94">
        <f t="shared" si="11"/>
        <v>54.791954022988506</v>
      </c>
    </row>
    <row r="27" spans="1:28" x14ac:dyDescent="0.25">
      <c r="A27" s="64">
        <v>40729</v>
      </c>
      <c r="B27" s="64">
        <f t="shared" si="15"/>
        <v>40700</v>
      </c>
      <c r="C27" s="113">
        <v>5772</v>
      </c>
      <c r="D27" s="113">
        <v>29</v>
      </c>
      <c r="E27" s="113">
        <v>12</v>
      </c>
      <c r="F27" s="114">
        <v>12</v>
      </c>
      <c r="G27" s="117">
        <v>79.900000000000006</v>
      </c>
      <c r="H27" s="120">
        <f t="shared" si="3"/>
        <v>0.41379310344827586</v>
      </c>
      <c r="I27" s="121">
        <f t="shared" si="10"/>
        <v>0.11076280041797282</v>
      </c>
      <c r="J27" s="87">
        <v>40724</v>
      </c>
      <c r="K27" s="87">
        <f t="shared" si="8"/>
        <v>40690</v>
      </c>
      <c r="L27" s="21">
        <v>2077</v>
      </c>
      <c r="M27" s="94">
        <f t="shared" si="12"/>
        <v>61.088235294117645</v>
      </c>
      <c r="N27" s="94">
        <f t="shared" si="11"/>
        <v>45.121568627450976</v>
      </c>
    </row>
    <row r="28" spans="1:28" x14ac:dyDescent="0.25">
      <c r="A28" s="64">
        <v>40700</v>
      </c>
      <c r="B28" s="64">
        <f t="shared" si="15"/>
        <v>40667</v>
      </c>
      <c r="C28" s="113">
        <v>5760</v>
      </c>
      <c r="D28" s="113">
        <v>33</v>
      </c>
      <c r="E28" s="113">
        <v>12</v>
      </c>
      <c r="F28" s="114">
        <v>12</v>
      </c>
      <c r="G28" s="117">
        <v>70.5</v>
      </c>
      <c r="H28" s="120">
        <f t="shared" si="3"/>
        <v>0.36363636363636365</v>
      </c>
      <c r="I28" s="121">
        <f t="shared" si="10"/>
        <v>6.0606060606060608E-2</v>
      </c>
      <c r="J28" s="87">
        <v>40690</v>
      </c>
      <c r="K28" s="87">
        <f t="shared" si="8"/>
        <v>40661</v>
      </c>
      <c r="L28" s="21">
        <v>907</v>
      </c>
      <c r="M28" s="94">
        <f t="shared" si="12"/>
        <v>31.275862068965516</v>
      </c>
      <c r="N28" s="94">
        <f t="shared" si="11"/>
        <v>15.309195402298849</v>
      </c>
    </row>
    <row r="29" spans="1:28" x14ac:dyDescent="0.25">
      <c r="A29" s="64">
        <v>40667</v>
      </c>
      <c r="B29" s="64">
        <f t="shared" si="15"/>
        <v>40637</v>
      </c>
      <c r="C29" s="113">
        <v>5748</v>
      </c>
      <c r="D29" s="113">
        <v>30</v>
      </c>
      <c r="E29" s="113">
        <v>13</v>
      </c>
      <c r="F29" s="114">
        <v>13</v>
      </c>
      <c r="G29" s="117">
        <v>65.3</v>
      </c>
      <c r="H29" s="120">
        <f t="shared" si="3"/>
        <v>0.43333333333333335</v>
      </c>
      <c r="I29" s="121">
        <f t="shared" si="10"/>
        <v>0.13030303030303031</v>
      </c>
      <c r="J29" s="87">
        <v>40661</v>
      </c>
      <c r="K29" s="87">
        <f t="shared" si="8"/>
        <v>40632</v>
      </c>
      <c r="L29" s="21">
        <v>710</v>
      </c>
      <c r="M29" s="94">
        <f t="shared" si="12"/>
        <v>24.482758620689655</v>
      </c>
      <c r="N29" s="94">
        <f t="shared" si="11"/>
        <v>8.516091954022988</v>
      </c>
    </row>
    <row r="30" spans="1:28" x14ac:dyDescent="0.25">
      <c r="A30" s="64">
        <v>40637</v>
      </c>
      <c r="B30" s="64">
        <f t="shared" si="15"/>
        <v>40609</v>
      </c>
      <c r="C30" s="113">
        <v>5735</v>
      </c>
      <c r="D30" s="113">
        <v>28</v>
      </c>
      <c r="E30" s="113">
        <v>30</v>
      </c>
      <c r="F30" s="114">
        <v>30</v>
      </c>
      <c r="G30" s="117">
        <v>50.5</v>
      </c>
      <c r="H30" s="120">
        <f t="shared" si="3"/>
        <v>1.0714285714285714</v>
      </c>
      <c r="I30" s="121">
        <f t="shared" si="10"/>
        <v>0.76839826839826841</v>
      </c>
      <c r="J30" s="87">
        <v>40632</v>
      </c>
      <c r="K30" s="87">
        <f t="shared" si="8"/>
        <v>40599</v>
      </c>
      <c r="L30" s="21">
        <v>598</v>
      </c>
      <c r="M30" s="94">
        <f t="shared" si="12"/>
        <v>18.121212121212121</v>
      </c>
      <c r="N30" s="94">
        <f t="shared" si="11"/>
        <v>2.1545454545454543</v>
      </c>
    </row>
    <row r="31" spans="1:28" x14ac:dyDescent="0.25">
      <c r="A31" s="64">
        <v>40609</v>
      </c>
      <c r="B31" s="64">
        <f t="shared" si="15"/>
        <v>40577</v>
      </c>
      <c r="C31" s="113"/>
      <c r="D31" s="113"/>
      <c r="E31" s="113"/>
      <c r="F31" s="114"/>
      <c r="G31" s="117">
        <v>47.8</v>
      </c>
      <c r="H31" s="120"/>
      <c r="I31" s="121"/>
      <c r="J31" s="87">
        <v>40599</v>
      </c>
      <c r="K31" s="87">
        <f t="shared" si="8"/>
        <v>40571</v>
      </c>
      <c r="L31" s="21">
        <v>508</v>
      </c>
      <c r="M31" s="94">
        <f t="shared" si="12"/>
        <v>18.142857142857142</v>
      </c>
      <c r="N31" s="94">
        <f t="shared" si="11"/>
        <v>2.1761904761904756</v>
      </c>
    </row>
    <row r="32" spans="1:28" x14ac:dyDescent="0.25">
      <c r="A32" s="64">
        <v>40577</v>
      </c>
      <c r="B32" s="64">
        <v>40547</v>
      </c>
      <c r="C32" s="113"/>
      <c r="D32" s="113"/>
      <c r="E32" s="113"/>
      <c r="F32" s="115"/>
      <c r="G32" s="117">
        <v>37.6</v>
      </c>
      <c r="H32" s="120"/>
      <c r="I32" s="121"/>
      <c r="J32" s="87">
        <v>40571</v>
      </c>
      <c r="K32" s="87">
        <f>J34</f>
        <v>40511</v>
      </c>
      <c r="L32" s="21">
        <v>479</v>
      </c>
      <c r="M32" s="94">
        <f>L32/30</f>
        <v>15.966666666666667</v>
      </c>
      <c r="N32" s="94">
        <f t="shared" si="11"/>
        <v>0</v>
      </c>
    </row>
    <row r="33" spans="10:12" x14ac:dyDescent="0.25">
      <c r="J33" s="34">
        <v>40542</v>
      </c>
      <c r="K33" s="116"/>
      <c r="L33" s="21">
        <v>563</v>
      </c>
    </row>
    <row r="34" spans="10:12" x14ac:dyDescent="0.25">
      <c r="J34" s="34">
        <v>40511</v>
      </c>
      <c r="K34" s="116"/>
      <c r="L34" s="21">
        <v>522</v>
      </c>
    </row>
    <row r="35" spans="10:12" x14ac:dyDescent="0.25">
      <c r="J35" s="34">
        <v>40479</v>
      </c>
      <c r="K35" s="116"/>
      <c r="L35" s="21">
        <v>659</v>
      </c>
    </row>
    <row r="36" spans="10:12" x14ac:dyDescent="0.25">
      <c r="J36" s="34">
        <v>40450</v>
      </c>
      <c r="K36" s="116"/>
      <c r="L36" s="21">
        <v>1416</v>
      </c>
    </row>
    <row r="37" spans="10:12" x14ac:dyDescent="0.25">
      <c r="J37" s="34">
        <v>40420</v>
      </c>
      <c r="K37" s="116"/>
      <c r="L37" s="21">
        <v>1809</v>
      </c>
    </row>
    <row r="38" spans="10:12" x14ac:dyDescent="0.25">
      <c r="J38" s="34">
        <v>40388</v>
      </c>
      <c r="K38" s="116"/>
      <c r="L38" s="21">
        <v>1985</v>
      </c>
    </row>
    <row r="39" spans="10:12" x14ac:dyDescent="0.25">
      <c r="J39" s="34">
        <v>40358</v>
      </c>
      <c r="K39" s="116"/>
      <c r="L39" s="21">
        <v>1906</v>
      </c>
    </row>
    <row r="40" spans="10:12" x14ac:dyDescent="0.25">
      <c r="J40" s="34">
        <v>40325</v>
      </c>
      <c r="K40" s="116"/>
      <c r="L40" s="21">
        <v>807</v>
      </c>
    </row>
    <row r="41" spans="10:12" x14ac:dyDescent="0.25">
      <c r="J41" s="34">
        <v>40297</v>
      </c>
      <c r="K41" s="116"/>
      <c r="L41" s="21">
        <v>676</v>
      </c>
    </row>
    <row r="42" spans="10:12" x14ac:dyDescent="0.25">
      <c r="J42" s="34">
        <v>40267</v>
      </c>
      <c r="K42" s="116"/>
      <c r="L42" s="21">
        <v>619</v>
      </c>
    </row>
    <row r="43" spans="10:12" x14ac:dyDescent="0.25">
      <c r="J43" s="34">
        <v>40234</v>
      </c>
      <c r="K43" s="116"/>
      <c r="L43" s="21">
        <v>505</v>
      </c>
    </row>
    <row r="44" spans="10:12" x14ac:dyDescent="0.25">
      <c r="J44" s="34">
        <v>40206</v>
      </c>
      <c r="K44" s="116"/>
      <c r="L44" s="21">
        <v>555</v>
      </c>
    </row>
    <row r="45" spans="10:12" x14ac:dyDescent="0.25">
      <c r="J45" s="34">
        <v>40176</v>
      </c>
      <c r="K45" s="116"/>
      <c r="L45" s="21">
        <v>670</v>
      </c>
    </row>
    <row r="46" spans="10:12" x14ac:dyDescent="0.25">
      <c r="J46" s="34">
        <v>40142</v>
      </c>
      <c r="K46" s="116"/>
      <c r="L46" s="21">
        <v>505</v>
      </c>
    </row>
    <row r="47" spans="10:12" x14ac:dyDescent="0.25">
      <c r="J47" s="34">
        <v>40114</v>
      </c>
      <c r="K47" s="116"/>
      <c r="L47" s="21">
        <v>708</v>
      </c>
    </row>
    <row r="48" spans="10:12" x14ac:dyDescent="0.25">
      <c r="J48" s="34">
        <v>40085</v>
      </c>
      <c r="K48" s="116"/>
      <c r="L48" s="21">
        <v>1374</v>
      </c>
    </row>
    <row r="49" spans="10:12" x14ac:dyDescent="0.25">
      <c r="J49" s="34">
        <v>40053</v>
      </c>
      <c r="K49" s="116"/>
      <c r="L49" s="21">
        <v>1802</v>
      </c>
    </row>
    <row r="50" spans="10:12" x14ac:dyDescent="0.25">
      <c r="J50" s="34">
        <v>40024</v>
      </c>
      <c r="L50" s="21">
        <v>1754</v>
      </c>
    </row>
    <row r="51" spans="10:12" x14ac:dyDescent="0.25">
      <c r="J51" s="34">
        <v>39993</v>
      </c>
      <c r="L51" s="21">
        <v>1747</v>
      </c>
    </row>
    <row r="52" spans="10:12" x14ac:dyDescent="0.25">
      <c r="J52" s="34">
        <v>39961</v>
      </c>
      <c r="L52" s="21">
        <v>1004</v>
      </c>
    </row>
  </sheetData>
  <sortState ref="J4:K13">
    <sortCondition descending="1" ref="J4:J13"/>
  </sortState>
  <mergeCells count="25"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  <mergeCell ref="S16:T16"/>
    <mergeCell ref="AA8:AA10"/>
    <mergeCell ref="Y9:Y10"/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2"/>
  <sheetViews>
    <sheetView topLeftCell="G1" workbookViewId="0">
      <selection activeCell="W22" sqref="W22"/>
    </sheetView>
  </sheetViews>
  <sheetFormatPr defaultColWidth="9.140625" defaultRowHeight="15" x14ac:dyDescent="0.25"/>
  <cols>
    <col min="1" max="1" width="10" style="60" customWidth="1"/>
    <col min="2" max="2" width="10.140625" style="60" customWidth="1"/>
    <col min="3" max="3" width="8.140625" style="60" hidden="1" customWidth="1"/>
    <col min="4" max="4" width="5.140625" style="60" hidden="1" customWidth="1"/>
    <col min="5" max="5" width="9.140625" style="60" hidden="1" customWidth="1"/>
    <col min="6" max="6" width="7.5703125" style="60" bestFit="1" customWidth="1"/>
    <col min="7" max="7" width="5" style="60" bestFit="1" customWidth="1"/>
    <col min="8" max="8" width="9.140625" style="60" hidden="1" customWidth="1"/>
    <col min="9" max="9" width="7.42578125" style="60" hidden="1" customWidth="1"/>
    <col min="10" max="10" width="10.42578125" style="60" customWidth="1"/>
    <col min="11" max="11" width="10.5703125" style="60" customWidth="1"/>
    <col min="12" max="12" width="6" style="60" customWidth="1"/>
    <col min="13" max="13" width="8" style="60" customWidth="1"/>
    <col min="14" max="14" width="9.140625" style="60" customWidth="1"/>
    <col min="15" max="15" width="0.85546875" style="60" customWidth="1"/>
    <col min="16" max="23" width="9.140625" style="60"/>
    <col min="24" max="24" width="9.85546875" style="60" customWidth="1"/>
    <col min="25" max="26" width="9.140625" style="60"/>
    <col min="27" max="27" width="9.7109375" style="60" customWidth="1"/>
    <col min="28" max="247" width="9.140625" style="60"/>
    <col min="248" max="248" width="11.140625" style="60" customWidth="1"/>
    <col min="249" max="249" width="8.140625" style="60" bestFit="1" customWidth="1"/>
    <col min="250" max="250" width="5.140625" style="60" bestFit="1" customWidth="1"/>
    <col min="251" max="251" width="4.28515625" style="60" bestFit="1" customWidth="1"/>
    <col min="252" max="252" width="7.5703125" style="60" bestFit="1" customWidth="1"/>
    <col min="253" max="503" width="9.140625" style="60"/>
    <col min="504" max="504" width="11.140625" style="60" customWidth="1"/>
    <col min="505" max="505" width="8.140625" style="60" bestFit="1" customWidth="1"/>
    <col min="506" max="506" width="5.140625" style="60" bestFit="1" customWidth="1"/>
    <col min="507" max="507" width="4.28515625" style="60" bestFit="1" customWidth="1"/>
    <col min="508" max="508" width="7.5703125" style="60" bestFit="1" customWidth="1"/>
    <col min="509" max="759" width="9.140625" style="60"/>
    <col min="760" max="760" width="11.140625" style="60" customWidth="1"/>
    <col min="761" max="761" width="8.140625" style="60" bestFit="1" customWidth="1"/>
    <col min="762" max="762" width="5.140625" style="60" bestFit="1" customWidth="1"/>
    <col min="763" max="763" width="4.28515625" style="60" bestFit="1" customWidth="1"/>
    <col min="764" max="764" width="7.5703125" style="60" bestFit="1" customWidth="1"/>
    <col min="765" max="1015" width="9.140625" style="60"/>
    <col min="1016" max="1016" width="11.140625" style="60" customWidth="1"/>
    <col min="1017" max="1017" width="8.140625" style="60" bestFit="1" customWidth="1"/>
    <col min="1018" max="1018" width="5.140625" style="60" bestFit="1" customWidth="1"/>
    <col min="1019" max="1019" width="4.28515625" style="60" bestFit="1" customWidth="1"/>
    <col min="1020" max="1020" width="7.5703125" style="60" bestFit="1" customWidth="1"/>
    <col min="1021" max="1271" width="9.140625" style="60"/>
    <col min="1272" max="1272" width="11.140625" style="60" customWidth="1"/>
    <col min="1273" max="1273" width="8.140625" style="60" bestFit="1" customWidth="1"/>
    <col min="1274" max="1274" width="5.140625" style="60" bestFit="1" customWidth="1"/>
    <col min="1275" max="1275" width="4.28515625" style="60" bestFit="1" customWidth="1"/>
    <col min="1276" max="1276" width="7.5703125" style="60" bestFit="1" customWidth="1"/>
    <col min="1277" max="1527" width="9.140625" style="60"/>
    <col min="1528" max="1528" width="11.140625" style="60" customWidth="1"/>
    <col min="1529" max="1529" width="8.140625" style="60" bestFit="1" customWidth="1"/>
    <col min="1530" max="1530" width="5.140625" style="60" bestFit="1" customWidth="1"/>
    <col min="1531" max="1531" width="4.28515625" style="60" bestFit="1" customWidth="1"/>
    <col min="1532" max="1532" width="7.5703125" style="60" bestFit="1" customWidth="1"/>
    <col min="1533" max="1783" width="9.140625" style="60"/>
    <col min="1784" max="1784" width="11.140625" style="60" customWidth="1"/>
    <col min="1785" max="1785" width="8.140625" style="60" bestFit="1" customWidth="1"/>
    <col min="1786" max="1786" width="5.140625" style="60" bestFit="1" customWidth="1"/>
    <col min="1787" max="1787" width="4.28515625" style="60" bestFit="1" customWidth="1"/>
    <col min="1788" max="1788" width="7.5703125" style="60" bestFit="1" customWidth="1"/>
    <col min="1789" max="2039" width="9.140625" style="60"/>
    <col min="2040" max="2040" width="11.140625" style="60" customWidth="1"/>
    <col min="2041" max="2041" width="8.140625" style="60" bestFit="1" customWidth="1"/>
    <col min="2042" max="2042" width="5.140625" style="60" bestFit="1" customWidth="1"/>
    <col min="2043" max="2043" width="4.28515625" style="60" bestFit="1" customWidth="1"/>
    <col min="2044" max="2044" width="7.5703125" style="60" bestFit="1" customWidth="1"/>
    <col min="2045" max="2295" width="9.140625" style="60"/>
    <col min="2296" max="2296" width="11.140625" style="60" customWidth="1"/>
    <col min="2297" max="2297" width="8.140625" style="60" bestFit="1" customWidth="1"/>
    <col min="2298" max="2298" width="5.140625" style="60" bestFit="1" customWidth="1"/>
    <col min="2299" max="2299" width="4.28515625" style="60" bestFit="1" customWidth="1"/>
    <col min="2300" max="2300" width="7.5703125" style="60" bestFit="1" customWidth="1"/>
    <col min="2301" max="2551" width="9.140625" style="60"/>
    <col min="2552" max="2552" width="11.140625" style="60" customWidth="1"/>
    <col min="2553" max="2553" width="8.140625" style="60" bestFit="1" customWidth="1"/>
    <col min="2554" max="2554" width="5.140625" style="60" bestFit="1" customWidth="1"/>
    <col min="2555" max="2555" width="4.28515625" style="60" bestFit="1" customWidth="1"/>
    <col min="2556" max="2556" width="7.5703125" style="60" bestFit="1" customWidth="1"/>
    <col min="2557" max="2807" width="9.140625" style="60"/>
    <col min="2808" max="2808" width="11.140625" style="60" customWidth="1"/>
    <col min="2809" max="2809" width="8.140625" style="60" bestFit="1" customWidth="1"/>
    <col min="2810" max="2810" width="5.140625" style="60" bestFit="1" customWidth="1"/>
    <col min="2811" max="2811" width="4.28515625" style="60" bestFit="1" customWidth="1"/>
    <col min="2812" max="2812" width="7.5703125" style="60" bestFit="1" customWidth="1"/>
    <col min="2813" max="3063" width="9.140625" style="60"/>
    <col min="3064" max="3064" width="11.140625" style="60" customWidth="1"/>
    <col min="3065" max="3065" width="8.140625" style="60" bestFit="1" customWidth="1"/>
    <col min="3066" max="3066" width="5.140625" style="60" bestFit="1" customWidth="1"/>
    <col min="3067" max="3067" width="4.28515625" style="60" bestFit="1" customWidth="1"/>
    <col min="3068" max="3068" width="7.5703125" style="60" bestFit="1" customWidth="1"/>
    <col min="3069" max="3319" width="9.140625" style="60"/>
    <col min="3320" max="3320" width="11.140625" style="60" customWidth="1"/>
    <col min="3321" max="3321" width="8.140625" style="60" bestFit="1" customWidth="1"/>
    <col min="3322" max="3322" width="5.140625" style="60" bestFit="1" customWidth="1"/>
    <col min="3323" max="3323" width="4.28515625" style="60" bestFit="1" customWidth="1"/>
    <col min="3324" max="3324" width="7.5703125" style="60" bestFit="1" customWidth="1"/>
    <col min="3325" max="3575" width="9.140625" style="60"/>
    <col min="3576" max="3576" width="11.140625" style="60" customWidth="1"/>
    <col min="3577" max="3577" width="8.140625" style="60" bestFit="1" customWidth="1"/>
    <col min="3578" max="3578" width="5.140625" style="60" bestFit="1" customWidth="1"/>
    <col min="3579" max="3579" width="4.28515625" style="60" bestFit="1" customWidth="1"/>
    <col min="3580" max="3580" width="7.5703125" style="60" bestFit="1" customWidth="1"/>
    <col min="3581" max="3831" width="9.140625" style="60"/>
    <col min="3832" max="3832" width="11.140625" style="60" customWidth="1"/>
    <col min="3833" max="3833" width="8.140625" style="60" bestFit="1" customWidth="1"/>
    <col min="3834" max="3834" width="5.140625" style="60" bestFit="1" customWidth="1"/>
    <col min="3835" max="3835" width="4.28515625" style="60" bestFit="1" customWidth="1"/>
    <col min="3836" max="3836" width="7.5703125" style="60" bestFit="1" customWidth="1"/>
    <col min="3837" max="4087" width="9.140625" style="60"/>
    <col min="4088" max="4088" width="11.140625" style="60" customWidth="1"/>
    <col min="4089" max="4089" width="8.140625" style="60" bestFit="1" customWidth="1"/>
    <col min="4090" max="4090" width="5.140625" style="60" bestFit="1" customWidth="1"/>
    <col min="4091" max="4091" width="4.28515625" style="60" bestFit="1" customWidth="1"/>
    <col min="4092" max="4092" width="7.5703125" style="60" bestFit="1" customWidth="1"/>
    <col min="4093" max="4343" width="9.140625" style="60"/>
    <col min="4344" max="4344" width="11.140625" style="60" customWidth="1"/>
    <col min="4345" max="4345" width="8.140625" style="60" bestFit="1" customWidth="1"/>
    <col min="4346" max="4346" width="5.140625" style="60" bestFit="1" customWidth="1"/>
    <col min="4347" max="4347" width="4.28515625" style="60" bestFit="1" customWidth="1"/>
    <col min="4348" max="4348" width="7.5703125" style="60" bestFit="1" customWidth="1"/>
    <col min="4349" max="4599" width="9.140625" style="60"/>
    <col min="4600" max="4600" width="11.140625" style="60" customWidth="1"/>
    <col min="4601" max="4601" width="8.140625" style="60" bestFit="1" customWidth="1"/>
    <col min="4602" max="4602" width="5.140625" style="60" bestFit="1" customWidth="1"/>
    <col min="4603" max="4603" width="4.28515625" style="60" bestFit="1" customWidth="1"/>
    <col min="4604" max="4604" width="7.5703125" style="60" bestFit="1" customWidth="1"/>
    <col min="4605" max="4855" width="9.140625" style="60"/>
    <col min="4856" max="4856" width="11.140625" style="60" customWidth="1"/>
    <col min="4857" max="4857" width="8.140625" style="60" bestFit="1" customWidth="1"/>
    <col min="4858" max="4858" width="5.140625" style="60" bestFit="1" customWidth="1"/>
    <col min="4859" max="4859" width="4.28515625" style="60" bestFit="1" customWidth="1"/>
    <col min="4860" max="4860" width="7.5703125" style="60" bestFit="1" customWidth="1"/>
    <col min="4861" max="5111" width="9.140625" style="60"/>
    <col min="5112" max="5112" width="11.140625" style="60" customWidth="1"/>
    <col min="5113" max="5113" width="8.140625" style="60" bestFit="1" customWidth="1"/>
    <col min="5114" max="5114" width="5.140625" style="60" bestFit="1" customWidth="1"/>
    <col min="5115" max="5115" width="4.28515625" style="60" bestFit="1" customWidth="1"/>
    <col min="5116" max="5116" width="7.5703125" style="60" bestFit="1" customWidth="1"/>
    <col min="5117" max="5367" width="9.140625" style="60"/>
    <col min="5368" max="5368" width="11.140625" style="60" customWidth="1"/>
    <col min="5369" max="5369" width="8.140625" style="60" bestFit="1" customWidth="1"/>
    <col min="5370" max="5370" width="5.140625" style="60" bestFit="1" customWidth="1"/>
    <col min="5371" max="5371" width="4.28515625" style="60" bestFit="1" customWidth="1"/>
    <col min="5372" max="5372" width="7.5703125" style="60" bestFit="1" customWidth="1"/>
    <col min="5373" max="5623" width="9.140625" style="60"/>
    <col min="5624" max="5624" width="11.140625" style="60" customWidth="1"/>
    <col min="5625" max="5625" width="8.140625" style="60" bestFit="1" customWidth="1"/>
    <col min="5626" max="5626" width="5.140625" style="60" bestFit="1" customWidth="1"/>
    <col min="5627" max="5627" width="4.28515625" style="60" bestFit="1" customWidth="1"/>
    <col min="5628" max="5628" width="7.5703125" style="60" bestFit="1" customWidth="1"/>
    <col min="5629" max="5879" width="9.140625" style="60"/>
    <col min="5880" max="5880" width="11.140625" style="60" customWidth="1"/>
    <col min="5881" max="5881" width="8.140625" style="60" bestFit="1" customWidth="1"/>
    <col min="5882" max="5882" width="5.140625" style="60" bestFit="1" customWidth="1"/>
    <col min="5883" max="5883" width="4.28515625" style="60" bestFit="1" customWidth="1"/>
    <col min="5884" max="5884" width="7.5703125" style="60" bestFit="1" customWidth="1"/>
    <col min="5885" max="6135" width="9.140625" style="60"/>
    <col min="6136" max="6136" width="11.140625" style="60" customWidth="1"/>
    <col min="6137" max="6137" width="8.140625" style="60" bestFit="1" customWidth="1"/>
    <col min="6138" max="6138" width="5.140625" style="60" bestFit="1" customWidth="1"/>
    <col min="6139" max="6139" width="4.28515625" style="60" bestFit="1" customWidth="1"/>
    <col min="6140" max="6140" width="7.5703125" style="60" bestFit="1" customWidth="1"/>
    <col min="6141" max="6391" width="9.140625" style="60"/>
    <col min="6392" max="6392" width="11.140625" style="60" customWidth="1"/>
    <col min="6393" max="6393" width="8.140625" style="60" bestFit="1" customWidth="1"/>
    <col min="6394" max="6394" width="5.140625" style="60" bestFit="1" customWidth="1"/>
    <col min="6395" max="6395" width="4.28515625" style="60" bestFit="1" customWidth="1"/>
    <col min="6396" max="6396" width="7.5703125" style="60" bestFit="1" customWidth="1"/>
    <col min="6397" max="6647" width="9.140625" style="60"/>
    <col min="6648" max="6648" width="11.140625" style="60" customWidth="1"/>
    <col min="6649" max="6649" width="8.140625" style="60" bestFit="1" customWidth="1"/>
    <col min="6650" max="6650" width="5.140625" style="60" bestFit="1" customWidth="1"/>
    <col min="6651" max="6651" width="4.28515625" style="60" bestFit="1" customWidth="1"/>
    <col min="6652" max="6652" width="7.5703125" style="60" bestFit="1" customWidth="1"/>
    <col min="6653" max="6903" width="9.140625" style="60"/>
    <col min="6904" max="6904" width="11.140625" style="60" customWidth="1"/>
    <col min="6905" max="6905" width="8.140625" style="60" bestFit="1" customWidth="1"/>
    <col min="6906" max="6906" width="5.140625" style="60" bestFit="1" customWidth="1"/>
    <col min="6907" max="6907" width="4.28515625" style="60" bestFit="1" customWidth="1"/>
    <col min="6908" max="6908" width="7.5703125" style="60" bestFit="1" customWidth="1"/>
    <col min="6909" max="7159" width="9.140625" style="60"/>
    <col min="7160" max="7160" width="11.140625" style="60" customWidth="1"/>
    <col min="7161" max="7161" width="8.140625" style="60" bestFit="1" customWidth="1"/>
    <col min="7162" max="7162" width="5.140625" style="60" bestFit="1" customWidth="1"/>
    <col min="7163" max="7163" width="4.28515625" style="60" bestFit="1" customWidth="1"/>
    <col min="7164" max="7164" width="7.5703125" style="60" bestFit="1" customWidth="1"/>
    <col min="7165" max="7415" width="9.140625" style="60"/>
    <col min="7416" max="7416" width="11.140625" style="60" customWidth="1"/>
    <col min="7417" max="7417" width="8.140625" style="60" bestFit="1" customWidth="1"/>
    <col min="7418" max="7418" width="5.140625" style="60" bestFit="1" customWidth="1"/>
    <col min="7419" max="7419" width="4.28515625" style="60" bestFit="1" customWidth="1"/>
    <col min="7420" max="7420" width="7.5703125" style="60" bestFit="1" customWidth="1"/>
    <col min="7421" max="7671" width="9.140625" style="60"/>
    <col min="7672" max="7672" width="11.140625" style="60" customWidth="1"/>
    <col min="7673" max="7673" width="8.140625" style="60" bestFit="1" customWidth="1"/>
    <col min="7674" max="7674" width="5.140625" style="60" bestFit="1" customWidth="1"/>
    <col min="7675" max="7675" width="4.28515625" style="60" bestFit="1" customWidth="1"/>
    <col min="7676" max="7676" width="7.5703125" style="60" bestFit="1" customWidth="1"/>
    <col min="7677" max="7927" width="9.140625" style="60"/>
    <col min="7928" max="7928" width="11.140625" style="60" customWidth="1"/>
    <col min="7929" max="7929" width="8.140625" style="60" bestFit="1" customWidth="1"/>
    <col min="7930" max="7930" width="5.140625" style="60" bestFit="1" customWidth="1"/>
    <col min="7931" max="7931" width="4.28515625" style="60" bestFit="1" customWidth="1"/>
    <col min="7932" max="7932" width="7.5703125" style="60" bestFit="1" customWidth="1"/>
    <col min="7933" max="8183" width="9.140625" style="60"/>
    <col min="8184" max="8184" width="11.140625" style="60" customWidth="1"/>
    <col min="8185" max="8185" width="8.140625" style="60" bestFit="1" customWidth="1"/>
    <col min="8186" max="8186" width="5.140625" style="60" bestFit="1" customWidth="1"/>
    <col min="8187" max="8187" width="4.28515625" style="60" bestFit="1" customWidth="1"/>
    <col min="8188" max="8188" width="7.5703125" style="60" bestFit="1" customWidth="1"/>
    <col min="8189" max="8439" width="9.140625" style="60"/>
    <col min="8440" max="8440" width="11.140625" style="60" customWidth="1"/>
    <col min="8441" max="8441" width="8.140625" style="60" bestFit="1" customWidth="1"/>
    <col min="8442" max="8442" width="5.140625" style="60" bestFit="1" customWidth="1"/>
    <col min="8443" max="8443" width="4.28515625" style="60" bestFit="1" customWidth="1"/>
    <col min="8444" max="8444" width="7.5703125" style="60" bestFit="1" customWidth="1"/>
    <col min="8445" max="8695" width="9.140625" style="60"/>
    <col min="8696" max="8696" width="11.140625" style="60" customWidth="1"/>
    <col min="8697" max="8697" width="8.140625" style="60" bestFit="1" customWidth="1"/>
    <col min="8698" max="8698" width="5.140625" style="60" bestFit="1" customWidth="1"/>
    <col min="8699" max="8699" width="4.28515625" style="60" bestFit="1" customWidth="1"/>
    <col min="8700" max="8700" width="7.5703125" style="60" bestFit="1" customWidth="1"/>
    <col min="8701" max="8951" width="9.140625" style="60"/>
    <col min="8952" max="8952" width="11.140625" style="60" customWidth="1"/>
    <col min="8953" max="8953" width="8.140625" style="60" bestFit="1" customWidth="1"/>
    <col min="8954" max="8954" width="5.140625" style="60" bestFit="1" customWidth="1"/>
    <col min="8955" max="8955" width="4.28515625" style="60" bestFit="1" customWidth="1"/>
    <col min="8956" max="8956" width="7.5703125" style="60" bestFit="1" customWidth="1"/>
    <col min="8957" max="9207" width="9.140625" style="60"/>
    <col min="9208" max="9208" width="11.140625" style="60" customWidth="1"/>
    <col min="9209" max="9209" width="8.140625" style="60" bestFit="1" customWidth="1"/>
    <col min="9210" max="9210" width="5.140625" style="60" bestFit="1" customWidth="1"/>
    <col min="9211" max="9211" width="4.28515625" style="60" bestFit="1" customWidth="1"/>
    <col min="9212" max="9212" width="7.5703125" style="60" bestFit="1" customWidth="1"/>
    <col min="9213" max="9463" width="9.140625" style="60"/>
    <col min="9464" max="9464" width="11.140625" style="60" customWidth="1"/>
    <col min="9465" max="9465" width="8.140625" style="60" bestFit="1" customWidth="1"/>
    <col min="9466" max="9466" width="5.140625" style="60" bestFit="1" customWidth="1"/>
    <col min="9467" max="9467" width="4.28515625" style="60" bestFit="1" customWidth="1"/>
    <col min="9468" max="9468" width="7.5703125" style="60" bestFit="1" customWidth="1"/>
    <col min="9469" max="9719" width="9.140625" style="60"/>
    <col min="9720" max="9720" width="11.140625" style="60" customWidth="1"/>
    <col min="9721" max="9721" width="8.140625" style="60" bestFit="1" customWidth="1"/>
    <col min="9722" max="9722" width="5.140625" style="60" bestFit="1" customWidth="1"/>
    <col min="9723" max="9723" width="4.28515625" style="60" bestFit="1" customWidth="1"/>
    <col min="9724" max="9724" width="7.5703125" style="60" bestFit="1" customWidth="1"/>
    <col min="9725" max="9975" width="9.140625" style="60"/>
    <col min="9976" max="9976" width="11.140625" style="60" customWidth="1"/>
    <col min="9977" max="9977" width="8.140625" style="60" bestFit="1" customWidth="1"/>
    <col min="9978" max="9978" width="5.140625" style="60" bestFit="1" customWidth="1"/>
    <col min="9979" max="9979" width="4.28515625" style="60" bestFit="1" customWidth="1"/>
    <col min="9980" max="9980" width="7.5703125" style="60" bestFit="1" customWidth="1"/>
    <col min="9981" max="10231" width="9.140625" style="60"/>
    <col min="10232" max="10232" width="11.140625" style="60" customWidth="1"/>
    <col min="10233" max="10233" width="8.140625" style="60" bestFit="1" customWidth="1"/>
    <col min="10234" max="10234" width="5.140625" style="60" bestFit="1" customWidth="1"/>
    <col min="10235" max="10235" width="4.28515625" style="60" bestFit="1" customWidth="1"/>
    <col min="10236" max="10236" width="7.5703125" style="60" bestFit="1" customWidth="1"/>
    <col min="10237" max="10487" width="9.140625" style="60"/>
    <col min="10488" max="10488" width="11.140625" style="60" customWidth="1"/>
    <col min="10489" max="10489" width="8.140625" style="60" bestFit="1" customWidth="1"/>
    <col min="10490" max="10490" width="5.140625" style="60" bestFit="1" customWidth="1"/>
    <col min="10491" max="10491" width="4.28515625" style="60" bestFit="1" customWidth="1"/>
    <col min="10492" max="10492" width="7.5703125" style="60" bestFit="1" customWidth="1"/>
    <col min="10493" max="10743" width="9.140625" style="60"/>
    <col min="10744" max="10744" width="11.140625" style="60" customWidth="1"/>
    <col min="10745" max="10745" width="8.140625" style="60" bestFit="1" customWidth="1"/>
    <col min="10746" max="10746" width="5.140625" style="60" bestFit="1" customWidth="1"/>
    <col min="10747" max="10747" width="4.28515625" style="60" bestFit="1" customWidth="1"/>
    <col min="10748" max="10748" width="7.5703125" style="60" bestFit="1" customWidth="1"/>
    <col min="10749" max="10999" width="9.140625" style="60"/>
    <col min="11000" max="11000" width="11.140625" style="60" customWidth="1"/>
    <col min="11001" max="11001" width="8.140625" style="60" bestFit="1" customWidth="1"/>
    <col min="11002" max="11002" width="5.140625" style="60" bestFit="1" customWidth="1"/>
    <col min="11003" max="11003" width="4.28515625" style="60" bestFit="1" customWidth="1"/>
    <col min="11004" max="11004" width="7.5703125" style="60" bestFit="1" customWidth="1"/>
    <col min="11005" max="11255" width="9.140625" style="60"/>
    <col min="11256" max="11256" width="11.140625" style="60" customWidth="1"/>
    <col min="11257" max="11257" width="8.140625" style="60" bestFit="1" customWidth="1"/>
    <col min="11258" max="11258" width="5.140625" style="60" bestFit="1" customWidth="1"/>
    <col min="11259" max="11259" width="4.28515625" style="60" bestFit="1" customWidth="1"/>
    <col min="11260" max="11260" width="7.5703125" style="60" bestFit="1" customWidth="1"/>
    <col min="11261" max="11511" width="9.140625" style="60"/>
    <col min="11512" max="11512" width="11.140625" style="60" customWidth="1"/>
    <col min="11513" max="11513" width="8.140625" style="60" bestFit="1" customWidth="1"/>
    <col min="11514" max="11514" width="5.140625" style="60" bestFit="1" customWidth="1"/>
    <col min="11515" max="11515" width="4.28515625" style="60" bestFit="1" customWidth="1"/>
    <col min="11516" max="11516" width="7.5703125" style="60" bestFit="1" customWidth="1"/>
    <col min="11517" max="11767" width="9.140625" style="60"/>
    <col min="11768" max="11768" width="11.140625" style="60" customWidth="1"/>
    <col min="11769" max="11769" width="8.140625" style="60" bestFit="1" customWidth="1"/>
    <col min="11770" max="11770" width="5.140625" style="60" bestFit="1" customWidth="1"/>
    <col min="11771" max="11771" width="4.28515625" style="60" bestFit="1" customWidth="1"/>
    <col min="11772" max="11772" width="7.5703125" style="60" bestFit="1" customWidth="1"/>
    <col min="11773" max="12023" width="9.140625" style="60"/>
    <col min="12024" max="12024" width="11.140625" style="60" customWidth="1"/>
    <col min="12025" max="12025" width="8.140625" style="60" bestFit="1" customWidth="1"/>
    <col min="12026" max="12026" width="5.140625" style="60" bestFit="1" customWidth="1"/>
    <col min="12027" max="12027" width="4.28515625" style="60" bestFit="1" customWidth="1"/>
    <col min="12028" max="12028" width="7.5703125" style="60" bestFit="1" customWidth="1"/>
    <col min="12029" max="12279" width="9.140625" style="60"/>
    <col min="12280" max="12280" width="11.140625" style="60" customWidth="1"/>
    <col min="12281" max="12281" width="8.140625" style="60" bestFit="1" customWidth="1"/>
    <col min="12282" max="12282" width="5.140625" style="60" bestFit="1" customWidth="1"/>
    <col min="12283" max="12283" width="4.28515625" style="60" bestFit="1" customWidth="1"/>
    <col min="12284" max="12284" width="7.5703125" style="60" bestFit="1" customWidth="1"/>
    <col min="12285" max="12535" width="9.140625" style="60"/>
    <col min="12536" max="12536" width="11.140625" style="60" customWidth="1"/>
    <col min="12537" max="12537" width="8.140625" style="60" bestFit="1" customWidth="1"/>
    <col min="12538" max="12538" width="5.140625" style="60" bestFit="1" customWidth="1"/>
    <col min="12539" max="12539" width="4.28515625" style="60" bestFit="1" customWidth="1"/>
    <col min="12540" max="12540" width="7.5703125" style="60" bestFit="1" customWidth="1"/>
    <col min="12541" max="12791" width="9.140625" style="60"/>
    <col min="12792" max="12792" width="11.140625" style="60" customWidth="1"/>
    <col min="12793" max="12793" width="8.140625" style="60" bestFit="1" customWidth="1"/>
    <col min="12794" max="12794" width="5.140625" style="60" bestFit="1" customWidth="1"/>
    <col min="12795" max="12795" width="4.28515625" style="60" bestFit="1" customWidth="1"/>
    <col min="12796" max="12796" width="7.5703125" style="60" bestFit="1" customWidth="1"/>
    <col min="12797" max="13047" width="9.140625" style="60"/>
    <col min="13048" max="13048" width="11.140625" style="60" customWidth="1"/>
    <col min="13049" max="13049" width="8.140625" style="60" bestFit="1" customWidth="1"/>
    <col min="13050" max="13050" width="5.140625" style="60" bestFit="1" customWidth="1"/>
    <col min="13051" max="13051" width="4.28515625" style="60" bestFit="1" customWidth="1"/>
    <col min="13052" max="13052" width="7.5703125" style="60" bestFit="1" customWidth="1"/>
    <col min="13053" max="13303" width="9.140625" style="60"/>
    <col min="13304" max="13304" width="11.140625" style="60" customWidth="1"/>
    <col min="13305" max="13305" width="8.140625" style="60" bestFit="1" customWidth="1"/>
    <col min="13306" max="13306" width="5.140625" style="60" bestFit="1" customWidth="1"/>
    <col min="13307" max="13307" width="4.28515625" style="60" bestFit="1" customWidth="1"/>
    <col min="13308" max="13308" width="7.5703125" style="60" bestFit="1" customWidth="1"/>
    <col min="13309" max="13559" width="9.140625" style="60"/>
    <col min="13560" max="13560" width="11.140625" style="60" customWidth="1"/>
    <col min="13561" max="13561" width="8.140625" style="60" bestFit="1" customWidth="1"/>
    <col min="13562" max="13562" width="5.140625" style="60" bestFit="1" customWidth="1"/>
    <col min="13563" max="13563" width="4.28515625" style="60" bestFit="1" customWidth="1"/>
    <col min="13564" max="13564" width="7.5703125" style="60" bestFit="1" customWidth="1"/>
    <col min="13565" max="13815" width="9.140625" style="60"/>
    <col min="13816" max="13816" width="11.140625" style="60" customWidth="1"/>
    <col min="13817" max="13817" width="8.140625" style="60" bestFit="1" customWidth="1"/>
    <col min="13818" max="13818" width="5.140625" style="60" bestFit="1" customWidth="1"/>
    <col min="13819" max="13819" width="4.28515625" style="60" bestFit="1" customWidth="1"/>
    <col min="13820" max="13820" width="7.5703125" style="60" bestFit="1" customWidth="1"/>
    <col min="13821" max="14071" width="9.140625" style="60"/>
    <col min="14072" max="14072" width="11.140625" style="60" customWidth="1"/>
    <col min="14073" max="14073" width="8.140625" style="60" bestFit="1" customWidth="1"/>
    <col min="14074" max="14074" width="5.140625" style="60" bestFit="1" customWidth="1"/>
    <col min="14075" max="14075" width="4.28515625" style="60" bestFit="1" customWidth="1"/>
    <col min="14076" max="14076" width="7.5703125" style="60" bestFit="1" customWidth="1"/>
    <col min="14077" max="14327" width="9.140625" style="60"/>
    <col min="14328" max="14328" width="11.140625" style="60" customWidth="1"/>
    <col min="14329" max="14329" width="8.140625" style="60" bestFit="1" customWidth="1"/>
    <col min="14330" max="14330" width="5.140625" style="60" bestFit="1" customWidth="1"/>
    <col min="14331" max="14331" width="4.28515625" style="60" bestFit="1" customWidth="1"/>
    <col min="14332" max="14332" width="7.5703125" style="60" bestFit="1" customWidth="1"/>
    <col min="14333" max="14583" width="9.140625" style="60"/>
    <col min="14584" max="14584" width="11.140625" style="60" customWidth="1"/>
    <col min="14585" max="14585" width="8.140625" style="60" bestFit="1" customWidth="1"/>
    <col min="14586" max="14586" width="5.140625" style="60" bestFit="1" customWidth="1"/>
    <col min="14587" max="14587" width="4.28515625" style="60" bestFit="1" customWidth="1"/>
    <col min="14588" max="14588" width="7.5703125" style="60" bestFit="1" customWidth="1"/>
    <col min="14589" max="14839" width="9.140625" style="60"/>
    <col min="14840" max="14840" width="11.140625" style="60" customWidth="1"/>
    <col min="14841" max="14841" width="8.140625" style="60" bestFit="1" customWidth="1"/>
    <col min="14842" max="14842" width="5.140625" style="60" bestFit="1" customWidth="1"/>
    <col min="14843" max="14843" width="4.28515625" style="60" bestFit="1" customWidth="1"/>
    <col min="14844" max="14844" width="7.5703125" style="60" bestFit="1" customWidth="1"/>
    <col min="14845" max="15095" width="9.140625" style="60"/>
    <col min="15096" max="15096" width="11.140625" style="60" customWidth="1"/>
    <col min="15097" max="15097" width="8.140625" style="60" bestFit="1" customWidth="1"/>
    <col min="15098" max="15098" width="5.140625" style="60" bestFit="1" customWidth="1"/>
    <col min="15099" max="15099" width="4.28515625" style="60" bestFit="1" customWidth="1"/>
    <col min="15100" max="15100" width="7.5703125" style="60" bestFit="1" customWidth="1"/>
    <col min="15101" max="15351" width="9.140625" style="60"/>
    <col min="15352" max="15352" width="11.140625" style="60" customWidth="1"/>
    <col min="15353" max="15353" width="8.140625" style="60" bestFit="1" customWidth="1"/>
    <col min="15354" max="15354" width="5.140625" style="60" bestFit="1" customWidth="1"/>
    <col min="15355" max="15355" width="4.28515625" style="60" bestFit="1" customWidth="1"/>
    <col min="15356" max="15356" width="7.5703125" style="60" bestFit="1" customWidth="1"/>
    <col min="15357" max="15607" width="9.140625" style="60"/>
    <col min="15608" max="15608" width="11.140625" style="60" customWidth="1"/>
    <col min="15609" max="15609" width="8.140625" style="60" bestFit="1" customWidth="1"/>
    <col min="15610" max="15610" width="5.140625" style="60" bestFit="1" customWidth="1"/>
    <col min="15611" max="15611" width="4.28515625" style="60" bestFit="1" customWidth="1"/>
    <col min="15612" max="15612" width="7.5703125" style="60" bestFit="1" customWidth="1"/>
    <col min="15613" max="15863" width="9.140625" style="60"/>
    <col min="15864" max="15864" width="11.140625" style="60" customWidth="1"/>
    <col min="15865" max="15865" width="8.140625" style="60" bestFit="1" customWidth="1"/>
    <col min="15866" max="15866" width="5.140625" style="60" bestFit="1" customWidth="1"/>
    <col min="15867" max="15867" width="4.28515625" style="60" bestFit="1" customWidth="1"/>
    <col min="15868" max="15868" width="7.5703125" style="60" bestFit="1" customWidth="1"/>
    <col min="15869" max="16119" width="9.140625" style="60"/>
    <col min="16120" max="16120" width="11.140625" style="60" customWidth="1"/>
    <col min="16121" max="16121" width="8.140625" style="60" bestFit="1" customWidth="1"/>
    <col min="16122" max="16122" width="5.140625" style="60" bestFit="1" customWidth="1"/>
    <col min="16123" max="16123" width="4.28515625" style="60" bestFit="1" customWidth="1"/>
    <col min="16124" max="16124" width="7.5703125" style="60" bestFit="1" customWidth="1"/>
    <col min="16125" max="16384" width="9.140625" style="60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-4.2389892245690799E-2</v>
      </c>
      <c r="X3" s="41">
        <f>W3*T3+INTERCEPT($I$18:$I$23,$G$18:$G$23)</f>
        <v>-7.5903886374227181E-2</v>
      </c>
      <c r="Y3" s="40" t="s">
        <v>28156</v>
      </c>
      <c r="Z3" s="40" t="s">
        <v>28151</v>
      </c>
      <c r="AA3" s="41">
        <f>SLOPE($N$25:$N$29,$G$25:$G$29)</f>
        <v>2.5196210440338747</v>
      </c>
      <c r="AB3" s="41">
        <f>AA3*S17+INTERCEPT($N$25:$N$29,$G$25:$G$29)</f>
        <v>27.148559680410443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668</v>
      </c>
      <c r="M4" s="92">
        <f>L4/(J4-K4)</f>
        <v>22.266666666666666</v>
      </c>
      <c r="N4" s="93">
        <f>M4-$M$20</f>
        <v>12.234408602150536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-5.7110720232044998E-2</v>
      </c>
      <c r="X4" s="41">
        <f>W4*$S$3+INTERCEPT($I$6:$I$11,$G$6:$G$11)</f>
        <v>-0.43221625157059762</v>
      </c>
      <c r="Y4" s="40" t="s">
        <v>28159</v>
      </c>
      <c r="Z4" s="40" t="s">
        <v>28150</v>
      </c>
      <c r="AA4" s="41">
        <f>SLOPE($N$12:$N$17,$G$12:$G$17)</f>
        <v>1.6248791194675614</v>
      </c>
      <c r="AB4" s="41">
        <f>AA4*S17+INTERCEPT($N$12:$N$17,$G$12:$G$17)</f>
        <v>26.49321012269094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633</v>
      </c>
      <c r="M5" s="92">
        <f t="shared" ref="M5:M13" si="1">L5/(J5-K5)</f>
        <v>18.617647058823529</v>
      </c>
      <c r="N5" s="93">
        <f t="shared" ref="N5:N13" si="2">M5-$M$20</f>
        <v>8.5853889943073991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</row>
    <row r="6" spans="1:28" x14ac:dyDescent="0.25">
      <c r="A6" s="104">
        <v>41368</v>
      </c>
      <c r="B6" s="104">
        <f>A7</f>
        <v>41337</v>
      </c>
      <c r="C6" s="111">
        <v>2377</v>
      </c>
      <c r="D6" s="111">
        <v>31</v>
      </c>
      <c r="E6" s="111">
        <v>20</v>
      </c>
      <c r="F6" s="111">
        <v>20</v>
      </c>
      <c r="G6" s="66">
        <v>46.5</v>
      </c>
      <c r="H6" s="76">
        <f t="shared" ref="H6:H30" si="3">F6/D6</f>
        <v>0.64516129032258063</v>
      </c>
      <c r="I6" s="108">
        <f t="shared" ref="I6:I17" si="4">H6-$H$13</f>
        <v>0.50723025583982206</v>
      </c>
      <c r="J6" s="34">
        <v>41360</v>
      </c>
      <c r="K6" s="34">
        <f t="shared" si="0"/>
        <v>41331</v>
      </c>
      <c r="L6" s="134">
        <v>415</v>
      </c>
      <c r="M6" s="92">
        <f t="shared" si="1"/>
        <v>14.310344827586206</v>
      </c>
      <c r="N6" s="93">
        <f t="shared" si="2"/>
        <v>4.2780867630700765</v>
      </c>
      <c r="P6" s="31">
        <v>22.5</v>
      </c>
      <c r="Q6" s="96">
        <v>23</v>
      </c>
      <c r="R6" s="96">
        <v>10</v>
      </c>
      <c r="S6" s="45">
        <f>IF((P6-$S$3)&lt;0, $X$4+$W$4*(P6-$S$3),0)</f>
        <v>1.9949893582913147</v>
      </c>
      <c r="T6" s="45">
        <f>IF((P6-$T$3)&lt;0, $X$3+$W$3*(P6-$T$3),0)</f>
        <v>1.7256665340676318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</row>
    <row r="7" spans="1:28" x14ac:dyDescent="0.25">
      <c r="A7" s="106">
        <v>41337</v>
      </c>
      <c r="B7" s="106">
        <f t="shared" ref="B7:B16" si="5">A8</f>
        <v>41309</v>
      </c>
      <c r="C7" s="111">
        <v>2357</v>
      </c>
      <c r="D7" s="111">
        <v>28</v>
      </c>
      <c r="E7" s="111">
        <v>30</v>
      </c>
      <c r="F7" s="111">
        <v>31</v>
      </c>
      <c r="G7" s="66">
        <v>42.6</v>
      </c>
      <c r="H7" s="79">
        <f t="shared" si="3"/>
        <v>1.1071428571428572</v>
      </c>
      <c r="I7" s="108">
        <f t="shared" si="4"/>
        <v>0.96921182266009853</v>
      </c>
      <c r="J7" s="34">
        <v>41331</v>
      </c>
      <c r="K7" s="34">
        <f t="shared" si="0"/>
        <v>41303</v>
      </c>
      <c r="L7" s="134">
        <v>341</v>
      </c>
      <c r="M7" s="92">
        <f t="shared" si="1"/>
        <v>12.178571428571429</v>
      </c>
      <c r="N7" s="93">
        <f t="shared" si="2"/>
        <v>2.1463133640552989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1.7094357571310899</v>
      </c>
      <c r="T7" s="45">
        <f t="shared" ref="T7:T15" si="7">IF((P7-$T$3)&lt;0, $X$3+$W$3*(P7-$T$3),0)</f>
        <v>1.5137170728391778</v>
      </c>
      <c r="U7" s="52" t="s">
        <v>28161</v>
      </c>
      <c r="V7" s="49" t="s">
        <v>28162</v>
      </c>
      <c r="W7" s="53">
        <f>RSQ(H18:H23,G18:G23)</f>
        <v>0.83869983087098765</v>
      </c>
      <c r="X7" s="49" t="s">
        <v>28163</v>
      </c>
      <c r="Y7" s="53">
        <f>RSQ(H6:H11,G6:G11)</f>
        <v>0.76992388683069302</v>
      </c>
      <c r="Z7" s="51"/>
    </row>
    <row r="8" spans="1:28" ht="15" customHeight="1" x14ac:dyDescent="0.25">
      <c r="A8" s="106">
        <v>41309</v>
      </c>
      <c r="B8" s="106">
        <f t="shared" si="5"/>
        <v>41277</v>
      </c>
      <c r="C8" s="111">
        <v>2327</v>
      </c>
      <c r="D8" s="111">
        <v>32</v>
      </c>
      <c r="E8" s="111">
        <v>36</v>
      </c>
      <c r="F8" s="111">
        <v>37</v>
      </c>
      <c r="G8" s="66">
        <v>43.2</v>
      </c>
      <c r="H8" s="79">
        <f t="shared" si="3"/>
        <v>1.15625</v>
      </c>
      <c r="I8" s="108">
        <f t="shared" si="4"/>
        <v>1.0183189655172413</v>
      </c>
      <c r="J8" s="34">
        <v>41303</v>
      </c>
      <c r="K8" s="34">
        <f t="shared" si="0"/>
        <v>41276</v>
      </c>
      <c r="L8" s="134">
        <v>337</v>
      </c>
      <c r="M8" s="92">
        <f t="shared" si="1"/>
        <v>12.481481481481481</v>
      </c>
      <c r="N8" s="93">
        <f t="shared" si="2"/>
        <v>2.4492234169653511</v>
      </c>
      <c r="P8" s="31">
        <v>32.5</v>
      </c>
      <c r="Q8" s="96">
        <v>219.4</v>
      </c>
      <c r="R8" s="96">
        <v>162</v>
      </c>
      <c r="S8" s="45">
        <f t="shared" si="6"/>
        <v>1.4238821559708648</v>
      </c>
      <c r="T8" s="45">
        <f t="shared" si="7"/>
        <v>1.3017676116107237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11">
        <v>2291</v>
      </c>
      <c r="D9" s="111">
        <v>31</v>
      </c>
      <c r="E9" s="111">
        <v>18</v>
      </c>
      <c r="F9" s="111">
        <v>18</v>
      </c>
      <c r="G9" s="66">
        <v>48.9</v>
      </c>
      <c r="H9" s="79">
        <f t="shared" si="3"/>
        <v>0.58064516129032262</v>
      </c>
      <c r="I9" s="108">
        <f t="shared" si="4"/>
        <v>0.442714126807564</v>
      </c>
      <c r="J9" s="34">
        <v>41276</v>
      </c>
      <c r="K9" s="34">
        <f t="shared" si="0"/>
        <v>41242</v>
      </c>
      <c r="L9" s="134">
        <v>307</v>
      </c>
      <c r="M9" s="92">
        <f t="shared" si="1"/>
        <v>9.0294117647058822</v>
      </c>
      <c r="N9" s="93">
        <f t="shared" si="2"/>
        <v>-1.0028462998102476</v>
      </c>
      <c r="P9" s="31">
        <v>37.5</v>
      </c>
      <c r="Q9" s="96">
        <v>474.3</v>
      </c>
      <c r="R9" s="96">
        <v>329.1</v>
      </c>
      <c r="S9" s="45">
        <f t="shared" si="6"/>
        <v>1.1383285548106399</v>
      </c>
      <c r="T9" s="45">
        <f t="shared" si="7"/>
        <v>1.0898181503822697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11">
        <v>2273</v>
      </c>
      <c r="D10" s="111">
        <v>32</v>
      </c>
      <c r="E10" s="111">
        <v>14</v>
      </c>
      <c r="F10" s="111">
        <v>14</v>
      </c>
      <c r="G10" s="66">
        <v>47.2</v>
      </c>
      <c r="H10" s="79">
        <f t="shared" si="3"/>
        <v>0.4375</v>
      </c>
      <c r="I10" s="108">
        <f t="shared" si="4"/>
        <v>0.29956896551724138</v>
      </c>
      <c r="J10" s="34">
        <v>41242</v>
      </c>
      <c r="K10" s="34">
        <f t="shared" si="0"/>
        <v>41208</v>
      </c>
      <c r="L10" s="134">
        <v>365</v>
      </c>
      <c r="M10" s="92">
        <f t="shared" si="1"/>
        <v>10.735294117647058</v>
      </c>
      <c r="N10" s="93">
        <f t="shared" si="2"/>
        <v>0.7030360531309281</v>
      </c>
      <c r="P10" s="31">
        <v>42.5</v>
      </c>
      <c r="Q10" s="96">
        <v>678.6</v>
      </c>
      <c r="R10" s="96">
        <v>446.5</v>
      </c>
      <c r="S10" s="45">
        <f t="shared" si="6"/>
        <v>0.85277495365041478</v>
      </c>
      <c r="T10" s="45">
        <f t="shared" si="7"/>
        <v>0.87786868915381577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11">
        <v>2259</v>
      </c>
      <c r="D11" s="111">
        <v>28</v>
      </c>
      <c r="E11" s="111">
        <v>5</v>
      </c>
      <c r="F11" s="111">
        <v>5</v>
      </c>
      <c r="G11" s="66">
        <v>58.8</v>
      </c>
      <c r="H11" s="79">
        <f t="shared" si="3"/>
        <v>0.17857142857142858</v>
      </c>
      <c r="I11" s="108">
        <f t="shared" si="4"/>
        <v>4.0640394088669957E-2</v>
      </c>
      <c r="J11" s="34">
        <v>41208</v>
      </c>
      <c r="K11" s="34">
        <f t="shared" si="0"/>
        <v>41180</v>
      </c>
      <c r="L11" s="134">
        <v>341</v>
      </c>
      <c r="M11" s="92">
        <f t="shared" si="1"/>
        <v>12.178571428571429</v>
      </c>
      <c r="N11" s="93">
        <f t="shared" si="2"/>
        <v>2.1463133640552989</v>
      </c>
      <c r="P11" s="31">
        <v>47.5</v>
      </c>
      <c r="Q11" s="96">
        <v>888.1</v>
      </c>
      <c r="R11" s="96">
        <v>679.3</v>
      </c>
      <c r="S11" s="45">
        <f t="shared" si="6"/>
        <v>0.5672213524901899</v>
      </c>
      <c r="T11" s="45">
        <f t="shared" si="7"/>
        <v>0.66591922792536185</v>
      </c>
      <c r="U11" s="46" t="s">
        <v>28156</v>
      </c>
      <c r="V11" s="40" t="s">
        <v>28151</v>
      </c>
      <c r="W11" s="57">
        <f>SUMPRODUCT(R5:R14,T5:T14)/24</f>
        <v>82.987097709417384</v>
      </c>
      <c r="X11" s="51"/>
      <c r="Y11" s="51"/>
      <c r="Z11" s="54">
        <f>W11+(H23+H24+H25+H26)*365/4</f>
        <v>153.22671369687822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11">
        <v>2254</v>
      </c>
      <c r="D12" s="111">
        <v>30</v>
      </c>
      <c r="E12" s="111">
        <v>5</v>
      </c>
      <c r="F12" s="111">
        <v>5</v>
      </c>
      <c r="G12" s="66">
        <v>69.599999999999994</v>
      </c>
      <c r="H12" s="79">
        <f t="shared" si="3"/>
        <v>0.16666666666666666</v>
      </c>
      <c r="I12" s="108">
        <f t="shared" si="4"/>
        <v>2.8735632183908039E-2</v>
      </c>
      <c r="J12" s="34">
        <v>41180</v>
      </c>
      <c r="K12" s="34">
        <f t="shared" si="0"/>
        <v>41151</v>
      </c>
      <c r="L12" s="134">
        <v>719</v>
      </c>
      <c r="M12" s="92">
        <f t="shared" si="1"/>
        <v>24.793103448275861</v>
      </c>
      <c r="N12" s="93">
        <f t="shared" si="2"/>
        <v>14.760845383759731</v>
      </c>
      <c r="P12" s="31">
        <v>52.5</v>
      </c>
      <c r="Q12" s="96">
        <v>819.5</v>
      </c>
      <c r="R12" s="96">
        <v>694.3</v>
      </c>
      <c r="S12" s="45">
        <f t="shared" si="6"/>
        <v>0.2816677513299648</v>
      </c>
      <c r="T12" s="45">
        <f t="shared" si="7"/>
        <v>0.45396976669690781</v>
      </c>
      <c r="U12" s="46" t="s">
        <v>28159</v>
      </c>
      <c r="V12" s="40" t="s">
        <v>28150</v>
      </c>
      <c r="W12" s="57">
        <f>SUMPRODUCT($R$6:$R$14,S6:S14)/24</f>
        <v>58.364806048856508</v>
      </c>
      <c r="X12" s="55">
        <f>$W$11-W12</f>
        <v>24.622291660560876</v>
      </c>
      <c r="Y12" s="56">
        <f>X12/$W$11</f>
        <v>0.29670023823193342</v>
      </c>
      <c r="Z12" s="54">
        <f>W12+(H23+H24+H25+H26)*365/4</f>
        <v>128.60442203631732</v>
      </c>
      <c r="AA12" s="55">
        <f>$Z$11-Z12</f>
        <v>24.622291660560904</v>
      </c>
      <c r="AB12" s="56">
        <f>AA12/$Z$11</f>
        <v>0.16069189938557396</v>
      </c>
    </row>
    <row r="13" spans="1:28" x14ac:dyDescent="0.25">
      <c r="A13" s="106">
        <v>41156</v>
      </c>
      <c r="B13" s="106">
        <f t="shared" si="5"/>
        <v>41127</v>
      </c>
      <c r="C13" s="111">
        <v>2249</v>
      </c>
      <c r="D13" s="111">
        <v>29</v>
      </c>
      <c r="E13" s="111">
        <v>4</v>
      </c>
      <c r="F13" s="111">
        <v>4</v>
      </c>
      <c r="G13" s="66">
        <v>76.400000000000006</v>
      </c>
      <c r="H13" s="79">
        <f t="shared" si="3"/>
        <v>0.13793103448275862</v>
      </c>
      <c r="I13" s="108">
        <f t="shared" si="4"/>
        <v>0</v>
      </c>
      <c r="J13" s="34">
        <v>41151</v>
      </c>
      <c r="K13" s="34">
        <f t="shared" si="0"/>
        <v>41122</v>
      </c>
      <c r="L13" s="134">
        <v>1086</v>
      </c>
      <c r="M13" s="92">
        <f t="shared" si="1"/>
        <v>37.448275862068968</v>
      </c>
      <c r="N13" s="93">
        <f t="shared" si="2"/>
        <v>27.41601779755284</v>
      </c>
      <c r="P13" s="31">
        <v>57.5</v>
      </c>
      <c r="Q13" s="96">
        <v>665.8</v>
      </c>
      <c r="R13" s="96">
        <v>697.5</v>
      </c>
      <c r="S13" s="45">
        <f t="shared" si="6"/>
        <v>-3.8858498302601352E-3</v>
      </c>
      <c r="T13" s="45">
        <f t="shared" si="7"/>
        <v>0.24202030546845382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11">
        <v>2245</v>
      </c>
      <c r="D14" s="111">
        <v>32</v>
      </c>
      <c r="E14" s="111">
        <v>5</v>
      </c>
      <c r="F14" s="111">
        <v>5</v>
      </c>
      <c r="G14" s="66">
        <v>81</v>
      </c>
      <c r="H14" s="79">
        <f t="shared" si="3"/>
        <v>0.15625</v>
      </c>
      <c r="I14" s="108">
        <f t="shared" si="4"/>
        <v>1.8318965517241381E-2</v>
      </c>
      <c r="J14" s="90">
        <v>41122</v>
      </c>
      <c r="K14" s="80">
        <f>J15</f>
        <v>41089</v>
      </c>
      <c r="L14" s="24">
        <v>1637</v>
      </c>
      <c r="M14" s="92">
        <f>L14/(J14-K14)</f>
        <v>49.606060606060609</v>
      </c>
      <c r="N14" s="93">
        <f>M14-$M$20</f>
        <v>39.573802541544481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-0.28943945099048513</v>
      </c>
      <c r="T14" s="45">
        <f t="shared" si="7"/>
        <v>3.0070844239999811E-2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11">
        <v>2240</v>
      </c>
      <c r="D15" s="111">
        <v>30</v>
      </c>
      <c r="E15" s="111">
        <v>5</v>
      </c>
      <c r="F15" s="111">
        <v>5</v>
      </c>
      <c r="G15" s="66">
        <v>76.599999999999994</v>
      </c>
      <c r="H15" s="79">
        <f t="shared" si="3"/>
        <v>0.16666666666666666</v>
      </c>
      <c r="I15" s="108">
        <f t="shared" si="4"/>
        <v>2.8735632183908039E-2</v>
      </c>
      <c r="J15" s="90">
        <v>41089</v>
      </c>
      <c r="K15" s="80">
        <f t="shared" ref="K15:K31" si="8">J16</f>
        <v>41061</v>
      </c>
      <c r="L15" s="24">
        <v>1030</v>
      </c>
      <c r="M15" s="92">
        <f t="shared" ref="M15:M17" si="9">L15/(J15-K15)</f>
        <v>36.785714285714285</v>
      </c>
      <c r="N15" s="93">
        <f>M15-$M$20</f>
        <v>26.753456221198157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11">
        <v>2235</v>
      </c>
      <c r="D16" s="111">
        <v>32</v>
      </c>
      <c r="E16" s="111">
        <v>6</v>
      </c>
      <c r="F16" s="111">
        <v>6</v>
      </c>
      <c r="G16" s="66">
        <v>70.5</v>
      </c>
      <c r="H16" s="79">
        <f t="shared" si="3"/>
        <v>0.1875</v>
      </c>
      <c r="I16" s="108">
        <f t="shared" si="4"/>
        <v>4.9568965517241381E-2</v>
      </c>
      <c r="J16" s="90">
        <v>41061</v>
      </c>
      <c r="K16" s="80">
        <f t="shared" si="8"/>
        <v>41030</v>
      </c>
      <c r="L16" s="24">
        <v>953</v>
      </c>
      <c r="M16" s="92">
        <f t="shared" si="9"/>
        <v>30.741935483870968</v>
      </c>
      <c r="N16" s="93">
        <f>M16-$M$20</f>
        <v>20.70967741935484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11">
        <v>2229</v>
      </c>
      <c r="D17" s="111">
        <v>31</v>
      </c>
      <c r="E17" s="111">
        <v>5</v>
      </c>
      <c r="F17" s="111">
        <v>5</v>
      </c>
      <c r="G17" s="66">
        <v>61.9</v>
      </c>
      <c r="H17" s="118">
        <f t="shared" si="3"/>
        <v>0.16129032258064516</v>
      </c>
      <c r="I17" s="108">
        <f t="shared" si="4"/>
        <v>2.3359288097886538E-2</v>
      </c>
      <c r="J17" s="90">
        <v>41030</v>
      </c>
      <c r="K17" s="80">
        <f>J18</f>
        <v>40996</v>
      </c>
      <c r="L17" s="24">
        <v>579</v>
      </c>
      <c r="M17" s="92">
        <f t="shared" si="9"/>
        <v>17.029411764705884</v>
      </c>
      <c r="N17" s="93">
        <f>M17-$M$20</f>
        <v>6.9971537001897541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6010.992352835091</v>
      </c>
      <c r="X17" s="51"/>
      <c r="Y17" s="51"/>
      <c r="Z17" s="54">
        <f>W17+(M22)*365</f>
        <v>10955.083261926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65">
        <v>2224</v>
      </c>
      <c r="D18" s="65">
        <v>28</v>
      </c>
      <c r="E18" s="65">
        <v>9</v>
      </c>
      <c r="F18" s="65">
        <v>9</v>
      </c>
      <c r="G18" s="117">
        <v>62</v>
      </c>
      <c r="H18" s="120">
        <f t="shared" si="3"/>
        <v>0.32142857142857145</v>
      </c>
      <c r="I18" s="121">
        <f t="shared" ref="I18:I32" si="10">H18-$H$24</f>
        <v>0.18349753694581283</v>
      </c>
      <c r="J18" s="87">
        <v>40996</v>
      </c>
      <c r="K18" s="87">
        <f>J19</f>
        <v>40967</v>
      </c>
      <c r="L18" s="24">
        <v>420</v>
      </c>
      <c r="M18" s="94">
        <f>L18/(J18-K18)</f>
        <v>14.482758620689655</v>
      </c>
      <c r="N18" s="94">
        <f t="shared" ref="N18:N32" si="11">M18-$M$31</f>
        <v>4.554187192118226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4969.201029277081</v>
      </c>
      <c r="X18" s="55">
        <f>W17-W18</f>
        <v>1041.7913235580099</v>
      </c>
      <c r="Y18" s="56">
        <f>X18/W17</f>
        <v>0.17331436515081372</v>
      </c>
      <c r="Z18" s="54">
        <f>W18+M22*365</f>
        <v>9913.291938367991</v>
      </c>
      <c r="AA18" s="55">
        <f>Z17-Z18</f>
        <v>1041.791323558009</v>
      </c>
      <c r="AB18" s="56">
        <f>AA18/Z17</f>
        <v>9.5096613932521862E-2</v>
      </c>
    </row>
    <row r="19" spans="1:28" x14ac:dyDescent="0.25">
      <c r="A19" s="64">
        <v>40974</v>
      </c>
      <c r="B19" s="64">
        <f>A20</f>
        <v>40942</v>
      </c>
      <c r="C19" s="65">
        <v>2215</v>
      </c>
      <c r="D19" s="65">
        <v>32</v>
      </c>
      <c r="E19" s="65">
        <v>27</v>
      </c>
      <c r="F19" s="65">
        <v>27</v>
      </c>
      <c r="G19" s="117">
        <v>48</v>
      </c>
      <c r="H19" s="120">
        <f t="shared" si="3"/>
        <v>0.84375</v>
      </c>
      <c r="I19" s="121">
        <f t="shared" si="10"/>
        <v>0.70581896551724133</v>
      </c>
      <c r="J19" s="87">
        <v>40967</v>
      </c>
      <c r="K19" s="87">
        <f>J20</f>
        <v>40938</v>
      </c>
      <c r="L19" s="24">
        <v>337</v>
      </c>
      <c r="M19" s="94">
        <f t="shared" ref="M19:M31" si="12">L19/(J19-K19)</f>
        <v>11.620689655172415</v>
      </c>
      <c r="N19" s="94">
        <f t="shared" si="11"/>
        <v>1.6921182266009858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30.555407921359844</v>
      </c>
      <c r="T19" s="45">
        <f t="shared" ref="T19:T24" si="14">IF((P19-$S$17)&gt;0, $AB$3+$AA$3*(P19-$S$17),0)</f>
        <v>33.44761229049513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65">
        <v>2188</v>
      </c>
      <c r="D20" s="65">
        <v>30</v>
      </c>
      <c r="E20" s="65">
        <v>28</v>
      </c>
      <c r="F20" s="65">
        <v>28</v>
      </c>
      <c r="G20" s="117">
        <v>47.1</v>
      </c>
      <c r="H20" s="120">
        <f t="shared" si="3"/>
        <v>0.93333333333333335</v>
      </c>
      <c r="I20" s="121">
        <f t="shared" si="10"/>
        <v>0.79540229885057467</v>
      </c>
      <c r="J20" s="87">
        <v>40938</v>
      </c>
      <c r="K20" s="87">
        <f t="shared" si="8"/>
        <v>40907</v>
      </c>
      <c r="L20" s="24">
        <v>311</v>
      </c>
      <c r="M20" s="94">
        <f t="shared" si="12"/>
        <v>10.03225806451613</v>
      </c>
      <c r="N20" s="94">
        <f t="shared" si="11"/>
        <v>0.10368663594470107</v>
      </c>
      <c r="P20" s="31">
        <v>82.5</v>
      </c>
      <c r="Q20" s="96"/>
      <c r="R20" s="96">
        <v>747.8</v>
      </c>
      <c r="S20" s="45">
        <f t="shared" si="13"/>
        <v>38.679803518697653</v>
      </c>
      <c r="T20" s="45">
        <f>IF((P20-$S$17)&gt;0, $AB$3+$AA$3*(P20-$S$17),0)</f>
        <v>46.045717510664502</v>
      </c>
      <c r="U20" s="5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65">
        <v>2160</v>
      </c>
      <c r="D21" s="65">
        <v>33</v>
      </c>
      <c r="E21" s="65">
        <v>22</v>
      </c>
      <c r="F21" s="65">
        <v>22</v>
      </c>
      <c r="G21" s="117">
        <v>48.6</v>
      </c>
      <c r="H21" s="120">
        <f t="shared" si="3"/>
        <v>0.66666666666666663</v>
      </c>
      <c r="I21" s="121">
        <f t="shared" si="10"/>
        <v>0.52873563218390807</v>
      </c>
      <c r="J21" s="87">
        <v>40907</v>
      </c>
      <c r="K21" s="87">
        <f t="shared" si="8"/>
        <v>40877</v>
      </c>
      <c r="L21" s="24">
        <v>389</v>
      </c>
      <c r="M21" s="94">
        <f t="shared" si="12"/>
        <v>12.966666666666667</v>
      </c>
      <c r="N21" s="94">
        <f t="shared" si="11"/>
        <v>3.038095238095238</v>
      </c>
      <c r="P21" s="31">
        <v>87.5</v>
      </c>
      <c r="Q21" s="96"/>
      <c r="R21" s="96">
        <v>527.29999999999995</v>
      </c>
      <c r="S21" s="45">
        <f t="shared" si="13"/>
        <v>46.804199116035456</v>
      </c>
      <c r="T21" s="45">
        <f t="shared" si="14"/>
        <v>58.643822730833875</v>
      </c>
    </row>
    <row r="22" spans="1:28" x14ac:dyDescent="0.25">
      <c r="A22" s="64">
        <v>40879</v>
      </c>
      <c r="B22" s="64">
        <f t="shared" si="15"/>
        <v>40849</v>
      </c>
      <c r="C22" s="65">
        <v>2138</v>
      </c>
      <c r="D22" s="65">
        <v>30</v>
      </c>
      <c r="E22" s="65">
        <v>11</v>
      </c>
      <c r="F22" s="65">
        <v>11</v>
      </c>
      <c r="G22" s="117">
        <v>54.4</v>
      </c>
      <c r="H22" s="120">
        <f t="shared" si="3"/>
        <v>0.36666666666666664</v>
      </c>
      <c r="I22" s="121">
        <f t="shared" si="10"/>
        <v>0.22873563218390802</v>
      </c>
      <c r="J22" s="87">
        <v>40877</v>
      </c>
      <c r="K22" s="87">
        <f t="shared" si="8"/>
        <v>40844</v>
      </c>
      <c r="L22" s="24">
        <v>447</v>
      </c>
      <c r="M22" s="94">
        <f t="shared" si="12"/>
        <v>13.545454545454545</v>
      </c>
      <c r="N22" s="94">
        <f t="shared" si="11"/>
        <v>3.6168831168831161</v>
      </c>
      <c r="P22" s="31">
        <v>92.5</v>
      </c>
      <c r="Q22" s="96"/>
      <c r="R22" s="96">
        <v>331</v>
      </c>
      <c r="S22" s="45">
        <f t="shared" si="13"/>
        <v>54.928594713373265</v>
      </c>
      <c r="T22" s="45">
        <f t="shared" si="14"/>
        <v>71.241927951003248</v>
      </c>
    </row>
    <row r="23" spans="1:28" x14ac:dyDescent="0.25">
      <c r="A23" s="64">
        <v>40849</v>
      </c>
      <c r="B23" s="64">
        <f t="shared" si="15"/>
        <v>40821</v>
      </c>
      <c r="C23" s="65">
        <v>2127</v>
      </c>
      <c r="D23" s="65">
        <v>28</v>
      </c>
      <c r="E23" s="65">
        <v>7</v>
      </c>
      <c r="F23" s="65">
        <v>7</v>
      </c>
      <c r="G23" s="117">
        <v>58.9</v>
      </c>
      <c r="H23" s="120">
        <f t="shared" si="3"/>
        <v>0.25</v>
      </c>
      <c r="I23" s="121">
        <f t="shared" si="10"/>
        <v>0.11206896551724138</v>
      </c>
      <c r="J23" s="87">
        <v>40844</v>
      </c>
      <c r="K23" s="87">
        <f t="shared" si="8"/>
        <v>40814</v>
      </c>
      <c r="L23" s="24">
        <v>652</v>
      </c>
      <c r="M23" s="94">
        <f t="shared" si="12"/>
        <v>21.733333333333334</v>
      </c>
      <c r="N23" s="94">
        <f t="shared" si="11"/>
        <v>11.804761904761905</v>
      </c>
      <c r="P23" s="31">
        <v>97.5</v>
      </c>
      <c r="Q23" s="96"/>
      <c r="R23" s="96">
        <v>171</v>
      </c>
      <c r="S23" s="45">
        <f t="shared" si="13"/>
        <v>63.052990310711067</v>
      </c>
      <c r="T23" s="45">
        <f t="shared" si="14"/>
        <v>83.840033171172621</v>
      </c>
    </row>
    <row r="24" spans="1:28" x14ac:dyDescent="0.25">
      <c r="A24" s="64">
        <v>40821</v>
      </c>
      <c r="B24" s="64">
        <f t="shared" si="15"/>
        <v>40792</v>
      </c>
      <c r="C24" s="65">
        <v>2120</v>
      </c>
      <c r="D24" s="65">
        <v>29</v>
      </c>
      <c r="E24" s="65">
        <v>4</v>
      </c>
      <c r="F24" s="65">
        <v>4</v>
      </c>
      <c r="G24" s="117">
        <v>70.099999999999994</v>
      </c>
      <c r="H24" s="120">
        <f t="shared" si="3"/>
        <v>0.13793103448275862</v>
      </c>
      <c r="I24" s="121">
        <f t="shared" si="10"/>
        <v>0</v>
      </c>
      <c r="J24" s="87">
        <v>40814</v>
      </c>
      <c r="K24" s="87">
        <f t="shared" si="8"/>
        <v>40784</v>
      </c>
      <c r="L24" s="24">
        <v>897</v>
      </c>
      <c r="M24" s="94">
        <f t="shared" si="12"/>
        <v>29.9</v>
      </c>
      <c r="N24" s="94">
        <f t="shared" si="11"/>
        <v>19.971428571428568</v>
      </c>
      <c r="P24" s="31">
        <v>102.5</v>
      </c>
      <c r="Q24" s="96"/>
      <c r="R24" s="96">
        <v>44.5</v>
      </c>
      <c r="S24" s="45">
        <f t="shared" si="13"/>
        <v>71.177385908048876</v>
      </c>
      <c r="T24" s="45">
        <f t="shared" si="14"/>
        <v>96.438138391341994</v>
      </c>
    </row>
    <row r="25" spans="1:28" x14ac:dyDescent="0.25">
      <c r="A25" s="64">
        <v>40792</v>
      </c>
      <c r="B25" s="64">
        <f t="shared" si="15"/>
        <v>40759</v>
      </c>
      <c r="C25" s="65">
        <v>2116</v>
      </c>
      <c r="D25" s="65">
        <v>33</v>
      </c>
      <c r="E25" s="65">
        <v>6</v>
      </c>
      <c r="F25" s="65">
        <v>6</v>
      </c>
      <c r="G25" s="117">
        <v>78.400000000000006</v>
      </c>
      <c r="H25" s="120">
        <f t="shared" si="3"/>
        <v>0.18181818181818182</v>
      </c>
      <c r="I25" s="121">
        <f t="shared" si="10"/>
        <v>4.3887147335423204E-2</v>
      </c>
      <c r="J25" s="87">
        <v>40784</v>
      </c>
      <c r="K25" s="87">
        <f t="shared" si="8"/>
        <v>40753</v>
      </c>
      <c r="L25" s="24">
        <v>1557</v>
      </c>
      <c r="M25" s="94">
        <f t="shared" si="12"/>
        <v>50.225806451612904</v>
      </c>
      <c r="N25" s="94">
        <f t="shared" si="11"/>
        <v>40.297235023041473</v>
      </c>
    </row>
    <row r="26" spans="1:28" x14ac:dyDescent="0.25">
      <c r="A26" s="64">
        <v>40759</v>
      </c>
      <c r="B26" s="64">
        <f t="shared" si="15"/>
        <v>40729</v>
      </c>
      <c r="C26" s="65">
        <v>2110</v>
      </c>
      <c r="D26" s="65">
        <v>30</v>
      </c>
      <c r="E26" s="65">
        <v>6</v>
      </c>
      <c r="F26" s="65">
        <v>6</v>
      </c>
      <c r="G26" s="117">
        <v>82.6</v>
      </c>
      <c r="H26" s="120">
        <f t="shared" si="3"/>
        <v>0.2</v>
      </c>
      <c r="I26" s="121">
        <f t="shared" si="10"/>
        <v>6.2068965517241392E-2</v>
      </c>
      <c r="J26" s="87">
        <v>40753</v>
      </c>
      <c r="K26" s="87">
        <f t="shared" si="8"/>
        <v>40724</v>
      </c>
      <c r="L26" s="24">
        <v>1648</v>
      </c>
      <c r="M26" s="94">
        <f t="shared" si="12"/>
        <v>56.827586206896555</v>
      </c>
      <c r="N26" s="94">
        <f t="shared" si="11"/>
        <v>46.899014778325125</v>
      </c>
    </row>
    <row r="27" spans="1:28" x14ac:dyDescent="0.25">
      <c r="A27" s="64">
        <v>40729</v>
      </c>
      <c r="B27" s="64">
        <f t="shared" si="15"/>
        <v>40700</v>
      </c>
      <c r="C27" s="65">
        <v>2104</v>
      </c>
      <c r="D27" s="65">
        <v>29</v>
      </c>
      <c r="E27" s="65">
        <v>5</v>
      </c>
      <c r="F27" s="65">
        <v>5</v>
      </c>
      <c r="G27" s="117">
        <v>79.900000000000006</v>
      </c>
      <c r="H27" s="120">
        <f t="shared" si="3"/>
        <v>0.17241379310344829</v>
      </c>
      <c r="I27" s="121">
        <f t="shared" si="10"/>
        <v>3.4482758620689669E-2</v>
      </c>
      <c r="J27" s="87">
        <v>40724</v>
      </c>
      <c r="K27" s="87">
        <f t="shared" si="8"/>
        <v>40690</v>
      </c>
      <c r="L27" s="24">
        <v>1565</v>
      </c>
      <c r="M27" s="94">
        <f t="shared" si="12"/>
        <v>46.029411764705884</v>
      </c>
      <c r="N27" s="94">
        <f t="shared" si="11"/>
        <v>36.100840336134453</v>
      </c>
    </row>
    <row r="28" spans="1:28" x14ac:dyDescent="0.25">
      <c r="A28" s="64">
        <v>40700</v>
      </c>
      <c r="B28" s="64">
        <f t="shared" si="15"/>
        <v>40667</v>
      </c>
      <c r="C28" s="65">
        <v>2099</v>
      </c>
      <c r="D28" s="65">
        <v>33</v>
      </c>
      <c r="E28" s="65">
        <v>6</v>
      </c>
      <c r="F28" s="65">
        <v>6</v>
      </c>
      <c r="G28" s="117">
        <v>70.5</v>
      </c>
      <c r="H28" s="120">
        <f t="shared" si="3"/>
        <v>0.18181818181818182</v>
      </c>
      <c r="I28" s="121">
        <f t="shared" si="10"/>
        <v>4.3887147335423204E-2</v>
      </c>
      <c r="J28" s="87">
        <v>40690</v>
      </c>
      <c r="K28" s="87">
        <f t="shared" si="8"/>
        <v>40661</v>
      </c>
      <c r="L28" s="24">
        <v>630</v>
      </c>
      <c r="M28" s="94">
        <f t="shared" si="12"/>
        <v>21.724137931034484</v>
      </c>
      <c r="N28" s="94">
        <f t="shared" si="11"/>
        <v>11.795566502463055</v>
      </c>
    </row>
    <row r="29" spans="1:28" x14ac:dyDescent="0.25">
      <c r="A29" s="64">
        <v>40667</v>
      </c>
      <c r="B29" s="64">
        <f t="shared" si="15"/>
        <v>40637</v>
      </c>
      <c r="C29" s="65">
        <v>2093</v>
      </c>
      <c r="D29" s="65">
        <v>30</v>
      </c>
      <c r="E29" s="65">
        <v>6</v>
      </c>
      <c r="F29" s="65">
        <v>6</v>
      </c>
      <c r="G29" s="117">
        <v>65.3</v>
      </c>
      <c r="H29" s="120">
        <f t="shared" si="3"/>
        <v>0.2</v>
      </c>
      <c r="I29" s="121">
        <f t="shared" si="10"/>
        <v>6.2068965517241392E-2</v>
      </c>
      <c r="J29" s="87">
        <v>40661</v>
      </c>
      <c r="K29" s="87">
        <f t="shared" si="8"/>
        <v>40632</v>
      </c>
      <c r="L29" s="24">
        <v>431</v>
      </c>
      <c r="M29" s="94">
        <f t="shared" si="12"/>
        <v>14.862068965517242</v>
      </c>
      <c r="N29" s="94">
        <f t="shared" si="11"/>
        <v>4.9334975369458132</v>
      </c>
    </row>
    <row r="30" spans="1:28" x14ac:dyDescent="0.25">
      <c r="A30" s="64">
        <v>40637</v>
      </c>
      <c r="B30" s="64">
        <f t="shared" si="15"/>
        <v>40609</v>
      </c>
      <c r="C30" s="65">
        <v>2087</v>
      </c>
      <c r="D30" s="65">
        <v>28</v>
      </c>
      <c r="E30" s="65">
        <v>15</v>
      </c>
      <c r="F30" s="65">
        <v>15</v>
      </c>
      <c r="G30" s="117">
        <v>50.5</v>
      </c>
      <c r="H30" s="120">
        <f t="shared" si="3"/>
        <v>0.5357142857142857</v>
      </c>
      <c r="I30" s="121">
        <f t="shared" si="10"/>
        <v>0.39778325123152708</v>
      </c>
      <c r="J30" s="87">
        <v>40632</v>
      </c>
      <c r="K30" s="87">
        <f t="shared" si="8"/>
        <v>40599</v>
      </c>
      <c r="L30" s="24">
        <v>353</v>
      </c>
      <c r="M30" s="94">
        <f t="shared" si="12"/>
        <v>10.696969696969697</v>
      </c>
      <c r="N30" s="94">
        <f t="shared" si="11"/>
        <v>0.76839826839826841</v>
      </c>
    </row>
    <row r="31" spans="1:28" x14ac:dyDescent="0.25">
      <c r="A31" s="64">
        <v>40609</v>
      </c>
      <c r="B31" s="64">
        <f t="shared" si="15"/>
        <v>40577</v>
      </c>
      <c r="C31" s="65">
        <v>2072</v>
      </c>
      <c r="D31" s="65">
        <v>32</v>
      </c>
      <c r="E31" s="65">
        <v>32</v>
      </c>
      <c r="F31" s="65">
        <v>33</v>
      </c>
      <c r="G31" s="117">
        <v>47.8</v>
      </c>
      <c r="H31" s="120">
        <f t="shared" ref="H31:H32" si="16">F31/D31</f>
        <v>1.03125</v>
      </c>
      <c r="I31" s="121">
        <f t="shared" si="10"/>
        <v>0.89331896551724133</v>
      </c>
      <c r="J31" s="87">
        <v>40599</v>
      </c>
      <c r="K31" s="87">
        <f t="shared" si="8"/>
        <v>40571</v>
      </c>
      <c r="L31" s="24">
        <v>278</v>
      </c>
      <c r="M31" s="94">
        <f t="shared" si="12"/>
        <v>9.9285714285714288</v>
      </c>
      <c r="N31" s="94">
        <f t="shared" si="11"/>
        <v>0</v>
      </c>
    </row>
    <row r="32" spans="1:28" x14ac:dyDescent="0.25">
      <c r="A32" s="64">
        <v>40577</v>
      </c>
      <c r="B32" s="64">
        <v>40547</v>
      </c>
      <c r="C32" s="65">
        <v>2040</v>
      </c>
      <c r="D32" s="65">
        <v>30</v>
      </c>
      <c r="E32" s="65">
        <v>45</v>
      </c>
      <c r="F32" s="65">
        <v>46</v>
      </c>
      <c r="G32" s="117">
        <v>37.6</v>
      </c>
      <c r="H32" s="120">
        <f t="shared" si="16"/>
        <v>1.5333333333333334</v>
      </c>
      <c r="I32" s="121">
        <f t="shared" si="10"/>
        <v>1.3954022988505748</v>
      </c>
      <c r="J32" s="87">
        <v>40571</v>
      </c>
      <c r="K32" s="87">
        <f>J34</f>
        <v>40511</v>
      </c>
      <c r="L32" s="24">
        <v>292</v>
      </c>
      <c r="M32" s="94">
        <f>L32/30</f>
        <v>9.7333333333333325</v>
      </c>
      <c r="N32" s="94">
        <f t="shared" si="11"/>
        <v>-0.19523809523809632</v>
      </c>
    </row>
    <row r="33" spans="10:12" x14ac:dyDescent="0.25">
      <c r="J33" s="34">
        <v>40542</v>
      </c>
      <c r="K33" s="116"/>
      <c r="L33" s="24">
        <v>235</v>
      </c>
    </row>
    <row r="34" spans="10:12" x14ac:dyDescent="0.25">
      <c r="J34" s="34">
        <v>40511</v>
      </c>
      <c r="K34" s="116"/>
      <c r="L34" s="24">
        <v>230</v>
      </c>
    </row>
    <row r="35" spans="10:12" x14ac:dyDescent="0.25">
      <c r="J35" s="34">
        <v>40479</v>
      </c>
      <c r="K35" s="116"/>
      <c r="L35" s="24">
        <v>327</v>
      </c>
    </row>
    <row r="36" spans="10:12" x14ac:dyDescent="0.25">
      <c r="J36" s="34">
        <v>40450</v>
      </c>
      <c r="K36" s="116"/>
      <c r="L36" s="24">
        <v>1001</v>
      </c>
    </row>
    <row r="37" spans="10:12" x14ac:dyDescent="0.25">
      <c r="J37" s="34">
        <v>40420</v>
      </c>
      <c r="K37" s="116"/>
      <c r="L37" s="24">
        <v>1410</v>
      </c>
    </row>
    <row r="38" spans="10:12" x14ac:dyDescent="0.25">
      <c r="J38" s="34">
        <v>40388</v>
      </c>
      <c r="K38" s="116"/>
      <c r="L38" s="24">
        <v>1400</v>
      </c>
    </row>
    <row r="39" spans="10:12" x14ac:dyDescent="0.25">
      <c r="J39" s="34">
        <v>40358</v>
      </c>
      <c r="K39" s="116"/>
      <c r="L39" s="24">
        <v>1263</v>
      </c>
    </row>
    <row r="40" spans="10:12" x14ac:dyDescent="0.25">
      <c r="J40" s="34">
        <v>40325</v>
      </c>
      <c r="K40" s="116"/>
      <c r="L40" s="24">
        <v>473</v>
      </c>
    </row>
    <row r="41" spans="10:12" x14ac:dyDescent="0.25">
      <c r="J41" s="34">
        <v>40297</v>
      </c>
      <c r="K41" s="116"/>
      <c r="L41" s="24">
        <v>308</v>
      </c>
    </row>
    <row r="42" spans="10:12" x14ac:dyDescent="0.25">
      <c r="J42" s="34">
        <v>40267</v>
      </c>
      <c r="K42" s="116"/>
      <c r="L42" s="24">
        <v>233</v>
      </c>
    </row>
    <row r="43" spans="10:12" x14ac:dyDescent="0.25">
      <c r="J43" s="34">
        <v>40234</v>
      </c>
      <c r="K43" s="116"/>
      <c r="L43" s="24">
        <v>231</v>
      </c>
    </row>
    <row r="44" spans="10:12" x14ac:dyDescent="0.25">
      <c r="J44" s="34">
        <v>40206</v>
      </c>
      <c r="K44" s="116"/>
      <c r="L44" s="24">
        <v>316</v>
      </c>
    </row>
    <row r="45" spans="10:12" x14ac:dyDescent="0.25">
      <c r="J45" s="34">
        <v>40176</v>
      </c>
      <c r="K45" s="116"/>
      <c r="L45" s="24">
        <v>345</v>
      </c>
    </row>
    <row r="46" spans="10:12" x14ac:dyDescent="0.25">
      <c r="J46" s="34">
        <v>40142</v>
      </c>
      <c r="K46" s="116"/>
      <c r="L46" s="24">
        <v>195</v>
      </c>
    </row>
    <row r="47" spans="10:12" x14ac:dyDescent="0.25">
      <c r="J47" s="34">
        <v>40114</v>
      </c>
      <c r="K47" s="116"/>
      <c r="L47" s="24">
        <v>222</v>
      </c>
    </row>
    <row r="48" spans="10:12" x14ac:dyDescent="0.25">
      <c r="J48" s="34">
        <v>40085</v>
      </c>
      <c r="K48" s="116"/>
      <c r="L48" s="24">
        <v>669</v>
      </c>
    </row>
    <row r="49" spans="10:12" x14ac:dyDescent="0.25">
      <c r="J49" s="34">
        <v>40053</v>
      </c>
      <c r="K49" s="116"/>
      <c r="L49" s="24">
        <v>1062</v>
      </c>
    </row>
    <row r="50" spans="10:12" x14ac:dyDescent="0.25">
      <c r="J50" s="34">
        <v>40024</v>
      </c>
      <c r="L50" s="24">
        <v>1098</v>
      </c>
    </row>
    <row r="51" spans="10:12" x14ac:dyDescent="0.25">
      <c r="J51" s="34">
        <v>39993</v>
      </c>
      <c r="L51" s="24">
        <v>1230</v>
      </c>
    </row>
    <row r="52" spans="10:12" x14ac:dyDescent="0.25">
      <c r="J52" s="34">
        <v>39961</v>
      </c>
      <c r="L52" s="24">
        <v>530</v>
      </c>
    </row>
  </sheetData>
  <sortState ref="J4:K13">
    <sortCondition descending="1" ref="J4:J13"/>
  </sortState>
  <mergeCells count="25">
    <mergeCell ref="V6:W6"/>
    <mergeCell ref="Z8:Z10"/>
    <mergeCell ref="X8:X10"/>
    <mergeCell ref="W8:W10"/>
    <mergeCell ref="X6:Y6"/>
    <mergeCell ref="A1:F1"/>
    <mergeCell ref="J1:N1"/>
    <mergeCell ref="P3:R3"/>
    <mergeCell ref="V5:W5"/>
    <mergeCell ref="P1:Y1"/>
    <mergeCell ref="P2:R2"/>
    <mergeCell ref="S2:T2"/>
    <mergeCell ref="U2:V2"/>
    <mergeCell ref="Y2:Z2"/>
    <mergeCell ref="X5:Y5"/>
    <mergeCell ref="S16:T16"/>
    <mergeCell ref="AA8:AA10"/>
    <mergeCell ref="Y9:Y10"/>
    <mergeCell ref="AB9:AB10"/>
    <mergeCell ref="X14:X16"/>
    <mergeCell ref="AA14:AA16"/>
    <mergeCell ref="Y15:Y16"/>
    <mergeCell ref="AB15:AB16"/>
    <mergeCell ref="W14:W16"/>
    <mergeCell ref="Z14:Z1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"/>
  <sheetViews>
    <sheetView topLeftCell="F1" workbookViewId="0">
      <selection activeCell="Y21" sqref="Y21"/>
    </sheetView>
  </sheetViews>
  <sheetFormatPr defaultColWidth="9.140625" defaultRowHeight="15" x14ac:dyDescent="0.25"/>
  <cols>
    <col min="1" max="1" width="10" style="60" customWidth="1"/>
    <col min="2" max="2" width="10.140625" style="60" customWidth="1"/>
    <col min="3" max="3" width="8.140625" style="60" customWidth="1"/>
    <col min="4" max="4" width="5.140625" style="60" customWidth="1"/>
    <col min="5" max="5" width="9.140625" style="60" customWidth="1"/>
    <col min="6" max="6" width="7.5703125" style="60" bestFit="1" customWidth="1"/>
    <col min="7" max="7" width="5" style="60" bestFit="1" customWidth="1"/>
    <col min="8" max="8" width="9.140625" style="60" hidden="1" customWidth="1"/>
    <col min="9" max="9" width="7.42578125" style="60" hidden="1" customWidth="1"/>
    <col min="10" max="10" width="10.42578125" style="60" customWidth="1"/>
    <col min="11" max="11" width="10.5703125" style="60" customWidth="1"/>
    <col min="12" max="12" width="6" style="60" customWidth="1"/>
    <col min="13" max="13" width="8" style="60" customWidth="1"/>
    <col min="14" max="14" width="9.140625" style="60" customWidth="1"/>
    <col min="15" max="15" width="1.57031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9.85546875" style="2" customWidth="1"/>
    <col min="25" max="26" width="9.140625" style="2"/>
    <col min="27" max="27" width="10.140625" style="2" customWidth="1"/>
    <col min="28" max="247" width="9.140625" style="2"/>
    <col min="248" max="248" width="12.28515625" style="2" customWidth="1"/>
    <col min="249" max="249" width="8.140625" style="2" bestFit="1" customWidth="1"/>
    <col min="250" max="250" width="5.140625" style="2" bestFit="1" customWidth="1"/>
    <col min="251" max="251" width="5" style="2" bestFit="1" customWidth="1"/>
    <col min="252" max="252" width="7.5703125" style="2" bestFit="1" customWidth="1"/>
    <col min="253" max="503" width="9.140625" style="2"/>
    <col min="504" max="504" width="12.28515625" style="2" customWidth="1"/>
    <col min="505" max="505" width="8.140625" style="2" bestFit="1" customWidth="1"/>
    <col min="506" max="506" width="5.140625" style="2" bestFit="1" customWidth="1"/>
    <col min="507" max="507" width="5" style="2" bestFit="1" customWidth="1"/>
    <col min="508" max="508" width="7.5703125" style="2" bestFit="1" customWidth="1"/>
    <col min="509" max="759" width="9.140625" style="2"/>
    <col min="760" max="760" width="12.28515625" style="2" customWidth="1"/>
    <col min="761" max="761" width="8.140625" style="2" bestFit="1" customWidth="1"/>
    <col min="762" max="762" width="5.140625" style="2" bestFit="1" customWidth="1"/>
    <col min="763" max="763" width="5" style="2" bestFit="1" customWidth="1"/>
    <col min="764" max="764" width="7.5703125" style="2" bestFit="1" customWidth="1"/>
    <col min="765" max="1015" width="9.140625" style="2"/>
    <col min="1016" max="1016" width="12.28515625" style="2" customWidth="1"/>
    <col min="1017" max="1017" width="8.140625" style="2" bestFit="1" customWidth="1"/>
    <col min="1018" max="1018" width="5.140625" style="2" bestFit="1" customWidth="1"/>
    <col min="1019" max="1019" width="5" style="2" bestFit="1" customWidth="1"/>
    <col min="1020" max="1020" width="7.5703125" style="2" bestFit="1" customWidth="1"/>
    <col min="1021" max="1271" width="9.140625" style="2"/>
    <col min="1272" max="1272" width="12.28515625" style="2" customWidth="1"/>
    <col min="1273" max="1273" width="8.140625" style="2" bestFit="1" customWidth="1"/>
    <col min="1274" max="1274" width="5.140625" style="2" bestFit="1" customWidth="1"/>
    <col min="1275" max="1275" width="5" style="2" bestFit="1" customWidth="1"/>
    <col min="1276" max="1276" width="7.5703125" style="2" bestFit="1" customWidth="1"/>
    <col min="1277" max="1527" width="9.140625" style="2"/>
    <col min="1528" max="1528" width="12.28515625" style="2" customWidth="1"/>
    <col min="1529" max="1529" width="8.140625" style="2" bestFit="1" customWidth="1"/>
    <col min="1530" max="1530" width="5.140625" style="2" bestFit="1" customWidth="1"/>
    <col min="1531" max="1531" width="5" style="2" bestFit="1" customWidth="1"/>
    <col min="1532" max="1532" width="7.5703125" style="2" bestFit="1" customWidth="1"/>
    <col min="1533" max="1783" width="9.140625" style="2"/>
    <col min="1784" max="1784" width="12.28515625" style="2" customWidth="1"/>
    <col min="1785" max="1785" width="8.140625" style="2" bestFit="1" customWidth="1"/>
    <col min="1786" max="1786" width="5.140625" style="2" bestFit="1" customWidth="1"/>
    <col min="1787" max="1787" width="5" style="2" bestFit="1" customWidth="1"/>
    <col min="1788" max="1788" width="7.5703125" style="2" bestFit="1" customWidth="1"/>
    <col min="1789" max="2039" width="9.140625" style="2"/>
    <col min="2040" max="2040" width="12.28515625" style="2" customWidth="1"/>
    <col min="2041" max="2041" width="8.140625" style="2" bestFit="1" customWidth="1"/>
    <col min="2042" max="2042" width="5.140625" style="2" bestFit="1" customWidth="1"/>
    <col min="2043" max="2043" width="5" style="2" bestFit="1" customWidth="1"/>
    <col min="2044" max="2044" width="7.5703125" style="2" bestFit="1" customWidth="1"/>
    <col min="2045" max="2295" width="9.140625" style="2"/>
    <col min="2296" max="2296" width="12.28515625" style="2" customWidth="1"/>
    <col min="2297" max="2297" width="8.140625" style="2" bestFit="1" customWidth="1"/>
    <col min="2298" max="2298" width="5.140625" style="2" bestFit="1" customWidth="1"/>
    <col min="2299" max="2299" width="5" style="2" bestFit="1" customWidth="1"/>
    <col min="2300" max="2300" width="7.5703125" style="2" bestFit="1" customWidth="1"/>
    <col min="2301" max="2551" width="9.140625" style="2"/>
    <col min="2552" max="2552" width="12.28515625" style="2" customWidth="1"/>
    <col min="2553" max="2553" width="8.140625" style="2" bestFit="1" customWidth="1"/>
    <col min="2554" max="2554" width="5.140625" style="2" bestFit="1" customWidth="1"/>
    <col min="2555" max="2555" width="5" style="2" bestFit="1" customWidth="1"/>
    <col min="2556" max="2556" width="7.5703125" style="2" bestFit="1" customWidth="1"/>
    <col min="2557" max="2807" width="9.140625" style="2"/>
    <col min="2808" max="2808" width="12.28515625" style="2" customWidth="1"/>
    <col min="2809" max="2809" width="8.140625" style="2" bestFit="1" customWidth="1"/>
    <col min="2810" max="2810" width="5.140625" style="2" bestFit="1" customWidth="1"/>
    <col min="2811" max="2811" width="5" style="2" bestFit="1" customWidth="1"/>
    <col min="2812" max="2812" width="7.5703125" style="2" bestFit="1" customWidth="1"/>
    <col min="2813" max="3063" width="9.140625" style="2"/>
    <col min="3064" max="3064" width="12.28515625" style="2" customWidth="1"/>
    <col min="3065" max="3065" width="8.140625" style="2" bestFit="1" customWidth="1"/>
    <col min="3066" max="3066" width="5.140625" style="2" bestFit="1" customWidth="1"/>
    <col min="3067" max="3067" width="5" style="2" bestFit="1" customWidth="1"/>
    <col min="3068" max="3068" width="7.5703125" style="2" bestFit="1" customWidth="1"/>
    <col min="3069" max="3319" width="9.140625" style="2"/>
    <col min="3320" max="3320" width="12.28515625" style="2" customWidth="1"/>
    <col min="3321" max="3321" width="8.140625" style="2" bestFit="1" customWidth="1"/>
    <col min="3322" max="3322" width="5.140625" style="2" bestFit="1" customWidth="1"/>
    <col min="3323" max="3323" width="5" style="2" bestFit="1" customWidth="1"/>
    <col min="3324" max="3324" width="7.5703125" style="2" bestFit="1" customWidth="1"/>
    <col min="3325" max="3575" width="9.140625" style="2"/>
    <col min="3576" max="3576" width="12.28515625" style="2" customWidth="1"/>
    <col min="3577" max="3577" width="8.140625" style="2" bestFit="1" customWidth="1"/>
    <col min="3578" max="3578" width="5.140625" style="2" bestFit="1" customWidth="1"/>
    <col min="3579" max="3579" width="5" style="2" bestFit="1" customWidth="1"/>
    <col min="3580" max="3580" width="7.5703125" style="2" bestFit="1" customWidth="1"/>
    <col min="3581" max="3831" width="9.140625" style="2"/>
    <col min="3832" max="3832" width="12.28515625" style="2" customWidth="1"/>
    <col min="3833" max="3833" width="8.140625" style="2" bestFit="1" customWidth="1"/>
    <col min="3834" max="3834" width="5.140625" style="2" bestFit="1" customWidth="1"/>
    <col min="3835" max="3835" width="5" style="2" bestFit="1" customWidth="1"/>
    <col min="3836" max="3836" width="7.5703125" style="2" bestFit="1" customWidth="1"/>
    <col min="3837" max="4087" width="9.140625" style="2"/>
    <col min="4088" max="4088" width="12.28515625" style="2" customWidth="1"/>
    <col min="4089" max="4089" width="8.140625" style="2" bestFit="1" customWidth="1"/>
    <col min="4090" max="4090" width="5.140625" style="2" bestFit="1" customWidth="1"/>
    <col min="4091" max="4091" width="5" style="2" bestFit="1" customWidth="1"/>
    <col min="4092" max="4092" width="7.5703125" style="2" bestFit="1" customWidth="1"/>
    <col min="4093" max="4343" width="9.140625" style="2"/>
    <col min="4344" max="4344" width="12.28515625" style="2" customWidth="1"/>
    <col min="4345" max="4345" width="8.140625" style="2" bestFit="1" customWidth="1"/>
    <col min="4346" max="4346" width="5.140625" style="2" bestFit="1" customWidth="1"/>
    <col min="4347" max="4347" width="5" style="2" bestFit="1" customWidth="1"/>
    <col min="4348" max="4348" width="7.5703125" style="2" bestFit="1" customWidth="1"/>
    <col min="4349" max="4599" width="9.140625" style="2"/>
    <col min="4600" max="4600" width="12.28515625" style="2" customWidth="1"/>
    <col min="4601" max="4601" width="8.140625" style="2" bestFit="1" customWidth="1"/>
    <col min="4602" max="4602" width="5.140625" style="2" bestFit="1" customWidth="1"/>
    <col min="4603" max="4603" width="5" style="2" bestFit="1" customWidth="1"/>
    <col min="4604" max="4604" width="7.5703125" style="2" bestFit="1" customWidth="1"/>
    <col min="4605" max="4855" width="9.140625" style="2"/>
    <col min="4856" max="4856" width="12.28515625" style="2" customWidth="1"/>
    <col min="4857" max="4857" width="8.140625" style="2" bestFit="1" customWidth="1"/>
    <col min="4858" max="4858" width="5.140625" style="2" bestFit="1" customWidth="1"/>
    <col min="4859" max="4859" width="5" style="2" bestFit="1" customWidth="1"/>
    <col min="4860" max="4860" width="7.5703125" style="2" bestFit="1" customWidth="1"/>
    <col min="4861" max="5111" width="9.140625" style="2"/>
    <col min="5112" max="5112" width="12.28515625" style="2" customWidth="1"/>
    <col min="5113" max="5113" width="8.140625" style="2" bestFit="1" customWidth="1"/>
    <col min="5114" max="5114" width="5.140625" style="2" bestFit="1" customWidth="1"/>
    <col min="5115" max="5115" width="5" style="2" bestFit="1" customWidth="1"/>
    <col min="5116" max="5116" width="7.5703125" style="2" bestFit="1" customWidth="1"/>
    <col min="5117" max="5367" width="9.140625" style="2"/>
    <col min="5368" max="5368" width="12.28515625" style="2" customWidth="1"/>
    <col min="5369" max="5369" width="8.140625" style="2" bestFit="1" customWidth="1"/>
    <col min="5370" max="5370" width="5.140625" style="2" bestFit="1" customWidth="1"/>
    <col min="5371" max="5371" width="5" style="2" bestFit="1" customWidth="1"/>
    <col min="5372" max="5372" width="7.5703125" style="2" bestFit="1" customWidth="1"/>
    <col min="5373" max="5623" width="9.140625" style="2"/>
    <col min="5624" max="5624" width="12.28515625" style="2" customWidth="1"/>
    <col min="5625" max="5625" width="8.140625" style="2" bestFit="1" customWidth="1"/>
    <col min="5626" max="5626" width="5.140625" style="2" bestFit="1" customWidth="1"/>
    <col min="5627" max="5627" width="5" style="2" bestFit="1" customWidth="1"/>
    <col min="5628" max="5628" width="7.5703125" style="2" bestFit="1" customWidth="1"/>
    <col min="5629" max="5879" width="9.140625" style="2"/>
    <col min="5880" max="5880" width="12.28515625" style="2" customWidth="1"/>
    <col min="5881" max="5881" width="8.140625" style="2" bestFit="1" customWidth="1"/>
    <col min="5882" max="5882" width="5.140625" style="2" bestFit="1" customWidth="1"/>
    <col min="5883" max="5883" width="5" style="2" bestFit="1" customWidth="1"/>
    <col min="5884" max="5884" width="7.5703125" style="2" bestFit="1" customWidth="1"/>
    <col min="5885" max="6135" width="9.140625" style="2"/>
    <col min="6136" max="6136" width="12.28515625" style="2" customWidth="1"/>
    <col min="6137" max="6137" width="8.140625" style="2" bestFit="1" customWidth="1"/>
    <col min="6138" max="6138" width="5.140625" style="2" bestFit="1" customWidth="1"/>
    <col min="6139" max="6139" width="5" style="2" bestFit="1" customWidth="1"/>
    <col min="6140" max="6140" width="7.5703125" style="2" bestFit="1" customWidth="1"/>
    <col min="6141" max="6391" width="9.140625" style="2"/>
    <col min="6392" max="6392" width="12.28515625" style="2" customWidth="1"/>
    <col min="6393" max="6393" width="8.140625" style="2" bestFit="1" customWidth="1"/>
    <col min="6394" max="6394" width="5.140625" style="2" bestFit="1" customWidth="1"/>
    <col min="6395" max="6395" width="5" style="2" bestFit="1" customWidth="1"/>
    <col min="6396" max="6396" width="7.5703125" style="2" bestFit="1" customWidth="1"/>
    <col min="6397" max="6647" width="9.140625" style="2"/>
    <col min="6648" max="6648" width="12.28515625" style="2" customWidth="1"/>
    <col min="6649" max="6649" width="8.140625" style="2" bestFit="1" customWidth="1"/>
    <col min="6650" max="6650" width="5.140625" style="2" bestFit="1" customWidth="1"/>
    <col min="6651" max="6651" width="5" style="2" bestFit="1" customWidth="1"/>
    <col min="6652" max="6652" width="7.5703125" style="2" bestFit="1" customWidth="1"/>
    <col min="6653" max="6903" width="9.140625" style="2"/>
    <col min="6904" max="6904" width="12.28515625" style="2" customWidth="1"/>
    <col min="6905" max="6905" width="8.140625" style="2" bestFit="1" customWidth="1"/>
    <col min="6906" max="6906" width="5.140625" style="2" bestFit="1" customWidth="1"/>
    <col min="6907" max="6907" width="5" style="2" bestFit="1" customWidth="1"/>
    <col min="6908" max="6908" width="7.5703125" style="2" bestFit="1" customWidth="1"/>
    <col min="6909" max="7159" width="9.140625" style="2"/>
    <col min="7160" max="7160" width="12.28515625" style="2" customWidth="1"/>
    <col min="7161" max="7161" width="8.140625" style="2" bestFit="1" customWidth="1"/>
    <col min="7162" max="7162" width="5.140625" style="2" bestFit="1" customWidth="1"/>
    <col min="7163" max="7163" width="5" style="2" bestFit="1" customWidth="1"/>
    <col min="7164" max="7164" width="7.5703125" style="2" bestFit="1" customWidth="1"/>
    <col min="7165" max="7415" width="9.140625" style="2"/>
    <col min="7416" max="7416" width="12.28515625" style="2" customWidth="1"/>
    <col min="7417" max="7417" width="8.140625" style="2" bestFit="1" customWidth="1"/>
    <col min="7418" max="7418" width="5.140625" style="2" bestFit="1" customWidth="1"/>
    <col min="7419" max="7419" width="5" style="2" bestFit="1" customWidth="1"/>
    <col min="7420" max="7420" width="7.5703125" style="2" bestFit="1" customWidth="1"/>
    <col min="7421" max="7671" width="9.140625" style="2"/>
    <col min="7672" max="7672" width="12.28515625" style="2" customWidth="1"/>
    <col min="7673" max="7673" width="8.140625" style="2" bestFit="1" customWidth="1"/>
    <col min="7674" max="7674" width="5.140625" style="2" bestFit="1" customWidth="1"/>
    <col min="7675" max="7675" width="5" style="2" bestFit="1" customWidth="1"/>
    <col min="7676" max="7676" width="7.5703125" style="2" bestFit="1" customWidth="1"/>
    <col min="7677" max="7927" width="9.140625" style="2"/>
    <col min="7928" max="7928" width="12.28515625" style="2" customWidth="1"/>
    <col min="7929" max="7929" width="8.140625" style="2" bestFit="1" customWidth="1"/>
    <col min="7930" max="7930" width="5.140625" style="2" bestFit="1" customWidth="1"/>
    <col min="7931" max="7931" width="5" style="2" bestFit="1" customWidth="1"/>
    <col min="7932" max="7932" width="7.5703125" style="2" bestFit="1" customWidth="1"/>
    <col min="7933" max="8183" width="9.140625" style="2"/>
    <col min="8184" max="8184" width="12.28515625" style="2" customWidth="1"/>
    <col min="8185" max="8185" width="8.140625" style="2" bestFit="1" customWidth="1"/>
    <col min="8186" max="8186" width="5.140625" style="2" bestFit="1" customWidth="1"/>
    <col min="8187" max="8187" width="5" style="2" bestFit="1" customWidth="1"/>
    <col min="8188" max="8188" width="7.5703125" style="2" bestFit="1" customWidth="1"/>
    <col min="8189" max="8439" width="9.140625" style="2"/>
    <col min="8440" max="8440" width="12.28515625" style="2" customWidth="1"/>
    <col min="8441" max="8441" width="8.140625" style="2" bestFit="1" customWidth="1"/>
    <col min="8442" max="8442" width="5.140625" style="2" bestFit="1" customWidth="1"/>
    <col min="8443" max="8443" width="5" style="2" bestFit="1" customWidth="1"/>
    <col min="8444" max="8444" width="7.5703125" style="2" bestFit="1" customWidth="1"/>
    <col min="8445" max="8695" width="9.140625" style="2"/>
    <col min="8696" max="8696" width="12.28515625" style="2" customWidth="1"/>
    <col min="8697" max="8697" width="8.140625" style="2" bestFit="1" customWidth="1"/>
    <col min="8698" max="8698" width="5.140625" style="2" bestFit="1" customWidth="1"/>
    <col min="8699" max="8699" width="5" style="2" bestFit="1" customWidth="1"/>
    <col min="8700" max="8700" width="7.5703125" style="2" bestFit="1" customWidth="1"/>
    <col min="8701" max="8951" width="9.140625" style="2"/>
    <col min="8952" max="8952" width="12.28515625" style="2" customWidth="1"/>
    <col min="8953" max="8953" width="8.140625" style="2" bestFit="1" customWidth="1"/>
    <col min="8954" max="8954" width="5.140625" style="2" bestFit="1" customWidth="1"/>
    <col min="8955" max="8955" width="5" style="2" bestFit="1" customWidth="1"/>
    <col min="8956" max="8956" width="7.5703125" style="2" bestFit="1" customWidth="1"/>
    <col min="8957" max="9207" width="9.140625" style="2"/>
    <col min="9208" max="9208" width="12.28515625" style="2" customWidth="1"/>
    <col min="9209" max="9209" width="8.140625" style="2" bestFit="1" customWidth="1"/>
    <col min="9210" max="9210" width="5.140625" style="2" bestFit="1" customWidth="1"/>
    <col min="9211" max="9211" width="5" style="2" bestFit="1" customWidth="1"/>
    <col min="9212" max="9212" width="7.5703125" style="2" bestFit="1" customWidth="1"/>
    <col min="9213" max="9463" width="9.140625" style="2"/>
    <col min="9464" max="9464" width="12.28515625" style="2" customWidth="1"/>
    <col min="9465" max="9465" width="8.140625" style="2" bestFit="1" customWidth="1"/>
    <col min="9466" max="9466" width="5.140625" style="2" bestFit="1" customWidth="1"/>
    <col min="9467" max="9467" width="5" style="2" bestFit="1" customWidth="1"/>
    <col min="9468" max="9468" width="7.5703125" style="2" bestFit="1" customWidth="1"/>
    <col min="9469" max="9719" width="9.140625" style="2"/>
    <col min="9720" max="9720" width="12.28515625" style="2" customWidth="1"/>
    <col min="9721" max="9721" width="8.140625" style="2" bestFit="1" customWidth="1"/>
    <col min="9722" max="9722" width="5.140625" style="2" bestFit="1" customWidth="1"/>
    <col min="9723" max="9723" width="5" style="2" bestFit="1" customWidth="1"/>
    <col min="9724" max="9724" width="7.5703125" style="2" bestFit="1" customWidth="1"/>
    <col min="9725" max="9975" width="9.140625" style="2"/>
    <col min="9976" max="9976" width="12.28515625" style="2" customWidth="1"/>
    <col min="9977" max="9977" width="8.140625" style="2" bestFit="1" customWidth="1"/>
    <col min="9978" max="9978" width="5.140625" style="2" bestFit="1" customWidth="1"/>
    <col min="9979" max="9979" width="5" style="2" bestFit="1" customWidth="1"/>
    <col min="9980" max="9980" width="7.5703125" style="2" bestFit="1" customWidth="1"/>
    <col min="9981" max="10231" width="9.140625" style="2"/>
    <col min="10232" max="10232" width="12.28515625" style="2" customWidth="1"/>
    <col min="10233" max="10233" width="8.140625" style="2" bestFit="1" customWidth="1"/>
    <col min="10234" max="10234" width="5.140625" style="2" bestFit="1" customWidth="1"/>
    <col min="10235" max="10235" width="5" style="2" bestFit="1" customWidth="1"/>
    <col min="10236" max="10236" width="7.5703125" style="2" bestFit="1" customWidth="1"/>
    <col min="10237" max="10487" width="9.140625" style="2"/>
    <col min="10488" max="10488" width="12.28515625" style="2" customWidth="1"/>
    <col min="10489" max="10489" width="8.140625" style="2" bestFit="1" customWidth="1"/>
    <col min="10490" max="10490" width="5.140625" style="2" bestFit="1" customWidth="1"/>
    <col min="10491" max="10491" width="5" style="2" bestFit="1" customWidth="1"/>
    <col min="10492" max="10492" width="7.5703125" style="2" bestFit="1" customWidth="1"/>
    <col min="10493" max="10743" width="9.140625" style="2"/>
    <col min="10744" max="10744" width="12.28515625" style="2" customWidth="1"/>
    <col min="10745" max="10745" width="8.140625" style="2" bestFit="1" customWidth="1"/>
    <col min="10746" max="10746" width="5.140625" style="2" bestFit="1" customWidth="1"/>
    <col min="10747" max="10747" width="5" style="2" bestFit="1" customWidth="1"/>
    <col min="10748" max="10748" width="7.5703125" style="2" bestFit="1" customWidth="1"/>
    <col min="10749" max="10999" width="9.140625" style="2"/>
    <col min="11000" max="11000" width="12.28515625" style="2" customWidth="1"/>
    <col min="11001" max="11001" width="8.140625" style="2" bestFit="1" customWidth="1"/>
    <col min="11002" max="11002" width="5.140625" style="2" bestFit="1" customWidth="1"/>
    <col min="11003" max="11003" width="5" style="2" bestFit="1" customWidth="1"/>
    <col min="11004" max="11004" width="7.5703125" style="2" bestFit="1" customWidth="1"/>
    <col min="11005" max="11255" width="9.140625" style="2"/>
    <col min="11256" max="11256" width="12.28515625" style="2" customWidth="1"/>
    <col min="11257" max="11257" width="8.140625" style="2" bestFit="1" customWidth="1"/>
    <col min="11258" max="11258" width="5.140625" style="2" bestFit="1" customWidth="1"/>
    <col min="11259" max="11259" width="5" style="2" bestFit="1" customWidth="1"/>
    <col min="11260" max="11260" width="7.5703125" style="2" bestFit="1" customWidth="1"/>
    <col min="11261" max="11511" width="9.140625" style="2"/>
    <col min="11512" max="11512" width="12.28515625" style="2" customWidth="1"/>
    <col min="11513" max="11513" width="8.140625" style="2" bestFit="1" customWidth="1"/>
    <col min="11514" max="11514" width="5.140625" style="2" bestFit="1" customWidth="1"/>
    <col min="11515" max="11515" width="5" style="2" bestFit="1" customWidth="1"/>
    <col min="11516" max="11516" width="7.5703125" style="2" bestFit="1" customWidth="1"/>
    <col min="11517" max="11767" width="9.140625" style="2"/>
    <col min="11768" max="11768" width="12.28515625" style="2" customWidth="1"/>
    <col min="11769" max="11769" width="8.140625" style="2" bestFit="1" customWidth="1"/>
    <col min="11770" max="11770" width="5.140625" style="2" bestFit="1" customWidth="1"/>
    <col min="11771" max="11771" width="5" style="2" bestFit="1" customWidth="1"/>
    <col min="11772" max="11772" width="7.5703125" style="2" bestFit="1" customWidth="1"/>
    <col min="11773" max="12023" width="9.140625" style="2"/>
    <col min="12024" max="12024" width="12.28515625" style="2" customWidth="1"/>
    <col min="12025" max="12025" width="8.140625" style="2" bestFit="1" customWidth="1"/>
    <col min="12026" max="12026" width="5.140625" style="2" bestFit="1" customWidth="1"/>
    <col min="12027" max="12027" width="5" style="2" bestFit="1" customWidth="1"/>
    <col min="12028" max="12028" width="7.5703125" style="2" bestFit="1" customWidth="1"/>
    <col min="12029" max="12279" width="9.140625" style="2"/>
    <col min="12280" max="12280" width="12.28515625" style="2" customWidth="1"/>
    <col min="12281" max="12281" width="8.140625" style="2" bestFit="1" customWidth="1"/>
    <col min="12282" max="12282" width="5.140625" style="2" bestFit="1" customWidth="1"/>
    <col min="12283" max="12283" width="5" style="2" bestFit="1" customWidth="1"/>
    <col min="12284" max="12284" width="7.5703125" style="2" bestFit="1" customWidth="1"/>
    <col min="12285" max="12535" width="9.140625" style="2"/>
    <col min="12536" max="12536" width="12.28515625" style="2" customWidth="1"/>
    <col min="12537" max="12537" width="8.140625" style="2" bestFit="1" customWidth="1"/>
    <col min="12538" max="12538" width="5.140625" style="2" bestFit="1" customWidth="1"/>
    <col min="12539" max="12539" width="5" style="2" bestFit="1" customWidth="1"/>
    <col min="12540" max="12540" width="7.5703125" style="2" bestFit="1" customWidth="1"/>
    <col min="12541" max="12791" width="9.140625" style="2"/>
    <col min="12792" max="12792" width="12.28515625" style="2" customWidth="1"/>
    <col min="12793" max="12793" width="8.140625" style="2" bestFit="1" customWidth="1"/>
    <col min="12794" max="12794" width="5.140625" style="2" bestFit="1" customWidth="1"/>
    <col min="12795" max="12795" width="5" style="2" bestFit="1" customWidth="1"/>
    <col min="12796" max="12796" width="7.5703125" style="2" bestFit="1" customWidth="1"/>
    <col min="12797" max="13047" width="9.140625" style="2"/>
    <col min="13048" max="13048" width="12.28515625" style="2" customWidth="1"/>
    <col min="13049" max="13049" width="8.140625" style="2" bestFit="1" customWidth="1"/>
    <col min="13050" max="13050" width="5.140625" style="2" bestFit="1" customWidth="1"/>
    <col min="13051" max="13051" width="5" style="2" bestFit="1" customWidth="1"/>
    <col min="13052" max="13052" width="7.5703125" style="2" bestFit="1" customWidth="1"/>
    <col min="13053" max="13303" width="9.140625" style="2"/>
    <col min="13304" max="13304" width="12.28515625" style="2" customWidth="1"/>
    <col min="13305" max="13305" width="8.140625" style="2" bestFit="1" customWidth="1"/>
    <col min="13306" max="13306" width="5.140625" style="2" bestFit="1" customWidth="1"/>
    <col min="13307" max="13307" width="5" style="2" bestFit="1" customWidth="1"/>
    <col min="13308" max="13308" width="7.5703125" style="2" bestFit="1" customWidth="1"/>
    <col min="13309" max="13559" width="9.140625" style="2"/>
    <col min="13560" max="13560" width="12.28515625" style="2" customWidth="1"/>
    <col min="13561" max="13561" width="8.140625" style="2" bestFit="1" customWidth="1"/>
    <col min="13562" max="13562" width="5.140625" style="2" bestFit="1" customWidth="1"/>
    <col min="13563" max="13563" width="5" style="2" bestFit="1" customWidth="1"/>
    <col min="13564" max="13564" width="7.5703125" style="2" bestFit="1" customWidth="1"/>
    <col min="13565" max="13815" width="9.140625" style="2"/>
    <col min="13816" max="13816" width="12.28515625" style="2" customWidth="1"/>
    <col min="13817" max="13817" width="8.140625" style="2" bestFit="1" customWidth="1"/>
    <col min="13818" max="13818" width="5.140625" style="2" bestFit="1" customWidth="1"/>
    <col min="13819" max="13819" width="5" style="2" bestFit="1" customWidth="1"/>
    <col min="13820" max="13820" width="7.5703125" style="2" bestFit="1" customWidth="1"/>
    <col min="13821" max="14071" width="9.140625" style="2"/>
    <col min="14072" max="14072" width="12.28515625" style="2" customWidth="1"/>
    <col min="14073" max="14073" width="8.140625" style="2" bestFit="1" customWidth="1"/>
    <col min="14074" max="14074" width="5.140625" style="2" bestFit="1" customWidth="1"/>
    <col min="14075" max="14075" width="5" style="2" bestFit="1" customWidth="1"/>
    <col min="14076" max="14076" width="7.5703125" style="2" bestFit="1" customWidth="1"/>
    <col min="14077" max="14327" width="9.140625" style="2"/>
    <col min="14328" max="14328" width="12.28515625" style="2" customWidth="1"/>
    <col min="14329" max="14329" width="8.140625" style="2" bestFit="1" customWidth="1"/>
    <col min="14330" max="14330" width="5.140625" style="2" bestFit="1" customWidth="1"/>
    <col min="14331" max="14331" width="5" style="2" bestFit="1" customWidth="1"/>
    <col min="14332" max="14332" width="7.5703125" style="2" bestFit="1" customWidth="1"/>
    <col min="14333" max="14583" width="9.140625" style="2"/>
    <col min="14584" max="14584" width="12.28515625" style="2" customWidth="1"/>
    <col min="14585" max="14585" width="8.140625" style="2" bestFit="1" customWidth="1"/>
    <col min="14586" max="14586" width="5.140625" style="2" bestFit="1" customWidth="1"/>
    <col min="14587" max="14587" width="5" style="2" bestFit="1" customWidth="1"/>
    <col min="14588" max="14588" width="7.5703125" style="2" bestFit="1" customWidth="1"/>
    <col min="14589" max="14839" width="9.140625" style="2"/>
    <col min="14840" max="14840" width="12.28515625" style="2" customWidth="1"/>
    <col min="14841" max="14841" width="8.140625" style="2" bestFit="1" customWidth="1"/>
    <col min="14842" max="14842" width="5.140625" style="2" bestFit="1" customWidth="1"/>
    <col min="14843" max="14843" width="5" style="2" bestFit="1" customWidth="1"/>
    <col min="14844" max="14844" width="7.5703125" style="2" bestFit="1" customWidth="1"/>
    <col min="14845" max="15095" width="9.140625" style="2"/>
    <col min="15096" max="15096" width="12.28515625" style="2" customWidth="1"/>
    <col min="15097" max="15097" width="8.140625" style="2" bestFit="1" customWidth="1"/>
    <col min="15098" max="15098" width="5.140625" style="2" bestFit="1" customWidth="1"/>
    <col min="15099" max="15099" width="5" style="2" bestFit="1" customWidth="1"/>
    <col min="15100" max="15100" width="7.5703125" style="2" bestFit="1" customWidth="1"/>
    <col min="15101" max="15351" width="9.140625" style="2"/>
    <col min="15352" max="15352" width="12.28515625" style="2" customWidth="1"/>
    <col min="15353" max="15353" width="8.140625" style="2" bestFit="1" customWidth="1"/>
    <col min="15354" max="15354" width="5.140625" style="2" bestFit="1" customWidth="1"/>
    <col min="15355" max="15355" width="5" style="2" bestFit="1" customWidth="1"/>
    <col min="15356" max="15356" width="7.5703125" style="2" bestFit="1" customWidth="1"/>
    <col min="15357" max="15607" width="9.140625" style="2"/>
    <col min="15608" max="15608" width="12.28515625" style="2" customWidth="1"/>
    <col min="15609" max="15609" width="8.140625" style="2" bestFit="1" customWidth="1"/>
    <col min="15610" max="15610" width="5.140625" style="2" bestFit="1" customWidth="1"/>
    <col min="15611" max="15611" width="5" style="2" bestFit="1" customWidth="1"/>
    <col min="15612" max="15612" width="7.5703125" style="2" bestFit="1" customWidth="1"/>
    <col min="15613" max="15863" width="9.140625" style="2"/>
    <col min="15864" max="15864" width="12.28515625" style="2" customWidth="1"/>
    <col min="15865" max="15865" width="8.140625" style="2" bestFit="1" customWidth="1"/>
    <col min="15866" max="15866" width="5.140625" style="2" bestFit="1" customWidth="1"/>
    <col min="15867" max="15867" width="5" style="2" bestFit="1" customWidth="1"/>
    <col min="15868" max="15868" width="7.5703125" style="2" bestFit="1" customWidth="1"/>
    <col min="15869" max="16119" width="9.140625" style="2"/>
    <col min="16120" max="16120" width="12.28515625" style="2" customWidth="1"/>
    <col min="16121" max="16121" width="8.140625" style="2" bestFit="1" customWidth="1"/>
    <col min="16122" max="16122" width="5.140625" style="2" bestFit="1" customWidth="1"/>
    <col min="16123" max="16123" width="5" style="2" bestFit="1" customWidth="1"/>
    <col min="16124" max="16124" width="7.5703125" style="2" bestFit="1" customWidth="1"/>
    <col min="16125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60"/>
      <c r="AA1" s="60"/>
      <c r="AB1" s="60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-6.7591082743881245E-2</v>
      </c>
      <c r="X3" s="41">
        <f>W3*T3+INTERCEPT($I$18:$I$23,$G$18:$G$23)</f>
        <v>-4.0538490679939976E-2</v>
      </c>
      <c r="Y3" s="40" t="s">
        <v>28156</v>
      </c>
      <c r="Z3" s="40" t="s">
        <v>28151</v>
      </c>
      <c r="AA3" s="41">
        <f>SLOPE($N$25:$N$29,$G$25:$G$29)</f>
        <v>2.1154161719605864</v>
      </c>
      <c r="AB3" s="41">
        <f>AA3*S17+INTERCEPT($N$25:$N$29,$G$25:$G$29)</f>
        <v>35.172686351650086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1162</v>
      </c>
      <c r="M4" s="92">
        <f>L4/(J4-K4)</f>
        <v>38.733333333333334</v>
      </c>
      <c r="N4" s="93">
        <f>M4-$M$21</f>
        <v>12.166666666666668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-8.2286526728199721E-2</v>
      </c>
      <c r="X4" s="41">
        <f>W4*$S$3+INTERCEPT($I$6:$I$11,$G$6:$G$11)</f>
        <v>-0.21595808267433725</v>
      </c>
      <c r="Y4" s="40" t="s">
        <v>28159</v>
      </c>
      <c r="Z4" s="40" t="s">
        <v>28150</v>
      </c>
      <c r="AA4" s="41">
        <f>SLOPE($N$12:$N$17,$G$12:$G$17)</f>
        <v>1.9419688027177979</v>
      </c>
      <c r="AB4" s="41">
        <f>AA4*S17+INTERCEPT($N$12:$N$17,$G$12:$G$17)</f>
        <v>34.298949784786728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1028</v>
      </c>
      <c r="M5" s="92">
        <f t="shared" ref="M5:M13" si="1">L5/(J5-K5)</f>
        <v>30.235294117647058</v>
      </c>
      <c r="N5" s="93">
        <f t="shared" ref="N5:N13" si="2">M5-$M$21</f>
        <v>3.6686274509803916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5480</v>
      </c>
      <c r="D6" s="105">
        <v>31</v>
      </c>
      <c r="E6" s="105">
        <v>52</v>
      </c>
      <c r="F6" s="105">
        <v>53</v>
      </c>
      <c r="G6" s="66">
        <v>46.5</v>
      </c>
      <c r="H6" s="76">
        <f t="shared" ref="H6:H30" si="3">F6/D6</f>
        <v>1.7096774193548387</v>
      </c>
      <c r="I6" s="108">
        <f t="shared" ref="I6:I17" si="4">H6-$H$12</f>
        <v>1.3763440860215055</v>
      </c>
      <c r="J6" s="34">
        <v>41360</v>
      </c>
      <c r="K6" s="34">
        <f t="shared" si="0"/>
        <v>41331</v>
      </c>
      <c r="L6" s="134">
        <v>784</v>
      </c>
      <c r="M6" s="92">
        <f t="shared" si="1"/>
        <v>27.03448275862069</v>
      </c>
      <c r="N6" s="93">
        <f t="shared" si="2"/>
        <v>0.46781609195402396</v>
      </c>
      <c r="P6" s="31">
        <v>22.5</v>
      </c>
      <c r="Q6" s="96">
        <v>23</v>
      </c>
      <c r="R6" s="96">
        <v>10</v>
      </c>
      <c r="S6" s="45">
        <f>IF((P6-$S$3)&lt;0, $X$4+$W$4*(P6-$S$3),0)</f>
        <v>3.2812193032741508</v>
      </c>
      <c r="T6" s="45">
        <f>IF((P6-$T$3)&lt;0, $X$3+$W$3*(P6-$T$3),0)</f>
        <v>2.8320825259350131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5428</v>
      </c>
      <c r="D7" s="105">
        <v>28</v>
      </c>
      <c r="E7" s="105">
        <v>51</v>
      </c>
      <c r="F7" s="105">
        <v>52</v>
      </c>
      <c r="G7" s="66">
        <v>42.6</v>
      </c>
      <c r="H7" s="79">
        <f t="shared" si="3"/>
        <v>1.8571428571428572</v>
      </c>
      <c r="I7" s="108">
        <f t="shared" si="4"/>
        <v>1.5238095238095239</v>
      </c>
      <c r="J7" s="34">
        <v>41331</v>
      </c>
      <c r="K7" s="34">
        <f t="shared" si="0"/>
        <v>41303</v>
      </c>
      <c r="L7" s="134">
        <v>772</v>
      </c>
      <c r="M7" s="92">
        <f t="shared" si="1"/>
        <v>27.571428571428573</v>
      </c>
      <c r="N7" s="93">
        <f t="shared" si="2"/>
        <v>1.0047619047619065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2.8697866696331524</v>
      </c>
      <c r="T7" s="45">
        <f t="shared" ref="T7:T15" si="7">IF((P7-$T$3)&lt;0, $X$3+$W$3*(P7-$T$3),0)</f>
        <v>2.4941271122156068</v>
      </c>
      <c r="U7" s="52" t="s">
        <v>28161</v>
      </c>
      <c r="V7" s="49" t="s">
        <v>28162</v>
      </c>
      <c r="W7" s="53">
        <f>RSQ(H18:H23,G18:G23)</f>
        <v>0.93639580805624412</v>
      </c>
      <c r="X7" s="49" t="s">
        <v>28163</v>
      </c>
      <c r="Y7" s="53">
        <f>RSQ(H6:H11,G6:G11)</f>
        <v>0.91288406706885783</v>
      </c>
      <c r="Z7" s="51"/>
      <c r="AA7" s="60"/>
      <c r="AB7" s="60"/>
    </row>
    <row r="8" spans="1:28" ht="15" customHeight="1" x14ac:dyDescent="0.25">
      <c r="A8" s="106">
        <v>41309</v>
      </c>
      <c r="B8" s="106">
        <f t="shared" si="5"/>
        <v>41277</v>
      </c>
      <c r="C8" s="105">
        <v>5377</v>
      </c>
      <c r="D8" s="105">
        <v>32</v>
      </c>
      <c r="E8" s="105">
        <v>66</v>
      </c>
      <c r="F8" s="105">
        <v>67</v>
      </c>
      <c r="G8" s="66">
        <v>43.2</v>
      </c>
      <c r="H8" s="79">
        <f t="shared" si="3"/>
        <v>2.09375</v>
      </c>
      <c r="I8" s="108">
        <f t="shared" si="4"/>
        <v>1.7604166666666667</v>
      </c>
      <c r="J8" s="34">
        <v>41303</v>
      </c>
      <c r="K8" s="34">
        <f t="shared" si="0"/>
        <v>41276</v>
      </c>
      <c r="L8" s="134">
        <v>717</v>
      </c>
      <c r="M8" s="92">
        <f t="shared" si="1"/>
        <v>26.555555555555557</v>
      </c>
      <c r="N8" s="93">
        <f t="shared" si="2"/>
        <v>-1.1111111111109295E-2</v>
      </c>
      <c r="P8" s="31">
        <v>32.5</v>
      </c>
      <c r="Q8" s="96">
        <v>219.4</v>
      </c>
      <c r="R8" s="96">
        <v>162</v>
      </c>
      <c r="S8" s="45">
        <f t="shared" si="6"/>
        <v>2.4583540359921536</v>
      </c>
      <c r="T8" s="45">
        <f t="shared" si="7"/>
        <v>2.1561716984962005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5311</v>
      </c>
      <c r="D9" s="105">
        <v>31</v>
      </c>
      <c r="E9" s="105">
        <v>46</v>
      </c>
      <c r="F9" s="105">
        <v>47</v>
      </c>
      <c r="G9" s="66">
        <v>48.9</v>
      </c>
      <c r="H9" s="79">
        <f t="shared" si="3"/>
        <v>1.5161290322580645</v>
      </c>
      <c r="I9" s="108">
        <f t="shared" si="4"/>
        <v>1.1827956989247312</v>
      </c>
      <c r="J9" s="34">
        <v>41276</v>
      </c>
      <c r="K9" s="34">
        <f t="shared" si="0"/>
        <v>41242</v>
      </c>
      <c r="L9" s="134">
        <v>850</v>
      </c>
      <c r="M9" s="92">
        <f t="shared" si="1"/>
        <v>25</v>
      </c>
      <c r="N9" s="93">
        <f t="shared" si="2"/>
        <v>-1.5666666666666664</v>
      </c>
      <c r="P9" s="31">
        <v>37.5</v>
      </c>
      <c r="Q9" s="96">
        <v>474.3</v>
      </c>
      <c r="R9" s="96">
        <v>329.1</v>
      </c>
      <c r="S9" s="45">
        <f t="shared" si="6"/>
        <v>2.0469214023511553</v>
      </c>
      <c r="T9" s="45">
        <f t="shared" si="7"/>
        <v>1.8182162847767942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5265</v>
      </c>
      <c r="D10" s="105">
        <v>32</v>
      </c>
      <c r="E10" s="105">
        <v>42</v>
      </c>
      <c r="F10" s="105">
        <v>43</v>
      </c>
      <c r="G10" s="66">
        <v>47.2</v>
      </c>
      <c r="H10" s="79">
        <f t="shared" si="3"/>
        <v>1.34375</v>
      </c>
      <c r="I10" s="108">
        <f t="shared" si="4"/>
        <v>1.0104166666666667</v>
      </c>
      <c r="J10" s="34">
        <v>41242</v>
      </c>
      <c r="K10" s="34">
        <f t="shared" si="0"/>
        <v>41208</v>
      </c>
      <c r="L10" s="134">
        <v>977</v>
      </c>
      <c r="M10" s="92">
        <f t="shared" si="1"/>
        <v>28.735294117647058</v>
      </c>
      <c r="N10" s="93">
        <f t="shared" si="2"/>
        <v>2.1686274509803916</v>
      </c>
      <c r="P10" s="31">
        <v>42.5</v>
      </c>
      <c r="Q10" s="96">
        <v>678.6</v>
      </c>
      <c r="R10" s="96">
        <v>446.5</v>
      </c>
      <c r="S10" s="45">
        <f t="shared" si="6"/>
        <v>1.6354887687101565</v>
      </c>
      <c r="T10" s="45">
        <f t="shared" si="7"/>
        <v>1.4802608710573881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5223</v>
      </c>
      <c r="D11" s="105">
        <v>28</v>
      </c>
      <c r="E11" s="105">
        <v>18</v>
      </c>
      <c r="F11" s="105">
        <v>18</v>
      </c>
      <c r="G11" s="66">
        <v>58.8</v>
      </c>
      <c r="H11" s="79">
        <f t="shared" si="3"/>
        <v>0.6428571428571429</v>
      </c>
      <c r="I11" s="108">
        <f t="shared" si="4"/>
        <v>0.30952380952380959</v>
      </c>
      <c r="J11" s="34">
        <v>41208</v>
      </c>
      <c r="K11" s="34">
        <f t="shared" si="0"/>
        <v>41180</v>
      </c>
      <c r="L11" s="134">
        <v>1065</v>
      </c>
      <c r="M11" s="92">
        <f t="shared" si="1"/>
        <v>38.035714285714285</v>
      </c>
      <c r="N11" s="93">
        <f t="shared" si="2"/>
        <v>11.469047619047618</v>
      </c>
      <c r="P11" s="31">
        <v>47.5</v>
      </c>
      <c r="Q11" s="96">
        <v>888.1</v>
      </c>
      <c r="R11" s="96">
        <v>679.3</v>
      </c>
      <c r="S11" s="45">
        <f t="shared" si="6"/>
        <v>1.2240561350691579</v>
      </c>
      <c r="T11" s="45">
        <f t="shared" si="7"/>
        <v>1.1423054573379818</v>
      </c>
      <c r="U11" s="46" t="s">
        <v>28156</v>
      </c>
      <c r="V11" s="40" t="s">
        <v>28151</v>
      </c>
      <c r="W11" s="57">
        <f>SUMPRODUCT(R5:R14,T5:T14)/24</f>
        <v>145.36056388287429</v>
      </c>
      <c r="X11" s="51"/>
      <c r="Y11" s="51"/>
      <c r="Z11" s="54">
        <f>W11+(H23+H24+H25+H26)*365/4</f>
        <v>292.83644647729136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5205</v>
      </c>
      <c r="D12" s="105">
        <v>30</v>
      </c>
      <c r="E12" s="105">
        <v>10</v>
      </c>
      <c r="F12" s="105">
        <v>10</v>
      </c>
      <c r="G12" s="66">
        <v>69.599999999999994</v>
      </c>
      <c r="H12" s="79">
        <f t="shared" si="3"/>
        <v>0.33333333333333331</v>
      </c>
      <c r="I12" s="108">
        <f t="shared" si="4"/>
        <v>0</v>
      </c>
      <c r="J12" s="34">
        <v>41180</v>
      </c>
      <c r="K12" s="34">
        <f t="shared" si="0"/>
        <v>41151</v>
      </c>
      <c r="L12" s="134">
        <v>1487</v>
      </c>
      <c r="M12" s="92">
        <f t="shared" si="1"/>
        <v>51.275862068965516</v>
      </c>
      <c r="N12" s="93">
        <f t="shared" si="2"/>
        <v>24.70919540229885</v>
      </c>
      <c r="P12" s="31">
        <v>52.5</v>
      </c>
      <c r="Q12" s="96">
        <v>819.5</v>
      </c>
      <c r="R12" s="96">
        <v>694.3</v>
      </c>
      <c r="S12" s="45">
        <f t="shared" si="6"/>
        <v>0.81262350142815931</v>
      </c>
      <c r="T12" s="45">
        <f t="shared" si="7"/>
        <v>0.80435004361857554</v>
      </c>
      <c r="U12" s="46" t="s">
        <v>28159</v>
      </c>
      <c r="V12" s="40" t="s">
        <v>28150</v>
      </c>
      <c r="W12" s="57">
        <f>SUMPRODUCT($R$6:$R$14,S6:S14)/24</f>
        <v>149.97981536018392</v>
      </c>
      <c r="X12" s="55">
        <f>$W$11-W12</f>
        <v>-4.619251477309632</v>
      </c>
      <c r="Y12" s="56">
        <f>X12/$W$11</f>
        <v>-3.177788633945889E-2</v>
      </c>
      <c r="Z12" s="54">
        <f>W12+(H23+H24+H25+H26)*365/4</f>
        <v>297.45569795460096</v>
      </c>
      <c r="AA12" s="55">
        <f>$Z$11-Z12</f>
        <v>-4.6192514773096036</v>
      </c>
      <c r="AB12" s="56">
        <f>AA12/$Z$11</f>
        <v>-1.577416859437206E-2</v>
      </c>
    </row>
    <row r="13" spans="1:28" x14ac:dyDescent="0.25">
      <c r="A13" s="106">
        <v>41156</v>
      </c>
      <c r="B13" s="106">
        <f t="shared" si="5"/>
        <v>41127</v>
      </c>
      <c r="C13" s="105">
        <v>5195</v>
      </c>
      <c r="D13" s="105">
        <v>29</v>
      </c>
      <c r="E13" s="105">
        <v>11</v>
      </c>
      <c r="F13" s="105">
        <v>11</v>
      </c>
      <c r="G13" s="66">
        <v>76.400000000000006</v>
      </c>
      <c r="H13" s="79">
        <f t="shared" si="3"/>
        <v>0.37931034482758619</v>
      </c>
      <c r="I13" s="108">
        <f t="shared" si="4"/>
        <v>4.5977011494252873E-2</v>
      </c>
      <c r="J13" s="34">
        <v>41151</v>
      </c>
      <c r="K13" s="34">
        <f t="shared" si="0"/>
        <v>41122</v>
      </c>
      <c r="L13" s="134">
        <v>1892</v>
      </c>
      <c r="M13" s="92">
        <f t="shared" si="1"/>
        <v>65.241379310344826</v>
      </c>
      <c r="N13" s="93">
        <f t="shared" si="2"/>
        <v>38.674712643678163</v>
      </c>
      <c r="P13" s="31">
        <v>57.5</v>
      </c>
      <c r="Q13" s="96">
        <v>665.8</v>
      </c>
      <c r="R13" s="96">
        <v>697.5</v>
      </c>
      <c r="S13" s="45">
        <f t="shared" si="6"/>
        <v>0.40119086778716062</v>
      </c>
      <c r="T13" s="45">
        <f t="shared" si="7"/>
        <v>0.46639462989916936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5184</v>
      </c>
      <c r="D14" s="105">
        <v>32</v>
      </c>
      <c r="E14" s="105">
        <v>11</v>
      </c>
      <c r="F14" s="105">
        <v>11</v>
      </c>
      <c r="G14" s="66">
        <v>81</v>
      </c>
      <c r="H14" s="79">
        <f t="shared" si="3"/>
        <v>0.34375</v>
      </c>
      <c r="I14" s="108">
        <f t="shared" si="4"/>
        <v>1.0416666666666685E-2</v>
      </c>
      <c r="J14" s="90">
        <v>41122</v>
      </c>
      <c r="K14" s="80">
        <f>J15</f>
        <v>41089</v>
      </c>
      <c r="L14" s="24">
        <v>2456</v>
      </c>
      <c r="M14" s="92">
        <f>L14/(J14-K14)</f>
        <v>74.424242424242422</v>
      </c>
      <c r="N14" s="93">
        <f t="shared" ref="N14:N32" si="8">M14-$M$21</f>
        <v>47.857575757575759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-1.0241765853837959E-2</v>
      </c>
      <c r="T14" s="45">
        <f t="shared" si="7"/>
        <v>0.12843921617976314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5173</v>
      </c>
      <c r="D15" s="105">
        <v>30</v>
      </c>
      <c r="E15" s="105">
        <v>11</v>
      </c>
      <c r="F15" s="105">
        <v>11</v>
      </c>
      <c r="G15" s="66">
        <v>76.599999999999994</v>
      </c>
      <c r="H15" s="79">
        <f t="shared" si="3"/>
        <v>0.36666666666666664</v>
      </c>
      <c r="I15" s="108">
        <f t="shared" si="4"/>
        <v>3.3333333333333326E-2</v>
      </c>
      <c r="J15" s="90">
        <v>41089</v>
      </c>
      <c r="K15" s="80">
        <f t="shared" ref="K15:K31" si="9">J16</f>
        <v>41061</v>
      </c>
      <c r="L15" s="24">
        <v>1646</v>
      </c>
      <c r="M15" s="92">
        <f t="shared" ref="M15:M17" si="10">L15/(J15-K15)</f>
        <v>58.785714285714285</v>
      </c>
      <c r="N15" s="93">
        <f t="shared" si="8"/>
        <v>32.219047619047615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5162</v>
      </c>
      <c r="D16" s="105">
        <v>32</v>
      </c>
      <c r="E16" s="105">
        <v>10</v>
      </c>
      <c r="F16" s="105">
        <v>10</v>
      </c>
      <c r="G16" s="66">
        <v>70.5</v>
      </c>
      <c r="H16" s="79">
        <f t="shared" si="3"/>
        <v>0.3125</v>
      </c>
      <c r="I16" s="108">
        <f t="shared" si="4"/>
        <v>-2.0833333333333315E-2</v>
      </c>
      <c r="J16" s="90">
        <v>41061</v>
      </c>
      <c r="K16" s="80">
        <f t="shared" si="9"/>
        <v>41030</v>
      </c>
      <c r="L16" s="24">
        <v>1648</v>
      </c>
      <c r="M16" s="92">
        <f t="shared" si="10"/>
        <v>53.161290322580648</v>
      </c>
      <c r="N16" s="93">
        <f t="shared" si="8"/>
        <v>26.594623655913981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5152</v>
      </c>
      <c r="D17" s="105">
        <v>31</v>
      </c>
      <c r="E17" s="105">
        <v>15</v>
      </c>
      <c r="F17" s="105">
        <v>15</v>
      </c>
      <c r="G17" s="66">
        <v>61.9</v>
      </c>
      <c r="H17" s="118">
        <f t="shared" si="3"/>
        <v>0.4838709677419355</v>
      </c>
      <c r="I17" s="108">
        <f t="shared" si="4"/>
        <v>0.15053763440860218</v>
      </c>
      <c r="J17" s="90">
        <v>41030</v>
      </c>
      <c r="K17" s="80">
        <f>J18</f>
        <v>40996</v>
      </c>
      <c r="L17" s="24">
        <v>1194</v>
      </c>
      <c r="M17" s="92">
        <f t="shared" si="10"/>
        <v>35.117647058823529</v>
      </c>
      <c r="N17" s="93">
        <f t="shared" si="8"/>
        <v>8.5509803921568626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6552.2301818707137</v>
      </c>
      <c r="X17" s="51"/>
      <c r="Y17" s="51"/>
      <c r="Z17" s="54">
        <f>W17+(M22)*365</f>
        <v>17535.412000052533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03">
        <v>5137</v>
      </c>
      <c r="D18" s="103">
        <v>28</v>
      </c>
      <c r="E18" s="103">
        <v>17</v>
      </c>
      <c r="F18" s="103">
        <v>17</v>
      </c>
      <c r="G18" s="117">
        <v>62</v>
      </c>
      <c r="H18" s="120">
        <f t="shared" si="3"/>
        <v>0.6071428571428571</v>
      </c>
      <c r="I18" s="121">
        <f t="shared" ref="I18:I32" si="11">H18-$H$16</f>
        <v>0.2946428571428571</v>
      </c>
      <c r="J18" s="87">
        <v>40996</v>
      </c>
      <c r="K18" s="87">
        <f>J19</f>
        <v>40967</v>
      </c>
      <c r="L18" s="24">
        <v>1018</v>
      </c>
      <c r="M18" s="94">
        <f>L18/(J18-K18)</f>
        <v>35.103448275862071</v>
      </c>
      <c r="N18" s="94">
        <f t="shared" si="8"/>
        <v>8.5367816091954047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6259.4663557988497</v>
      </c>
      <c r="X18" s="55">
        <f>W17-W18</f>
        <v>292.76382607186406</v>
      </c>
      <c r="Y18" s="56">
        <f>X18/W17</f>
        <v>4.468155390540289E-2</v>
      </c>
      <c r="Z18" s="54">
        <f>W18+M22*365</f>
        <v>17242.64817398067</v>
      </c>
      <c r="AA18" s="55">
        <f>Z17-Z18</f>
        <v>292.76382607186315</v>
      </c>
      <c r="AB18" s="56">
        <f>AA18/Z17</f>
        <v>1.6695577273632696E-2</v>
      </c>
    </row>
    <row r="19" spans="1:28" x14ac:dyDescent="0.25">
      <c r="A19" s="64">
        <v>40974</v>
      </c>
      <c r="B19" s="64">
        <f>A20</f>
        <v>40942</v>
      </c>
      <c r="C19" s="103">
        <v>5120</v>
      </c>
      <c r="D19" s="103">
        <v>32</v>
      </c>
      <c r="E19" s="103">
        <v>47</v>
      </c>
      <c r="F19" s="103">
        <v>48</v>
      </c>
      <c r="G19" s="117">
        <v>48</v>
      </c>
      <c r="H19" s="120">
        <f t="shared" si="3"/>
        <v>1.5</v>
      </c>
      <c r="I19" s="121">
        <f t="shared" si="11"/>
        <v>1.1875</v>
      </c>
      <c r="J19" s="87">
        <v>40967</v>
      </c>
      <c r="K19" s="87">
        <f>J20</f>
        <v>40938</v>
      </c>
      <c r="L19" s="24">
        <v>827</v>
      </c>
      <c r="M19" s="94">
        <f t="shared" ref="M19:M31" si="12">L19/(J19-K19)</f>
        <v>28.517241379310345</v>
      </c>
      <c r="N19" s="94">
        <f t="shared" si="8"/>
        <v>1.9505747126436788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39.153871791581224</v>
      </c>
      <c r="T19" s="45">
        <f t="shared" ref="T19:T24" si="14">IF((P19-$S$17)&gt;0, $AB$3+$AA$3*(P19-$S$17),0)</f>
        <v>40.461226781551552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103">
        <v>5073</v>
      </c>
      <c r="D20" s="103">
        <v>30</v>
      </c>
      <c r="E20" s="103">
        <v>42</v>
      </c>
      <c r="F20" s="103">
        <v>42</v>
      </c>
      <c r="G20" s="117">
        <v>47.1</v>
      </c>
      <c r="H20" s="120">
        <f t="shared" si="3"/>
        <v>1.4</v>
      </c>
      <c r="I20" s="121">
        <f t="shared" si="11"/>
        <v>1.0874999999999999</v>
      </c>
      <c r="J20" s="87">
        <v>40938</v>
      </c>
      <c r="K20" s="87">
        <f t="shared" si="9"/>
        <v>40907</v>
      </c>
      <c r="L20" s="24">
        <v>837</v>
      </c>
      <c r="M20" s="94">
        <f t="shared" si="12"/>
        <v>27</v>
      </c>
      <c r="N20" s="94">
        <f t="shared" si="8"/>
        <v>0.43333333333333357</v>
      </c>
      <c r="P20" s="31">
        <v>82.5</v>
      </c>
      <c r="Q20" s="96"/>
      <c r="R20" s="96">
        <v>747.8</v>
      </c>
      <c r="S20" s="45">
        <f t="shared" si="13"/>
        <v>48.863715805170216</v>
      </c>
      <c r="T20" s="45">
        <f>IF((P20-$S$17)&gt;0, $AB$3+$AA$3*(P20-$S$17),0)</f>
        <v>51.038307641354486</v>
      </c>
      <c r="U20" s="51"/>
      <c r="V20" s="60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103">
        <v>5031</v>
      </c>
      <c r="D21" s="103">
        <v>33</v>
      </c>
      <c r="E21" s="103">
        <v>47</v>
      </c>
      <c r="F21" s="103">
        <v>48</v>
      </c>
      <c r="G21" s="117">
        <v>48.6</v>
      </c>
      <c r="H21" s="120">
        <f t="shared" si="3"/>
        <v>1.4545454545454546</v>
      </c>
      <c r="I21" s="121">
        <f t="shared" si="11"/>
        <v>1.1420454545454546</v>
      </c>
      <c r="J21" s="87">
        <v>40907</v>
      </c>
      <c r="K21" s="87">
        <f t="shared" si="9"/>
        <v>40877</v>
      </c>
      <c r="L21" s="24">
        <v>797</v>
      </c>
      <c r="M21" s="94">
        <f t="shared" si="12"/>
        <v>26.566666666666666</v>
      </c>
      <c r="N21" s="94">
        <f t="shared" si="8"/>
        <v>0</v>
      </c>
      <c r="P21" s="31">
        <v>87.5</v>
      </c>
      <c r="Q21" s="96"/>
      <c r="R21" s="96">
        <v>527.29999999999995</v>
      </c>
      <c r="S21" s="45">
        <f t="shared" si="13"/>
        <v>58.573559818759207</v>
      </c>
      <c r="T21" s="45">
        <f t="shared" si="14"/>
        <v>61.615388501157412</v>
      </c>
      <c r="U21" s="60"/>
      <c r="V21" s="60"/>
      <c r="W21" s="60"/>
      <c r="X21" s="60"/>
      <c r="Y21" s="60"/>
      <c r="Z21" s="60"/>
      <c r="AA21" s="60"/>
      <c r="AB21" s="60"/>
    </row>
    <row r="22" spans="1:28" x14ac:dyDescent="0.25">
      <c r="A22" s="64">
        <v>40879</v>
      </c>
      <c r="B22" s="64">
        <f t="shared" si="15"/>
        <v>40849</v>
      </c>
      <c r="C22" s="103">
        <v>4984</v>
      </c>
      <c r="D22" s="103">
        <v>30</v>
      </c>
      <c r="E22" s="103">
        <v>28</v>
      </c>
      <c r="F22" s="103">
        <v>28</v>
      </c>
      <c r="G22" s="117">
        <v>54.4</v>
      </c>
      <c r="H22" s="120">
        <f t="shared" si="3"/>
        <v>0.93333333333333335</v>
      </c>
      <c r="I22" s="121">
        <f t="shared" si="11"/>
        <v>0.62083333333333335</v>
      </c>
      <c r="J22" s="87">
        <v>40877</v>
      </c>
      <c r="K22" s="87">
        <f t="shared" si="9"/>
        <v>40844</v>
      </c>
      <c r="L22" s="24">
        <v>993</v>
      </c>
      <c r="M22" s="94">
        <f t="shared" si="12"/>
        <v>30.09090909090909</v>
      </c>
      <c r="N22" s="94">
        <f t="shared" si="8"/>
        <v>3.5242424242424235</v>
      </c>
      <c r="P22" s="31">
        <v>92.5</v>
      </c>
      <c r="Q22" s="96"/>
      <c r="R22" s="96">
        <v>331</v>
      </c>
      <c r="S22" s="45">
        <f t="shared" si="13"/>
        <v>68.283403832348199</v>
      </c>
      <c r="T22" s="45">
        <f t="shared" si="14"/>
        <v>72.192469360960345</v>
      </c>
      <c r="U22" s="60"/>
      <c r="V22" s="60"/>
      <c r="W22" s="60"/>
      <c r="X22" s="60"/>
      <c r="Y22" s="60"/>
      <c r="Z22" s="60"/>
      <c r="AA22" s="60"/>
      <c r="AB22" s="60"/>
    </row>
    <row r="23" spans="1:28" x14ac:dyDescent="0.25">
      <c r="A23" s="64">
        <v>40849</v>
      </c>
      <c r="B23" s="64">
        <f t="shared" si="15"/>
        <v>40821</v>
      </c>
      <c r="C23" s="103">
        <v>4956</v>
      </c>
      <c r="D23" s="103">
        <v>28</v>
      </c>
      <c r="E23" s="103">
        <v>15</v>
      </c>
      <c r="F23" s="103">
        <v>15</v>
      </c>
      <c r="G23" s="117">
        <v>58.9</v>
      </c>
      <c r="H23" s="120">
        <f t="shared" si="3"/>
        <v>0.5357142857142857</v>
      </c>
      <c r="I23" s="121">
        <f t="shared" si="11"/>
        <v>0.2232142857142857</v>
      </c>
      <c r="J23" s="87">
        <v>40844</v>
      </c>
      <c r="K23" s="87">
        <f t="shared" si="9"/>
        <v>40814</v>
      </c>
      <c r="L23" s="24">
        <v>1162</v>
      </c>
      <c r="M23" s="94">
        <f t="shared" si="12"/>
        <v>38.733333333333334</v>
      </c>
      <c r="N23" s="94">
        <f t="shared" si="8"/>
        <v>12.166666666666668</v>
      </c>
      <c r="P23" s="31">
        <v>97.5</v>
      </c>
      <c r="Q23" s="96"/>
      <c r="R23" s="96">
        <v>171</v>
      </c>
      <c r="S23" s="45">
        <f t="shared" si="13"/>
        <v>77.993247845937191</v>
      </c>
      <c r="T23" s="45">
        <f t="shared" si="14"/>
        <v>82.769550220763279</v>
      </c>
      <c r="U23" s="60"/>
      <c r="V23" s="60"/>
      <c r="W23" s="60"/>
      <c r="X23" s="60"/>
      <c r="Y23" s="60"/>
      <c r="Z23" s="60"/>
      <c r="AA23" s="60"/>
      <c r="AB23" s="60"/>
    </row>
    <row r="24" spans="1:28" x14ac:dyDescent="0.25">
      <c r="A24" s="64">
        <v>40821</v>
      </c>
      <c r="B24" s="64">
        <f t="shared" si="15"/>
        <v>40792</v>
      </c>
      <c r="C24" s="103">
        <v>4941</v>
      </c>
      <c r="D24" s="103">
        <v>29</v>
      </c>
      <c r="E24" s="103">
        <v>12</v>
      </c>
      <c r="F24" s="103">
        <v>12</v>
      </c>
      <c r="G24" s="117">
        <v>70.099999999999994</v>
      </c>
      <c r="H24" s="120">
        <f t="shared" si="3"/>
        <v>0.41379310344827586</v>
      </c>
      <c r="I24" s="121">
        <f t="shared" si="11"/>
        <v>0.10129310344827586</v>
      </c>
      <c r="J24" s="87">
        <v>40814</v>
      </c>
      <c r="K24" s="87">
        <f t="shared" si="9"/>
        <v>40784</v>
      </c>
      <c r="L24" s="24">
        <v>1769</v>
      </c>
      <c r="M24" s="94">
        <f t="shared" si="12"/>
        <v>58.966666666666669</v>
      </c>
      <c r="N24" s="94">
        <f t="shared" si="8"/>
        <v>32.400000000000006</v>
      </c>
      <c r="P24" s="31">
        <v>102.5</v>
      </c>
      <c r="Q24" s="96"/>
      <c r="R24" s="96">
        <v>44.5</v>
      </c>
      <c r="S24" s="45">
        <f t="shared" si="13"/>
        <v>87.703091859526168</v>
      </c>
      <c r="T24" s="45">
        <f t="shared" si="14"/>
        <v>93.346631080566212</v>
      </c>
      <c r="U24" s="60"/>
      <c r="V24" s="60"/>
      <c r="W24" s="60"/>
      <c r="X24" s="60"/>
      <c r="Y24" s="60"/>
      <c r="Z24" s="60"/>
      <c r="AA24" s="60"/>
      <c r="AB24" s="60"/>
    </row>
    <row r="25" spans="1:28" x14ac:dyDescent="0.25">
      <c r="A25" s="64">
        <v>40792</v>
      </c>
      <c r="B25" s="64">
        <f t="shared" si="15"/>
        <v>40759</v>
      </c>
      <c r="C25" s="103">
        <v>4929</v>
      </c>
      <c r="D25" s="103">
        <v>33</v>
      </c>
      <c r="E25" s="103">
        <v>11</v>
      </c>
      <c r="F25" s="103">
        <v>11</v>
      </c>
      <c r="G25" s="117">
        <v>78.400000000000006</v>
      </c>
      <c r="H25" s="120">
        <f t="shared" si="3"/>
        <v>0.33333333333333331</v>
      </c>
      <c r="I25" s="121">
        <f t="shared" si="11"/>
        <v>2.0833333333333315E-2</v>
      </c>
      <c r="J25" s="87">
        <v>40784</v>
      </c>
      <c r="K25" s="87">
        <f t="shared" si="9"/>
        <v>40753</v>
      </c>
      <c r="L25" s="24">
        <v>2212</v>
      </c>
      <c r="M25" s="94">
        <f t="shared" si="12"/>
        <v>71.354838709677423</v>
      </c>
      <c r="N25" s="94">
        <f t="shared" si="8"/>
        <v>44.788172043010761</v>
      </c>
    </row>
    <row r="26" spans="1:28" x14ac:dyDescent="0.25">
      <c r="A26" s="64">
        <v>40759</v>
      </c>
      <c r="B26" s="64">
        <f t="shared" si="15"/>
        <v>40729</v>
      </c>
      <c r="C26" s="103">
        <v>4918</v>
      </c>
      <c r="D26" s="103">
        <v>30</v>
      </c>
      <c r="E26" s="103">
        <v>10</v>
      </c>
      <c r="F26" s="103">
        <v>10</v>
      </c>
      <c r="G26" s="117">
        <v>82.6</v>
      </c>
      <c r="H26" s="120">
        <f t="shared" si="3"/>
        <v>0.33333333333333331</v>
      </c>
      <c r="I26" s="121">
        <f t="shared" si="11"/>
        <v>2.0833333333333315E-2</v>
      </c>
      <c r="J26" s="87">
        <v>40753</v>
      </c>
      <c r="K26" s="87">
        <f t="shared" si="9"/>
        <v>40724</v>
      </c>
      <c r="L26" s="24">
        <v>2106</v>
      </c>
      <c r="M26" s="94">
        <f t="shared" si="12"/>
        <v>72.620689655172413</v>
      </c>
      <c r="N26" s="94">
        <f t="shared" si="8"/>
        <v>46.05402298850575</v>
      </c>
    </row>
    <row r="27" spans="1:28" x14ac:dyDescent="0.25">
      <c r="A27" s="64">
        <v>40729</v>
      </c>
      <c r="B27" s="64">
        <f t="shared" si="15"/>
        <v>40700</v>
      </c>
      <c r="C27" s="103">
        <v>4908</v>
      </c>
      <c r="D27" s="103">
        <v>29</v>
      </c>
      <c r="E27" s="103">
        <v>11</v>
      </c>
      <c r="F27" s="103">
        <v>11</v>
      </c>
      <c r="G27" s="117">
        <v>79.900000000000006</v>
      </c>
      <c r="H27" s="120">
        <f t="shared" si="3"/>
        <v>0.37931034482758619</v>
      </c>
      <c r="I27" s="121">
        <f t="shared" si="11"/>
        <v>6.6810344827586188E-2</v>
      </c>
      <c r="J27" s="87">
        <v>40724</v>
      </c>
      <c r="K27" s="87">
        <f t="shared" si="9"/>
        <v>40690</v>
      </c>
      <c r="L27" s="24">
        <v>2603</v>
      </c>
      <c r="M27" s="94">
        <f t="shared" si="12"/>
        <v>76.558823529411768</v>
      </c>
      <c r="N27" s="94">
        <f t="shared" si="8"/>
        <v>49.992156862745105</v>
      </c>
    </row>
    <row r="28" spans="1:28" x14ac:dyDescent="0.25">
      <c r="A28" s="64">
        <v>40700</v>
      </c>
      <c r="B28" s="64">
        <f t="shared" si="15"/>
        <v>40667</v>
      </c>
      <c r="C28" s="103">
        <v>4897</v>
      </c>
      <c r="D28" s="103">
        <v>33</v>
      </c>
      <c r="E28" s="103">
        <v>17</v>
      </c>
      <c r="F28" s="103">
        <v>17</v>
      </c>
      <c r="G28" s="117">
        <v>70.5</v>
      </c>
      <c r="H28" s="120">
        <f t="shared" si="3"/>
        <v>0.51515151515151514</v>
      </c>
      <c r="I28" s="121">
        <f t="shared" si="11"/>
        <v>0.20265151515151514</v>
      </c>
      <c r="J28" s="87">
        <v>40690</v>
      </c>
      <c r="K28" s="87">
        <f t="shared" si="9"/>
        <v>40661</v>
      </c>
      <c r="L28" s="24">
        <v>1476</v>
      </c>
      <c r="M28" s="94">
        <f t="shared" si="12"/>
        <v>50.896551724137929</v>
      </c>
      <c r="N28" s="94">
        <f t="shared" si="8"/>
        <v>24.329885057471262</v>
      </c>
    </row>
    <row r="29" spans="1:28" x14ac:dyDescent="0.25">
      <c r="A29" s="64">
        <v>40667</v>
      </c>
      <c r="B29" s="64">
        <f t="shared" si="15"/>
        <v>40637</v>
      </c>
      <c r="C29" s="103">
        <v>4880</v>
      </c>
      <c r="D29" s="103">
        <v>30</v>
      </c>
      <c r="E29" s="103">
        <v>15</v>
      </c>
      <c r="F29" s="103">
        <v>15</v>
      </c>
      <c r="G29" s="117">
        <v>65.3</v>
      </c>
      <c r="H29" s="120">
        <f t="shared" si="3"/>
        <v>0.5</v>
      </c>
      <c r="I29" s="121">
        <f t="shared" si="11"/>
        <v>0.1875</v>
      </c>
      <c r="J29" s="87">
        <v>40661</v>
      </c>
      <c r="K29" s="87">
        <f t="shared" si="9"/>
        <v>40632</v>
      </c>
      <c r="L29" s="24">
        <v>1185</v>
      </c>
      <c r="M29" s="94">
        <f t="shared" si="12"/>
        <v>40.862068965517238</v>
      </c>
      <c r="N29" s="94">
        <f t="shared" si="8"/>
        <v>14.295402298850572</v>
      </c>
    </row>
    <row r="30" spans="1:28" x14ac:dyDescent="0.25">
      <c r="A30" s="64">
        <v>40637</v>
      </c>
      <c r="B30" s="64">
        <f t="shared" si="15"/>
        <v>40609</v>
      </c>
      <c r="C30" s="103">
        <v>4865</v>
      </c>
      <c r="D30" s="103">
        <v>28</v>
      </c>
      <c r="E30" s="103">
        <v>37</v>
      </c>
      <c r="F30" s="103">
        <v>37</v>
      </c>
      <c r="G30" s="117">
        <v>50.5</v>
      </c>
      <c r="H30" s="120">
        <f t="shared" si="3"/>
        <v>1.3214285714285714</v>
      </c>
      <c r="I30" s="121">
        <f t="shared" si="11"/>
        <v>1.0089285714285714</v>
      </c>
      <c r="J30" s="87">
        <v>40632</v>
      </c>
      <c r="K30" s="87">
        <f t="shared" si="9"/>
        <v>40599</v>
      </c>
      <c r="L30" s="24">
        <v>1016</v>
      </c>
      <c r="M30" s="94">
        <f t="shared" si="12"/>
        <v>30.787878787878789</v>
      </c>
      <c r="N30" s="94">
        <f t="shared" si="8"/>
        <v>4.2212121212121225</v>
      </c>
    </row>
    <row r="31" spans="1:28" x14ac:dyDescent="0.25">
      <c r="A31" s="64">
        <v>40609</v>
      </c>
      <c r="B31" s="64">
        <f t="shared" si="15"/>
        <v>40577</v>
      </c>
      <c r="C31" s="103">
        <v>4828</v>
      </c>
      <c r="D31" s="103">
        <v>32</v>
      </c>
      <c r="E31" s="103">
        <v>62</v>
      </c>
      <c r="F31" s="103">
        <v>63</v>
      </c>
      <c r="G31" s="117">
        <v>47.8</v>
      </c>
      <c r="H31" s="120">
        <f t="shared" ref="H31:H32" si="16">F31/D31</f>
        <v>1.96875</v>
      </c>
      <c r="I31" s="121">
        <f t="shared" si="11"/>
        <v>1.65625</v>
      </c>
      <c r="J31" s="87">
        <v>40599</v>
      </c>
      <c r="K31" s="87">
        <f t="shared" si="9"/>
        <v>40571</v>
      </c>
      <c r="L31" s="24">
        <v>819</v>
      </c>
      <c r="M31" s="94">
        <f t="shared" si="12"/>
        <v>29.25</v>
      </c>
      <c r="N31" s="94">
        <f t="shared" si="8"/>
        <v>2.6833333333333336</v>
      </c>
    </row>
    <row r="32" spans="1:28" x14ac:dyDescent="0.25">
      <c r="A32" s="64">
        <v>40577</v>
      </c>
      <c r="B32" s="64">
        <v>40547</v>
      </c>
      <c r="C32" s="103">
        <v>4766</v>
      </c>
      <c r="D32" s="103">
        <v>30</v>
      </c>
      <c r="E32" s="103">
        <v>88</v>
      </c>
      <c r="F32" s="103">
        <v>89</v>
      </c>
      <c r="G32" s="117">
        <v>37.6</v>
      </c>
      <c r="H32" s="120">
        <f t="shared" si="16"/>
        <v>2.9666666666666668</v>
      </c>
      <c r="I32" s="121">
        <f t="shared" si="11"/>
        <v>2.6541666666666668</v>
      </c>
      <c r="J32" s="87">
        <v>40571</v>
      </c>
      <c r="K32" s="87">
        <f>J34</f>
        <v>40511</v>
      </c>
      <c r="L32" s="24">
        <v>896</v>
      </c>
      <c r="M32" s="94">
        <f>L32/30</f>
        <v>29.866666666666667</v>
      </c>
      <c r="N32" s="94">
        <f t="shared" si="8"/>
        <v>3.3000000000000007</v>
      </c>
    </row>
    <row r="33" spans="10:12" x14ac:dyDescent="0.25">
      <c r="J33" s="34">
        <v>40542</v>
      </c>
      <c r="K33" s="116"/>
      <c r="L33" s="24">
        <v>870</v>
      </c>
    </row>
    <row r="34" spans="10:12" x14ac:dyDescent="0.25">
      <c r="J34" s="34">
        <v>40511</v>
      </c>
      <c r="K34" s="116"/>
      <c r="L34" s="24">
        <v>828</v>
      </c>
    </row>
    <row r="35" spans="10:12" x14ac:dyDescent="0.25">
      <c r="J35" s="34">
        <v>40479</v>
      </c>
      <c r="K35" s="116"/>
      <c r="L35" s="24">
        <v>1147</v>
      </c>
    </row>
    <row r="36" spans="10:12" x14ac:dyDescent="0.25">
      <c r="J36" s="34">
        <v>40450</v>
      </c>
      <c r="K36" s="116"/>
      <c r="L36" s="24">
        <v>1847</v>
      </c>
    </row>
    <row r="37" spans="10:12" x14ac:dyDescent="0.25">
      <c r="J37" s="34">
        <v>40420</v>
      </c>
      <c r="K37" s="116"/>
      <c r="L37" s="24">
        <v>2237</v>
      </c>
    </row>
    <row r="38" spans="10:12" x14ac:dyDescent="0.25">
      <c r="J38" s="34">
        <v>40388</v>
      </c>
      <c r="K38" s="116"/>
      <c r="L38" s="24">
        <v>2257</v>
      </c>
    </row>
    <row r="39" spans="10:12" x14ac:dyDescent="0.25">
      <c r="J39" s="34">
        <v>40358</v>
      </c>
      <c r="K39" s="116"/>
      <c r="L39" s="24">
        <v>2563</v>
      </c>
    </row>
    <row r="40" spans="10:12" x14ac:dyDescent="0.25">
      <c r="J40" s="34">
        <v>40325</v>
      </c>
      <c r="K40" s="116"/>
      <c r="L40" s="24">
        <v>1651</v>
      </c>
    </row>
    <row r="41" spans="10:12" x14ac:dyDescent="0.25">
      <c r="J41" s="34">
        <v>40297</v>
      </c>
      <c r="K41" s="116"/>
      <c r="L41" s="24">
        <v>1094</v>
      </c>
    </row>
    <row r="42" spans="10:12" x14ac:dyDescent="0.25">
      <c r="J42" s="34">
        <v>40267</v>
      </c>
      <c r="K42" s="116"/>
      <c r="L42" s="24">
        <v>916</v>
      </c>
    </row>
    <row r="43" spans="10:12" x14ac:dyDescent="0.25">
      <c r="J43" s="34">
        <v>40234</v>
      </c>
      <c r="K43" s="116"/>
      <c r="L43" s="24">
        <v>830</v>
      </c>
    </row>
    <row r="44" spans="10:12" x14ac:dyDescent="0.25">
      <c r="J44" s="34">
        <v>40206</v>
      </c>
      <c r="K44" s="116"/>
      <c r="L44" s="24">
        <v>892</v>
      </c>
    </row>
    <row r="45" spans="10:12" x14ac:dyDescent="0.25">
      <c r="J45" s="34">
        <v>40176</v>
      </c>
      <c r="K45" s="116"/>
      <c r="L45" s="24">
        <v>1018</v>
      </c>
    </row>
    <row r="46" spans="10:12" x14ac:dyDescent="0.25">
      <c r="J46" s="34">
        <v>40142</v>
      </c>
      <c r="K46" s="116"/>
      <c r="L46" s="24">
        <v>907</v>
      </c>
    </row>
    <row r="47" spans="10:12" x14ac:dyDescent="0.25">
      <c r="J47" s="34">
        <v>40114</v>
      </c>
      <c r="K47" s="116"/>
      <c r="L47" s="24">
        <v>1073</v>
      </c>
    </row>
    <row r="48" spans="10:12" x14ac:dyDescent="0.25">
      <c r="J48" s="34">
        <v>40085</v>
      </c>
      <c r="K48" s="116"/>
      <c r="L48" s="24">
        <v>1673</v>
      </c>
    </row>
    <row r="49" spans="10:12" x14ac:dyDescent="0.25">
      <c r="J49" s="34">
        <v>40053</v>
      </c>
      <c r="K49" s="116"/>
      <c r="L49" s="24">
        <v>1913</v>
      </c>
    </row>
    <row r="50" spans="10:12" x14ac:dyDescent="0.25">
      <c r="J50" s="34">
        <v>40024</v>
      </c>
      <c r="L50" s="24">
        <v>2003</v>
      </c>
    </row>
    <row r="51" spans="10:12" x14ac:dyDescent="0.25">
      <c r="J51" s="34">
        <v>39993</v>
      </c>
      <c r="L51" s="24">
        <v>1845</v>
      </c>
    </row>
    <row r="52" spans="10:12" x14ac:dyDescent="0.25">
      <c r="J52" s="34">
        <v>39961</v>
      </c>
      <c r="L52" s="24">
        <v>1345</v>
      </c>
    </row>
    <row r="53" spans="10:12" x14ac:dyDescent="0.25">
      <c r="L53" s="24">
        <v>974</v>
      </c>
    </row>
  </sheetData>
  <sortState ref="J4:K13">
    <sortCondition descending="1" ref="J4:J13"/>
  </sortState>
  <mergeCells count="25">
    <mergeCell ref="V6:W6"/>
    <mergeCell ref="Z8:Z10"/>
    <mergeCell ref="X8:X10"/>
    <mergeCell ref="W8:W10"/>
    <mergeCell ref="X6:Y6"/>
    <mergeCell ref="A1:F1"/>
    <mergeCell ref="J1:N1"/>
    <mergeCell ref="P3:R3"/>
    <mergeCell ref="V5:W5"/>
    <mergeCell ref="P1:Y1"/>
    <mergeCell ref="P2:R2"/>
    <mergeCell ref="S2:T2"/>
    <mergeCell ref="U2:V2"/>
    <mergeCell ref="Y2:Z2"/>
    <mergeCell ref="X5:Y5"/>
    <mergeCell ref="S16:T16"/>
    <mergeCell ref="AA8:AA10"/>
    <mergeCell ref="Y9:Y10"/>
    <mergeCell ref="AB9:AB10"/>
    <mergeCell ref="X14:X16"/>
    <mergeCell ref="AA14:AA16"/>
    <mergeCell ref="Y15:Y16"/>
    <mergeCell ref="AB15:AB16"/>
    <mergeCell ref="W14:W16"/>
    <mergeCell ref="Z14:Z1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V25" sqref="V25"/>
    </sheetView>
  </sheetViews>
  <sheetFormatPr defaultColWidth="9.140625" defaultRowHeight="15" x14ac:dyDescent="0.25"/>
  <cols>
    <col min="1" max="1" width="10" style="60" customWidth="1"/>
    <col min="2" max="2" width="10.140625" style="60" customWidth="1"/>
    <col min="3" max="3" width="8.140625" style="60" hidden="1" customWidth="1"/>
    <col min="4" max="4" width="5.140625" style="60" hidden="1" customWidth="1"/>
    <col min="5" max="5" width="9.140625" style="60" hidden="1" customWidth="1"/>
    <col min="6" max="6" width="7.5703125" style="60" bestFit="1" customWidth="1"/>
    <col min="7" max="7" width="5" style="60" bestFit="1" customWidth="1"/>
    <col min="8" max="8" width="9.140625" style="60" hidden="1" customWidth="1"/>
    <col min="9" max="9" width="7.42578125" style="60" hidden="1" customWidth="1"/>
    <col min="10" max="10" width="10.42578125" style="60" customWidth="1"/>
    <col min="11" max="11" width="10.5703125" style="60" customWidth="1"/>
    <col min="12" max="12" width="6" style="60" customWidth="1"/>
    <col min="13" max="13" width="8" style="60" customWidth="1"/>
    <col min="14" max="14" width="9.140625" style="60" customWidth="1"/>
    <col min="15" max="15" width="1.28515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9.85546875" style="2" customWidth="1"/>
    <col min="25" max="26" width="9.140625" style="2"/>
    <col min="27" max="27" width="10.140625" style="2" customWidth="1"/>
    <col min="28" max="247" width="9.140625" style="2"/>
    <col min="248" max="248" width="11.5703125" style="2" customWidth="1"/>
    <col min="249" max="249" width="8.140625" style="2" bestFit="1" customWidth="1"/>
    <col min="250" max="250" width="5.140625" style="2" bestFit="1" customWidth="1"/>
    <col min="251" max="251" width="4.28515625" style="2" bestFit="1" customWidth="1"/>
    <col min="252" max="252" width="7.5703125" style="2" bestFit="1" customWidth="1"/>
    <col min="253" max="503" width="9.140625" style="2"/>
    <col min="504" max="504" width="11.5703125" style="2" customWidth="1"/>
    <col min="505" max="505" width="8.140625" style="2" bestFit="1" customWidth="1"/>
    <col min="506" max="506" width="5.140625" style="2" bestFit="1" customWidth="1"/>
    <col min="507" max="507" width="4.28515625" style="2" bestFit="1" customWidth="1"/>
    <col min="508" max="508" width="7.5703125" style="2" bestFit="1" customWidth="1"/>
    <col min="509" max="759" width="9.140625" style="2"/>
    <col min="760" max="760" width="11.5703125" style="2" customWidth="1"/>
    <col min="761" max="761" width="8.140625" style="2" bestFit="1" customWidth="1"/>
    <col min="762" max="762" width="5.140625" style="2" bestFit="1" customWidth="1"/>
    <col min="763" max="763" width="4.28515625" style="2" bestFit="1" customWidth="1"/>
    <col min="764" max="764" width="7.5703125" style="2" bestFit="1" customWidth="1"/>
    <col min="765" max="1015" width="9.140625" style="2"/>
    <col min="1016" max="1016" width="11.5703125" style="2" customWidth="1"/>
    <col min="1017" max="1017" width="8.140625" style="2" bestFit="1" customWidth="1"/>
    <col min="1018" max="1018" width="5.140625" style="2" bestFit="1" customWidth="1"/>
    <col min="1019" max="1019" width="4.28515625" style="2" bestFit="1" customWidth="1"/>
    <col min="1020" max="1020" width="7.5703125" style="2" bestFit="1" customWidth="1"/>
    <col min="1021" max="1271" width="9.140625" style="2"/>
    <col min="1272" max="1272" width="11.5703125" style="2" customWidth="1"/>
    <col min="1273" max="1273" width="8.140625" style="2" bestFit="1" customWidth="1"/>
    <col min="1274" max="1274" width="5.140625" style="2" bestFit="1" customWidth="1"/>
    <col min="1275" max="1275" width="4.28515625" style="2" bestFit="1" customWidth="1"/>
    <col min="1276" max="1276" width="7.5703125" style="2" bestFit="1" customWidth="1"/>
    <col min="1277" max="1527" width="9.140625" style="2"/>
    <col min="1528" max="1528" width="11.5703125" style="2" customWidth="1"/>
    <col min="1529" max="1529" width="8.140625" style="2" bestFit="1" customWidth="1"/>
    <col min="1530" max="1530" width="5.140625" style="2" bestFit="1" customWidth="1"/>
    <col min="1531" max="1531" width="4.28515625" style="2" bestFit="1" customWidth="1"/>
    <col min="1532" max="1532" width="7.5703125" style="2" bestFit="1" customWidth="1"/>
    <col min="1533" max="1783" width="9.140625" style="2"/>
    <col min="1784" max="1784" width="11.5703125" style="2" customWidth="1"/>
    <col min="1785" max="1785" width="8.140625" style="2" bestFit="1" customWidth="1"/>
    <col min="1786" max="1786" width="5.140625" style="2" bestFit="1" customWidth="1"/>
    <col min="1787" max="1787" width="4.28515625" style="2" bestFit="1" customWidth="1"/>
    <col min="1788" max="1788" width="7.5703125" style="2" bestFit="1" customWidth="1"/>
    <col min="1789" max="2039" width="9.140625" style="2"/>
    <col min="2040" max="2040" width="11.5703125" style="2" customWidth="1"/>
    <col min="2041" max="2041" width="8.140625" style="2" bestFit="1" customWidth="1"/>
    <col min="2042" max="2042" width="5.140625" style="2" bestFit="1" customWidth="1"/>
    <col min="2043" max="2043" width="4.28515625" style="2" bestFit="1" customWidth="1"/>
    <col min="2044" max="2044" width="7.5703125" style="2" bestFit="1" customWidth="1"/>
    <col min="2045" max="2295" width="9.140625" style="2"/>
    <col min="2296" max="2296" width="11.5703125" style="2" customWidth="1"/>
    <col min="2297" max="2297" width="8.140625" style="2" bestFit="1" customWidth="1"/>
    <col min="2298" max="2298" width="5.140625" style="2" bestFit="1" customWidth="1"/>
    <col min="2299" max="2299" width="4.28515625" style="2" bestFit="1" customWidth="1"/>
    <col min="2300" max="2300" width="7.5703125" style="2" bestFit="1" customWidth="1"/>
    <col min="2301" max="2551" width="9.140625" style="2"/>
    <col min="2552" max="2552" width="11.5703125" style="2" customWidth="1"/>
    <col min="2553" max="2553" width="8.140625" style="2" bestFit="1" customWidth="1"/>
    <col min="2554" max="2554" width="5.140625" style="2" bestFit="1" customWidth="1"/>
    <col min="2555" max="2555" width="4.28515625" style="2" bestFit="1" customWidth="1"/>
    <col min="2556" max="2556" width="7.5703125" style="2" bestFit="1" customWidth="1"/>
    <col min="2557" max="2807" width="9.140625" style="2"/>
    <col min="2808" max="2808" width="11.5703125" style="2" customWidth="1"/>
    <col min="2809" max="2809" width="8.140625" style="2" bestFit="1" customWidth="1"/>
    <col min="2810" max="2810" width="5.140625" style="2" bestFit="1" customWidth="1"/>
    <col min="2811" max="2811" width="4.28515625" style="2" bestFit="1" customWidth="1"/>
    <col min="2812" max="2812" width="7.5703125" style="2" bestFit="1" customWidth="1"/>
    <col min="2813" max="3063" width="9.140625" style="2"/>
    <col min="3064" max="3064" width="11.5703125" style="2" customWidth="1"/>
    <col min="3065" max="3065" width="8.140625" style="2" bestFit="1" customWidth="1"/>
    <col min="3066" max="3066" width="5.140625" style="2" bestFit="1" customWidth="1"/>
    <col min="3067" max="3067" width="4.28515625" style="2" bestFit="1" customWidth="1"/>
    <col min="3068" max="3068" width="7.5703125" style="2" bestFit="1" customWidth="1"/>
    <col min="3069" max="3319" width="9.140625" style="2"/>
    <col min="3320" max="3320" width="11.5703125" style="2" customWidth="1"/>
    <col min="3321" max="3321" width="8.140625" style="2" bestFit="1" customWidth="1"/>
    <col min="3322" max="3322" width="5.140625" style="2" bestFit="1" customWidth="1"/>
    <col min="3323" max="3323" width="4.28515625" style="2" bestFit="1" customWidth="1"/>
    <col min="3324" max="3324" width="7.5703125" style="2" bestFit="1" customWidth="1"/>
    <col min="3325" max="3575" width="9.140625" style="2"/>
    <col min="3576" max="3576" width="11.5703125" style="2" customWidth="1"/>
    <col min="3577" max="3577" width="8.140625" style="2" bestFit="1" customWidth="1"/>
    <col min="3578" max="3578" width="5.140625" style="2" bestFit="1" customWidth="1"/>
    <col min="3579" max="3579" width="4.28515625" style="2" bestFit="1" customWidth="1"/>
    <col min="3580" max="3580" width="7.5703125" style="2" bestFit="1" customWidth="1"/>
    <col min="3581" max="3831" width="9.140625" style="2"/>
    <col min="3832" max="3832" width="11.5703125" style="2" customWidth="1"/>
    <col min="3833" max="3833" width="8.140625" style="2" bestFit="1" customWidth="1"/>
    <col min="3834" max="3834" width="5.140625" style="2" bestFit="1" customWidth="1"/>
    <col min="3835" max="3835" width="4.28515625" style="2" bestFit="1" customWidth="1"/>
    <col min="3836" max="3836" width="7.5703125" style="2" bestFit="1" customWidth="1"/>
    <col min="3837" max="4087" width="9.140625" style="2"/>
    <col min="4088" max="4088" width="11.5703125" style="2" customWidth="1"/>
    <col min="4089" max="4089" width="8.140625" style="2" bestFit="1" customWidth="1"/>
    <col min="4090" max="4090" width="5.140625" style="2" bestFit="1" customWidth="1"/>
    <col min="4091" max="4091" width="4.28515625" style="2" bestFit="1" customWidth="1"/>
    <col min="4092" max="4092" width="7.5703125" style="2" bestFit="1" customWidth="1"/>
    <col min="4093" max="4343" width="9.140625" style="2"/>
    <col min="4344" max="4344" width="11.5703125" style="2" customWidth="1"/>
    <col min="4345" max="4345" width="8.140625" style="2" bestFit="1" customWidth="1"/>
    <col min="4346" max="4346" width="5.140625" style="2" bestFit="1" customWidth="1"/>
    <col min="4347" max="4347" width="4.28515625" style="2" bestFit="1" customWidth="1"/>
    <col min="4348" max="4348" width="7.5703125" style="2" bestFit="1" customWidth="1"/>
    <col min="4349" max="4599" width="9.140625" style="2"/>
    <col min="4600" max="4600" width="11.5703125" style="2" customWidth="1"/>
    <col min="4601" max="4601" width="8.140625" style="2" bestFit="1" customWidth="1"/>
    <col min="4602" max="4602" width="5.140625" style="2" bestFit="1" customWidth="1"/>
    <col min="4603" max="4603" width="4.28515625" style="2" bestFit="1" customWidth="1"/>
    <col min="4604" max="4604" width="7.5703125" style="2" bestFit="1" customWidth="1"/>
    <col min="4605" max="4855" width="9.140625" style="2"/>
    <col min="4856" max="4856" width="11.5703125" style="2" customWidth="1"/>
    <col min="4857" max="4857" width="8.140625" style="2" bestFit="1" customWidth="1"/>
    <col min="4858" max="4858" width="5.140625" style="2" bestFit="1" customWidth="1"/>
    <col min="4859" max="4859" width="4.28515625" style="2" bestFit="1" customWidth="1"/>
    <col min="4860" max="4860" width="7.5703125" style="2" bestFit="1" customWidth="1"/>
    <col min="4861" max="5111" width="9.140625" style="2"/>
    <col min="5112" max="5112" width="11.5703125" style="2" customWidth="1"/>
    <col min="5113" max="5113" width="8.140625" style="2" bestFit="1" customWidth="1"/>
    <col min="5114" max="5114" width="5.140625" style="2" bestFit="1" customWidth="1"/>
    <col min="5115" max="5115" width="4.28515625" style="2" bestFit="1" customWidth="1"/>
    <col min="5116" max="5116" width="7.5703125" style="2" bestFit="1" customWidth="1"/>
    <col min="5117" max="5367" width="9.140625" style="2"/>
    <col min="5368" max="5368" width="11.5703125" style="2" customWidth="1"/>
    <col min="5369" max="5369" width="8.140625" style="2" bestFit="1" customWidth="1"/>
    <col min="5370" max="5370" width="5.140625" style="2" bestFit="1" customWidth="1"/>
    <col min="5371" max="5371" width="4.28515625" style="2" bestFit="1" customWidth="1"/>
    <col min="5372" max="5372" width="7.5703125" style="2" bestFit="1" customWidth="1"/>
    <col min="5373" max="5623" width="9.140625" style="2"/>
    <col min="5624" max="5624" width="11.5703125" style="2" customWidth="1"/>
    <col min="5625" max="5625" width="8.140625" style="2" bestFit="1" customWidth="1"/>
    <col min="5626" max="5626" width="5.140625" style="2" bestFit="1" customWidth="1"/>
    <col min="5627" max="5627" width="4.28515625" style="2" bestFit="1" customWidth="1"/>
    <col min="5628" max="5628" width="7.5703125" style="2" bestFit="1" customWidth="1"/>
    <col min="5629" max="5879" width="9.140625" style="2"/>
    <col min="5880" max="5880" width="11.5703125" style="2" customWidth="1"/>
    <col min="5881" max="5881" width="8.140625" style="2" bestFit="1" customWidth="1"/>
    <col min="5882" max="5882" width="5.140625" style="2" bestFit="1" customWidth="1"/>
    <col min="5883" max="5883" width="4.28515625" style="2" bestFit="1" customWidth="1"/>
    <col min="5884" max="5884" width="7.5703125" style="2" bestFit="1" customWidth="1"/>
    <col min="5885" max="6135" width="9.140625" style="2"/>
    <col min="6136" max="6136" width="11.5703125" style="2" customWidth="1"/>
    <col min="6137" max="6137" width="8.140625" style="2" bestFit="1" customWidth="1"/>
    <col min="6138" max="6138" width="5.140625" style="2" bestFit="1" customWidth="1"/>
    <col min="6139" max="6139" width="4.28515625" style="2" bestFit="1" customWidth="1"/>
    <col min="6140" max="6140" width="7.5703125" style="2" bestFit="1" customWidth="1"/>
    <col min="6141" max="6391" width="9.140625" style="2"/>
    <col min="6392" max="6392" width="11.5703125" style="2" customWidth="1"/>
    <col min="6393" max="6393" width="8.140625" style="2" bestFit="1" customWidth="1"/>
    <col min="6394" max="6394" width="5.140625" style="2" bestFit="1" customWidth="1"/>
    <col min="6395" max="6395" width="4.28515625" style="2" bestFit="1" customWidth="1"/>
    <col min="6396" max="6396" width="7.5703125" style="2" bestFit="1" customWidth="1"/>
    <col min="6397" max="6647" width="9.140625" style="2"/>
    <col min="6648" max="6648" width="11.5703125" style="2" customWidth="1"/>
    <col min="6649" max="6649" width="8.140625" style="2" bestFit="1" customWidth="1"/>
    <col min="6650" max="6650" width="5.140625" style="2" bestFit="1" customWidth="1"/>
    <col min="6651" max="6651" width="4.28515625" style="2" bestFit="1" customWidth="1"/>
    <col min="6652" max="6652" width="7.5703125" style="2" bestFit="1" customWidth="1"/>
    <col min="6653" max="6903" width="9.140625" style="2"/>
    <col min="6904" max="6904" width="11.5703125" style="2" customWidth="1"/>
    <col min="6905" max="6905" width="8.140625" style="2" bestFit="1" customWidth="1"/>
    <col min="6906" max="6906" width="5.140625" style="2" bestFit="1" customWidth="1"/>
    <col min="6907" max="6907" width="4.28515625" style="2" bestFit="1" customWidth="1"/>
    <col min="6908" max="6908" width="7.5703125" style="2" bestFit="1" customWidth="1"/>
    <col min="6909" max="7159" width="9.140625" style="2"/>
    <col min="7160" max="7160" width="11.5703125" style="2" customWidth="1"/>
    <col min="7161" max="7161" width="8.140625" style="2" bestFit="1" customWidth="1"/>
    <col min="7162" max="7162" width="5.140625" style="2" bestFit="1" customWidth="1"/>
    <col min="7163" max="7163" width="4.28515625" style="2" bestFit="1" customWidth="1"/>
    <col min="7164" max="7164" width="7.5703125" style="2" bestFit="1" customWidth="1"/>
    <col min="7165" max="7415" width="9.140625" style="2"/>
    <col min="7416" max="7416" width="11.5703125" style="2" customWidth="1"/>
    <col min="7417" max="7417" width="8.140625" style="2" bestFit="1" customWidth="1"/>
    <col min="7418" max="7418" width="5.140625" style="2" bestFit="1" customWidth="1"/>
    <col min="7419" max="7419" width="4.28515625" style="2" bestFit="1" customWidth="1"/>
    <col min="7420" max="7420" width="7.5703125" style="2" bestFit="1" customWidth="1"/>
    <col min="7421" max="7671" width="9.140625" style="2"/>
    <col min="7672" max="7672" width="11.5703125" style="2" customWidth="1"/>
    <col min="7673" max="7673" width="8.140625" style="2" bestFit="1" customWidth="1"/>
    <col min="7674" max="7674" width="5.140625" style="2" bestFit="1" customWidth="1"/>
    <col min="7675" max="7675" width="4.28515625" style="2" bestFit="1" customWidth="1"/>
    <col min="7676" max="7676" width="7.5703125" style="2" bestFit="1" customWidth="1"/>
    <col min="7677" max="7927" width="9.140625" style="2"/>
    <col min="7928" max="7928" width="11.5703125" style="2" customWidth="1"/>
    <col min="7929" max="7929" width="8.140625" style="2" bestFit="1" customWidth="1"/>
    <col min="7930" max="7930" width="5.140625" style="2" bestFit="1" customWidth="1"/>
    <col min="7931" max="7931" width="4.28515625" style="2" bestFit="1" customWidth="1"/>
    <col min="7932" max="7932" width="7.5703125" style="2" bestFit="1" customWidth="1"/>
    <col min="7933" max="8183" width="9.140625" style="2"/>
    <col min="8184" max="8184" width="11.5703125" style="2" customWidth="1"/>
    <col min="8185" max="8185" width="8.140625" style="2" bestFit="1" customWidth="1"/>
    <col min="8186" max="8186" width="5.140625" style="2" bestFit="1" customWidth="1"/>
    <col min="8187" max="8187" width="4.28515625" style="2" bestFit="1" customWidth="1"/>
    <col min="8188" max="8188" width="7.5703125" style="2" bestFit="1" customWidth="1"/>
    <col min="8189" max="8439" width="9.140625" style="2"/>
    <col min="8440" max="8440" width="11.5703125" style="2" customWidth="1"/>
    <col min="8441" max="8441" width="8.140625" style="2" bestFit="1" customWidth="1"/>
    <col min="8442" max="8442" width="5.140625" style="2" bestFit="1" customWidth="1"/>
    <col min="8443" max="8443" width="4.28515625" style="2" bestFit="1" customWidth="1"/>
    <col min="8444" max="8444" width="7.5703125" style="2" bestFit="1" customWidth="1"/>
    <col min="8445" max="8695" width="9.140625" style="2"/>
    <col min="8696" max="8696" width="11.5703125" style="2" customWidth="1"/>
    <col min="8697" max="8697" width="8.140625" style="2" bestFit="1" customWidth="1"/>
    <col min="8698" max="8698" width="5.140625" style="2" bestFit="1" customWidth="1"/>
    <col min="8699" max="8699" width="4.28515625" style="2" bestFit="1" customWidth="1"/>
    <col min="8700" max="8700" width="7.5703125" style="2" bestFit="1" customWidth="1"/>
    <col min="8701" max="8951" width="9.140625" style="2"/>
    <col min="8952" max="8952" width="11.5703125" style="2" customWidth="1"/>
    <col min="8953" max="8953" width="8.140625" style="2" bestFit="1" customWidth="1"/>
    <col min="8954" max="8954" width="5.140625" style="2" bestFit="1" customWidth="1"/>
    <col min="8955" max="8955" width="4.28515625" style="2" bestFit="1" customWidth="1"/>
    <col min="8956" max="8956" width="7.5703125" style="2" bestFit="1" customWidth="1"/>
    <col min="8957" max="9207" width="9.140625" style="2"/>
    <col min="9208" max="9208" width="11.5703125" style="2" customWidth="1"/>
    <col min="9209" max="9209" width="8.140625" style="2" bestFit="1" customWidth="1"/>
    <col min="9210" max="9210" width="5.140625" style="2" bestFit="1" customWidth="1"/>
    <col min="9211" max="9211" width="4.28515625" style="2" bestFit="1" customWidth="1"/>
    <col min="9212" max="9212" width="7.5703125" style="2" bestFit="1" customWidth="1"/>
    <col min="9213" max="9463" width="9.140625" style="2"/>
    <col min="9464" max="9464" width="11.5703125" style="2" customWidth="1"/>
    <col min="9465" max="9465" width="8.140625" style="2" bestFit="1" customWidth="1"/>
    <col min="9466" max="9466" width="5.140625" style="2" bestFit="1" customWidth="1"/>
    <col min="9467" max="9467" width="4.28515625" style="2" bestFit="1" customWidth="1"/>
    <col min="9468" max="9468" width="7.5703125" style="2" bestFit="1" customWidth="1"/>
    <col min="9469" max="9719" width="9.140625" style="2"/>
    <col min="9720" max="9720" width="11.5703125" style="2" customWidth="1"/>
    <col min="9721" max="9721" width="8.140625" style="2" bestFit="1" customWidth="1"/>
    <col min="9722" max="9722" width="5.140625" style="2" bestFit="1" customWidth="1"/>
    <col min="9723" max="9723" width="4.28515625" style="2" bestFit="1" customWidth="1"/>
    <col min="9724" max="9724" width="7.5703125" style="2" bestFit="1" customWidth="1"/>
    <col min="9725" max="9975" width="9.140625" style="2"/>
    <col min="9976" max="9976" width="11.5703125" style="2" customWidth="1"/>
    <col min="9977" max="9977" width="8.140625" style="2" bestFit="1" customWidth="1"/>
    <col min="9978" max="9978" width="5.140625" style="2" bestFit="1" customWidth="1"/>
    <col min="9979" max="9979" width="4.28515625" style="2" bestFit="1" customWidth="1"/>
    <col min="9980" max="9980" width="7.5703125" style="2" bestFit="1" customWidth="1"/>
    <col min="9981" max="10231" width="9.140625" style="2"/>
    <col min="10232" max="10232" width="11.5703125" style="2" customWidth="1"/>
    <col min="10233" max="10233" width="8.140625" style="2" bestFit="1" customWidth="1"/>
    <col min="10234" max="10234" width="5.140625" style="2" bestFit="1" customWidth="1"/>
    <col min="10235" max="10235" width="4.28515625" style="2" bestFit="1" customWidth="1"/>
    <col min="10236" max="10236" width="7.5703125" style="2" bestFit="1" customWidth="1"/>
    <col min="10237" max="10487" width="9.140625" style="2"/>
    <col min="10488" max="10488" width="11.5703125" style="2" customWidth="1"/>
    <col min="10489" max="10489" width="8.140625" style="2" bestFit="1" customWidth="1"/>
    <col min="10490" max="10490" width="5.140625" style="2" bestFit="1" customWidth="1"/>
    <col min="10491" max="10491" width="4.28515625" style="2" bestFit="1" customWidth="1"/>
    <col min="10492" max="10492" width="7.5703125" style="2" bestFit="1" customWidth="1"/>
    <col min="10493" max="10743" width="9.140625" style="2"/>
    <col min="10744" max="10744" width="11.5703125" style="2" customWidth="1"/>
    <col min="10745" max="10745" width="8.140625" style="2" bestFit="1" customWidth="1"/>
    <col min="10746" max="10746" width="5.140625" style="2" bestFit="1" customWidth="1"/>
    <col min="10747" max="10747" width="4.28515625" style="2" bestFit="1" customWidth="1"/>
    <col min="10748" max="10748" width="7.5703125" style="2" bestFit="1" customWidth="1"/>
    <col min="10749" max="10999" width="9.140625" style="2"/>
    <col min="11000" max="11000" width="11.5703125" style="2" customWidth="1"/>
    <col min="11001" max="11001" width="8.140625" style="2" bestFit="1" customWidth="1"/>
    <col min="11002" max="11002" width="5.140625" style="2" bestFit="1" customWidth="1"/>
    <col min="11003" max="11003" width="4.28515625" style="2" bestFit="1" customWidth="1"/>
    <col min="11004" max="11004" width="7.5703125" style="2" bestFit="1" customWidth="1"/>
    <col min="11005" max="11255" width="9.140625" style="2"/>
    <col min="11256" max="11256" width="11.5703125" style="2" customWidth="1"/>
    <col min="11257" max="11257" width="8.140625" style="2" bestFit="1" customWidth="1"/>
    <col min="11258" max="11258" width="5.140625" style="2" bestFit="1" customWidth="1"/>
    <col min="11259" max="11259" width="4.28515625" style="2" bestFit="1" customWidth="1"/>
    <col min="11260" max="11260" width="7.5703125" style="2" bestFit="1" customWidth="1"/>
    <col min="11261" max="11511" width="9.140625" style="2"/>
    <col min="11512" max="11512" width="11.5703125" style="2" customWidth="1"/>
    <col min="11513" max="11513" width="8.140625" style="2" bestFit="1" customWidth="1"/>
    <col min="11514" max="11514" width="5.140625" style="2" bestFit="1" customWidth="1"/>
    <col min="11515" max="11515" width="4.28515625" style="2" bestFit="1" customWidth="1"/>
    <col min="11516" max="11516" width="7.5703125" style="2" bestFit="1" customWidth="1"/>
    <col min="11517" max="11767" width="9.140625" style="2"/>
    <col min="11768" max="11768" width="11.5703125" style="2" customWidth="1"/>
    <col min="11769" max="11769" width="8.140625" style="2" bestFit="1" customWidth="1"/>
    <col min="11770" max="11770" width="5.140625" style="2" bestFit="1" customWidth="1"/>
    <col min="11771" max="11771" width="4.28515625" style="2" bestFit="1" customWidth="1"/>
    <col min="11772" max="11772" width="7.5703125" style="2" bestFit="1" customWidth="1"/>
    <col min="11773" max="12023" width="9.140625" style="2"/>
    <col min="12024" max="12024" width="11.5703125" style="2" customWidth="1"/>
    <col min="12025" max="12025" width="8.140625" style="2" bestFit="1" customWidth="1"/>
    <col min="12026" max="12026" width="5.140625" style="2" bestFit="1" customWidth="1"/>
    <col min="12027" max="12027" width="4.28515625" style="2" bestFit="1" customWidth="1"/>
    <col min="12028" max="12028" width="7.5703125" style="2" bestFit="1" customWidth="1"/>
    <col min="12029" max="12279" width="9.140625" style="2"/>
    <col min="12280" max="12280" width="11.5703125" style="2" customWidth="1"/>
    <col min="12281" max="12281" width="8.140625" style="2" bestFit="1" customWidth="1"/>
    <col min="12282" max="12282" width="5.140625" style="2" bestFit="1" customWidth="1"/>
    <col min="12283" max="12283" width="4.28515625" style="2" bestFit="1" customWidth="1"/>
    <col min="12284" max="12284" width="7.5703125" style="2" bestFit="1" customWidth="1"/>
    <col min="12285" max="12535" width="9.140625" style="2"/>
    <col min="12536" max="12536" width="11.5703125" style="2" customWidth="1"/>
    <col min="12537" max="12537" width="8.140625" style="2" bestFit="1" customWidth="1"/>
    <col min="12538" max="12538" width="5.140625" style="2" bestFit="1" customWidth="1"/>
    <col min="12539" max="12539" width="4.28515625" style="2" bestFit="1" customWidth="1"/>
    <col min="12540" max="12540" width="7.5703125" style="2" bestFit="1" customWidth="1"/>
    <col min="12541" max="12791" width="9.140625" style="2"/>
    <col min="12792" max="12792" width="11.5703125" style="2" customWidth="1"/>
    <col min="12793" max="12793" width="8.140625" style="2" bestFit="1" customWidth="1"/>
    <col min="12794" max="12794" width="5.140625" style="2" bestFit="1" customWidth="1"/>
    <col min="12795" max="12795" width="4.28515625" style="2" bestFit="1" customWidth="1"/>
    <col min="12796" max="12796" width="7.5703125" style="2" bestFit="1" customWidth="1"/>
    <col min="12797" max="13047" width="9.140625" style="2"/>
    <col min="13048" max="13048" width="11.5703125" style="2" customWidth="1"/>
    <col min="13049" max="13049" width="8.140625" style="2" bestFit="1" customWidth="1"/>
    <col min="13050" max="13050" width="5.140625" style="2" bestFit="1" customWidth="1"/>
    <col min="13051" max="13051" width="4.28515625" style="2" bestFit="1" customWidth="1"/>
    <col min="13052" max="13052" width="7.5703125" style="2" bestFit="1" customWidth="1"/>
    <col min="13053" max="13303" width="9.140625" style="2"/>
    <col min="13304" max="13304" width="11.5703125" style="2" customWidth="1"/>
    <col min="13305" max="13305" width="8.140625" style="2" bestFit="1" customWidth="1"/>
    <col min="13306" max="13306" width="5.140625" style="2" bestFit="1" customWidth="1"/>
    <col min="13307" max="13307" width="4.28515625" style="2" bestFit="1" customWidth="1"/>
    <col min="13308" max="13308" width="7.5703125" style="2" bestFit="1" customWidth="1"/>
    <col min="13309" max="13559" width="9.140625" style="2"/>
    <col min="13560" max="13560" width="11.5703125" style="2" customWidth="1"/>
    <col min="13561" max="13561" width="8.140625" style="2" bestFit="1" customWidth="1"/>
    <col min="13562" max="13562" width="5.140625" style="2" bestFit="1" customWidth="1"/>
    <col min="13563" max="13563" width="4.28515625" style="2" bestFit="1" customWidth="1"/>
    <col min="13564" max="13564" width="7.5703125" style="2" bestFit="1" customWidth="1"/>
    <col min="13565" max="13815" width="9.140625" style="2"/>
    <col min="13816" max="13816" width="11.5703125" style="2" customWidth="1"/>
    <col min="13817" max="13817" width="8.140625" style="2" bestFit="1" customWidth="1"/>
    <col min="13818" max="13818" width="5.140625" style="2" bestFit="1" customWidth="1"/>
    <col min="13819" max="13819" width="4.28515625" style="2" bestFit="1" customWidth="1"/>
    <col min="13820" max="13820" width="7.5703125" style="2" bestFit="1" customWidth="1"/>
    <col min="13821" max="14071" width="9.140625" style="2"/>
    <col min="14072" max="14072" width="11.5703125" style="2" customWidth="1"/>
    <col min="14073" max="14073" width="8.140625" style="2" bestFit="1" customWidth="1"/>
    <col min="14074" max="14074" width="5.140625" style="2" bestFit="1" customWidth="1"/>
    <col min="14075" max="14075" width="4.28515625" style="2" bestFit="1" customWidth="1"/>
    <col min="14076" max="14076" width="7.5703125" style="2" bestFit="1" customWidth="1"/>
    <col min="14077" max="14327" width="9.140625" style="2"/>
    <col min="14328" max="14328" width="11.5703125" style="2" customWidth="1"/>
    <col min="14329" max="14329" width="8.140625" style="2" bestFit="1" customWidth="1"/>
    <col min="14330" max="14330" width="5.140625" style="2" bestFit="1" customWidth="1"/>
    <col min="14331" max="14331" width="4.28515625" style="2" bestFit="1" customWidth="1"/>
    <col min="14332" max="14332" width="7.5703125" style="2" bestFit="1" customWidth="1"/>
    <col min="14333" max="14583" width="9.140625" style="2"/>
    <col min="14584" max="14584" width="11.5703125" style="2" customWidth="1"/>
    <col min="14585" max="14585" width="8.140625" style="2" bestFit="1" customWidth="1"/>
    <col min="14586" max="14586" width="5.140625" style="2" bestFit="1" customWidth="1"/>
    <col min="14587" max="14587" width="4.28515625" style="2" bestFit="1" customWidth="1"/>
    <col min="14588" max="14588" width="7.5703125" style="2" bestFit="1" customWidth="1"/>
    <col min="14589" max="14839" width="9.140625" style="2"/>
    <col min="14840" max="14840" width="11.5703125" style="2" customWidth="1"/>
    <col min="14841" max="14841" width="8.140625" style="2" bestFit="1" customWidth="1"/>
    <col min="14842" max="14842" width="5.140625" style="2" bestFit="1" customWidth="1"/>
    <col min="14843" max="14843" width="4.28515625" style="2" bestFit="1" customWidth="1"/>
    <col min="14844" max="14844" width="7.5703125" style="2" bestFit="1" customWidth="1"/>
    <col min="14845" max="15095" width="9.140625" style="2"/>
    <col min="15096" max="15096" width="11.5703125" style="2" customWidth="1"/>
    <col min="15097" max="15097" width="8.140625" style="2" bestFit="1" customWidth="1"/>
    <col min="15098" max="15098" width="5.140625" style="2" bestFit="1" customWidth="1"/>
    <col min="15099" max="15099" width="4.28515625" style="2" bestFit="1" customWidth="1"/>
    <col min="15100" max="15100" width="7.5703125" style="2" bestFit="1" customWidth="1"/>
    <col min="15101" max="15351" width="9.140625" style="2"/>
    <col min="15352" max="15352" width="11.5703125" style="2" customWidth="1"/>
    <col min="15353" max="15353" width="8.140625" style="2" bestFit="1" customWidth="1"/>
    <col min="15354" max="15354" width="5.140625" style="2" bestFit="1" customWidth="1"/>
    <col min="15355" max="15355" width="4.28515625" style="2" bestFit="1" customWidth="1"/>
    <col min="15356" max="15356" width="7.5703125" style="2" bestFit="1" customWidth="1"/>
    <col min="15357" max="15607" width="9.140625" style="2"/>
    <col min="15608" max="15608" width="11.5703125" style="2" customWidth="1"/>
    <col min="15609" max="15609" width="8.140625" style="2" bestFit="1" customWidth="1"/>
    <col min="15610" max="15610" width="5.140625" style="2" bestFit="1" customWidth="1"/>
    <col min="15611" max="15611" width="4.28515625" style="2" bestFit="1" customWidth="1"/>
    <col min="15612" max="15612" width="7.5703125" style="2" bestFit="1" customWidth="1"/>
    <col min="15613" max="15863" width="9.140625" style="2"/>
    <col min="15864" max="15864" width="11.5703125" style="2" customWidth="1"/>
    <col min="15865" max="15865" width="8.140625" style="2" bestFit="1" customWidth="1"/>
    <col min="15866" max="15866" width="5.140625" style="2" bestFit="1" customWidth="1"/>
    <col min="15867" max="15867" width="4.28515625" style="2" bestFit="1" customWidth="1"/>
    <col min="15868" max="15868" width="7.5703125" style="2" bestFit="1" customWidth="1"/>
    <col min="15869" max="16119" width="9.140625" style="2"/>
    <col min="16120" max="16120" width="11.5703125" style="2" customWidth="1"/>
    <col min="16121" max="16121" width="8.140625" style="2" bestFit="1" customWidth="1"/>
    <col min="16122" max="16122" width="5.140625" style="2" bestFit="1" customWidth="1"/>
    <col min="16123" max="16123" width="4.28515625" style="2" bestFit="1" customWidth="1"/>
    <col min="16124" max="16124" width="7.5703125" style="2" bestFit="1" customWidth="1"/>
    <col min="16125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60"/>
      <c r="AA1" s="60"/>
      <c r="AB1" s="60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-4.2031645907509858E-2</v>
      </c>
      <c r="X3" s="41">
        <f>W3*T3+INTERCEPT($I$18:$I$23,$G$18:$G$23)</f>
        <v>-5.6970436168159999E-2</v>
      </c>
      <c r="Y3" s="40" t="s">
        <v>28156</v>
      </c>
      <c r="Z3" s="40" t="s">
        <v>28151</v>
      </c>
      <c r="AA3" s="41">
        <f>SLOPE($N$25:$N$29,$G$25:$G$29)</f>
        <v>3.1604362944379534</v>
      </c>
      <c r="AB3" s="41">
        <f>AA3*S17+INTERCEPT($N$25:$N$29,$G$25:$G$29)</f>
        <v>37.082628479450932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1265</v>
      </c>
      <c r="M4" s="92">
        <f>L4/(J4-K4)</f>
        <v>42.166666666666664</v>
      </c>
      <c r="N4" s="93">
        <f>M4-$M$7</f>
        <v>19.916666666666664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-5.2024046337728433E-2</v>
      </c>
      <c r="X4" s="41">
        <f>W4*$S$3+INTERCEPT($I$6:$I$11,$G$6:$G$11)</f>
        <v>-0.27966617978764274</v>
      </c>
      <c r="Y4" s="40" t="s">
        <v>28159</v>
      </c>
      <c r="Z4" s="40" t="s">
        <v>28150</v>
      </c>
      <c r="AA4" s="41">
        <f>SLOPE($N$12:$N$17,$G$12:$G$17)</f>
        <v>2.4666968576716179</v>
      </c>
      <c r="AB4" s="41">
        <f>AA4*S17+INTERCEPT($N$12:$N$17,$G$12:$G$17)</f>
        <v>38.257634110575168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1047</v>
      </c>
      <c r="M5" s="92">
        <f t="shared" ref="M5:M13" si="1">L5/(J5-K5)</f>
        <v>30.794117647058822</v>
      </c>
      <c r="N5" s="93">
        <f t="shared" ref="N5:N17" si="2">M5-$M$7</f>
        <v>8.5441176470588225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639</v>
      </c>
      <c r="D6" s="105">
        <v>31</v>
      </c>
      <c r="E6" s="105">
        <v>27</v>
      </c>
      <c r="F6" s="105">
        <v>27</v>
      </c>
      <c r="G6" s="66">
        <v>46.5</v>
      </c>
      <c r="H6" s="76">
        <f t="shared" ref="H6:H30" si="3">F6/D6</f>
        <v>0.87096774193548387</v>
      </c>
      <c r="I6" s="108">
        <f t="shared" ref="I6:I17" si="4">H6-$H$14</f>
        <v>0.52721774193548387</v>
      </c>
      <c r="J6" s="34">
        <v>41360</v>
      </c>
      <c r="K6" s="34">
        <f t="shared" si="0"/>
        <v>41331</v>
      </c>
      <c r="L6" s="134">
        <v>515</v>
      </c>
      <c r="M6" s="92">
        <f t="shared" si="1"/>
        <v>17.758620689655171</v>
      </c>
      <c r="N6" s="93">
        <f t="shared" si="2"/>
        <v>-4.4913793103448292</v>
      </c>
      <c r="P6" s="31">
        <v>22.5</v>
      </c>
      <c r="Q6" s="96">
        <v>23</v>
      </c>
      <c r="R6" s="96">
        <v>10</v>
      </c>
      <c r="S6" s="45">
        <f>IF((P6-$S$3)&lt;0, $X$4+$W$4*(P6-$S$3),0)</f>
        <v>1.9313557895658158</v>
      </c>
      <c r="T6" s="45">
        <f>IF((P6-$T$3)&lt;0, $X$3+$W$3*(P6-$T$3),0)</f>
        <v>1.7293745149010089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612</v>
      </c>
      <c r="D7" s="105">
        <v>28</v>
      </c>
      <c r="E7" s="105">
        <v>33</v>
      </c>
      <c r="F7" s="105">
        <v>34</v>
      </c>
      <c r="G7" s="66">
        <v>42.6</v>
      </c>
      <c r="H7" s="79">
        <f t="shared" si="3"/>
        <v>1.2142857142857142</v>
      </c>
      <c r="I7" s="108">
        <f t="shared" si="4"/>
        <v>0.87053571428571419</v>
      </c>
      <c r="J7" s="34">
        <v>41331</v>
      </c>
      <c r="K7" s="34">
        <f t="shared" si="0"/>
        <v>41303</v>
      </c>
      <c r="L7" s="134">
        <v>623</v>
      </c>
      <c r="M7" s="92">
        <f t="shared" si="1"/>
        <v>22.25</v>
      </c>
      <c r="N7" s="93">
        <f t="shared" si="2"/>
        <v>0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1.6712355578771736</v>
      </c>
      <c r="T7" s="45">
        <f t="shared" ref="T7:T15" si="7">IF((P7-$T$3)&lt;0, $X$3+$W$3*(P7-$T$3),0)</f>
        <v>1.5192162853634597</v>
      </c>
      <c r="U7" s="52" t="s">
        <v>28161</v>
      </c>
      <c r="V7" s="49" t="s">
        <v>28162</v>
      </c>
      <c r="W7" s="53">
        <f>RSQ(H18:H23,G18:G23)</f>
        <v>0.94215546611965706</v>
      </c>
      <c r="X7" s="49" t="s">
        <v>28163</v>
      </c>
      <c r="Y7" s="53">
        <f>RSQ(H6:H11,G6:G11)</f>
        <v>0.80829904926015583</v>
      </c>
      <c r="Z7" s="51"/>
      <c r="AA7" s="60"/>
      <c r="AB7" s="60"/>
    </row>
    <row r="8" spans="1:28" ht="15" customHeight="1" x14ac:dyDescent="0.25">
      <c r="A8" s="106">
        <v>41309</v>
      </c>
      <c r="B8" s="106">
        <f t="shared" si="5"/>
        <v>41277</v>
      </c>
      <c r="C8" s="105">
        <v>579</v>
      </c>
      <c r="D8" s="105">
        <v>32</v>
      </c>
      <c r="E8" s="105">
        <v>44</v>
      </c>
      <c r="F8" s="105">
        <v>45</v>
      </c>
      <c r="G8" s="66">
        <v>43.2</v>
      </c>
      <c r="H8" s="79">
        <f t="shared" si="3"/>
        <v>1.40625</v>
      </c>
      <c r="I8" s="108">
        <f t="shared" si="4"/>
        <v>1.0625</v>
      </c>
      <c r="J8" s="34">
        <v>41303</v>
      </c>
      <c r="K8" s="34">
        <f t="shared" si="0"/>
        <v>41276</v>
      </c>
      <c r="L8" s="134">
        <v>774</v>
      </c>
      <c r="M8" s="92">
        <f t="shared" si="1"/>
        <v>28.666666666666668</v>
      </c>
      <c r="N8" s="93">
        <f t="shared" si="2"/>
        <v>6.4166666666666679</v>
      </c>
      <c r="P8" s="31">
        <v>32.5</v>
      </c>
      <c r="Q8" s="96">
        <v>219.4</v>
      </c>
      <c r="R8" s="96">
        <v>162</v>
      </c>
      <c r="S8" s="45">
        <f t="shared" si="6"/>
        <v>1.4111153261885314</v>
      </c>
      <c r="T8" s="45">
        <f t="shared" si="7"/>
        <v>1.3090580558259104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535</v>
      </c>
      <c r="D9" s="105">
        <v>31</v>
      </c>
      <c r="E9" s="105">
        <v>30</v>
      </c>
      <c r="F9" s="105">
        <v>31</v>
      </c>
      <c r="G9" s="66">
        <v>48.9</v>
      </c>
      <c r="H9" s="79">
        <f t="shared" si="3"/>
        <v>1</v>
      </c>
      <c r="I9" s="108">
        <f t="shared" si="4"/>
        <v>0.65625</v>
      </c>
      <c r="J9" s="34">
        <v>41276</v>
      </c>
      <c r="K9" s="34">
        <f t="shared" si="0"/>
        <v>41242</v>
      </c>
      <c r="L9" s="134">
        <v>783</v>
      </c>
      <c r="M9" s="92">
        <f t="shared" si="1"/>
        <v>23.029411764705884</v>
      </c>
      <c r="N9" s="93">
        <f t="shared" si="2"/>
        <v>0.77941176470588402</v>
      </c>
      <c r="P9" s="31">
        <v>37.5</v>
      </c>
      <c r="Q9" s="96">
        <v>474.3</v>
      </c>
      <c r="R9" s="96">
        <v>329.1</v>
      </c>
      <c r="S9" s="45">
        <f t="shared" si="6"/>
        <v>1.1509950944998892</v>
      </c>
      <c r="T9" s="45">
        <f t="shared" si="7"/>
        <v>1.0988998262883611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505</v>
      </c>
      <c r="D10" s="105">
        <v>32</v>
      </c>
      <c r="E10" s="105">
        <v>26</v>
      </c>
      <c r="F10" s="105">
        <v>26</v>
      </c>
      <c r="G10" s="66">
        <v>47.2</v>
      </c>
      <c r="H10" s="79">
        <f t="shared" si="3"/>
        <v>0.8125</v>
      </c>
      <c r="I10" s="108">
        <f t="shared" si="4"/>
        <v>0.46875</v>
      </c>
      <c r="J10" s="34">
        <v>41242</v>
      </c>
      <c r="K10" s="34">
        <f t="shared" si="0"/>
        <v>41208</v>
      </c>
      <c r="L10" s="134">
        <v>776</v>
      </c>
      <c r="M10" s="92">
        <f t="shared" si="1"/>
        <v>22.823529411764707</v>
      </c>
      <c r="N10" s="93">
        <f t="shared" si="2"/>
        <v>0.57352941176470651</v>
      </c>
      <c r="P10" s="31">
        <v>42.5</v>
      </c>
      <c r="Q10" s="96">
        <v>678.6</v>
      </c>
      <c r="R10" s="96">
        <v>446.5</v>
      </c>
      <c r="S10" s="45">
        <f t="shared" si="6"/>
        <v>0.89087486281124706</v>
      </c>
      <c r="T10" s="45">
        <f t="shared" si="7"/>
        <v>0.88874159675081177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479</v>
      </c>
      <c r="D11" s="105">
        <v>28</v>
      </c>
      <c r="E11" s="105">
        <v>12</v>
      </c>
      <c r="F11" s="105">
        <v>12</v>
      </c>
      <c r="G11" s="66">
        <v>58.8</v>
      </c>
      <c r="H11" s="79">
        <f t="shared" si="3"/>
        <v>0.42857142857142855</v>
      </c>
      <c r="I11" s="108">
        <f t="shared" si="4"/>
        <v>8.4821428571428548E-2</v>
      </c>
      <c r="J11" s="34">
        <v>41208</v>
      </c>
      <c r="K11" s="34">
        <f t="shared" si="0"/>
        <v>41180</v>
      </c>
      <c r="L11" s="134">
        <v>986</v>
      </c>
      <c r="M11" s="92">
        <f t="shared" si="1"/>
        <v>35.214285714285715</v>
      </c>
      <c r="N11" s="93">
        <f t="shared" si="2"/>
        <v>12.964285714285715</v>
      </c>
      <c r="P11" s="31">
        <v>47.5</v>
      </c>
      <c r="Q11" s="96">
        <v>888.1</v>
      </c>
      <c r="R11" s="96">
        <v>679.3</v>
      </c>
      <c r="S11" s="45">
        <f t="shared" si="6"/>
        <v>0.63075463112260488</v>
      </c>
      <c r="T11" s="45">
        <f t="shared" si="7"/>
        <v>0.67858336721326251</v>
      </c>
      <c r="U11" s="46" t="s">
        <v>28156</v>
      </c>
      <c r="V11" s="40" t="s">
        <v>28151</v>
      </c>
      <c r="W11" s="57">
        <f>SUMPRODUCT(R5:R14,T5:T14)/24</f>
        <v>85.248444784612573</v>
      </c>
      <c r="X11" s="51"/>
      <c r="Y11" s="51"/>
      <c r="Z11" s="54">
        <f>W11+(H23+H24+H25+H26)*365/4</f>
        <v>232.12566526528133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467</v>
      </c>
      <c r="D12" s="105">
        <v>30</v>
      </c>
      <c r="E12" s="105">
        <v>12</v>
      </c>
      <c r="F12" s="105">
        <v>12</v>
      </c>
      <c r="G12" s="66">
        <v>69.599999999999994</v>
      </c>
      <c r="H12" s="79">
        <f t="shared" si="3"/>
        <v>0.4</v>
      </c>
      <c r="I12" s="108">
        <f t="shared" si="4"/>
        <v>5.6250000000000022E-2</v>
      </c>
      <c r="J12" s="34">
        <v>41180</v>
      </c>
      <c r="K12" s="34">
        <f t="shared" si="0"/>
        <v>41151</v>
      </c>
      <c r="L12" s="134">
        <v>1455</v>
      </c>
      <c r="M12" s="92">
        <f t="shared" si="1"/>
        <v>50.172413793103445</v>
      </c>
      <c r="N12" s="93">
        <f t="shared" si="2"/>
        <v>27.922413793103445</v>
      </c>
      <c r="P12" s="31">
        <v>52.5</v>
      </c>
      <c r="Q12" s="96">
        <v>819.5</v>
      </c>
      <c r="R12" s="96">
        <v>694.3</v>
      </c>
      <c r="S12" s="45">
        <f t="shared" si="6"/>
        <v>0.3706343994339627</v>
      </c>
      <c r="T12" s="45">
        <f t="shared" si="7"/>
        <v>0.46842513767571325</v>
      </c>
      <c r="U12" s="46" t="s">
        <v>28159</v>
      </c>
      <c r="V12" s="40" t="s">
        <v>28150</v>
      </c>
      <c r="W12" s="57">
        <f>SUMPRODUCT($R$6:$R$13,S6:S13)/24</f>
        <v>76.841294916754435</v>
      </c>
      <c r="X12" s="55">
        <f>$W$11-W12</f>
        <v>8.4071498678581378</v>
      </c>
      <c r="Y12" s="56">
        <f>X12/$W$11</f>
        <v>9.8619392871031428E-2</v>
      </c>
      <c r="Z12" s="54">
        <f>W12+(H23+H24+H25+H26)*365/4</f>
        <v>223.7185153974232</v>
      </c>
      <c r="AA12" s="55">
        <f>$Z$11-Z12</f>
        <v>8.4071498678581236</v>
      </c>
      <c r="AB12" s="56">
        <f>AA12/$Z$11</f>
        <v>3.6218097030546528E-2</v>
      </c>
    </row>
    <row r="13" spans="1:28" x14ac:dyDescent="0.25">
      <c r="A13" s="106">
        <v>41156</v>
      </c>
      <c r="B13" s="106">
        <f t="shared" si="5"/>
        <v>41127</v>
      </c>
      <c r="C13" s="105">
        <v>455</v>
      </c>
      <c r="D13" s="105">
        <v>29</v>
      </c>
      <c r="E13" s="105">
        <v>11</v>
      </c>
      <c r="F13" s="105">
        <v>11</v>
      </c>
      <c r="G13" s="66">
        <v>76.400000000000006</v>
      </c>
      <c r="H13" s="79">
        <f t="shared" si="3"/>
        <v>0.37931034482758619</v>
      </c>
      <c r="I13" s="108">
        <f t="shared" si="4"/>
        <v>3.5560344827586188E-2</v>
      </c>
      <c r="J13" s="34">
        <v>41151</v>
      </c>
      <c r="K13" s="34">
        <f t="shared" si="0"/>
        <v>41122</v>
      </c>
      <c r="L13" s="134">
        <v>2022</v>
      </c>
      <c r="M13" s="92">
        <f t="shared" si="1"/>
        <v>69.724137931034477</v>
      </c>
      <c r="N13" s="93">
        <f t="shared" si="2"/>
        <v>47.474137931034477</v>
      </c>
      <c r="P13" s="31">
        <v>57.5</v>
      </c>
      <c r="Q13" s="96">
        <v>665.8</v>
      </c>
      <c r="R13" s="96">
        <v>697.5</v>
      </c>
      <c r="S13" s="45">
        <f t="shared" si="6"/>
        <v>0.11051416774532052</v>
      </c>
      <c r="T13" s="45">
        <f t="shared" si="7"/>
        <v>0.25826690813816394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444</v>
      </c>
      <c r="D14" s="105">
        <v>32</v>
      </c>
      <c r="E14" s="105">
        <v>11</v>
      </c>
      <c r="F14" s="105">
        <v>11</v>
      </c>
      <c r="G14" s="66">
        <v>81</v>
      </c>
      <c r="H14" s="79">
        <f t="shared" si="3"/>
        <v>0.34375</v>
      </c>
      <c r="I14" s="108">
        <f t="shared" si="4"/>
        <v>0</v>
      </c>
      <c r="J14" s="90">
        <v>41122</v>
      </c>
      <c r="K14" s="80">
        <f>J15</f>
        <v>41089</v>
      </c>
      <c r="L14" s="21">
        <v>2589</v>
      </c>
      <c r="M14" s="92">
        <f>L14/(J14-K14)</f>
        <v>78.454545454545453</v>
      </c>
      <c r="N14" s="93">
        <f t="shared" si="2"/>
        <v>56.204545454545453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-0.14960606394332165</v>
      </c>
      <c r="T14" s="45">
        <f t="shared" si="7"/>
        <v>4.8108678600614643E-2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433</v>
      </c>
      <c r="D15" s="105">
        <v>30</v>
      </c>
      <c r="E15" s="105">
        <v>13</v>
      </c>
      <c r="F15" s="105">
        <v>13</v>
      </c>
      <c r="G15" s="66">
        <v>76.599999999999994</v>
      </c>
      <c r="H15" s="79">
        <f t="shared" si="3"/>
        <v>0.43333333333333335</v>
      </c>
      <c r="I15" s="108">
        <f t="shared" si="4"/>
        <v>8.9583333333333348E-2</v>
      </c>
      <c r="J15" s="90">
        <v>41089</v>
      </c>
      <c r="K15" s="80">
        <f t="shared" ref="K15:K31" si="8">J16</f>
        <v>41061</v>
      </c>
      <c r="L15" s="21">
        <v>1569</v>
      </c>
      <c r="M15" s="92">
        <f t="shared" ref="M15:M17" si="9">L15/(J15-K15)</f>
        <v>56.035714285714285</v>
      </c>
      <c r="N15" s="93">
        <f t="shared" si="2"/>
        <v>33.785714285714285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420</v>
      </c>
      <c r="D16" s="105">
        <v>32</v>
      </c>
      <c r="E16" s="105">
        <v>15</v>
      </c>
      <c r="F16" s="105">
        <v>15</v>
      </c>
      <c r="G16" s="66">
        <v>70.5</v>
      </c>
      <c r="H16" s="79">
        <f t="shared" si="3"/>
        <v>0.46875</v>
      </c>
      <c r="I16" s="108">
        <f t="shared" si="4"/>
        <v>0.125</v>
      </c>
      <c r="J16" s="90">
        <v>41061</v>
      </c>
      <c r="K16" s="80">
        <f t="shared" si="8"/>
        <v>41030</v>
      </c>
      <c r="L16" s="21">
        <v>1377</v>
      </c>
      <c r="M16" s="92">
        <f t="shared" si="9"/>
        <v>44.41935483870968</v>
      </c>
      <c r="N16" s="93">
        <f t="shared" si="2"/>
        <v>22.16935483870968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405</v>
      </c>
      <c r="D17" s="105">
        <v>31</v>
      </c>
      <c r="E17" s="105">
        <v>14</v>
      </c>
      <c r="F17" s="105">
        <v>14</v>
      </c>
      <c r="G17" s="66">
        <v>61.9</v>
      </c>
      <c r="H17" s="118">
        <f t="shared" si="3"/>
        <v>0.45161290322580644</v>
      </c>
      <c r="I17" s="108">
        <f t="shared" si="4"/>
        <v>0.10786290322580644</v>
      </c>
      <c r="J17" s="90">
        <v>41030</v>
      </c>
      <c r="K17" s="80">
        <f>J18</f>
        <v>40996</v>
      </c>
      <c r="L17" s="21">
        <v>1010</v>
      </c>
      <c r="M17" s="92">
        <f t="shared" si="9"/>
        <v>29.705882352941178</v>
      </c>
      <c r="N17" s="93">
        <f t="shared" si="2"/>
        <v>7.4558823529411775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7908.1906349264345</v>
      </c>
      <c r="X17" s="51"/>
      <c r="Y17" s="51"/>
      <c r="Z17" s="54">
        <f>W17+(M22)*365</f>
        <v>16292.130028865828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03">
        <v>391</v>
      </c>
      <c r="D18" s="103">
        <v>28</v>
      </c>
      <c r="E18" s="103">
        <v>14</v>
      </c>
      <c r="F18" s="103">
        <v>14</v>
      </c>
      <c r="G18" s="117">
        <v>62</v>
      </c>
      <c r="H18" s="120">
        <f t="shared" si="3"/>
        <v>0.5</v>
      </c>
      <c r="I18" s="121">
        <f t="shared" ref="I18:I32" si="10">H18-$H$25</f>
        <v>0.13636363636363635</v>
      </c>
      <c r="J18" s="87">
        <v>40996</v>
      </c>
      <c r="K18" s="87">
        <f>J19</f>
        <v>40967</v>
      </c>
      <c r="L18" s="21">
        <v>826</v>
      </c>
      <c r="M18" s="94">
        <f>L18/(J18-K18)</f>
        <v>28.482758620689655</v>
      </c>
      <c r="N18" s="94">
        <f t="shared" ref="N18:N32" si="11">M18-$M$32</f>
        <v>8.9160919540229884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7305.133120810392</v>
      </c>
      <c r="X18" s="55">
        <f>W17-W18</f>
        <v>603.05751411604251</v>
      </c>
      <c r="Y18" s="56">
        <f>X18/W17</f>
        <v>7.6257331411896653E-2</v>
      </c>
      <c r="Z18" s="54">
        <f>W18+M22*365</f>
        <v>15689.072514749787</v>
      </c>
      <c r="AA18" s="55">
        <f>Z17-Z18</f>
        <v>603.05751411604069</v>
      </c>
      <c r="AB18" s="56">
        <f>AA18/Z17</f>
        <v>3.7015265226067087E-2</v>
      </c>
    </row>
    <row r="19" spans="1:28" x14ac:dyDescent="0.25">
      <c r="A19" s="64">
        <v>40974</v>
      </c>
      <c r="B19" s="64">
        <f>A20</f>
        <v>40942</v>
      </c>
      <c r="C19" s="103">
        <v>377</v>
      </c>
      <c r="D19" s="103">
        <v>32</v>
      </c>
      <c r="E19" s="103">
        <v>32</v>
      </c>
      <c r="F19" s="103">
        <v>32</v>
      </c>
      <c r="G19" s="117">
        <v>48</v>
      </c>
      <c r="H19" s="120">
        <f t="shared" si="3"/>
        <v>1</v>
      </c>
      <c r="I19" s="121">
        <f t="shared" si="10"/>
        <v>0.63636363636363635</v>
      </c>
      <c r="J19" s="87">
        <v>40967</v>
      </c>
      <c r="K19" s="87">
        <f>J20</f>
        <v>40938</v>
      </c>
      <c r="L19" s="21">
        <v>613</v>
      </c>
      <c r="M19" s="94">
        <f t="shared" ref="M19:M31" si="12">L19/(J19-K19)</f>
        <v>21.137931034482758</v>
      </c>
      <c r="N19" s="94">
        <f t="shared" si="11"/>
        <v>1.5712643678160916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44.424376254754215</v>
      </c>
      <c r="T19" s="45">
        <f t="shared" ref="T19:T24" si="14">IF((P19-$S$17)&gt;0, $AB$3+$AA$3*(P19-$S$17),0)</f>
        <v>44.983719215545818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103">
        <v>345</v>
      </c>
      <c r="D20" s="103">
        <v>30</v>
      </c>
      <c r="E20" s="103">
        <v>31</v>
      </c>
      <c r="F20" s="103">
        <v>31</v>
      </c>
      <c r="G20" s="117">
        <v>47.1</v>
      </c>
      <c r="H20" s="120">
        <f t="shared" si="3"/>
        <v>1.0333333333333334</v>
      </c>
      <c r="I20" s="121">
        <f t="shared" si="10"/>
        <v>0.66969696969696979</v>
      </c>
      <c r="J20" s="87">
        <v>40938</v>
      </c>
      <c r="K20" s="87">
        <f t="shared" si="8"/>
        <v>40907</v>
      </c>
      <c r="L20" s="21">
        <v>667</v>
      </c>
      <c r="M20" s="94">
        <f t="shared" si="12"/>
        <v>21.516129032258064</v>
      </c>
      <c r="N20" s="94">
        <f t="shared" si="11"/>
        <v>1.9494623655913976</v>
      </c>
      <c r="P20" s="31">
        <v>82.5</v>
      </c>
      <c r="Q20" s="96"/>
      <c r="R20" s="96">
        <v>747.8</v>
      </c>
      <c r="S20" s="45">
        <f t="shared" si="13"/>
        <v>56.757860543112301</v>
      </c>
      <c r="T20" s="45">
        <f>IF((P20-$S$17)&gt;0, $AB$3+$AA$3*(P20-$S$17),0)</f>
        <v>60.785900687735584</v>
      </c>
      <c r="U20" s="51"/>
      <c r="V20" s="60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103">
        <v>314</v>
      </c>
      <c r="D21" s="103">
        <v>33</v>
      </c>
      <c r="E21" s="103">
        <v>36</v>
      </c>
      <c r="F21" s="103">
        <v>36</v>
      </c>
      <c r="G21" s="117">
        <v>48.6</v>
      </c>
      <c r="H21" s="120">
        <f t="shared" si="3"/>
        <v>1.0909090909090908</v>
      </c>
      <c r="I21" s="121">
        <f t="shared" si="10"/>
        <v>0.72727272727272718</v>
      </c>
      <c r="J21" s="87">
        <v>40907</v>
      </c>
      <c r="K21" s="87">
        <f t="shared" si="8"/>
        <v>40877</v>
      </c>
      <c r="L21" s="21">
        <v>653</v>
      </c>
      <c r="M21" s="94">
        <f t="shared" si="12"/>
        <v>21.766666666666666</v>
      </c>
      <c r="N21" s="94">
        <f t="shared" si="11"/>
        <v>2.1999999999999993</v>
      </c>
      <c r="P21" s="31">
        <v>87.5</v>
      </c>
      <c r="Q21" s="96"/>
      <c r="R21" s="96">
        <v>527.29999999999995</v>
      </c>
      <c r="S21" s="45">
        <f t="shared" si="13"/>
        <v>69.091344831470394</v>
      </c>
      <c r="T21" s="45">
        <f t="shared" si="14"/>
        <v>76.588082159925349</v>
      </c>
      <c r="U21" s="60"/>
      <c r="V21" s="60"/>
      <c r="W21" s="60"/>
      <c r="X21" s="60"/>
      <c r="Y21" s="60"/>
      <c r="Z21" s="60"/>
      <c r="AA21" s="60"/>
      <c r="AB21" s="60"/>
    </row>
    <row r="22" spans="1:28" x14ac:dyDescent="0.25">
      <c r="A22" s="64">
        <v>40879</v>
      </c>
      <c r="B22" s="64">
        <f t="shared" si="15"/>
        <v>40849</v>
      </c>
      <c r="C22" s="103">
        <v>278</v>
      </c>
      <c r="D22" s="103">
        <v>30</v>
      </c>
      <c r="E22" s="103">
        <v>21</v>
      </c>
      <c r="F22" s="103">
        <v>21</v>
      </c>
      <c r="G22" s="117">
        <v>54.4</v>
      </c>
      <c r="H22" s="120">
        <f t="shared" si="3"/>
        <v>0.7</v>
      </c>
      <c r="I22" s="121">
        <f t="shared" si="10"/>
        <v>0.33636363636363631</v>
      </c>
      <c r="J22" s="87">
        <v>40877</v>
      </c>
      <c r="K22" s="87">
        <f t="shared" si="8"/>
        <v>40844</v>
      </c>
      <c r="L22" s="21">
        <v>758</v>
      </c>
      <c r="M22" s="94">
        <f t="shared" si="12"/>
        <v>22.969696969696969</v>
      </c>
      <c r="N22" s="94">
        <f t="shared" si="11"/>
        <v>3.4030303030303024</v>
      </c>
      <c r="P22" s="31">
        <v>92.5</v>
      </c>
      <c r="Q22" s="96"/>
      <c r="R22" s="96">
        <v>331</v>
      </c>
      <c r="S22" s="45">
        <f t="shared" si="13"/>
        <v>81.424829119828473</v>
      </c>
      <c r="T22" s="45">
        <f t="shared" si="14"/>
        <v>92.390263632115108</v>
      </c>
      <c r="U22" s="60"/>
      <c r="V22" s="60"/>
      <c r="W22" s="60"/>
      <c r="X22" s="60"/>
      <c r="Y22" s="60"/>
      <c r="Z22" s="60"/>
      <c r="AA22" s="60"/>
      <c r="AB22" s="60"/>
    </row>
    <row r="23" spans="1:28" x14ac:dyDescent="0.25">
      <c r="A23" s="64">
        <v>40849</v>
      </c>
      <c r="B23" s="64">
        <f t="shared" si="15"/>
        <v>40821</v>
      </c>
      <c r="C23" s="103">
        <v>257</v>
      </c>
      <c r="D23" s="103">
        <v>28</v>
      </c>
      <c r="E23" s="103">
        <v>14</v>
      </c>
      <c r="F23" s="103">
        <v>14</v>
      </c>
      <c r="G23" s="117">
        <v>58.9</v>
      </c>
      <c r="H23" s="120">
        <f t="shared" si="3"/>
        <v>0.5</v>
      </c>
      <c r="I23" s="121">
        <f t="shared" si="10"/>
        <v>0.13636363636363635</v>
      </c>
      <c r="J23" s="87">
        <v>40844</v>
      </c>
      <c r="K23" s="87">
        <f t="shared" si="8"/>
        <v>40814</v>
      </c>
      <c r="L23" s="21">
        <v>908</v>
      </c>
      <c r="M23" s="94">
        <f t="shared" si="12"/>
        <v>30.266666666666666</v>
      </c>
      <c r="N23" s="94">
        <f t="shared" si="11"/>
        <v>10.7</v>
      </c>
      <c r="P23" s="31">
        <v>97.5</v>
      </c>
      <c r="Q23" s="96"/>
      <c r="R23" s="96">
        <v>171</v>
      </c>
      <c r="S23" s="45">
        <f t="shared" si="13"/>
        <v>93.758313408186581</v>
      </c>
      <c r="T23" s="45">
        <f t="shared" si="14"/>
        <v>108.19244510430488</v>
      </c>
      <c r="U23" s="60"/>
      <c r="V23" s="60"/>
      <c r="W23" s="60"/>
      <c r="X23" s="60"/>
      <c r="Y23" s="60"/>
      <c r="Z23" s="60"/>
      <c r="AA23" s="60"/>
      <c r="AB23" s="60"/>
    </row>
    <row r="24" spans="1:28" x14ac:dyDescent="0.25">
      <c r="A24" s="64">
        <v>40821</v>
      </c>
      <c r="B24" s="64">
        <f t="shared" si="15"/>
        <v>40792</v>
      </c>
      <c r="C24" s="103">
        <v>243</v>
      </c>
      <c r="D24" s="103">
        <v>29</v>
      </c>
      <c r="E24" s="103">
        <v>11</v>
      </c>
      <c r="F24" s="103">
        <v>11</v>
      </c>
      <c r="G24" s="117">
        <v>70.099999999999994</v>
      </c>
      <c r="H24" s="120">
        <f t="shared" si="3"/>
        <v>0.37931034482758619</v>
      </c>
      <c r="I24" s="121">
        <f t="shared" si="10"/>
        <v>1.5673981191222541E-2</v>
      </c>
      <c r="J24" s="87">
        <v>40814</v>
      </c>
      <c r="K24" s="87">
        <f t="shared" si="8"/>
        <v>40784</v>
      </c>
      <c r="L24" s="21">
        <v>1433</v>
      </c>
      <c r="M24" s="94">
        <f t="shared" si="12"/>
        <v>47.766666666666666</v>
      </c>
      <c r="N24" s="94">
        <f t="shared" si="11"/>
        <v>28.2</v>
      </c>
      <c r="P24" s="31">
        <v>102.5</v>
      </c>
      <c r="Q24" s="96"/>
      <c r="R24" s="96">
        <v>44.5</v>
      </c>
      <c r="S24" s="45">
        <f t="shared" si="13"/>
        <v>106.09179769654466</v>
      </c>
      <c r="T24" s="45">
        <f t="shared" si="14"/>
        <v>123.99462657649465</v>
      </c>
      <c r="U24" s="60"/>
      <c r="V24" s="60"/>
      <c r="W24" s="60"/>
      <c r="X24" s="60"/>
      <c r="Y24" s="60"/>
      <c r="Z24" s="60"/>
      <c r="AA24" s="60"/>
      <c r="AB24" s="60"/>
    </row>
    <row r="25" spans="1:28" x14ac:dyDescent="0.25">
      <c r="A25" s="64">
        <v>40792</v>
      </c>
      <c r="B25" s="64">
        <f t="shared" si="15"/>
        <v>40759</v>
      </c>
      <c r="C25" s="103">
        <v>232</v>
      </c>
      <c r="D25" s="103">
        <v>33</v>
      </c>
      <c r="E25" s="103">
        <v>12</v>
      </c>
      <c r="F25" s="103">
        <v>12</v>
      </c>
      <c r="G25" s="117">
        <v>78.400000000000006</v>
      </c>
      <c r="H25" s="120">
        <f t="shared" si="3"/>
        <v>0.36363636363636365</v>
      </c>
      <c r="I25" s="121">
        <f t="shared" si="10"/>
        <v>0</v>
      </c>
      <c r="J25" s="87">
        <v>40784</v>
      </c>
      <c r="K25" s="87">
        <f t="shared" si="8"/>
        <v>40753</v>
      </c>
      <c r="L25" s="21">
        <v>2472</v>
      </c>
      <c r="M25" s="94">
        <f t="shared" si="12"/>
        <v>79.741935483870961</v>
      </c>
      <c r="N25" s="94">
        <f t="shared" si="11"/>
        <v>60.175268817204298</v>
      </c>
    </row>
    <row r="26" spans="1:28" x14ac:dyDescent="0.25">
      <c r="A26" s="64">
        <v>40759</v>
      </c>
      <c r="B26" s="64">
        <f t="shared" si="15"/>
        <v>40729</v>
      </c>
      <c r="C26" s="103">
        <v>220</v>
      </c>
      <c r="D26" s="103">
        <v>30</v>
      </c>
      <c r="E26" s="103">
        <v>11</v>
      </c>
      <c r="F26" s="103">
        <v>11</v>
      </c>
      <c r="G26" s="117">
        <v>82.6</v>
      </c>
      <c r="H26" s="120">
        <f t="shared" si="3"/>
        <v>0.36666666666666664</v>
      </c>
      <c r="I26" s="121">
        <f t="shared" si="10"/>
        <v>3.0303030303029943E-3</v>
      </c>
      <c r="J26" s="87">
        <v>40753</v>
      </c>
      <c r="K26" s="87">
        <f t="shared" si="8"/>
        <v>40724</v>
      </c>
      <c r="L26" s="21">
        <v>2255</v>
      </c>
      <c r="M26" s="94">
        <f t="shared" si="12"/>
        <v>77.758620689655174</v>
      </c>
      <c r="N26" s="94">
        <f t="shared" si="11"/>
        <v>58.191954022988511</v>
      </c>
    </row>
    <row r="27" spans="1:28" x14ac:dyDescent="0.25">
      <c r="A27" s="64">
        <v>40729</v>
      </c>
      <c r="B27" s="64">
        <f t="shared" si="15"/>
        <v>40700</v>
      </c>
      <c r="C27" s="103">
        <v>209</v>
      </c>
      <c r="D27" s="103">
        <v>29</v>
      </c>
      <c r="E27" s="103">
        <v>13</v>
      </c>
      <c r="F27" s="103">
        <v>13</v>
      </c>
      <c r="G27" s="117">
        <v>79.900000000000006</v>
      </c>
      <c r="H27" s="120">
        <f t="shared" si="3"/>
        <v>0.44827586206896552</v>
      </c>
      <c r="I27" s="121">
        <f t="shared" si="10"/>
        <v>8.4639498432601878E-2</v>
      </c>
      <c r="J27" s="87">
        <v>40724</v>
      </c>
      <c r="K27" s="87">
        <f t="shared" si="8"/>
        <v>40690</v>
      </c>
      <c r="L27" s="21">
        <v>2309</v>
      </c>
      <c r="M27" s="94">
        <f t="shared" si="12"/>
        <v>67.911764705882348</v>
      </c>
      <c r="N27" s="94">
        <f t="shared" si="11"/>
        <v>48.345098039215685</v>
      </c>
    </row>
    <row r="28" spans="1:28" x14ac:dyDescent="0.25">
      <c r="A28" s="64">
        <v>40700</v>
      </c>
      <c r="B28" s="64">
        <f t="shared" si="15"/>
        <v>40667</v>
      </c>
      <c r="C28" s="103">
        <v>196</v>
      </c>
      <c r="D28" s="103">
        <v>33</v>
      </c>
      <c r="E28" s="103">
        <v>15</v>
      </c>
      <c r="F28" s="103">
        <v>15</v>
      </c>
      <c r="G28" s="117">
        <v>70.5</v>
      </c>
      <c r="H28" s="120">
        <f t="shared" si="3"/>
        <v>0.45454545454545453</v>
      </c>
      <c r="I28" s="121">
        <f t="shared" si="10"/>
        <v>9.0909090909090884E-2</v>
      </c>
      <c r="J28" s="87">
        <v>40690</v>
      </c>
      <c r="K28" s="87">
        <f t="shared" si="8"/>
        <v>40661</v>
      </c>
      <c r="L28" s="21">
        <v>953</v>
      </c>
      <c r="M28" s="94">
        <f t="shared" si="12"/>
        <v>32.862068965517238</v>
      </c>
      <c r="N28" s="94">
        <f t="shared" si="11"/>
        <v>13.295402298850572</v>
      </c>
    </row>
    <row r="29" spans="1:28" x14ac:dyDescent="0.25">
      <c r="A29" s="64">
        <v>40667</v>
      </c>
      <c r="B29" s="64">
        <f t="shared" si="15"/>
        <v>40637</v>
      </c>
      <c r="C29" s="103">
        <v>181</v>
      </c>
      <c r="D29" s="103">
        <v>30</v>
      </c>
      <c r="E29" s="103">
        <v>17</v>
      </c>
      <c r="F29" s="103">
        <v>17</v>
      </c>
      <c r="G29" s="117">
        <v>65.3</v>
      </c>
      <c r="H29" s="120">
        <f t="shared" si="3"/>
        <v>0.56666666666666665</v>
      </c>
      <c r="I29" s="121">
        <f t="shared" si="10"/>
        <v>0.20303030303030301</v>
      </c>
      <c r="J29" s="87">
        <v>40661</v>
      </c>
      <c r="K29" s="87">
        <f t="shared" si="8"/>
        <v>40632</v>
      </c>
      <c r="L29" s="21">
        <v>880</v>
      </c>
      <c r="M29" s="94">
        <f t="shared" si="12"/>
        <v>30.344827586206897</v>
      </c>
      <c r="N29" s="94">
        <f t="shared" si="11"/>
        <v>10.77816091954023</v>
      </c>
    </row>
    <row r="30" spans="1:28" x14ac:dyDescent="0.25">
      <c r="A30" s="64">
        <v>40637</v>
      </c>
      <c r="B30" s="64">
        <f t="shared" si="15"/>
        <v>40609</v>
      </c>
      <c r="C30" s="103">
        <v>164</v>
      </c>
      <c r="D30" s="103">
        <v>28</v>
      </c>
      <c r="E30" s="103">
        <v>20</v>
      </c>
      <c r="F30" s="103">
        <v>20</v>
      </c>
      <c r="G30" s="117">
        <v>50.5</v>
      </c>
      <c r="H30" s="120">
        <f t="shared" si="3"/>
        <v>0.7142857142857143</v>
      </c>
      <c r="I30" s="121">
        <f t="shared" si="10"/>
        <v>0.35064935064935066</v>
      </c>
      <c r="J30" s="87">
        <v>40632</v>
      </c>
      <c r="K30" s="87">
        <f t="shared" si="8"/>
        <v>40599</v>
      </c>
      <c r="L30" s="21">
        <v>656</v>
      </c>
      <c r="M30" s="94">
        <f t="shared" si="12"/>
        <v>19.878787878787879</v>
      </c>
      <c r="N30" s="94">
        <f t="shared" si="11"/>
        <v>0.31212121212121247</v>
      </c>
    </row>
    <row r="31" spans="1:28" x14ac:dyDescent="0.25">
      <c r="A31" s="64">
        <v>40609</v>
      </c>
      <c r="B31" s="64">
        <f t="shared" si="15"/>
        <v>40577</v>
      </c>
      <c r="C31" s="103">
        <v>144</v>
      </c>
      <c r="D31" s="103">
        <v>32</v>
      </c>
      <c r="E31" s="103">
        <v>39</v>
      </c>
      <c r="F31" s="103">
        <v>40</v>
      </c>
      <c r="G31" s="117">
        <v>47.8</v>
      </c>
      <c r="H31" s="120">
        <f t="shared" ref="H31:H32" si="16">F31/D31</f>
        <v>1.25</v>
      </c>
      <c r="I31" s="121">
        <f t="shared" si="10"/>
        <v>0.88636363636363635</v>
      </c>
      <c r="J31" s="87">
        <v>40599</v>
      </c>
      <c r="K31" s="87">
        <f t="shared" si="8"/>
        <v>40571</v>
      </c>
      <c r="L31" s="21">
        <v>466</v>
      </c>
      <c r="M31" s="94">
        <f t="shared" si="12"/>
        <v>16.642857142857142</v>
      </c>
      <c r="N31" s="94">
        <f t="shared" si="11"/>
        <v>-2.9238095238095241</v>
      </c>
    </row>
    <row r="32" spans="1:28" x14ac:dyDescent="0.25">
      <c r="A32" s="64">
        <v>40577</v>
      </c>
      <c r="B32" s="64">
        <v>40547</v>
      </c>
      <c r="C32" s="103">
        <v>105</v>
      </c>
      <c r="D32" s="103">
        <v>30</v>
      </c>
      <c r="E32" s="103">
        <v>57</v>
      </c>
      <c r="F32" s="103">
        <v>58</v>
      </c>
      <c r="G32" s="117">
        <v>37.6</v>
      </c>
      <c r="H32" s="120">
        <f t="shared" si="16"/>
        <v>1.9333333333333333</v>
      </c>
      <c r="I32" s="121">
        <f t="shared" si="10"/>
        <v>1.5696969696969698</v>
      </c>
      <c r="J32" s="87">
        <v>40571</v>
      </c>
      <c r="K32" s="87">
        <f>J34</f>
        <v>40511</v>
      </c>
      <c r="L32" s="21">
        <v>587</v>
      </c>
      <c r="M32" s="94">
        <f>L32/30</f>
        <v>19.566666666666666</v>
      </c>
      <c r="N32" s="94">
        <f t="shared" si="11"/>
        <v>0</v>
      </c>
    </row>
    <row r="33" spans="10:12" x14ac:dyDescent="0.25">
      <c r="J33" s="34">
        <v>40542</v>
      </c>
      <c r="K33" s="116"/>
      <c r="L33" s="21">
        <v>606</v>
      </c>
    </row>
    <row r="34" spans="10:12" x14ac:dyDescent="0.25">
      <c r="J34" s="34">
        <v>40511</v>
      </c>
      <c r="K34" s="116"/>
      <c r="L34" s="21">
        <v>606</v>
      </c>
    </row>
    <row r="35" spans="10:12" x14ac:dyDescent="0.25">
      <c r="J35" s="34">
        <v>40479</v>
      </c>
      <c r="K35" s="116"/>
      <c r="L35" s="21">
        <v>905</v>
      </c>
    </row>
    <row r="36" spans="10:12" x14ac:dyDescent="0.25">
      <c r="J36" s="34">
        <v>40450</v>
      </c>
      <c r="K36" s="116"/>
      <c r="L36" s="21">
        <v>1683</v>
      </c>
    </row>
    <row r="37" spans="10:12" x14ac:dyDescent="0.25">
      <c r="J37" s="34">
        <v>40420</v>
      </c>
      <c r="K37" s="116"/>
      <c r="L37" s="21">
        <v>2428</v>
      </c>
    </row>
    <row r="38" spans="10:12" x14ac:dyDescent="0.25">
      <c r="J38" s="34">
        <v>40388</v>
      </c>
      <c r="K38" s="116"/>
      <c r="L38" s="21">
        <v>2259</v>
      </c>
    </row>
    <row r="39" spans="10:12" x14ac:dyDescent="0.25">
      <c r="J39" s="34">
        <v>40358</v>
      </c>
      <c r="K39" s="116"/>
      <c r="L39" s="21">
        <v>2189</v>
      </c>
    </row>
    <row r="40" spans="10:12" x14ac:dyDescent="0.25">
      <c r="J40" s="34">
        <v>40325</v>
      </c>
      <c r="K40" s="116"/>
      <c r="L40" s="21">
        <v>1115</v>
      </c>
    </row>
    <row r="41" spans="10:12" x14ac:dyDescent="0.25">
      <c r="J41" s="34">
        <v>40297</v>
      </c>
      <c r="K41" s="116"/>
      <c r="L41" s="21">
        <v>656</v>
      </c>
    </row>
    <row r="42" spans="10:12" x14ac:dyDescent="0.25">
      <c r="J42" s="34">
        <v>40267</v>
      </c>
      <c r="K42" s="116"/>
      <c r="L42" s="21">
        <v>459</v>
      </c>
    </row>
    <row r="43" spans="10:12" x14ac:dyDescent="0.25">
      <c r="J43" s="34">
        <v>40234</v>
      </c>
      <c r="K43" s="116"/>
      <c r="L43" s="21">
        <v>585</v>
      </c>
    </row>
    <row r="44" spans="10:12" x14ac:dyDescent="0.25">
      <c r="J44" s="34">
        <v>40206</v>
      </c>
      <c r="K44" s="116"/>
      <c r="L44" s="21">
        <v>592</v>
      </c>
    </row>
    <row r="45" spans="10:12" x14ac:dyDescent="0.25">
      <c r="J45" s="34">
        <v>40176</v>
      </c>
      <c r="K45" s="116"/>
      <c r="L45" s="21">
        <v>708</v>
      </c>
    </row>
    <row r="46" spans="10:12" x14ac:dyDescent="0.25">
      <c r="J46" s="34">
        <v>40142</v>
      </c>
      <c r="K46" s="116"/>
      <c r="L46" s="21">
        <v>625</v>
      </c>
    </row>
    <row r="47" spans="10:12" x14ac:dyDescent="0.25">
      <c r="J47" s="34">
        <v>40114</v>
      </c>
      <c r="K47" s="116"/>
      <c r="L47" s="21">
        <v>797</v>
      </c>
    </row>
    <row r="48" spans="10:12" x14ac:dyDescent="0.25">
      <c r="J48" s="34">
        <v>40085</v>
      </c>
      <c r="K48" s="116"/>
      <c r="L48" s="21">
        <v>1347</v>
      </c>
    </row>
    <row r="49" spans="10:12" x14ac:dyDescent="0.25">
      <c r="J49" s="34">
        <v>40053</v>
      </c>
      <c r="K49" s="116"/>
      <c r="L49" s="21">
        <v>1790</v>
      </c>
    </row>
    <row r="50" spans="10:12" x14ac:dyDescent="0.25">
      <c r="J50" s="34">
        <v>40024</v>
      </c>
      <c r="L50" s="21">
        <v>1748</v>
      </c>
    </row>
    <row r="51" spans="10:12" x14ac:dyDescent="0.25">
      <c r="J51" s="34">
        <v>39993</v>
      </c>
      <c r="L51" s="21">
        <v>1656</v>
      </c>
    </row>
    <row r="52" spans="10:12" x14ac:dyDescent="0.25">
      <c r="J52" s="34">
        <v>39961</v>
      </c>
      <c r="L52" s="21">
        <v>1051</v>
      </c>
    </row>
    <row r="53" spans="10:12" x14ac:dyDescent="0.25">
      <c r="L53" s="21">
        <v>764</v>
      </c>
    </row>
    <row r="54" spans="10:12" x14ac:dyDescent="0.25">
      <c r="L54" s="21">
        <v>588</v>
      </c>
    </row>
  </sheetData>
  <sortState ref="J4:K13">
    <sortCondition descending="1" ref="J4:J13"/>
  </sortState>
  <mergeCells count="25"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  <mergeCell ref="S16:T16"/>
    <mergeCell ref="AA8:AA10"/>
    <mergeCell ref="Y9:Y10"/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G1" sqref="G1:I34"/>
    </sheetView>
  </sheetViews>
  <sheetFormatPr defaultColWidth="9.140625" defaultRowHeight="15" x14ac:dyDescent="0.25"/>
  <cols>
    <col min="1" max="1" width="12.85546875" style="2" customWidth="1"/>
    <col min="2" max="2" width="8.140625" style="2" bestFit="1" customWidth="1"/>
    <col min="3" max="3" width="5.140625" style="2" bestFit="1" customWidth="1"/>
    <col min="4" max="4" width="4.28515625" style="2" bestFit="1" customWidth="1"/>
    <col min="5" max="5" width="7.5703125" style="2" bestFit="1" customWidth="1"/>
    <col min="6" max="6" width="9.140625" style="2"/>
    <col min="7" max="7" width="10.7109375" style="2" bestFit="1" customWidth="1"/>
    <col min="8" max="256" width="9.140625" style="2"/>
    <col min="257" max="257" width="12.85546875" style="2" customWidth="1"/>
    <col min="258" max="258" width="8.140625" style="2" bestFit="1" customWidth="1"/>
    <col min="259" max="259" width="5.140625" style="2" bestFit="1" customWidth="1"/>
    <col min="260" max="260" width="4.28515625" style="2" bestFit="1" customWidth="1"/>
    <col min="261" max="261" width="7.5703125" style="2" bestFit="1" customWidth="1"/>
    <col min="262" max="512" width="9.140625" style="2"/>
    <col min="513" max="513" width="12.85546875" style="2" customWidth="1"/>
    <col min="514" max="514" width="8.140625" style="2" bestFit="1" customWidth="1"/>
    <col min="515" max="515" width="5.140625" style="2" bestFit="1" customWidth="1"/>
    <col min="516" max="516" width="4.28515625" style="2" bestFit="1" customWidth="1"/>
    <col min="517" max="517" width="7.5703125" style="2" bestFit="1" customWidth="1"/>
    <col min="518" max="768" width="9.140625" style="2"/>
    <col min="769" max="769" width="12.85546875" style="2" customWidth="1"/>
    <col min="770" max="770" width="8.140625" style="2" bestFit="1" customWidth="1"/>
    <col min="771" max="771" width="5.140625" style="2" bestFit="1" customWidth="1"/>
    <col min="772" max="772" width="4.28515625" style="2" bestFit="1" customWidth="1"/>
    <col min="773" max="773" width="7.5703125" style="2" bestFit="1" customWidth="1"/>
    <col min="774" max="1024" width="9.140625" style="2"/>
    <col min="1025" max="1025" width="12.85546875" style="2" customWidth="1"/>
    <col min="1026" max="1026" width="8.140625" style="2" bestFit="1" customWidth="1"/>
    <col min="1027" max="1027" width="5.140625" style="2" bestFit="1" customWidth="1"/>
    <col min="1028" max="1028" width="4.28515625" style="2" bestFit="1" customWidth="1"/>
    <col min="1029" max="1029" width="7.5703125" style="2" bestFit="1" customWidth="1"/>
    <col min="1030" max="1280" width="9.140625" style="2"/>
    <col min="1281" max="1281" width="12.85546875" style="2" customWidth="1"/>
    <col min="1282" max="1282" width="8.140625" style="2" bestFit="1" customWidth="1"/>
    <col min="1283" max="1283" width="5.140625" style="2" bestFit="1" customWidth="1"/>
    <col min="1284" max="1284" width="4.28515625" style="2" bestFit="1" customWidth="1"/>
    <col min="1285" max="1285" width="7.5703125" style="2" bestFit="1" customWidth="1"/>
    <col min="1286" max="1536" width="9.140625" style="2"/>
    <col min="1537" max="1537" width="12.85546875" style="2" customWidth="1"/>
    <col min="1538" max="1538" width="8.140625" style="2" bestFit="1" customWidth="1"/>
    <col min="1539" max="1539" width="5.140625" style="2" bestFit="1" customWidth="1"/>
    <col min="1540" max="1540" width="4.28515625" style="2" bestFit="1" customWidth="1"/>
    <col min="1541" max="1541" width="7.5703125" style="2" bestFit="1" customWidth="1"/>
    <col min="1542" max="1792" width="9.140625" style="2"/>
    <col min="1793" max="1793" width="12.85546875" style="2" customWidth="1"/>
    <col min="1794" max="1794" width="8.140625" style="2" bestFit="1" customWidth="1"/>
    <col min="1795" max="1795" width="5.140625" style="2" bestFit="1" customWidth="1"/>
    <col min="1796" max="1796" width="4.28515625" style="2" bestFit="1" customWidth="1"/>
    <col min="1797" max="1797" width="7.5703125" style="2" bestFit="1" customWidth="1"/>
    <col min="1798" max="2048" width="9.140625" style="2"/>
    <col min="2049" max="2049" width="12.85546875" style="2" customWidth="1"/>
    <col min="2050" max="2050" width="8.140625" style="2" bestFit="1" customWidth="1"/>
    <col min="2051" max="2051" width="5.140625" style="2" bestFit="1" customWidth="1"/>
    <col min="2052" max="2052" width="4.28515625" style="2" bestFit="1" customWidth="1"/>
    <col min="2053" max="2053" width="7.5703125" style="2" bestFit="1" customWidth="1"/>
    <col min="2054" max="2304" width="9.140625" style="2"/>
    <col min="2305" max="2305" width="12.85546875" style="2" customWidth="1"/>
    <col min="2306" max="2306" width="8.140625" style="2" bestFit="1" customWidth="1"/>
    <col min="2307" max="2307" width="5.140625" style="2" bestFit="1" customWidth="1"/>
    <col min="2308" max="2308" width="4.28515625" style="2" bestFit="1" customWidth="1"/>
    <col min="2309" max="2309" width="7.5703125" style="2" bestFit="1" customWidth="1"/>
    <col min="2310" max="2560" width="9.140625" style="2"/>
    <col min="2561" max="2561" width="12.85546875" style="2" customWidth="1"/>
    <col min="2562" max="2562" width="8.140625" style="2" bestFit="1" customWidth="1"/>
    <col min="2563" max="2563" width="5.140625" style="2" bestFit="1" customWidth="1"/>
    <col min="2564" max="2564" width="4.28515625" style="2" bestFit="1" customWidth="1"/>
    <col min="2565" max="2565" width="7.5703125" style="2" bestFit="1" customWidth="1"/>
    <col min="2566" max="2816" width="9.140625" style="2"/>
    <col min="2817" max="2817" width="12.85546875" style="2" customWidth="1"/>
    <col min="2818" max="2818" width="8.140625" style="2" bestFit="1" customWidth="1"/>
    <col min="2819" max="2819" width="5.140625" style="2" bestFit="1" customWidth="1"/>
    <col min="2820" max="2820" width="4.28515625" style="2" bestFit="1" customWidth="1"/>
    <col min="2821" max="2821" width="7.5703125" style="2" bestFit="1" customWidth="1"/>
    <col min="2822" max="3072" width="9.140625" style="2"/>
    <col min="3073" max="3073" width="12.85546875" style="2" customWidth="1"/>
    <col min="3074" max="3074" width="8.140625" style="2" bestFit="1" customWidth="1"/>
    <col min="3075" max="3075" width="5.140625" style="2" bestFit="1" customWidth="1"/>
    <col min="3076" max="3076" width="4.28515625" style="2" bestFit="1" customWidth="1"/>
    <col min="3077" max="3077" width="7.5703125" style="2" bestFit="1" customWidth="1"/>
    <col min="3078" max="3328" width="9.140625" style="2"/>
    <col min="3329" max="3329" width="12.85546875" style="2" customWidth="1"/>
    <col min="3330" max="3330" width="8.140625" style="2" bestFit="1" customWidth="1"/>
    <col min="3331" max="3331" width="5.140625" style="2" bestFit="1" customWidth="1"/>
    <col min="3332" max="3332" width="4.28515625" style="2" bestFit="1" customWidth="1"/>
    <col min="3333" max="3333" width="7.5703125" style="2" bestFit="1" customWidth="1"/>
    <col min="3334" max="3584" width="9.140625" style="2"/>
    <col min="3585" max="3585" width="12.85546875" style="2" customWidth="1"/>
    <col min="3586" max="3586" width="8.140625" style="2" bestFit="1" customWidth="1"/>
    <col min="3587" max="3587" width="5.140625" style="2" bestFit="1" customWidth="1"/>
    <col min="3588" max="3588" width="4.28515625" style="2" bestFit="1" customWidth="1"/>
    <col min="3589" max="3589" width="7.5703125" style="2" bestFit="1" customWidth="1"/>
    <col min="3590" max="3840" width="9.140625" style="2"/>
    <col min="3841" max="3841" width="12.85546875" style="2" customWidth="1"/>
    <col min="3842" max="3842" width="8.140625" style="2" bestFit="1" customWidth="1"/>
    <col min="3843" max="3843" width="5.140625" style="2" bestFit="1" customWidth="1"/>
    <col min="3844" max="3844" width="4.28515625" style="2" bestFit="1" customWidth="1"/>
    <col min="3845" max="3845" width="7.5703125" style="2" bestFit="1" customWidth="1"/>
    <col min="3846" max="4096" width="9.140625" style="2"/>
    <col min="4097" max="4097" width="12.85546875" style="2" customWidth="1"/>
    <col min="4098" max="4098" width="8.140625" style="2" bestFit="1" customWidth="1"/>
    <col min="4099" max="4099" width="5.140625" style="2" bestFit="1" customWidth="1"/>
    <col min="4100" max="4100" width="4.28515625" style="2" bestFit="1" customWidth="1"/>
    <col min="4101" max="4101" width="7.5703125" style="2" bestFit="1" customWidth="1"/>
    <col min="4102" max="4352" width="9.140625" style="2"/>
    <col min="4353" max="4353" width="12.85546875" style="2" customWidth="1"/>
    <col min="4354" max="4354" width="8.140625" style="2" bestFit="1" customWidth="1"/>
    <col min="4355" max="4355" width="5.140625" style="2" bestFit="1" customWidth="1"/>
    <col min="4356" max="4356" width="4.28515625" style="2" bestFit="1" customWidth="1"/>
    <col min="4357" max="4357" width="7.5703125" style="2" bestFit="1" customWidth="1"/>
    <col min="4358" max="4608" width="9.140625" style="2"/>
    <col min="4609" max="4609" width="12.85546875" style="2" customWidth="1"/>
    <col min="4610" max="4610" width="8.140625" style="2" bestFit="1" customWidth="1"/>
    <col min="4611" max="4611" width="5.140625" style="2" bestFit="1" customWidth="1"/>
    <col min="4612" max="4612" width="4.28515625" style="2" bestFit="1" customWidth="1"/>
    <col min="4613" max="4613" width="7.5703125" style="2" bestFit="1" customWidth="1"/>
    <col min="4614" max="4864" width="9.140625" style="2"/>
    <col min="4865" max="4865" width="12.85546875" style="2" customWidth="1"/>
    <col min="4866" max="4866" width="8.140625" style="2" bestFit="1" customWidth="1"/>
    <col min="4867" max="4867" width="5.140625" style="2" bestFit="1" customWidth="1"/>
    <col min="4868" max="4868" width="4.28515625" style="2" bestFit="1" customWidth="1"/>
    <col min="4869" max="4869" width="7.5703125" style="2" bestFit="1" customWidth="1"/>
    <col min="4870" max="5120" width="9.140625" style="2"/>
    <col min="5121" max="5121" width="12.85546875" style="2" customWidth="1"/>
    <col min="5122" max="5122" width="8.140625" style="2" bestFit="1" customWidth="1"/>
    <col min="5123" max="5123" width="5.140625" style="2" bestFit="1" customWidth="1"/>
    <col min="5124" max="5124" width="4.28515625" style="2" bestFit="1" customWidth="1"/>
    <col min="5125" max="5125" width="7.5703125" style="2" bestFit="1" customWidth="1"/>
    <col min="5126" max="5376" width="9.140625" style="2"/>
    <col min="5377" max="5377" width="12.85546875" style="2" customWidth="1"/>
    <col min="5378" max="5378" width="8.140625" style="2" bestFit="1" customWidth="1"/>
    <col min="5379" max="5379" width="5.140625" style="2" bestFit="1" customWidth="1"/>
    <col min="5380" max="5380" width="4.28515625" style="2" bestFit="1" customWidth="1"/>
    <col min="5381" max="5381" width="7.5703125" style="2" bestFit="1" customWidth="1"/>
    <col min="5382" max="5632" width="9.140625" style="2"/>
    <col min="5633" max="5633" width="12.85546875" style="2" customWidth="1"/>
    <col min="5634" max="5634" width="8.140625" style="2" bestFit="1" customWidth="1"/>
    <col min="5635" max="5635" width="5.140625" style="2" bestFit="1" customWidth="1"/>
    <col min="5636" max="5636" width="4.28515625" style="2" bestFit="1" customWidth="1"/>
    <col min="5637" max="5637" width="7.5703125" style="2" bestFit="1" customWidth="1"/>
    <col min="5638" max="5888" width="9.140625" style="2"/>
    <col min="5889" max="5889" width="12.85546875" style="2" customWidth="1"/>
    <col min="5890" max="5890" width="8.140625" style="2" bestFit="1" customWidth="1"/>
    <col min="5891" max="5891" width="5.140625" style="2" bestFit="1" customWidth="1"/>
    <col min="5892" max="5892" width="4.28515625" style="2" bestFit="1" customWidth="1"/>
    <col min="5893" max="5893" width="7.5703125" style="2" bestFit="1" customWidth="1"/>
    <col min="5894" max="6144" width="9.140625" style="2"/>
    <col min="6145" max="6145" width="12.85546875" style="2" customWidth="1"/>
    <col min="6146" max="6146" width="8.140625" style="2" bestFit="1" customWidth="1"/>
    <col min="6147" max="6147" width="5.140625" style="2" bestFit="1" customWidth="1"/>
    <col min="6148" max="6148" width="4.28515625" style="2" bestFit="1" customWidth="1"/>
    <col min="6149" max="6149" width="7.5703125" style="2" bestFit="1" customWidth="1"/>
    <col min="6150" max="6400" width="9.140625" style="2"/>
    <col min="6401" max="6401" width="12.85546875" style="2" customWidth="1"/>
    <col min="6402" max="6402" width="8.140625" style="2" bestFit="1" customWidth="1"/>
    <col min="6403" max="6403" width="5.140625" style="2" bestFit="1" customWidth="1"/>
    <col min="6404" max="6404" width="4.28515625" style="2" bestFit="1" customWidth="1"/>
    <col min="6405" max="6405" width="7.5703125" style="2" bestFit="1" customWidth="1"/>
    <col min="6406" max="6656" width="9.140625" style="2"/>
    <col min="6657" max="6657" width="12.85546875" style="2" customWidth="1"/>
    <col min="6658" max="6658" width="8.140625" style="2" bestFit="1" customWidth="1"/>
    <col min="6659" max="6659" width="5.140625" style="2" bestFit="1" customWidth="1"/>
    <col min="6660" max="6660" width="4.28515625" style="2" bestFit="1" customWidth="1"/>
    <col min="6661" max="6661" width="7.5703125" style="2" bestFit="1" customWidth="1"/>
    <col min="6662" max="6912" width="9.140625" style="2"/>
    <col min="6913" max="6913" width="12.85546875" style="2" customWidth="1"/>
    <col min="6914" max="6914" width="8.140625" style="2" bestFit="1" customWidth="1"/>
    <col min="6915" max="6915" width="5.140625" style="2" bestFit="1" customWidth="1"/>
    <col min="6916" max="6916" width="4.28515625" style="2" bestFit="1" customWidth="1"/>
    <col min="6917" max="6917" width="7.5703125" style="2" bestFit="1" customWidth="1"/>
    <col min="6918" max="7168" width="9.140625" style="2"/>
    <col min="7169" max="7169" width="12.85546875" style="2" customWidth="1"/>
    <col min="7170" max="7170" width="8.140625" style="2" bestFit="1" customWidth="1"/>
    <col min="7171" max="7171" width="5.140625" style="2" bestFit="1" customWidth="1"/>
    <col min="7172" max="7172" width="4.28515625" style="2" bestFit="1" customWidth="1"/>
    <col min="7173" max="7173" width="7.5703125" style="2" bestFit="1" customWidth="1"/>
    <col min="7174" max="7424" width="9.140625" style="2"/>
    <col min="7425" max="7425" width="12.85546875" style="2" customWidth="1"/>
    <col min="7426" max="7426" width="8.140625" style="2" bestFit="1" customWidth="1"/>
    <col min="7427" max="7427" width="5.140625" style="2" bestFit="1" customWidth="1"/>
    <col min="7428" max="7428" width="4.28515625" style="2" bestFit="1" customWidth="1"/>
    <col min="7429" max="7429" width="7.5703125" style="2" bestFit="1" customWidth="1"/>
    <col min="7430" max="7680" width="9.140625" style="2"/>
    <col min="7681" max="7681" width="12.85546875" style="2" customWidth="1"/>
    <col min="7682" max="7682" width="8.140625" style="2" bestFit="1" customWidth="1"/>
    <col min="7683" max="7683" width="5.140625" style="2" bestFit="1" customWidth="1"/>
    <col min="7684" max="7684" width="4.28515625" style="2" bestFit="1" customWidth="1"/>
    <col min="7685" max="7685" width="7.5703125" style="2" bestFit="1" customWidth="1"/>
    <col min="7686" max="7936" width="9.140625" style="2"/>
    <col min="7937" max="7937" width="12.85546875" style="2" customWidth="1"/>
    <col min="7938" max="7938" width="8.140625" style="2" bestFit="1" customWidth="1"/>
    <col min="7939" max="7939" width="5.140625" style="2" bestFit="1" customWidth="1"/>
    <col min="7940" max="7940" width="4.28515625" style="2" bestFit="1" customWidth="1"/>
    <col min="7941" max="7941" width="7.5703125" style="2" bestFit="1" customWidth="1"/>
    <col min="7942" max="8192" width="9.140625" style="2"/>
    <col min="8193" max="8193" width="12.85546875" style="2" customWidth="1"/>
    <col min="8194" max="8194" width="8.140625" style="2" bestFit="1" customWidth="1"/>
    <col min="8195" max="8195" width="5.140625" style="2" bestFit="1" customWidth="1"/>
    <col min="8196" max="8196" width="4.28515625" style="2" bestFit="1" customWidth="1"/>
    <col min="8197" max="8197" width="7.5703125" style="2" bestFit="1" customWidth="1"/>
    <col min="8198" max="8448" width="9.140625" style="2"/>
    <col min="8449" max="8449" width="12.85546875" style="2" customWidth="1"/>
    <col min="8450" max="8450" width="8.140625" style="2" bestFit="1" customWidth="1"/>
    <col min="8451" max="8451" width="5.140625" style="2" bestFit="1" customWidth="1"/>
    <col min="8452" max="8452" width="4.28515625" style="2" bestFit="1" customWidth="1"/>
    <col min="8453" max="8453" width="7.5703125" style="2" bestFit="1" customWidth="1"/>
    <col min="8454" max="8704" width="9.140625" style="2"/>
    <col min="8705" max="8705" width="12.85546875" style="2" customWidth="1"/>
    <col min="8706" max="8706" width="8.140625" style="2" bestFit="1" customWidth="1"/>
    <col min="8707" max="8707" width="5.140625" style="2" bestFit="1" customWidth="1"/>
    <col min="8708" max="8708" width="4.28515625" style="2" bestFit="1" customWidth="1"/>
    <col min="8709" max="8709" width="7.5703125" style="2" bestFit="1" customWidth="1"/>
    <col min="8710" max="8960" width="9.140625" style="2"/>
    <col min="8961" max="8961" width="12.85546875" style="2" customWidth="1"/>
    <col min="8962" max="8962" width="8.140625" style="2" bestFit="1" customWidth="1"/>
    <col min="8963" max="8963" width="5.140625" style="2" bestFit="1" customWidth="1"/>
    <col min="8964" max="8964" width="4.28515625" style="2" bestFit="1" customWidth="1"/>
    <col min="8965" max="8965" width="7.5703125" style="2" bestFit="1" customWidth="1"/>
    <col min="8966" max="9216" width="9.140625" style="2"/>
    <col min="9217" max="9217" width="12.85546875" style="2" customWidth="1"/>
    <col min="9218" max="9218" width="8.140625" style="2" bestFit="1" customWidth="1"/>
    <col min="9219" max="9219" width="5.140625" style="2" bestFit="1" customWidth="1"/>
    <col min="9220" max="9220" width="4.28515625" style="2" bestFit="1" customWidth="1"/>
    <col min="9221" max="9221" width="7.5703125" style="2" bestFit="1" customWidth="1"/>
    <col min="9222" max="9472" width="9.140625" style="2"/>
    <col min="9473" max="9473" width="12.85546875" style="2" customWidth="1"/>
    <col min="9474" max="9474" width="8.140625" style="2" bestFit="1" customWidth="1"/>
    <col min="9475" max="9475" width="5.140625" style="2" bestFit="1" customWidth="1"/>
    <col min="9476" max="9476" width="4.28515625" style="2" bestFit="1" customWidth="1"/>
    <col min="9477" max="9477" width="7.5703125" style="2" bestFit="1" customWidth="1"/>
    <col min="9478" max="9728" width="9.140625" style="2"/>
    <col min="9729" max="9729" width="12.85546875" style="2" customWidth="1"/>
    <col min="9730" max="9730" width="8.140625" style="2" bestFit="1" customWidth="1"/>
    <col min="9731" max="9731" width="5.140625" style="2" bestFit="1" customWidth="1"/>
    <col min="9732" max="9732" width="4.28515625" style="2" bestFit="1" customWidth="1"/>
    <col min="9733" max="9733" width="7.5703125" style="2" bestFit="1" customWidth="1"/>
    <col min="9734" max="9984" width="9.140625" style="2"/>
    <col min="9985" max="9985" width="12.85546875" style="2" customWidth="1"/>
    <col min="9986" max="9986" width="8.140625" style="2" bestFit="1" customWidth="1"/>
    <col min="9987" max="9987" width="5.140625" style="2" bestFit="1" customWidth="1"/>
    <col min="9988" max="9988" width="4.28515625" style="2" bestFit="1" customWidth="1"/>
    <col min="9989" max="9989" width="7.5703125" style="2" bestFit="1" customWidth="1"/>
    <col min="9990" max="10240" width="9.140625" style="2"/>
    <col min="10241" max="10241" width="12.85546875" style="2" customWidth="1"/>
    <col min="10242" max="10242" width="8.140625" style="2" bestFit="1" customWidth="1"/>
    <col min="10243" max="10243" width="5.140625" style="2" bestFit="1" customWidth="1"/>
    <col min="10244" max="10244" width="4.28515625" style="2" bestFit="1" customWidth="1"/>
    <col min="10245" max="10245" width="7.5703125" style="2" bestFit="1" customWidth="1"/>
    <col min="10246" max="10496" width="9.140625" style="2"/>
    <col min="10497" max="10497" width="12.85546875" style="2" customWidth="1"/>
    <col min="10498" max="10498" width="8.140625" style="2" bestFit="1" customWidth="1"/>
    <col min="10499" max="10499" width="5.140625" style="2" bestFit="1" customWidth="1"/>
    <col min="10500" max="10500" width="4.28515625" style="2" bestFit="1" customWidth="1"/>
    <col min="10501" max="10501" width="7.5703125" style="2" bestFit="1" customWidth="1"/>
    <col min="10502" max="10752" width="9.140625" style="2"/>
    <col min="10753" max="10753" width="12.85546875" style="2" customWidth="1"/>
    <col min="10754" max="10754" width="8.140625" style="2" bestFit="1" customWidth="1"/>
    <col min="10755" max="10755" width="5.140625" style="2" bestFit="1" customWidth="1"/>
    <col min="10756" max="10756" width="4.28515625" style="2" bestFit="1" customWidth="1"/>
    <col min="10757" max="10757" width="7.5703125" style="2" bestFit="1" customWidth="1"/>
    <col min="10758" max="11008" width="9.140625" style="2"/>
    <col min="11009" max="11009" width="12.85546875" style="2" customWidth="1"/>
    <col min="11010" max="11010" width="8.140625" style="2" bestFit="1" customWidth="1"/>
    <col min="11011" max="11011" width="5.140625" style="2" bestFit="1" customWidth="1"/>
    <col min="11012" max="11012" width="4.28515625" style="2" bestFit="1" customWidth="1"/>
    <col min="11013" max="11013" width="7.5703125" style="2" bestFit="1" customWidth="1"/>
    <col min="11014" max="11264" width="9.140625" style="2"/>
    <col min="11265" max="11265" width="12.85546875" style="2" customWidth="1"/>
    <col min="11266" max="11266" width="8.140625" style="2" bestFit="1" customWidth="1"/>
    <col min="11267" max="11267" width="5.140625" style="2" bestFit="1" customWidth="1"/>
    <col min="11268" max="11268" width="4.28515625" style="2" bestFit="1" customWidth="1"/>
    <col min="11269" max="11269" width="7.5703125" style="2" bestFit="1" customWidth="1"/>
    <col min="11270" max="11520" width="9.140625" style="2"/>
    <col min="11521" max="11521" width="12.85546875" style="2" customWidth="1"/>
    <col min="11522" max="11522" width="8.140625" style="2" bestFit="1" customWidth="1"/>
    <col min="11523" max="11523" width="5.140625" style="2" bestFit="1" customWidth="1"/>
    <col min="11524" max="11524" width="4.28515625" style="2" bestFit="1" customWidth="1"/>
    <col min="11525" max="11525" width="7.5703125" style="2" bestFit="1" customWidth="1"/>
    <col min="11526" max="11776" width="9.140625" style="2"/>
    <col min="11777" max="11777" width="12.85546875" style="2" customWidth="1"/>
    <col min="11778" max="11778" width="8.140625" style="2" bestFit="1" customWidth="1"/>
    <col min="11779" max="11779" width="5.140625" style="2" bestFit="1" customWidth="1"/>
    <col min="11780" max="11780" width="4.28515625" style="2" bestFit="1" customWidth="1"/>
    <col min="11781" max="11781" width="7.5703125" style="2" bestFit="1" customWidth="1"/>
    <col min="11782" max="12032" width="9.140625" style="2"/>
    <col min="12033" max="12033" width="12.85546875" style="2" customWidth="1"/>
    <col min="12034" max="12034" width="8.140625" style="2" bestFit="1" customWidth="1"/>
    <col min="12035" max="12035" width="5.140625" style="2" bestFit="1" customWidth="1"/>
    <col min="12036" max="12036" width="4.28515625" style="2" bestFit="1" customWidth="1"/>
    <col min="12037" max="12037" width="7.5703125" style="2" bestFit="1" customWidth="1"/>
    <col min="12038" max="12288" width="9.140625" style="2"/>
    <col min="12289" max="12289" width="12.85546875" style="2" customWidth="1"/>
    <col min="12290" max="12290" width="8.140625" style="2" bestFit="1" customWidth="1"/>
    <col min="12291" max="12291" width="5.140625" style="2" bestFit="1" customWidth="1"/>
    <col min="12292" max="12292" width="4.28515625" style="2" bestFit="1" customWidth="1"/>
    <col min="12293" max="12293" width="7.5703125" style="2" bestFit="1" customWidth="1"/>
    <col min="12294" max="12544" width="9.140625" style="2"/>
    <col min="12545" max="12545" width="12.85546875" style="2" customWidth="1"/>
    <col min="12546" max="12546" width="8.140625" style="2" bestFit="1" customWidth="1"/>
    <col min="12547" max="12547" width="5.140625" style="2" bestFit="1" customWidth="1"/>
    <col min="12548" max="12548" width="4.28515625" style="2" bestFit="1" customWidth="1"/>
    <col min="12549" max="12549" width="7.5703125" style="2" bestFit="1" customWidth="1"/>
    <col min="12550" max="12800" width="9.140625" style="2"/>
    <col min="12801" max="12801" width="12.85546875" style="2" customWidth="1"/>
    <col min="12802" max="12802" width="8.140625" style="2" bestFit="1" customWidth="1"/>
    <col min="12803" max="12803" width="5.140625" style="2" bestFit="1" customWidth="1"/>
    <col min="12804" max="12804" width="4.28515625" style="2" bestFit="1" customWidth="1"/>
    <col min="12805" max="12805" width="7.5703125" style="2" bestFit="1" customWidth="1"/>
    <col min="12806" max="13056" width="9.140625" style="2"/>
    <col min="13057" max="13057" width="12.85546875" style="2" customWidth="1"/>
    <col min="13058" max="13058" width="8.140625" style="2" bestFit="1" customWidth="1"/>
    <col min="13059" max="13059" width="5.140625" style="2" bestFit="1" customWidth="1"/>
    <col min="13060" max="13060" width="4.28515625" style="2" bestFit="1" customWidth="1"/>
    <col min="13061" max="13061" width="7.5703125" style="2" bestFit="1" customWidth="1"/>
    <col min="13062" max="13312" width="9.140625" style="2"/>
    <col min="13313" max="13313" width="12.85546875" style="2" customWidth="1"/>
    <col min="13314" max="13314" width="8.140625" style="2" bestFit="1" customWidth="1"/>
    <col min="13315" max="13315" width="5.140625" style="2" bestFit="1" customWidth="1"/>
    <col min="13316" max="13316" width="4.28515625" style="2" bestFit="1" customWidth="1"/>
    <col min="13317" max="13317" width="7.5703125" style="2" bestFit="1" customWidth="1"/>
    <col min="13318" max="13568" width="9.140625" style="2"/>
    <col min="13569" max="13569" width="12.85546875" style="2" customWidth="1"/>
    <col min="13570" max="13570" width="8.140625" style="2" bestFit="1" customWidth="1"/>
    <col min="13571" max="13571" width="5.140625" style="2" bestFit="1" customWidth="1"/>
    <col min="13572" max="13572" width="4.28515625" style="2" bestFit="1" customWidth="1"/>
    <col min="13573" max="13573" width="7.5703125" style="2" bestFit="1" customWidth="1"/>
    <col min="13574" max="13824" width="9.140625" style="2"/>
    <col min="13825" max="13825" width="12.85546875" style="2" customWidth="1"/>
    <col min="13826" max="13826" width="8.140625" style="2" bestFit="1" customWidth="1"/>
    <col min="13827" max="13827" width="5.140625" style="2" bestFit="1" customWidth="1"/>
    <col min="13828" max="13828" width="4.28515625" style="2" bestFit="1" customWidth="1"/>
    <col min="13829" max="13829" width="7.5703125" style="2" bestFit="1" customWidth="1"/>
    <col min="13830" max="14080" width="9.140625" style="2"/>
    <col min="14081" max="14081" width="12.85546875" style="2" customWidth="1"/>
    <col min="14082" max="14082" width="8.140625" style="2" bestFit="1" customWidth="1"/>
    <col min="14083" max="14083" width="5.140625" style="2" bestFit="1" customWidth="1"/>
    <col min="14084" max="14084" width="4.28515625" style="2" bestFit="1" customWidth="1"/>
    <col min="14085" max="14085" width="7.5703125" style="2" bestFit="1" customWidth="1"/>
    <col min="14086" max="14336" width="9.140625" style="2"/>
    <col min="14337" max="14337" width="12.85546875" style="2" customWidth="1"/>
    <col min="14338" max="14338" width="8.140625" style="2" bestFit="1" customWidth="1"/>
    <col min="14339" max="14339" width="5.140625" style="2" bestFit="1" customWidth="1"/>
    <col min="14340" max="14340" width="4.28515625" style="2" bestFit="1" customWidth="1"/>
    <col min="14341" max="14341" width="7.5703125" style="2" bestFit="1" customWidth="1"/>
    <col min="14342" max="14592" width="9.140625" style="2"/>
    <col min="14593" max="14593" width="12.85546875" style="2" customWidth="1"/>
    <col min="14594" max="14594" width="8.140625" style="2" bestFit="1" customWidth="1"/>
    <col min="14595" max="14595" width="5.140625" style="2" bestFit="1" customWidth="1"/>
    <col min="14596" max="14596" width="4.28515625" style="2" bestFit="1" customWidth="1"/>
    <col min="14597" max="14597" width="7.5703125" style="2" bestFit="1" customWidth="1"/>
    <col min="14598" max="14848" width="9.140625" style="2"/>
    <col min="14849" max="14849" width="12.85546875" style="2" customWidth="1"/>
    <col min="14850" max="14850" width="8.140625" style="2" bestFit="1" customWidth="1"/>
    <col min="14851" max="14851" width="5.140625" style="2" bestFit="1" customWidth="1"/>
    <col min="14852" max="14852" width="4.28515625" style="2" bestFit="1" customWidth="1"/>
    <col min="14853" max="14853" width="7.5703125" style="2" bestFit="1" customWidth="1"/>
    <col min="14854" max="15104" width="9.140625" style="2"/>
    <col min="15105" max="15105" width="12.85546875" style="2" customWidth="1"/>
    <col min="15106" max="15106" width="8.140625" style="2" bestFit="1" customWidth="1"/>
    <col min="15107" max="15107" width="5.140625" style="2" bestFit="1" customWidth="1"/>
    <col min="15108" max="15108" width="4.28515625" style="2" bestFit="1" customWidth="1"/>
    <col min="15109" max="15109" width="7.5703125" style="2" bestFit="1" customWidth="1"/>
    <col min="15110" max="15360" width="9.140625" style="2"/>
    <col min="15361" max="15361" width="12.85546875" style="2" customWidth="1"/>
    <col min="15362" max="15362" width="8.140625" style="2" bestFit="1" customWidth="1"/>
    <col min="15363" max="15363" width="5.140625" style="2" bestFit="1" customWidth="1"/>
    <col min="15364" max="15364" width="4.28515625" style="2" bestFit="1" customWidth="1"/>
    <col min="15365" max="15365" width="7.5703125" style="2" bestFit="1" customWidth="1"/>
    <col min="15366" max="15616" width="9.140625" style="2"/>
    <col min="15617" max="15617" width="12.85546875" style="2" customWidth="1"/>
    <col min="15618" max="15618" width="8.140625" style="2" bestFit="1" customWidth="1"/>
    <col min="15619" max="15619" width="5.140625" style="2" bestFit="1" customWidth="1"/>
    <col min="15620" max="15620" width="4.28515625" style="2" bestFit="1" customWidth="1"/>
    <col min="15621" max="15621" width="7.5703125" style="2" bestFit="1" customWidth="1"/>
    <col min="15622" max="15872" width="9.140625" style="2"/>
    <col min="15873" max="15873" width="12.85546875" style="2" customWidth="1"/>
    <col min="15874" max="15874" width="8.140625" style="2" bestFit="1" customWidth="1"/>
    <col min="15875" max="15875" width="5.140625" style="2" bestFit="1" customWidth="1"/>
    <col min="15876" max="15876" width="4.28515625" style="2" bestFit="1" customWidth="1"/>
    <col min="15877" max="15877" width="7.5703125" style="2" bestFit="1" customWidth="1"/>
    <col min="15878" max="16128" width="9.140625" style="2"/>
    <col min="16129" max="16129" width="12.85546875" style="2" customWidth="1"/>
    <col min="16130" max="16130" width="8.140625" style="2" bestFit="1" customWidth="1"/>
    <col min="16131" max="16131" width="5.140625" style="2" bestFit="1" customWidth="1"/>
    <col min="16132" max="16132" width="4.28515625" style="2" bestFit="1" customWidth="1"/>
    <col min="16133" max="16133" width="7.5703125" style="2" bestFit="1" customWidth="1"/>
    <col min="16134" max="16384" width="9.140625" style="2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G1" s="22">
        <v>39961</v>
      </c>
      <c r="H1" s="23">
        <v>52.61</v>
      </c>
      <c r="I1" s="24">
        <v>501</v>
      </c>
    </row>
    <row r="2" spans="1:9" x14ac:dyDescent="0.25">
      <c r="A2" s="3"/>
      <c r="B2" s="4" t="s">
        <v>5</v>
      </c>
      <c r="C2" s="3"/>
      <c r="D2" s="3"/>
      <c r="E2" s="3"/>
      <c r="G2" s="22">
        <v>39993</v>
      </c>
      <c r="H2" s="23">
        <v>87.84</v>
      </c>
      <c r="I2" s="24">
        <v>886</v>
      </c>
    </row>
    <row r="3" spans="1:9" x14ac:dyDescent="0.25">
      <c r="A3" s="5"/>
      <c r="B3" s="3"/>
      <c r="C3" s="5"/>
      <c r="D3" s="5"/>
      <c r="E3" s="5"/>
      <c r="G3" s="22">
        <v>40024</v>
      </c>
      <c r="H3" s="23">
        <v>91.71</v>
      </c>
      <c r="I3" s="24">
        <v>841</v>
      </c>
    </row>
    <row r="4" spans="1:9" x14ac:dyDescent="0.25">
      <c r="A4" s="6">
        <v>41156</v>
      </c>
      <c r="B4" s="7">
        <v>8582</v>
      </c>
      <c r="C4" s="7">
        <v>29</v>
      </c>
      <c r="D4" s="7">
        <v>8</v>
      </c>
      <c r="E4" s="7">
        <v>8</v>
      </c>
      <c r="G4" s="22">
        <v>40053</v>
      </c>
      <c r="H4" s="23">
        <v>91.2</v>
      </c>
      <c r="I4" s="24">
        <v>836</v>
      </c>
    </row>
    <row r="5" spans="1:9" x14ac:dyDescent="0.25">
      <c r="A5" s="6">
        <v>41127</v>
      </c>
      <c r="B5" s="7">
        <v>8574</v>
      </c>
      <c r="C5" s="7">
        <v>32</v>
      </c>
      <c r="D5" s="7">
        <v>8</v>
      </c>
      <c r="E5" s="7">
        <v>8</v>
      </c>
      <c r="G5" s="22">
        <v>40085</v>
      </c>
      <c r="H5" s="23">
        <v>66.349999999999994</v>
      </c>
      <c r="I5" s="24">
        <v>590</v>
      </c>
    </row>
    <row r="6" spans="1:9" x14ac:dyDescent="0.25">
      <c r="A6" s="6">
        <v>41095</v>
      </c>
      <c r="B6" s="7">
        <v>8566</v>
      </c>
      <c r="C6" s="7">
        <v>30</v>
      </c>
      <c r="D6" s="7">
        <v>8</v>
      </c>
      <c r="E6" s="7">
        <v>8</v>
      </c>
      <c r="G6" s="22">
        <v>40114</v>
      </c>
      <c r="H6" s="23">
        <v>55.14</v>
      </c>
      <c r="I6" s="24">
        <v>479</v>
      </c>
    </row>
    <row r="7" spans="1:9" x14ac:dyDescent="0.25">
      <c r="A7" s="6">
        <v>41065</v>
      </c>
      <c r="B7" s="7">
        <v>8558</v>
      </c>
      <c r="C7" s="7">
        <v>32</v>
      </c>
      <c r="D7" s="7">
        <v>10</v>
      </c>
      <c r="E7" s="7">
        <v>10</v>
      </c>
      <c r="G7" s="22">
        <v>40142</v>
      </c>
      <c r="H7" s="23">
        <v>49.13</v>
      </c>
      <c r="I7" s="24">
        <v>463</v>
      </c>
    </row>
    <row r="8" spans="1:9" x14ac:dyDescent="0.25">
      <c r="A8" s="6">
        <v>41033</v>
      </c>
      <c r="B8" s="7">
        <v>8548</v>
      </c>
      <c r="C8" s="7">
        <v>31</v>
      </c>
      <c r="D8" s="7">
        <v>12</v>
      </c>
      <c r="E8" s="7">
        <v>12</v>
      </c>
      <c r="G8" s="22">
        <v>40176</v>
      </c>
      <c r="H8" s="23">
        <v>63.91</v>
      </c>
      <c r="I8" s="24">
        <v>628</v>
      </c>
    </row>
    <row r="9" spans="1:9" x14ac:dyDescent="0.25">
      <c r="A9" s="6">
        <v>41002</v>
      </c>
      <c r="B9" s="7">
        <v>8536</v>
      </c>
      <c r="C9" s="7">
        <v>28</v>
      </c>
      <c r="D9" s="7">
        <v>12</v>
      </c>
      <c r="E9" s="7">
        <v>12</v>
      </c>
      <c r="G9" s="22">
        <v>40206</v>
      </c>
      <c r="H9" s="23">
        <v>56.12</v>
      </c>
      <c r="I9" s="24">
        <v>543</v>
      </c>
    </row>
    <row r="10" spans="1:9" x14ac:dyDescent="0.25">
      <c r="A10" s="6">
        <v>40974</v>
      </c>
      <c r="B10" s="7">
        <v>8524</v>
      </c>
      <c r="C10" s="7">
        <v>32</v>
      </c>
      <c r="D10" s="7">
        <v>26</v>
      </c>
      <c r="E10" s="7">
        <v>26</v>
      </c>
      <c r="G10" s="22">
        <v>40234</v>
      </c>
      <c r="H10" s="23">
        <v>62.39</v>
      </c>
      <c r="I10" s="24">
        <v>612</v>
      </c>
    </row>
    <row r="11" spans="1:9" x14ac:dyDescent="0.25">
      <c r="A11" s="6">
        <v>40942</v>
      </c>
      <c r="B11" s="7">
        <v>8498</v>
      </c>
      <c r="C11" s="7">
        <v>30</v>
      </c>
      <c r="D11" s="7">
        <v>30</v>
      </c>
      <c r="E11" s="7">
        <v>30</v>
      </c>
      <c r="G11" s="22">
        <v>40267</v>
      </c>
      <c r="H11" s="23">
        <v>61.39</v>
      </c>
      <c r="I11" s="24">
        <v>601</v>
      </c>
    </row>
    <row r="12" spans="1:9" x14ac:dyDescent="0.25">
      <c r="A12" s="6">
        <v>40912</v>
      </c>
      <c r="B12" s="7">
        <v>8468</v>
      </c>
      <c r="C12" s="7">
        <v>33</v>
      </c>
      <c r="D12" s="7">
        <v>31</v>
      </c>
      <c r="E12" s="7">
        <v>31</v>
      </c>
      <c r="G12" s="22">
        <v>40297</v>
      </c>
      <c r="H12" s="23">
        <v>47.89</v>
      </c>
      <c r="I12" s="24">
        <v>453</v>
      </c>
    </row>
    <row r="13" spans="1:9" x14ac:dyDescent="0.25">
      <c r="A13" s="6">
        <v>40879</v>
      </c>
      <c r="B13" s="7">
        <v>8437</v>
      </c>
      <c r="C13" s="7">
        <v>30</v>
      </c>
      <c r="D13" s="7">
        <v>21</v>
      </c>
      <c r="E13" s="7">
        <v>21</v>
      </c>
      <c r="G13" s="22">
        <v>40325</v>
      </c>
      <c r="H13" s="23">
        <v>53.23</v>
      </c>
      <c r="I13" s="24">
        <v>512</v>
      </c>
    </row>
    <row r="14" spans="1:9" x14ac:dyDescent="0.25">
      <c r="A14" s="6">
        <v>40849</v>
      </c>
      <c r="B14" s="7">
        <v>8416</v>
      </c>
      <c r="C14" s="7">
        <v>28</v>
      </c>
      <c r="D14" s="7">
        <v>13</v>
      </c>
      <c r="E14" s="7">
        <v>13</v>
      </c>
      <c r="G14" s="22">
        <v>40358</v>
      </c>
      <c r="H14" s="23">
        <v>85.01</v>
      </c>
      <c r="I14" s="24">
        <v>862</v>
      </c>
    </row>
    <row r="15" spans="1:9" x14ac:dyDescent="0.25">
      <c r="A15" s="6">
        <v>40821</v>
      </c>
      <c r="B15" s="7">
        <v>8403</v>
      </c>
      <c r="C15" s="7">
        <v>29</v>
      </c>
      <c r="D15" s="7">
        <v>9</v>
      </c>
      <c r="E15" s="7">
        <v>9</v>
      </c>
      <c r="G15" s="22">
        <v>40388</v>
      </c>
      <c r="H15" s="23">
        <v>97.71</v>
      </c>
      <c r="I15" s="24">
        <v>907</v>
      </c>
    </row>
    <row r="16" spans="1:9" x14ac:dyDescent="0.25">
      <c r="A16" s="6">
        <v>40792</v>
      </c>
      <c r="B16" s="7">
        <v>8394</v>
      </c>
      <c r="C16" s="7">
        <v>33</v>
      </c>
      <c r="D16" s="7">
        <v>11</v>
      </c>
      <c r="E16" s="7">
        <v>11</v>
      </c>
      <c r="G16" s="22">
        <v>40420</v>
      </c>
      <c r="H16" s="23">
        <v>100.62</v>
      </c>
      <c r="I16" s="24">
        <v>936</v>
      </c>
    </row>
    <row r="17" spans="1:9" x14ac:dyDescent="0.25">
      <c r="A17" s="6">
        <v>40759</v>
      </c>
      <c r="B17" s="7">
        <v>8383</v>
      </c>
      <c r="C17" s="7">
        <v>30</v>
      </c>
      <c r="D17" s="7">
        <v>11</v>
      </c>
      <c r="E17" s="7">
        <v>11</v>
      </c>
      <c r="G17" s="22">
        <v>40450</v>
      </c>
      <c r="H17" s="23">
        <v>78.06</v>
      </c>
      <c r="I17" s="24">
        <v>711</v>
      </c>
    </row>
    <row r="18" spans="1:9" x14ac:dyDescent="0.25">
      <c r="A18" s="6">
        <v>40729</v>
      </c>
      <c r="B18" s="7">
        <v>8372</v>
      </c>
      <c r="C18" s="7">
        <v>29</v>
      </c>
      <c r="D18" s="7">
        <v>12</v>
      </c>
      <c r="E18" s="7">
        <v>12</v>
      </c>
      <c r="G18" s="22">
        <v>40479</v>
      </c>
      <c r="H18" s="23">
        <v>49.38</v>
      </c>
      <c r="I18" s="24">
        <v>425</v>
      </c>
    </row>
    <row r="19" spans="1:9" x14ac:dyDescent="0.25">
      <c r="A19" s="6">
        <v>40700</v>
      </c>
      <c r="B19" s="7">
        <v>8360</v>
      </c>
      <c r="C19" s="7">
        <v>33</v>
      </c>
      <c r="D19" s="7">
        <v>14</v>
      </c>
      <c r="E19" s="7">
        <v>14</v>
      </c>
      <c r="G19" s="22">
        <v>40511</v>
      </c>
      <c r="H19" s="23">
        <v>61.14</v>
      </c>
      <c r="I19" s="24">
        <v>599</v>
      </c>
    </row>
    <row r="20" spans="1:9" x14ac:dyDescent="0.25">
      <c r="A20" s="6">
        <v>40667</v>
      </c>
      <c r="B20" s="7">
        <v>8346</v>
      </c>
      <c r="C20" s="7">
        <v>30</v>
      </c>
      <c r="D20" s="7">
        <v>15</v>
      </c>
      <c r="E20" s="7">
        <v>15</v>
      </c>
      <c r="G20" s="22">
        <v>40542</v>
      </c>
      <c r="H20" s="23">
        <v>75.89</v>
      </c>
      <c r="I20" s="24">
        <v>792</v>
      </c>
    </row>
    <row r="21" spans="1:9" x14ac:dyDescent="0.25">
      <c r="A21" s="6">
        <v>40637</v>
      </c>
      <c r="B21" s="7">
        <v>8331</v>
      </c>
      <c r="C21" s="7">
        <v>28</v>
      </c>
      <c r="D21" s="7">
        <v>18</v>
      </c>
      <c r="E21" s="7">
        <v>18</v>
      </c>
      <c r="G21" s="22">
        <v>40571</v>
      </c>
      <c r="H21" s="23">
        <v>75.959999999999994</v>
      </c>
      <c r="I21" s="24">
        <v>795</v>
      </c>
    </row>
    <row r="22" spans="1:9" x14ac:dyDescent="0.25">
      <c r="A22" s="6">
        <v>40609</v>
      </c>
      <c r="B22" s="7">
        <v>8313</v>
      </c>
      <c r="C22" s="7">
        <v>32</v>
      </c>
      <c r="D22" s="7">
        <v>30</v>
      </c>
      <c r="E22" s="7">
        <v>30</v>
      </c>
      <c r="G22" s="22">
        <v>40599</v>
      </c>
      <c r="H22" s="23">
        <v>58.63</v>
      </c>
      <c r="I22" s="24">
        <v>596</v>
      </c>
    </row>
    <row r="23" spans="1:9" x14ac:dyDescent="0.25">
      <c r="A23" s="6">
        <v>40577</v>
      </c>
      <c r="B23" s="7">
        <v>8283</v>
      </c>
      <c r="C23" s="7">
        <v>30</v>
      </c>
      <c r="D23" s="7">
        <v>49</v>
      </c>
      <c r="E23" s="7">
        <v>50</v>
      </c>
      <c r="G23" s="22">
        <v>40632</v>
      </c>
      <c r="H23" s="23">
        <v>62.2</v>
      </c>
      <c r="I23" s="24">
        <v>637</v>
      </c>
    </row>
    <row r="24" spans="1:9" x14ac:dyDescent="0.25">
      <c r="G24" s="22">
        <v>40661</v>
      </c>
      <c r="H24" s="23">
        <v>50.98</v>
      </c>
      <c r="I24" s="24">
        <v>508</v>
      </c>
    </row>
    <row r="25" spans="1:9" x14ac:dyDescent="0.25">
      <c r="G25" s="22">
        <v>40690</v>
      </c>
      <c r="H25" s="23">
        <v>55.07</v>
      </c>
      <c r="I25" s="24">
        <v>555</v>
      </c>
    </row>
    <row r="26" spans="1:9" x14ac:dyDescent="0.25">
      <c r="G26" s="22">
        <v>40724</v>
      </c>
      <c r="H26" s="23">
        <v>91.45</v>
      </c>
      <c r="I26" s="24">
        <v>973</v>
      </c>
    </row>
    <row r="27" spans="1:9" x14ac:dyDescent="0.25">
      <c r="G27" s="22">
        <v>40753</v>
      </c>
      <c r="H27" s="23">
        <v>104.37</v>
      </c>
      <c r="I27" s="24">
        <v>1011</v>
      </c>
    </row>
    <row r="28" spans="1:9" x14ac:dyDescent="0.25">
      <c r="G28" s="22">
        <v>40784</v>
      </c>
      <c r="H28" s="23">
        <v>98.96</v>
      </c>
      <c r="I28" s="24">
        <v>955</v>
      </c>
    </row>
    <row r="29" spans="1:9" x14ac:dyDescent="0.25">
      <c r="G29" s="22">
        <v>40814</v>
      </c>
      <c r="H29" s="23">
        <v>65.17</v>
      </c>
      <c r="I29" s="24">
        <v>605</v>
      </c>
    </row>
    <row r="30" spans="1:9" x14ac:dyDescent="0.25">
      <c r="G30" s="22">
        <v>40844</v>
      </c>
      <c r="H30" s="23">
        <v>53.29</v>
      </c>
      <c r="I30" s="24">
        <v>482</v>
      </c>
    </row>
    <row r="31" spans="1:9" x14ac:dyDescent="0.25">
      <c r="G31" s="22">
        <v>40877</v>
      </c>
      <c r="H31" s="23">
        <v>68.819999999999993</v>
      </c>
      <c r="I31" s="24">
        <v>713</v>
      </c>
    </row>
    <row r="32" spans="1:9" x14ac:dyDescent="0.25">
      <c r="G32" s="22">
        <v>40907</v>
      </c>
      <c r="H32" s="23">
        <v>67.55</v>
      </c>
      <c r="I32" s="24">
        <v>671</v>
      </c>
    </row>
    <row r="33" spans="7:9" x14ac:dyDescent="0.25">
      <c r="G33" s="22">
        <v>40938</v>
      </c>
      <c r="H33" s="23">
        <v>73.17</v>
      </c>
      <c r="I33" s="24">
        <v>732</v>
      </c>
    </row>
    <row r="34" spans="7:9" x14ac:dyDescent="0.25">
      <c r="G34" s="22">
        <v>40967</v>
      </c>
      <c r="H34" s="23">
        <v>70.36</v>
      </c>
      <c r="I34" s="24">
        <v>701</v>
      </c>
    </row>
    <row r="35" spans="7:9" x14ac:dyDescent="0.25">
      <c r="G35" s="22">
        <v>40996</v>
      </c>
      <c r="H35" s="23">
        <v>50.94</v>
      </c>
      <c r="I35" s="24">
        <v>487</v>
      </c>
    </row>
    <row r="36" spans="7:9" x14ac:dyDescent="0.25">
      <c r="G36" s="22">
        <v>41030</v>
      </c>
      <c r="H36" s="23">
        <v>48.86</v>
      </c>
      <c r="I36" s="24">
        <v>464</v>
      </c>
    </row>
    <row r="37" spans="7:9" x14ac:dyDescent="0.25">
      <c r="G37" s="22">
        <v>41061</v>
      </c>
      <c r="H37" s="23">
        <v>57.11</v>
      </c>
      <c r="I37" s="24">
        <v>555</v>
      </c>
    </row>
    <row r="38" spans="7:9" x14ac:dyDescent="0.25">
      <c r="G38" s="22">
        <v>41089</v>
      </c>
      <c r="H38" s="23">
        <v>57.56</v>
      </c>
      <c r="I38" s="24">
        <v>560</v>
      </c>
    </row>
    <row r="39" spans="7:9" x14ac:dyDescent="0.25">
      <c r="G39" s="22">
        <v>41122</v>
      </c>
      <c r="H39" s="23">
        <v>106.19</v>
      </c>
      <c r="I39" s="24">
        <v>992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V23" sqref="V23"/>
    </sheetView>
  </sheetViews>
  <sheetFormatPr defaultColWidth="9.140625" defaultRowHeight="15" x14ac:dyDescent="0.25"/>
  <cols>
    <col min="1" max="1" width="10" style="60" customWidth="1"/>
    <col min="2" max="2" width="10.140625" style="60" customWidth="1"/>
    <col min="3" max="3" width="8.140625" style="60" hidden="1" customWidth="1"/>
    <col min="4" max="4" width="5.140625" style="60" hidden="1" customWidth="1"/>
    <col min="5" max="5" width="9.140625" style="60" hidden="1" customWidth="1"/>
    <col min="6" max="6" width="7.5703125" style="60" bestFit="1" customWidth="1"/>
    <col min="7" max="7" width="5" style="60" bestFit="1" customWidth="1"/>
    <col min="8" max="8" width="9.140625" style="60" hidden="1" customWidth="1"/>
    <col min="9" max="9" width="7.42578125" style="60" hidden="1" customWidth="1"/>
    <col min="10" max="10" width="10.42578125" style="60" customWidth="1"/>
    <col min="11" max="11" width="10.5703125" style="60" customWidth="1"/>
    <col min="12" max="12" width="6" style="60" customWidth="1"/>
    <col min="13" max="13" width="8" style="60" customWidth="1"/>
    <col min="14" max="14" width="9.140625" style="60" customWidth="1"/>
    <col min="15" max="15" width="1.425781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9.85546875" style="2" customWidth="1"/>
    <col min="25" max="26" width="9.140625" style="2"/>
    <col min="27" max="27" width="10.140625" style="2" customWidth="1"/>
    <col min="28" max="247" width="9.140625" style="2"/>
    <col min="248" max="248" width="10.7109375" style="2" bestFit="1" customWidth="1"/>
    <col min="249" max="249" width="8.140625" style="2" bestFit="1" customWidth="1"/>
    <col min="250" max="250" width="5.140625" style="2" bestFit="1" customWidth="1"/>
    <col min="251" max="251" width="5" style="2" bestFit="1" customWidth="1"/>
    <col min="252" max="252" width="7.5703125" style="2" bestFit="1" customWidth="1"/>
    <col min="253" max="503" width="9.140625" style="2"/>
    <col min="504" max="504" width="10.7109375" style="2" bestFit="1" customWidth="1"/>
    <col min="505" max="505" width="8.140625" style="2" bestFit="1" customWidth="1"/>
    <col min="506" max="506" width="5.140625" style="2" bestFit="1" customWidth="1"/>
    <col min="507" max="507" width="5" style="2" bestFit="1" customWidth="1"/>
    <col min="508" max="508" width="7.5703125" style="2" bestFit="1" customWidth="1"/>
    <col min="509" max="759" width="9.140625" style="2"/>
    <col min="760" max="760" width="10.7109375" style="2" bestFit="1" customWidth="1"/>
    <col min="761" max="761" width="8.140625" style="2" bestFit="1" customWidth="1"/>
    <col min="762" max="762" width="5.140625" style="2" bestFit="1" customWidth="1"/>
    <col min="763" max="763" width="5" style="2" bestFit="1" customWidth="1"/>
    <col min="764" max="764" width="7.5703125" style="2" bestFit="1" customWidth="1"/>
    <col min="765" max="1015" width="9.140625" style="2"/>
    <col min="1016" max="1016" width="10.7109375" style="2" bestFit="1" customWidth="1"/>
    <col min="1017" max="1017" width="8.140625" style="2" bestFit="1" customWidth="1"/>
    <col min="1018" max="1018" width="5.140625" style="2" bestFit="1" customWidth="1"/>
    <col min="1019" max="1019" width="5" style="2" bestFit="1" customWidth="1"/>
    <col min="1020" max="1020" width="7.5703125" style="2" bestFit="1" customWidth="1"/>
    <col min="1021" max="1271" width="9.140625" style="2"/>
    <col min="1272" max="1272" width="10.7109375" style="2" bestFit="1" customWidth="1"/>
    <col min="1273" max="1273" width="8.140625" style="2" bestFit="1" customWidth="1"/>
    <col min="1274" max="1274" width="5.140625" style="2" bestFit="1" customWidth="1"/>
    <col min="1275" max="1275" width="5" style="2" bestFit="1" customWidth="1"/>
    <col min="1276" max="1276" width="7.5703125" style="2" bestFit="1" customWidth="1"/>
    <col min="1277" max="1527" width="9.140625" style="2"/>
    <col min="1528" max="1528" width="10.7109375" style="2" bestFit="1" customWidth="1"/>
    <col min="1529" max="1529" width="8.140625" style="2" bestFit="1" customWidth="1"/>
    <col min="1530" max="1530" width="5.140625" style="2" bestFit="1" customWidth="1"/>
    <col min="1531" max="1531" width="5" style="2" bestFit="1" customWidth="1"/>
    <col min="1532" max="1532" width="7.5703125" style="2" bestFit="1" customWidth="1"/>
    <col min="1533" max="1783" width="9.140625" style="2"/>
    <col min="1784" max="1784" width="10.7109375" style="2" bestFit="1" customWidth="1"/>
    <col min="1785" max="1785" width="8.140625" style="2" bestFit="1" customWidth="1"/>
    <col min="1786" max="1786" width="5.140625" style="2" bestFit="1" customWidth="1"/>
    <col min="1787" max="1787" width="5" style="2" bestFit="1" customWidth="1"/>
    <col min="1788" max="1788" width="7.5703125" style="2" bestFit="1" customWidth="1"/>
    <col min="1789" max="2039" width="9.140625" style="2"/>
    <col min="2040" max="2040" width="10.7109375" style="2" bestFit="1" customWidth="1"/>
    <col min="2041" max="2041" width="8.140625" style="2" bestFit="1" customWidth="1"/>
    <col min="2042" max="2042" width="5.140625" style="2" bestFit="1" customWidth="1"/>
    <col min="2043" max="2043" width="5" style="2" bestFit="1" customWidth="1"/>
    <col min="2044" max="2044" width="7.5703125" style="2" bestFit="1" customWidth="1"/>
    <col min="2045" max="2295" width="9.140625" style="2"/>
    <col min="2296" max="2296" width="10.7109375" style="2" bestFit="1" customWidth="1"/>
    <col min="2297" max="2297" width="8.140625" style="2" bestFit="1" customWidth="1"/>
    <col min="2298" max="2298" width="5.140625" style="2" bestFit="1" customWidth="1"/>
    <col min="2299" max="2299" width="5" style="2" bestFit="1" customWidth="1"/>
    <col min="2300" max="2300" width="7.5703125" style="2" bestFit="1" customWidth="1"/>
    <col min="2301" max="2551" width="9.140625" style="2"/>
    <col min="2552" max="2552" width="10.7109375" style="2" bestFit="1" customWidth="1"/>
    <col min="2553" max="2553" width="8.140625" style="2" bestFit="1" customWidth="1"/>
    <col min="2554" max="2554" width="5.140625" style="2" bestFit="1" customWidth="1"/>
    <col min="2555" max="2555" width="5" style="2" bestFit="1" customWidth="1"/>
    <col min="2556" max="2556" width="7.5703125" style="2" bestFit="1" customWidth="1"/>
    <col min="2557" max="2807" width="9.140625" style="2"/>
    <col min="2808" max="2808" width="10.7109375" style="2" bestFit="1" customWidth="1"/>
    <col min="2809" max="2809" width="8.140625" style="2" bestFit="1" customWidth="1"/>
    <col min="2810" max="2810" width="5.140625" style="2" bestFit="1" customWidth="1"/>
    <col min="2811" max="2811" width="5" style="2" bestFit="1" customWidth="1"/>
    <col min="2812" max="2812" width="7.5703125" style="2" bestFit="1" customWidth="1"/>
    <col min="2813" max="3063" width="9.140625" style="2"/>
    <col min="3064" max="3064" width="10.7109375" style="2" bestFit="1" customWidth="1"/>
    <col min="3065" max="3065" width="8.140625" style="2" bestFit="1" customWidth="1"/>
    <col min="3066" max="3066" width="5.140625" style="2" bestFit="1" customWidth="1"/>
    <col min="3067" max="3067" width="5" style="2" bestFit="1" customWidth="1"/>
    <col min="3068" max="3068" width="7.5703125" style="2" bestFit="1" customWidth="1"/>
    <col min="3069" max="3319" width="9.140625" style="2"/>
    <col min="3320" max="3320" width="10.7109375" style="2" bestFit="1" customWidth="1"/>
    <col min="3321" max="3321" width="8.140625" style="2" bestFit="1" customWidth="1"/>
    <col min="3322" max="3322" width="5.140625" style="2" bestFit="1" customWidth="1"/>
    <col min="3323" max="3323" width="5" style="2" bestFit="1" customWidth="1"/>
    <col min="3324" max="3324" width="7.5703125" style="2" bestFit="1" customWidth="1"/>
    <col min="3325" max="3575" width="9.140625" style="2"/>
    <col min="3576" max="3576" width="10.7109375" style="2" bestFit="1" customWidth="1"/>
    <col min="3577" max="3577" width="8.140625" style="2" bestFit="1" customWidth="1"/>
    <col min="3578" max="3578" width="5.140625" style="2" bestFit="1" customWidth="1"/>
    <col min="3579" max="3579" width="5" style="2" bestFit="1" customWidth="1"/>
    <col min="3580" max="3580" width="7.5703125" style="2" bestFit="1" customWidth="1"/>
    <col min="3581" max="3831" width="9.140625" style="2"/>
    <col min="3832" max="3832" width="10.7109375" style="2" bestFit="1" customWidth="1"/>
    <col min="3833" max="3833" width="8.140625" style="2" bestFit="1" customWidth="1"/>
    <col min="3834" max="3834" width="5.140625" style="2" bestFit="1" customWidth="1"/>
    <col min="3835" max="3835" width="5" style="2" bestFit="1" customWidth="1"/>
    <col min="3836" max="3836" width="7.5703125" style="2" bestFit="1" customWidth="1"/>
    <col min="3837" max="4087" width="9.140625" style="2"/>
    <col min="4088" max="4088" width="10.7109375" style="2" bestFit="1" customWidth="1"/>
    <col min="4089" max="4089" width="8.140625" style="2" bestFit="1" customWidth="1"/>
    <col min="4090" max="4090" width="5.140625" style="2" bestFit="1" customWidth="1"/>
    <col min="4091" max="4091" width="5" style="2" bestFit="1" customWidth="1"/>
    <col min="4092" max="4092" width="7.5703125" style="2" bestFit="1" customWidth="1"/>
    <col min="4093" max="4343" width="9.140625" style="2"/>
    <col min="4344" max="4344" width="10.7109375" style="2" bestFit="1" customWidth="1"/>
    <col min="4345" max="4345" width="8.140625" style="2" bestFit="1" customWidth="1"/>
    <col min="4346" max="4346" width="5.140625" style="2" bestFit="1" customWidth="1"/>
    <col min="4347" max="4347" width="5" style="2" bestFit="1" customWidth="1"/>
    <col min="4348" max="4348" width="7.5703125" style="2" bestFit="1" customWidth="1"/>
    <col min="4349" max="4599" width="9.140625" style="2"/>
    <col min="4600" max="4600" width="10.7109375" style="2" bestFit="1" customWidth="1"/>
    <col min="4601" max="4601" width="8.140625" style="2" bestFit="1" customWidth="1"/>
    <col min="4602" max="4602" width="5.140625" style="2" bestFit="1" customWidth="1"/>
    <col min="4603" max="4603" width="5" style="2" bestFit="1" customWidth="1"/>
    <col min="4604" max="4604" width="7.5703125" style="2" bestFit="1" customWidth="1"/>
    <col min="4605" max="4855" width="9.140625" style="2"/>
    <col min="4856" max="4856" width="10.7109375" style="2" bestFit="1" customWidth="1"/>
    <col min="4857" max="4857" width="8.140625" style="2" bestFit="1" customWidth="1"/>
    <col min="4858" max="4858" width="5.140625" style="2" bestFit="1" customWidth="1"/>
    <col min="4859" max="4859" width="5" style="2" bestFit="1" customWidth="1"/>
    <col min="4860" max="4860" width="7.5703125" style="2" bestFit="1" customWidth="1"/>
    <col min="4861" max="5111" width="9.140625" style="2"/>
    <col min="5112" max="5112" width="10.7109375" style="2" bestFit="1" customWidth="1"/>
    <col min="5113" max="5113" width="8.140625" style="2" bestFit="1" customWidth="1"/>
    <col min="5114" max="5114" width="5.140625" style="2" bestFit="1" customWidth="1"/>
    <col min="5115" max="5115" width="5" style="2" bestFit="1" customWidth="1"/>
    <col min="5116" max="5116" width="7.5703125" style="2" bestFit="1" customWidth="1"/>
    <col min="5117" max="5367" width="9.140625" style="2"/>
    <col min="5368" max="5368" width="10.7109375" style="2" bestFit="1" customWidth="1"/>
    <col min="5369" max="5369" width="8.140625" style="2" bestFit="1" customWidth="1"/>
    <col min="5370" max="5370" width="5.140625" style="2" bestFit="1" customWidth="1"/>
    <col min="5371" max="5371" width="5" style="2" bestFit="1" customWidth="1"/>
    <col min="5372" max="5372" width="7.5703125" style="2" bestFit="1" customWidth="1"/>
    <col min="5373" max="5623" width="9.140625" style="2"/>
    <col min="5624" max="5624" width="10.7109375" style="2" bestFit="1" customWidth="1"/>
    <col min="5625" max="5625" width="8.140625" style="2" bestFit="1" customWidth="1"/>
    <col min="5626" max="5626" width="5.140625" style="2" bestFit="1" customWidth="1"/>
    <col min="5627" max="5627" width="5" style="2" bestFit="1" customWidth="1"/>
    <col min="5628" max="5628" width="7.5703125" style="2" bestFit="1" customWidth="1"/>
    <col min="5629" max="5879" width="9.140625" style="2"/>
    <col min="5880" max="5880" width="10.7109375" style="2" bestFit="1" customWidth="1"/>
    <col min="5881" max="5881" width="8.140625" style="2" bestFit="1" customWidth="1"/>
    <col min="5882" max="5882" width="5.140625" style="2" bestFit="1" customWidth="1"/>
    <col min="5883" max="5883" width="5" style="2" bestFit="1" customWidth="1"/>
    <col min="5884" max="5884" width="7.5703125" style="2" bestFit="1" customWidth="1"/>
    <col min="5885" max="6135" width="9.140625" style="2"/>
    <col min="6136" max="6136" width="10.7109375" style="2" bestFit="1" customWidth="1"/>
    <col min="6137" max="6137" width="8.140625" style="2" bestFit="1" customWidth="1"/>
    <col min="6138" max="6138" width="5.140625" style="2" bestFit="1" customWidth="1"/>
    <col min="6139" max="6139" width="5" style="2" bestFit="1" customWidth="1"/>
    <col min="6140" max="6140" width="7.5703125" style="2" bestFit="1" customWidth="1"/>
    <col min="6141" max="6391" width="9.140625" style="2"/>
    <col min="6392" max="6392" width="10.7109375" style="2" bestFit="1" customWidth="1"/>
    <col min="6393" max="6393" width="8.140625" style="2" bestFit="1" customWidth="1"/>
    <col min="6394" max="6394" width="5.140625" style="2" bestFit="1" customWidth="1"/>
    <col min="6395" max="6395" width="5" style="2" bestFit="1" customWidth="1"/>
    <col min="6396" max="6396" width="7.5703125" style="2" bestFit="1" customWidth="1"/>
    <col min="6397" max="6647" width="9.140625" style="2"/>
    <col min="6648" max="6648" width="10.7109375" style="2" bestFit="1" customWidth="1"/>
    <col min="6649" max="6649" width="8.140625" style="2" bestFit="1" customWidth="1"/>
    <col min="6650" max="6650" width="5.140625" style="2" bestFit="1" customWidth="1"/>
    <col min="6651" max="6651" width="5" style="2" bestFit="1" customWidth="1"/>
    <col min="6652" max="6652" width="7.5703125" style="2" bestFit="1" customWidth="1"/>
    <col min="6653" max="6903" width="9.140625" style="2"/>
    <col min="6904" max="6904" width="10.7109375" style="2" bestFit="1" customWidth="1"/>
    <col min="6905" max="6905" width="8.140625" style="2" bestFit="1" customWidth="1"/>
    <col min="6906" max="6906" width="5.140625" style="2" bestFit="1" customWidth="1"/>
    <col min="6907" max="6907" width="5" style="2" bestFit="1" customWidth="1"/>
    <col min="6908" max="6908" width="7.5703125" style="2" bestFit="1" customWidth="1"/>
    <col min="6909" max="7159" width="9.140625" style="2"/>
    <col min="7160" max="7160" width="10.7109375" style="2" bestFit="1" customWidth="1"/>
    <col min="7161" max="7161" width="8.140625" style="2" bestFit="1" customWidth="1"/>
    <col min="7162" max="7162" width="5.140625" style="2" bestFit="1" customWidth="1"/>
    <col min="7163" max="7163" width="5" style="2" bestFit="1" customWidth="1"/>
    <col min="7164" max="7164" width="7.5703125" style="2" bestFit="1" customWidth="1"/>
    <col min="7165" max="7415" width="9.140625" style="2"/>
    <col min="7416" max="7416" width="10.7109375" style="2" bestFit="1" customWidth="1"/>
    <col min="7417" max="7417" width="8.140625" style="2" bestFit="1" customWidth="1"/>
    <col min="7418" max="7418" width="5.140625" style="2" bestFit="1" customWidth="1"/>
    <col min="7419" max="7419" width="5" style="2" bestFit="1" customWidth="1"/>
    <col min="7420" max="7420" width="7.5703125" style="2" bestFit="1" customWidth="1"/>
    <col min="7421" max="7671" width="9.140625" style="2"/>
    <col min="7672" max="7672" width="10.7109375" style="2" bestFit="1" customWidth="1"/>
    <col min="7673" max="7673" width="8.140625" style="2" bestFit="1" customWidth="1"/>
    <col min="7674" max="7674" width="5.140625" style="2" bestFit="1" customWidth="1"/>
    <col min="7675" max="7675" width="5" style="2" bestFit="1" customWidth="1"/>
    <col min="7676" max="7676" width="7.5703125" style="2" bestFit="1" customWidth="1"/>
    <col min="7677" max="7927" width="9.140625" style="2"/>
    <col min="7928" max="7928" width="10.7109375" style="2" bestFit="1" customWidth="1"/>
    <col min="7929" max="7929" width="8.140625" style="2" bestFit="1" customWidth="1"/>
    <col min="7930" max="7930" width="5.140625" style="2" bestFit="1" customWidth="1"/>
    <col min="7931" max="7931" width="5" style="2" bestFit="1" customWidth="1"/>
    <col min="7932" max="7932" width="7.5703125" style="2" bestFit="1" customWidth="1"/>
    <col min="7933" max="8183" width="9.140625" style="2"/>
    <col min="8184" max="8184" width="10.7109375" style="2" bestFit="1" customWidth="1"/>
    <col min="8185" max="8185" width="8.140625" style="2" bestFit="1" customWidth="1"/>
    <col min="8186" max="8186" width="5.140625" style="2" bestFit="1" customWidth="1"/>
    <col min="8187" max="8187" width="5" style="2" bestFit="1" customWidth="1"/>
    <col min="8188" max="8188" width="7.5703125" style="2" bestFit="1" customWidth="1"/>
    <col min="8189" max="8439" width="9.140625" style="2"/>
    <col min="8440" max="8440" width="10.7109375" style="2" bestFit="1" customWidth="1"/>
    <col min="8441" max="8441" width="8.140625" style="2" bestFit="1" customWidth="1"/>
    <col min="8442" max="8442" width="5.140625" style="2" bestFit="1" customWidth="1"/>
    <col min="8443" max="8443" width="5" style="2" bestFit="1" customWidth="1"/>
    <col min="8444" max="8444" width="7.5703125" style="2" bestFit="1" customWidth="1"/>
    <col min="8445" max="8695" width="9.140625" style="2"/>
    <col min="8696" max="8696" width="10.7109375" style="2" bestFit="1" customWidth="1"/>
    <col min="8697" max="8697" width="8.140625" style="2" bestFit="1" customWidth="1"/>
    <col min="8698" max="8698" width="5.140625" style="2" bestFit="1" customWidth="1"/>
    <col min="8699" max="8699" width="5" style="2" bestFit="1" customWidth="1"/>
    <col min="8700" max="8700" width="7.5703125" style="2" bestFit="1" customWidth="1"/>
    <col min="8701" max="8951" width="9.140625" style="2"/>
    <col min="8952" max="8952" width="10.7109375" style="2" bestFit="1" customWidth="1"/>
    <col min="8953" max="8953" width="8.140625" style="2" bestFit="1" customWidth="1"/>
    <col min="8954" max="8954" width="5.140625" style="2" bestFit="1" customWidth="1"/>
    <col min="8955" max="8955" width="5" style="2" bestFit="1" customWidth="1"/>
    <col min="8956" max="8956" width="7.5703125" style="2" bestFit="1" customWidth="1"/>
    <col min="8957" max="9207" width="9.140625" style="2"/>
    <col min="9208" max="9208" width="10.7109375" style="2" bestFit="1" customWidth="1"/>
    <col min="9209" max="9209" width="8.140625" style="2" bestFit="1" customWidth="1"/>
    <col min="9210" max="9210" width="5.140625" style="2" bestFit="1" customWidth="1"/>
    <col min="9211" max="9211" width="5" style="2" bestFit="1" customWidth="1"/>
    <col min="9212" max="9212" width="7.5703125" style="2" bestFit="1" customWidth="1"/>
    <col min="9213" max="9463" width="9.140625" style="2"/>
    <col min="9464" max="9464" width="10.7109375" style="2" bestFit="1" customWidth="1"/>
    <col min="9465" max="9465" width="8.140625" style="2" bestFit="1" customWidth="1"/>
    <col min="9466" max="9466" width="5.140625" style="2" bestFit="1" customWidth="1"/>
    <col min="9467" max="9467" width="5" style="2" bestFit="1" customWidth="1"/>
    <col min="9468" max="9468" width="7.5703125" style="2" bestFit="1" customWidth="1"/>
    <col min="9469" max="9719" width="9.140625" style="2"/>
    <col min="9720" max="9720" width="10.7109375" style="2" bestFit="1" customWidth="1"/>
    <col min="9721" max="9721" width="8.140625" style="2" bestFit="1" customWidth="1"/>
    <col min="9722" max="9722" width="5.140625" style="2" bestFit="1" customWidth="1"/>
    <col min="9723" max="9723" width="5" style="2" bestFit="1" customWidth="1"/>
    <col min="9724" max="9724" width="7.5703125" style="2" bestFit="1" customWidth="1"/>
    <col min="9725" max="9975" width="9.140625" style="2"/>
    <col min="9976" max="9976" width="10.7109375" style="2" bestFit="1" customWidth="1"/>
    <col min="9977" max="9977" width="8.140625" style="2" bestFit="1" customWidth="1"/>
    <col min="9978" max="9978" width="5.140625" style="2" bestFit="1" customWidth="1"/>
    <col min="9979" max="9979" width="5" style="2" bestFit="1" customWidth="1"/>
    <col min="9980" max="9980" width="7.5703125" style="2" bestFit="1" customWidth="1"/>
    <col min="9981" max="10231" width="9.140625" style="2"/>
    <col min="10232" max="10232" width="10.7109375" style="2" bestFit="1" customWidth="1"/>
    <col min="10233" max="10233" width="8.140625" style="2" bestFit="1" customWidth="1"/>
    <col min="10234" max="10234" width="5.140625" style="2" bestFit="1" customWidth="1"/>
    <col min="10235" max="10235" width="5" style="2" bestFit="1" customWidth="1"/>
    <col min="10236" max="10236" width="7.5703125" style="2" bestFit="1" customWidth="1"/>
    <col min="10237" max="10487" width="9.140625" style="2"/>
    <col min="10488" max="10488" width="10.7109375" style="2" bestFit="1" customWidth="1"/>
    <col min="10489" max="10489" width="8.140625" style="2" bestFit="1" customWidth="1"/>
    <col min="10490" max="10490" width="5.140625" style="2" bestFit="1" customWidth="1"/>
    <col min="10491" max="10491" width="5" style="2" bestFit="1" customWidth="1"/>
    <col min="10492" max="10492" width="7.5703125" style="2" bestFit="1" customWidth="1"/>
    <col min="10493" max="10743" width="9.140625" style="2"/>
    <col min="10744" max="10744" width="10.7109375" style="2" bestFit="1" customWidth="1"/>
    <col min="10745" max="10745" width="8.140625" style="2" bestFit="1" customWidth="1"/>
    <col min="10746" max="10746" width="5.140625" style="2" bestFit="1" customWidth="1"/>
    <col min="10747" max="10747" width="5" style="2" bestFit="1" customWidth="1"/>
    <col min="10748" max="10748" width="7.5703125" style="2" bestFit="1" customWidth="1"/>
    <col min="10749" max="10999" width="9.140625" style="2"/>
    <col min="11000" max="11000" width="10.7109375" style="2" bestFit="1" customWidth="1"/>
    <col min="11001" max="11001" width="8.140625" style="2" bestFit="1" customWidth="1"/>
    <col min="11002" max="11002" width="5.140625" style="2" bestFit="1" customWidth="1"/>
    <col min="11003" max="11003" width="5" style="2" bestFit="1" customWidth="1"/>
    <col min="11004" max="11004" width="7.5703125" style="2" bestFit="1" customWidth="1"/>
    <col min="11005" max="11255" width="9.140625" style="2"/>
    <col min="11256" max="11256" width="10.7109375" style="2" bestFit="1" customWidth="1"/>
    <col min="11257" max="11257" width="8.140625" style="2" bestFit="1" customWidth="1"/>
    <col min="11258" max="11258" width="5.140625" style="2" bestFit="1" customWidth="1"/>
    <col min="11259" max="11259" width="5" style="2" bestFit="1" customWidth="1"/>
    <col min="11260" max="11260" width="7.5703125" style="2" bestFit="1" customWidth="1"/>
    <col min="11261" max="11511" width="9.140625" style="2"/>
    <col min="11512" max="11512" width="10.7109375" style="2" bestFit="1" customWidth="1"/>
    <col min="11513" max="11513" width="8.140625" style="2" bestFit="1" customWidth="1"/>
    <col min="11514" max="11514" width="5.140625" style="2" bestFit="1" customWidth="1"/>
    <col min="11515" max="11515" width="5" style="2" bestFit="1" customWidth="1"/>
    <col min="11516" max="11516" width="7.5703125" style="2" bestFit="1" customWidth="1"/>
    <col min="11517" max="11767" width="9.140625" style="2"/>
    <col min="11768" max="11768" width="10.7109375" style="2" bestFit="1" customWidth="1"/>
    <col min="11769" max="11769" width="8.140625" style="2" bestFit="1" customWidth="1"/>
    <col min="11770" max="11770" width="5.140625" style="2" bestFit="1" customWidth="1"/>
    <col min="11771" max="11771" width="5" style="2" bestFit="1" customWidth="1"/>
    <col min="11772" max="11772" width="7.5703125" style="2" bestFit="1" customWidth="1"/>
    <col min="11773" max="12023" width="9.140625" style="2"/>
    <col min="12024" max="12024" width="10.7109375" style="2" bestFit="1" customWidth="1"/>
    <col min="12025" max="12025" width="8.140625" style="2" bestFit="1" customWidth="1"/>
    <col min="12026" max="12026" width="5.140625" style="2" bestFit="1" customWidth="1"/>
    <col min="12027" max="12027" width="5" style="2" bestFit="1" customWidth="1"/>
    <col min="12028" max="12028" width="7.5703125" style="2" bestFit="1" customWidth="1"/>
    <col min="12029" max="12279" width="9.140625" style="2"/>
    <col min="12280" max="12280" width="10.7109375" style="2" bestFit="1" customWidth="1"/>
    <col min="12281" max="12281" width="8.140625" style="2" bestFit="1" customWidth="1"/>
    <col min="12282" max="12282" width="5.140625" style="2" bestFit="1" customWidth="1"/>
    <col min="12283" max="12283" width="5" style="2" bestFit="1" customWidth="1"/>
    <col min="12284" max="12284" width="7.5703125" style="2" bestFit="1" customWidth="1"/>
    <col min="12285" max="12535" width="9.140625" style="2"/>
    <col min="12536" max="12536" width="10.7109375" style="2" bestFit="1" customWidth="1"/>
    <col min="12537" max="12537" width="8.140625" style="2" bestFit="1" customWidth="1"/>
    <col min="12538" max="12538" width="5.140625" style="2" bestFit="1" customWidth="1"/>
    <col min="12539" max="12539" width="5" style="2" bestFit="1" customWidth="1"/>
    <col min="12540" max="12540" width="7.5703125" style="2" bestFit="1" customWidth="1"/>
    <col min="12541" max="12791" width="9.140625" style="2"/>
    <col min="12792" max="12792" width="10.7109375" style="2" bestFit="1" customWidth="1"/>
    <col min="12793" max="12793" width="8.140625" style="2" bestFit="1" customWidth="1"/>
    <col min="12794" max="12794" width="5.140625" style="2" bestFit="1" customWidth="1"/>
    <col min="12795" max="12795" width="5" style="2" bestFit="1" customWidth="1"/>
    <col min="12796" max="12796" width="7.5703125" style="2" bestFit="1" customWidth="1"/>
    <col min="12797" max="13047" width="9.140625" style="2"/>
    <col min="13048" max="13048" width="10.7109375" style="2" bestFit="1" customWidth="1"/>
    <col min="13049" max="13049" width="8.140625" style="2" bestFit="1" customWidth="1"/>
    <col min="13050" max="13050" width="5.140625" style="2" bestFit="1" customWidth="1"/>
    <col min="13051" max="13051" width="5" style="2" bestFit="1" customWidth="1"/>
    <col min="13052" max="13052" width="7.5703125" style="2" bestFit="1" customWidth="1"/>
    <col min="13053" max="13303" width="9.140625" style="2"/>
    <col min="13304" max="13304" width="10.7109375" style="2" bestFit="1" customWidth="1"/>
    <col min="13305" max="13305" width="8.140625" style="2" bestFit="1" customWidth="1"/>
    <col min="13306" max="13306" width="5.140625" style="2" bestFit="1" customWidth="1"/>
    <col min="13307" max="13307" width="5" style="2" bestFit="1" customWidth="1"/>
    <col min="13308" max="13308" width="7.5703125" style="2" bestFit="1" customWidth="1"/>
    <col min="13309" max="13559" width="9.140625" style="2"/>
    <col min="13560" max="13560" width="10.7109375" style="2" bestFit="1" customWidth="1"/>
    <col min="13561" max="13561" width="8.140625" style="2" bestFit="1" customWidth="1"/>
    <col min="13562" max="13562" width="5.140625" style="2" bestFit="1" customWidth="1"/>
    <col min="13563" max="13563" width="5" style="2" bestFit="1" customWidth="1"/>
    <col min="13564" max="13564" width="7.5703125" style="2" bestFit="1" customWidth="1"/>
    <col min="13565" max="13815" width="9.140625" style="2"/>
    <col min="13816" max="13816" width="10.7109375" style="2" bestFit="1" customWidth="1"/>
    <col min="13817" max="13817" width="8.140625" style="2" bestFit="1" customWidth="1"/>
    <col min="13818" max="13818" width="5.140625" style="2" bestFit="1" customWidth="1"/>
    <col min="13819" max="13819" width="5" style="2" bestFit="1" customWidth="1"/>
    <col min="13820" max="13820" width="7.5703125" style="2" bestFit="1" customWidth="1"/>
    <col min="13821" max="14071" width="9.140625" style="2"/>
    <col min="14072" max="14072" width="10.7109375" style="2" bestFit="1" customWidth="1"/>
    <col min="14073" max="14073" width="8.140625" style="2" bestFit="1" customWidth="1"/>
    <col min="14074" max="14074" width="5.140625" style="2" bestFit="1" customWidth="1"/>
    <col min="14075" max="14075" width="5" style="2" bestFit="1" customWidth="1"/>
    <col min="14076" max="14076" width="7.5703125" style="2" bestFit="1" customWidth="1"/>
    <col min="14077" max="14327" width="9.140625" style="2"/>
    <col min="14328" max="14328" width="10.7109375" style="2" bestFit="1" customWidth="1"/>
    <col min="14329" max="14329" width="8.140625" style="2" bestFit="1" customWidth="1"/>
    <col min="14330" max="14330" width="5.140625" style="2" bestFit="1" customWidth="1"/>
    <col min="14331" max="14331" width="5" style="2" bestFit="1" customWidth="1"/>
    <col min="14332" max="14332" width="7.5703125" style="2" bestFit="1" customWidth="1"/>
    <col min="14333" max="14583" width="9.140625" style="2"/>
    <col min="14584" max="14584" width="10.7109375" style="2" bestFit="1" customWidth="1"/>
    <col min="14585" max="14585" width="8.140625" style="2" bestFit="1" customWidth="1"/>
    <col min="14586" max="14586" width="5.140625" style="2" bestFit="1" customWidth="1"/>
    <col min="14587" max="14587" width="5" style="2" bestFit="1" customWidth="1"/>
    <col min="14588" max="14588" width="7.5703125" style="2" bestFit="1" customWidth="1"/>
    <col min="14589" max="14839" width="9.140625" style="2"/>
    <col min="14840" max="14840" width="10.7109375" style="2" bestFit="1" customWidth="1"/>
    <col min="14841" max="14841" width="8.140625" style="2" bestFit="1" customWidth="1"/>
    <col min="14842" max="14842" width="5.140625" style="2" bestFit="1" customWidth="1"/>
    <col min="14843" max="14843" width="5" style="2" bestFit="1" customWidth="1"/>
    <col min="14844" max="14844" width="7.5703125" style="2" bestFit="1" customWidth="1"/>
    <col min="14845" max="15095" width="9.140625" style="2"/>
    <col min="15096" max="15096" width="10.7109375" style="2" bestFit="1" customWidth="1"/>
    <col min="15097" max="15097" width="8.140625" style="2" bestFit="1" customWidth="1"/>
    <col min="15098" max="15098" width="5.140625" style="2" bestFit="1" customWidth="1"/>
    <col min="15099" max="15099" width="5" style="2" bestFit="1" customWidth="1"/>
    <col min="15100" max="15100" width="7.5703125" style="2" bestFit="1" customWidth="1"/>
    <col min="15101" max="15351" width="9.140625" style="2"/>
    <col min="15352" max="15352" width="10.7109375" style="2" bestFit="1" customWidth="1"/>
    <col min="15353" max="15353" width="8.140625" style="2" bestFit="1" customWidth="1"/>
    <col min="15354" max="15354" width="5.140625" style="2" bestFit="1" customWidth="1"/>
    <col min="15355" max="15355" width="5" style="2" bestFit="1" customWidth="1"/>
    <col min="15356" max="15356" width="7.5703125" style="2" bestFit="1" customWidth="1"/>
    <col min="15357" max="15607" width="9.140625" style="2"/>
    <col min="15608" max="15608" width="10.7109375" style="2" bestFit="1" customWidth="1"/>
    <col min="15609" max="15609" width="8.140625" style="2" bestFit="1" customWidth="1"/>
    <col min="15610" max="15610" width="5.140625" style="2" bestFit="1" customWidth="1"/>
    <col min="15611" max="15611" width="5" style="2" bestFit="1" customWidth="1"/>
    <col min="15612" max="15612" width="7.5703125" style="2" bestFit="1" customWidth="1"/>
    <col min="15613" max="15863" width="9.140625" style="2"/>
    <col min="15864" max="15864" width="10.7109375" style="2" bestFit="1" customWidth="1"/>
    <col min="15865" max="15865" width="8.140625" style="2" bestFit="1" customWidth="1"/>
    <col min="15866" max="15866" width="5.140625" style="2" bestFit="1" customWidth="1"/>
    <col min="15867" max="15867" width="5" style="2" bestFit="1" customWidth="1"/>
    <col min="15868" max="15868" width="7.5703125" style="2" bestFit="1" customWidth="1"/>
    <col min="15869" max="16119" width="9.140625" style="2"/>
    <col min="16120" max="16120" width="10.7109375" style="2" bestFit="1" customWidth="1"/>
    <col min="16121" max="16121" width="8.140625" style="2" bestFit="1" customWidth="1"/>
    <col min="16122" max="16122" width="5.140625" style="2" bestFit="1" customWidth="1"/>
    <col min="16123" max="16123" width="5" style="2" bestFit="1" customWidth="1"/>
    <col min="16124" max="16124" width="7.5703125" style="2" bestFit="1" customWidth="1"/>
    <col min="16125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60"/>
      <c r="AA1" s="60"/>
      <c r="AB1" s="60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-7.3460555952043635E-2</v>
      </c>
      <c r="X3" s="41">
        <f>W3*T3+INTERCEPT($I$18:$I$23,$G$18:$G$23)</f>
        <v>-0.22167399405171384</v>
      </c>
      <c r="Y3" s="40" t="s">
        <v>28156</v>
      </c>
      <c r="Z3" s="40" t="s">
        <v>28151</v>
      </c>
      <c r="AA3" s="41">
        <f>SLOPE($N$25:$N$29,$G$25:$G$29)</f>
        <v>2.2425212992246837</v>
      </c>
      <c r="AB3" s="41">
        <f>AA3*S17+INTERCEPT($N$25:$N$29,$G$25:$G$29)</f>
        <v>31.063381925966269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753</v>
      </c>
      <c r="M4" s="92">
        <f>L4/(J4-K4)</f>
        <v>25.1</v>
      </c>
      <c r="N4" s="93">
        <f>M4-$M$5</f>
        <v>5.3352941176470594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-7.5922059862401484E-2</v>
      </c>
      <c r="X4" s="41">
        <f>W4*$S$3+INTERCEPT($I$6:$I$11,$G$6:$G$11)</f>
        <v>-2.6484402908223181E-2</v>
      </c>
      <c r="Y4" s="40" t="s">
        <v>28159</v>
      </c>
      <c r="Z4" s="40" t="s">
        <v>28150</v>
      </c>
      <c r="AA4" s="41">
        <f>SLOPE($N$12:$N$17,$G$12:$G$17)</f>
        <v>2.24840648326717</v>
      </c>
      <c r="AB4" s="41">
        <f>AA4*S17+INTERCEPT($N$12:$N$17,$G$12:$G$17)</f>
        <v>35.031582950853419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672</v>
      </c>
      <c r="M5" s="92">
        <f t="shared" ref="M5:M13" si="1">L5/(J5-K5)</f>
        <v>19.764705882352942</v>
      </c>
      <c r="N5" s="93">
        <f t="shared" ref="N5:N17" si="2">M5-$M$5</f>
        <v>0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1518</v>
      </c>
      <c r="D6" s="105">
        <v>31</v>
      </c>
      <c r="E6" s="105">
        <v>41</v>
      </c>
      <c r="F6" s="105">
        <v>42</v>
      </c>
      <c r="G6" s="66">
        <v>46.5</v>
      </c>
      <c r="H6" s="76">
        <f t="shared" ref="H6:H30" si="3">F6/D6</f>
        <v>1.3548387096774193</v>
      </c>
      <c r="I6" s="108">
        <f t="shared" ref="I6:I17" si="4">H6-$H$14</f>
        <v>1.0423387096774193</v>
      </c>
      <c r="J6" s="34">
        <v>41360</v>
      </c>
      <c r="K6" s="34">
        <f t="shared" si="0"/>
        <v>41331</v>
      </c>
      <c r="L6" s="134">
        <v>833</v>
      </c>
      <c r="M6" s="92">
        <f t="shared" si="1"/>
        <v>28.724137931034484</v>
      </c>
      <c r="N6" s="93">
        <f t="shared" si="2"/>
        <v>8.959432048681542</v>
      </c>
      <c r="P6" s="31">
        <v>22.5</v>
      </c>
      <c r="Q6" s="96">
        <v>23</v>
      </c>
      <c r="R6" s="96">
        <v>10</v>
      </c>
      <c r="S6" s="45">
        <f>IF((P6-$S$3)&lt;0, $X$4+$W$4*(P6-$S$3),0)</f>
        <v>3.2002031412438399</v>
      </c>
      <c r="T6" s="45">
        <f>IF((P6-$T$3)&lt;0, $X$3+$W$3*(P6-$T$3),0)</f>
        <v>2.9003996339101406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1477</v>
      </c>
      <c r="D7" s="105">
        <v>28</v>
      </c>
      <c r="E7" s="105">
        <v>52</v>
      </c>
      <c r="F7" s="105">
        <v>53</v>
      </c>
      <c r="G7" s="66">
        <v>42.6</v>
      </c>
      <c r="H7" s="79">
        <f t="shared" si="3"/>
        <v>1.8928571428571428</v>
      </c>
      <c r="I7" s="108">
        <f t="shared" si="4"/>
        <v>1.5803571428571428</v>
      </c>
      <c r="J7" s="34">
        <v>41331</v>
      </c>
      <c r="K7" s="34">
        <f t="shared" si="0"/>
        <v>41303</v>
      </c>
      <c r="L7" s="134">
        <v>776</v>
      </c>
      <c r="M7" s="92">
        <f t="shared" si="1"/>
        <v>27.714285714285715</v>
      </c>
      <c r="N7" s="93">
        <f t="shared" si="2"/>
        <v>7.9495798319327733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2.8205928419318322</v>
      </c>
      <c r="T7" s="45">
        <f t="shared" ref="T7:T15" si="7">IF((P7-$T$3)&lt;0, $X$3+$W$3*(P7-$T$3),0)</f>
        <v>2.5330968541499224</v>
      </c>
      <c r="U7" s="52" t="s">
        <v>28161</v>
      </c>
      <c r="V7" s="49" t="s">
        <v>28162</v>
      </c>
      <c r="W7" s="53">
        <f>RSQ(H18:H23,G18:G23)</f>
        <v>0.98343367564019535</v>
      </c>
      <c r="X7" s="49" t="s">
        <v>28163</v>
      </c>
      <c r="Y7" s="53">
        <f>RSQ(H6:H11,G6:G11)</f>
        <v>0.80632736015511297</v>
      </c>
      <c r="Z7" s="51"/>
      <c r="AA7" s="60"/>
      <c r="AB7" s="60"/>
    </row>
    <row r="8" spans="1:28" x14ac:dyDescent="0.25">
      <c r="A8" s="106">
        <v>41309</v>
      </c>
      <c r="B8" s="106">
        <f t="shared" si="5"/>
        <v>41277</v>
      </c>
      <c r="C8" s="105">
        <v>1425</v>
      </c>
      <c r="D8" s="105">
        <v>32</v>
      </c>
      <c r="E8" s="105">
        <v>69</v>
      </c>
      <c r="F8" s="105">
        <v>70</v>
      </c>
      <c r="G8" s="66">
        <v>43.2</v>
      </c>
      <c r="H8" s="79">
        <f t="shared" si="3"/>
        <v>2.1875</v>
      </c>
      <c r="I8" s="108">
        <f t="shared" si="4"/>
        <v>1.875</v>
      </c>
      <c r="J8" s="34">
        <v>41303</v>
      </c>
      <c r="K8" s="34">
        <f t="shared" si="0"/>
        <v>41276</v>
      </c>
      <c r="L8" s="134">
        <v>819</v>
      </c>
      <c r="M8" s="92">
        <f t="shared" si="1"/>
        <v>30.333333333333332</v>
      </c>
      <c r="N8" s="93">
        <f t="shared" si="2"/>
        <v>10.56862745098039</v>
      </c>
      <c r="P8" s="31">
        <v>32.5</v>
      </c>
      <c r="Q8" s="96">
        <v>219.4</v>
      </c>
      <c r="R8" s="96">
        <v>162</v>
      </c>
      <c r="S8" s="45">
        <f t="shared" si="6"/>
        <v>2.4409825426198251</v>
      </c>
      <c r="T8" s="45">
        <f t="shared" si="7"/>
        <v>2.1657940743897042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1356</v>
      </c>
      <c r="D9" s="105">
        <v>31</v>
      </c>
      <c r="E9" s="105">
        <v>53</v>
      </c>
      <c r="F9" s="105">
        <v>54</v>
      </c>
      <c r="G9" s="66">
        <v>48.9</v>
      </c>
      <c r="H9" s="79">
        <f t="shared" si="3"/>
        <v>1.7419354838709677</v>
      </c>
      <c r="I9" s="108">
        <f t="shared" si="4"/>
        <v>1.4294354838709677</v>
      </c>
      <c r="J9" s="34">
        <v>41276</v>
      </c>
      <c r="K9" s="34">
        <f t="shared" si="0"/>
        <v>41242</v>
      </c>
      <c r="L9" s="134">
        <v>996</v>
      </c>
      <c r="M9" s="92">
        <f t="shared" si="1"/>
        <v>29.294117647058822</v>
      </c>
      <c r="N9" s="93">
        <f t="shared" si="2"/>
        <v>9.5294117647058805</v>
      </c>
      <c r="P9" s="31">
        <v>37.5</v>
      </c>
      <c r="Q9" s="96">
        <v>474.3</v>
      </c>
      <c r="R9" s="96">
        <v>329.1</v>
      </c>
      <c r="S9" s="45">
        <f t="shared" si="6"/>
        <v>2.0613722433078174</v>
      </c>
      <c r="T9" s="45">
        <f t="shared" si="7"/>
        <v>1.798491294629486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1303</v>
      </c>
      <c r="D10" s="105">
        <v>32</v>
      </c>
      <c r="E10" s="105">
        <v>50</v>
      </c>
      <c r="F10" s="105">
        <v>51</v>
      </c>
      <c r="G10" s="66">
        <v>47.2</v>
      </c>
      <c r="H10" s="79">
        <f t="shared" si="3"/>
        <v>1.59375</v>
      </c>
      <c r="I10" s="108">
        <f t="shared" si="4"/>
        <v>1.28125</v>
      </c>
      <c r="J10" s="34">
        <v>41242</v>
      </c>
      <c r="K10" s="34">
        <f t="shared" si="0"/>
        <v>41208</v>
      </c>
      <c r="L10" s="134">
        <v>997</v>
      </c>
      <c r="M10" s="92">
        <f t="shared" si="1"/>
        <v>29.323529411764707</v>
      </c>
      <c r="N10" s="93">
        <f t="shared" si="2"/>
        <v>9.5588235294117645</v>
      </c>
      <c r="P10" s="31">
        <v>42.5</v>
      </c>
      <c r="Q10" s="96">
        <v>678.6</v>
      </c>
      <c r="R10" s="96">
        <v>446.5</v>
      </c>
      <c r="S10" s="45">
        <f t="shared" si="6"/>
        <v>1.6817619439958102</v>
      </c>
      <c r="T10" s="45">
        <f t="shared" si="7"/>
        <v>1.431188514869268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1253</v>
      </c>
      <c r="D11" s="105">
        <v>28</v>
      </c>
      <c r="E11" s="105">
        <v>21</v>
      </c>
      <c r="F11" s="105">
        <v>21</v>
      </c>
      <c r="G11" s="66">
        <v>58.8</v>
      </c>
      <c r="H11" s="79">
        <f t="shared" si="3"/>
        <v>0.75</v>
      </c>
      <c r="I11" s="108">
        <f t="shared" si="4"/>
        <v>0.4375</v>
      </c>
      <c r="J11" s="34">
        <v>41208</v>
      </c>
      <c r="K11" s="34">
        <f t="shared" si="0"/>
        <v>41180</v>
      </c>
      <c r="L11" s="134">
        <v>863</v>
      </c>
      <c r="M11" s="92">
        <f t="shared" si="1"/>
        <v>30.821428571428573</v>
      </c>
      <c r="N11" s="93">
        <f t="shared" si="2"/>
        <v>11.056722689075631</v>
      </c>
      <c r="P11" s="31">
        <v>47.5</v>
      </c>
      <c r="Q11" s="96">
        <v>888.1</v>
      </c>
      <c r="R11" s="96">
        <v>679.3</v>
      </c>
      <c r="S11" s="45">
        <f t="shared" si="6"/>
        <v>1.3021516446838028</v>
      </c>
      <c r="T11" s="45">
        <f t="shared" si="7"/>
        <v>1.0638857351090498</v>
      </c>
      <c r="U11" s="46" t="s">
        <v>28156</v>
      </c>
      <c r="V11" s="40" t="s">
        <v>28151</v>
      </c>
      <c r="W11" s="57">
        <f>SUMPRODUCT(R5:R14,T5:T14)/24</f>
        <v>129.21563630971448</v>
      </c>
      <c r="X11" s="51"/>
      <c r="Y11" s="51"/>
      <c r="Z11" s="54">
        <f>W11+(H23+H24+H25+H26)*365/4</f>
        <v>255.09881850108633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1232</v>
      </c>
      <c r="D12" s="105">
        <v>30</v>
      </c>
      <c r="E12" s="105">
        <v>13</v>
      </c>
      <c r="F12" s="105">
        <v>13</v>
      </c>
      <c r="G12" s="66">
        <v>69.599999999999994</v>
      </c>
      <c r="H12" s="79">
        <f t="shared" si="3"/>
        <v>0.43333333333333335</v>
      </c>
      <c r="I12" s="108">
        <f t="shared" si="4"/>
        <v>0.12083333333333335</v>
      </c>
      <c r="J12" s="34">
        <v>41180</v>
      </c>
      <c r="K12" s="34">
        <f t="shared" si="0"/>
        <v>41151</v>
      </c>
      <c r="L12" s="134">
        <v>1394</v>
      </c>
      <c r="M12" s="92">
        <f t="shared" si="1"/>
        <v>48.068965517241381</v>
      </c>
      <c r="N12" s="93">
        <f t="shared" si="2"/>
        <v>28.304259634888439</v>
      </c>
      <c r="P12" s="31">
        <v>52.5</v>
      </c>
      <c r="Q12" s="96">
        <v>819.5</v>
      </c>
      <c r="R12" s="96">
        <v>694.3</v>
      </c>
      <c r="S12" s="45">
        <f t="shared" si="6"/>
        <v>0.92254134537179533</v>
      </c>
      <c r="T12" s="45">
        <f t="shared" si="7"/>
        <v>0.69658295534883163</v>
      </c>
      <c r="U12" s="46" t="s">
        <v>28159</v>
      </c>
      <c r="V12" s="40" t="s">
        <v>28150</v>
      </c>
      <c r="W12" s="57">
        <f>SUMPRODUCT($R$6:$R$14,S6:S14)/24</f>
        <v>166.36263788843056</v>
      </c>
      <c r="X12" s="55">
        <f>$W$11-W12</f>
        <v>-37.147001578716072</v>
      </c>
      <c r="Y12" s="56">
        <f>X12/$W$11</f>
        <v>-0.28748070001125203</v>
      </c>
      <c r="Z12" s="54">
        <f>W12+(H23+H24+H25+H26)*365/4</f>
        <v>292.2458200798024</v>
      </c>
      <c r="AA12" s="55">
        <f>$Z$11-Z12</f>
        <v>-37.147001578716072</v>
      </c>
      <c r="AB12" s="56">
        <f>AA12/$Z$11</f>
        <v>-0.14561808555988229</v>
      </c>
    </row>
    <row r="13" spans="1:28" x14ac:dyDescent="0.25">
      <c r="A13" s="106">
        <v>41156</v>
      </c>
      <c r="B13" s="106">
        <f t="shared" si="5"/>
        <v>41127</v>
      </c>
      <c r="C13" s="105">
        <v>1219</v>
      </c>
      <c r="D13" s="105">
        <v>29</v>
      </c>
      <c r="E13" s="105">
        <v>11</v>
      </c>
      <c r="F13" s="105">
        <v>11</v>
      </c>
      <c r="G13" s="66">
        <v>76.400000000000006</v>
      </c>
      <c r="H13" s="79">
        <f t="shared" si="3"/>
        <v>0.37931034482758619</v>
      </c>
      <c r="I13" s="108">
        <f t="shared" si="4"/>
        <v>6.6810344827586188E-2</v>
      </c>
      <c r="J13" s="34">
        <v>41151</v>
      </c>
      <c r="K13" s="34">
        <f t="shared" si="0"/>
        <v>41122</v>
      </c>
      <c r="L13" s="134">
        <v>1870</v>
      </c>
      <c r="M13" s="92">
        <f t="shared" si="1"/>
        <v>64.482758620689651</v>
      </c>
      <c r="N13" s="93">
        <f t="shared" si="2"/>
        <v>44.718052738336709</v>
      </c>
      <c r="P13" s="31">
        <v>57.5</v>
      </c>
      <c r="Q13" s="96">
        <v>665.8</v>
      </c>
      <c r="R13" s="96">
        <v>697.5</v>
      </c>
      <c r="S13" s="45">
        <f t="shared" si="6"/>
        <v>0.54293104605978793</v>
      </c>
      <c r="T13" s="45">
        <f t="shared" si="7"/>
        <v>0.32928017558861344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1208</v>
      </c>
      <c r="D14" s="105">
        <v>32</v>
      </c>
      <c r="E14" s="105">
        <v>10</v>
      </c>
      <c r="F14" s="105">
        <v>10</v>
      </c>
      <c r="G14" s="66">
        <v>81</v>
      </c>
      <c r="H14" s="79">
        <f t="shared" si="3"/>
        <v>0.3125</v>
      </c>
      <c r="I14" s="108">
        <f t="shared" si="4"/>
        <v>0</v>
      </c>
      <c r="J14" s="90">
        <v>41122</v>
      </c>
      <c r="K14" s="80">
        <f>J15</f>
        <v>41089</v>
      </c>
      <c r="L14" s="21">
        <v>2331</v>
      </c>
      <c r="M14" s="92">
        <f>L14/(J14-K14)</f>
        <v>70.63636363636364</v>
      </c>
      <c r="N14" s="93">
        <f t="shared" si="2"/>
        <v>50.871657754010698</v>
      </c>
      <c r="P14" s="31">
        <v>62.5</v>
      </c>
      <c r="Q14" s="96">
        <v>693</v>
      </c>
      <c r="R14" s="96">
        <v>834.5</v>
      </c>
      <c r="S14" s="45">
        <f>IF((P14-$S$3)&lt;0, $X$4+$W$4*(P14-$S$3),0)</f>
        <v>0.16332074674778052</v>
      </c>
      <c r="T14" s="45">
        <f t="shared" si="7"/>
        <v>-3.8022604171604746E-2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1198</v>
      </c>
      <c r="D15" s="105">
        <v>30</v>
      </c>
      <c r="E15" s="105">
        <v>11</v>
      </c>
      <c r="F15" s="105">
        <v>11</v>
      </c>
      <c r="G15" s="66">
        <v>76.599999999999994</v>
      </c>
      <c r="H15" s="79">
        <f t="shared" si="3"/>
        <v>0.36666666666666664</v>
      </c>
      <c r="I15" s="108">
        <f t="shared" si="4"/>
        <v>5.4166666666666641E-2</v>
      </c>
      <c r="J15" s="90">
        <v>41089</v>
      </c>
      <c r="K15" s="80">
        <f t="shared" ref="K15:K31" si="8">J16</f>
        <v>41061</v>
      </c>
      <c r="L15" s="21">
        <v>1400</v>
      </c>
      <c r="M15" s="92">
        <f t="shared" ref="M15:M17" si="9">L15/(J15-K15)</f>
        <v>50</v>
      </c>
      <c r="N15" s="93">
        <f t="shared" si="2"/>
        <v>30.235294117647058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1187</v>
      </c>
      <c r="D16" s="105">
        <v>32</v>
      </c>
      <c r="E16" s="105">
        <v>8</v>
      </c>
      <c r="F16" s="105">
        <v>8</v>
      </c>
      <c r="G16" s="66">
        <v>70.5</v>
      </c>
      <c r="H16" s="79">
        <f t="shared" si="3"/>
        <v>0.25</v>
      </c>
      <c r="I16" s="108">
        <f t="shared" si="4"/>
        <v>-6.25E-2</v>
      </c>
      <c r="J16" s="90">
        <v>41061</v>
      </c>
      <c r="K16" s="80">
        <f t="shared" si="8"/>
        <v>41030</v>
      </c>
      <c r="L16" s="21">
        <v>1176</v>
      </c>
      <c r="M16" s="92">
        <f t="shared" si="9"/>
        <v>37.935483870967744</v>
      </c>
      <c r="N16" s="93">
        <f t="shared" si="2"/>
        <v>18.170777988614802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1179</v>
      </c>
      <c r="D17" s="105">
        <v>31</v>
      </c>
      <c r="E17" s="105">
        <v>9</v>
      </c>
      <c r="F17" s="105">
        <v>9</v>
      </c>
      <c r="G17" s="66">
        <v>61.9</v>
      </c>
      <c r="H17" s="118">
        <f t="shared" si="3"/>
        <v>0.29032258064516131</v>
      </c>
      <c r="I17" s="108">
        <f t="shared" si="4"/>
        <v>-2.217741935483869E-2</v>
      </c>
      <c r="J17" s="90">
        <v>41030</v>
      </c>
      <c r="K17" s="80">
        <f>J18</f>
        <v>40996</v>
      </c>
      <c r="L17" s="21">
        <v>890</v>
      </c>
      <c r="M17" s="92">
        <f t="shared" si="9"/>
        <v>26.176470588235293</v>
      </c>
      <c r="N17" s="93">
        <f t="shared" si="2"/>
        <v>6.4117647058823515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6189.1427114146718</v>
      </c>
      <c r="X17" s="51"/>
      <c r="Y17" s="51"/>
      <c r="Z17" s="54">
        <f>W17+(M22)*365</f>
        <v>13168.385135657096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03">
        <v>1170</v>
      </c>
      <c r="D18" s="103">
        <v>28</v>
      </c>
      <c r="E18" s="103">
        <v>9</v>
      </c>
      <c r="F18" s="103">
        <v>9</v>
      </c>
      <c r="G18" s="117">
        <v>62</v>
      </c>
      <c r="H18" s="120">
        <f t="shared" si="3"/>
        <v>0.32142857142857145</v>
      </c>
      <c r="I18" s="121">
        <f t="shared" ref="I18:I32" si="10">H18-$H$24</f>
        <v>4.5566502463054215E-2</v>
      </c>
      <c r="J18" s="87">
        <v>40996</v>
      </c>
      <c r="K18" s="87">
        <f>J19</f>
        <v>40967</v>
      </c>
      <c r="L18" s="21">
        <v>654</v>
      </c>
      <c r="M18" s="94">
        <f>L18/(J18-K18)</f>
        <v>22.551724137931036</v>
      </c>
      <c r="N18" s="94">
        <f t="shared" ref="N18:N32" si="11">M18-$M$20</f>
        <v>4.5839822024471637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6678.0702594743816</v>
      </c>
      <c r="X18" s="55">
        <f>W17-W18</f>
        <v>-488.92754805970981</v>
      </c>
      <c r="Y18" s="56">
        <f>X18/W17</f>
        <v>-7.8997620649137387E-2</v>
      </c>
      <c r="Z18" s="54">
        <f>W18+M22*365</f>
        <v>13657.312683716806</v>
      </c>
      <c r="AA18" s="55">
        <f>Z17-Z18</f>
        <v>-488.92754805970981</v>
      </c>
      <c r="AB18" s="56">
        <f>AA18/Z17</f>
        <v>-3.7128891889393584E-2</v>
      </c>
    </row>
    <row r="19" spans="1:28" x14ac:dyDescent="0.25">
      <c r="A19" s="64">
        <v>40974</v>
      </c>
      <c r="B19" s="64">
        <f>A20</f>
        <v>40942</v>
      </c>
      <c r="C19" s="103">
        <v>1161</v>
      </c>
      <c r="D19" s="103">
        <v>32</v>
      </c>
      <c r="E19" s="103">
        <v>39</v>
      </c>
      <c r="F19" s="103">
        <v>39</v>
      </c>
      <c r="G19" s="117">
        <v>48</v>
      </c>
      <c r="H19" s="120">
        <f t="shared" si="3"/>
        <v>1.21875</v>
      </c>
      <c r="I19" s="121">
        <f t="shared" si="10"/>
        <v>0.94288793103448276</v>
      </c>
      <c r="J19" s="87">
        <v>40967</v>
      </c>
      <c r="K19" s="87">
        <f>J20</f>
        <v>40938</v>
      </c>
      <c r="L19" s="21">
        <v>561</v>
      </c>
      <c r="M19" s="94">
        <f t="shared" ref="M19:M31" si="12">L19/(J19-K19)</f>
        <v>19.344827586206897</v>
      </c>
      <c r="N19" s="94">
        <f t="shared" si="11"/>
        <v>1.3770856507230249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40.652599159021342</v>
      </c>
      <c r="T19" s="45">
        <f t="shared" ref="T19:T24" si="14">IF((P19-$S$17)&gt;0, $AB$3+$AA$3*(P19-$S$17),0)</f>
        <v>36.669685174027975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103">
        <v>1122</v>
      </c>
      <c r="D20" s="103">
        <v>30</v>
      </c>
      <c r="E20" s="103">
        <v>43</v>
      </c>
      <c r="F20" s="103">
        <v>43</v>
      </c>
      <c r="G20" s="117">
        <v>47.1</v>
      </c>
      <c r="H20" s="120">
        <f t="shared" si="3"/>
        <v>1.4333333333333333</v>
      </c>
      <c r="I20" s="121">
        <f t="shared" si="10"/>
        <v>1.1574712643678162</v>
      </c>
      <c r="J20" s="87">
        <v>40938</v>
      </c>
      <c r="K20" s="87">
        <f t="shared" si="8"/>
        <v>40907</v>
      </c>
      <c r="L20" s="21">
        <v>557</v>
      </c>
      <c r="M20" s="94">
        <f t="shared" si="12"/>
        <v>17.967741935483872</v>
      </c>
      <c r="N20" s="94">
        <f t="shared" si="11"/>
        <v>0</v>
      </c>
      <c r="P20" s="31">
        <v>82.5</v>
      </c>
      <c r="Q20" s="96"/>
      <c r="R20" s="96">
        <v>747.8</v>
      </c>
      <c r="S20" s="45">
        <f t="shared" si="13"/>
        <v>51.894631575357195</v>
      </c>
      <c r="T20" s="45">
        <f>IF((P20-$S$17)&gt;0, $AB$3+$AA$3*(P20-$S$17),0)</f>
        <v>47.882291670151396</v>
      </c>
      <c r="U20" s="51"/>
      <c r="V20" s="60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103">
        <v>1079</v>
      </c>
      <c r="D21" s="103">
        <v>33</v>
      </c>
      <c r="E21" s="103">
        <v>42</v>
      </c>
      <c r="F21" s="103">
        <v>43</v>
      </c>
      <c r="G21" s="117">
        <v>48.6</v>
      </c>
      <c r="H21" s="120">
        <f t="shared" si="3"/>
        <v>1.303030303030303</v>
      </c>
      <c r="I21" s="121">
        <f t="shared" si="10"/>
        <v>1.0271682340647859</v>
      </c>
      <c r="J21" s="87">
        <v>40907</v>
      </c>
      <c r="K21" s="87">
        <f t="shared" si="8"/>
        <v>40877</v>
      </c>
      <c r="L21" s="21">
        <v>657</v>
      </c>
      <c r="M21" s="94">
        <f t="shared" si="12"/>
        <v>21.9</v>
      </c>
      <c r="N21" s="94">
        <f t="shared" si="11"/>
        <v>3.9322580645161267</v>
      </c>
      <c r="P21" s="31">
        <v>87.5</v>
      </c>
      <c r="Q21" s="96"/>
      <c r="R21" s="96">
        <v>527.29999999999995</v>
      </c>
      <c r="S21" s="45">
        <f t="shared" si="13"/>
        <v>63.136663991693041</v>
      </c>
      <c r="T21" s="45">
        <f t="shared" si="14"/>
        <v>59.094898166274817</v>
      </c>
      <c r="U21" s="60"/>
      <c r="V21" s="60"/>
      <c r="W21" s="60"/>
      <c r="X21" s="60"/>
      <c r="Y21" s="60"/>
      <c r="Z21" s="60"/>
      <c r="AA21" s="60"/>
      <c r="AB21" s="60"/>
    </row>
    <row r="22" spans="1:28" x14ac:dyDescent="0.25">
      <c r="A22" s="64">
        <v>40879</v>
      </c>
      <c r="B22" s="64">
        <f t="shared" si="15"/>
        <v>40849</v>
      </c>
      <c r="C22" s="103">
        <v>1037</v>
      </c>
      <c r="D22" s="103">
        <v>30</v>
      </c>
      <c r="E22" s="103">
        <v>24</v>
      </c>
      <c r="F22" s="103">
        <v>24</v>
      </c>
      <c r="G22" s="117">
        <v>54.4</v>
      </c>
      <c r="H22" s="120">
        <f t="shared" si="3"/>
        <v>0.8</v>
      </c>
      <c r="I22" s="121">
        <f t="shared" si="10"/>
        <v>0.52413793103448281</v>
      </c>
      <c r="J22" s="87">
        <v>40877</v>
      </c>
      <c r="K22" s="87">
        <f t="shared" si="8"/>
        <v>40844</v>
      </c>
      <c r="L22" s="21">
        <v>631</v>
      </c>
      <c r="M22" s="94">
        <f t="shared" si="12"/>
        <v>19.121212121212121</v>
      </c>
      <c r="N22" s="94">
        <f t="shared" si="11"/>
        <v>1.1534701857282492</v>
      </c>
      <c r="P22" s="31">
        <v>92.5</v>
      </c>
      <c r="Q22" s="96"/>
      <c r="R22" s="96">
        <v>331</v>
      </c>
      <c r="S22" s="45">
        <f t="shared" si="13"/>
        <v>74.378696408028901</v>
      </c>
      <c r="T22" s="45">
        <f t="shared" si="14"/>
        <v>70.30750466239823</v>
      </c>
      <c r="U22" s="60"/>
      <c r="V22" s="60"/>
      <c r="W22" s="60"/>
      <c r="X22" s="60"/>
      <c r="Y22" s="60"/>
      <c r="Z22" s="60"/>
      <c r="AA22" s="60"/>
      <c r="AB22" s="60"/>
    </row>
    <row r="23" spans="1:28" x14ac:dyDescent="0.25">
      <c r="A23" s="64">
        <v>40849</v>
      </c>
      <c r="B23" s="64">
        <f t="shared" si="15"/>
        <v>40821</v>
      </c>
      <c r="C23" s="103">
        <v>1013</v>
      </c>
      <c r="D23" s="103">
        <v>28</v>
      </c>
      <c r="E23" s="103">
        <v>13</v>
      </c>
      <c r="F23" s="103">
        <v>13</v>
      </c>
      <c r="G23" s="117">
        <v>58.9</v>
      </c>
      <c r="H23" s="120">
        <f t="shared" si="3"/>
        <v>0.4642857142857143</v>
      </c>
      <c r="I23" s="121">
        <f t="shared" si="10"/>
        <v>0.18842364532019706</v>
      </c>
      <c r="J23" s="87">
        <v>40844</v>
      </c>
      <c r="K23" s="87">
        <f t="shared" si="8"/>
        <v>40814</v>
      </c>
      <c r="L23" s="21">
        <v>663</v>
      </c>
      <c r="M23" s="94">
        <f t="shared" si="12"/>
        <v>22.1</v>
      </c>
      <c r="N23" s="94">
        <f t="shared" si="11"/>
        <v>4.1322580645161295</v>
      </c>
      <c r="P23" s="31">
        <v>97.5</v>
      </c>
      <c r="Q23" s="96"/>
      <c r="R23" s="96">
        <v>171</v>
      </c>
      <c r="S23" s="45">
        <f t="shared" si="13"/>
        <v>85.620728824364747</v>
      </c>
      <c r="T23" s="45">
        <f t="shared" si="14"/>
        <v>81.520111158521644</v>
      </c>
      <c r="U23" s="60"/>
      <c r="V23" s="60"/>
      <c r="W23" s="60"/>
      <c r="X23" s="60"/>
      <c r="Y23" s="60"/>
      <c r="Z23" s="60"/>
      <c r="AA23" s="60"/>
      <c r="AB23" s="60"/>
    </row>
    <row r="24" spans="1:28" x14ac:dyDescent="0.25">
      <c r="A24" s="64">
        <v>40821</v>
      </c>
      <c r="B24" s="64">
        <f t="shared" si="15"/>
        <v>40792</v>
      </c>
      <c r="C24" s="103">
        <v>1000</v>
      </c>
      <c r="D24" s="103">
        <v>29</v>
      </c>
      <c r="E24" s="103">
        <v>8</v>
      </c>
      <c r="F24" s="103">
        <v>8</v>
      </c>
      <c r="G24" s="117">
        <v>70.099999999999994</v>
      </c>
      <c r="H24" s="120">
        <f t="shared" si="3"/>
        <v>0.27586206896551724</v>
      </c>
      <c r="I24" s="121">
        <f t="shared" si="10"/>
        <v>0</v>
      </c>
      <c r="J24" s="87">
        <v>40814</v>
      </c>
      <c r="K24" s="87">
        <f t="shared" si="8"/>
        <v>40784</v>
      </c>
      <c r="L24" s="21">
        <v>1316</v>
      </c>
      <c r="M24" s="94">
        <f t="shared" si="12"/>
        <v>43.866666666666667</v>
      </c>
      <c r="N24" s="94">
        <f t="shared" si="11"/>
        <v>25.898924731182795</v>
      </c>
      <c r="P24" s="31">
        <v>102.5</v>
      </c>
      <c r="Q24" s="96"/>
      <c r="R24" s="96">
        <v>44.5</v>
      </c>
      <c r="S24" s="45">
        <f t="shared" si="13"/>
        <v>96.862761240700593</v>
      </c>
      <c r="T24" s="45">
        <f t="shared" si="14"/>
        <v>92.732717654645072</v>
      </c>
      <c r="U24" s="60"/>
      <c r="V24" s="60"/>
      <c r="W24" s="60"/>
      <c r="X24" s="60"/>
      <c r="Y24" s="60"/>
      <c r="Z24" s="60"/>
      <c r="AA24" s="60"/>
      <c r="AB24" s="60"/>
    </row>
    <row r="25" spans="1:28" x14ac:dyDescent="0.25">
      <c r="A25" s="64">
        <v>40792</v>
      </c>
      <c r="B25" s="64">
        <f t="shared" si="15"/>
        <v>40759</v>
      </c>
      <c r="C25" s="103">
        <v>992</v>
      </c>
      <c r="D25" s="103">
        <v>33</v>
      </c>
      <c r="E25" s="103">
        <v>9</v>
      </c>
      <c r="F25" s="103">
        <v>9</v>
      </c>
      <c r="G25" s="117">
        <v>78.400000000000006</v>
      </c>
      <c r="H25" s="120">
        <f t="shared" si="3"/>
        <v>0.27272727272727271</v>
      </c>
      <c r="I25" s="121">
        <f t="shared" si="10"/>
        <v>-3.1347962382445305E-3</v>
      </c>
      <c r="J25" s="87">
        <v>40784</v>
      </c>
      <c r="K25" s="87">
        <f t="shared" si="8"/>
        <v>40753</v>
      </c>
      <c r="L25" s="21">
        <v>1853</v>
      </c>
      <c r="M25" s="94">
        <f t="shared" si="12"/>
        <v>59.774193548387096</v>
      </c>
      <c r="N25" s="94">
        <f t="shared" si="11"/>
        <v>41.806451612903224</v>
      </c>
    </row>
    <row r="26" spans="1:28" x14ac:dyDescent="0.25">
      <c r="A26" s="64">
        <v>40759</v>
      </c>
      <c r="B26" s="64">
        <f t="shared" si="15"/>
        <v>40729</v>
      </c>
      <c r="C26" s="103">
        <v>983</v>
      </c>
      <c r="D26" s="103">
        <v>30</v>
      </c>
      <c r="E26" s="103">
        <v>11</v>
      </c>
      <c r="F26" s="103">
        <v>11</v>
      </c>
      <c r="G26" s="117">
        <v>82.6</v>
      </c>
      <c r="H26" s="120">
        <f t="shared" si="3"/>
        <v>0.36666666666666664</v>
      </c>
      <c r="I26" s="121">
        <f t="shared" si="10"/>
        <v>9.0804597701149403E-2</v>
      </c>
      <c r="J26" s="87">
        <v>40753</v>
      </c>
      <c r="K26" s="87">
        <f t="shared" si="8"/>
        <v>40724</v>
      </c>
      <c r="L26" s="21">
        <v>1947</v>
      </c>
      <c r="M26" s="94">
        <f t="shared" si="12"/>
        <v>67.137931034482762</v>
      </c>
      <c r="N26" s="94">
        <f t="shared" si="11"/>
        <v>49.17018909899889</v>
      </c>
    </row>
    <row r="27" spans="1:28" x14ac:dyDescent="0.25">
      <c r="A27" s="64">
        <v>40729</v>
      </c>
      <c r="B27" s="64">
        <f t="shared" si="15"/>
        <v>40700</v>
      </c>
      <c r="C27" s="103">
        <v>972</v>
      </c>
      <c r="D27" s="103">
        <v>29</v>
      </c>
      <c r="E27" s="103">
        <v>14</v>
      </c>
      <c r="F27" s="103">
        <v>14</v>
      </c>
      <c r="G27" s="117">
        <v>79.900000000000006</v>
      </c>
      <c r="H27" s="120">
        <f t="shared" si="3"/>
        <v>0.48275862068965519</v>
      </c>
      <c r="I27" s="121">
        <f t="shared" si="10"/>
        <v>0.20689655172413796</v>
      </c>
      <c r="J27" s="87">
        <v>40724</v>
      </c>
      <c r="K27" s="87">
        <f t="shared" si="8"/>
        <v>40690</v>
      </c>
      <c r="L27" s="21">
        <v>1927</v>
      </c>
      <c r="M27" s="94">
        <f t="shared" si="12"/>
        <v>56.676470588235297</v>
      </c>
      <c r="N27" s="94">
        <f t="shared" si="11"/>
        <v>38.708728652751425</v>
      </c>
    </row>
    <row r="28" spans="1:28" x14ac:dyDescent="0.25">
      <c r="A28" s="64">
        <v>40700</v>
      </c>
      <c r="B28" s="64">
        <f t="shared" si="15"/>
        <v>40667</v>
      </c>
      <c r="C28" s="103">
        <v>958</v>
      </c>
      <c r="D28" s="103">
        <v>33</v>
      </c>
      <c r="E28" s="103">
        <v>16</v>
      </c>
      <c r="F28" s="103">
        <v>16</v>
      </c>
      <c r="G28" s="117">
        <v>70.5</v>
      </c>
      <c r="H28" s="120">
        <f t="shared" si="3"/>
        <v>0.48484848484848486</v>
      </c>
      <c r="I28" s="121">
        <f t="shared" si="10"/>
        <v>0.20898641588296762</v>
      </c>
      <c r="J28" s="87">
        <v>40690</v>
      </c>
      <c r="K28" s="87">
        <f t="shared" si="8"/>
        <v>40661</v>
      </c>
      <c r="L28" s="21">
        <v>1071</v>
      </c>
      <c r="M28" s="94">
        <f t="shared" si="12"/>
        <v>36.931034482758619</v>
      </c>
      <c r="N28" s="94">
        <f t="shared" si="11"/>
        <v>18.963292547274747</v>
      </c>
    </row>
    <row r="29" spans="1:28" x14ac:dyDescent="0.25">
      <c r="A29" s="64">
        <v>40667</v>
      </c>
      <c r="B29" s="64">
        <f t="shared" si="15"/>
        <v>40637</v>
      </c>
      <c r="C29" s="103">
        <v>942</v>
      </c>
      <c r="D29" s="103">
        <v>30</v>
      </c>
      <c r="E29" s="103">
        <v>17</v>
      </c>
      <c r="F29" s="103">
        <v>17</v>
      </c>
      <c r="G29" s="117">
        <v>65.3</v>
      </c>
      <c r="H29" s="120">
        <f t="shared" si="3"/>
        <v>0.56666666666666665</v>
      </c>
      <c r="I29" s="121">
        <f t="shared" si="10"/>
        <v>0.29080459770114941</v>
      </c>
      <c r="J29" s="87">
        <v>40661</v>
      </c>
      <c r="K29" s="87">
        <f t="shared" si="8"/>
        <v>40632</v>
      </c>
      <c r="L29" s="21">
        <v>825</v>
      </c>
      <c r="M29" s="94">
        <f t="shared" si="12"/>
        <v>28.448275862068964</v>
      </c>
      <c r="N29" s="94">
        <f t="shared" si="11"/>
        <v>10.480533926585093</v>
      </c>
    </row>
    <row r="30" spans="1:28" x14ac:dyDescent="0.25">
      <c r="A30" s="64">
        <v>40637</v>
      </c>
      <c r="B30" s="64">
        <f t="shared" si="15"/>
        <v>40609</v>
      </c>
      <c r="C30" s="103">
        <v>925</v>
      </c>
      <c r="D30" s="103">
        <v>28</v>
      </c>
      <c r="E30" s="103">
        <v>32</v>
      </c>
      <c r="F30" s="103">
        <v>32</v>
      </c>
      <c r="G30" s="117">
        <v>50.5</v>
      </c>
      <c r="H30" s="120">
        <f t="shared" si="3"/>
        <v>1.1428571428571428</v>
      </c>
      <c r="I30" s="121">
        <f t="shared" si="10"/>
        <v>0.86699507389162556</v>
      </c>
      <c r="J30" s="87">
        <v>40632</v>
      </c>
      <c r="K30" s="87">
        <f t="shared" si="8"/>
        <v>40599</v>
      </c>
      <c r="L30" s="21">
        <v>734</v>
      </c>
      <c r="M30" s="94">
        <f t="shared" si="12"/>
        <v>22.242424242424242</v>
      </c>
      <c r="N30" s="94">
        <f t="shared" si="11"/>
        <v>4.2746823069403703</v>
      </c>
    </row>
    <row r="31" spans="1:28" x14ac:dyDescent="0.25">
      <c r="A31" s="64">
        <v>40609</v>
      </c>
      <c r="B31" s="64">
        <f t="shared" si="15"/>
        <v>40577</v>
      </c>
      <c r="C31" s="103">
        <v>893</v>
      </c>
      <c r="D31" s="103">
        <v>32</v>
      </c>
      <c r="E31" s="103">
        <v>46</v>
      </c>
      <c r="F31" s="103">
        <v>47</v>
      </c>
      <c r="G31" s="117">
        <v>47.8</v>
      </c>
      <c r="H31" s="120">
        <f t="shared" ref="H31:H32" si="16">F31/D31</f>
        <v>1.46875</v>
      </c>
      <c r="I31" s="121">
        <f t="shared" si="10"/>
        <v>1.1928879310344827</v>
      </c>
      <c r="J31" s="87">
        <v>40599</v>
      </c>
      <c r="K31" s="87">
        <f t="shared" si="8"/>
        <v>40571</v>
      </c>
      <c r="L31" s="21">
        <v>520</v>
      </c>
      <c r="M31" s="94">
        <f t="shared" si="12"/>
        <v>18.571428571428573</v>
      </c>
      <c r="N31" s="94">
        <f t="shared" si="11"/>
        <v>0.60368663594470107</v>
      </c>
    </row>
    <row r="32" spans="1:28" x14ac:dyDescent="0.25">
      <c r="A32" s="64">
        <v>40577</v>
      </c>
      <c r="B32" s="64">
        <v>40547</v>
      </c>
      <c r="C32" s="103">
        <v>847</v>
      </c>
      <c r="D32" s="103">
        <v>30</v>
      </c>
      <c r="E32" s="103">
        <v>80</v>
      </c>
      <c r="F32" s="103">
        <v>81</v>
      </c>
      <c r="G32" s="117">
        <v>37.6</v>
      </c>
      <c r="H32" s="120">
        <f t="shared" si="16"/>
        <v>2.7</v>
      </c>
      <c r="I32" s="121">
        <f t="shared" si="10"/>
        <v>2.4241379310344828</v>
      </c>
      <c r="J32" s="87">
        <v>40571</v>
      </c>
      <c r="K32" s="87">
        <f>J34</f>
        <v>40511</v>
      </c>
      <c r="L32" s="21">
        <v>607</v>
      </c>
      <c r="M32" s="94">
        <f>L32/30</f>
        <v>20.233333333333334</v>
      </c>
      <c r="N32" s="94">
        <f t="shared" si="11"/>
        <v>2.2655913978494624</v>
      </c>
    </row>
    <row r="33" spans="10:12" x14ac:dyDescent="0.25">
      <c r="J33" s="34">
        <v>40542</v>
      </c>
      <c r="K33" s="116"/>
      <c r="L33" s="21">
        <v>719</v>
      </c>
    </row>
    <row r="34" spans="10:12" x14ac:dyDescent="0.25">
      <c r="J34" s="34">
        <v>40511</v>
      </c>
      <c r="K34" s="116"/>
      <c r="L34" s="21">
        <v>572</v>
      </c>
    </row>
    <row r="35" spans="10:12" x14ac:dyDescent="0.25">
      <c r="J35" s="34">
        <v>40479</v>
      </c>
      <c r="K35" s="116"/>
      <c r="L35" s="21">
        <v>816</v>
      </c>
    </row>
    <row r="36" spans="10:12" x14ac:dyDescent="0.25">
      <c r="J36" s="34">
        <v>40450</v>
      </c>
      <c r="K36" s="116"/>
      <c r="L36" s="21">
        <v>1363</v>
      </c>
    </row>
    <row r="37" spans="10:12" x14ac:dyDescent="0.25">
      <c r="J37" s="34">
        <v>40420</v>
      </c>
      <c r="K37" s="116"/>
      <c r="L37" s="21">
        <v>1888</v>
      </c>
    </row>
    <row r="38" spans="10:12" x14ac:dyDescent="0.25">
      <c r="J38" s="34">
        <v>40388</v>
      </c>
      <c r="K38" s="116"/>
      <c r="L38" s="21">
        <v>1887</v>
      </c>
    </row>
    <row r="39" spans="10:12" x14ac:dyDescent="0.25">
      <c r="J39" s="34">
        <v>40358</v>
      </c>
      <c r="K39" s="116"/>
      <c r="L39" s="21">
        <v>1850</v>
      </c>
    </row>
    <row r="40" spans="10:12" x14ac:dyDescent="0.25">
      <c r="J40" s="34">
        <v>40325</v>
      </c>
      <c r="K40" s="116"/>
      <c r="L40" s="21">
        <v>901</v>
      </c>
    </row>
    <row r="41" spans="10:12" x14ac:dyDescent="0.25">
      <c r="J41" s="34">
        <v>40297</v>
      </c>
      <c r="K41" s="116"/>
      <c r="L41" s="21">
        <v>713</v>
      </c>
    </row>
    <row r="42" spans="10:12" x14ac:dyDescent="0.25">
      <c r="J42" s="34">
        <v>40267</v>
      </c>
      <c r="K42" s="116"/>
      <c r="L42" s="21">
        <v>640</v>
      </c>
    </row>
    <row r="43" spans="10:12" x14ac:dyDescent="0.25">
      <c r="J43" s="34">
        <v>40234</v>
      </c>
      <c r="K43" s="116"/>
      <c r="L43" s="21">
        <v>569</v>
      </c>
    </row>
    <row r="44" spans="10:12" x14ac:dyDescent="0.25">
      <c r="J44" s="34">
        <v>40206</v>
      </c>
      <c r="K44" s="116"/>
      <c r="L44" s="21">
        <v>557</v>
      </c>
    </row>
    <row r="45" spans="10:12" x14ac:dyDescent="0.25">
      <c r="J45" s="34">
        <v>40176</v>
      </c>
      <c r="K45" s="116"/>
      <c r="L45" s="21">
        <v>647</v>
      </c>
    </row>
    <row r="46" spans="10:12" x14ac:dyDescent="0.25">
      <c r="J46" s="34">
        <v>40142</v>
      </c>
      <c r="K46" s="116"/>
      <c r="L46" s="21">
        <v>489</v>
      </c>
    </row>
    <row r="47" spans="10:12" x14ac:dyDescent="0.25">
      <c r="J47" s="34">
        <v>40114</v>
      </c>
      <c r="K47" s="116"/>
      <c r="L47" s="21">
        <v>686</v>
      </c>
    </row>
    <row r="48" spans="10:12" x14ac:dyDescent="0.25">
      <c r="J48" s="34">
        <v>40085</v>
      </c>
      <c r="K48" s="116"/>
      <c r="L48" s="21">
        <v>1253</v>
      </c>
    </row>
    <row r="49" spans="10:12" x14ac:dyDescent="0.25">
      <c r="J49" s="34">
        <v>40053</v>
      </c>
      <c r="K49" s="116"/>
      <c r="L49" s="21">
        <v>1538</v>
      </c>
    </row>
    <row r="50" spans="10:12" x14ac:dyDescent="0.25">
      <c r="J50" s="34">
        <v>40024</v>
      </c>
      <c r="L50" s="21">
        <v>1564</v>
      </c>
    </row>
    <row r="51" spans="10:12" x14ac:dyDescent="0.25">
      <c r="J51" s="34">
        <v>39993</v>
      </c>
      <c r="L51" s="21">
        <v>1185</v>
      </c>
    </row>
    <row r="52" spans="10:12" x14ac:dyDescent="0.25">
      <c r="J52" s="34">
        <v>39961</v>
      </c>
      <c r="L52" s="21">
        <v>177</v>
      </c>
    </row>
    <row r="53" spans="10:12" x14ac:dyDescent="0.25">
      <c r="L53" s="21"/>
    </row>
    <row r="54" spans="10:12" x14ac:dyDescent="0.25">
      <c r="L54" s="21"/>
    </row>
  </sheetData>
  <sortState ref="J4:K13">
    <sortCondition descending="1" ref="J4:J13"/>
  </sortState>
  <mergeCells count="25"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  <mergeCell ref="S16:T16"/>
    <mergeCell ref="AA8:AA10"/>
    <mergeCell ref="Y9:Y10"/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G1" zoomScaleNormal="100" workbookViewId="0">
      <selection activeCell="AB4" sqref="AB4"/>
    </sheetView>
  </sheetViews>
  <sheetFormatPr defaultColWidth="9.140625" defaultRowHeight="15" x14ac:dyDescent="0.25"/>
  <cols>
    <col min="1" max="1" width="10" style="60" customWidth="1"/>
    <col min="2" max="2" width="10.140625" style="60" customWidth="1"/>
    <col min="3" max="3" width="8.140625" style="60" customWidth="1"/>
    <col min="4" max="4" width="5.140625" style="60" customWidth="1"/>
    <col min="5" max="5" width="9.140625" style="60" customWidth="1"/>
    <col min="6" max="6" width="7.5703125" style="60" bestFit="1" customWidth="1"/>
    <col min="7" max="7" width="5" style="60" bestFit="1" customWidth="1"/>
    <col min="8" max="8" width="9.140625" style="60" hidden="1" customWidth="1"/>
    <col min="9" max="9" width="7.42578125" style="60" hidden="1" customWidth="1"/>
    <col min="10" max="10" width="12" style="60" customWidth="1"/>
    <col min="11" max="11" width="10.5703125" style="60" customWidth="1"/>
    <col min="12" max="12" width="6" style="60" customWidth="1"/>
    <col min="13" max="13" width="8" style="60" customWidth="1"/>
    <col min="14" max="14" width="9.140625" style="60" customWidth="1"/>
    <col min="15" max="15" width="1.425781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9.85546875" style="2" customWidth="1"/>
    <col min="25" max="26" width="9.140625" style="2"/>
    <col min="27" max="27" width="10.140625" style="2" customWidth="1"/>
    <col min="28" max="247" width="9.140625" style="2"/>
    <col min="248" max="248" width="11.85546875" style="2" customWidth="1"/>
    <col min="249" max="249" width="8.140625" style="2" bestFit="1" customWidth="1"/>
    <col min="250" max="250" width="5.140625" style="2" bestFit="1" customWidth="1"/>
    <col min="251" max="251" width="5" style="2" bestFit="1" customWidth="1"/>
    <col min="252" max="252" width="7.5703125" style="2" bestFit="1" customWidth="1"/>
    <col min="253" max="503" width="9.140625" style="2"/>
    <col min="504" max="504" width="11.85546875" style="2" customWidth="1"/>
    <col min="505" max="505" width="8.140625" style="2" bestFit="1" customWidth="1"/>
    <col min="506" max="506" width="5.140625" style="2" bestFit="1" customWidth="1"/>
    <col min="507" max="507" width="5" style="2" bestFit="1" customWidth="1"/>
    <col min="508" max="508" width="7.5703125" style="2" bestFit="1" customWidth="1"/>
    <col min="509" max="759" width="9.140625" style="2"/>
    <col min="760" max="760" width="11.85546875" style="2" customWidth="1"/>
    <col min="761" max="761" width="8.140625" style="2" bestFit="1" customWidth="1"/>
    <col min="762" max="762" width="5.140625" style="2" bestFit="1" customWidth="1"/>
    <col min="763" max="763" width="5" style="2" bestFit="1" customWidth="1"/>
    <col min="764" max="764" width="7.5703125" style="2" bestFit="1" customWidth="1"/>
    <col min="765" max="1015" width="9.140625" style="2"/>
    <col min="1016" max="1016" width="11.85546875" style="2" customWidth="1"/>
    <col min="1017" max="1017" width="8.140625" style="2" bestFit="1" customWidth="1"/>
    <col min="1018" max="1018" width="5.140625" style="2" bestFit="1" customWidth="1"/>
    <col min="1019" max="1019" width="5" style="2" bestFit="1" customWidth="1"/>
    <col min="1020" max="1020" width="7.5703125" style="2" bestFit="1" customWidth="1"/>
    <col min="1021" max="1271" width="9.140625" style="2"/>
    <col min="1272" max="1272" width="11.85546875" style="2" customWidth="1"/>
    <col min="1273" max="1273" width="8.140625" style="2" bestFit="1" customWidth="1"/>
    <col min="1274" max="1274" width="5.140625" style="2" bestFit="1" customWidth="1"/>
    <col min="1275" max="1275" width="5" style="2" bestFit="1" customWidth="1"/>
    <col min="1276" max="1276" width="7.5703125" style="2" bestFit="1" customWidth="1"/>
    <col min="1277" max="1527" width="9.140625" style="2"/>
    <col min="1528" max="1528" width="11.85546875" style="2" customWidth="1"/>
    <col min="1529" max="1529" width="8.140625" style="2" bestFit="1" customWidth="1"/>
    <col min="1530" max="1530" width="5.140625" style="2" bestFit="1" customWidth="1"/>
    <col min="1531" max="1531" width="5" style="2" bestFit="1" customWidth="1"/>
    <col min="1532" max="1532" width="7.5703125" style="2" bestFit="1" customWidth="1"/>
    <col min="1533" max="1783" width="9.140625" style="2"/>
    <col min="1784" max="1784" width="11.85546875" style="2" customWidth="1"/>
    <col min="1785" max="1785" width="8.140625" style="2" bestFit="1" customWidth="1"/>
    <col min="1786" max="1786" width="5.140625" style="2" bestFit="1" customWidth="1"/>
    <col min="1787" max="1787" width="5" style="2" bestFit="1" customWidth="1"/>
    <col min="1788" max="1788" width="7.5703125" style="2" bestFit="1" customWidth="1"/>
    <col min="1789" max="2039" width="9.140625" style="2"/>
    <col min="2040" max="2040" width="11.85546875" style="2" customWidth="1"/>
    <col min="2041" max="2041" width="8.140625" style="2" bestFit="1" customWidth="1"/>
    <col min="2042" max="2042" width="5.140625" style="2" bestFit="1" customWidth="1"/>
    <col min="2043" max="2043" width="5" style="2" bestFit="1" customWidth="1"/>
    <col min="2044" max="2044" width="7.5703125" style="2" bestFit="1" customWidth="1"/>
    <col min="2045" max="2295" width="9.140625" style="2"/>
    <col min="2296" max="2296" width="11.85546875" style="2" customWidth="1"/>
    <col min="2297" max="2297" width="8.140625" style="2" bestFit="1" customWidth="1"/>
    <col min="2298" max="2298" width="5.140625" style="2" bestFit="1" customWidth="1"/>
    <col min="2299" max="2299" width="5" style="2" bestFit="1" customWidth="1"/>
    <col min="2300" max="2300" width="7.5703125" style="2" bestFit="1" customWidth="1"/>
    <col min="2301" max="2551" width="9.140625" style="2"/>
    <col min="2552" max="2552" width="11.85546875" style="2" customWidth="1"/>
    <col min="2553" max="2553" width="8.140625" style="2" bestFit="1" customWidth="1"/>
    <col min="2554" max="2554" width="5.140625" style="2" bestFit="1" customWidth="1"/>
    <col min="2555" max="2555" width="5" style="2" bestFit="1" customWidth="1"/>
    <col min="2556" max="2556" width="7.5703125" style="2" bestFit="1" customWidth="1"/>
    <col min="2557" max="2807" width="9.140625" style="2"/>
    <col min="2808" max="2808" width="11.85546875" style="2" customWidth="1"/>
    <col min="2809" max="2809" width="8.140625" style="2" bestFit="1" customWidth="1"/>
    <col min="2810" max="2810" width="5.140625" style="2" bestFit="1" customWidth="1"/>
    <col min="2811" max="2811" width="5" style="2" bestFit="1" customWidth="1"/>
    <col min="2812" max="2812" width="7.5703125" style="2" bestFit="1" customWidth="1"/>
    <col min="2813" max="3063" width="9.140625" style="2"/>
    <col min="3064" max="3064" width="11.85546875" style="2" customWidth="1"/>
    <col min="3065" max="3065" width="8.140625" style="2" bestFit="1" customWidth="1"/>
    <col min="3066" max="3066" width="5.140625" style="2" bestFit="1" customWidth="1"/>
    <col min="3067" max="3067" width="5" style="2" bestFit="1" customWidth="1"/>
    <col min="3068" max="3068" width="7.5703125" style="2" bestFit="1" customWidth="1"/>
    <col min="3069" max="3319" width="9.140625" style="2"/>
    <col min="3320" max="3320" width="11.85546875" style="2" customWidth="1"/>
    <col min="3321" max="3321" width="8.140625" style="2" bestFit="1" customWidth="1"/>
    <col min="3322" max="3322" width="5.140625" style="2" bestFit="1" customWidth="1"/>
    <col min="3323" max="3323" width="5" style="2" bestFit="1" customWidth="1"/>
    <col min="3324" max="3324" width="7.5703125" style="2" bestFit="1" customWidth="1"/>
    <col min="3325" max="3575" width="9.140625" style="2"/>
    <col min="3576" max="3576" width="11.85546875" style="2" customWidth="1"/>
    <col min="3577" max="3577" width="8.140625" style="2" bestFit="1" customWidth="1"/>
    <col min="3578" max="3578" width="5.140625" style="2" bestFit="1" customWidth="1"/>
    <col min="3579" max="3579" width="5" style="2" bestFit="1" customWidth="1"/>
    <col min="3580" max="3580" width="7.5703125" style="2" bestFit="1" customWidth="1"/>
    <col min="3581" max="3831" width="9.140625" style="2"/>
    <col min="3832" max="3832" width="11.85546875" style="2" customWidth="1"/>
    <col min="3833" max="3833" width="8.140625" style="2" bestFit="1" customWidth="1"/>
    <col min="3834" max="3834" width="5.140625" style="2" bestFit="1" customWidth="1"/>
    <col min="3835" max="3835" width="5" style="2" bestFit="1" customWidth="1"/>
    <col min="3836" max="3836" width="7.5703125" style="2" bestFit="1" customWidth="1"/>
    <col min="3837" max="4087" width="9.140625" style="2"/>
    <col min="4088" max="4088" width="11.85546875" style="2" customWidth="1"/>
    <col min="4089" max="4089" width="8.140625" style="2" bestFit="1" customWidth="1"/>
    <col min="4090" max="4090" width="5.140625" style="2" bestFit="1" customWidth="1"/>
    <col min="4091" max="4091" width="5" style="2" bestFit="1" customWidth="1"/>
    <col min="4092" max="4092" width="7.5703125" style="2" bestFit="1" customWidth="1"/>
    <col min="4093" max="4343" width="9.140625" style="2"/>
    <col min="4344" max="4344" width="11.85546875" style="2" customWidth="1"/>
    <col min="4345" max="4345" width="8.140625" style="2" bestFit="1" customWidth="1"/>
    <col min="4346" max="4346" width="5.140625" style="2" bestFit="1" customWidth="1"/>
    <col min="4347" max="4347" width="5" style="2" bestFit="1" customWidth="1"/>
    <col min="4348" max="4348" width="7.5703125" style="2" bestFit="1" customWidth="1"/>
    <col min="4349" max="4599" width="9.140625" style="2"/>
    <col min="4600" max="4600" width="11.85546875" style="2" customWidth="1"/>
    <col min="4601" max="4601" width="8.140625" style="2" bestFit="1" customWidth="1"/>
    <col min="4602" max="4602" width="5.140625" style="2" bestFit="1" customWidth="1"/>
    <col min="4603" max="4603" width="5" style="2" bestFit="1" customWidth="1"/>
    <col min="4604" max="4604" width="7.5703125" style="2" bestFit="1" customWidth="1"/>
    <col min="4605" max="4855" width="9.140625" style="2"/>
    <col min="4856" max="4856" width="11.85546875" style="2" customWidth="1"/>
    <col min="4857" max="4857" width="8.140625" style="2" bestFit="1" customWidth="1"/>
    <col min="4858" max="4858" width="5.140625" style="2" bestFit="1" customWidth="1"/>
    <col min="4859" max="4859" width="5" style="2" bestFit="1" customWidth="1"/>
    <col min="4860" max="4860" width="7.5703125" style="2" bestFit="1" customWidth="1"/>
    <col min="4861" max="5111" width="9.140625" style="2"/>
    <col min="5112" max="5112" width="11.85546875" style="2" customWidth="1"/>
    <col min="5113" max="5113" width="8.140625" style="2" bestFit="1" customWidth="1"/>
    <col min="5114" max="5114" width="5.140625" style="2" bestFit="1" customWidth="1"/>
    <col min="5115" max="5115" width="5" style="2" bestFit="1" customWidth="1"/>
    <col min="5116" max="5116" width="7.5703125" style="2" bestFit="1" customWidth="1"/>
    <col min="5117" max="5367" width="9.140625" style="2"/>
    <col min="5368" max="5368" width="11.85546875" style="2" customWidth="1"/>
    <col min="5369" max="5369" width="8.140625" style="2" bestFit="1" customWidth="1"/>
    <col min="5370" max="5370" width="5.140625" style="2" bestFit="1" customWidth="1"/>
    <col min="5371" max="5371" width="5" style="2" bestFit="1" customWidth="1"/>
    <col min="5372" max="5372" width="7.5703125" style="2" bestFit="1" customWidth="1"/>
    <col min="5373" max="5623" width="9.140625" style="2"/>
    <col min="5624" max="5624" width="11.85546875" style="2" customWidth="1"/>
    <col min="5625" max="5625" width="8.140625" style="2" bestFit="1" customWidth="1"/>
    <col min="5626" max="5626" width="5.140625" style="2" bestFit="1" customWidth="1"/>
    <col min="5627" max="5627" width="5" style="2" bestFit="1" customWidth="1"/>
    <col min="5628" max="5628" width="7.5703125" style="2" bestFit="1" customWidth="1"/>
    <col min="5629" max="5879" width="9.140625" style="2"/>
    <col min="5880" max="5880" width="11.85546875" style="2" customWidth="1"/>
    <col min="5881" max="5881" width="8.140625" style="2" bestFit="1" customWidth="1"/>
    <col min="5882" max="5882" width="5.140625" style="2" bestFit="1" customWidth="1"/>
    <col min="5883" max="5883" width="5" style="2" bestFit="1" customWidth="1"/>
    <col min="5884" max="5884" width="7.5703125" style="2" bestFit="1" customWidth="1"/>
    <col min="5885" max="6135" width="9.140625" style="2"/>
    <col min="6136" max="6136" width="11.85546875" style="2" customWidth="1"/>
    <col min="6137" max="6137" width="8.140625" style="2" bestFit="1" customWidth="1"/>
    <col min="6138" max="6138" width="5.140625" style="2" bestFit="1" customWidth="1"/>
    <col min="6139" max="6139" width="5" style="2" bestFit="1" customWidth="1"/>
    <col min="6140" max="6140" width="7.5703125" style="2" bestFit="1" customWidth="1"/>
    <col min="6141" max="6391" width="9.140625" style="2"/>
    <col min="6392" max="6392" width="11.85546875" style="2" customWidth="1"/>
    <col min="6393" max="6393" width="8.140625" style="2" bestFit="1" customWidth="1"/>
    <col min="6394" max="6394" width="5.140625" style="2" bestFit="1" customWidth="1"/>
    <col min="6395" max="6395" width="5" style="2" bestFit="1" customWidth="1"/>
    <col min="6396" max="6396" width="7.5703125" style="2" bestFit="1" customWidth="1"/>
    <col min="6397" max="6647" width="9.140625" style="2"/>
    <col min="6648" max="6648" width="11.85546875" style="2" customWidth="1"/>
    <col min="6649" max="6649" width="8.140625" style="2" bestFit="1" customWidth="1"/>
    <col min="6650" max="6650" width="5.140625" style="2" bestFit="1" customWidth="1"/>
    <col min="6651" max="6651" width="5" style="2" bestFit="1" customWidth="1"/>
    <col min="6652" max="6652" width="7.5703125" style="2" bestFit="1" customWidth="1"/>
    <col min="6653" max="6903" width="9.140625" style="2"/>
    <col min="6904" max="6904" width="11.85546875" style="2" customWidth="1"/>
    <col min="6905" max="6905" width="8.140625" style="2" bestFit="1" customWidth="1"/>
    <col min="6906" max="6906" width="5.140625" style="2" bestFit="1" customWidth="1"/>
    <col min="6907" max="6907" width="5" style="2" bestFit="1" customWidth="1"/>
    <col min="6908" max="6908" width="7.5703125" style="2" bestFit="1" customWidth="1"/>
    <col min="6909" max="7159" width="9.140625" style="2"/>
    <col min="7160" max="7160" width="11.85546875" style="2" customWidth="1"/>
    <col min="7161" max="7161" width="8.140625" style="2" bestFit="1" customWidth="1"/>
    <col min="7162" max="7162" width="5.140625" style="2" bestFit="1" customWidth="1"/>
    <col min="7163" max="7163" width="5" style="2" bestFit="1" customWidth="1"/>
    <col min="7164" max="7164" width="7.5703125" style="2" bestFit="1" customWidth="1"/>
    <col min="7165" max="7415" width="9.140625" style="2"/>
    <col min="7416" max="7416" width="11.85546875" style="2" customWidth="1"/>
    <col min="7417" max="7417" width="8.140625" style="2" bestFit="1" customWidth="1"/>
    <col min="7418" max="7418" width="5.140625" style="2" bestFit="1" customWidth="1"/>
    <col min="7419" max="7419" width="5" style="2" bestFit="1" customWidth="1"/>
    <col min="7420" max="7420" width="7.5703125" style="2" bestFit="1" customWidth="1"/>
    <col min="7421" max="7671" width="9.140625" style="2"/>
    <col min="7672" max="7672" width="11.85546875" style="2" customWidth="1"/>
    <col min="7673" max="7673" width="8.140625" style="2" bestFit="1" customWidth="1"/>
    <col min="7674" max="7674" width="5.140625" style="2" bestFit="1" customWidth="1"/>
    <col min="7675" max="7675" width="5" style="2" bestFit="1" customWidth="1"/>
    <col min="7676" max="7676" width="7.5703125" style="2" bestFit="1" customWidth="1"/>
    <col min="7677" max="7927" width="9.140625" style="2"/>
    <col min="7928" max="7928" width="11.85546875" style="2" customWidth="1"/>
    <col min="7929" max="7929" width="8.140625" style="2" bestFit="1" customWidth="1"/>
    <col min="7930" max="7930" width="5.140625" style="2" bestFit="1" customWidth="1"/>
    <col min="7931" max="7931" width="5" style="2" bestFit="1" customWidth="1"/>
    <col min="7932" max="7932" width="7.5703125" style="2" bestFit="1" customWidth="1"/>
    <col min="7933" max="8183" width="9.140625" style="2"/>
    <col min="8184" max="8184" width="11.85546875" style="2" customWidth="1"/>
    <col min="8185" max="8185" width="8.140625" style="2" bestFit="1" customWidth="1"/>
    <col min="8186" max="8186" width="5.140625" style="2" bestFit="1" customWidth="1"/>
    <col min="8187" max="8187" width="5" style="2" bestFit="1" customWidth="1"/>
    <col min="8188" max="8188" width="7.5703125" style="2" bestFit="1" customWidth="1"/>
    <col min="8189" max="8439" width="9.140625" style="2"/>
    <col min="8440" max="8440" width="11.85546875" style="2" customWidth="1"/>
    <col min="8441" max="8441" width="8.140625" style="2" bestFit="1" customWidth="1"/>
    <col min="8442" max="8442" width="5.140625" style="2" bestFit="1" customWidth="1"/>
    <col min="8443" max="8443" width="5" style="2" bestFit="1" customWidth="1"/>
    <col min="8444" max="8444" width="7.5703125" style="2" bestFit="1" customWidth="1"/>
    <col min="8445" max="8695" width="9.140625" style="2"/>
    <col min="8696" max="8696" width="11.85546875" style="2" customWidth="1"/>
    <col min="8697" max="8697" width="8.140625" style="2" bestFit="1" customWidth="1"/>
    <col min="8698" max="8698" width="5.140625" style="2" bestFit="1" customWidth="1"/>
    <col min="8699" max="8699" width="5" style="2" bestFit="1" customWidth="1"/>
    <col min="8700" max="8700" width="7.5703125" style="2" bestFit="1" customWidth="1"/>
    <col min="8701" max="8951" width="9.140625" style="2"/>
    <col min="8952" max="8952" width="11.85546875" style="2" customWidth="1"/>
    <col min="8953" max="8953" width="8.140625" style="2" bestFit="1" customWidth="1"/>
    <col min="8954" max="8954" width="5.140625" style="2" bestFit="1" customWidth="1"/>
    <col min="8955" max="8955" width="5" style="2" bestFit="1" customWidth="1"/>
    <col min="8956" max="8956" width="7.5703125" style="2" bestFit="1" customWidth="1"/>
    <col min="8957" max="9207" width="9.140625" style="2"/>
    <col min="9208" max="9208" width="11.85546875" style="2" customWidth="1"/>
    <col min="9209" max="9209" width="8.140625" style="2" bestFit="1" customWidth="1"/>
    <col min="9210" max="9210" width="5.140625" style="2" bestFit="1" customWidth="1"/>
    <col min="9211" max="9211" width="5" style="2" bestFit="1" customWidth="1"/>
    <col min="9212" max="9212" width="7.5703125" style="2" bestFit="1" customWidth="1"/>
    <col min="9213" max="9463" width="9.140625" style="2"/>
    <col min="9464" max="9464" width="11.85546875" style="2" customWidth="1"/>
    <col min="9465" max="9465" width="8.140625" style="2" bestFit="1" customWidth="1"/>
    <col min="9466" max="9466" width="5.140625" style="2" bestFit="1" customWidth="1"/>
    <col min="9467" max="9467" width="5" style="2" bestFit="1" customWidth="1"/>
    <col min="9468" max="9468" width="7.5703125" style="2" bestFit="1" customWidth="1"/>
    <col min="9469" max="9719" width="9.140625" style="2"/>
    <col min="9720" max="9720" width="11.85546875" style="2" customWidth="1"/>
    <col min="9721" max="9721" width="8.140625" style="2" bestFit="1" customWidth="1"/>
    <col min="9722" max="9722" width="5.140625" style="2" bestFit="1" customWidth="1"/>
    <col min="9723" max="9723" width="5" style="2" bestFit="1" customWidth="1"/>
    <col min="9724" max="9724" width="7.5703125" style="2" bestFit="1" customWidth="1"/>
    <col min="9725" max="9975" width="9.140625" style="2"/>
    <col min="9976" max="9976" width="11.85546875" style="2" customWidth="1"/>
    <col min="9977" max="9977" width="8.140625" style="2" bestFit="1" customWidth="1"/>
    <col min="9978" max="9978" width="5.140625" style="2" bestFit="1" customWidth="1"/>
    <col min="9979" max="9979" width="5" style="2" bestFit="1" customWidth="1"/>
    <col min="9980" max="9980" width="7.5703125" style="2" bestFit="1" customWidth="1"/>
    <col min="9981" max="10231" width="9.140625" style="2"/>
    <col min="10232" max="10232" width="11.85546875" style="2" customWidth="1"/>
    <col min="10233" max="10233" width="8.140625" style="2" bestFit="1" customWidth="1"/>
    <col min="10234" max="10234" width="5.140625" style="2" bestFit="1" customWidth="1"/>
    <col min="10235" max="10235" width="5" style="2" bestFit="1" customWidth="1"/>
    <col min="10236" max="10236" width="7.5703125" style="2" bestFit="1" customWidth="1"/>
    <col min="10237" max="10487" width="9.140625" style="2"/>
    <col min="10488" max="10488" width="11.85546875" style="2" customWidth="1"/>
    <col min="10489" max="10489" width="8.140625" style="2" bestFit="1" customWidth="1"/>
    <col min="10490" max="10490" width="5.140625" style="2" bestFit="1" customWidth="1"/>
    <col min="10491" max="10491" width="5" style="2" bestFit="1" customWidth="1"/>
    <col min="10492" max="10492" width="7.5703125" style="2" bestFit="1" customWidth="1"/>
    <col min="10493" max="10743" width="9.140625" style="2"/>
    <col min="10744" max="10744" width="11.85546875" style="2" customWidth="1"/>
    <col min="10745" max="10745" width="8.140625" style="2" bestFit="1" customWidth="1"/>
    <col min="10746" max="10746" width="5.140625" style="2" bestFit="1" customWidth="1"/>
    <col min="10747" max="10747" width="5" style="2" bestFit="1" customWidth="1"/>
    <col min="10748" max="10748" width="7.5703125" style="2" bestFit="1" customWidth="1"/>
    <col min="10749" max="10999" width="9.140625" style="2"/>
    <col min="11000" max="11000" width="11.85546875" style="2" customWidth="1"/>
    <col min="11001" max="11001" width="8.140625" style="2" bestFit="1" customWidth="1"/>
    <col min="11002" max="11002" width="5.140625" style="2" bestFit="1" customWidth="1"/>
    <col min="11003" max="11003" width="5" style="2" bestFit="1" customWidth="1"/>
    <col min="11004" max="11004" width="7.5703125" style="2" bestFit="1" customWidth="1"/>
    <col min="11005" max="11255" width="9.140625" style="2"/>
    <col min="11256" max="11256" width="11.85546875" style="2" customWidth="1"/>
    <col min="11257" max="11257" width="8.140625" style="2" bestFit="1" customWidth="1"/>
    <col min="11258" max="11258" width="5.140625" style="2" bestFit="1" customWidth="1"/>
    <col min="11259" max="11259" width="5" style="2" bestFit="1" customWidth="1"/>
    <col min="11260" max="11260" width="7.5703125" style="2" bestFit="1" customWidth="1"/>
    <col min="11261" max="11511" width="9.140625" style="2"/>
    <col min="11512" max="11512" width="11.85546875" style="2" customWidth="1"/>
    <col min="11513" max="11513" width="8.140625" style="2" bestFit="1" customWidth="1"/>
    <col min="11514" max="11514" width="5.140625" style="2" bestFit="1" customWidth="1"/>
    <col min="11515" max="11515" width="5" style="2" bestFit="1" customWidth="1"/>
    <col min="11516" max="11516" width="7.5703125" style="2" bestFit="1" customWidth="1"/>
    <col min="11517" max="11767" width="9.140625" style="2"/>
    <col min="11768" max="11768" width="11.85546875" style="2" customWidth="1"/>
    <col min="11769" max="11769" width="8.140625" style="2" bestFit="1" customWidth="1"/>
    <col min="11770" max="11770" width="5.140625" style="2" bestFit="1" customWidth="1"/>
    <col min="11771" max="11771" width="5" style="2" bestFit="1" customWidth="1"/>
    <col min="11772" max="11772" width="7.5703125" style="2" bestFit="1" customWidth="1"/>
    <col min="11773" max="12023" width="9.140625" style="2"/>
    <col min="12024" max="12024" width="11.85546875" style="2" customWidth="1"/>
    <col min="12025" max="12025" width="8.140625" style="2" bestFit="1" customWidth="1"/>
    <col min="12026" max="12026" width="5.140625" style="2" bestFit="1" customWidth="1"/>
    <col min="12027" max="12027" width="5" style="2" bestFit="1" customWidth="1"/>
    <col min="12028" max="12028" width="7.5703125" style="2" bestFit="1" customWidth="1"/>
    <col min="12029" max="12279" width="9.140625" style="2"/>
    <col min="12280" max="12280" width="11.85546875" style="2" customWidth="1"/>
    <col min="12281" max="12281" width="8.140625" style="2" bestFit="1" customWidth="1"/>
    <col min="12282" max="12282" width="5.140625" style="2" bestFit="1" customWidth="1"/>
    <col min="12283" max="12283" width="5" style="2" bestFit="1" customWidth="1"/>
    <col min="12284" max="12284" width="7.5703125" style="2" bestFit="1" customWidth="1"/>
    <col min="12285" max="12535" width="9.140625" style="2"/>
    <col min="12536" max="12536" width="11.85546875" style="2" customWidth="1"/>
    <col min="12537" max="12537" width="8.140625" style="2" bestFit="1" customWidth="1"/>
    <col min="12538" max="12538" width="5.140625" style="2" bestFit="1" customWidth="1"/>
    <col min="12539" max="12539" width="5" style="2" bestFit="1" customWidth="1"/>
    <col min="12540" max="12540" width="7.5703125" style="2" bestFit="1" customWidth="1"/>
    <col min="12541" max="12791" width="9.140625" style="2"/>
    <col min="12792" max="12792" width="11.85546875" style="2" customWidth="1"/>
    <col min="12793" max="12793" width="8.140625" style="2" bestFit="1" customWidth="1"/>
    <col min="12794" max="12794" width="5.140625" style="2" bestFit="1" customWidth="1"/>
    <col min="12795" max="12795" width="5" style="2" bestFit="1" customWidth="1"/>
    <col min="12796" max="12796" width="7.5703125" style="2" bestFit="1" customWidth="1"/>
    <col min="12797" max="13047" width="9.140625" style="2"/>
    <col min="13048" max="13048" width="11.85546875" style="2" customWidth="1"/>
    <col min="13049" max="13049" width="8.140625" style="2" bestFit="1" customWidth="1"/>
    <col min="13050" max="13050" width="5.140625" style="2" bestFit="1" customWidth="1"/>
    <col min="13051" max="13051" width="5" style="2" bestFit="1" customWidth="1"/>
    <col min="13052" max="13052" width="7.5703125" style="2" bestFit="1" customWidth="1"/>
    <col min="13053" max="13303" width="9.140625" style="2"/>
    <col min="13304" max="13304" width="11.85546875" style="2" customWidth="1"/>
    <col min="13305" max="13305" width="8.140625" style="2" bestFit="1" customWidth="1"/>
    <col min="13306" max="13306" width="5.140625" style="2" bestFit="1" customWidth="1"/>
    <col min="13307" max="13307" width="5" style="2" bestFit="1" customWidth="1"/>
    <col min="13308" max="13308" width="7.5703125" style="2" bestFit="1" customWidth="1"/>
    <col min="13309" max="13559" width="9.140625" style="2"/>
    <col min="13560" max="13560" width="11.85546875" style="2" customWidth="1"/>
    <col min="13561" max="13561" width="8.140625" style="2" bestFit="1" customWidth="1"/>
    <col min="13562" max="13562" width="5.140625" style="2" bestFit="1" customWidth="1"/>
    <col min="13563" max="13563" width="5" style="2" bestFit="1" customWidth="1"/>
    <col min="13564" max="13564" width="7.5703125" style="2" bestFit="1" customWidth="1"/>
    <col min="13565" max="13815" width="9.140625" style="2"/>
    <col min="13816" max="13816" width="11.85546875" style="2" customWidth="1"/>
    <col min="13817" max="13817" width="8.140625" style="2" bestFit="1" customWidth="1"/>
    <col min="13818" max="13818" width="5.140625" style="2" bestFit="1" customWidth="1"/>
    <col min="13819" max="13819" width="5" style="2" bestFit="1" customWidth="1"/>
    <col min="13820" max="13820" width="7.5703125" style="2" bestFit="1" customWidth="1"/>
    <col min="13821" max="14071" width="9.140625" style="2"/>
    <col min="14072" max="14072" width="11.85546875" style="2" customWidth="1"/>
    <col min="14073" max="14073" width="8.140625" style="2" bestFit="1" customWidth="1"/>
    <col min="14074" max="14074" width="5.140625" style="2" bestFit="1" customWidth="1"/>
    <col min="14075" max="14075" width="5" style="2" bestFit="1" customWidth="1"/>
    <col min="14076" max="14076" width="7.5703125" style="2" bestFit="1" customWidth="1"/>
    <col min="14077" max="14327" width="9.140625" style="2"/>
    <col min="14328" max="14328" width="11.85546875" style="2" customWidth="1"/>
    <col min="14329" max="14329" width="8.140625" style="2" bestFit="1" customWidth="1"/>
    <col min="14330" max="14330" width="5.140625" style="2" bestFit="1" customWidth="1"/>
    <col min="14331" max="14331" width="5" style="2" bestFit="1" customWidth="1"/>
    <col min="14332" max="14332" width="7.5703125" style="2" bestFit="1" customWidth="1"/>
    <col min="14333" max="14583" width="9.140625" style="2"/>
    <col min="14584" max="14584" width="11.85546875" style="2" customWidth="1"/>
    <col min="14585" max="14585" width="8.140625" style="2" bestFit="1" customWidth="1"/>
    <col min="14586" max="14586" width="5.140625" style="2" bestFit="1" customWidth="1"/>
    <col min="14587" max="14587" width="5" style="2" bestFit="1" customWidth="1"/>
    <col min="14588" max="14588" width="7.5703125" style="2" bestFit="1" customWidth="1"/>
    <col min="14589" max="14839" width="9.140625" style="2"/>
    <col min="14840" max="14840" width="11.85546875" style="2" customWidth="1"/>
    <col min="14841" max="14841" width="8.140625" style="2" bestFit="1" customWidth="1"/>
    <col min="14842" max="14842" width="5.140625" style="2" bestFit="1" customWidth="1"/>
    <col min="14843" max="14843" width="5" style="2" bestFit="1" customWidth="1"/>
    <col min="14844" max="14844" width="7.5703125" style="2" bestFit="1" customWidth="1"/>
    <col min="14845" max="15095" width="9.140625" style="2"/>
    <col min="15096" max="15096" width="11.85546875" style="2" customWidth="1"/>
    <col min="15097" max="15097" width="8.140625" style="2" bestFit="1" customWidth="1"/>
    <col min="15098" max="15098" width="5.140625" style="2" bestFit="1" customWidth="1"/>
    <col min="15099" max="15099" width="5" style="2" bestFit="1" customWidth="1"/>
    <col min="15100" max="15100" width="7.5703125" style="2" bestFit="1" customWidth="1"/>
    <col min="15101" max="15351" width="9.140625" style="2"/>
    <col min="15352" max="15352" width="11.85546875" style="2" customWidth="1"/>
    <col min="15353" max="15353" width="8.140625" style="2" bestFit="1" customWidth="1"/>
    <col min="15354" max="15354" width="5.140625" style="2" bestFit="1" customWidth="1"/>
    <col min="15355" max="15355" width="5" style="2" bestFit="1" customWidth="1"/>
    <col min="15356" max="15356" width="7.5703125" style="2" bestFit="1" customWidth="1"/>
    <col min="15357" max="15607" width="9.140625" style="2"/>
    <col min="15608" max="15608" width="11.85546875" style="2" customWidth="1"/>
    <col min="15609" max="15609" width="8.140625" style="2" bestFit="1" customWidth="1"/>
    <col min="15610" max="15610" width="5.140625" style="2" bestFit="1" customWidth="1"/>
    <col min="15611" max="15611" width="5" style="2" bestFit="1" customWidth="1"/>
    <col min="15612" max="15612" width="7.5703125" style="2" bestFit="1" customWidth="1"/>
    <col min="15613" max="15863" width="9.140625" style="2"/>
    <col min="15864" max="15864" width="11.85546875" style="2" customWidth="1"/>
    <col min="15865" max="15865" width="8.140625" style="2" bestFit="1" customWidth="1"/>
    <col min="15866" max="15866" width="5.140625" style="2" bestFit="1" customWidth="1"/>
    <col min="15867" max="15867" width="5" style="2" bestFit="1" customWidth="1"/>
    <col min="15868" max="15868" width="7.5703125" style="2" bestFit="1" customWidth="1"/>
    <col min="15869" max="16119" width="9.140625" style="2"/>
    <col min="16120" max="16120" width="11.85546875" style="2" customWidth="1"/>
    <col min="16121" max="16121" width="8.140625" style="2" bestFit="1" customWidth="1"/>
    <col min="16122" max="16122" width="5.140625" style="2" bestFit="1" customWidth="1"/>
    <col min="16123" max="16123" width="5" style="2" bestFit="1" customWidth="1"/>
    <col min="16124" max="16124" width="7.5703125" style="2" bestFit="1" customWidth="1"/>
    <col min="16125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60"/>
      <c r="AA1" s="60"/>
      <c r="AB1" s="60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-5.116623774089217E-2</v>
      </c>
      <c r="X3" s="41">
        <f>W3*T3+INTERCEPT($I$18:$I$23,$G$18:$G$23)</f>
        <v>0.52076842338501184</v>
      </c>
      <c r="Y3" s="40" t="s">
        <v>28156</v>
      </c>
      <c r="Z3" s="40" t="s">
        <v>28151</v>
      </c>
      <c r="AA3" s="41">
        <f>SLOPE($N$25:$N$29,$G$25:$G$29)</f>
        <v>1.345918460817354</v>
      </c>
      <c r="AB3" s="41">
        <f>AA3*S17+INTERCEPT($N$25:$N$29,$G$25:$G$29)</f>
        <v>13.184676540962613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772</v>
      </c>
      <c r="M4" s="92">
        <f>L4/(J4-K4)</f>
        <v>25.733333333333334</v>
      </c>
      <c r="N4" s="93">
        <f>M4-$M$21</f>
        <v>6.3666666666666671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-0.11592560984409485</v>
      </c>
      <c r="X4" s="41">
        <f>W4*$S$3+INTERCEPT($I$6:$I$11,$G$6:$G$11)</f>
        <v>-0.72759956540562953</v>
      </c>
      <c r="Y4" s="40" t="s">
        <v>28159</v>
      </c>
      <c r="Z4" s="40" t="s">
        <v>28150</v>
      </c>
      <c r="AA4" s="41">
        <f>SLOPE($N$12:$N$17,$G$12:$G$17)</f>
        <v>1.0868233357259172</v>
      </c>
      <c r="AB4" s="41">
        <f>AA4*S17+INTERCEPT($N$12:$N$17,$G$12:$G$17)</f>
        <v>22.218247750451781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725</v>
      </c>
      <c r="M5" s="92">
        <f t="shared" ref="M5:M13" si="1">L5/(J5-K5)</f>
        <v>21.323529411764707</v>
      </c>
      <c r="N5" s="93">
        <f t="shared" ref="N5:N13" si="2">M5-$M$21</f>
        <v>1.9568627450980394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8093</v>
      </c>
      <c r="D6" s="105">
        <v>31</v>
      </c>
      <c r="E6" s="105">
        <v>65</v>
      </c>
      <c r="F6" s="105">
        <v>66</v>
      </c>
      <c r="G6" s="66">
        <v>46.5</v>
      </c>
      <c r="H6" s="76">
        <f t="shared" ref="H6:H30" si="3">F6/D6</f>
        <v>2.129032258064516</v>
      </c>
      <c r="I6" s="108">
        <f t="shared" ref="I6:I17" si="4">H6-$H$14</f>
        <v>1.535282258064516</v>
      </c>
      <c r="J6" s="34">
        <v>41360</v>
      </c>
      <c r="K6" s="34">
        <f t="shared" si="0"/>
        <v>41331</v>
      </c>
      <c r="L6" s="134">
        <v>573</v>
      </c>
      <c r="M6" s="92">
        <f t="shared" si="1"/>
        <v>19.758620689655171</v>
      </c>
      <c r="N6" s="93">
        <f t="shared" si="2"/>
        <v>0.39195402298850368</v>
      </c>
      <c r="P6" s="31">
        <v>22.5</v>
      </c>
      <c r="Q6" s="96">
        <v>23</v>
      </c>
      <c r="R6" s="96">
        <v>10</v>
      </c>
      <c r="S6" s="45">
        <f>IF((P6-$S$3)&lt;0, $X$4+$W$4*(P6-$S$3),0)</f>
        <v>4.1992388529684019</v>
      </c>
      <c r="T6" s="45">
        <f>IF((P6-$T$3)&lt;0, $X$3+$W$3*(P6-$T$3),0)</f>
        <v>2.6953335273729291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8028</v>
      </c>
      <c r="D7" s="105">
        <v>28</v>
      </c>
      <c r="E7" s="105">
        <v>71</v>
      </c>
      <c r="F7" s="105">
        <v>72</v>
      </c>
      <c r="G7" s="66">
        <v>42.6</v>
      </c>
      <c r="H7" s="79">
        <f t="shared" si="3"/>
        <v>2.5714285714285716</v>
      </c>
      <c r="I7" s="108">
        <f t="shared" si="4"/>
        <v>1.9776785714285716</v>
      </c>
      <c r="J7" s="34">
        <v>41331</v>
      </c>
      <c r="K7" s="34">
        <f t="shared" si="0"/>
        <v>41303</v>
      </c>
      <c r="L7" s="134">
        <v>559</v>
      </c>
      <c r="M7" s="92">
        <f t="shared" si="1"/>
        <v>19.964285714285715</v>
      </c>
      <c r="N7" s="93">
        <f t="shared" si="2"/>
        <v>0.59761904761904816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3.6196108037479275</v>
      </c>
      <c r="T7" s="45">
        <f t="shared" ref="T7:T15" si="7">IF((P7-$T$3)&lt;0, $X$3+$W$3*(P7-$T$3),0)</f>
        <v>2.4395023386684684</v>
      </c>
      <c r="U7" s="52" t="s">
        <v>28161</v>
      </c>
      <c r="V7" s="49" t="s">
        <v>28162</v>
      </c>
      <c r="W7" s="53">
        <f>RSQ(H18:H23,G18:G23)</f>
        <v>0.59535638990650674</v>
      </c>
      <c r="X7" s="49" t="s">
        <v>28163</v>
      </c>
      <c r="Y7" s="53">
        <f>RSQ(H6:H11,G6:G11)</f>
        <v>0.95510855956824203</v>
      </c>
      <c r="Z7" s="51"/>
      <c r="AA7" s="60"/>
      <c r="AB7" s="60"/>
    </row>
    <row r="8" spans="1:28" ht="15" customHeight="1" x14ac:dyDescent="0.25">
      <c r="A8" s="106">
        <v>41309</v>
      </c>
      <c r="B8" s="106">
        <f t="shared" si="5"/>
        <v>41277</v>
      </c>
      <c r="C8" s="105">
        <v>7957</v>
      </c>
      <c r="D8" s="105">
        <v>32</v>
      </c>
      <c r="E8" s="105">
        <v>74</v>
      </c>
      <c r="F8" s="105">
        <v>75</v>
      </c>
      <c r="G8" s="66">
        <v>43.2</v>
      </c>
      <c r="H8" s="79">
        <f t="shared" si="3"/>
        <v>2.34375</v>
      </c>
      <c r="I8" s="108">
        <f t="shared" si="4"/>
        <v>1.75</v>
      </c>
      <c r="J8" s="34">
        <v>41303</v>
      </c>
      <c r="K8" s="34">
        <f t="shared" si="0"/>
        <v>41276</v>
      </c>
      <c r="L8" s="134">
        <v>595</v>
      </c>
      <c r="M8" s="92">
        <f t="shared" si="1"/>
        <v>22.037037037037038</v>
      </c>
      <c r="N8" s="93">
        <f t="shared" si="2"/>
        <v>2.6703703703703709</v>
      </c>
      <c r="P8" s="31">
        <v>32.5</v>
      </c>
      <c r="Q8" s="96">
        <v>219.4</v>
      </c>
      <c r="R8" s="96">
        <v>162</v>
      </c>
      <c r="S8" s="45">
        <f t="shared" si="6"/>
        <v>3.0399827545274531</v>
      </c>
      <c r="T8" s="45">
        <f t="shared" si="7"/>
        <v>2.1836711499640074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7883</v>
      </c>
      <c r="D9" s="105">
        <v>31</v>
      </c>
      <c r="E9" s="105">
        <v>55</v>
      </c>
      <c r="F9" s="105">
        <v>56</v>
      </c>
      <c r="G9" s="66">
        <v>48.9</v>
      </c>
      <c r="H9" s="79">
        <f t="shared" si="3"/>
        <v>1.8064516129032258</v>
      </c>
      <c r="I9" s="108">
        <f t="shared" si="4"/>
        <v>1.2127016129032258</v>
      </c>
      <c r="J9" s="34">
        <v>41276</v>
      </c>
      <c r="K9" s="34">
        <f t="shared" si="0"/>
        <v>41242</v>
      </c>
      <c r="L9" s="134">
        <v>553</v>
      </c>
      <c r="M9" s="92">
        <f t="shared" si="1"/>
        <v>16.264705882352942</v>
      </c>
      <c r="N9" s="93">
        <f t="shared" si="2"/>
        <v>-3.1019607843137251</v>
      </c>
      <c r="P9" s="31">
        <v>37.5</v>
      </c>
      <c r="Q9" s="96">
        <v>474.3</v>
      </c>
      <c r="R9" s="96">
        <v>329.1</v>
      </c>
      <c r="S9" s="45">
        <f t="shared" si="6"/>
        <v>2.4603547053069788</v>
      </c>
      <c r="T9" s="45">
        <f t="shared" si="7"/>
        <v>1.9278399612595465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7828</v>
      </c>
      <c r="D10" s="105">
        <v>32</v>
      </c>
      <c r="E10" s="105">
        <v>52</v>
      </c>
      <c r="F10" s="105">
        <v>53</v>
      </c>
      <c r="G10" s="66">
        <v>47.2</v>
      </c>
      <c r="H10" s="79">
        <f t="shared" si="3"/>
        <v>1.65625</v>
      </c>
      <c r="I10" s="108">
        <f t="shared" si="4"/>
        <v>1.0625</v>
      </c>
      <c r="J10" s="34">
        <v>41242</v>
      </c>
      <c r="K10" s="34">
        <f t="shared" si="0"/>
        <v>41208</v>
      </c>
      <c r="L10" s="134">
        <v>674</v>
      </c>
      <c r="M10" s="92">
        <f t="shared" si="1"/>
        <v>19.823529411764707</v>
      </c>
      <c r="N10" s="93">
        <f t="shared" si="2"/>
        <v>0.45686274509803937</v>
      </c>
      <c r="P10" s="31">
        <v>42.5</v>
      </c>
      <c r="Q10" s="96">
        <v>678.6</v>
      </c>
      <c r="R10" s="96">
        <v>446.5</v>
      </c>
      <c r="S10" s="45">
        <f t="shared" si="6"/>
        <v>1.8807266560865044</v>
      </c>
      <c r="T10" s="45">
        <f t="shared" si="7"/>
        <v>1.6720087725550856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7776</v>
      </c>
      <c r="D11" s="105">
        <v>28</v>
      </c>
      <c r="E11" s="105">
        <v>17</v>
      </c>
      <c r="F11" s="105">
        <v>17</v>
      </c>
      <c r="G11" s="66">
        <v>58.8</v>
      </c>
      <c r="H11" s="79">
        <f t="shared" si="3"/>
        <v>0.6071428571428571</v>
      </c>
      <c r="I11" s="108">
        <f t="shared" si="4"/>
        <v>1.3392857142857095E-2</v>
      </c>
      <c r="J11" s="34">
        <v>41208</v>
      </c>
      <c r="K11" s="34">
        <f t="shared" si="0"/>
        <v>41180</v>
      </c>
      <c r="L11" s="134">
        <v>682</v>
      </c>
      <c r="M11" s="92">
        <f t="shared" si="1"/>
        <v>24.357142857142858</v>
      </c>
      <c r="N11" s="93">
        <f t="shared" si="2"/>
        <v>4.9904761904761905</v>
      </c>
      <c r="P11" s="31">
        <v>47.5</v>
      </c>
      <c r="Q11" s="96">
        <v>888.1</v>
      </c>
      <c r="R11" s="96">
        <v>679.3</v>
      </c>
      <c r="S11" s="45">
        <f t="shared" si="6"/>
        <v>1.3010986068660304</v>
      </c>
      <c r="T11" s="45">
        <f t="shared" si="7"/>
        <v>1.416177583850625</v>
      </c>
      <c r="U11" s="46" t="s">
        <v>28156</v>
      </c>
      <c r="V11" s="40" t="s">
        <v>28151</v>
      </c>
      <c r="W11" s="57">
        <f>SUMPRODUCT(R5:R14,T5:T14)/24</f>
        <v>199.35497055972985</v>
      </c>
      <c r="X11" s="51"/>
      <c r="Y11" s="51"/>
      <c r="Z11" s="54">
        <f>W11+(H23+H24+H25+H26)*365/4</f>
        <v>419.68987129118227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7759</v>
      </c>
      <c r="D12" s="105">
        <v>30</v>
      </c>
      <c r="E12" s="105">
        <v>19</v>
      </c>
      <c r="F12" s="105">
        <v>19</v>
      </c>
      <c r="G12" s="66">
        <v>69.599999999999994</v>
      </c>
      <c r="H12" s="79">
        <f t="shared" si="3"/>
        <v>0.6333333333333333</v>
      </c>
      <c r="I12" s="108">
        <f t="shared" si="4"/>
        <v>3.9583333333333304E-2</v>
      </c>
      <c r="J12" s="34">
        <v>41180</v>
      </c>
      <c r="K12" s="34">
        <f t="shared" si="0"/>
        <v>41151</v>
      </c>
      <c r="L12" s="134">
        <v>1017</v>
      </c>
      <c r="M12" s="92">
        <f t="shared" si="1"/>
        <v>35.068965517241381</v>
      </c>
      <c r="N12" s="93">
        <f t="shared" si="2"/>
        <v>15.702298850574714</v>
      </c>
      <c r="P12" s="31">
        <v>52.5</v>
      </c>
      <c r="Q12" s="96">
        <v>819.5</v>
      </c>
      <c r="R12" s="96">
        <v>694.3</v>
      </c>
      <c r="S12" s="45">
        <f t="shared" si="6"/>
        <v>0.72147055764555601</v>
      </c>
      <c r="T12" s="45">
        <f t="shared" si="7"/>
        <v>1.1603463951461639</v>
      </c>
      <c r="U12" s="46" t="s">
        <v>28159</v>
      </c>
      <c r="V12" s="40" t="s">
        <v>28150</v>
      </c>
      <c r="W12" s="57">
        <f>SUMPRODUCT($R$6:$R$13,S6:S13)/24</f>
        <v>157.9446662080671</v>
      </c>
      <c r="X12" s="55">
        <f>$W$11-W12</f>
        <v>41.410304351662745</v>
      </c>
      <c r="Y12" s="56">
        <f>X12/$W$11</f>
        <v>0.2077214540244211</v>
      </c>
      <c r="Z12" s="54">
        <f>W12+(H23+H24+H25+H26)*365/4</f>
        <v>378.27956693951955</v>
      </c>
      <c r="AA12" s="55">
        <f>$Z$11-Z12</f>
        <v>41.410304351662717</v>
      </c>
      <c r="AB12" s="56">
        <f>AA12/$Z$11</f>
        <v>9.8668819965235965E-2</v>
      </c>
    </row>
    <row r="13" spans="1:28" x14ac:dyDescent="0.25">
      <c r="A13" s="106">
        <v>41156</v>
      </c>
      <c r="B13" s="106">
        <f t="shared" si="5"/>
        <v>41127</v>
      </c>
      <c r="C13" s="105">
        <v>7740</v>
      </c>
      <c r="D13" s="105">
        <v>29</v>
      </c>
      <c r="E13" s="105">
        <v>17</v>
      </c>
      <c r="F13" s="105">
        <v>17</v>
      </c>
      <c r="G13" s="66">
        <v>76.400000000000006</v>
      </c>
      <c r="H13" s="79">
        <f t="shared" si="3"/>
        <v>0.58620689655172409</v>
      </c>
      <c r="I13" s="108">
        <f t="shared" si="4"/>
        <v>-7.5431034482759118E-3</v>
      </c>
      <c r="J13" s="34">
        <v>41151</v>
      </c>
      <c r="K13" s="34">
        <f t="shared" si="0"/>
        <v>41122</v>
      </c>
      <c r="L13" s="134">
        <v>1239</v>
      </c>
      <c r="M13" s="92">
        <f t="shared" si="1"/>
        <v>42.724137931034484</v>
      </c>
      <c r="N13" s="93">
        <f t="shared" si="2"/>
        <v>23.357471264367817</v>
      </c>
      <c r="P13" s="31">
        <v>57.5</v>
      </c>
      <c r="Q13" s="96">
        <v>665.8</v>
      </c>
      <c r="R13" s="96">
        <v>697.5</v>
      </c>
      <c r="S13" s="45">
        <f t="shared" si="6"/>
        <v>0.14184250842508184</v>
      </c>
      <c r="T13" s="45">
        <f t="shared" si="7"/>
        <v>0.90451520644170313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7723</v>
      </c>
      <c r="D14" s="105">
        <v>32</v>
      </c>
      <c r="E14" s="105">
        <v>19</v>
      </c>
      <c r="F14" s="105">
        <v>19</v>
      </c>
      <c r="G14" s="66">
        <v>81</v>
      </c>
      <c r="H14" s="79">
        <f t="shared" si="3"/>
        <v>0.59375</v>
      </c>
      <c r="I14" s="108">
        <f t="shared" si="4"/>
        <v>0</v>
      </c>
      <c r="J14" s="90">
        <v>41122</v>
      </c>
      <c r="K14" s="80">
        <f>J15</f>
        <v>41089</v>
      </c>
      <c r="L14" s="21">
        <v>1674</v>
      </c>
      <c r="M14" s="92">
        <f>L14/(J14-K14)</f>
        <v>50.727272727272727</v>
      </c>
      <c r="N14" s="93">
        <f t="shared" ref="N14:N19" si="8">M14-$M$21</f>
        <v>31.360606060606059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-0.43778554079539239</v>
      </c>
      <c r="T14" s="45">
        <f t="shared" si="7"/>
        <v>0.64868401773724227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7704</v>
      </c>
      <c r="D15" s="105">
        <v>30</v>
      </c>
      <c r="E15" s="105">
        <v>19</v>
      </c>
      <c r="F15" s="105">
        <v>19</v>
      </c>
      <c r="G15" s="66">
        <v>76.599999999999994</v>
      </c>
      <c r="H15" s="79">
        <f t="shared" si="3"/>
        <v>0.6333333333333333</v>
      </c>
      <c r="I15" s="108">
        <f t="shared" si="4"/>
        <v>3.9583333333333304E-2</v>
      </c>
      <c r="J15" s="90">
        <v>41089</v>
      </c>
      <c r="K15" s="80">
        <f t="shared" ref="K15:K31" si="9">J16</f>
        <v>41061</v>
      </c>
      <c r="L15" s="21">
        <v>1119</v>
      </c>
      <c r="M15" s="92">
        <f t="shared" ref="M15:M17" si="10">L15/(J15-K15)</f>
        <v>39.964285714285715</v>
      </c>
      <c r="N15" s="93">
        <f t="shared" si="8"/>
        <v>20.597619047619048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7685</v>
      </c>
      <c r="D16" s="105">
        <v>32</v>
      </c>
      <c r="E16" s="105">
        <v>31</v>
      </c>
      <c r="F16" s="105">
        <v>31</v>
      </c>
      <c r="G16" s="66">
        <v>70.5</v>
      </c>
      <c r="H16" s="79">
        <f t="shared" si="3"/>
        <v>0.96875</v>
      </c>
      <c r="I16" s="108">
        <f t="shared" si="4"/>
        <v>0.375</v>
      </c>
      <c r="J16" s="90">
        <v>41061</v>
      </c>
      <c r="K16" s="80">
        <f t="shared" si="9"/>
        <v>41030</v>
      </c>
      <c r="L16" s="21">
        <v>1173</v>
      </c>
      <c r="M16" s="92">
        <f t="shared" si="10"/>
        <v>37.838709677419352</v>
      </c>
      <c r="N16" s="93">
        <f t="shared" si="8"/>
        <v>18.472043010752685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7654</v>
      </c>
      <c r="D17" s="105">
        <v>31</v>
      </c>
      <c r="E17" s="105">
        <v>40</v>
      </c>
      <c r="F17" s="105">
        <v>41</v>
      </c>
      <c r="G17" s="66">
        <v>61.9</v>
      </c>
      <c r="H17" s="118">
        <f t="shared" si="3"/>
        <v>1.3225806451612903</v>
      </c>
      <c r="I17" s="108">
        <f t="shared" si="4"/>
        <v>0.72883064516129026</v>
      </c>
      <c r="J17" s="90">
        <v>41030</v>
      </c>
      <c r="K17" s="80">
        <f>J18</f>
        <v>40996</v>
      </c>
      <c r="L17" s="21">
        <v>951</v>
      </c>
      <c r="M17" s="92">
        <f t="shared" si="10"/>
        <v>27.970588235294116</v>
      </c>
      <c r="N17" s="93">
        <f t="shared" si="8"/>
        <v>8.6039215686274488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3050.7032769518632</v>
      </c>
      <c r="X17" s="51"/>
      <c r="Y17" s="51"/>
      <c r="Z17" s="54">
        <f>W17+(M22)*365</f>
        <v>9875.0972163458027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03">
        <v>7614</v>
      </c>
      <c r="D18" s="103">
        <v>28</v>
      </c>
      <c r="E18" s="103">
        <v>37</v>
      </c>
      <c r="F18" s="103">
        <v>37</v>
      </c>
      <c r="G18" s="117">
        <v>62</v>
      </c>
      <c r="H18" s="120">
        <f t="shared" si="3"/>
        <v>1.3214285714285714</v>
      </c>
      <c r="I18" s="121">
        <f t="shared" ref="I18:I32" si="11">H18-$H$25</f>
        <v>0.92748917748917747</v>
      </c>
      <c r="J18" s="87">
        <v>40996</v>
      </c>
      <c r="K18" s="87">
        <f>J19</f>
        <v>40967</v>
      </c>
      <c r="L18" s="21">
        <v>720</v>
      </c>
      <c r="M18" s="94">
        <f>L18/(J18-K18)</f>
        <v>24.827586206896552</v>
      </c>
      <c r="N18" s="94">
        <f t="shared" si="8"/>
        <v>5.4609195402298845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3870.7386644762305</v>
      </c>
      <c r="X18" s="55">
        <f>W17-W18</f>
        <v>-820.03538752436725</v>
      </c>
      <c r="Y18" s="56">
        <f>X18/W17</f>
        <v>-0.26880208039888848</v>
      </c>
      <c r="Z18" s="54">
        <f>W18+M22*365</f>
        <v>10695.13260387017</v>
      </c>
      <c r="AA18" s="55">
        <f>Z17-Z18</f>
        <v>-820.03538752436725</v>
      </c>
      <c r="AB18" s="56">
        <f>AA18/Z17</f>
        <v>-8.3040740719696374E-2</v>
      </c>
    </row>
    <row r="19" spans="1:28" x14ac:dyDescent="0.25">
      <c r="A19" s="64">
        <v>40974</v>
      </c>
      <c r="B19" s="64">
        <f>A20</f>
        <v>40942</v>
      </c>
      <c r="C19" s="103">
        <v>7577</v>
      </c>
      <c r="D19" s="103">
        <v>32</v>
      </c>
      <c r="E19" s="103">
        <v>69</v>
      </c>
      <c r="F19" s="103">
        <v>70</v>
      </c>
      <c r="G19" s="117">
        <v>48</v>
      </c>
      <c r="H19" s="120">
        <f t="shared" si="3"/>
        <v>2.1875</v>
      </c>
      <c r="I19" s="121">
        <f t="shared" si="11"/>
        <v>1.793560606060606</v>
      </c>
      <c r="J19" s="87">
        <v>40967</v>
      </c>
      <c r="K19" s="87">
        <f>J20</f>
        <v>40938</v>
      </c>
      <c r="L19" s="21">
        <v>639</v>
      </c>
      <c r="M19" s="94">
        <f t="shared" ref="M19:M31" si="12">L19/(J19-K19)</f>
        <v>22.03448275862069</v>
      </c>
      <c r="N19" s="94">
        <f t="shared" si="8"/>
        <v>2.6678160919540232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24.935306089766573</v>
      </c>
      <c r="T19" s="45">
        <f t="shared" ref="T19:T24" si="14">IF((P19-$S$17)&gt;0, $AB$3+$AA$3*(P19-$S$17),0)</f>
        <v>16.549472693005999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103">
        <v>7508</v>
      </c>
      <c r="D20" s="103">
        <v>30</v>
      </c>
      <c r="E20" s="103">
        <v>52</v>
      </c>
      <c r="F20" s="103">
        <v>53</v>
      </c>
      <c r="G20" s="117">
        <v>47.1</v>
      </c>
      <c r="H20" s="120">
        <f t="shared" si="3"/>
        <v>1.7666666666666666</v>
      </c>
      <c r="I20" s="121">
        <f t="shared" si="11"/>
        <v>1.3727272727272726</v>
      </c>
      <c r="J20" s="87">
        <v>40938</v>
      </c>
      <c r="K20" s="87">
        <f t="shared" si="9"/>
        <v>40907</v>
      </c>
      <c r="L20" s="21">
        <v>583</v>
      </c>
      <c r="M20" s="94">
        <f t="shared" si="12"/>
        <v>18.806451612903224</v>
      </c>
      <c r="N20" s="94">
        <f>M20-$M$32</f>
        <v>2.3397849462365592</v>
      </c>
      <c r="P20" s="31">
        <v>82.5</v>
      </c>
      <c r="Q20" s="96"/>
      <c r="R20" s="96">
        <v>747.8</v>
      </c>
      <c r="S20" s="45">
        <f t="shared" si="13"/>
        <v>30.369422768396159</v>
      </c>
      <c r="T20" s="45">
        <f>IF((P20-$S$17)&gt;0, $AB$3+$AA$3*(P20-$S$17),0)</f>
        <v>23.279064997092767</v>
      </c>
      <c r="U20" s="51"/>
      <c r="V20" s="60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103">
        <v>7456</v>
      </c>
      <c r="D21" s="103">
        <v>33</v>
      </c>
      <c r="E21" s="103">
        <v>50</v>
      </c>
      <c r="F21" s="103">
        <v>51</v>
      </c>
      <c r="G21" s="117">
        <v>48.6</v>
      </c>
      <c r="H21" s="120">
        <f t="shared" si="3"/>
        <v>1.5454545454545454</v>
      </c>
      <c r="I21" s="121">
        <f t="shared" si="11"/>
        <v>1.1515151515151514</v>
      </c>
      <c r="J21" s="87">
        <v>40907</v>
      </c>
      <c r="K21" s="87">
        <f t="shared" si="9"/>
        <v>40877</v>
      </c>
      <c r="L21" s="21">
        <v>581</v>
      </c>
      <c r="M21" s="94">
        <f t="shared" si="12"/>
        <v>19.366666666666667</v>
      </c>
      <c r="N21" s="94">
        <f>M21-$M$32</f>
        <v>2.9000000000000021</v>
      </c>
      <c r="P21" s="31">
        <v>87.5</v>
      </c>
      <c r="Q21" s="96"/>
      <c r="R21" s="96">
        <v>527.29999999999995</v>
      </c>
      <c r="S21" s="45">
        <f t="shared" si="13"/>
        <v>35.803539447025742</v>
      </c>
      <c r="T21" s="45">
        <f t="shared" si="14"/>
        <v>30.008657301179539</v>
      </c>
      <c r="U21" s="60"/>
      <c r="V21" s="60"/>
      <c r="W21" s="60"/>
      <c r="X21" s="60"/>
      <c r="Y21" s="60"/>
      <c r="Z21" s="60"/>
      <c r="AA21" s="60"/>
      <c r="AB21" s="60"/>
    </row>
    <row r="22" spans="1:28" x14ac:dyDescent="0.25">
      <c r="A22" s="64">
        <v>40879</v>
      </c>
      <c r="B22" s="64">
        <f t="shared" si="15"/>
        <v>40849</v>
      </c>
      <c r="C22" s="103">
        <v>7406</v>
      </c>
      <c r="D22" s="103">
        <v>30</v>
      </c>
      <c r="E22" s="103">
        <v>39</v>
      </c>
      <c r="F22" s="103">
        <v>39</v>
      </c>
      <c r="G22" s="117">
        <v>54.4</v>
      </c>
      <c r="H22" s="120">
        <f t="shared" si="3"/>
        <v>1.3</v>
      </c>
      <c r="I22" s="121">
        <f t="shared" si="11"/>
        <v>0.90606060606060612</v>
      </c>
      <c r="J22" s="87">
        <v>40877</v>
      </c>
      <c r="K22" s="87">
        <f t="shared" si="9"/>
        <v>40844</v>
      </c>
      <c r="L22" s="21">
        <v>617</v>
      </c>
      <c r="M22" s="94">
        <f t="shared" si="12"/>
        <v>18.696969696969695</v>
      </c>
      <c r="N22" s="94">
        <f>M22-$M$29</f>
        <v>3.2831765935214197</v>
      </c>
      <c r="P22" s="31">
        <v>92.5</v>
      </c>
      <c r="Q22" s="96"/>
      <c r="R22" s="96">
        <v>331</v>
      </c>
      <c r="S22" s="45">
        <f t="shared" si="13"/>
        <v>41.237656125655334</v>
      </c>
      <c r="T22" s="45">
        <f t="shared" si="14"/>
        <v>36.738249605266304</v>
      </c>
      <c r="U22" s="60"/>
      <c r="V22" s="60"/>
      <c r="W22" s="60"/>
      <c r="X22" s="60"/>
      <c r="Y22" s="60"/>
      <c r="Z22" s="60"/>
      <c r="AA22" s="60"/>
      <c r="AB22" s="60"/>
    </row>
    <row r="23" spans="1:28" x14ac:dyDescent="0.25">
      <c r="A23" s="64">
        <v>40849</v>
      </c>
      <c r="B23" s="64">
        <f t="shared" si="15"/>
        <v>40821</v>
      </c>
      <c r="C23" s="103">
        <v>7367</v>
      </c>
      <c r="D23" s="103">
        <v>28</v>
      </c>
      <c r="E23" s="103">
        <v>28</v>
      </c>
      <c r="F23" s="103">
        <v>28</v>
      </c>
      <c r="G23" s="117">
        <v>58.9</v>
      </c>
      <c r="H23" s="120">
        <f t="shared" si="3"/>
        <v>1</v>
      </c>
      <c r="I23" s="121">
        <f t="shared" si="11"/>
        <v>0.60606060606060608</v>
      </c>
      <c r="J23" s="87">
        <v>40844</v>
      </c>
      <c r="K23" s="87">
        <f t="shared" si="9"/>
        <v>40814</v>
      </c>
      <c r="L23" s="21">
        <v>589</v>
      </c>
      <c r="M23" s="94">
        <f t="shared" si="12"/>
        <v>19.633333333333333</v>
      </c>
      <c r="N23" s="94">
        <f t="shared" ref="N23:N32" si="16">M23-$M$29</f>
        <v>4.2195402298850571</v>
      </c>
      <c r="P23" s="31">
        <v>97.5</v>
      </c>
      <c r="Q23" s="96"/>
      <c r="R23" s="96">
        <v>171</v>
      </c>
      <c r="S23" s="45">
        <f t="shared" si="13"/>
        <v>46.671772804284913</v>
      </c>
      <c r="T23" s="45">
        <f t="shared" si="14"/>
        <v>43.467841909353076</v>
      </c>
      <c r="U23" s="60"/>
      <c r="V23" s="60"/>
      <c r="W23" s="60"/>
      <c r="X23" s="60"/>
      <c r="Y23" s="60"/>
      <c r="Z23" s="60"/>
      <c r="AA23" s="60"/>
      <c r="AB23" s="60"/>
    </row>
    <row r="24" spans="1:28" x14ac:dyDescent="0.25">
      <c r="A24" s="64">
        <v>40821</v>
      </c>
      <c r="B24" s="64">
        <f t="shared" si="15"/>
        <v>40792</v>
      </c>
      <c r="C24" s="103">
        <v>7339</v>
      </c>
      <c r="D24" s="103">
        <v>29</v>
      </c>
      <c r="E24" s="103">
        <v>18</v>
      </c>
      <c r="F24" s="103">
        <v>18</v>
      </c>
      <c r="G24" s="117">
        <v>70.099999999999994</v>
      </c>
      <c r="H24" s="120">
        <f t="shared" si="3"/>
        <v>0.62068965517241381</v>
      </c>
      <c r="I24" s="121">
        <f t="shared" si="11"/>
        <v>0.22675026123301989</v>
      </c>
      <c r="J24" s="87">
        <v>40814</v>
      </c>
      <c r="K24" s="87">
        <f t="shared" si="9"/>
        <v>40784</v>
      </c>
      <c r="L24" s="21">
        <v>1028</v>
      </c>
      <c r="M24" s="94">
        <f t="shared" si="12"/>
        <v>34.266666666666666</v>
      </c>
      <c r="N24" s="94">
        <f t="shared" si="16"/>
        <v>18.852873563218388</v>
      </c>
      <c r="P24" s="31">
        <v>102.5</v>
      </c>
      <c r="Q24" s="96"/>
      <c r="R24" s="96">
        <v>44.5</v>
      </c>
      <c r="S24" s="45">
        <f t="shared" si="13"/>
        <v>52.105889482914506</v>
      </c>
      <c r="T24" s="45">
        <f t="shared" si="14"/>
        <v>50.197434213439848</v>
      </c>
      <c r="U24" s="60"/>
      <c r="V24" s="60"/>
      <c r="W24" s="60"/>
      <c r="X24" s="60"/>
      <c r="Y24" s="60"/>
      <c r="Z24" s="60"/>
      <c r="AA24" s="60"/>
      <c r="AB24" s="60"/>
    </row>
    <row r="25" spans="1:28" x14ac:dyDescent="0.25">
      <c r="A25" s="64">
        <v>40792</v>
      </c>
      <c r="B25" s="64">
        <f t="shared" si="15"/>
        <v>40759</v>
      </c>
      <c r="C25" s="103">
        <v>7321</v>
      </c>
      <c r="D25" s="103">
        <v>33</v>
      </c>
      <c r="E25" s="103">
        <v>13</v>
      </c>
      <c r="F25" s="103">
        <v>13</v>
      </c>
      <c r="G25" s="117">
        <v>78.400000000000006</v>
      </c>
      <c r="H25" s="120">
        <f t="shared" si="3"/>
        <v>0.39393939393939392</v>
      </c>
      <c r="I25" s="121">
        <f t="shared" si="11"/>
        <v>0</v>
      </c>
      <c r="J25" s="87">
        <v>40784</v>
      </c>
      <c r="K25" s="87">
        <f t="shared" si="9"/>
        <v>40753</v>
      </c>
      <c r="L25" s="21">
        <v>1036</v>
      </c>
      <c r="M25" s="94">
        <f t="shared" si="12"/>
        <v>33.41935483870968</v>
      </c>
      <c r="N25" s="94">
        <f t="shared" si="16"/>
        <v>18.005561735261402</v>
      </c>
    </row>
    <row r="26" spans="1:28" x14ac:dyDescent="0.25">
      <c r="A26" s="64">
        <v>40759</v>
      </c>
      <c r="B26" s="64">
        <f t="shared" si="15"/>
        <v>40729</v>
      </c>
      <c r="C26" s="103">
        <v>7308</v>
      </c>
      <c r="D26" s="103">
        <v>30</v>
      </c>
      <c r="E26" s="103">
        <v>12</v>
      </c>
      <c r="F26" s="103">
        <v>12</v>
      </c>
      <c r="G26" s="117">
        <v>82.6</v>
      </c>
      <c r="H26" s="120">
        <f t="shared" si="3"/>
        <v>0.4</v>
      </c>
      <c r="I26" s="121">
        <f t="shared" si="11"/>
        <v>6.0606060606060996E-3</v>
      </c>
      <c r="J26" s="87">
        <v>40753</v>
      </c>
      <c r="K26" s="87">
        <f t="shared" si="9"/>
        <v>40724</v>
      </c>
      <c r="L26" s="21">
        <v>1142</v>
      </c>
      <c r="M26" s="94">
        <f t="shared" si="12"/>
        <v>39.379310344827587</v>
      </c>
      <c r="N26" s="94">
        <f t="shared" si="16"/>
        <v>23.96551724137931</v>
      </c>
    </row>
    <row r="27" spans="1:28" x14ac:dyDescent="0.25">
      <c r="A27" s="64">
        <v>40729</v>
      </c>
      <c r="B27" s="64">
        <f t="shared" si="15"/>
        <v>40700</v>
      </c>
      <c r="C27" s="103">
        <v>7296</v>
      </c>
      <c r="D27" s="103">
        <v>29</v>
      </c>
      <c r="E27" s="103">
        <v>14</v>
      </c>
      <c r="F27" s="103">
        <v>14</v>
      </c>
      <c r="G27" s="117">
        <v>79.900000000000006</v>
      </c>
      <c r="H27" s="120">
        <f t="shared" si="3"/>
        <v>0.48275862068965519</v>
      </c>
      <c r="I27" s="121">
        <f t="shared" si="11"/>
        <v>8.8819226750261271E-2</v>
      </c>
      <c r="J27" s="87">
        <v>40724</v>
      </c>
      <c r="K27" s="87">
        <f t="shared" si="9"/>
        <v>40690</v>
      </c>
      <c r="L27" s="21">
        <v>1163</v>
      </c>
      <c r="M27" s="94">
        <f t="shared" si="12"/>
        <v>34.205882352941174</v>
      </c>
      <c r="N27" s="94">
        <f t="shared" si="16"/>
        <v>18.792089249492896</v>
      </c>
    </row>
    <row r="28" spans="1:28" x14ac:dyDescent="0.25">
      <c r="A28" s="64">
        <v>40700</v>
      </c>
      <c r="B28" s="64">
        <f t="shared" si="15"/>
        <v>40667</v>
      </c>
      <c r="C28" s="103">
        <v>7282</v>
      </c>
      <c r="D28" s="103">
        <v>33</v>
      </c>
      <c r="E28" s="103">
        <v>24</v>
      </c>
      <c r="F28" s="103">
        <v>24</v>
      </c>
      <c r="G28" s="117">
        <v>70.5</v>
      </c>
      <c r="H28" s="120">
        <f t="shared" si="3"/>
        <v>0.72727272727272729</v>
      </c>
      <c r="I28" s="121">
        <f t="shared" si="11"/>
        <v>0.33333333333333337</v>
      </c>
      <c r="J28" s="87">
        <v>40690</v>
      </c>
      <c r="K28" s="87">
        <f t="shared" si="9"/>
        <v>40661</v>
      </c>
      <c r="L28" s="21">
        <v>663</v>
      </c>
      <c r="M28" s="94">
        <f t="shared" si="12"/>
        <v>22.862068965517242</v>
      </c>
      <c r="N28" s="94">
        <f t="shared" si="16"/>
        <v>7.4482758620689662</v>
      </c>
    </row>
    <row r="29" spans="1:28" x14ac:dyDescent="0.25">
      <c r="A29" s="64">
        <v>40667</v>
      </c>
      <c r="B29" s="64">
        <f t="shared" si="15"/>
        <v>40637</v>
      </c>
      <c r="C29" s="103">
        <v>7258</v>
      </c>
      <c r="D29" s="103">
        <v>30</v>
      </c>
      <c r="E29" s="103">
        <v>26</v>
      </c>
      <c r="F29" s="103">
        <v>26</v>
      </c>
      <c r="G29" s="117">
        <v>65.3</v>
      </c>
      <c r="H29" s="120">
        <f t="shared" si="3"/>
        <v>0.8666666666666667</v>
      </c>
      <c r="I29" s="121">
        <f t="shared" si="11"/>
        <v>0.47272727272727277</v>
      </c>
      <c r="J29" s="87">
        <v>40661</v>
      </c>
      <c r="K29" s="87">
        <f t="shared" si="9"/>
        <v>40632</v>
      </c>
      <c r="L29" s="21">
        <v>447</v>
      </c>
      <c r="M29" s="94">
        <f t="shared" si="12"/>
        <v>15.413793103448276</v>
      </c>
      <c r="N29" s="94">
        <f t="shared" si="16"/>
        <v>0</v>
      </c>
    </row>
    <row r="30" spans="1:28" x14ac:dyDescent="0.25">
      <c r="A30" s="64">
        <v>40637</v>
      </c>
      <c r="B30" s="64">
        <f t="shared" si="15"/>
        <v>40609</v>
      </c>
      <c r="C30" s="103">
        <v>7232</v>
      </c>
      <c r="D30" s="103">
        <v>28</v>
      </c>
      <c r="E30" s="103">
        <v>44</v>
      </c>
      <c r="F30" s="103">
        <v>45</v>
      </c>
      <c r="G30" s="117">
        <v>50.5</v>
      </c>
      <c r="H30" s="120">
        <f t="shared" si="3"/>
        <v>1.6071428571428572</v>
      </c>
      <c r="I30" s="121">
        <f t="shared" si="11"/>
        <v>1.2132034632034632</v>
      </c>
      <c r="J30" s="87">
        <v>40632</v>
      </c>
      <c r="K30" s="87">
        <f t="shared" si="9"/>
        <v>40599</v>
      </c>
      <c r="L30" s="21">
        <v>550</v>
      </c>
      <c r="M30" s="94">
        <f t="shared" si="12"/>
        <v>16.666666666666668</v>
      </c>
      <c r="N30" s="94">
        <f t="shared" si="16"/>
        <v>1.2528735632183921</v>
      </c>
    </row>
    <row r="31" spans="1:28" x14ac:dyDescent="0.25">
      <c r="A31" s="64">
        <v>40609</v>
      </c>
      <c r="B31" s="64">
        <f t="shared" si="15"/>
        <v>40577</v>
      </c>
      <c r="C31" s="103">
        <v>7188</v>
      </c>
      <c r="D31" s="103">
        <v>32</v>
      </c>
      <c r="E31" s="103">
        <v>65</v>
      </c>
      <c r="F31" s="103">
        <v>66</v>
      </c>
      <c r="G31" s="117">
        <v>47.8</v>
      </c>
      <c r="H31" s="120">
        <f t="shared" ref="H31:H32" si="17">F31/D31</f>
        <v>2.0625</v>
      </c>
      <c r="I31" s="121">
        <f t="shared" si="11"/>
        <v>1.668560606060606</v>
      </c>
      <c r="J31" s="87">
        <v>40599</v>
      </c>
      <c r="K31" s="87">
        <f t="shared" si="9"/>
        <v>40571</v>
      </c>
      <c r="L31" s="21">
        <v>471</v>
      </c>
      <c r="M31" s="94">
        <f t="shared" si="12"/>
        <v>16.821428571428573</v>
      </c>
      <c r="N31" s="94">
        <f t="shared" si="16"/>
        <v>1.4076354679802972</v>
      </c>
    </row>
    <row r="32" spans="1:28" x14ac:dyDescent="0.25">
      <c r="A32" s="64">
        <v>40577</v>
      </c>
      <c r="B32" s="64">
        <v>40547</v>
      </c>
      <c r="C32" s="103">
        <v>7123</v>
      </c>
      <c r="D32" s="103">
        <v>30</v>
      </c>
      <c r="E32" s="103">
        <v>83</v>
      </c>
      <c r="F32" s="103">
        <v>84</v>
      </c>
      <c r="G32" s="117">
        <v>37.6</v>
      </c>
      <c r="H32" s="120">
        <f t="shared" si="17"/>
        <v>2.8</v>
      </c>
      <c r="I32" s="121">
        <f t="shared" si="11"/>
        <v>2.4060606060606058</v>
      </c>
      <c r="J32" s="87">
        <v>40571</v>
      </c>
      <c r="K32" s="87">
        <f>J34</f>
        <v>40511</v>
      </c>
      <c r="L32" s="21">
        <v>494</v>
      </c>
      <c r="M32" s="94">
        <f>L32/30</f>
        <v>16.466666666666665</v>
      </c>
      <c r="N32" s="94">
        <f t="shared" si="16"/>
        <v>1.0528735632183892</v>
      </c>
    </row>
    <row r="33" spans="10:12" x14ac:dyDescent="0.25">
      <c r="J33" s="34">
        <v>40542</v>
      </c>
      <c r="K33" s="116"/>
      <c r="L33" s="21">
        <v>570</v>
      </c>
    </row>
    <row r="34" spans="10:12" x14ac:dyDescent="0.25">
      <c r="J34" s="34">
        <v>40511</v>
      </c>
      <c r="K34" s="116"/>
      <c r="L34" s="21">
        <v>524</v>
      </c>
    </row>
    <row r="35" spans="10:12" x14ac:dyDescent="0.25">
      <c r="J35" s="34">
        <v>40479</v>
      </c>
      <c r="K35" s="116"/>
      <c r="L35" s="21">
        <v>548</v>
      </c>
    </row>
    <row r="36" spans="10:12" x14ac:dyDescent="0.25">
      <c r="J36" s="34">
        <v>40450</v>
      </c>
      <c r="K36" s="116"/>
      <c r="L36" s="21">
        <v>807</v>
      </c>
    </row>
    <row r="37" spans="10:12" x14ac:dyDescent="0.25">
      <c r="J37" s="34">
        <v>40420</v>
      </c>
      <c r="K37" s="116"/>
      <c r="L37" s="21">
        <v>999</v>
      </c>
    </row>
    <row r="38" spans="10:12" x14ac:dyDescent="0.25">
      <c r="J38" s="34">
        <v>40388</v>
      </c>
      <c r="K38" s="116"/>
      <c r="L38" s="21">
        <v>914</v>
      </c>
    </row>
    <row r="39" spans="10:12" x14ac:dyDescent="0.25">
      <c r="J39" s="34">
        <v>40358</v>
      </c>
      <c r="K39" s="116"/>
      <c r="L39" s="21">
        <v>1048</v>
      </c>
    </row>
    <row r="40" spans="10:12" x14ac:dyDescent="0.25">
      <c r="J40" s="34">
        <v>40325</v>
      </c>
      <c r="K40" s="116"/>
      <c r="L40" s="21">
        <v>580</v>
      </c>
    </row>
    <row r="41" spans="10:12" x14ac:dyDescent="0.25">
      <c r="J41" s="34">
        <v>40297</v>
      </c>
      <c r="K41" s="116"/>
      <c r="L41" s="21">
        <v>519</v>
      </c>
    </row>
    <row r="42" spans="10:12" x14ac:dyDescent="0.25">
      <c r="J42" s="34">
        <v>40267</v>
      </c>
      <c r="K42" s="116"/>
      <c r="L42" s="21">
        <v>496</v>
      </c>
    </row>
    <row r="43" spans="10:12" x14ac:dyDescent="0.25">
      <c r="J43" s="34">
        <v>40234</v>
      </c>
      <c r="K43" s="116"/>
      <c r="L43" s="21">
        <v>428</v>
      </c>
    </row>
    <row r="44" spans="10:12" x14ac:dyDescent="0.25">
      <c r="J44" s="34">
        <v>40206</v>
      </c>
      <c r="K44" s="116"/>
      <c r="L44" s="21">
        <v>540</v>
      </c>
    </row>
    <row r="45" spans="10:12" x14ac:dyDescent="0.25">
      <c r="J45" s="34">
        <v>40176</v>
      </c>
      <c r="K45" s="116"/>
      <c r="L45" s="21">
        <v>669</v>
      </c>
    </row>
    <row r="46" spans="10:12" x14ac:dyDescent="0.25">
      <c r="J46" s="34">
        <v>40142</v>
      </c>
      <c r="K46" s="116"/>
      <c r="L46" s="21">
        <v>452</v>
      </c>
    </row>
    <row r="47" spans="10:12" x14ac:dyDescent="0.25">
      <c r="J47" s="34">
        <v>40114</v>
      </c>
      <c r="K47" s="116"/>
      <c r="L47" s="21">
        <v>509</v>
      </c>
    </row>
    <row r="48" spans="10:12" x14ac:dyDescent="0.25">
      <c r="J48" s="34">
        <v>40085</v>
      </c>
      <c r="K48" s="116"/>
      <c r="L48" s="21">
        <v>842</v>
      </c>
    </row>
    <row r="49" spans="10:12" x14ac:dyDescent="0.25">
      <c r="J49" s="34">
        <v>40053</v>
      </c>
      <c r="K49" s="116"/>
      <c r="L49" s="21">
        <v>877</v>
      </c>
    </row>
    <row r="50" spans="10:12" x14ac:dyDescent="0.25">
      <c r="J50" s="34">
        <v>40024</v>
      </c>
      <c r="L50" s="21">
        <v>869</v>
      </c>
    </row>
    <row r="51" spans="10:12" x14ac:dyDescent="0.25">
      <c r="J51" s="34">
        <v>39993</v>
      </c>
      <c r="L51" s="21">
        <v>924</v>
      </c>
    </row>
    <row r="52" spans="10:12" x14ac:dyDescent="0.25">
      <c r="J52" s="34">
        <v>39961</v>
      </c>
      <c r="L52" s="21">
        <v>538</v>
      </c>
    </row>
    <row r="53" spans="10:12" x14ac:dyDescent="0.25">
      <c r="L53" s="21">
        <v>336</v>
      </c>
    </row>
    <row r="54" spans="10:12" x14ac:dyDescent="0.25">
      <c r="L54" s="21">
        <v>384</v>
      </c>
    </row>
  </sheetData>
  <sortState ref="J4:K13">
    <sortCondition descending="1" ref="J4:J13"/>
  </sortState>
  <mergeCells count="25">
    <mergeCell ref="A1:F1"/>
    <mergeCell ref="J1:N1"/>
    <mergeCell ref="P1:Y1"/>
    <mergeCell ref="P2:R2"/>
    <mergeCell ref="S2:T2"/>
    <mergeCell ref="U2:V2"/>
    <mergeCell ref="Y2:Z2"/>
    <mergeCell ref="P3:R3"/>
    <mergeCell ref="V5:W5"/>
    <mergeCell ref="X5:Y5"/>
    <mergeCell ref="V6:W6"/>
    <mergeCell ref="X6:Y6"/>
    <mergeCell ref="S16:T16"/>
    <mergeCell ref="Z8:Z10"/>
    <mergeCell ref="AA8:AA10"/>
    <mergeCell ref="Y9:Y10"/>
    <mergeCell ref="AB9:AB10"/>
    <mergeCell ref="W14:W16"/>
    <mergeCell ref="X14:X16"/>
    <mergeCell ref="Z14:Z16"/>
    <mergeCell ref="AA14:AA16"/>
    <mergeCell ref="Y15:Y16"/>
    <mergeCell ref="AB15:AB16"/>
    <mergeCell ref="W8:W10"/>
    <mergeCell ref="X8:X1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A19" sqref="A19"/>
    </sheetView>
  </sheetViews>
  <sheetFormatPr defaultRowHeight="15" x14ac:dyDescent="0.25"/>
  <cols>
    <col min="1" max="1" width="12.28515625" customWidth="1"/>
    <col min="7" max="7" width="10.7109375" bestFit="1" customWidth="1"/>
  </cols>
  <sheetData>
    <row r="1" spans="1:9" x14ac:dyDescent="0.25">
      <c r="A1" t="s">
        <v>9</v>
      </c>
      <c r="G1" s="22">
        <v>39961</v>
      </c>
      <c r="H1" s="23">
        <v>39.340000000000003</v>
      </c>
      <c r="I1" s="24">
        <v>356</v>
      </c>
    </row>
    <row r="2" spans="1:9" x14ac:dyDescent="0.25">
      <c r="G2" s="22">
        <v>39993</v>
      </c>
      <c r="H2" s="23">
        <v>47.93</v>
      </c>
      <c r="I2" s="24">
        <v>450</v>
      </c>
    </row>
    <row r="3" spans="1:9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G3" s="22">
        <v>40024</v>
      </c>
      <c r="H3" s="23">
        <v>57.76</v>
      </c>
      <c r="I3" s="24">
        <v>505</v>
      </c>
    </row>
    <row r="4" spans="1:9" x14ac:dyDescent="0.25">
      <c r="A4" s="3"/>
      <c r="B4" s="4" t="s">
        <v>5</v>
      </c>
      <c r="C4" s="3"/>
      <c r="D4" s="3"/>
      <c r="E4" s="3"/>
      <c r="G4" s="22">
        <v>40053</v>
      </c>
      <c r="H4" s="23">
        <v>52.71</v>
      </c>
      <c r="I4" s="24">
        <v>455</v>
      </c>
    </row>
    <row r="5" spans="1:9" x14ac:dyDescent="0.25">
      <c r="A5" s="5"/>
      <c r="B5" s="3"/>
      <c r="C5" s="5"/>
      <c r="D5" s="5"/>
      <c r="E5" s="5"/>
      <c r="G5" s="22">
        <v>40085</v>
      </c>
      <c r="H5" s="23">
        <v>49.98</v>
      </c>
      <c r="I5" s="24">
        <v>428</v>
      </c>
    </row>
    <row r="6" spans="1:9" x14ac:dyDescent="0.25">
      <c r="A6" s="6">
        <v>40942</v>
      </c>
      <c r="B6" s="7">
        <v>228</v>
      </c>
      <c r="C6" s="7">
        <v>30</v>
      </c>
      <c r="D6" s="7">
        <v>54</v>
      </c>
      <c r="E6" s="7">
        <v>55</v>
      </c>
      <c r="G6" s="22">
        <v>40114</v>
      </c>
      <c r="H6" s="23">
        <v>35.74</v>
      </c>
      <c r="I6" s="24">
        <v>287</v>
      </c>
    </row>
    <row r="7" spans="1:9" x14ac:dyDescent="0.25">
      <c r="A7" s="6">
        <v>40912</v>
      </c>
      <c r="B7" s="7">
        <v>174</v>
      </c>
      <c r="C7" s="7">
        <v>33</v>
      </c>
      <c r="D7" s="7">
        <v>58</v>
      </c>
      <c r="E7" s="7">
        <v>59</v>
      </c>
      <c r="G7" s="22">
        <v>40142</v>
      </c>
      <c r="H7" s="23">
        <v>38.69</v>
      </c>
      <c r="I7" s="24">
        <v>349</v>
      </c>
    </row>
    <row r="8" spans="1:9" x14ac:dyDescent="0.25">
      <c r="A8" s="6">
        <v>40879</v>
      </c>
      <c r="B8" s="7">
        <v>116</v>
      </c>
      <c r="C8" s="7">
        <v>30</v>
      </c>
      <c r="D8" s="7">
        <v>36</v>
      </c>
      <c r="E8" s="7">
        <v>36</v>
      </c>
      <c r="G8" s="22">
        <v>40176</v>
      </c>
      <c r="H8" s="23">
        <v>44.16</v>
      </c>
      <c r="I8" s="24">
        <v>411</v>
      </c>
    </row>
    <row r="9" spans="1:9" x14ac:dyDescent="0.25">
      <c r="A9" s="6">
        <v>40849</v>
      </c>
      <c r="B9" s="7">
        <v>80</v>
      </c>
      <c r="C9" s="7">
        <v>28</v>
      </c>
      <c r="D9" s="7">
        <v>16</v>
      </c>
      <c r="E9" s="7">
        <v>16</v>
      </c>
      <c r="G9" s="22">
        <v>40206</v>
      </c>
      <c r="H9" s="23">
        <v>34.299999999999997</v>
      </c>
      <c r="I9" s="24">
        <v>303</v>
      </c>
    </row>
    <row r="10" spans="1:9" x14ac:dyDescent="0.25">
      <c r="A10" s="6">
        <v>40821</v>
      </c>
      <c r="B10" s="7">
        <v>64</v>
      </c>
      <c r="C10" s="7">
        <v>29</v>
      </c>
      <c r="D10" s="7">
        <v>10</v>
      </c>
      <c r="E10" s="7">
        <v>10</v>
      </c>
      <c r="G10" s="22">
        <v>40234</v>
      </c>
      <c r="H10" s="23">
        <v>35.200000000000003</v>
      </c>
      <c r="I10" s="24">
        <v>313</v>
      </c>
    </row>
    <row r="11" spans="1:9" x14ac:dyDescent="0.25">
      <c r="A11" s="6">
        <v>40792</v>
      </c>
      <c r="B11" s="7">
        <v>54</v>
      </c>
      <c r="C11" s="7">
        <v>33</v>
      </c>
      <c r="D11" s="7">
        <v>12</v>
      </c>
      <c r="E11" s="7">
        <v>12</v>
      </c>
      <c r="G11" s="22">
        <v>40267</v>
      </c>
      <c r="H11" s="23">
        <v>42.57</v>
      </c>
      <c r="I11" s="24">
        <v>394</v>
      </c>
    </row>
    <row r="12" spans="1:9" x14ac:dyDescent="0.25">
      <c r="A12" s="6">
        <v>40759</v>
      </c>
      <c r="B12" s="7">
        <v>42</v>
      </c>
      <c r="C12" s="7">
        <v>30</v>
      </c>
      <c r="D12" s="7">
        <v>7</v>
      </c>
      <c r="E12" s="7">
        <v>7</v>
      </c>
      <c r="G12" s="22">
        <v>40297</v>
      </c>
      <c r="H12" s="23">
        <v>32.9</v>
      </c>
      <c r="I12" s="24">
        <v>288</v>
      </c>
    </row>
    <row r="13" spans="1:9" x14ac:dyDescent="0.25">
      <c r="A13" s="6">
        <v>40729</v>
      </c>
      <c r="B13" s="7">
        <v>35</v>
      </c>
      <c r="C13" s="7">
        <v>29</v>
      </c>
      <c r="D13" s="7">
        <v>8</v>
      </c>
      <c r="E13" s="7">
        <v>8</v>
      </c>
      <c r="G13" s="22">
        <v>40325</v>
      </c>
      <c r="H13" s="23">
        <v>34.619999999999997</v>
      </c>
      <c r="I13" s="24">
        <v>307</v>
      </c>
    </row>
    <row r="14" spans="1:9" x14ac:dyDescent="0.25">
      <c r="A14" s="6">
        <v>40700</v>
      </c>
      <c r="B14" s="7">
        <v>27</v>
      </c>
      <c r="C14" s="7">
        <v>33</v>
      </c>
      <c r="D14" s="7">
        <v>12</v>
      </c>
      <c r="E14" s="7">
        <v>12</v>
      </c>
      <c r="G14" s="22">
        <v>40358</v>
      </c>
      <c r="H14" s="23">
        <v>66.680000000000007</v>
      </c>
      <c r="I14" s="24">
        <v>660</v>
      </c>
    </row>
    <row r="15" spans="1:9" x14ac:dyDescent="0.25">
      <c r="A15" s="6">
        <v>40667</v>
      </c>
      <c r="B15" s="7">
        <v>15</v>
      </c>
      <c r="C15" s="7">
        <v>30</v>
      </c>
      <c r="D15" s="7">
        <v>19</v>
      </c>
      <c r="E15" s="7">
        <v>19</v>
      </c>
      <c r="G15" s="22">
        <v>40388</v>
      </c>
      <c r="H15" s="23">
        <v>75.650000000000006</v>
      </c>
      <c r="I15" s="24">
        <v>687</v>
      </c>
    </row>
    <row r="16" spans="1:9" x14ac:dyDescent="0.25">
      <c r="A16" s="6">
        <v>40637</v>
      </c>
      <c r="B16" s="7">
        <v>9996</v>
      </c>
      <c r="C16" s="7">
        <v>28</v>
      </c>
      <c r="D16" s="7">
        <v>35</v>
      </c>
      <c r="E16" s="7">
        <v>35</v>
      </c>
      <c r="G16" s="22">
        <v>40420</v>
      </c>
      <c r="H16" s="23">
        <v>71.540000000000006</v>
      </c>
      <c r="I16" s="24">
        <v>646</v>
      </c>
    </row>
    <row r="17" spans="1:9" x14ac:dyDescent="0.25">
      <c r="A17" s="6">
        <v>40609</v>
      </c>
      <c r="B17" s="7">
        <v>9961</v>
      </c>
      <c r="C17" s="7">
        <v>32</v>
      </c>
      <c r="D17" s="7">
        <v>66</v>
      </c>
      <c r="E17" s="7">
        <v>67</v>
      </c>
      <c r="G17" s="22">
        <v>40450</v>
      </c>
      <c r="H17" s="23">
        <v>89.79</v>
      </c>
      <c r="I17" s="24">
        <v>828</v>
      </c>
    </row>
    <row r="18" spans="1:9" x14ac:dyDescent="0.25">
      <c r="A18" s="6">
        <v>40577</v>
      </c>
      <c r="B18" s="7">
        <v>9895</v>
      </c>
      <c r="C18" s="7">
        <v>30</v>
      </c>
      <c r="D18" s="7">
        <v>83</v>
      </c>
      <c r="E18" s="7">
        <v>84</v>
      </c>
      <c r="G18" s="22">
        <v>40479</v>
      </c>
      <c r="H18" s="23">
        <v>49.07</v>
      </c>
      <c r="I18" s="24">
        <v>422</v>
      </c>
    </row>
    <row r="19" spans="1:9" x14ac:dyDescent="0.25">
      <c r="G19" s="22">
        <v>40511</v>
      </c>
      <c r="H19" s="23">
        <v>44.15</v>
      </c>
      <c r="I19" s="24">
        <v>412</v>
      </c>
    </row>
    <row r="20" spans="1:9" x14ac:dyDescent="0.25">
      <c r="G20" s="22">
        <v>40542</v>
      </c>
      <c r="H20" s="23">
        <v>50.31</v>
      </c>
      <c r="I20" s="24">
        <v>499</v>
      </c>
    </row>
    <row r="21" spans="1:9" x14ac:dyDescent="0.25">
      <c r="G21" s="22">
        <v>40571</v>
      </c>
      <c r="H21" s="23">
        <v>45.57</v>
      </c>
      <c r="I21" s="24">
        <v>446</v>
      </c>
    </row>
    <row r="22" spans="1:9" x14ac:dyDescent="0.25">
      <c r="G22" s="22">
        <v>40599</v>
      </c>
      <c r="H22" s="23">
        <v>42.44</v>
      </c>
      <c r="I22" s="24">
        <v>410</v>
      </c>
    </row>
    <row r="23" spans="1:9" x14ac:dyDescent="0.25">
      <c r="G23" s="22">
        <v>40632</v>
      </c>
      <c r="H23" s="23">
        <v>47.75</v>
      </c>
      <c r="I23" s="24">
        <v>471</v>
      </c>
    </row>
    <row r="24" spans="1:9" x14ac:dyDescent="0.25">
      <c r="G24" s="22">
        <v>40661</v>
      </c>
      <c r="H24" s="23">
        <v>35.39</v>
      </c>
      <c r="I24" s="24">
        <v>329</v>
      </c>
    </row>
    <row r="25" spans="1:9" x14ac:dyDescent="0.25">
      <c r="G25" s="22">
        <v>40690</v>
      </c>
      <c r="H25" s="23">
        <v>32.869999999999997</v>
      </c>
      <c r="I25" s="24">
        <v>300</v>
      </c>
    </row>
    <row r="26" spans="1:9" x14ac:dyDescent="0.25">
      <c r="G26" s="22">
        <v>40724</v>
      </c>
      <c r="H26" s="23">
        <v>43.92</v>
      </c>
      <c r="I26" s="24">
        <v>427</v>
      </c>
    </row>
    <row r="27" spans="1:9" x14ac:dyDescent="0.25">
      <c r="G27" s="22">
        <v>40753</v>
      </c>
      <c r="H27" s="23">
        <v>73.760000000000005</v>
      </c>
      <c r="I27" s="24">
        <v>694</v>
      </c>
    </row>
    <row r="28" spans="1:9" x14ac:dyDescent="0.25">
      <c r="G28" s="22">
        <v>40784</v>
      </c>
      <c r="H28" s="23">
        <v>72.31</v>
      </c>
      <c r="I28" s="24">
        <v>679</v>
      </c>
    </row>
    <row r="29" spans="1:9" x14ac:dyDescent="0.25">
      <c r="G29" s="22">
        <v>40814</v>
      </c>
      <c r="H29" s="23">
        <v>59.27</v>
      </c>
      <c r="I29" s="24">
        <v>544</v>
      </c>
    </row>
    <row r="30" spans="1:9" x14ac:dyDescent="0.25">
      <c r="G30" s="22">
        <v>40844</v>
      </c>
      <c r="H30" s="23">
        <v>35.53</v>
      </c>
      <c r="I30" s="24">
        <v>298</v>
      </c>
    </row>
    <row r="31" spans="1:9" x14ac:dyDescent="0.25">
      <c r="G31" s="22">
        <v>40877</v>
      </c>
      <c r="H31" s="23">
        <v>30.25</v>
      </c>
      <c r="I31" s="24">
        <v>270</v>
      </c>
    </row>
    <row r="32" spans="1:9" x14ac:dyDescent="0.25">
      <c r="G32" s="22">
        <v>40907</v>
      </c>
      <c r="H32" s="23">
        <v>29.95</v>
      </c>
      <c r="I32" s="24">
        <v>256</v>
      </c>
    </row>
    <row r="33" spans="7:9" x14ac:dyDescent="0.25">
      <c r="G33" s="22">
        <v>40938</v>
      </c>
      <c r="H33" s="23">
        <v>26.26</v>
      </c>
      <c r="I33" s="24">
        <v>215</v>
      </c>
    </row>
    <row r="34" spans="7:9" x14ac:dyDescent="0.25">
      <c r="G34" s="22">
        <v>40967</v>
      </c>
      <c r="H34" s="23">
        <v>27.17</v>
      </c>
      <c r="I34" s="24">
        <v>225</v>
      </c>
    </row>
    <row r="35" spans="7:9" x14ac:dyDescent="0.25">
      <c r="G35" s="22">
        <v>40996</v>
      </c>
      <c r="H35" s="23">
        <v>26.17</v>
      </c>
      <c r="I35" s="24">
        <v>214</v>
      </c>
    </row>
    <row r="36" spans="7:9" x14ac:dyDescent="0.25">
      <c r="G36" s="22">
        <v>41030</v>
      </c>
      <c r="H36" s="23">
        <v>27.35</v>
      </c>
      <c r="I36" s="24">
        <v>227</v>
      </c>
    </row>
    <row r="37" spans="7:9" x14ac:dyDescent="0.25">
      <c r="G37" s="22">
        <v>41061</v>
      </c>
      <c r="H37" s="23">
        <v>30.52</v>
      </c>
      <c r="I37" s="24">
        <v>262</v>
      </c>
    </row>
    <row r="38" spans="7:9" x14ac:dyDescent="0.25">
      <c r="G38" s="22">
        <v>41089</v>
      </c>
      <c r="H38" s="23">
        <v>41.42</v>
      </c>
      <c r="I38" s="24">
        <v>382</v>
      </c>
    </row>
    <row r="39" spans="7:9" x14ac:dyDescent="0.25">
      <c r="G39" s="22">
        <v>41122</v>
      </c>
      <c r="H39" s="23">
        <v>78.92</v>
      </c>
      <c r="I39" s="24">
        <v>720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110"/>
  <sheetViews>
    <sheetView workbookViewId="0">
      <selection activeCell="K28" sqref="K28"/>
    </sheetView>
  </sheetViews>
  <sheetFormatPr defaultRowHeight="15" x14ac:dyDescent="0.25"/>
  <cols>
    <col min="1" max="1" width="20.7109375" customWidth="1"/>
    <col min="3" max="3" width="1.28515625" customWidth="1"/>
    <col min="4" max="4" width="14" bestFit="1" customWidth="1"/>
    <col min="5" max="5" width="3.85546875" customWidth="1"/>
    <col min="6" max="6" width="8.5703125" customWidth="1"/>
    <col min="7" max="7" width="1.140625" customWidth="1"/>
    <col min="8" max="9" width="9.140625" style="8"/>
    <col min="10" max="10" width="1.42578125" customWidth="1"/>
    <col min="11" max="11" width="20.7109375" customWidth="1"/>
    <col min="14" max="14" width="20.7109375" customWidth="1"/>
    <col min="15" max="15" width="16" bestFit="1" customWidth="1"/>
    <col min="16" max="16" width="5.85546875" customWidth="1"/>
  </cols>
  <sheetData>
    <row r="1" spans="1:19" ht="19.5" x14ac:dyDescent="0.3">
      <c r="A1" s="27" t="s">
        <v>30</v>
      </c>
      <c r="B1" s="28" t="s">
        <v>31</v>
      </c>
      <c r="F1" s="28"/>
      <c r="G1" s="28"/>
      <c r="H1" s="282" t="s">
        <v>28173</v>
      </c>
      <c r="I1" s="282"/>
      <c r="K1" s="27" t="s">
        <v>30</v>
      </c>
      <c r="L1" s="28" t="s">
        <v>31</v>
      </c>
      <c r="R1">
        <v>0.99999999994179234</v>
      </c>
      <c r="S1">
        <v>19</v>
      </c>
    </row>
    <row r="2" spans="1:19" x14ac:dyDescent="0.25">
      <c r="A2" t="s">
        <v>32</v>
      </c>
      <c r="B2">
        <v>48</v>
      </c>
      <c r="D2" t="b">
        <f>O1=LEFT(A2,LEN(A2)-3)</f>
        <v>0</v>
      </c>
      <c r="E2">
        <f>(D2-D3)*24</f>
        <v>-984221.85000000009</v>
      </c>
      <c r="F2">
        <v>48</v>
      </c>
      <c r="H2" s="8" t="s">
        <v>9606</v>
      </c>
      <c r="I2" s="8" t="s">
        <v>9607</v>
      </c>
      <c r="K2" t="s">
        <v>9608</v>
      </c>
      <c r="L2">
        <v>60.1</v>
      </c>
      <c r="N2" t="s">
        <v>9716</v>
      </c>
      <c r="O2" t="str">
        <f>LEFT(N2,LEN(N2)-3)</f>
        <v xml:space="preserve">4-4-2013 23:51 </v>
      </c>
      <c r="P2">
        <f>(O2-O3)*24</f>
        <v>1.0000000001164153</v>
      </c>
      <c r="Q2">
        <v>39</v>
      </c>
      <c r="R2">
        <v>0.99999999994179234</v>
      </c>
      <c r="S2">
        <v>19</v>
      </c>
    </row>
    <row r="3" spans="1:19" x14ac:dyDescent="0.25">
      <c r="A3" t="s">
        <v>33</v>
      </c>
      <c r="B3">
        <v>46.9</v>
      </c>
      <c r="D3" t="str">
        <f t="shared" ref="D3:D66" si="0">LEFT(A3,LEN(A3)-3)</f>
        <v xml:space="preserve">4-10-2012 5:51 </v>
      </c>
      <c r="E3">
        <f t="shared" ref="E3:E66" si="1">(D3-D4)*24</f>
        <v>1.0000000001164153</v>
      </c>
      <c r="F3">
        <v>46.9</v>
      </c>
      <c r="H3" s="31">
        <v>22.5</v>
      </c>
      <c r="I3" s="31">
        <v>10</v>
      </c>
      <c r="K3" t="s">
        <v>9609</v>
      </c>
      <c r="L3">
        <v>57</v>
      </c>
      <c r="N3" t="s">
        <v>9717</v>
      </c>
      <c r="O3" t="str">
        <f t="shared" ref="O3:O66" si="2">LEFT(N3,LEN(N3)-3)</f>
        <v xml:space="preserve">4-4-2013 22:51 </v>
      </c>
      <c r="P3">
        <f t="shared" ref="P3:P66" si="3">(O3-O4)*24</f>
        <v>0.99999999994179234</v>
      </c>
      <c r="Q3">
        <v>39</v>
      </c>
      <c r="R3">
        <v>1.0000000001164153</v>
      </c>
      <c r="S3">
        <v>19</v>
      </c>
    </row>
    <row r="4" spans="1:19" x14ac:dyDescent="0.25">
      <c r="A4" t="s">
        <v>34</v>
      </c>
      <c r="B4">
        <v>55</v>
      </c>
      <c r="D4" t="str">
        <f t="shared" si="0"/>
        <v xml:space="preserve">4-10-2012 4:51 </v>
      </c>
      <c r="E4">
        <f t="shared" si="1"/>
        <v>0.99999999994179234</v>
      </c>
      <c r="F4">
        <v>55</v>
      </c>
      <c r="H4" s="31">
        <v>27.5</v>
      </c>
      <c r="I4" s="31">
        <v>34</v>
      </c>
      <c r="K4" t="s">
        <v>9610</v>
      </c>
      <c r="L4">
        <v>57</v>
      </c>
      <c r="N4" t="s">
        <v>9718</v>
      </c>
      <c r="O4" t="str">
        <f t="shared" si="2"/>
        <v xml:space="preserve">4-4-2013 21:51 </v>
      </c>
      <c r="P4">
        <f t="shared" si="3"/>
        <v>0.99999999994179234</v>
      </c>
      <c r="Q4">
        <v>39</v>
      </c>
      <c r="R4">
        <v>0.99999999994179234</v>
      </c>
      <c r="S4">
        <v>19.899999999999999</v>
      </c>
    </row>
    <row r="5" spans="1:19" x14ac:dyDescent="0.25">
      <c r="A5" t="s">
        <v>35</v>
      </c>
      <c r="B5">
        <v>54</v>
      </c>
      <c r="D5" t="str">
        <f t="shared" si="0"/>
        <v xml:space="preserve">4-10-2012 3:51 </v>
      </c>
      <c r="E5">
        <f t="shared" si="1"/>
        <v>0.99999999994179234</v>
      </c>
      <c r="F5">
        <v>54</v>
      </c>
      <c r="H5" s="31">
        <v>32.5</v>
      </c>
      <c r="I5" s="31">
        <v>162</v>
      </c>
      <c r="K5" t="s">
        <v>9611</v>
      </c>
      <c r="L5">
        <v>57.9</v>
      </c>
      <c r="N5" t="s">
        <v>9719</v>
      </c>
      <c r="O5" t="str">
        <f t="shared" si="2"/>
        <v xml:space="preserve">4-4-2013 20:51 </v>
      </c>
      <c r="P5">
        <f t="shared" si="3"/>
        <v>1.0000000001164153</v>
      </c>
      <c r="Q5">
        <v>39.9</v>
      </c>
      <c r="R5">
        <v>1.0000000001164153</v>
      </c>
      <c r="S5">
        <v>19.899999999999999</v>
      </c>
    </row>
    <row r="6" spans="1:19" x14ac:dyDescent="0.25">
      <c r="A6" t="s">
        <v>36</v>
      </c>
      <c r="B6">
        <v>55.9</v>
      </c>
      <c r="D6" t="str">
        <f t="shared" si="0"/>
        <v xml:space="preserve">4-10-2012 2:51 </v>
      </c>
      <c r="E6">
        <f t="shared" si="1"/>
        <v>1.0000000001164153</v>
      </c>
      <c r="F6">
        <v>55.9</v>
      </c>
      <c r="H6" s="31">
        <v>37.5</v>
      </c>
      <c r="I6" s="31">
        <v>329.1</v>
      </c>
      <c r="K6" t="s">
        <v>9612</v>
      </c>
      <c r="L6">
        <v>59</v>
      </c>
      <c r="N6" t="s">
        <v>9720</v>
      </c>
      <c r="O6" t="str">
        <f t="shared" si="2"/>
        <v xml:space="preserve">4-4-2013 19:51 </v>
      </c>
      <c r="P6">
        <f t="shared" si="3"/>
        <v>0.99999999994179234</v>
      </c>
      <c r="Q6">
        <v>39.9</v>
      </c>
      <c r="R6">
        <v>0.99999999994179234</v>
      </c>
      <c r="S6">
        <v>19.899999999999999</v>
      </c>
    </row>
    <row r="7" spans="1:19" x14ac:dyDescent="0.25">
      <c r="A7" t="s">
        <v>37</v>
      </c>
      <c r="B7">
        <v>55</v>
      </c>
      <c r="D7" t="str">
        <f t="shared" si="0"/>
        <v xml:space="preserve">4-10-2012 1:51 </v>
      </c>
      <c r="E7">
        <f t="shared" si="1"/>
        <v>0.99999999994179234</v>
      </c>
      <c r="F7">
        <v>55</v>
      </c>
      <c r="H7" s="31">
        <v>42.5</v>
      </c>
      <c r="I7" s="31">
        <v>446.5</v>
      </c>
      <c r="K7" t="s">
        <v>9613</v>
      </c>
      <c r="L7">
        <v>61</v>
      </c>
      <c r="N7" t="s">
        <v>9721</v>
      </c>
      <c r="O7" t="str">
        <f t="shared" si="2"/>
        <v xml:space="preserve">4-4-2013 18:51 </v>
      </c>
      <c r="P7">
        <f t="shared" si="3"/>
        <v>4.9999999988358468E-2</v>
      </c>
      <c r="Q7">
        <v>39.9</v>
      </c>
      <c r="R7">
        <v>0.99999999994179234</v>
      </c>
      <c r="S7">
        <v>19.899999999999999</v>
      </c>
    </row>
    <row r="8" spans="1:19" x14ac:dyDescent="0.25">
      <c r="A8" t="s">
        <v>38</v>
      </c>
      <c r="B8">
        <v>57.9</v>
      </c>
      <c r="D8" t="str">
        <f t="shared" si="0"/>
        <v xml:space="preserve">4-10-2012 0:51 </v>
      </c>
      <c r="E8">
        <f t="shared" si="1"/>
        <v>0.99999999994179234</v>
      </c>
      <c r="F8">
        <v>57.9</v>
      </c>
      <c r="H8" s="31">
        <v>47.5</v>
      </c>
      <c r="I8" s="31">
        <v>679.3</v>
      </c>
      <c r="K8" t="s">
        <v>9614</v>
      </c>
      <c r="L8">
        <v>63</v>
      </c>
      <c r="N8" t="s">
        <v>9722</v>
      </c>
      <c r="O8" t="str">
        <f t="shared" si="2"/>
        <v xml:space="preserve">4-4-2013 18:48 </v>
      </c>
      <c r="P8">
        <f t="shared" si="3"/>
        <v>0.94999999995343387</v>
      </c>
      <c r="Q8">
        <v>39.200000000000003</v>
      </c>
      <c r="R8">
        <v>1.0000000001164153</v>
      </c>
      <c r="S8">
        <v>19.899999999999999</v>
      </c>
    </row>
    <row r="9" spans="1:19" x14ac:dyDescent="0.25">
      <c r="A9" t="s">
        <v>39</v>
      </c>
      <c r="B9">
        <v>59</v>
      </c>
      <c r="D9" t="str">
        <f t="shared" si="0"/>
        <v xml:space="preserve">4-9-2012 23:51 </v>
      </c>
      <c r="E9">
        <f t="shared" si="1"/>
        <v>1.0000000001164153</v>
      </c>
      <c r="F9">
        <v>59</v>
      </c>
      <c r="H9" s="31">
        <v>52.5</v>
      </c>
      <c r="I9" s="31">
        <v>694.3</v>
      </c>
      <c r="K9" t="s">
        <v>9615</v>
      </c>
      <c r="L9">
        <v>64.900000000000006</v>
      </c>
      <c r="N9" t="s">
        <v>9723</v>
      </c>
      <c r="O9" t="str">
        <f t="shared" si="2"/>
        <v xml:space="preserve">4-4-2013 17:51 </v>
      </c>
      <c r="P9">
        <f t="shared" si="3"/>
        <v>1.0000000001164153</v>
      </c>
      <c r="Q9">
        <v>39.9</v>
      </c>
      <c r="R9">
        <v>0.99999999994179234</v>
      </c>
      <c r="S9">
        <v>19.899999999999999</v>
      </c>
    </row>
    <row r="10" spans="1:19" x14ac:dyDescent="0.25">
      <c r="A10" t="s">
        <v>40</v>
      </c>
      <c r="B10">
        <v>57.9</v>
      </c>
      <c r="D10" t="str">
        <f t="shared" si="0"/>
        <v xml:space="preserve">4-9-2012 22:51 </v>
      </c>
      <c r="E10">
        <f t="shared" si="1"/>
        <v>0.99999999994179234</v>
      </c>
      <c r="F10">
        <v>57.9</v>
      </c>
      <c r="H10" s="31">
        <v>57.5</v>
      </c>
      <c r="I10" s="31">
        <v>697.5</v>
      </c>
      <c r="K10" t="s">
        <v>9616</v>
      </c>
      <c r="L10">
        <v>66</v>
      </c>
      <c r="N10" t="s">
        <v>9724</v>
      </c>
      <c r="O10" t="str">
        <f t="shared" si="2"/>
        <v xml:space="preserve">4-4-2013 16:51 </v>
      </c>
      <c r="P10">
        <f t="shared" si="3"/>
        <v>0.99999999994179234</v>
      </c>
      <c r="Q10">
        <v>42.1</v>
      </c>
      <c r="R10">
        <v>0.99999999994179234</v>
      </c>
      <c r="S10">
        <v>19.899999999999999</v>
      </c>
    </row>
    <row r="11" spans="1:19" x14ac:dyDescent="0.25">
      <c r="A11" t="s">
        <v>41</v>
      </c>
      <c r="B11">
        <v>57.9</v>
      </c>
      <c r="D11" t="str">
        <f t="shared" si="0"/>
        <v xml:space="preserve">4-9-2012 21:51 </v>
      </c>
      <c r="E11">
        <f t="shared" si="1"/>
        <v>0.99999999994179234</v>
      </c>
      <c r="F11">
        <v>57.9</v>
      </c>
      <c r="H11" s="31">
        <v>62.5</v>
      </c>
      <c r="I11" s="31">
        <v>834.5</v>
      </c>
      <c r="K11" t="s">
        <v>9617</v>
      </c>
      <c r="L11">
        <v>68</v>
      </c>
      <c r="N11" t="s">
        <v>9725</v>
      </c>
      <c r="O11" t="str">
        <f t="shared" si="2"/>
        <v xml:space="preserve">4-4-2013 15:51 </v>
      </c>
      <c r="P11">
        <f t="shared" si="3"/>
        <v>0.99999999994179234</v>
      </c>
      <c r="Q11">
        <v>42.1</v>
      </c>
      <c r="R11">
        <v>0.99999999994179234</v>
      </c>
      <c r="S11">
        <v>21</v>
      </c>
    </row>
    <row r="12" spans="1:19" x14ac:dyDescent="0.25">
      <c r="A12" t="s">
        <v>42</v>
      </c>
      <c r="B12">
        <v>60.1</v>
      </c>
      <c r="D12" t="str">
        <f t="shared" si="0"/>
        <v xml:space="preserve">4-9-2012 20:51 </v>
      </c>
      <c r="E12">
        <f t="shared" si="1"/>
        <v>1.0000000001164153</v>
      </c>
      <c r="F12">
        <v>60.1</v>
      </c>
      <c r="H12" s="31">
        <v>67.5</v>
      </c>
      <c r="I12" s="31">
        <v>967.5</v>
      </c>
      <c r="K12" t="s">
        <v>9618</v>
      </c>
      <c r="L12">
        <v>68</v>
      </c>
      <c r="N12" t="s">
        <v>9726</v>
      </c>
      <c r="O12" t="str">
        <f t="shared" si="2"/>
        <v xml:space="preserve">4-4-2013 14:51 </v>
      </c>
      <c r="P12">
        <f t="shared" si="3"/>
        <v>1.0000000001164153</v>
      </c>
      <c r="Q12">
        <v>44.1</v>
      </c>
      <c r="R12">
        <v>0.99999999994179234</v>
      </c>
      <c r="S12">
        <v>21</v>
      </c>
    </row>
    <row r="13" spans="1:19" x14ac:dyDescent="0.25">
      <c r="A13" t="s">
        <v>43</v>
      </c>
      <c r="B13">
        <v>63</v>
      </c>
      <c r="D13" t="str">
        <f t="shared" si="0"/>
        <v xml:space="preserve">4-9-2012 19:51 </v>
      </c>
      <c r="E13">
        <f t="shared" si="1"/>
        <v>0.99999999994179234</v>
      </c>
      <c r="F13">
        <v>63</v>
      </c>
      <c r="H13" s="31">
        <v>72.5</v>
      </c>
      <c r="I13" s="31">
        <v>986.8</v>
      </c>
      <c r="K13" t="s">
        <v>9619</v>
      </c>
      <c r="L13">
        <v>70</v>
      </c>
      <c r="N13" t="s">
        <v>9727</v>
      </c>
      <c r="O13" t="str">
        <f t="shared" si="2"/>
        <v xml:space="preserve">4-4-2013 13:51 </v>
      </c>
      <c r="P13">
        <f t="shared" si="3"/>
        <v>0.21666666649980471</v>
      </c>
      <c r="Q13">
        <v>46</v>
      </c>
      <c r="R13">
        <v>0.99999999994179234</v>
      </c>
      <c r="S13">
        <v>21.9</v>
      </c>
    </row>
    <row r="14" spans="1:19" x14ac:dyDescent="0.25">
      <c r="A14" t="s">
        <v>44</v>
      </c>
      <c r="B14">
        <v>70</v>
      </c>
      <c r="D14" t="str">
        <f t="shared" si="0"/>
        <v xml:space="preserve">4-9-2012 18:51 </v>
      </c>
      <c r="E14">
        <f t="shared" si="1"/>
        <v>0.99999999994179234</v>
      </c>
      <c r="F14">
        <v>70</v>
      </c>
      <c r="H14" s="31">
        <v>77.5</v>
      </c>
      <c r="I14" s="31">
        <v>1097.2</v>
      </c>
      <c r="K14" t="s">
        <v>9620</v>
      </c>
      <c r="L14">
        <v>72</v>
      </c>
      <c r="N14" t="s">
        <v>9728</v>
      </c>
      <c r="O14" t="str">
        <f t="shared" si="2"/>
        <v xml:space="preserve">4-4-2013 13:38 </v>
      </c>
      <c r="P14">
        <f t="shared" si="3"/>
        <v>0.15000000013969839</v>
      </c>
      <c r="Q14">
        <v>46.4</v>
      </c>
      <c r="R14">
        <v>0.99999999994179234</v>
      </c>
      <c r="S14">
        <v>21.9</v>
      </c>
    </row>
    <row r="15" spans="1:19" x14ac:dyDescent="0.25">
      <c r="A15" t="s">
        <v>45</v>
      </c>
      <c r="B15">
        <v>72</v>
      </c>
      <c r="D15" t="str">
        <f t="shared" si="0"/>
        <v xml:space="preserve">4-9-2012 17:51 </v>
      </c>
      <c r="E15">
        <f t="shared" si="1"/>
        <v>1.0000000001164153</v>
      </c>
      <c r="F15">
        <v>72</v>
      </c>
      <c r="H15" s="31">
        <v>82.5</v>
      </c>
      <c r="I15" s="31">
        <v>747.8</v>
      </c>
      <c r="K15" t="s">
        <v>9621</v>
      </c>
      <c r="L15">
        <v>75</v>
      </c>
      <c r="N15" t="s">
        <v>9729</v>
      </c>
      <c r="O15" t="str">
        <f t="shared" si="2"/>
        <v xml:space="preserve">4-4-2013 13:29 </v>
      </c>
      <c r="P15">
        <f t="shared" si="3"/>
        <v>0.54999999987194315</v>
      </c>
      <c r="Q15">
        <v>48.2</v>
      </c>
      <c r="R15">
        <v>1.0000000001164153</v>
      </c>
      <c r="S15">
        <v>21.9</v>
      </c>
    </row>
    <row r="16" spans="1:19" x14ac:dyDescent="0.25">
      <c r="A16" t="s">
        <v>46</v>
      </c>
      <c r="B16">
        <v>72</v>
      </c>
      <c r="D16" t="str">
        <f t="shared" si="0"/>
        <v xml:space="preserve">4-9-2012 16:51 </v>
      </c>
      <c r="E16">
        <f t="shared" si="1"/>
        <v>0.99999999994179234</v>
      </c>
      <c r="F16">
        <v>72</v>
      </c>
      <c r="H16" s="31">
        <v>87.5</v>
      </c>
      <c r="I16" s="31">
        <v>527.29999999999995</v>
      </c>
      <c r="K16" t="s">
        <v>9622</v>
      </c>
      <c r="L16">
        <v>77</v>
      </c>
      <c r="N16" t="s">
        <v>9730</v>
      </c>
      <c r="O16" t="str">
        <f t="shared" si="2"/>
        <v xml:space="preserve">4-4-2013 12:56 </v>
      </c>
      <c r="P16">
        <f t="shared" si="3"/>
        <v>8.3333333430346102E-2</v>
      </c>
      <c r="Q16">
        <v>48.2</v>
      </c>
      <c r="R16">
        <v>0.99999999994179234</v>
      </c>
      <c r="S16">
        <v>21.9</v>
      </c>
    </row>
    <row r="17" spans="1:19" x14ac:dyDescent="0.25">
      <c r="A17" t="s">
        <v>47</v>
      </c>
      <c r="B17">
        <v>73</v>
      </c>
      <c r="D17" t="str">
        <f t="shared" si="0"/>
        <v xml:space="preserve">4-9-2012 15:51 </v>
      </c>
      <c r="E17">
        <f t="shared" si="1"/>
        <v>0.99999999994179234</v>
      </c>
      <c r="F17">
        <v>73</v>
      </c>
      <c r="H17" s="31">
        <v>92.5</v>
      </c>
      <c r="I17" s="31">
        <v>331</v>
      </c>
      <c r="K17" t="s">
        <v>9623</v>
      </c>
      <c r="L17">
        <v>75.900000000000006</v>
      </c>
      <c r="N17" t="s">
        <v>9731</v>
      </c>
      <c r="O17" t="str">
        <f t="shared" si="2"/>
        <v xml:space="preserve">4-4-2013 12:51 </v>
      </c>
      <c r="P17">
        <f t="shared" si="3"/>
        <v>0.31666666665114462</v>
      </c>
      <c r="Q17">
        <v>48</v>
      </c>
      <c r="R17">
        <v>1.0000000001164153</v>
      </c>
      <c r="S17">
        <v>21.9</v>
      </c>
    </row>
    <row r="18" spans="1:19" x14ac:dyDescent="0.25">
      <c r="A18" t="s">
        <v>48</v>
      </c>
      <c r="B18">
        <v>72</v>
      </c>
      <c r="D18" t="str">
        <f t="shared" si="0"/>
        <v xml:space="preserve">4-9-2012 14:51 </v>
      </c>
      <c r="E18">
        <f t="shared" si="1"/>
        <v>1.0000000001164153</v>
      </c>
      <c r="F18">
        <v>72</v>
      </c>
      <c r="H18" s="31">
        <v>97.5</v>
      </c>
      <c r="I18" s="31">
        <v>171</v>
      </c>
      <c r="K18" t="s">
        <v>9624</v>
      </c>
      <c r="L18">
        <v>75.900000000000006</v>
      </c>
      <c r="N18" t="s">
        <v>9732</v>
      </c>
      <c r="O18" t="str">
        <f t="shared" si="2"/>
        <v xml:space="preserve">4-4-2013 12:32 </v>
      </c>
      <c r="P18">
        <f t="shared" si="3"/>
        <v>0.28333333338377997</v>
      </c>
      <c r="Q18">
        <v>46.4</v>
      </c>
      <c r="R18">
        <v>0.99999999994179234</v>
      </c>
      <c r="S18">
        <v>21.9</v>
      </c>
    </row>
    <row r="19" spans="1:19" x14ac:dyDescent="0.25">
      <c r="A19" t="s">
        <v>49</v>
      </c>
      <c r="B19">
        <v>71.099999999999994</v>
      </c>
      <c r="D19" t="str">
        <f t="shared" si="0"/>
        <v xml:space="preserve">4-9-2012 13:51 </v>
      </c>
      <c r="E19">
        <f t="shared" si="1"/>
        <v>0.99999999994179234</v>
      </c>
      <c r="F19">
        <v>71.099999999999994</v>
      </c>
      <c r="H19" s="31">
        <v>102.5</v>
      </c>
      <c r="I19" s="31">
        <v>44.5</v>
      </c>
      <c r="K19" t="s">
        <v>9625</v>
      </c>
      <c r="L19">
        <v>75</v>
      </c>
      <c r="N19" t="s">
        <v>9733</v>
      </c>
      <c r="O19" t="str">
        <f t="shared" si="2"/>
        <v xml:space="preserve">4-4-2013 12:15 </v>
      </c>
      <c r="P19">
        <f t="shared" si="3"/>
        <v>0.39999999990686774</v>
      </c>
      <c r="Q19">
        <v>46.4</v>
      </c>
      <c r="R19">
        <v>1.0000000001164153</v>
      </c>
      <c r="S19">
        <v>21.9</v>
      </c>
    </row>
    <row r="20" spans="1:19" x14ac:dyDescent="0.25">
      <c r="A20" t="s">
        <v>50</v>
      </c>
      <c r="B20">
        <v>70</v>
      </c>
      <c r="D20" t="str">
        <f t="shared" si="0"/>
        <v xml:space="preserve">4-9-2012 12:51 </v>
      </c>
      <c r="E20">
        <f t="shared" si="1"/>
        <v>0.99999999994179234</v>
      </c>
      <c r="F20">
        <v>70</v>
      </c>
      <c r="K20" t="s">
        <v>9626</v>
      </c>
      <c r="L20">
        <v>75.900000000000006</v>
      </c>
      <c r="N20" t="s">
        <v>9734</v>
      </c>
      <c r="O20" t="str">
        <f t="shared" si="2"/>
        <v xml:space="preserve">4-4-2013 11:51 </v>
      </c>
      <c r="P20">
        <f t="shared" si="3"/>
        <v>0.28333333338377997</v>
      </c>
      <c r="Q20">
        <v>46</v>
      </c>
      <c r="R20">
        <v>0.99999999994179234</v>
      </c>
      <c r="S20">
        <v>21.9</v>
      </c>
    </row>
    <row r="21" spans="1:19" x14ac:dyDescent="0.25">
      <c r="A21" t="s">
        <v>51</v>
      </c>
      <c r="B21">
        <v>66.900000000000006</v>
      </c>
      <c r="D21" t="str">
        <f t="shared" si="0"/>
        <v xml:space="preserve">4-9-2012 11:51 </v>
      </c>
      <c r="E21">
        <f t="shared" si="1"/>
        <v>1.0000000001164153</v>
      </c>
      <c r="F21">
        <v>66.900000000000006</v>
      </c>
      <c r="K21" t="s">
        <v>9627</v>
      </c>
      <c r="L21">
        <v>73.900000000000006</v>
      </c>
      <c r="N21" t="s">
        <v>9735</v>
      </c>
      <c r="O21" t="str">
        <f t="shared" si="2"/>
        <v xml:space="preserve">4-4-2013 11:34 </v>
      </c>
      <c r="P21">
        <f t="shared" si="3"/>
        <v>0.24999999994179234</v>
      </c>
      <c r="Q21">
        <v>44.6</v>
      </c>
      <c r="R21">
        <v>1.0000000001164153</v>
      </c>
      <c r="S21">
        <v>21.9</v>
      </c>
    </row>
    <row r="22" spans="1:19" x14ac:dyDescent="0.25">
      <c r="A22" t="s">
        <v>52</v>
      </c>
      <c r="B22">
        <v>64</v>
      </c>
      <c r="D22" t="str">
        <f t="shared" si="0"/>
        <v xml:space="preserve">4-9-2012 10:51 </v>
      </c>
      <c r="E22">
        <f t="shared" si="1"/>
        <v>0.99999999994179234</v>
      </c>
      <c r="F22">
        <v>64</v>
      </c>
      <c r="K22" t="s">
        <v>9628</v>
      </c>
      <c r="L22">
        <v>71.099999999999994</v>
      </c>
      <c r="N22" t="s">
        <v>9736</v>
      </c>
      <c r="O22" t="str">
        <f t="shared" si="2"/>
        <v xml:space="preserve">4-4-2013 11:19 </v>
      </c>
      <c r="P22">
        <f t="shared" si="3"/>
        <v>0.46666666679084301</v>
      </c>
      <c r="Q22">
        <v>44.6</v>
      </c>
      <c r="R22">
        <v>0.99999999994179234</v>
      </c>
      <c r="S22">
        <v>21.9</v>
      </c>
    </row>
    <row r="23" spans="1:19" x14ac:dyDescent="0.25">
      <c r="A23" t="s">
        <v>53</v>
      </c>
      <c r="B23">
        <v>61</v>
      </c>
      <c r="D23" t="str">
        <f t="shared" si="0"/>
        <v xml:space="preserve">4-9-2012 9:51 </v>
      </c>
      <c r="E23">
        <f t="shared" si="1"/>
        <v>0.99999999994179234</v>
      </c>
      <c r="F23">
        <v>61</v>
      </c>
      <c r="K23" t="s">
        <v>9629</v>
      </c>
      <c r="L23">
        <v>69.099999999999994</v>
      </c>
      <c r="N23" t="s">
        <v>9737</v>
      </c>
      <c r="O23" t="str">
        <f t="shared" si="2"/>
        <v xml:space="preserve">4-4-2013 10:51 </v>
      </c>
      <c r="P23">
        <f t="shared" si="3"/>
        <v>0.1499999999650754</v>
      </c>
      <c r="Q23">
        <v>45</v>
      </c>
      <c r="R23">
        <v>1.0000000001164153</v>
      </c>
      <c r="S23">
        <v>21.9</v>
      </c>
    </row>
    <row r="24" spans="1:19" x14ac:dyDescent="0.25">
      <c r="A24" t="s">
        <v>54</v>
      </c>
      <c r="B24">
        <v>55.9</v>
      </c>
      <c r="D24" t="str">
        <f t="shared" si="0"/>
        <v xml:space="preserve">4-9-2012 8:51 </v>
      </c>
      <c r="E24">
        <f t="shared" si="1"/>
        <v>1.0000000001164153</v>
      </c>
      <c r="F24">
        <v>55.9</v>
      </c>
      <c r="K24" t="s">
        <v>9630</v>
      </c>
      <c r="L24">
        <v>64</v>
      </c>
      <c r="N24" t="s">
        <v>9738</v>
      </c>
      <c r="O24" t="str">
        <f t="shared" si="2"/>
        <v xml:space="preserve">4-4-2013 10:42 </v>
      </c>
      <c r="P24">
        <f t="shared" si="3"/>
        <v>0.23333333322079852</v>
      </c>
      <c r="Q24">
        <v>44.6</v>
      </c>
      <c r="R24">
        <v>1.0000000001164153</v>
      </c>
      <c r="S24">
        <v>23</v>
      </c>
    </row>
    <row r="25" spans="1:19" x14ac:dyDescent="0.25">
      <c r="A25" t="s">
        <v>55</v>
      </c>
      <c r="B25">
        <v>48</v>
      </c>
      <c r="D25" t="str">
        <f t="shared" si="0"/>
        <v xml:space="preserve">4-9-2012 7:51 </v>
      </c>
      <c r="E25">
        <f t="shared" si="1"/>
        <v>0.99999999994179234</v>
      </c>
      <c r="F25">
        <v>48</v>
      </c>
      <c r="K25" t="s">
        <v>9631</v>
      </c>
      <c r="L25">
        <v>59</v>
      </c>
      <c r="N25" t="s">
        <v>9739</v>
      </c>
      <c r="O25" t="str">
        <f t="shared" si="2"/>
        <v xml:space="preserve">4-4-2013 10:28 </v>
      </c>
      <c r="P25">
        <f t="shared" si="3"/>
        <v>0.61666666675591841</v>
      </c>
      <c r="Q25">
        <v>44.6</v>
      </c>
      <c r="R25">
        <v>0.99999999994179234</v>
      </c>
      <c r="S25">
        <v>23</v>
      </c>
    </row>
    <row r="26" spans="1:19" x14ac:dyDescent="0.25">
      <c r="A26" t="s">
        <v>56</v>
      </c>
      <c r="B26">
        <v>48</v>
      </c>
      <c r="D26" t="str">
        <f t="shared" si="0"/>
        <v xml:space="preserve">4-9-2012 6:51 </v>
      </c>
      <c r="E26">
        <f t="shared" si="1"/>
        <v>0.99999999994179234</v>
      </c>
      <c r="F26">
        <v>48</v>
      </c>
      <c r="K26" t="s">
        <v>9632</v>
      </c>
      <c r="L26">
        <v>55</v>
      </c>
      <c r="N26" t="s">
        <v>9740</v>
      </c>
      <c r="O26" t="str">
        <f t="shared" si="2"/>
        <v xml:space="preserve">4-4-2013 9:51 </v>
      </c>
      <c r="P26">
        <f t="shared" si="3"/>
        <v>0.99999999994179234</v>
      </c>
      <c r="Q26">
        <v>44.1</v>
      </c>
      <c r="R26">
        <v>2.0000000000582077</v>
      </c>
      <c r="S26">
        <v>23</v>
      </c>
    </row>
    <row r="27" spans="1:19" x14ac:dyDescent="0.25">
      <c r="A27" t="s">
        <v>57</v>
      </c>
      <c r="B27">
        <v>51.1</v>
      </c>
      <c r="D27" t="str">
        <f t="shared" si="0"/>
        <v xml:space="preserve">4-9-2012 5:51 </v>
      </c>
      <c r="E27">
        <f t="shared" si="1"/>
        <v>1.0000000001164153</v>
      </c>
      <c r="F27">
        <v>51.1</v>
      </c>
      <c r="K27" t="s">
        <v>9633</v>
      </c>
      <c r="L27">
        <v>52</v>
      </c>
      <c r="N27" t="s">
        <v>9741</v>
      </c>
      <c r="O27" t="str">
        <f t="shared" si="2"/>
        <v xml:space="preserve">4-4-2013 8:51 </v>
      </c>
      <c r="P27">
        <f t="shared" si="3"/>
        <v>1.0000000001164153</v>
      </c>
      <c r="Q27">
        <v>42.1</v>
      </c>
      <c r="R27">
        <v>0.15000000013969839</v>
      </c>
      <c r="S27">
        <v>23</v>
      </c>
    </row>
    <row r="28" spans="1:19" x14ac:dyDescent="0.25">
      <c r="A28" t="s">
        <v>58</v>
      </c>
      <c r="B28">
        <v>55</v>
      </c>
      <c r="D28" t="str">
        <f t="shared" si="0"/>
        <v xml:space="preserve">4-9-2012 4:51 </v>
      </c>
      <c r="E28">
        <f t="shared" si="1"/>
        <v>0.99999999994179234</v>
      </c>
      <c r="F28">
        <v>55</v>
      </c>
      <c r="K28" t="s">
        <v>9634</v>
      </c>
      <c r="L28">
        <v>53.1</v>
      </c>
      <c r="N28" t="s">
        <v>9742</v>
      </c>
      <c r="O28" t="str">
        <f t="shared" si="2"/>
        <v xml:space="preserve">4-4-2013 7:51 </v>
      </c>
      <c r="P28">
        <f t="shared" si="3"/>
        <v>0.99999999994179234</v>
      </c>
      <c r="Q28">
        <v>41</v>
      </c>
      <c r="R28">
        <v>6.6666666709352285E-2</v>
      </c>
      <c r="S28">
        <v>23</v>
      </c>
    </row>
    <row r="29" spans="1:19" x14ac:dyDescent="0.25">
      <c r="A29" t="s">
        <v>59</v>
      </c>
      <c r="B29">
        <v>57.9</v>
      </c>
      <c r="D29" t="str">
        <f t="shared" si="0"/>
        <v xml:space="preserve">4-9-2012 3:51 </v>
      </c>
      <c r="E29">
        <f t="shared" si="1"/>
        <v>0.99999999994179234</v>
      </c>
      <c r="F29">
        <v>57.9</v>
      </c>
      <c r="K29" t="s">
        <v>9635</v>
      </c>
      <c r="L29">
        <v>54</v>
      </c>
      <c r="N29" t="s">
        <v>9743</v>
      </c>
      <c r="O29" t="str">
        <f t="shared" si="2"/>
        <v xml:space="preserve">4-4-2013 6:51 </v>
      </c>
      <c r="P29">
        <f t="shared" si="3"/>
        <v>0.99999999994179234</v>
      </c>
      <c r="Q29">
        <v>39.9</v>
      </c>
      <c r="R29">
        <v>3.3333333441987634E-2</v>
      </c>
      <c r="S29">
        <v>23</v>
      </c>
    </row>
    <row r="30" spans="1:19" x14ac:dyDescent="0.25">
      <c r="A30" t="s">
        <v>60</v>
      </c>
      <c r="B30">
        <v>61</v>
      </c>
      <c r="D30" t="str">
        <f t="shared" si="0"/>
        <v xml:space="preserve">4-9-2012 2:51 </v>
      </c>
      <c r="E30">
        <f t="shared" si="1"/>
        <v>1.0000000001164153</v>
      </c>
      <c r="F30">
        <v>61</v>
      </c>
      <c r="K30" t="s">
        <v>9636</v>
      </c>
      <c r="L30">
        <v>53.1</v>
      </c>
      <c r="N30" t="s">
        <v>9744</v>
      </c>
      <c r="O30" t="str">
        <f t="shared" si="2"/>
        <v xml:space="preserve">4-4-2013 5:51 </v>
      </c>
      <c r="P30">
        <f t="shared" si="3"/>
        <v>1.0000000001164153</v>
      </c>
      <c r="Q30">
        <v>41</v>
      </c>
      <c r="R30">
        <v>0.96666666667442769</v>
      </c>
      <c r="S30">
        <v>23</v>
      </c>
    </row>
    <row r="31" spans="1:19" x14ac:dyDescent="0.25">
      <c r="A31" t="s">
        <v>61</v>
      </c>
      <c r="B31">
        <v>60.1</v>
      </c>
      <c r="D31" t="str">
        <f t="shared" si="0"/>
        <v xml:space="preserve">4-9-2012 1:51 </v>
      </c>
      <c r="E31">
        <f t="shared" si="1"/>
        <v>0.99999999994179234</v>
      </c>
      <c r="F31">
        <v>60.1</v>
      </c>
      <c r="K31" t="s">
        <v>9637</v>
      </c>
      <c r="L31">
        <v>55.9</v>
      </c>
      <c r="N31" t="s">
        <v>9745</v>
      </c>
      <c r="O31" t="str">
        <f t="shared" si="2"/>
        <v xml:space="preserve">4-4-2013 4:51 </v>
      </c>
      <c r="P31">
        <f t="shared" si="3"/>
        <v>0.99999999994179234</v>
      </c>
      <c r="Q31">
        <v>42.1</v>
      </c>
      <c r="R31">
        <v>0.99999999994179234</v>
      </c>
      <c r="S31">
        <v>23</v>
      </c>
    </row>
    <row r="32" spans="1:19" x14ac:dyDescent="0.25">
      <c r="A32" t="s">
        <v>62</v>
      </c>
      <c r="B32">
        <v>59</v>
      </c>
      <c r="D32" t="str">
        <f t="shared" si="0"/>
        <v xml:space="preserve">4-9-2012 0:51 </v>
      </c>
      <c r="E32">
        <f t="shared" si="1"/>
        <v>0.99999999994179234</v>
      </c>
      <c r="F32">
        <v>59</v>
      </c>
      <c r="K32" t="s">
        <v>9638</v>
      </c>
      <c r="L32">
        <v>57.9</v>
      </c>
      <c r="N32" t="s">
        <v>9746</v>
      </c>
      <c r="O32" t="str">
        <f t="shared" si="2"/>
        <v xml:space="preserve">4-4-2013 3:51 </v>
      </c>
      <c r="P32">
        <f t="shared" si="3"/>
        <v>0.99999999994179234</v>
      </c>
      <c r="Q32">
        <v>41</v>
      </c>
      <c r="R32">
        <v>0.25000000011641532</v>
      </c>
      <c r="S32">
        <v>23</v>
      </c>
    </row>
    <row r="33" spans="1:19" x14ac:dyDescent="0.25">
      <c r="A33" t="s">
        <v>63</v>
      </c>
      <c r="B33">
        <v>61</v>
      </c>
      <c r="D33" t="str">
        <f t="shared" si="0"/>
        <v xml:space="preserve">4-8-2012 23:51 </v>
      </c>
      <c r="E33">
        <f t="shared" si="1"/>
        <v>1.0000000001164153</v>
      </c>
      <c r="F33">
        <v>61</v>
      </c>
      <c r="K33" t="s">
        <v>9639</v>
      </c>
      <c r="L33">
        <v>59</v>
      </c>
      <c r="N33" t="s">
        <v>9747</v>
      </c>
      <c r="O33" t="str">
        <f t="shared" si="2"/>
        <v xml:space="preserve">4-4-2013 2:51 </v>
      </c>
      <c r="P33">
        <f t="shared" si="3"/>
        <v>1.0000000001164153</v>
      </c>
      <c r="Q33">
        <v>43</v>
      </c>
      <c r="R33">
        <v>0.99999999994179234</v>
      </c>
      <c r="S33">
        <v>23</v>
      </c>
    </row>
    <row r="34" spans="1:19" x14ac:dyDescent="0.25">
      <c r="A34" t="s">
        <v>64</v>
      </c>
      <c r="B34">
        <v>62.1</v>
      </c>
      <c r="D34" t="str">
        <f t="shared" si="0"/>
        <v xml:space="preserve">4-8-2012 22:51 </v>
      </c>
      <c r="E34">
        <f t="shared" si="1"/>
        <v>0.99999999994179234</v>
      </c>
      <c r="F34">
        <v>62.1</v>
      </c>
      <c r="K34" t="s">
        <v>9640</v>
      </c>
      <c r="L34">
        <v>60.1</v>
      </c>
      <c r="N34" t="s">
        <v>9748</v>
      </c>
      <c r="O34" t="str">
        <f t="shared" si="2"/>
        <v xml:space="preserve">4-4-2013 1:51 </v>
      </c>
      <c r="P34">
        <f t="shared" si="3"/>
        <v>0.99999999994179234</v>
      </c>
      <c r="Q34">
        <v>44.1</v>
      </c>
      <c r="R34">
        <v>0.99999999994179234</v>
      </c>
      <c r="S34">
        <v>23</v>
      </c>
    </row>
    <row r="35" spans="1:19" x14ac:dyDescent="0.25">
      <c r="A35" t="s">
        <v>65</v>
      </c>
      <c r="B35">
        <v>64</v>
      </c>
      <c r="D35" t="str">
        <f t="shared" si="0"/>
        <v xml:space="preserve">4-8-2012 21:51 </v>
      </c>
      <c r="E35">
        <f t="shared" si="1"/>
        <v>0.99999999994179234</v>
      </c>
      <c r="F35">
        <v>64</v>
      </c>
      <c r="K35" t="s">
        <v>9641</v>
      </c>
      <c r="L35">
        <v>61</v>
      </c>
      <c r="N35" t="s">
        <v>9749</v>
      </c>
      <c r="O35" t="str">
        <f t="shared" si="2"/>
        <v xml:space="preserve">4-4-2013 0:51 </v>
      </c>
      <c r="P35">
        <f t="shared" si="3"/>
        <v>0.99999999994179234</v>
      </c>
      <c r="Q35">
        <v>46</v>
      </c>
      <c r="R35">
        <v>0.99999999994179234</v>
      </c>
      <c r="S35">
        <v>23</v>
      </c>
    </row>
    <row r="36" spans="1:19" x14ac:dyDescent="0.25">
      <c r="A36" t="s">
        <v>66</v>
      </c>
      <c r="B36">
        <v>63</v>
      </c>
      <c r="D36" t="str">
        <f t="shared" si="0"/>
        <v xml:space="preserve">4-8-2012 20:51 </v>
      </c>
      <c r="E36">
        <f t="shared" si="1"/>
        <v>1.0000000001164153</v>
      </c>
      <c r="F36">
        <v>63</v>
      </c>
      <c r="K36" t="s">
        <v>9642</v>
      </c>
      <c r="L36">
        <v>62.1</v>
      </c>
      <c r="N36" t="s">
        <v>9750</v>
      </c>
      <c r="O36" t="str">
        <f t="shared" si="2"/>
        <v xml:space="preserve">4-3-2013 23:51 </v>
      </c>
      <c r="P36">
        <f t="shared" si="3"/>
        <v>1.0000000001164153</v>
      </c>
      <c r="Q36">
        <v>46</v>
      </c>
      <c r="R36">
        <v>0.99999999994179234</v>
      </c>
      <c r="S36">
        <v>23</v>
      </c>
    </row>
    <row r="37" spans="1:19" x14ac:dyDescent="0.25">
      <c r="A37" t="s">
        <v>67</v>
      </c>
      <c r="B37">
        <v>64</v>
      </c>
      <c r="D37" t="str">
        <f t="shared" si="0"/>
        <v xml:space="preserve">4-8-2012 19:51 </v>
      </c>
      <c r="E37">
        <f t="shared" si="1"/>
        <v>0.99999999994179234</v>
      </c>
      <c r="F37">
        <v>64</v>
      </c>
      <c r="K37" t="s">
        <v>9643</v>
      </c>
      <c r="L37">
        <v>63</v>
      </c>
      <c r="N37" t="s">
        <v>9751</v>
      </c>
      <c r="O37" t="str">
        <f t="shared" si="2"/>
        <v xml:space="preserve">4-3-2013 22:51 </v>
      </c>
      <c r="P37">
        <f t="shared" si="3"/>
        <v>0.99999999994179234</v>
      </c>
      <c r="Q37">
        <v>46.9</v>
      </c>
      <c r="R37">
        <v>0.99999999994179234</v>
      </c>
      <c r="S37">
        <v>23</v>
      </c>
    </row>
    <row r="38" spans="1:19" x14ac:dyDescent="0.25">
      <c r="A38" t="s">
        <v>68</v>
      </c>
      <c r="B38">
        <v>72</v>
      </c>
      <c r="D38" t="str">
        <f t="shared" si="0"/>
        <v xml:space="preserve">4-8-2012 18:51 </v>
      </c>
      <c r="E38">
        <f t="shared" si="1"/>
        <v>0.99999999994179234</v>
      </c>
      <c r="F38">
        <v>72</v>
      </c>
      <c r="K38" t="s">
        <v>9644</v>
      </c>
      <c r="L38">
        <v>66</v>
      </c>
      <c r="N38" t="s">
        <v>9752</v>
      </c>
      <c r="O38" t="str">
        <f t="shared" si="2"/>
        <v xml:space="preserve">4-3-2013 21:51 </v>
      </c>
      <c r="P38">
        <f t="shared" si="3"/>
        <v>0.99999999994179234</v>
      </c>
      <c r="Q38">
        <v>48.9</v>
      </c>
      <c r="R38">
        <v>0.99999999994179234</v>
      </c>
      <c r="S38">
        <v>24.1</v>
      </c>
    </row>
    <row r="39" spans="1:19" x14ac:dyDescent="0.25">
      <c r="A39" t="s">
        <v>69</v>
      </c>
      <c r="B39">
        <v>75</v>
      </c>
      <c r="D39" t="str">
        <f t="shared" si="0"/>
        <v xml:space="preserve">4-8-2012 17:51 </v>
      </c>
      <c r="E39">
        <f t="shared" si="1"/>
        <v>1.0000000001164153</v>
      </c>
      <c r="F39">
        <v>75</v>
      </c>
      <c r="K39" t="s">
        <v>9645</v>
      </c>
      <c r="L39">
        <v>68</v>
      </c>
      <c r="N39" t="s">
        <v>9753</v>
      </c>
      <c r="O39" t="str">
        <f t="shared" si="2"/>
        <v xml:space="preserve">4-3-2013 20:51 </v>
      </c>
      <c r="P39">
        <f t="shared" si="3"/>
        <v>1.0000000001164153</v>
      </c>
      <c r="Q39">
        <v>50</v>
      </c>
      <c r="R39">
        <v>0.99999999994179234</v>
      </c>
      <c r="S39">
        <v>24.1</v>
      </c>
    </row>
    <row r="40" spans="1:19" x14ac:dyDescent="0.25">
      <c r="A40" t="s">
        <v>70</v>
      </c>
      <c r="B40">
        <v>75</v>
      </c>
      <c r="D40" t="str">
        <f t="shared" si="0"/>
        <v xml:space="preserve">4-8-2012 16:51 </v>
      </c>
      <c r="E40">
        <f t="shared" si="1"/>
        <v>0.99999999994179234</v>
      </c>
      <c r="F40">
        <v>75</v>
      </c>
      <c r="K40" t="s">
        <v>9646</v>
      </c>
      <c r="L40">
        <v>69.099999999999994</v>
      </c>
      <c r="N40" t="s">
        <v>9754</v>
      </c>
      <c r="O40" t="str">
        <f t="shared" si="2"/>
        <v xml:space="preserve">4-3-2013 19:51 </v>
      </c>
      <c r="P40">
        <f t="shared" si="3"/>
        <v>0.99999999994179234</v>
      </c>
      <c r="Q40">
        <v>52</v>
      </c>
      <c r="R40">
        <v>0.99999999994179234</v>
      </c>
      <c r="S40">
        <v>24.1</v>
      </c>
    </row>
    <row r="41" spans="1:19" x14ac:dyDescent="0.25">
      <c r="A41" t="s">
        <v>71</v>
      </c>
      <c r="B41">
        <v>73.900000000000006</v>
      </c>
      <c r="D41" t="str">
        <f t="shared" si="0"/>
        <v xml:space="preserve">4-8-2012 15:51 </v>
      </c>
      <c r="E41">
        <f t="shared" si="1"/>
        <v>0.99999999994179234</v>
      </c>
      <c r="F41">
        <v>73.900000000000006</v>
      </c>
      <c r="K41" t="s">
        <v>9647</v>
      </c>
      <c r="L41">
        <v>70</v>
      </c>
      <c r="N41" t="s">
        <v>9755</v>
      </c>
      <c r="O41" t="str">
        <f t="shared" si="2"/>
        <v xml:space="preserve">4-3-2013 18:51 </v>
      </c>
      <c r="P41">
        <f t="shared" si="3"/>
        <v>0.99999999994179234</v>
      </c>
      <c r="Q41">
        <v>55.9</v>
      </c>
      <c r="R41">
        <v>0.93333333323244005</v>
      </c>
      <c r="S41">
        <v>24.1</v>
      </c>
    </row>
    <row r="42" spans="1:19" x14ac:dyDescent="0.25">
      <c r="A42" t="s">
        <v>72</v>
      </c>
      <c r="B42">
        <v>73</v>
      </c>
      <c r="D42" t="str">
        <f t="shared" si="0"/>
        <v xml:space="preserve">4-8-2012 14:51 </v>
      </c>
      <c r="E42">
        <f t="shared" si="1"/>
        <v>1.0000000001164153</v>
      </c>
      <c r="F42">
        <v>73</v>
      </c>
      <c r="K42" t="s">
        <v>9648</v>
      </c>
      <c r="L42">
        <v>71.099999999999994</v>
      </c>
      <c r="N42" t="s">
        <v>9756</v>
      </c>
      <c r="O42" t="str">
        <f t="shared" si="2"/>
        <v xml:space="preserve">4-3-2013 17:51 </v>
      </c>
      <c r="P42">
        <f t="shared" si="3"/>
        <v>1.0000000001164153</v>
      </c>
      <c r="Q42">
        <v>57.9</v>
      </c>
      <c r="R42">
        <v>0.99999999994179234</v>
      </c>
      <c r="S42">
        <v>24.1</v>
      </c>
    </row>
    <row r="43" spans="1:19" x14ac:dyDescent="0.25">
      <c r="A43" t="s">
        <v>73</v>
      </c>
      <c r="B43">
        <v>72</v>
      </c>
      <c r="D43" t="str">
        <f t="shared" si="0"/>
        <v xml:space="preserve">4-8-2012 13:51 </v>
      </c>
      <c r="E43">
        <f t="shared" si="1"/>
        <v>0.99999999994179234</v>
      </c>
      <c r="F43">
        <v>72</v>
      </c>
      <c r="K43" t="s">
        <v>9649</v>
      </c>
      <c r="L43">
        <v>70</v>
      </c>
      <c r="N43" t="s">
        <v>9757</v>
      </c>
      <c r="O43" t="str">
        <f t="shared" si="2"/>
        <v xml:space="preserve">4-3-2013 16:51 </v>
      </c>
      <c r="P43">
        <f t="shared" si="3"/>
        <v>0.99999999994179234</v>
      </c>
      <c r="Q43">
        <v>59</v>
      </c>
      <c r="R43">
        <v>1.0000000001164153</v>
      </c>
      <c r="S43">
        <v>24.1</v>
      </c>
    </row>
    <row r="44" spans="1:19" x14ac:dyDescent="0.25">
      <c r="A44" t="s">
        <v>74</v>
      </c>
      <c r="B44">
        <v>70</v>
      </c>
      <c r="D44" t="str">
        <f t="shared" si="0"/>
        <v xml:space="preserve">4-8-2012 12:51 </v>
      </c>
      <c r="E44">
        <f t="shared" si="1"/>
        <v>0.99999999994179234</v>
      </c>
      <c r="F44">
        <v>70</v>
      </c>
      <c r="K44" t="s">
        <v>9650</v>
      </c>
      <c r="L44">
        <v>68</v>
      </c>
      <c r="N44" t="s">
        <v>9758</v>
      </c>
      <c r="O44" t="str">
        <f t="shared" si="2"/>
        <v xml:space="preserve">4-3-2013 15:51 </v>
      </c>
      <c r="P44">
        <f t="shared" si="3"/>
        <v>0.99999999994179234</v>
      </c>
      <c r="Q44">
        <v>60.1</v>
      </c>
      <c r="R44">
        <v>0.64999999984866008</v>
      </c>
      <c r="S44">
        <v>24.1</v>
      </c>
    </row>
    <row r="45" spans="1:19" x14ac:dyDescent="0.25">
      <c r="A45" t="s">
        <v>75</v>
      </c>
      <c r="B45">
        <v>66.900000000000006</v>
      </c>
      <c r="D45" t="str">
        <f t="shared" si="0"/>
        <v xml:space="preserve">4-8-2012 11:51 </v>
      </c>
      <c r="E45">
        <f t="shared" si="1"/>
        <v>1.0000000001164153</v>
      </c>
      <c r="F45">
        <v>66.900000000000006</v>
      </c>
      <c r="K45" t="s">
        <v>9651</v>
      </c>
      <c r="L45">
        <v>66</v>
      </c>
      <c r="N45" t="s">
        <v>9759</v>
      </c>
      <c r="O45" t="str">
        <f t="shared" si="2"/>
        <v xml:space="preserve">4-3-2013 14:51 </v>
      </c>
      <c r="P45">
        <f t="shared" si="3"/>
        <v>1.0000000001164153</v>
      </c>
      <c r="Q45">
        <v>55.9</v>
      </c>
      <c r="R45">
        <v>0.16666666668606922</v>
      </c>
      <c r="S45">
        <v>24.1</v>
      </c>
    </row>
    <row r="46" spans="1:19" x14ac:dyDescent="0.25">
      <c r="A46" t="s">
        <v>76</v>
      </c>
      <c r="B46">
        <v>63</v>
      </c>
      <c r="D46" t="str">
        <f t="shared" si="0"/>
        <v xml:space="preserve">4-8-2012 10:51 </v>
      </c>
      <c r="E46">
        <f t="shared" si="1"/>
        <v>0.99999999994179234</v>
      </c>
      <c r="F46">
        <v>63</v>
      </c>
      <c r="K46" t="s">
        <v>9652</v>
      </c>
      <c r="L46">
        <v>63</v>
      </c>
      <c r="N46" t="s">
        <v>9760</v>
      </c>
      <c r="O46" t="str">
        <f t="shared" si="2"/>
        <v xml:space="preserve">4-3-2013 13:51 </v>
      </c>
      <c r="P46">
        <f t="shared" si="3"/>
        <v>0.99999999994179234</v>
      </c>
      <c r="Q46">
        <v>55</v>
      </c>
      <c r="R46">
        <v>9.9999999976716936E-2</v>
      </c>
      <c r="S46">
        <v>24.1</v>
      </c>
    </row>
    <row r="47" spans="1:19" x14ac:dyDescent="0.25">
      <c r="A47" t="s">
        <v>77</v>
      </c>
      <c r="B47">
        <v>59</v>
      </c>
      <c r="D47" t="str">
        <f t="shared" si="0"/>
        <v xml:space="preserve">4-8-2012 9:51 </v>
      </c>
      <c r="E47">
        <f t="shared" si="1"/>
        <v>0.99999999994179234</v>
      </c>
      <c r="F47">
        <v>59</v>
      </c>
      <c r="K47" t="s">
        <v>9653</v>
      </c>
      <c r="L47">
        <v>57</v>
      </c>
      <c r="N47" t="s">
        <v>9761</v>
      </c>
      <c r="O47" t="str">
        <f t="shared" si="2"/>
        <v xml:space="preserve">4-3-2013 12:51 </v>
      </c>
      <c r="P47">
        <f t="shared" si="3"/>
        <v>0.99999999994179234</v>
      </c>
      <c r="Q47">
        <v>53.1</v>
      </c>
      <c r="R47">
        <v>0.99999999994179234</v>
      </c>
      <c r="S47">
        <v>24.1</v>
      </c>
    </row>
    <row r="48" spans="1:19" x14ac:dyDescent="0.25">
      <c r="A48" t="s">
        <v>78</v>
      </c>
      <c r="B48">
        <v>50</v>
      </c>
      <c r="D48" t="str">
        <f t="shared" si="0"/>
        <v xml:space="preserve">4-8-2012 8:51 </v>
      </c>
      <c r="E48">
        <f t="shared" si="1"/>
        <v>1.0000000001164153</v>
      </c>
      <c r="F48">
        <v>50</v>
      </c>
      <c r="K48" t="s">
        <v>9654</v>
      </c>
      <c r="L48">
        <v>50</v>
      </c>
      <c r="N48" t="s">
        <v>9762</v>
      </c>
      <c r="O48" t="str">
        <f t="shared" si="2"/>
        <v xml:space="preserve">4-3-2013 11:51 </v>
      </c>
      <c r="P48">
        <f t="shared" si="3"/>
        <v>1.0000000001164153</v>
      </c>
      <c r="Q48">
        <v>52</v>
      </c>
      <c r="R48">
        <v>1.0000000001164153</v>
      </c>
      <c r="S48">
        <v>24.1</v>
      </c>
    </row>
    <row r="49" spans="1:19" x14ac:dyDescent="0.25">
      <c r="A49" t="s">
        <v>79</v>
      </c>
      <c r="B49">
        <v>42.1</v>
      </c>
      <c r="D49" t="str">
        <f t="shared" si="0"/>
        <v xml:space="preserve">4-8-2012 7:51 </v>
      </c>
      <c r="E49">
        <f t="shared" si="1"/>
        <v>0.99999999994179234</v>
      </c>
      <c r="F49">
        <v>42.1</v>
      </c>
      <c r="K49" t="s">
        <v>9655</v>
      </c>
      <c r="L49">
        <v>45</v>
      </c>
      <c r="N49" t="s">
        <v>9763</v>
      </c>
      <c r="O49" t="str">
        <f t="shared" si="2"/>
        <v xml:space="preserve">4-3-2013 10:51 </v>
      </c>
      <c r="P49">
        <f t="shared" si="3"/>
        <v>0.99999999994179234</v>
      </c>
      <c r="Q49">
        <v>50</v>
      </c>
      <c r="R49">
        <v>0.99999999994179234</v>
      </c>
      <c r="S49">
        <v>24.1</v>
      </c>
    </row>
    <row r="50" spans="1:19" x14ac:dyDescent="0.25">
      <c r="A50" t="s">
        <v>80</v>
      </c>
      <c r="B50">
        <v>39</v>
      </c>
      <c r="D50" t="str">
        <f t="shared" si="0"/>
        <v xml:space="preserve">4-8-2012 6:51 </v>
      </c>
      <c r="E50">
        <f t="shared" si="1"/>
        <v>0.99999999994179234</v>
      </c>
      <c r="F50">
        <v>39</v>
      </c>
      <c r="K50" t="s">
        <v>9656</v>
      </c>
      <c r="L50">
        <v>39</v>
      </c>
      <c r="N50" t="s">
        <v>9764</v>
      </c>
      <c r="O50" t="str">
        <f t="shared" si="2"/>
        <v xml:space="preserve">4-3-2013 9:51 </v>
      </c>
      <c r="P50">
        <f t="shared" si="3"/>
        <v>0.99999999994179234</v>
      </c>
      <c r="Q50">
        <v>48</v>
      </c>
      <c r="R50">
        <v>1.0000000001164153</v>
      </c>
      <c r="S50">
        <v>24.1</v>
      </c>
    </row>
    <row r="51" spans="1:19" x14ac:dyDescent="0.25">
      <c r="A51" t="s">
        <v>81</v>
      </c>
      <c r="B51">
        <v>39</v>
      </c>
      <c r="D51" t="str">
        <f t="shared" si="0"/>
        <v xml:space="preserve">4-8-2012 5:51 </v>
      </c>
      <c r="E51">
        <f t="shared" si="1"/>
        <v>1.0000000001164153</v>
      </c>
      <c r="F51">
        <v>39</v>
      </c>
      <c r="K51" t="s">
        <v>9657</v>
      </c>
      <c r="L51">
        <v>37</v>
      </c>
      <c r="N51" t="s">
        <v>9765</v>
      </c>
      <c r="O51" t="str">
        <f t="shared" si="2"/>
        <v xml:space="preserve">4-3-2013 8:51 </v>
      </c>
      <c r="P51">
        <f t="shared" si="3"/>
        <v>1.0000000001164153</v>
      </c>
      <c r="Q51">
        <v>43</v>
      </c>
      <c r="R51">
        <v>0.43333333334885538</v>
      </c>
      <c r="S51">
        <v>24.8</v>
      </c>
    </row>
    <row r="52" spans="1:19" x14ac:dyDescent="0.25">
      <c r="A52" t="s">
        <v>82</v>
      </c>
      <c r="B52">
        <v>39.9</v>
      </c>
      <c r="D52" t="str">
        <f t="shared" si="0"/>
        <v xml:space="preserve">4-8-2012 4:51 </v>
      </c>
      <c r="E52">
        <f t="shared" si="1"/>
        <v>0.99999999994179234</v>
      </c>
      <c r="F52">
        <v>39.9</v>
      </c>
      <c r="K52" t="s">
        <v>9658</v>
      </c>
      <c r="L52">
        <v>37</v>
      </c>
      <c r="N52" t="s">
        <v>9766</v>
      </c>
      <c r="O52" t="str">
        <f t="shared" si="2"/>
        <v xml:space="preserve">4-3-2013 7:51 </v>
      </c>
      <c r="P52">
        <f t="shared" si="3"/>
        <v>0.99999999994179234</v>
      </c>
      <c r="Q52">
        <v>41</v>
      </c>
      <c r="R52">
        <v>0.53333333332557231</v>
      </c>
      <c r="S52">
        <v>24.8</v>
      </c>
    </row>
    <row r="53" spans="1:19" x14ac:dyDescent="0.25">
      <c r="A53" t="s">
        <v>83</v>
      </c>
      <c r="B53">
        <v>41</v>
      </c>
      <c r="D53" t="str">
        <f t="shared" si="0"/>
        <v xml:space="preserve">4-8-2012 3:51 </v>
      </c>
      <c r="E53">
        <f t="shared" si="1"/>
        <v>0.99999999994179234</v>
      </c>
      <c r="F53">
        <v>41</v>
      </c>
      <c r="K53" t="s">
        <v>9659</v>
      </c>
      <c r="L53">
        <v>39.9</v>
      </c>
      <c r="N53" t="s">
        <v>9767</v>
      </c>
      <c r="O53" t="str">
        <f t="shared" si="2"/>
        <v xml:space="preserve">4-3-2013 6:51 </v>
      </c>
      <c r="P53">
        <f t="shared" si="3"/>
        <v>0.99999999994179234</v>
      </c>
      <c r="Q53">
        <v>39</v>
      </c>
      <c r="R53">
        <v>0.35000000009313226</v>
      </c>
      <c r="S53">
        <v>24.8</v>
      </c>
    </row>
    <row r="54" spans="1:19" x14ac:dyDescent="0.25">
      <c r="A54" t="s">
        <v>84</v>
      </c>
      <c r="B54">
        <v>43</v>
      </c>
      <c r="D54" t="str">
        <f t="shared" si="0"/>
        <v xml:space="preserve">4-8-2012 2:51 </v>
      </c>
      <c r="E54">
        <f t="shared" si="1"/>
        <v>1.0000000001164153</v>
      </c>
      <c r="F54">
        <v>43</v>
      </c>
      <c r="K54" t="s">
        <v>9660</v>
      </c>
      <c r="L54">
        <v>42.1</v>
      </c>
      <c r="N54" t="s">
        <v>9768</v>
      </c>
      <c r="O54" t="str">
        <f t="shared" si="2"/>
        <v xml:space="preserve">4-3-2013 5:51 </v>
      </c>
      <c r="P54">
        <f t="shared" si="3"/>
        <v>1.0000000001164153</v>
      </c>
      <c r="Q54">
        <v>39.9</v>
      </c>
      <c r="R54">
        <v>0.83333333325572312</v>
      </c>
      <c r="S54">
        <v>24.8</v>
      </c>
    </row>
    <row r="55" spans="1:19" x14ac:dyDescent="0.25">
      <c r="A55" t="s">
        <v>85</v>
      </c>
      <c r="B55">
        <v>46.9</v>
      </c>
      <c r="D55" t="str">
        <f t="shared" si="0"/>
        <v xml:space="preserve">4-8-2012 1:51 </v>
      </c>
      <c r="E55">
        <f t="shared" si="1"/>
        <v>0.99999999994179234</v>
      </c>
      <c r="F55">
        <v>46.9</v>
      </c>
      <c r="K55" t="s">
        <v>9661</v>
      </c>
      <c r="L55">
        <v>44.1</v>
      </c>
      <c r="N55" t="s">
        <v>9769</v>
      </c>
      <c r="O55" t="str">
        <f t="shared" si="2"/>
        <v xml:space="preserve">4-3-2013 4:51 </v>
      </c>
      <c r="P55">
        <f t="shared" si="3"/>
        <v>0.99999999994179234</v>
      </c>
      <c r="Q55">
        <v>39.9</v>
      </c>
      <c r="R55">
        <v>0.65000000002328306</v>
      </c>
      <c r="S55">
        <v>24.8</v>
      </c>
    </row>
    <row r="56" spans="1:19" x14ac:dyDescent="0.25">
      <c r="A56" t="s">
        <v>86</v>
      </c>
      <c r="B56">
        <v>46.9</v>
      </c>
      <c r="D56" t="str">
        <f t="shared" si="0"/>
        <v xml:space="preserve">4-8-2012 0:51 </v>
      </c>
      <c r="E56">
        <f t="shared" si="1"/>
        <v>0.99999999994179234</v>
      </c>
      <c r="F56">
        <v>46.9</v>
      </c>
      <c r="K56" t="s">
        <v>9662</v>
      </c>
      <c r="L56">
        <v>46</v>
      </c>
      <c r="N56" t="s">
        <v>9770</v>
      </c>
      <c r="O56" t="str">
        <f t="shared" si="2"/>
        <v xml:space="preserve">4-3-2013 3:51 </v>
      </c>
      <c r="P56">
        <f t="shared" si="3"/>
        <v>0.99999999994179234</v>
      </c>
      <c r="Q56">
        <v>44.1</v>
      </c>
      <c r="R56">
        <v>0.99999999994179234</v>
      </c>
      <c r="S56">
        <v>25</v>
      </c>
    </row>
    <row r="57" spans="1:19" x14ac:dyDescent="0.25">
      <c r="A57" t="s">
        <v>87</v>
      </c>
      <c r="B57">
        <v>51.1</v>
      </c>
      <c r="D57" t="str">
        <f t="shared" si="0"/>
        <v xml:space="preserve">4-7-2012 23:51 </v>
      </c>
      <c r="E57">
        <f t="shared" si="1"/>
        <v>1.0000000001164153</v>
      </c>
      <c r="F57">
        <v>51.1</v>
      </c>
      <c r="K57" t="s">
        <v>9663</v>
      </c>
      <c r="L57">
        <v>48</v>
      </c>
      <c r="N57" t="s">
        <v>9771</v>
      </c>
      <c r="O57" t="str">
        <f t="shared" si="2"/>
        <v xml:space="preserve">4-3-2013 2:51 </v>
      </c>
      <c r="P57">
        <f t="shared" si="3"/>
        <v>1.0000000001164153</v>
      </c>
      <c r="Q57">
        <v>45</v>
      </c>
      <c r="R57">
        <v>0.99999999994179234</v>
      </c>
      <c r="S57">
        <v>25</v>
      </c>
    </row>
    <row r="58" spans="1:19" x14ac:dyDescent="0.25">
      <c r="A58" t="s">
        <v>88</v>
      </c>
      <c r="B58">
        <v>51.1</v>
      </c>
      <c r="D58" t="str">
        <f t="shared" si="0"/>
        <v xml:space="preserve">4-7-2012 22:51 </v>
      </c>
      <c r="E58">
        <f t="shared" si="1"/>
        <v>0.99999999994179234</v>
      </c>
      <c r="F58">
        <v>51.1</v>
      </c>
      <c r="K58" t="s">
        <v>9664</v>
      </c>
      <c r="L58">
        <v>50</v>
      </c>
      <c r="N58" t="s">
        <v>9772</v>
      </c>
      <c r="O58" t="str">
        <f t="shared" si="2"/>
        <v xml:space="preserve">4-3-2013 1:51 </v>
      </c>
      <c r="P58">
        <f t="shared" si="3"/>
        <v>0.99999999994179234</v>
      </c>
      <c r="Q58">
        <v>43</v>
      </c>
      <c r="R58">
        <v>1.0000000001164153</v>
      </c>
      <c r="S58">
        <v>25</v>
      </c>
    </row>
    <row r="59" spans="1:19" x14ac:dyDescent="0.25">
      <c r="A59" t="s">
        <v>89</v>
      </c>
      <c r="B59">
        <v>52</v>
      </c>
      <c r="D59" t="str">
        <f t="shared" si="0"/>
        <v xml:space="preserve">4-7-2012 21:51 </v>
      </c>
      <c r="E59">
        <f t="shared" si="1"/>
        <v>0.99999999994179234</v>
      </c>
      <c r="F59">
        <v>52</v>
      </c>
      <c r="K59" t="s">
        <v>9665</v>
      </c>
      <c r="L59">
        <v>52</v>
      </c>
      <c r="N59" t="s">
        <v>9773</v>
      </c>
      <c r="O59" t="str">
        <f t="shared" si="2"/>
        <v xml:space="preserve">4-3-2013 0:51 </v>
      </c>
      <c r="P59">
        <f t="shared" si="3"/>
        <v>0.99999999994179234</v>
      </c>
      <c r="Q59">
        <v>44.1</v>
      </c>
      <c r="R59">
        <v>1.0000000001164153</v>
      </c>
      <c r="S59">
        <v>25</v>
      </c>
    </row>
    <row r="60" spans="1:19" x14ac:dyDescent="0.25">
      <c r="A60" t="s">
        <v>90</v>
      </c>
      <c r="B60">
        <v>55</v>
      </c>
      <c r="D60" t="str">
        <f t="shared" si="0"/>
        <v xml:space="preserve">4-7-2012 20:51 </v>
      </c>
      <c r="E60">
        <f t="shared" si="1"/>
        <v>1.0000000001164153</v>
      </c>
      <c r="F60">
        <v>55</v>
      </c>
      <c r="K60" t="s">
        <v>9666</v>
      </c>
      <c r="L60">
        <v>54</v>
      </c>
      <c r="N60" t="s">
        <v>9774</v>
      </c>
      <c r="O60" t="str">
        <f t="shared" si="2"/>
        <v xml:space="preserve">4-2-2013 23:51 </v>
      </c>
      <c r="P60">
        <f t="shared" si="3"/>
        <v>1.0000000001164153</v>
      </c>
      <c r="Q60">
        <v>45</v>
      </c>
      <c r="R60">
        <v>0.99999999994179234</v>
      </c>
      <c r="S60">
        <v>25</v>
      </c>
    </row>
    <row r="61" spans="1:19" x14ac:dyDescent="0.25">
      <c r="A61" t="s">
        <v>91</v>
      </c>
      <c r="B61">
        <v>61</v>
      </c>
      <c r="D61" t="str">
        <f t="shared" si="0"/>
        <v xml:space="preserve">4-7-2012 19:51 </v>
      </c>
      <c r="E61">
        <f t="shared" si="1"/>
        <v>0.99999999994179234</v>
      </c>
      <c r="F61">
        <v>61</v>
      </c>
      <c r="K61" t="s">
        <v>9667</v>
      </c>
      <c r="L61">
        <v>55</v>
      </c>
      <c r="N61" t="s">
        <v>9775</v>
      </c>
      <c r="O61" t="str">
        <f t="shared" si="2"/>
        <v xml:space="preserve">4-2-2013 22:51 </v>
      </c>
      <c r="P61">
        <f t="shared" si="3"/>
        <v>0.99999999994179234</v>
      </c>
      <c r="Q61">
        <v>43</v>
      </c>
      <c r="R61">
        <v>0.99999999994179234</v>
      </c>
      <c r="S61">
        <v>25</v>
      </c>
    </row>
    <row r="62" spans="1:19" x14ac:dyDescent="0.25">
      <c r="A62" t="s">
        <v>92</v>
      </c>
      <c r="B62">
        <v>64.900000000000006</v>
      </c>
      <c r="D62" t="str">
        <f t="shared" si="0"/>
        <v xml:space="preserve">4-7-2012 18:51 </v>
      </c>
      <c r="E62">
        <f t="shared" si="1"/>
        <v>0.99999999994179234</v>
      </c>
      <c r="F62">
        <v>64.900000000000006</v>
      </c>
      <c r="K62" t="s">
        <v>9668</v>
      </c>
      <c r="L62">
        <v>57</v>
      </c>
      <c r="N62" t="s">
        <v>9776</v>
      </c>
      <c r="O62" t="str">
        <f t="shared" si="2"/>
        <v xml:space="preserve">4-2-2013 21:51 </v>
      </c>
      <c r="P62">
        <f t="shared" si="3"/>
        <v>0.99999999994179234</v>
      </c>
      <c r="Q62">
        <v>46</v>
      </c>
      <c r="R62">
        <v>0.41666666662786156</v>
      </c>
      <c r="S62">
        <v>25</v>
      </c>
    </row>
    <row r="63" spans="1:19" x14ac:dyDescent="0.25">
      <c r="A63" t="s">
        <v>93</v>
      </c>
      <c r="B63">
        <v>66.900000000000006</v>
      </c>
      <c r="D63" t="str">
        <f t="shared" si="0"/>
        <v xml:space="preserve">4-7-2012 17:51 </v>
      </c>
      <c r="E63">
        <f t="shared" si="1"/>
        <v>1.0000000001164153</v>
      </c>
      <c r="F63">
        <v>66.900000000000006</v>
      </c>
      <c r="K63" t="s">
        <v>9669</v>
      </c>
      <c r="L63">
        <v>61</v>
      </c>
      <c r="N63" t="s">
        <v>9777</v>
      </c>
      <c r="O63" t="str">
        <f t="shared" si="2"/>
        <v xml:space="preserve">4-2-2013 20:51 </v>
      </c>
      <c r="P63">
        <f t="shared" si="3"/>
        <v>1.0000000001164153</v>
      </c>
      <c r="Q63">
        <v>46.9</v>
      </c>
      <c r="R63">
        <v>1.0000000001164153</v>
      </c>
      <c r="S63">
        <v>25</v>
      </c>
    </row>
    <row r="64" spans="1:19" x14ac:dyDescent="0.25">
      <c r="A64" t="s">
        <v>94</v>
      </c>
      <c r="B64">
        <v>66</v>
      </c>
      <c r="D64" t="str">
        <f t="shared" si="0"/>
        <v xml:space="preserve">4-7-2012 16:51 </v>
      </c>
      <c r="E64">
        <f t="shared" si="1"/>
        <v>0.99999999994179234</v>
      </c>
      <c r="F64">
        <v>66</v>
      </c>
      <c r="K64" t="s">
        <v>9670</v>
      </c>
      <c r="L64">
        <v>63</v>
      </c>
      <c r="N64" t="s">
        <v>9778</v>
      </c>
      <c r="O64" t="str">
        <f t="shared" si="2"/>
        <v xml:space="preserve">4-2-2013 19:51 </v>
      </c>
      <c r="P64">
        <f t="shared" si="3"/>
        <v>0.99999999994179234</v>
      </c>
      <c r="Q64">
        <v>54</v>
      </c>
      <c r="R64">
        <v>0.76666666654637083</v>
      </c>
      <c r="S64">
        <v>25</v>
      </c>
    </row>
    <row r="65" spans="1:19" x14ac:dyDescent="0.25">
      <c r="A65" t="s">
        <v>95</v>
      </c>
      <c r="B65">
        <v>64.900000000000006</v>
      </c>
      <c r="D65" t="str">
        <f t="shared" si="0"/>
        <v xml:space="preserve">4-7-2012 15:51 </v>
      </c>
      <c r="E65">
        <f t="shared" si="1"/>
        <v>0.99999999994179234</v>
      </c>
      <c r="F65">
        <v>64.900000000000006</v>
      </c>
      <c r="K65" t="s">
        <v>9671</v>
      </c>
      <c r="L65">
        <v>63</v>
      </c>
      <c r="N65" t="s">
        <v>9779</v>
      </c>
      <c r="O65" t="str">
        <f t="shared" si="2"/>
        <v xml:space="preserve">4-2-2013 18:51 </v>
      </c>
      <c r="P65">
        <f t="shared" si="3"/>
        <v>0.99999999994179234</v>
      </c>
      <c r="Q65">
        <v>57.9</v>
      </c>
      <c r="R65">
        <v>0.19999999995343387</v>
      </c>
      <c r="S65">
        <v>25</v>
      </c>
    </row>
    <row r="66" spans="1:19" x14ac:dyDescent="0.25">
      <c r="A66" t="s">
        <v>96</v>
      </c>
      <c r="B66">
        <v>64</v>
      </c>
      <c r="D66" t="str">
        <f t="shared" si="0"/>
        <v xml:space="preserve">4-7-2012 14:51 </v>
      </c>
      <c r="E66">
        <f t="shared" si="1"/>
        <v>1.0000000001164153</v>
      </c>
      <c r="F66">
        <v>64</v>
      </c>
      <c r="K66" t="s">
        <v>9672</v>
      </c>
      <c r="L66">
        <v>63</v>
      </c>
      <c r="N66" t="s">
        <v>9780</v>
      </c>
      <c r="O66" t="str">
        <f t="shared" si="2"/>
        <v xml:space="preserve">4-2-2013 17:51 </v>
      </c>
      <c r="P66">
        <f t="shared" si="3"/>
        <v>1.0000000001164153</v>
      </c>
      <c r="Q66">
        <v>59</v>
      </c>
      <c r="R66">
        <v>0.99999999994179234</v>
      </c>
      <c r="S66">
        <v>25</v>
      </c>
    </row>
    <row r="67" spans="1:19" x14ac:dyDescent="0.25">
      <c r="A67" t="s">
        <v>97</v>
      </c>
      <c r="B67">
        <v>63</v>
      </c>
      <c r="D67" t="str">
        <f t="shared" ref="D67:D130" si="4">LEFT(A67,LEN(A67)-3)</f>
        <v xml:space="preserve">4-7-2012 13:51 </v>
      </c>
      <c r="E67">
        <f t="shared" ref="E67:E130" si="5">(D67-D68)*24</f>
        <v>0.99999999994179234</v>
      </c>
      <c r="F67">
        <v>63</v>
      </c>
      <c r="K67" t="s">
        <v>9673</v>
      </c>
      <c r="L67">
        <v>61</v>
      </c>
      <c r="N67" t="s">
        <v>9781</v>
      </c>
      <c r="O67" t="str">
        <f t="shared" ref="O67:O130" si="6">LEFT(N67,LEN(N67)-3)</f>
        <v xml:space="preserve">4-2-2013 16:51 </v>
      </c>
      <c r="P67">
        <f t="shared" ref="P67:P130" si="7">(O67-O68)*24</f>
        <v>0.99999999994179234</v>
      </c>
      <c r="Q67">
        <v>59</v>
      </c>
      <c r="R67">
        <v>1.0000000001164153</v>
      </c>
      <c r="S67">
        <v>25</v>
      </c>
    </row>
    <row r="68" spans="1:19" x14ac:dyDescent="0.25">
      <c r="A68" t="s">
        <v>98</v>
      </c>
      <c r="B68">
        <v>59</v>
      </c>
      <c r="D68" t="str">
        <f t="shared" si="4"/>
        <v xml:space="preserve">4-7-2012 12:51 </v>
      </c>
      <c r="E68">
        <f t="shared" si="5"/>
        <v>0.99999999994179234</v>
      </c>
      <c r="F68">
        <v>59</v>
      </c>
      <c r="K68" t="s">
        <v>9674</v>
      </c>
      <c r="L68">
        <v>60.1</v>
      </c>
      <c r="N68" t="s">
        <v>9782</v>
      </c>
      <c r="O68" t="str">
        <f t="shared" si="6"/>
        <v xml:space="preserve">4-2-2013 15:51 </v>
      </c>
      <c r="P68">
        <f t="shared" si="7"/>
        <v>0.99999999994179234</v>
      </c>
      <c r="Q68">
        <v>59</v>
      </c>
      <c r="R68">
        <v>0.99999999994179234</v>
      </c>
      <c r="S68">
        <v>25</v>
      </c>
    </row>
    <row r="69" spans="1:19" x14ac:dyDescent="0.25">
      <c r="A69" t="s">
        <v>99</v>
      </c>
      <c r="B69">
        <v>57</v>
      </c>
      <c r="D69" t="str">
        <f t="shared" si="4"/>
        <v xml:space="preserve">4-7-2012 11:51 </v>
      </c>
      <c r="E69">
        <f t="shared" si="5"/>
        <v>1.0000000001164153</v>
      </c>
      <c r="F69">
        <v>57</v>
      </c>
      <c r="K69" t="s">
        <v>9675</v>
      </c>
      <c r="L69">
        <v>57.9</v>
      </c>
      <c r="N69" t="s">
        <v>9783</v>
      </c>
      <c r="O69" t="str">
        <f t="shared" si="6"/>
        <v xml:space="preserve">4-2-2013 14:51 </v>
      </c>
      <c r="P69">
        <f t="shared" si="7"/>
        <v>1.0000000001164153</v>
      </c>
      <c r="Q69">
        <v>57</v>
      </c>
      <c r="R69">
        <v>0.99999999994179234</v>
      </c>
      <c r="S69">
        <v>25</v>
      </c>
    </row>
    <row r="70" spans="1:19" x14ac:dyDescent="0.25">
      <c r="A70" t="s">
        <v>100</v>
      </c>
      <c r="B70">
        <v>55</v>
      </c>
      <c r="D70" t="str">
        <f t="shared" si="4"/>
        <v xml:space="preserve">4-7-2012 10:51 </v>
      </c>
      <c r="E70">
        <f t="shared" si="5"/>
        <v>0.99999999994179234</v>
      </c>
      <c r="F70">
        <v>55</v>
      </c>
      <c r="K70" t="s">
        <v>9676</v>
      </c>
      <c r="L70">
        <v>55.9</v>
      </c>
      <c r="N70" t="s">
        <v>9784</v>
      </c>
      <c r="O70" t="str">
        <f t="shared" si="6"/>
        <v xml:space="preserve">4-2-2013 13:51 </v>
      </c>
      <c r="P70">
        <f t="shared" si="7"/>
        <v>0.99999999994179234</v>
      </c>
      <c r="Q70">
        <v>57</v>
      </c>
      <c r="R70">
        <v>1.0000000001164153</v>
      </c>
      <c r="S70">
        <v>25</v>
      </c>
    </row>
    <row r="71" spans="1:19" x14ac:dyDescent="0.25">
      <c r="A71" t="s">
        <v>101</v>
      </c>
      <c r="B71">
        <v>52</v>
      </c>
      <c r="D71" t="str">
        <f t="shared" si="4"/>
        <v xml:space="preserve">4-7-2012 9:51 </v>
      </c>
      <c r="E71">
        <f t="shared" si="5"/>
        <v>0.99999999994179234</v>
      </c>
      <c r="F71">
        <v>52</v>
      </c>
      <c r="K71" t="s">
        <v>9677</v>
      </c>
      <c r="L71">
        <v>55</v>
      </c>
      <c r="N71" t="s">
        <v>9785</v>
      </c>
      <c r="O71" t="str">
        <f t="shared" si="6"/>
        <v xml:space="preserve">4-2-2013 12:51 </v>
      </c>
      <c r="P71">
        <f t="shared" si="7"/>
        <v>0.99999999994179234</v>
      </c>
      <c r="Q71">
        <v>55</v>
      </c>
      <c r="R71">
        <v>0.99999999994179234</v>
      </c>
      <c r="S71">
        <v>25</v>
      </c>
    </row>
    <row r="72" spans="1:19" x14ac:dyDescent="0.25">
      <c r="A72" t="s">
        <v>102</v>
      </c>
      <c r="B72">
        <v>48.9</v>
      </c>
      <c r="D72" t="str">
        <f t="shared" si="4"/>
        <v xml:space="preserve">4-7-2012 8:51 </v>
      </c>
      <c r="E72">
        <f t="shared" si="5"/>
        <v>1.0000000001164153</v>
      </c>
      <c r="F72">
        <v>48.9</v>
      </c>
      <c r="K72" t="s">
        <v>9678</v>
      </c>
      <c r="L72">
        <v>52</v>
      </c>
      <c r="N72" t="s">
        <v>9786</v>
      </c>
      <c r="O72" t="str">
        <f t="shared" si="6"/>
        <v xml:space="preserve">4-2-2013 11:51 </v>
      </c>
      <c r="P72">
        <f t="shared" si="7"/>
        <v>1.0000000001164153</v>
      </c>
      <c r="Q72">
        <v>52</v>
      </c>
      <c r="R72">
        <v>0.99999999994179234</v>
      </c>
      <c r="S72">
        <v>26.1</v>
      </c>
    </row>
    <row r="73" spans="1:19" x14ac:dyDescent="0.25">
      <c r="A73" t="s">
        <v>103</v>
      </c>
      <c r="B73">
        <v>44.1</v>
      </c>
      <c r="D73" t="str">
        <f t="shared" si="4"/>
        <v xml:space="preserve">4-7-2012 7:51 </v>
      </c>
      <c r="E73">
        <f t="shared" si="5"/>
        <v>0.99999999994179234</v>
      </c>
      <c r="F73">
        <v>44.1</v>
      </c>
      <c r="K73" t="s">
        <v>9679</v>
      </c>
      <c r="L73">
        <v>50</v>
      </c>
      <c r="N73" t="s">
        <v>9787</v>
      </c>
      <c r="O73" t="str">
        <f t="shared" si="6"/>
        <v xml:space="preserve">4-2-2013 10:51 </v>
      </c>
      <c r="P73">
        <f t="shared" si="7"/>
        <v>0.99999999994179234</v>
      </c>
      <c r="Q73">
        <v>50</v>
      </c>
      <c r="R73">
        <v>0.99999999994179234</v>
      </c>
      <c r="S73">
        <v>26.1</v>
      </c>
    </row>
    <row r="74" spans="1:19" x14ac:dyDescent="0.25">
      <c r="A74" t="s">
        <v>104</v>
      </c>
      <c r="B74">
        <v>39.9</v>
      </c>
      <c r="D74" t="str">
        <f t="shared" si="4"/>
        <v xml:space="preserve">4-7-2012 6:51 </v>
      </c>
      <c r="E74">
        <f t="shared" si="5"/>
        <v>0.99999999994179234</v>
      </c>
      <c r="F74">
        <v>39.9</v>
      </c>
      <c r="K74" t="s">
        <v>9680</v>
      </c>
      <c r="L74">
        <v>46</v>
      </c>
      <c r="N74" t="s">
        <v>9788</v>
      </c>
      <c r="O74" t="str">
        <f t="shared" si="6"/>
        <v xml:space="preserve">4-2-2013 9:51 </v>
      </c>
      <c r="P74">
        <f t="shared" si="7"/>
        <v>0.99999999994179234</v>
      </c>
      <c r="Q74">
        <v>48</v>
      </c>
      <c r="R74">
        <v>1.0000000001164153</v>
      </c>
      <c r="S74">
        <v>26.1</v>
      </c>
    </row>
    <row r="75" spans="1:19" x14ac:dyDescent="0.25">
      <c r="A75" t="s">
        <v>105</v>
      </c>
      <c r="B75">
        <v>39.9</v>
      </c>
      <c r="D75" t="str">
        <f t="shared" si="4"/>
        <v xml:space="preserve">4-7-2012 5:51 </v>
      </c>
      <c r="E75">
        <f t="shared" si="5"/>
        <v>1.0000000001164153</v>
      </c>
      <c r="F75">
        <v>39.9</v>
      </c>
      <c r="K75" t="s">
        <v>9681</v>
      </c>
      <c r="L75">
        <v>45</v>
      </c>
      <c r="N75" t="s">
        <v>9789</v>
      </c>
      <c r="O75" t="str">
        <f t="shared" si="6"/>
        <v xml:space="preserve">4-2-2013 8:51 </v>
      </c>
      <c r="P75">
        <f t="shared" si="7"/>
        <v>1.0000000001164153</v>
      </c>
      <c r="Q75">
        <v>46</v>
      </c>
      <c r="R75">
        <v>0.99999999994179234</v>
      </c>
      <c r="S75">
        <v>26.1</v>
      </c>
    </row>
    <row r="76" spans="1:19" x14ac:dyDescent="0.25">
      <c r="A76" t="s">
        <v>106</v>
      </c>
      <c r="B76">
        <v>37</v>
      </c>
      <c r="D76" t="str">
        <f t="shared" si="4"/>
        <v xml:space="preserve">4-7-2012 4:51 </v>
      </c>
      <c r="E76">
        <f t="shared" si="5"/>
        <v>0.99999999994179234</v>
      </c>
      <c r="F76">
        <v>37</v>
      </c>
      <c r="K76" t="s">
        <v>9682</v>
      </c>
      <c r="L76">
        <v>45</v>
      </c>
      <c r="N76" t="s">
        <v>9790</v>
      </c>
      <c r="O76" t="str">
        <f t="shared" si="6"/>
        <v xml:space="preserve">4-2-2013 7:51 </v>
      </c>
      <c r="P76">
        <f t="shared" si="7"/>
        <v>0.99999999994179234</v>
      </c>
      <c r="Q76">
        <v>39</v>
      </c>
      <c r="R76">
        <v>0.99999999994179234</v>
      </c>
      <c r="S76">
        <v>26.1</v>
      </c>
    </row>
    <row r="77" spans="1:19" x14ac:dyDescent="0.25">
      <c r="A77" t="s">
        <v>107</v>
      </c>
      <c r="B77">
        <v>37</v>
      </c>
      <c r="D77" t="str">
        <f t="shared" si="4"/>
        <v xml:space="preserve">4-7-2012 3:51 </v>
      </c>
      <c r="E77">
        <f t="shared" si="5"/>
        <v>0.99999999994179234</v>
      </c>
      <c r="F77">
        <v>37</v>
      </c>
      <c r="K77" t="s">
        <v>9683</v>
      </c>
      <c r="L77">
        <v>46</v>
      </c>
      <c r="N77" t="s">
        <v>9791</v>
      </c>
      <c r="O77" t="str">
        <f t="shared" si="6"/>
        <v xml:space="preserve">4-2-2013 6:51 </v>
      </c>
      <c r="P77">
        <f t="shared" si="7"/>
        <v>0.99999999994179234</v>
      </c>
      <c r="Q77">
        <v>37</v>
      </c>
      <c r="R77">
        <v>0.99999999994179234</v>
      </c>
      <c r="S77">
        <v>26.1</v>
      </c>
    </row>
    <row r="78" spans="1:19" x14ac:dyDescent="0.25">
      <c r="A78" t="s">
        <v>108</v>
      </c>
      <c r="B78">
        <v>39</v>
      </c>
      <c r="D78" t="str">
        <f t="shared" si="4"/>
        <v xml:space="preserve">4-7-2012 2:51 </v>
      </c>
      <c r="E78">
        <f t="shared" si="5"/>
        <v>1.0000000001164153</v>
      </c>
      <c r="F78">
        <v>39</v>
      </c>
      <c r="K78" t="s">
        <v>9684</v>
      </c>
      <c r="L78">
        <v>46</v>
      </c>
      <c r="N78" t="s">
        <v>9792</v>
      </c>
      <c r="O78" t="str">
        <f t="shared" si="6"/>
        <v xml:space="preserve">4-2-2013 5:51 </v>
      </c>
      <c r="P78">
        <f t="shared" si="7"/>
        <v>1.0000000001164153</v>
      </c>
      <c r="Q78">
        <v>39</v>
      </c>
      <c r="R78">
        <v>1.0000000001164153</v>
      </c>
      <c r="S78">
        <v>26.1</v>
      </c>
    </row>
    <row r="79" spans="1:19" x14ac:dyDescent="0.25">
      <c r="A79" t="s">
        <v>109</v>
      </c>
      <c r="B79">
        <v>39.9</v>
      </c>
      <c r="D79" t="str">
        <f t="shared" si="4"/>
        <v xml:space="preserve">4-7-2012 1:51 </v>
      </c>
      <c r="E79">
        <f t="shared" si="5"/>
        <v>0.99999999994179234</v>
      </c>
      <c r="F79">
        <v>39.9</v>
      </c>
      <c r="K79" t="s">
        <v>9685</v>
      </c>
      <c r="L79">
        <v>39</v>
      </c>
      <c r="N79" t="s">
        <v>9793</v>
      </c>
      <c r="O79" t="str">
        <f t="shared" si="6"/>
        <v xml:space="preserve">4-2-2013 4:51 </v>
      </c>
      <c r="P79">
        <f t="shared" si="7"/>
        <v>0.99999999994179234</v>
      </c>
      <c r="Q79">
        <v>43</v>
      </c>
      <c r="R79">
        <v>1.0000000001164153</v>
      </c>
      <c r="S79">
        <v>26.1</v>
      </c>
    </row>
    <row r="80" spans="1:19" x14ac:dyDescent="0.25">
      <c r="A80" t="s">
        <v>110</v>
      </c>
      <c r="B80">
        <v>41</v>
      </c>
      <c r="D80" t="str">
        <f t="shared" si="4"/>
        <v xml:space="preserve">4-7-2012 0:51 </v>
      </c>
      <c r="E80">
        <f t="shared" si="5"/>
        <v>0.99999999994179234</v>
      </c>
      <c r="F80">
        <v>41</v>
      </c>
      <c r="K80" t="s">
        <v>9686</v>
      </c>
      <c r="L80">
        <v>43</v>
      </c>
      <c r="N80" t="s">
        <v>9794</v>
      </c>
      <c r="O80" t="str">
        <f t="shared" si="6"/>
        <v xml:space="preserve">4-2-2013 3:51 </v>
      </c>
      <c r="P80">
        <f t="shared" si="7"/>
        <v>0.99999999994179234</v>
      </c>
      <c r="Q80">
        <v>44.1</v>
      </c>
      <c r="R80">
        <v>0.46666666661622003</v>
      </c>
      <c r="S80">
        <v>26.1</v>
      </c>
    </row>
    <row r="81" spans="1:19" x14ac:dyDescent="0.25">
      <c r="A81" t="s">
        <v>111</v>
      </c>
      <c r="B81">
        <v>43</v>
      </c>
      <c r="D81" t="str">
        <f t="shared" si="4"/>
        <v xml:space="preserve">4-6-2012 23:51 </v>
      </c>
      <c r="E81">
        <f t="shared" si="5"/>
        <v>1.0000000001164153</v>
      </c>
      <c r="F81">
        <v>43</v>
      </c>
      <c r="K81" t="s">
        <v>9687</v>
      </c>
      <c r="L81">
        <v>43</v>
      </c>
      <c r="N81" t="s">
        <v>9795</v>
      </c>
      <c r="O81" t="str">
        <f t="shared" si="6"/>
        <v xml:space="preserve">4-2-2013 2:51 </v>
      </c>
      <c r="P81">
        <f t="shared" si="7"/>
        <v>1.0000000001164153</v>
      </c>
      <c r="Q81">
        <v>46</v>
      </c>
      <c r="R81">
        <v>0.99999999994179234</v>
      </c>
      <c r="S81">
        <v>26.1</v>
      </c>
    </row>
    <row r="82" spans="1:19" x14ac:dyDescent="0.25">
      <c r="A82" t="s">
        <v>112</v>
      </c>
      <c r="B82">
        <v>44.1</v>
      </c>
      <c r="D82" t="str">
        <f t="shared" si="4"/>
        <v xml:space="preserve">4-6-2012 22:51 </v>
      </c>
      <c r="E82">
        <f t="shared" si="5"/>
        <v>0.99999999994179234</v>
      </c>
      <c r="F82">
        <v>44.1</v>
      </c>
      <c r="K82" t="s">
        <v>9688</v>
      </c>
      <c r="L82">
        <v>45</v>
      </c>
      <c r="N82" t="s">
        <v>9796</v>
      </c>
      <c r="O82" t="str">
        <f t="shared" si="6"/>
        <v xml:space="preserve">4-2-2013 1:51 </v>
      </c>
      <c r="P82">
        <f t="shared" si="7"/>
        <v>0.99999999994179234</v>
      </c>
      <c r="Q82">
        <v>46.9</v>
      </c>
      <c r="R82">
        <v>1.0000000001164153</v>
      </c>
      <c r="S82">
        <v>26.1</v>
      </c>
    </row>
    <row r="83" spans="1:19" x14ac:dyDescent="0.25">
      <c r="A83" t="s">
        <v>113</v>
      </c>
      <c r="B83">
        <v>46.9</v>
      </c>
      <c r="D83" t="str">
        <f t="shared" si="4"/>
        <v xml:space="preserve">4-6-2012 21:51 </v>
      </c>
      <c r="E83">
        <f t="shared" si="5"/>
        <v>0.99999999994179234</v>
      </c>
      <c r="F83">
        <v>46.9</v>
      </c>
      <c r="K83" t="s">
        <v>9689</v>
      </c>
      <c r="L83">
        <v>46.9</v>
      </c>
      <c r="N83" t="s">
        <v>9797</v>
      </c>
      <c r="O83" t="str">
        <f t="shared" si="6"/>
        <v xml:space="preserve">4-2-2013 0:51 </v>
      </c>
      <c r="P83">
        <f t="shared" si="7"/>
        <v>0.99999999994179234</v>
      </c>
      <c r="Q83">
        <v>48.9</v>
      </c>
      <c r="R83">
        <v>1.0000000001164153</v>
      </c>
      <c r="S83">
        <v>26.1</v>
      </c>
    </row>
    <row r="84" spans="1:19" x14ac:dyDescent="0.25">
      <c r="A84" t="s">
        <v>114</v>
      </c>
      <c r="B84">
        <v>51.1</v>
      </c>
      <c r="D84" t="str">
        <f t="shared" si="4"/>
        <v xml:space="preserve">4-6-2012 20:51 </v>
      </c>
      <c r="E84">
        <f t="shared" si="5"/>
        <v>1.0000000001164153</v>
      </c>
      <c r="F84">
        <v>51.1</v>
      </c>
      <c r="K84" t="s">
        <v>9690</v>
      </c>
      <c r="L84">
        <v>48.9</v>
      </c>
      <c r="N84" t="s">
        <v>9798</v>
      </c>
      <c r="O84" t="str">
        <f t="shared" si="6"/>
        <v xml:space="preserve">4-1-2013 23:51 </v>
      </c>
      <c r="P84">
        <f t="shared" si="7"/>
        <v>1.0000000001164153</v>
      </c>
      <c r="Q84">
        <v>52</v>
      </c>
      <c r="R84">
        <v>0.99999999994179234</v>
      </c>
      <c r="S84">
        <v>26.1</v>
      </c>
    </row>
    <row r="85" spans="1:19" x14ac:dyDescent="0.25">
      <c r="A85" t="s">
        <v>115</v>
      </c>
      <c r="B85">
        <v>54</v>
      </c>
      <c r="D85" t="str">
        <f t="shared" si="4"/>
        <v xml:space="preserve">4-6-2012 19:51 </v>
      </c>
      <c r="E85">
        <f t="shared" si="5"/>
        <v>0.99999999994179234</v>
      </c>
      <c r="F85">
        <v>54</v>
      </c>
      <c r="K85" t="s">
        <v>9691</v>
      </c>
      <c r="L85">
        <v>51.1</v>
      </c>
      <c r="N85" t="s">
        <v>9799</v>
      </c>
      <c r="O85" t="str">
        <f t="shared" si="6"/>
        <v xml:space="preserve">4-1-2013 22:51 </v>
      </c>
      <c r="P85">
        <f t="shared" si="7"/>
        <v>0.99999999994179234</v>
      </c>
      <c r="Q85">
        <v>57.9</v>
      </c>
      <c r="R85">
        <v>0.99999999994179234</v>
      </c>
      <c r="S85">
        <v>26.1</v>
      </c>
    </row>
    <row r="86" spans="1:19" x14ac:dyDescent="0.25">
      <c r="A86" t="s">
        <v>116</v>
      </c>
      <c r="B86">
        <v>60.1</v>
      </c>
      <c r="D86" t="str">
        <f t="shared" si="4"/>
        <v xml:space="preserve">4-6-2012 18:51 </v>
      </c>
      <c r="E86">
        <f t="shared" si="5"/>
        <v>0.99999999994179234</v>
      </c>
      <c r="F86">
        <v>60.1</v>
      </c>
      <c r="K86" t="s">
        <v>9692</v>
      </c>
      <c r="L86">
        <v>57</v>
      </c>
      <c r="N86" t="s">
        <v>9800</v>
      </c>
      <c r="O86" t="str">
        <f t="shared" si="6"/>
        <v xml:space="preserve">4-1-2013 21:51 </v>
      </c>
      <c r="P86">
        <f t="shared" si="7"/>
        <v>0.99999999994179234</v>
      </c>
      <c r="Q86">
        <v>59</v>
      </c>
      <c r="R86">
        <v>0.99999999994179234</v>
      </c>
      <c r="S86">
        <v>26.1</v>
      </c>
    </row>
    <row r="87" spans="1:19" x14ac:dyDescent="0.25">
      <c r="A87" t="s">
        <v>117</v>
      </c>
      <c r="B87">
        <v>61</v>
      </c>
      <c r="D87" t="str">
        <f t="shared" si="4"/>
        <v xml:space="preserve">4-6-2012 17:51 </v>
      </c>
      <c r="E87">
        <f t="shared" si="5"/>
        <v>1.0000000001164153</v>
      </c>
      <c r="F87">
        <v>61</v>
      </c>
      <c r="K87" t="s">
        <v>9693</v>
      </c>
      <c r="L87">
        <v>62.1</v>
      </c>
      <c r="N87" t="s">
        <v>9801</v>
      </c>
      <c r="O87" t="str">
        <f t="shared" si="6"/>
        <v xml:space="preserve">4-1-2013 20:51 </v>
      </c>
      <c r="P87">
        <f t="shared" si="7"/>
        <v>1.0000000001164153</v>
      </c>
      <c r="Q87">
        <v>62.1</v>
      </c>
      <c r="R87">
        <v>0.99999999994179234</v>
      </c>
      <c r="S87">
        <v>26.1</v>
      </c>
    </row>
    <row r="88" spans="1:19" x14ac:dyDescent="0.25">
      <c r="A88" t="s">
        <v>118</v>
      </c>
      <c r="B88">
        <v>62.1</v>
      </c>
      <c r="D88" t="str">
        <f t="shared" si="4"/>
        <v xml:space="preserve">4-6-2012 16:51 </v>
      </c>
      <c r="E88">
        <f t="shared" si="5"/>
        <v>0.99999999994179234</v>
      </c>
      <c r="F88">
        <v>62.1</v>
      </c>
      <c r="K88" t="s">
        <v>9694</v>
      </c>
      <c r="L88">
        <v>61</v>
      </c>
      <c r="N88" t="s">
        <v>9802</v>
      </c>
      <c r="O88" t="str">
        <f t="shared" si="6"/>
        <v xml:space="preserve">4-1-2013 19:51 </v>
      </c>
      <c r="P88">
        <f t="shared" si="7"/>
        <v>0.99999999994179234</v>
      </c>
      <c r="Q88">
        <v>64.900000000000006</v>
      </c>
      <c r="R88">
        <v>1.0000000001164153</v>
      </c>
      <c r="S88">
        <v>26.1</v>
      </c>
    </row>
    <row r="89" spans="1:19" x14ac:dyDescent="0.25">
      <c r="A89" t="s">
        <v>119</v>
      </c>
      <c r="B89">
        <v>61</v>
      </c>
      <c r="D89" t="str">
        <f t="shared" si="4"/>
        <v xml:space="preserve">4-6-2012 15:51 </v>
      </c>
      <c r="E89">
        <f t="shared" si="5"/>
        <v>0.99999999994179234</v>
      </c>
      <c r="F89">
        <v>61</v>
      </c>
      <c r="K89" t="s">
        <v>9695</v>
      </c>
      <c r="L89">
        <v>61</v>
      </c>
      <c r="N89" t="s">
        <v>9803</v>
      </c>
      <c r="O89" t="str">
        <f t="shared" si="6"/>
        <v xml:space="preserve">4-1-2013 18:51 </v>
      </c>
      <c r="P89">
        <f t="shared" si="7"/>
        <v>0.99999999994179234</v>
      </c>
      <c r="Q89">
        <v>66.900000000000006</v>
      </c>
      <c r="R89">
        <v>0.99999999994179234</v>
      </c>
      <c r="S89">
        <v>26.1</v>
      </c>
    </row>
    <row r="90" spans="1:19" x14ac:dyDescent="0.25">
      <c r="A90" t="s">
        <v>120</v>
      </c>
      <c r="B90">
        <v>60.1</v>
      </c>
      <c r="D90" t="str">
        <f t="shared" si="4"/>
        <v xml:space="preserve">4-6-2012 14:51 </v>
      </c>
      <c r="E90">
        <f t="shared" si="5"/>
        <v>1.0000000001164153</v>
      </c>
      <c r="F90">
        <v>60.1</v>
      </c>
      <c r="K90" t="s">
        <v>9696</v>
      </c>
      <c r="L90">
        <v>60.1</v>
      </c>
      <c r="N90" t="s">
        <v>9804</v>
      </c>
      <c r="O90" t="str">
        <f t="shared" si="6"/>
        <v xml:space="preserve">4-1-2013 17:51 </v>
      </c>
      <c r="P90">
        <f t="shared" si="7"/>
        <v>1.0000000001164153</v>
      </c>
      <c r="Q90">
        <v>70</v>
      </c>
      <c r="R90">
        <v>0.99999999994179234</v>
      </c>
      <c r="S90">
        <v>26.1</v>
      </c>
    </row>
    <row r="91" spans="1:19" x14ac:dyDescent="0.25">
      <c r="A91" t="s">
        <v>121</v>
      </c>
      <c r="B91">
        <v>60.1</v>
      </c>
      <c r="D91" t="str">
        <f t="shared" si="4"/>
        <v xml:space="preserve">4-6-2012 13:51 </v>
      </c>
      <c r="E91">
        <f t="shared" si="5"/>
        <v>0.99999999994179234</v>
      </c>
      <c r="F91">
        <v>60.1</v>
      </c>
      <c r="K91" t="s">
        <v>9697</v>
      </c>
      <c r="L91">
        <v>57.9</v>
      </c>
      <c r="N91" t="s">
        <v>9805</v>
      </c>
      <c r="O91" t="str">
        <f t="shared" si="6"/>
        <v xml:space="preserve">4-1-2013 16:51 </v>
      </c>
      <c r="P91">
        <f t="shared" si="7"/>
        <v>0.99999999994179234</v>
      </c>
      <c r="Q91">
        <v>70</v>
      </c>
      <c r="R91">
        <v>8.3333333255723119E-2</v>
      </c>
      <c r="S91">
        <v>26.6</v>
      </c>
    </row>
    <row r="92" spans="1:19" x14ac:dyDescent="0.25">
      <c r="A92" t="s">
        <v>122</v>
      </c>
      <c r="B92">
        <v>57.9</v>
      </c>
      <c r="D92" t="str">
        <f t="shared" si="4"/>
        <v xml:space="preserve">4-6-2012 12:51 </v>
      </c>
      <c r="E92">
        <f t="shared" si="5"/>
        <v>0.99999999994179234</v>
      </c>
      <c r="F92">
        <v>57.9</v>
      </c>
      <c r="K92" t="s">
        <v>9698</v>
      </c>
      <c r="L92">
        <v>55.9</v>
      </c>
      <c r="N92" t="s">
        <v>9806</v>
      </c>
      <c r="O92" t="str">
        <f t="shared" si="6"/>
        <v xml:space="preserve">4-1-2013 15:51 </v>
      </c>
      <c r="P92">
        <f t="shared" si="7"/>
        <v>0.99999999994179234</v>
      </c>
      <c r="Q92">
        <v>71.099999999999994</v>
      </c>
      <c r="R92">
        <v>0.33333333337213844</v>
      </c>
      <c r="S92">
        <v>26.6</v>
      </c>
    </row>
    <row r="93" spans="1:19" x14ac:dyDescent="0.25">
      <c r="A93" t="s">
        <v>123</v>
      </c>
      <c r="B93">
        <v>55.9</v>
      </c>
      <c r="D93" t="str">
        <f t="shared" si="4"/>
        <v xml:space="preserve">4-6-2012 11:51 </v>
      </c>
      <c r="E93">
        <f t="shared" si="5"/>
        <v>1.0000000001164153</v>
      </c>
      <c r="F93">
        <v>55.9</v>
      </c>
      <c r="K93" t="s">
        <v>9699</v>
      </c>
      <c r="L93">
        <v>53.1</v>
      </c>
      <c r="N93" t="s">
        <v>9807</v>
      </c>
      <c r="O93" t="str">
        <f t="shared" si="6"/>
        <v xml:space="preserve">4-1-2013 14:51 </v>
      </c>
      <c r="P93">
        <f t="shared" si="7"/>
        <v>1.0000000001164153</v>
      </c>
      <c r="Q93">
        <v>70</v>
      </c>
      <c r="R93">
        <v>0.21666666667442769</v>
      </c>
      <c r="S93">
        <v>26.6</v>
      </c>
    </row>
    <row r="94" spans="1:19" x14ac:dyDescent="0.25">
      <c r="A94" t="s">
        <v>124</v>
      </c>
      <c r="B94">
        <v>51.1</v>
      </c>
      <c r="D94" t="str">
        <f t="shared" si="4"/>
        <v xml:space="preserve">4-6-2012 10:51 </v>
      </c>
      <c r="E94">
        <f t="shared" si="5"/>
        <v>0.99999999994179234</v>
      </c>
      <c r="F94">
        <v>51.1</v>
      </c>
      <c r="K94" t="s">
        <v>9700</v>
      </c>
      <c r="L94">
        <v>51.8</v>
      </c>
      <c r="N94" t="s">
        <v>9808</v>
      </c>
      <c r="O94" t="str">
        <f t="shared" si="6"/>
        <v xml:space="preserve">4-1-2013 13:51 </v>
      </c>
      <c r="P94">
        <f t="shared" si="7"/>
        <v>0.99999999994179234</v>
      </c>
      <c r="Q94">
        <v>68</v>
      </c>
      <c r="R94">
        <v>0.2333333333954215</v>
      </c>
      <c r="S94">
        <v>26.6</v>
      </c>
    </row>
    <row r="95" spans="1:19" x14ac:dyDescent="0.25">
      <c r="A95" t="s">
        <v>125</v>
      </c>
      <c r="B95">
        <v>48</v>
      </c>
      <c r="D95" t="str">
        <f t="shared" si="4"/>
        <v xml:space="preserve">4-6-2012 9:51 </v>
      </c>
      <c r="E95">
        <f t="shared" si="5"/>
        <v>0.99999999994179234</v>
      </c>
      <c r="F95">
        <v>48</v>
      </c>
      <c r="K95" t="s">
        <v>9701</v>
      </c>
      <c r="L95">
        <v>48.9</v>
      </c>
      <c r="N95" t="s">
        <v>9809</v>
      </c>
      <c r="O95" t="str">
        <f t="shared" si="6"/>
        <v xml:space="preserve">4-1-2013 12:51 </v>
      </c>
      <c r="P95">
        <f t="shared" si="7"/>
        <v>0.99999999994179234</v>
      </c>
      <c r="Q95">
        <v>66.900000000000006</v>
      </c>
      <c r="R95">
        <v>4.9999999988358468E-2</v>
      </c>
      <c r="S95">
        <v>26.6</v>
      </c>
    </row>
    <row r="96" spans="1:19" x14ac:dyDescent="0.25">
      <c r="A96" t="s">
        <v>126</v>
      </c>
      <c r="B96">
        <v>48</v>
      </c>
      <c r="D96" t="str">
        <f t="shared" si="4"/>
        <v xml:space="preserve">4-6-2012 8:51 </v>
      </c>
      <c r="E96">
        <f t="shared" si="5"/>
        <v>1.0000000001164153</v>
      </c>
      <c r="F96">
        <v>48</v>
      </c>
      <c r="K96" t="s">
        <v>9702</v>
      </c>
      <c r="L96">
        <v>48.2</v>
      </c>
      <c r="N96" t="s">
        <v>9810</v>
      </c>
      <c r="O96" t="str">
        <f t="shared" si="6"/>
        <v xml:space="preserve">4-1-2013 11:51 </v>
      </c>
      <c r="P96">
        <f t="shared" si="7"/>
        <v>1.0000000001164153</v>
      </c>
      <c r="Q96">
        <v>64</v>
      </c>
      <c r="R96">
        <v>0.28333333338377997</v>
      </c>
      <c r="S96">
        <v>26.6</v>
      </c>
    </row>
    <row r="97" spans="1:19" x14ac:dyDescent="0.25">
      <c r="A97" t="s">
        <v>127</v>
      </c>
      <c r="B97">
        <v>46.9</v>
      </c>
      <c r="D97" t="str">
        <f t="shared" si="4"/>
        <v xml:space="preserve">4-6-2012 7:51 </v>
      </c>
      <c r="E97">
        <f t="shared" si="5"/>
        <v>0.99999999994179234</v>
      </c>
      <c r="F97">
        <v>46.9</v>
      </c>
      <c r="K97" t="s">
        <v>9703</v>
      </c>
      <c r="L97">
        <v>45</v>
      </c>
      <c r="N97" t="s">
        <v>9811</v>
      </c>
      <c r="O97" t="str">
        <f t="shared" si="6"/>
        <v xml:space="preserve">4-1-2013 10:51 </v>
      </c>
      <c r="P97">
        <f t="shared" si="7"/>
        <v>0.99999999994179234</v>
      </c>
      <c r="Q97">
        <v>62.1</v>
      </c>
      <c r="R97">
        <v>0.38333333336049691</v>
      </c>
      <c r="S97">
        <v>26.6</v>
      </c>
    </row>
    <row r="98" spans="1:19" x14ac:dyDescent="0.25">
      <c r="A98" t="s">
        <v>128</v>
      </c>
      <c r="B98">
        <v>46.9</v>
      </c>
      <c r="D98" t="str">
        <f t="shared" si="4"/>
        <v xml:space="preserve">4-6-2012 6:51 </v>
      </c>
      <c r="E98">
        <f t="shared" si="5"/>
        <v>0.99999999994179234</v>
      </c>
      <c r="F98">
        <v>46.9</v>
      </c>
      <c r="K98" t="s">
        <v>9704</v>
      </c>
      <c r="L98">
        <v>42.1</v>
      </c>
      <c r="N98" t="s">
        <v>9812</v>
      </c>
      <c r="O98" t="str">
        <f t="shared" si="6"/>
        <v xml:space="preserve">4-1-2013 9:51 </v>
      </c>
      <c r="P98">
        <f t="shared" si="7"/>
        <v>0.99999999994179234</v>
      </c>
      <c r="Q98">
        <v>57.9</v>
      </c>
      <c r="R98">
        <v>0.53333333332557231</v>
      </c>
      <c r="S98">
        <v>26.6</v>
      </c>
    </row>
    <row r="99" spans="1:19" x14ac:dyDescent="0.25">
      <c r="A99" t="s">
        <v>129</v>
      </c>
      <c r="B99">
        <v>46</v>
      </c>
      <c r="D99" t="str">
        <f t="shared" si="4"/>
        <v xml:space="preserve">4-6-2012 5:51 </v>
      </c>
      <c r="E99">
        <f t="shared" si="5"/>
        <v>1.0000000001164153</v>
      </c>
      <c r="F99">
        <v>46</v>
      </c>
      <c r="K99" t="s">
        <v>9705</v>
      </c>
      <c r="L99">
        <v>41</v>
      </c>
      <c r="N99" t="s">
        <v>9813</v>
      </c>
      <c r="O99" t="str">
        <f t="shared" si="6"/>
        <v xml:space="preserve">4-1-2013 8:51 </v>
      </c>
      <c r="P99">
        <f t="shared" si="7"/>
        <v>1.0000000001164153</v>
      </c>
      <c r="Q99">
        <v>55.9</v>
      </c>
      <c r="R99">
        <v>0.70000000001164153</v>
      </c>
      <c r="S99">
        <v>26.6</v>
      </c>
    </row>
    <row r="100" spans="1:19" x14ac:dyDescent="0.25">
      <c r="A100" t="s">
        <v>130</v>
      </c>
      <c r="B100">
        <v>46</v>
      </c>
      <c r="D100" t="str">
        <f t="shared" si="4"/>
        <v xml:space="preserve">4-6-2012 4:51 </v>
      </c>
      <c r="E100">
        <f t="shared" si="5"/>
        <v>0.99999999994179234</v>
      </c>
      <c r="F100">
        <v>46</v>
      </c>
      <c r="K100" t="s">
        <v>9706</v>
      </c>
      <c r="L100">
        <v>41</v>
      </c>
      <c r="N100" t="s">
        <v>9814</v>
      </c>
      <c r="O100" t="str">
        <f t="shared" si="6"/>
        <v xml:space="preserve">4-1-2013 7:51 </v>
      </c>
      <c r="P100">
        <f t="shared" si="7"/>
        <v>0.99999999994179234</v>
      </c>
      <c r="Q100">
        <v>54</v>
      </c>
      <c r="R100">
        <v>0.26666666666278616</v>
      </c>
      <c r="S100">
        <v>26.6</v>
      </c>
    </row>
    <row r="101" spans="1:19" x14ac:dyDescent="0.25">
      <c r="A101" t="s">
        <v>131</v>
      </c>
      <c r="B101">
        <v>46</v>
      </c>
      <c r="D101" t="str">
        <f t="shared" si="4"/>
        <v xml:space="preserve">4-6-2012 3:51 </v>
      </c>
      <c r="E101">
        <f t="shared" si="5"/>
        <v>0.99999999994179234</v>
      </c>
      <c r="F101">
        <v>46</v>
      </c>
      <c r="K101" t="s">
        <v>9707</v>
      </c>
      <c r="L101">
        <v>39.200000000000003</v>
      </c>
      <c r="N101" t="s">
        <v>9815</v>
      </c>
      <c r="O101" t="str">
        <f t="shared" si="6"/>
        <v xml:space="preserve">4-1-2013 6:51 </v>
      </c>
      <c r="P101">
        <f t="shared" si="7"/>
        <v>0.99999999994179234</v>
      </c>
      <c r="Q101">
        <v>54</v>
      </c>
      <c r="R101">
        <v>0.84999999997671694</v>
      </c>
      <c r="S101">
        <v>26.6</v>
      </c>
    </row>
    <row r="102" spans="1:19" x14ac:dyDescent="0.25">
      <c r="A102" t="s">
        <v>132</v>
      </c>
      <c r="B102">
        <v>46</v>
      </c>
      <c r="D102" t="str">
        <f t="shared" si="4"/>
        <v xml:space="preserve">4-6-2012 2:51 </v>
      </c>
      <c r="E102">
        <f t="shared" si="5"/>
        <v>1.0000000001164153</v>
      </c>
      <c r="F102">
        <v>46</v>
      </c>
      <c r="K102" t="s">
        <v>9708</v>
      </c>
      <c r="L102">
        <v>39.9</v>
      </c>
      <c r="N102" t="s">
        <v>9816</v>
      </c>
      <c r="O102" t="str">
        <f t="shared" si="6"/>
        <v xml:space="preserve">4-1-2013 5:51 </v>
      </c>
      <c r="P102">
        <f t="shared" si="7"/>
        <v>0.43333333334885538</v>
      </c>
      <c r="Q102">
        <v>54</v>
      </c>
      <c r="R102">
        <v>0.41666666680248454</v>
      </c>
      <c r="S102">
        <v>26.6</v>
      </c>
    </row>
    <row r="103" spans="1:19" x14ac:dyDescent="0.25">
      <c r="A103" t="s">
        <v>133</v>
      </c>
      <c r="B103">
        <v>46</v>
      </c>
      <c r="D103" t="str">
        <f t="shared" si="4"/>
        <v xml:space="preserve">4-6-2012 1:51 </v>
      </c>
      <c r="E103">
        <f t="shared" si="5"/>
        <v>0.99999999994179234</v>
      </c>
      <c r="F103">
        <v>46</v>
      </c>
      <c r="K103" t="s">
        <v>9709</v>
      </c>
      <c r="L103">
        <v>39</v>
      </c>
      <c r="N103" t="s">
        <v>9817</v>
      </c>
      <c r="O103" t="str">
        <f t="shared" si="6"/>
        <v xml:space="preserve">4-1-2013 5:25 </v>
      </c>
      <c r="P103">
        <f t="shared" si="7"/>
        <v>0.56666666676755995</v>
      </c>
      <c r="Q103">
        <v>55.4</v>
      </c>
      <c r="R103">
        <v>0.49999999988358468</v>
      </c>
      <c r="S103">
        <v>26.6</v>
      </c>
    </row>
    <row r="104" spans="1:19" x14ac:dyDescent="0.25">
      <c r="A104" t="s">
        <v>134</v>
      </c>
      <c r="B104">
        <v>46.9</v>
      </c>
      <c r="D104" t="str">
        <f t="shared" si="4"/>
        <v xml:space="preserve">4-6-2012 0:51 </v>
      </c>
      <c r="E104">
        <f t="shared" si="5"/>
        <v>0.99999999994179234</v>
      </c>
      <c r="F104">
        <v>46.9</v>
      </c>
      <c r="K104" t="s">
        <v>9710</v>
      </c>
      <c r="L104">
        <v>39</v>
      </c>
      <c r="N104" t="s">
        <v>9818</v>
      </c>
      <c r="O104" t="str">
        <f t="shared" si="6"/>
        <v xml:space="preserve">4-1-2013 4:51 </v>
      </c>
      <c r="P104">
        <f t="shared" si="7"/>
        <v>0.99999999994179234</v>
      </c>
      <c r="Q104">
        <v>55</v>
      </c>
      <c r="R104">
        <v>0.38333333336049691</v>
      </c>
      <c r="S104">
        <v>26.6</v>
      </c>
    </row>
    <row r="105" spans="1:19" x14ac:dyDescent="0.25">
      <c r="A105" t="s">
        <v>135</v>
      </c>
      <c r="B105">
        <v>48.9</v>
      </c>
      <c r="D105" t="str">
        <f t="shared" si="4"/>
        <v xml:space="preserve">4-5-2012 23:51 </v>
      </c>
      <c r="E105">
        <f t="shared" si="5"/>
        <v>1.0000000001164153</v>
      </c>
      <c r="F105">
        <v>48.9</v>
      </c>
      <c r="K105" t="s">
        <v>9711</v>
      </c>
      <c r="L105">
        <v>39.9</v>
      </c>
      <c r="N105" t="s">
        <v>9819</v>
      </c>
      <c r="O105" t="str">
        <f t="shared" si="6"/>
        <v xml:space="preserve">4-1-2013 3:51 </v>
      </c>
      <c r="P105">
        <f t="shared" si="7"/>
        <v>0.99999999994179234</v>
      </c>
      <c r="Q105">
        <v>55</v>
      </c>
      <c r="R105">
        <v>0.79999999998835847</v>
      </c>
      <c r="S105">
        <v>26.6</v>
      </c>
    </row>
    <row r="106" spans="1:19" x14ac:dyDescent="0.25">
      <c r="A106" t="s">
        <v>136</v>
      </c>
      <c r="B106">
        <v>50</v>
      </c>
      <c r="D106" t="str">
        <f t="shared" si="4"/>
        <v xml:space="preserve">4-5-2012 22:51 </v>
      </c>
      <c r="E106">
        <f t="shared" si="5"/>
        <v>0.99999999994179234</v>
      </c>
      <c r="F106">
        <v>50</v>
      </c>
      <c r="K106" t="s">
        <v>9712</v>
      </c>
      <c r="L106">
        <v>41</v>
      </c>
      <c r="N106" t="s">
        <v>9820</v>
      </c>
      <c r="O106" t="str">
        <f t="shared" si="6"/>
        <v xml:space="preserve">4-1-2013 2:51 </v>
      </c>
      <c r="P106">
        <f t="shared" si="7"/>
        <v>1.0000000001164153</v>
      </c>
      <c r="Q106">
        <v>55</v>
      </c>
      <c r="R106">
        <v>0.20000000012805685</v>
      </c>
      <c r="S106">
        <v>26.6</v>
      </c>
    </row>
    <row r="107" spans="1:19" x14ac:dyDescent="0.25">
      <c r="A107" t="s">
        <v>137</v>
      </c>
      <c r="B107">
        <v>50</v>
      </c>
      <c r="D107" t="str">
        <f t="shared" si="4"/>
        <v xml:space="preserve">4-5-2012 21:51 </v>
      </c>
      <c r="E107">
        <f t="shared" si="5"/>
        <v>0.99999999994179234</v>
      </c>
      <c r="F107">
        <v>50</v>
      </c>
      <c r="K107" t="s">
        <v>9713</v>
      </c>
      <c r="L107">
        <v>39.9</v>
      </c>
      <c r="N107" t="s">
        <v>9821</v>
      </c>
      <c r="O107" t="str">
        <f t="shared" si="6"/>
        <v xml:space="preserve">4-1-2013 1:51 </v>
      </c>
      <c r="P107">
        <f t="shared" si="7"/>
        <v>0.99999999994179234</v>
      </c>
      <c r="Q107">
        <v>55</v>
      </c>
      <c r="R107">
        <v>1.0000000001164153</v>
      </c>
      <c r="S107">
        <v>27</v>
      </c>
    </row>
    <row r="108" spans="1:19" x14ac:dyDescent="0.25">
      <c r="A108" t="s">
        <v>138</v>
      </c>
      <c r="B108">
        <v>54</v>
      </c>
      <c r="D108" t="str">
        <f t="shared" si="4"/>
        <v xml:space="preserve">4-5-2012 20:51 </v>
      </c>
      <c r="E108">
        <f t="shared" si="5"/>
        <v>1.0000000001164153</v>
      </c>
      <c r="F108">
        <v>54</v>
      </c>
      <c r="K108" t="s">
        <v>9714</v>
      </c>
      <c r="L108">
        <v>39.9</v>
      </c>
      <c r="N108" t="s">
        <v>9822</v>
      </c>
      <c r="O108" t="str">
        <f t="shared" si="6"/>
        <v xml:space="preserve">4-1-2013 0:51 </v>
      </c>
      <c r="P108">
        <f t="shared" si="7"/>
        <v>0.99999999994179234</v>
      </c>
      <c r="Q108">
        <v>53.1</v>
      </c>
      <c r="R108">
        <v>0.99999999994179234</v>
      </c>
      <c r="S108">
        <v>27</v>
      </c>
    </row>
    <row r="109" spans="1:19" x14ac:dyDescent="0.25">
      <c r="A109" t="s">
        <v>139</v>
      </c>
      <c r="B109">
        <v>55.9</v>
      </c>
      <c r="D109" t="str">
        <f t="shared" si="4"/>
        <v xml:space="preserve">4-5-2012 19:51 </v>
      </c>
      <c r="E109">
        <f t="shared" si="5"/>
        <v>0.99999999994179234</v>
      </c>
      <c r="F109">
        <v>55.9</v>
      </c>
      <c r="K109" t="s">
        <v>9715</v>
      </c>
      <c r="L109">
        <v>39</v>
      </c>
      <c r="N109" t="s">
        <v>9823</v>
      </c>
      <c r="O109" t="str">
        <f t="shared" si="6"/>
        <v xml:space="preserve">3-31-2013 23:51 </v>
      </c>
      <c r="P109">
        <f t="shared" si="7"/>
        <v>1.0000000001164153</v>
      </c>
      <c r="Q109">
        <v>55</v>
      </c>
      <c r="R109">
        <v>1.0000000001164153</v>
      </c>
      <c r="S109">
        <v>27</v>
      </c>
    </row>
    <row r="110" spans="1:19" x14ac:dyDescent="0.25">
      <c r="A110" t="s">
        <v>140</v>
      </c>
      <c r="B110">
        <v>59</v>
      </c>
      <c r="D110" t="str">
        <f t="shared" si="4"/>
        <v xml:space="preserve">4-5-2012 18:51 </v>
      </c>
      <c r="E110">
        <f t="shared" si="5"/>
        <v>0.99999999994179234</v>
      </c>
      <c r="F110">
        <v>59</v>
      </c>
      <c r="K110" t="s">
        <v>9716</v>
      </c>
      <c r="L110">
        <v>39</v>
      </c>
      <c r="N110" t="s">
        <v>9824</v>
      </c>
      <c r="O110" t="str">
        <f t="shared" si="6"/>
        <v xml:space="preserve">3-31-2013 22:51 </v>
      </c>
      <c r="P110">
        <f t="shared" si="7"/>
        <v>0.99999999994179234</v>
      </c>
      <c r="Q110">
        <v>55.9</v>
      </c>
      <c r="R110">
        <v>0.99999999994179234</v>
      </c>
      <c r="S110">
        <v>27</v>
      </c>
    </row>
    <row r="111" spans="1:19" x14ac:dyDescent="0.25">
      <c r="A111" t="s">
        <v>141</v>
      </c>
      <c r="B111">
        <v>60.1</v>
      </c>
      <c r="D111" t="str">
        <f t="shared" si="4"/>
        <v xml:space="preserve">4-5-2012 17:51 </v>
      </c>
      <c r="E111">
        <f t="shared" si="5"/>
        <v>1.0000000001164153</v>
      </c>
      <c r="F111">
        <v>60.1</v>
      </c>
      <c r="K111" t="s">
        <v>9717</v>
      </c>
      <c r="L111">
        <v>39</v>
      </c>
      <c r="N111" t="s">
        <v>9825</v>
      </c>
      <c r="O111" t="str">
        <f t="shared" si="6"/>
        <v xml:space="preserve">3-31-2013 21:51 </v>
      </c>
      <c r="P111">
        <f t="shared" si="7"/>
        <v>0.99999999994179234</v>
      </c>
      <c r="Q111">
        <v>55.9</v>
      </c>
      <c r="R111">
        <v>1.0000000001164153</v>
      </c>
      <c r="S111">
        <v>27</v>
      </c>
    </row>
    <row r="112" spans="1:19" x14ac:dyDescent="0.25">
      <c r="A112" t="s">
        <v>142</v>
      </c>
      <c r="B112">
        <v>61</v>
      </c>
      <c r="D112" t="str">
        <f t="shared" si="4"/>
        <v xml:space="preserve">4-5-2012 16:51 </v>
      </c>
      <c r="E112">
        <f t="shared" si="5"/>
        <v>0.99999999994179234</v>
      </c>
      <c r="F112">
        <v>61</v>
      </c>
      <c r="K112" t="s">
        <v>9718</v>
      </c>
      <c r="L112">
        <v>39</v>
      </c>
      <c r="N112" t="s">
        <v>9826</v>
      </c>
      <c r="O112" t="str">
        <f t="shared" si="6"/>
        <v xml:space="preserve">3-31-2013 20:51 </v>
      </c>
      <c r="P112">
        <f t="shared" si="7"/>
        <v>0.2333333333954215</v>
      </c>
      <c r="Q112">
        <v>55.9</v>
      </c>
      <c r="R112">
        <v>0.99999999994179234</v>
      </c>
      <c r="S112">
        <v>27</v>
      </c>
    </row>
    <row r="113" spans="1:19" x14ac:dyDescent="0.25">
      <c r="A113" t="s">
        <v>143</v>
      </c>
      <c r="B113">
        <v>61</v>
      </c>
      <c r="D113" t="str">
        <f t="shared" si="4"/>
        <v xml:space="preserve">4-5-2012 15:51 </v>
      </c>
      <c r="E113">
        <f t="shared" si="5"/>
        <v>0.99999999994179234</v>
      </c>
      <c r="F113">
        <v>61</v>
      </c>
      <c r="K113" t="s">
        <v>9719</v>
      </c>
      <c r="L113">
        <v>39.9</v>
      </c>
      <c r="N113" t="s">
        <v>9827</v>
      </c>
      <c r="O113" t="str">
        <f t="shared" si="6"/>
        <v xml:space="preserve">3-31-2013 20:37 </v>
      </c>
      <c r="P113">
        <f t="shared" si="7"/>
        <v>0.76666666672099382</v>
      </c>
      <c r="Q113">
        <v>57.2</v>
      </c>
      <c r="R113">
        <v>0.99999999994179234</v>
      </c>
      <c r="S113">
        <v>27</v>
      </c>
    </row>
    <row r="114" spans="1:19" x14ac:dyDescent="0.25">
      <c r="A114" t="s">
        <v>144</v>
      </c>
      <c r="B114">
        <v>61</v>
      </c>
      <c r="D114" t="str">
        <f t="shared" si="4"/>
        <v xml:space="preserve">4-5-2012 14:51 </v>
      </c>
      <c r="E114">
        <f t="shared" si="5"/>
        <v>1.0000000001164153</v>
      </c>
      <c r="F114">
        <v>61</v>
      </c>
      <c r="K114" t="s">
        <v>9720</v>
      </c>
      <c r="L114">
        <v>39.9</v>
      </c>
      <c r="N114" t="s">
        <v>9828</v>
      </c>
      <c r="O114" t="str">
        <f t="shared" si="6"/>
        <v xml:space="preserve">3-31-2013 19:51 </v>
      </c>
      <c r="P114">
        <f t="shared" si="7"/>
        <v>0.99999999994179234</v>
      </c>
      <c r="Q114">
        <v>62.6</v>
      </c>
      <c r="R114">
        <v>1.0000000001164153</v>
      </c>
      <c r="S114">
        <v>27</v>
      </c>
    </row>
    <row r="115" spans="1:19" x14ac:dyDescent="0.25">
      <c r="A115" t="s">
        <v>145</v>
      </c>
      <c r="B115">
        <v>60.1</v>
      </c>
      <c r="D115" t="str">
        <f t="shared" si="4"/>
        <v xml:space="preserve">4-5-2012 13:51 </v>
      </c>
      <c r="E115">
        <f t="shared" si="5"/>
        <v>0.99999999994179234</v>
      </c>
      <c r="F115">
        <v>60.1</v>
      </c>
      <c r="K115" t="s">
        <v>9721</v>
      </c>
      <c r="L115">
        <v>39.9</v>
      </c>
      <c r="N115" t="s">
        <v>9829</v>
      </c>
      <c r="O115" t="str">
        <f t="shared" si="6"/>
        <v xml:space="preserve">3-31-2013 18:51 </v>
      </c>
      <c r="P115">
        <f t="shared" si="7"/>
        <v>0.99999999994179234</v>
      </c>
      <c r="Q115">
        <v>64</v>
      </c>
      <c r="R115">
        <v>0.99999999994179234</v>
      </c>
      <c r="S115">
        <v>27</v>
      </c>
    </row>
    <row r="116" spans="1:19" x14ac:dyDescent="0.25">
      <c r="A116" t="s">
        <v>146</v>
      </c>
      <c r="B116">
        <v>62.1</v>
      </c>
      <c r="D116" t="str">
        <f t="shared" si="4"/>
        <v xml:space="preserve">4-5-2012 12:51 </v>
      </c>
      <c r="E116">
        <f t="shared" si="5"/>
        <v>0.99999999994179234</v>
      </c>
      <c r="F116">
        <v>62.1</v>
      </c>
      <c r="K116" t="s">
        <v>9722</v>
      </c>
      <c r="L116">
        <v>39.200000000000003</v>
      </c>
      <c r="N116" t="s">
        <v>9830</v>
      </c>
      <c r="O116" t="str">
        <f t="shared" si="6"/>
        <v xml:space="preserve">3-31-2013 17:51 </v>
      </c>
      <c r="P116">
        <f t="shared" si="7"/>
        <v>1.0000000001164153</v>
      </c>
      <c r="Q116">
        <v>66</v>
      </c>
      <c r="R116">
        <v>0.94999999995343387</v>
      </c>
      <c r="S116">
        <v>27</v>
      </c>
    </row>
    <row r="117" spans="1:19" x14ac:dyDescent="0.25">
      <c r="A117" t="s">
        <v>147</v>
      </c>
      <c r="B117">
        <v>62.1</v>
      </c>
      <c r="D117" t="str">
        <f t="shared" si="4"/>
        <v xml:space="preserve">4-5-2012 11:51 </v>
      </c>
      <c r="E117">
        <f t="shared" si="5"/>
        <v>1.0000000001164153</v>
      </c>
      <c r="F117">
        <v>62.1</v>
      </c>
      <c r="K117" t="s">
        <v>9723</v>
      </c>
      <c r="L117">
        <v>39.9</v>
      </c>
      <c r="N117" t="s">
        <v>9831</v>
      </c>
      <c r="O117" t="str">
        <f t="shared" si="6"/>
        <v xml:space="preserve">3-31-2013 16:51 </v>
      </c>
      <c r="P117">
        <f t="shared" si="7"/>
        <v>0.99999999994179234</v>
      </c>
      <c r="Q117">
        <v>66.900000000000006</v>
      </c>
      <c r="R117">
        <v>0.33333333337213844</v>
      </c>
      <c r="S117">
        <v>27</v>
      </c>
    </row>
    <row r="118" spans="1:19" x14ac:dyDescent="0.25">
      <c r="A118" t="s">
        <v>148</v>
      </c>
      <c r="B118">
        <v>61</v>
      </c>
      <c r="D118" t="str">
        <f t="shared" si="4"/>
        <v xml:space="preserve">4-5-2012 10:51 </v>
      </c>
      <c r="E118">
        <f t="shared" si="5"/>
        <v>0.99999999994179234</v>
      </c>
      <c r="F118">
        <v>61</v>
      </c>
      <c r="K118" t="s">
        <v>9724</v>
      </c>
      <c r="L118">
        <v>42.1</v>
      </c>
      <c r="N118" t="s">
        <v>9832</v>
      </c>
      <c r="O118" t="str">
        <f t="shared" si="6"/>
        <v xml:space="preserve">3-31-2013 15:51 </v>
      </c>
      <c r="P118">
        <f t="shared" si="7"/>
        <v>0.99999999994179234</v>
      </c>
      <c r="Q118">
        <v>66</v>
      </c>
      <c r="R118">
        <v>1.0000000001164153</v>
      </c>
      <c r="S118">
        <v>27</v>
      </c>
    </row>
    <row r="119" spans="1:19" x14ac:dyDescent="0.25">
      <c r="A119" t="s">
        <v>149</v>
      </c>
      <c r="B119">
        <v>59</v>
      </c>
      <c r="D119" t="str">
        <f t="shared" si="4"/>
        <v xml:space="preserve">4-5-2012 9:51 </v>
      </c>
      <c r="E119">
        <f t="shared" si="5"/>
        <v>0.99999999994179234</v>
      </c>
      <c r="F119">
        <v>59</v>
      </c>
      <c r="K119" t="s">
        <v>9725</v>
      </c>
      <c r="L119">
        <v>42.1</v>
      </c>
      <c r="N119" t="s">
        <v>9833</v>
      </c>
      <c r="O119" t="str">
        <f t="shared" si="6"/>
        <v xml:space="preserve">3-31-2013 14:51 </v>
      </c>
      <c r="P119">
        <f t="shared" si="7"/>
        <v>1.0000000001164153</v>
      </c>
      <c r="Q119">
        <v>66</v>
      </c>
      <c r="R119">
        <v>0.46666666661622003</v>
      </c>
      <c r="S119">
        <v>27</v>
      </c>
    </row>
    <row r="120" spans="1:19" x14ac:dyDescent="0.25">
      <c r="A120" t="s">
        <v>150</v>
      </c>
      <c r="B120">
        <v>59</v>
      </c>
      <c r="D120" t="str">
        <f t="shared" si="4"/>
        <v xml:space="preserve">4-5-2012 8:51 </v>
      </c>
      <c r="E120">
        <f t="shared" si="5"/>
        <v>1.0000000001164153</v>
      </c>
      <c r="F120">
        <v>59</v>
      </c>
      <c r="K120" t="s">
        <v>9726</v>
      </c>
      <c r="L120">
        <v>44.1</v>
      </c>
      <c r="N120" t="s">
        <v>9834</v>
      </c>
      <c r="O120" t="str">
        <f t="shared" si="6"/>
        <v xml:space="preserve">3-31-2013 13:51 </v>
      </c>
      <c r="P120">
        <f t="shared" si="7"/>
        <v>0.99999999994179234</v>
      </c>
      <c r="Q120">
        <v>64</v>
      </c>
      <c r="R120">
        <v>0.99999999994179234</v>
      </c>
      <c r="S120">
        <v>27</v>
      </c>
    </row>
    <row r="121" spans="1:19" x14ac:dyDescent="0.25">
      <c r="A121" t="s">
        <v>151</v>
      </c>
      <c r="B121">
        <v>59</v>
      </c>
      <c r="D121" t="str">
        <f t="shared" si="4"/>
        <v xml:space="preserve">4-5-2012 7:51 </v>
      </c>
      <c r="E121">
        <f t="shared" si="5"/>
        <v>0.99999999994179234</v>
      </c>
      <c r="F121">
        <v>59</v>
      </c>
      <c r="K121" t="s">
        <v>9727</v>
      </c>
      <c r="L121">
        <v>46</v>
      </c>
      <c r="N121" t="s">
        <v>9835</v>
      </c>
      <c r="O121" t="str">
        <f t="shared" si="6"/>
        <v xml:space="preserve">3-31-2013 12:51 </v>
      </c>
      <c r="P121">
        <f t="shared" si="7"/>
        <v>0.58333333331393078</v>
      </c>
      <c r="Q121">
        <v>62.1</v>
      </c>
      <c r="R121">
        <v>0.30000000010477379</v>
      </c>
      <c r="S121">
        <v>27</v>
      </c>
    </row>
    <row r="122" spans="1:19" x14ac:dyDescent="0.25">
      <c r="A122" t="s">
        <v>152</v>
      </c>
      <c r="B122">
        <v>59</v>
      </c>
      <c r="D122" t="str">
        <f t="shared" si="4"/>
        <v xml:space="preserve">4-5-2012 6:51 </v>
      </c>
      <c r="E122">
        <f t="shared" si="5"/>
        <v>0.99999999994179234</v>
      </c>
      <c r="F122">
        <v>59</v>
      </c>
      <c r="K122" t="s">
        <v>9728</v>
      </c>
      <c r="L122">
        <v>46.4</v>
      </c>
      <c r="N122" t="s">
        <v>9836</v>
      </c>
      <c r="O122" t="str">
        <f t="shared" si="6"/>
        <v xml:space="preserve">3-31-2013 12:16 </v>
      </c>
      <c r="P122">
        <f t="shared" si="7"/>
        <v>0.41666666662786156</v>
      </c>
      <c r="Q122">
        <v>60.8</v>
      </c>
      <c r="R122">
        <v>0.99999999994179234</v>
      </c>
      <c r="S122">
        <v>27</v>
      </c>
    </row>
    <row r="123" spans="1:19" x14ac:dyDescent="0.25">
      <c r="A123" t="s">
        <v>153</v>
      </c>
      <c r="B123">
        <v>61</v>
      </c>
      <c r="D123" t="str">
        <f t="shared" si="4"/>
        <v xml:space="preserve">4-5-2012 5:51 </v>
      </c>
      <c r="E123">
        <f t="shared" si="5"/>
        <v>1.0000000001164153</v>
      </c>
      <c r="F123">
        <v>61</v>
      </c>
      <c r="K123" t="s">
        <v>9729</v>
      </c>
      <c r="L123">
        <v>48.2</v>
      </c>
      <c r="N123" t="s">
        <v>9837</v>
      </c>
      <c r="O123" t="str">
        <f t="shared" si="6"/>
        <v xml:space="preserve">3-31-2013 11:51 </v>
      </c>
      <c r="P123">
        <f t="shared" si="7"/>
        <v>1.0000000001164153</v>
      </c>
      <c r="Q123">
        <v>60.1</v>
      </c>
      <c r="R123">
        <v>0.99999999994179234</v>
      </c>
      <c r="S123">
        <v>27</v>
      </c>
    </row>
    <row r="124" spans="1:19" x14ac:dyDescent="0.25">
      <c r="A124" t="s">
        <v>154</v>
      </c>
      <c r="B124">
        <v>61</v>
      </c>
      <c r="D124" t="str">
        <f t="shared" si="4"/>
        <v xml:space="preserve">4-5-2012 4:51 </v>
      </c>
      <c r="E124">
        <f t="shared" si="5"/>
        <v>0.99999999994179234</v>
      </c>
      <c r="F124">
        <v>61</v>
      </c>
      <c r="K124" t="s">
        <v>9730</v>
      </c>
      <c r="L124">
        <v>48.2</v>
      </c>
      <c r="N124" t="s">
        <v>9838</v>
      </c>
      <c r="O124" t="str">
        <f t="shared" si="6"/>
        <v xml:space="preserve">3-31-2013 10:51 </v>
      </c>
      <c r="P124">
        <f t="shared" si="7"/>
        <v>0.78333333326736465</v>
      </c>
      <c r="Q124">
        <v>57</v>
      </c>
      <c r="R124">
        <v>1.0000000001164153</v>
      </c>
      <c r="S124">
        <v>27</v>
      </c>
    </row>
    <row r="125" spans="1:19" x14ac:dyDescent="0.25">
      <c r="A125" t="s">
        <v>155</v>
      </c>
      <c r="B125">
        <v>62.1</v>
      </c>
      <c r="D125" t="str">
        <f t="shared" si="4"/>
        <v xml:space="preserve">4-5-2012 3:51 </v>
      </c>
      <c r="E125">
        <f t="shared" si="5"/>
        <v>0.78333333326736465</v>
      </c>
      <c r="F125">
        <v>62.1</v>
      </c>
      <c r="K125" t="s">
        <v>9731</v>
      </c>
      <c r="L125">
        <v>48</v>
      </c>
      <c r="N125" t="s">
        <v>9839</v>
      </c>
      <c r="O125" t="str">
        <f t="shared" si="6"/>
        <v xml:space="preserve">3-31-2013 10:04 </v>
      </c>
      <c r="P125">
        <f t="shared" si="7"/>
        <v>0.21666666667442769</v>
      </c>
      <c r="Q125">
        <v>53.6</v>
      </c>
      <c r="R125">
        <v>0.99999999994179234</v>
      </c>
      <c r="S125">
        <v>27</v>
      </c>
    </row>
    <row r="126" spans="1:19" x14ac:dyDescent="0.25">
      <c r="A126" t="s">
        <v>156</v>
      </c>
      <c r="B126">
        <v>62.6</v>
      </c>
      <c r="D126" t="str">
        <f t="shared" si="4"/>
        <v xml:space="preserve">4-5-2012 3:04 </v>
      </c>
      <c r="E126">
        <f t="shared" si="5"/>
        <v>0.21666666667442769</v>
      </c>
      <c r="F126">
        <v>62.6</v>
      </c>
      <c r="K126" t="s">
        <v>9732</v>
      </c>
      <c r="L126">
        <v>46.4</v>
      </c>
      <c r="N126" t="s">
        <v>9840</v>
      </c>
      <c r="O126" t="str">
        <f t="shared" si="6"/>
        <v xml:space="preserve">3-31-2013 9:51 </v>
      </c>
      <c r="P126">
        <f t="shared" si="7"/>
        <v>0.1499999999650754</v>
      </c>
      <c r="Q126">
        <v>52</v>
      </c>
      <c r="R126">
        <v>0.99999999994179234</v>
      </c>
      <c r="S126">
        <v>27</v>
      </c>
    </row>
    <row r="127" spans="1:19" x14ac:dyDescent="0.25">
      <c r="A127" t="s">
        <v>157</v>
      </c>
      <c r="B127">
        <v>62.1</v>
      </c>
      <c r="D127" t="str">
        <f t="shared" si="4"/>
        <v xml:space="preserve">4-5-2012 2:51 </v>
      </c>
      <c r="E127">
        <f t="shared" si="5"/>
        <v>0.19999999995343387</v>
      </c>
      <c r="F127">
        <v>62.1</v>
      </c>
      <c r="K127" t="s">
        <v>9733</v>
      </c>
      <c r="L127">
        <v>46.4</v>
      </c>
      <c r="N127" t="s">
        <v>9841</v>
      </c>
      <c r="O127" t="str">
        <f t="shared" si="6"/>
        <v xml:space="preserve">3-31-2013 9:42 </v>
      </c>
      <c r="P127">
        <f t="shared" si="7"/>
        <v>0.84999999997671694</v>
      </c>
      <c r="Q127">
        <v>51.8</v>
      </c>
      <c r="R127">
        <v>0.73333333345362917</v>
      </c>
      <c r="S127">
        <v>27</v>
      </c>
    </row>
    <row r="128" spans="1:19" x14ac:dyDescent="0.25">
      <c r="A128" t="s">
        <v>158</v>
      </c>
      <c r="B128">
        <v>62.6</v>
      </c>
      <c r="D128" t="str">
        <f t="shared" si="4"/>
        <v xml:space="preserve">4-5-2012 2:39 </v>
      </c>
      <c r="E128">
        <f t="shared" si="5"/>
        <v>0.80000000016298145</v>
      </c>
      <c r="F128">
        <v>62.6</v>
      </c>
      <c r="K128" t="s">
        <v>9734</v>
      </c>
      <c r="L128">
        <v>46</v>
      </c>
      <c r="N128" t="s">
        <v>9842</v>
      </c>
      <c r="O128" t="str">
        <f t="shared" si="6"/>
        <v xml:space="preserve">3-31-2013 8:51 </v>
      </c>
      <c r="P128">
        <f t="shared" si="7"/>
        <v>9.9999999976716936E-2</v>
      </c>
      <c r="Q128">
        <v>50</v>
      </c>
      <c r="R128">
        <v>0.1499999999650754</v>
      </c>
      <c r="S128">
        <v>27</v>
      </c>
    </row>
    <row r="129" spans="1:19" x14ac:dyDescent="0.25">
      <c r="A129" t="s">
        <v>159</v>
      </c>
      <c r="B129">
        <v>63</v>
      </c>
      <c r="D129" t="str">
        <f t="shared" si="4"/>
        <v xml:space="preserve">4-5-2012 1:51 </v>
      </c>
      <c r="E129">
        <f t="shared" si="5"/>
        <v>0.99999999994179234</v>
      </c>
      <c r="F129">
        <v>63</v>
      </c>
      <c r="K129" t="s">
        <v>9735</v>
      </c>
      <c r="L129">
        <v>44.6</v>
      </c>
      <c r="N129" t="s">
        <v>9843</v>
      </c>
      <c r="O129" t="str">
        <f t="shared" si="6"/>
        <v xml:space="preserve">3-31-2013 8:45 </v>
      </c>
      <c r="P129">
        <f t="shared" si="7"/>
        <v>6.6666666709352285E-2</v>
      </c>
      <c r="Q129">
        <v>50</v>
      </c>
      <c r="R129">
        <v>8.3333333255723119E-2</v>
      </c>
      <c r="S129">
        <v>27</v>
      </c>
    </row>
    <row r="130" spans="1:19" x14ac:dyDescent="0.25">
      <c r="A130" t="s">
        <v>160</v>
      </c>
      <c r="B130">
        <v>64</v>
      </c>
      <c r="D130" t="str">
        <f t="shared" si="4"/>
        <v xml:space="preserve">4-5-2012 0:51 </v>
      </c>
      <c r="E130">
        <f t="shared" si="5"/>
        <v>0.99999999994179234</v>
      </c>
      <c r="F130">
        <v>64</v>
      </c>
      <c r="K130" t="s">
        <v>9736</v>
      </c>
      <c r="L130">
        <v>44.6</v>
      </c>
      <c r="N130" t="s">
        <v>9844</v>
      </c>
      <c r="O130" t="str">
        <f t="shared" si="6"/>
        <v xml:space="preserve">3-31-2013 8:41 </v>
      </c>
      <c r="P130">
        <f t="shared" si="7"/>
        <v>0.8333333334303461</v>
      </c>
      <c r="Q130">
        <v>50</v>
      </c>
      <c r="R130">
        <v>0.61666666675591841</v>
      </c>
      <c r="S130">
        <v>27</v>
      </c>
    </row>
    <row r="131" spans="1:19" x14ac:dyDescent="0.25">
      <c r="A131" t="s">
        <v>161</v>
      </c>
      <c r="B131">
        <v>64.900000000000006</v>
      </c>
      <c r="D131" t="str">
        <f t="shared" ref="D131:D194" si="8">LEFT(A131,LEN(A131)-3)</f>
        <v xml:space="preserve">4-4-2012 23:51 </v>
      </c>
      <c r="E131">
        <f t="shared" ref="E131:E194" si="9">(D131-D132)*24</f>
        <v>1.0000000001164153</v>
      </c>
      <c r="F131">
        <v>64.900000000000006</v>
      </c>
      <c r="K131" t="s">
        <v>9737</v>
      </c>
      <c r="L131">
        <v>45</v>
      </c>
      <c r="N131" t="s">
        <v>9845</v>
      </c>
      <c r="O131" t="str">
        <f t="shared" ref="O131:O194" si="10">LEFT(N131,LEN(N131)-3)</f>
        <v xml:space="preserve">3-31-2013 7:51 </v>
      </c>
      <c r="P131">
        <f t="shared" ref="P131:P194" si="11">(O131-O132)*24</f>
        <v>0.99999999994179234</v>
      </c>
      <c r="Q131">
        <v>48</v>
      </c>
      <c r="R131">
        <v>0.99999999994179234</v>
      </c>
      <c r="S131">
        <v>27</v>
      </c>
    </row>
    <row r="132" spans="1:19" x14ac:dyDescent="0.25">
      <c r="A132" t="s">
        <v>162</v>
      </c>
      <c r="B132">
        <v>64.900000000000006</v>
      </c>
      <c r="D132" t="str">
        <f t="shared" si="8"/>
        <v xml:space="preserve">4-4-2012 22:51 </v>
      </c>
      <c r="E132">
        <f t="shared" si="9"/>
        <v>0.48333333333721384</v>
      </c>
      <c r="F132">
        <v>64.900000000000006</v>
      </c>
      <c r="K132" t="s">
        <v>9738</v>
      </c>
      <c r="L132">
        <v>44.6</v>
      </c>
      <c r="N132" t="s">
        <v>9846</v>
      </c>
      <c r="O132" t="str">
        <f t="shared" si="10"/>
        <v xml:space="preserve">3-31-2013 6:51 </v>
      </c>
      <c r="P132">
        <f t="shared" si="11"/>
        <v>0.99999999994179234</v>
      </c>
      <c r="Q132">
        <v>48.9</v>
      </c>
      <c r="R132">
        <v>0.99999999994179234</v>
      </c>
      <c r="S132">
        <v>27</v>
      </c>
    </row>
    <row r="133" spans="1:19" x14ac:dyDescent="0.25">
      <c r="A133" t="s">
        <v>163</v>
      </c>
      <c r="B133">
        <v>66.2</v>
      </c>
      <c r="D133" t="str">
        <f t="shared" si="8"/>
        <v xml:space="preserve">4-4-2012 22:22 </v>
      </c>
      <c r="E133">
        <f t="shared" si="9"/>
        <v>0.29999999993015081</v>
      </c>
      <c r="F133">
        <v>66.2</v>
      </c>
      <c r="K133" t="s">
        <v>9739</v>
      </c>
      <c r="L133">
        <v>44.6</v>
      </c>
      <c r="N133" t="s">
        <v>9847</v>
      </c>
      <c r="O133" t="str">
        <f t="shared" si="10"/>
        <v xml:space="preserve">3-31-2013 5:51 </v>
      </c>
      <c r="P133">
        <f t="shared" si="11"/>
        <v>1.0000000001164153</v>
      </c>
      <c r="Q133">
        <v>52</v>
      </c>
      <c r="R133">
        <v>1.0000000001164153</v>
      </c>
      <c r="S133">
        <v>27</v>
      </c>
    </row>
    <row r="134" spans="1:19" x14ac:dyDescent="0.25">
      <c r="A134" t="s">
        <v>164</v>
      </c>
      <c r="B134">
        <v>64.400000000000006</v>
      </c>
      <c r="D134" t="str">
        <f t="shared" si="8"/>
        <v xml:space="preserve">4-4-2012 22:04 </v>
      </c>
      <c r="E134">
        <f t="shared" si="9"/>
        <v>0.13333333324408159</v>
      </c>
      <c r="F134">
        <v>64.400000000000006</v>
      </c>
      <c r="K134" t="s">
        <v>9740</v>
      </c>
      <c r="L134">
        <v>44.1</v>
      </c>
      <c r="N134" t="s">
        <v>9848</v>
      </c>
      <c r="O134" t="str">
        <f t="shared" si="10"/>
        <v xml:space="preserve">3-31-2013 4:51 </v>
      </c>
      <c r="P134">
        <f t="shared" si="11"/>
        <v>0.99999999994179234</v>
      </c>
      <c r="Q134">
        <v>51.1</v>
      </c>
      <c r="R134">
        <v>0.99999999994179234</v>
      </c>
      <c r="S134">
        <v>27</v>
      </c>
    </row>
    <row r="135" spans="1:19" x14ac:dyDescent="0.25">
      <c r="A135" t="s">
        <v>165</v>
      </c>
      <c r="B135">
        <v>64.400000000000006</v>
      </c>
      <c r="D135" t="str">
        <f t="shared" si="8"/>
        <v xml:space="preserve">4-4-2012 21:56 </v>
      </c>
      <c r="E135">
        <f t="shared" si="9"/>
        <v>8.3333333430346102E-2</v>
      </c>
      <c r="F135">
        <v>64.400000000000006</v>
      </c>
      <c r="K135" t="s">
        <v>9741</v>
      </c>
      <c r="L135">
        <v>42.1</v>
      </c>
      <c r="N135" t="s">
        <v>9849</v>
      </c>
      <c r="O135" t="str">
        <f t="shared" si="10"/>
        <v xml:space="preserve">3-31-2013 3:51 </v>
      </c>
      <c r="P135">
        <f t="shared" si="11"/>
        <v>0.99999999994179234</v>
      </c>
      <c r="Q135">
        <v>51.1</v>
      </c>
      <c r="R135">
        <v>1.0000000001164153</v>
      </c>
      <c r="S135">
        <v>27</v>
      </c>
    </row>
    <row r="136" spans="1:19" x14ac:dyDescent="0.25">
      <c r="A136" t="s">
        <v>166</v>
      </c>
      <c r="B136">
        <v>64.900000000000006</v>
      </c>
      <c r="D136" t="str">
        <f t="shared" si="8"/>
        <v xml:space="preserve">4-4-2012 21:51 </v>
      </c>
      <c r="E136">
        <f t="shared" si="9"/>
        <v>0.99999999994179234</v>
      </c>
      <c r="F136">
        <v>64.900000000000006</v>
      </c>
      <c r="K136" t="s">
        <v>9742</v>
      </c>
      <c r="L136">
        <v>41</v>
      </c>
      <c r="N136" t="s">
        <v>9850</v>
      </c>
      <c r="O136" t="str">
        <f t="shared" si="10"/>
        <v xml:space="preserve">3-31-2013 2:51 </v>
      </c>
      <c r="P136">
        <f t="shared" si="11"/>
        <v>1.0000000001164153</v>
      </c>
      <c r="Q136">
        <v>52</v>
      </c>
      <c r="R136">
        <v>0.99999999994179234</v>
      </c>
      <c r="S136">
        <v>27</v>
      </c>
    </row>
    <row r="137" spans="1:19" x14ac:dyDescent="0.25">
      <c r="A137" t="s">
        <v>167</v>
      </c>
      <c r="B137">
        <v>66.900000000000006</v>
      </c>
      <c r="D137" t="str">
        <f t="shared" si="8"/>
        <v xml:space="preserve">4-4-2012 20:51 </v>
      </c>
      <c r="E137">
        <f t="shared" si="9"/>
        <v>1.0000000001164153</v>
      </c>
      <c r="F137">
        <v>66.900000000000006</v>
      </c>
      <c r="K137" t="s">
        <v>9743</v>
      </c>
      <c r="L137">
        <v>39.9</v>
      </c>
      <c r="N137" t="s">
        <v>9851</v>
      </c>
      <c r="O137" t="str">
        <f t="shared" si="10"/>
        <v xml:space="preserve">3-31-2013 1:51 </v>
      </c>
      <c r="P137">
        <f t="shared" si="11"/>
        <v>0.99999999994179234</v>
      </c>
      <c r="Q137">
        <v>54</v>
      </c>
      <c r="R137">
        <v>0.99999999994179234</v>
      </c>
      <c r="S137">
        <v>27</v>
      </c>
    </row>
    <row r="138" spans="1:19" x14ac:dyDescent="0.25">
      <c r="A138" t="s">
        <v>168</v>
      </c>
      <c r="B138">
        <v>66</v>
      </c>
      <c r="D138" t="str">
        <f t="shared" si="8"/>
        <v xml:space="preserve">4-4-2012 19:51 </v>
      </c>
      <c r="E138">
        <f t="shared" si="9"/>
        <v>0.99999999994179234</v>
      </c>
      <c r="F138">
        <v>66</v>
      </c>
      <c r="K138" t="s">
        <v>9744</v>
      </c>
      <c r="L138">
        <v>41</v>
      </c>
      <c r="N138" t="s">
        <v>9852</v>
      </c>
      <c r="O138" t="str">
        <f t="shared" si="10"/>
        <v xml:space="preserve">3-31-2013 0:51 </v>
      </c>
      <c r="P138">
        <f t="shared" si="11"/>
        <v>0.99999999994179234</v>
      </c>
      <c r="Q138">
        <v>54</v>
      </c>
      <c r="R138">
        <v>0.99999999994179234</v>
      </c>
      <c r="S138">
        <v>27</v>
      </c>
    </row>
    <row r="139" spans="1:19" x14ac:dyDescent="0.25">
      <c r="A139" t="s">
        <v>169</v>
      </c>
      <c r="B139">
        <v>69.099999999999994</v>
      </c>
      <c r="D139" t="str">
        <f t="shared" si="8"/>
        <v xml:space="preserve">4-4-2012 18:51 </v>
      </c>
      <c r="E139">
        <f t="shared" si="9"/>
        <v>0.75</v>
      </c>
      <c r="F139">
        <v>69.099999999999994</v>
      </c>
      <c r="K139" t="s">
        <v>9745</v>
      </c>
      <c r="L139">
        <v>42.1</v>
      </c>
      <c r="N139" t="s">
        <v>9853</v>
      </c>
      <c r="O139" t="str">
        <f t="shared" si="10"/>
        <v xml:space="preserve">3-30-2013 23:51 </v>
      </c>
      <c r="P139">
        <f t="shared" si="11"/>
        <v>1.0000000001164153</v>
      </c>
      <c r="Q139">
        <v>55</v>
      </c>
      <c r="R139">
        <v>0.99999999994179234</v>
      </c>
      <c r="S139">
        <v>27</v>
      </c>
    </row>
    <row r="140" spans="1:19" x14ac:dyDescent="0.25">
      <c r="A140" t="s">
        <v>170</v>
      </c>
      <c r="B140">
        <v>68</v>
      </c>
      <c r="D140" t="str">
        <f t="shared" si="8"/>
        <v xml:space="preserve">4-4-2012 18:06 </v>
      </c>
      <c r="E140">
        <f t="shared" si="9"/>
        <v>0.24999999994179234</v>
      </c>
      <c r="F140">
        <v>68</v>
      </c>
      <c r="K140" t="s">
        <v>9746</v>
      </c>
      <c r="L140">
        <v>41</v>
      </c>
      <c r="N140" t="s">
        <v>9854</v>
      </c>
      <c r="O140" t="str">
        <f t="shared" si="10"/>
        <v xml:space="preserve">3-30-2013 22:51 </v>
      </c>
      <c r="P140">
        <f t="shared" si="11"/>
        <v>0.99999999994179234</v>
      </c>
      <c r="Q140">
        <v>55</v>
      </c>
      <c r="R140">
        <v>0.99999999994179234</v>
      </c>
      <c r="S140">
        <v>27</v>
      </c>
    </row>
    <row r="141" spans="1:19" x14ac:dyDescent="0.25">
      <c r="A141" t="s">
        <v>171</v>
      </c>
      <c r="B141">
        <v>66</v>
      </c>
      <c r="D141" t="str">
        <f t="shared" si="8"/>
        <v xml:space="preserve">4-4-2012 17:51 </v>
      </c>
      <c r="E141">
        <f t="shared" si="9"/>
        <v>0.63333333330228925</v>
      </c>
      <c r="F141">
        <v>66</v>
      </c>
      <c r="K141" t="s">
        <v>9747</v>
      </c>
      <c r="L141">
        <v>43</v>
      </c>
      <c r="N141" t="s">
        <v>9855</v>
      </c>
      <c r="O141" t="str">
        <f t="shared" si="10"/>
        <v xml:space="preserve">3-30-2013 21:51 </v>
      </c>
      <c r="P141">
        <f t="shared" si="11"/>
        <v>0.99999999994179234</v>
      </c>
      <c r="Q141">
        <v>57</v>
      </c>
      <c r="R141">
        <v>1.0000000001164153</v>
      </c>
      <c r="S141">
        <v>27</v>
      </c>
    </row>
    <row r="142" spans="1:19" x14ac:dyDescent="0.25">
      <c r="A142" t="s">
        <v>172</v>
      </c>
      <c r="B142">
        <v>66.2</v>
      </c>
      <c r="D142" t="str">
        <f t="shared" si="8"/>
        <v xml:space="preserve">4-4-2012 17:13 </v>
      </c>
      <c r="E142">
        <f t="shared" si="9"/>
        <v>0.13333333341870457</v>
      </c>
      <c r="F142">
        <v>66.2</v>
      </c>
      <c r="K142" t="s">
        <v>9748</v>
      </c>
      <c r="L142">
        <v>44.1</v>
      </c>
      <c r="N142" t="s">
        <v>9856</v>
      </c>
      <c r="O142" t="str">
        <f t="shared" si="10"/>
        <v xml:space="preserve">3-30-2013 20:51 </v>
      </c>
      <c r="P142">
        <f t="shared" si="11"/>
        <v>1.0000000001164153</v>
      </c>
      <c r="Q142">
        <v>57</v>
      </c>
      <c r="R142">
        <v>0.99999999994179234</v>
      </c>
      <c r="S142">
        <v>27</v>
      </c>
    </row>
    <row r="143" spans="1:19" x14ac:dyDescent="0.25">
      <c r="A143" t="s">
        <v>173</v>
      </c>
      <c r="B143">
        <v>66.2</v>
      </c>
      <c r="D143" t="str">
        <f t="shared" si="8"/>
        <v xml:space="preserve">4-4-2012 17:05 </v>
      </c>
      <c r="E143">
        <f t="shared" si="9"/>
        <v>0.2333333333954215</v>
      </c>
      <c r="F143">
        <v>66.2</v>
      </c>
      <c r="K143" t="s">
        <v>9749</v>
      </c>
      <c r="L143">
        <v>46</v>
      </c>
      <c r="N143" t="s">
        <v>9857</v>
      </c>
      <c r="O143" t="str">
        <f t="shared" si="10"/>
        <v xml:space="preserve">3-30-2013 19:51 </v>
      </c>
      <c r="P143">
        <f t="shared" si="11"/>
        <v>0.99999999994179234</v>
      </c>
      <c r="Q143">
        <v>59</v>
      </c>
      <c r="R143">
        <v>0.99999999994179234</v>
      </c>
      <c r="S143">
        <v>27</v>
      </c>
    </row>
    <row r="144" spans="1:19" x14ac:dyDescent="0.25">
      <c r="A144" t="s">
        <v>174</v>
      </c>
      <c r="B144">
        <v>75</v>
      </c>
      <c r="D144" t="str">
        <f t="shared" si="8"/>
        <v xml:space="preserve">4-4-2012 16:51 </v>
      </c>
      <c r="E144">
        <f t="shared" si="9"/>
        <v>4.9999999988358468E-2</v>
      </c>
      <c r="F144">
        <v>75</v>
      </c>
      <c r="K144" t="s">
        <v>9750</v>
      </c>
      <c r="L144">
        <v>46</v>
      </c>
      <c r="N144" t="s">
        <v>9858</v>
      </c>
      <c r="O144" t="str">
        <f t="shared" si="10"/>
        <v xml:space="preserve">3-30-2013 18:51 </v>
      </c>
      <c r="P144">
        <f t="shared" si="11"/>
        <v>0.99999999994179234</v>
      </c>
      <c r="Q144">
        <v>62.1</v>
      </c>
      <c r="R144">
        <v>0.79999999998835847</v>
      </c>
      <c r="S144">
        <v>27</v>
      </c>
    </row>
    <row r="145" spans="1:19" x14ac:dyDescent="0.25">
      <c r="A145" t="s">
        <v>175</v>
      </c>
      <c r="B145">
        <v>75.2</v>
      </c>
      <c r="D145" t="str">
        <f t="shared" si="8"/>
        <v xml:space="preserve">4-4-2012 16:48 </v>
      </c>
      <c r="E145">
        <f t="shared" si="9"/>
        <v>0.94999999995343387</v>
      </c>
      <c r="F145">
        <v>75.2</v>
      </c>
      <c r="K145" t="s">
        <v>9751</v>
      </c>
      <c r="L145">
        <v>46.9</v>
      </c>
      <c r="N145" t="s">
        <v>9859</v>
      </c>
      <c r="O145" t="str">
        <f t="shared" si="10"/>
        <v xml:space="preserve">3-30-2013 17:51 </v>
      </c>
      <c r="P145">
        <f t="shared" si="11"/>
        <v>1.0000000001164153</v>
      </c>
      <c r="Q145">
        <v>64</v>
      </c>
      <c r="R145">
        <v>0.99999999994179234</v>
      </c>
      <c r="S145">
        <v>27</v>
      </c>
    </row>
    <row r="146" spans="1:19" x14ac:dyDescent="0.25">
      <c r="A146" t="s">
        <v>176</v>
      </c>
      <c r="B146">
        <v>84.9</v>
      </c>
      <c r="D146" t="str">
        <f t="shared" si="8"/>
        <v xml:space="preserve">4-4-2012 15:51 </v>
      </c>
      <c r="E146">
        <f t="shared" si="9"/>
        <v>0.99999999994179234</v>
      </c>
      <c r="F146">
        <v>84.9</v>
      </c>
      <c r="K146" t="s">
        <v>9752</v>
      </c>
      <c r="L146">
        <v>48.9</v>
      </c>
      <c r="N146" t="s">
        <v>9860</v>
      </c>
      <c r="O146" t="str">
        <f t="shared" si="10"/>
        <v xml:space="preserve">3-30-2013 16:51 </v>
      </c>
      <c r="P146">
        <f t="shared" si="11"/>
        <v>0.99999999994179234</v>
      </c>
      <c r="Q146">
        <v>64</v>
      </c>
      <c r="R146">
        <v>0.99999999994179234</v>
      </c>
      <c r="S146">
        <v>27</v>
      </c>
    </row>
    <row r="147" spans="1:19" x14ac:dyDescent="0.25">
      <c r="A147" t="s">
        <v>177</v>
      </c>
      <c r="B147">
        <v>84</v>
      </c>
      <c r="D147" t="str">
        <f t="shared" si="8"/>
        <v xml:space="preserve">4-4-2012 14:51 </v>
      </c>
      <c r="E147">
        <f t="shared" si="9"/>
        <v>1.0000000001164153</v>
      </c>
      <c r="F147">
        <v>84</v>
      </c>
      <c r="K147" t="s">
        <v>9753</v>
      </c>
      <c r="L147">
        <v>50</v>
      </c>
      <c r="N147" t="s">
        <v>9861</v>
      </c>
      <c r="O147" t="str">
        <f t="shared" si="10"/>
        <v xml:space="preserve">3-30-2013 15:51 </v>
      </c>
      <c r="P147">
        <f t="shared" si="11"/>
        <v>0.99999999994179234</v>
      </c>
      <c r="Q147">
        <v>64</v>
      </c>
      <c r="R147">
        <v>0.99999999994179234</v>
      </c>
      <c r="S147">
        <v>27</v>
      </c>
    </row>
    <row r="148" spans="1:19" x14ac:dyDescent="0.25">
      <c r="A148" t="s">
        <v>178</v>
      </c>
      <c r="B148">
        <v>82.9</v>
      </c>
      <c r="D148" t="str">
        <f t="shared" si="8"/>
        <v xml:space="preserve">4-4-2012 13:51 </v>
      </c>
      <c r="E148">
        <f t="shared" si="9"/>
        <v>0.99999999994179234</v>
      </c>
      <c r="F148">
        <v>82.9</v>
      </c>
      <c r="K148" t="s">
        <v>9754</v>
      </c>
      <c r="L148">
        <v>52</v>
      </c>
      <c r="N148" t="s">
        <v>9862</v>
      </c>
      <c r="O148" t="str">
        <f t="shared" si="10"/>
        <v xml:space="preserve">3-30-2013 14:51 </v>
      </c>
      <c r="P148">
        <f t="shared" si="11"/>
        <v>1.0000000001164153</v>
      </c>
      <c r="Q148">
        <v>64</v>
      </c>
      <c r="R148">
        <v>0.99999999994179234</v>
      </c>
      <c r="S148">
        <v>27</v>
      </c>
    </row>
    <row r="149" spans="1:19" x14ac:dyDescent="0.25">
      <c r="A149" t="s">
        <v>179</v>
      </c>
      <c r="B149">
        <v>81</v>
      </c>
      <c r="D149" t="str">
        <f t="shared" si="8"/>
        <v xml:space="preserve">4-4-2012 12:51 </v>
      </c>
      <c r="E149">
        <f t="shared" si="9"/>
        <v>0.99999999994179234</v>
      </c>
      <c r="F149">
        <v>81</v>
      </c>
      <c r="K149" t="s">
        <v>9755</v>
      </c>
      <c r="L149">
        <v>55.9</v>
      </c>
      <c r="N149" t="s">
        <v>9863</v>
      </c>
      <c r="O149" t="str">
        <f t="shared" si="10"/>
        <v xml:space="preserve">3-30-2013 13:51 </v>
      </c>
      <c r="P149">
        <f t="shared" si="11"/>
        <v>0.99999999994179234</v>
      </c>
      <c r="Q149">
        <v>62.1</v>
      </c>
      <c r="R149">
        <v>1.0000000001164153</v>
      </c>
      <c r="S149">
        <v>27</v>
      </c>
    </row>
    <row r="150" spans="1:19" x14ac:dyDescent="0.25">
      <c r="A150" t="s">
        <v>180</v>
      </c>
      <c r="B150">
        <v>78.099999999999994</v>
      </c>
      <c r="D150" t="str">
        <f t="shared" si="8"/>
        <v xml:space="preserve">4-4-2012 11:51 </v>
      </c>
      <c r="E150">
        <f t="shared" si="9"/>
        <v>1.0000000001164153</v>
      </c>
      <c r="F150">
        <v>78.099999999999994</v>
      </c>
      <c r="K150" t="s">
        <v>9756</v>
      </c>
      <c r="L150">
        <v>57.9</v>
      </c>
      <c r="N150" t="s">
        <v>9864</v>
      </c>
      <c r="O150" t="str">
        <f t="shared" si="10"/>
        <v xml:space="preserve">3-30-2013 12:51 </v>
      </c>
      <c r="P150">
        <f t="shared" si="11"/>
        <v>0.99999999994179234</v>
      </c>
      <c r="Q150">
        <v>61</v>
      </c>
      <c r="R150">
        <v>0.99999999994179234</v>
      </c>
      <c r="S150">
        <v>28</v>
      </c>
    </row>
    <row r="151" spans="1:19" x14ac:dyDescent="0.25">
      <c r="A151" t="s">
        <v>181</v>
      </c>
      <c r="B151">
        <v>75</v>
      </c>
      <c r="D151" t="str">
        <f t="shared" si="8"/>
        <v xml:space="preserve">4-4-2012 10:51 </v>
      </c>
      <c r="E151">
        <f t="shared" si="9"/>
        <v>0.99999999994179234</v>
      </c>
      <c r="F151">
        <v>75</v>
      </c>
      <c r="K151" t="s">
        <v>9757</v>
      </c>
      <c r="L151">
        <v>59</v>
      </c>
      <c r="N151" t="s">
        <v>9865</v>
      </c>
      <c r="O151" t="str">
        <f t="shared" si="10"/>
        <v xml:space="preserve">3-30-2013 11:51 </v>
      </c>
      <c r="P151">
        <f t="shared" si="11"/>
        <v>1.0000000001164153</v>
      </c>
      <c r="Q151">
        <v>59</v>
      </c>
      <c r="R151">
        <v>0.99999999994179234</v>
      </c>
      <c r="S151">
        <v>28</v>
      </c>
    </row>
    <row r="152" spans="1:19" x14ac:dyDescent="0.25">
      <c r="A152" t="s">
        <v>182</v>
      </c>
      <c r="B152">
        <v>70</v>
      </c>
      <c r="D152" t="str">
        <f t="shared" si="8"/>
        <v xml:space="preserve">4-4-2012 9:51 </v>
      </c>
      <c r="E152">
        <f t="shared" si="9"/>
        <v>0.99999999994179234</v>
      </c>
      <c r="F152">
        <v>70</v>
      </c>
      <c r="K152" t="s">
        <v>9758</v>
      </c>
      <c r="L152">
        <v>60.1</v>
      </c>
      <c r="N152" t="s">
        <v>9866</v>
      </c>
      <c r="O152" t="str">
        <f t="shared" si="10"/>
        <v xml:space="preserve">3-30-2013 10:51 </v>
      </c>
      <c r="P152">
        <f t="shared" si="11"/>
        <v>0.99999999994179234</v>
      </c>
      <c r="Q152">
        <v>57</v>
      </c>
      <c r="R152">
        <v>0.99999999994179234</v>
      </c>
      <c r="S152">
        <v>28</v>
      </c>
    </row>
    <row r="153" spans="1:19" x14ac:dyDescent="0.25">
      <c r="A153" t="s">
        <v>183</v>
      </c>
      <c r="B153">
        <v>66</v>
      </c>
      <c r="D153" t="str">
        <f t="shared" si="8"/>
        <v xml:space="preserve">4-4-2012 8:51 </v>
      </c>
      <c r="E153">
        <f t="shared" si="9"/>
        <v>1.0000000001164153</v>
      </c>
      <c r="F153">
        <v>66</v>
      </c>
      <c r="K153" t="s">
        <v>9759</v>
      </c>
      <c r="L153">
        <v>55.9</v>
      </c>
      <c r="N153" t="s">
        <v>9867</v>
      </c>
      <c r="O153" t="str">
        <f t="shared" si="10"/>
        <v xml:space="preserve">3-30-2013 9:51 </v>
      </c>
      <c r="P153">
        <f t="shared" si="11"/>
        <v>0.99999999994179234</v>
      </c>
      <c r="Q153">
        <v>52</v>
      </c>
      <c r="R153">
        <v>1.0000000001164153</v>
      </c>
      <c r="S153">
        <v>28</v>
      </c>
    </row>
    <row r="154" spans="1:19" x14ac:dyDescent="0.25">
      <c r="A154" t="s">
        <v>184</v>
      </c>
      <c r="B154">
        <v>60.1</v>
      </c>
      <c r="D154" t="str">
        <f t="shared" si="8"/>
        <v xml:space="preserve">4-4-2012 7:51 </v>
      </c>
      <c r="E154">
        <f t="shared" si="9"/>
        <v>0.99999999994179234</v>
      </c>
      <c r="F154">
        <v>60.1</v>
      </c>
      <c r="K154" t="s">
        <v>9760</v>
      </c>
      <c r="L154">
        <v>55</v>
      </c>
      <c r="N154" t="s">
        <v>9868</v>
      </c>
      <c r="O154" t="str">
        <f t="shared" si="10"/>
        <v xml:space="preserve">3-30-2013 8:51 </v>
      </c>
      <c r="P154">
        <f t="shared" si="11"/>
        <v>1.0000000001164153</v>
      </c>
      <c r="Q154">
        <v>46</v>
      </c>
      <c r="R154">
        <v>0.99999999994179234</v>
      </c>
      <c r="S154">
        <v>28</v>
      </c>
    </row>
    <row r="155" spans="1:19" x14ac:dyDescent="0.25">
      <c r="A155" t="s">
        <v>185</v>
      </c>
      <c r="B155">
        <v>57.9</v>
      </c>
      <c r="D155" t="str">
        <f t="shared" si="8"/>
        <v xml:space="preserve">4-4-2012 6:51 </v>
      </c>
      <c r="E155">
        <f t="shared" si="9"/>
        <v>0.99999999994179234</v>
      </c>
      <c r="F155">
        <v>57.9</v>
      </c>
      <c r="K155" t="s">
        <v>9761</v>
      </c>
      <c r="L155">
        <v>53.1</v>
      </c>
      <c r="N155" t="s">
        <v>9869</v>
      </c>
      <c r="O155" t="str">
        <f t="shared" si="10"/>
        <v xml:space="preserve">3-30-2013 7:51 </v>
      </c>
      <c r="P155">
        <f t="shared" si="11"/>
        <v>0.99999999994179234</v>
      </c>
      <c r="Q155">
        <v>42.1</v>
      </c>
      <c r="R155">
        <v>0.99999999994179234</v>
      </c>
      <c r="S155">
        <v>28</v>
      </c>
    </row>
    <row r="156" spans="1:19" x14ac:dyDescent="0.25">
      <c r="A156" t="s">
        <v>186</v>
      </c>
      <c r="B156">
        <v>57.9</v>
      </c>
      <c r="D156" t="str">
        <f t="shared" si="8"/>
        <v xml:space="preserve">4-4-2012 5:51 </v>
      </c>
      <c r="E156">
        <f t="shared" si="9"/>
        <v>1.0000000001164153</v>
      </c>
      <c r="F156">
        <v>57.9</v>
      </c>
      <c r="K156" t="s">
        <v>9762</v>
      </c>
      <c r="L156">
        <v>52</v>
      </c>
      <c r="N156" t="s">
        <v>9870</v>
      </c>
      <c r="O156" t="str">
        <f t="shared" si="10"/>
        <v xml:space="preserve">3-30-2013 6:51 </v>
      </c>
      <c r="P156">
        <f t="shared" si="11"/>
        <v>0.99999999994179234</v>
      </c>
      <c r="Q156">
        <v>39</v>
      </c>
      <c r="R156">
        <v>0.99999999994179234</v>
      </c>
      <c r="S156">
        <v>28</v>
      </c>
    </row>
    <row r="157" spans="1:19" x14ac:dyDescent="0.25">
      <c r="A157" t="s">
        <v>187</v>
      </c>
      <c r="B157">
        <v>60.1</v>
      </c>
      <c r="D157" t="str">
        <f t="shared" si="8"/>
        <v xml:space="preserve">4-4-2012 4:51 </v>
      </c>
      <c r="E157">
        <f t="shared" si="9"/>
        <v>0.99999999994179234</v>
      </c>
      <c r="F157">
        <v>60.1</v>
      </c>
      <c r="K157" t="s">
        <v>9763</v>
      </c>
      <c r="L157">
        <v>50</v>
      </c>
      <c r="N157" t="s">
        <v>9871</v>
      </c>
      <c r="O157" t="str">
        <f t="shared" si="10"/>
        <v xml:space="preserve">3-30-2013 5:51 </v>
      </c>
      <c r="P157">
        <f t="shared" si="11"/>
        <v>1.0000000001164153</v>
      </c>
      <c r="Q157">
        <v>41</v>
      </c>
      <c r="R157">
        <v>1.0000000001164153</v>
      </c>
      <c r="S157">
        <v>28</v>
      </c>
    </row>
    <row r="158" spans="1:19" x14ac:dyDescent="0.25">
      <c r="A158" t="s">
        <v>188</v>
      </c>
      <c r="B158">
        <v>63</v>
      </c>
      <c r="D158" t="str">
        <f t="shared" si="8"/>
        <v xml:space="preserve">4-4-2012 3:51 </v>
      </c>
      <c r="E158">
        <f t="shared" si="9"/>
        <v>0.99999999994179234</v>
      </c>
      <c r="F158">
        <v>63</v>
      </c>
      <c r="K158" t="s">
        <v>9764</v>
      </c>
      <c r="L158">
        <v>48</v>
      </c>
      <c r="N158" t="s">
        <v>9872</v>
      </c>
      <c r="O158" t="str">
        <f t="shared" si="10"/>
        <v xml:space="preserve">3-30-2013 4:51 </v>
      </c>
      <c r="P158">
        <f t="shared" si="11"/>
        <v>0.99999999994179234</v>
      </c>
      <c r="Q158">
        <v>39.9</v>
      </c>
      <c r="R158">
        <v>0.99999999994179234</v>
      </c>
      <c r="S158">
        <v>28</v>
      </c>
    </row>
    <row r="159" spans="1:19" x14ac:dyDescent="0.25">
      <c r="A159" t="s">
        <v>189</v>
      </c>
      <c r="B159">
        <v>64</v>
      </c>
      <c r="D159" t="str">
        <f t="shared" si="8"/>
        <v xml:space="preserve">4-4-2012 2:51 </v>
      </c>
      <c r="E159">
        <f t="shared" si="9"/>
        <v>1.0000000001164153</v>
      </c>
      <c r="F159">
        <v>64</v>
      </c>
      <c r="K159" t="s">
        <v>9765</v>
      </c>
      <c r="L159">
        <v>43</v>
      </c>
      <c r="N159" t="s">
        <v>9873</v>
      </c>
      <c r="O159" t="str">
        <f t="shared" si="10"/>
        <v xml:space="preserve">3-30-2013 3:51 </v>
      </c>
      <c r="P159">
        <f t="shared" si="11"/>
        <v>0.99999999994179234</v>
      </c>
      <c r="Q159">
        <v>41</v>
      </c>
      <c r="R159">
        <v>0.99999999994179234</v>
      </c>
      <c r="S159">
        <v>28</v>
      </c>
    </row>
    <row r="160" spans="1:19" x14ac:dyDescent="0.25">
      <c r="A160" t="s">
        <v>190</v>
      </c>
      <c r="B160">
        <v>66</v>
      </c>
      <c r="D160" t="str">
        <f t="shared" si="8"/>
        <v xml:space="preserve">4-4-2012 1:51 </v>
      </c>
      <c r="E160">
        <f t="shared" si="9"/>
        <v>0.99999999994179234</v>
      </c>
      <c r="F160">
        <v>66</v>
      </c>
      <c r="K160" t="s">
        <v>9766</v>
      </c>
      <c r="L160">
        <v>41</v>
      </c>
      <c r="N160" t="s">
        <v>9874</v>
      </c>
      <c r="O160" t="str">
        <f t="shared" si="10"/>
        <v xml:space="preserve">3-30-2013 2:51 </v>
      </c>
      <c r="P160">
        <f t="shared" si="11"/>
        <v>1.0000000001164153</v>
      </c>
      <c r="Q160">
        <v>42.1</v>
      </c>
      <c r="R160">
        <v>1.0000000001164153</v>
      </c>
      <c r="S160">
        <v>28</v>
      </c>
    </row>
    <row r="161" spans="1:19" x14ac:dyDescent="0.25">
      <c r="A161" t="s">
        <v>191</v>
      </c>
      <c r="B161">
        <v>68</v>
      </c>
      <c r="D161" t="str">
        <f t="shared" si="8"/>
        <v xml:space="preserve">4-4-2012 0:51 </v>
      </c>
      <c r="E161">
        <f t="shared" si="9"/>
        <v>0.99999999994179234</v>
      </c>
      <c r="F161">
        <v>68</v>
      </c>
      <c r="K161" t="s">
        <v>9767</v>
      </c>
      <c r="L161">
        <v>39</v>
      </c>
      <c r="N161" t="s">
        <v>9875</v>
      </c>
      <c r="O161" t="str">
        <f t="shared" si="10"/>
        <v xml:space="preserve">3-30-2013 1:51 </v>
      </c>
      <c r="P161">
        <f t="shared" si="11"/>
        <v>0.99999999994179234</v>
      </c>
      <c r="Q161">
        <v>42.1</v>
      </c>
      <c r="R161">
        <v>0.99999999994179234</v>
      </c>
      <c r="S161">
        <v>28</v>
      </c>
    </row>
    <row r="162" spans="1:19" x14ac:dyDescent="0.25">
      <c r="A162" t="s">
        <v>192</v>
      </c>
      <c r="B162">
        <v>68</v>
      </c>
      <c r="D162" t="str">
        <f t="shared" si="8"/>
        <v xml:space="preserve">4-3-2012 23:51 </v>
      </c>
      <c r="E162">
        <f t="shared" si="9"/>
        <v>1.0000000001164153</v>
      </c>
      <c r="F162">
        <v>68</v>
      </c>
      <c r="K162" t="s">
        <v>9768</v>
      </c>
      <c r="L162">
        <v>39.9</v>
      </c>
      <c r="N162" t="s">
        <v>9876</v>
      </c>
      <c r="O162" t="str">
        <f t="shared" si="10"/>
        <v xml:space="preserve">3-30-2013 0:51 </v>
      </c>
      <c r="P162">
        <f t="shared" si="11"/>
        <v>0.99999999994179234</v>
      </c>
      <c r="Q162">
        <v>44.1</v>
      </c>
      <c r="R162">
        <v>0.99999999994179234</v>
      </c>
      <c r="S162">
        <v>28</v>
      </c>
    </row>
    <row r="163" spans="1:19" x14ac:dyDescent="0.25">
      <c r="A163" t="s">
        <v>193</v>
      </c>
      <c r="B163">
        <v>69.099999999999994</v>
      </c>
      <c r="D163" t="str">
        <f t="shared" si="8"/>
        <v xml:space="preserve">4-3-2012 22:51 </v>
      </c>
      <c r="E163">
        <f t="shared" si="9"/>
        <v>0.99999999994179234</v>
      </c>
      <c r="F163">
        <v>69.099999999999994</v>
      </c>
      <c r="K163" t="s">
        <v>9769</v>
      </c>
      <c r="L163">
        <v>39.9</v>
      </c>
      <c r="N163" t="s">
        <v>9877</v>
      </c>
      <c r="O163" t="str">
        <f t="shared" si="10"/>
        <v xml:space="preserve">3-29-2013 23:51 </v>
      </c>
      <c r="P163">
        <f t="shared" si="11"/>
        <v>1.0000000001164153</v>
      </c>
      <c r="Q163">
        <v>46</v>
      </c>
      <c r="R163">
        <v>0.99999999994179234</v>
      </c>
      <c r="S163">
        <v>28</v>
      </c>
    </row>
    <row r="164" spans="1:19" x14ac:dyDescent="0.25">
      <c r="A164" t="s">
        <v>194</v>
      </c>
      <c r="B164">
        <v>68</v>
      </c>
      <c r="D164" t="str">
        <f t="shared" si="8"/>
        <v xml:space="preserve">4-3-2012 21:51 </v>
      </c>
      <c r="E164">
        <f t="shared" si="9"/>
        <v>0.99999999994179234</v>
      </c>
      <c r="F164">
        <v>68</v>
      </c>
      <c r="K164" t="s">
        <v>9770</v>
      </c>
      <c r="L164">
        <v>44.1</v>
      </c>
      <c r="N164" t="s">
        <v>9878</v>
      </c>
      <c r="O164" t="str">
        <f t="shared" si="10"/>
        <v xml:space="preserve">3-29-2013 22:51 </v>
      </c>
      <c r="P164">
        <f t="shared" si="11"/>
        <v>0.99999999994179234</v>
      </c>
      <c r="Q164">
        <v>45</v>
      </c>
      <c r="R164">
        <v>0.99999999994179234</v>
      </c>
      <c r="S164">
        <v>28</v>
      </c>
    </row>
    <row r="165" spans="1:19" x14ac:dyDescent="0.25">
      <c r="A165" t="s">
        <v>195</v>
      </c>
      <c r="B165">
        <v>69.099999999999994</v>
      </c>
      <c r="D165" t="str">
        <f t="shared" si="8"/>
        <v xml:space="preserve">4-3-2012 20:51 </v>
      </c>
      <c r="E165">
        <f t="shared" si="9"/>
        <v>1.0000000001164153</v>
      </c>
      <c r="F165">
        <v>69.099999999999994</v>
      </c>
      <c r="K165" t="s">
        <v>9771</v>
      </c>
      <c r="L165">
        <v>45</v>
      </c>
      <c r="N165" t="s">
        <v>9879</v>
      </c>
      <c r="O165" t="str">
        <f t="shared" si="10"/>
        <v xml:space="preserve">3-29-2013 21:51 </v>
      </c>
      <c r="P165">
        <f t="shared" si="11"/>
        <v>0.99999999994179234</v>
      </c>
      <c r="Q165">
        <v>44.1</v>
      </c>
      <c r="R165">
        <v>0.99999999994179234</v>
      </c>
      <c r="S165">
        <v>28</v>
      </c>
    </row>
    <row r="166" spans="1:19" x14ac:dyDescent="0.25">
      <c r="A166" t="s">
        <v>196</v>
      </c>
      <c r="B166">
        <v>71.099999999999994</v>
      </c>
      <c r="D166" t="str">
        <f t="shared" si="8"/>
        <v xml:space="preserve">4-3-2012 19:51 </v>
      </c>
      <c r="E166">
        <f t="shared" si="9"/>
        <v>0.99999999994179234</v>
      </c>
      <c r="F166">
        <v>71.099999999999994</v>
      </c>
      <c r="K166" t="s">
        <v>9772</v>
      </c>
      <c r="L166">
        <v>43</v>
      </c>
      <c r="N166" t="s">
        <v>9880</v>
      </c>
      <c r="O166" t="str">
        <f t="shared" si="10"/>
        <v xml:space="preserve">3-29-2013 20:51 </v>
      </c>
      <c r="P166">
        <f t="shared" si="11"/>
        <v>1.0000000001164153</v>
      </c>
      <c r="Q166">
        <v>48</v>
      </c>
      <c r="R166">
        <v>0.36666666663950309</v>
      </c>
      <c r="S166">
        <v>28</v>
      </c>
    </row>
    <row r="167" spans="1:19" x14ac:dyDescent="0.25">
      <c r="A167" t="s">
        <v>197</v>
      </c>
      <c r="B167">
        <v>73.900000000000006</v>
      </c>
      <c r="D167" t="str">
        <f t="shared" si="8"/>
        <v xml:space="preserve">4-3-2012 18:51 </v>
      </c>
      <c r="E167">
        <f t="shared" si="9"/>
        <v>0.99999999994179234</v>
      </c>
      <c r="F167">
        <v>73.900000000000006</v>
      </c>
      <c r="K167" t="s">
        <v>9773</v>
      </c>
      <c r="L167">
        <v>44.1</v>
      </c>
      <c r="N167" t="s">
        <v>9881</v>
      </c>
      <c r="O167" t="str">
        <f t="shared" si="10"/>
        <v xml:space="preserve">3-29-2013 19:51 </v>
      </c>
      <c r="P167">
        <f t="shared" si="11"/>
        <v>0.99999999994179234</v>
      </c>
      <c r="Q167">
        <v>51.1</v>
      </c>
      <c r="R167">
        <v>0.99999999994179234</v>
      </c>
      <c r="S167">
        <v>28</v>
      </c>
    </row>
    <row r="168" spans="1:19" x14ac:dyDescent="0.25">
      <c r="A168" t="s">
        <v>198</v>
      </c>
      <c r="B168">
        <v>75</v>
      </c>
      <c r="D168" t="str">
        <f t="shared" si="8"/>
        <v xml:space="preserve">4-3-2012 17:51 </v>
      </c>
      <c r="E168">
        <f t="shared" si="9"/>
        <v>1.0000000001164153</v>
      </c>
      <c r="F168">
        <v>75</v>
      </c>
      <c r="K168" t="s">
        <v>9774</v>
      </c>
      <c r="L168">
        <v>45</v>
      </c>
      <c r="N168" t="s">
        <v>9882</v>
      </c>
      <c r="O168" t="str">
        <f t="shared" si="10"/>
        <v xml:space="preserve">3-29-2013 18:51 </v>
      </c>
      <c r="P168">
        <f t="shared" si="11"/>
        <v>0.99999999994179234</v>
      </c>
      <c r="Q168">
        <v>55.9</v>
      </c>
      <c r="R168">
        <v>0.99999999994179234</v>
      </c>
      <c r="S168">
        <v>28</v>
      </c>
    </row>
    <row r="169" spans="1:19" x14ac:dyDescent="0.25">
      <c r="A169" t="s">
        <v>199</v>
      </c>
      <c r="B169">
        <v>77</v>
      </c>
      <c r="D169" t="str">
        <f t="shared" si="8"/>
        <v xml:space="preserve">4-3-2012 16:51 </v>
      </c>
      <c r="E169">
        <f t="shared" si="9"/>
        <v>0.99999999994179234</v>
      </c>
      <c r="F169">
        <v>77</v>
      </c>
      <c r="K169" t="s">
        <v>9775</v>
      </c>
      <c r="L169">
        <v>43</v>
      </c>
      <c r="N169" t="s">
        <v>9883</v>
      </c>
      <c r="O169" t="str">
        <f t="shared" si="10"/>
        <v xml:space="preserve">3-29-2013 17:51 </v>
      </c>
      <c r="P169">
        <f t="shared" si="11"/>
        <v>1.0000000001164153</v>
      </c>
      <c r="Q169">
        <v>57.9</v>
      </c>
      <c r="R169">
        <v>0.99999999994179234</v>
      </c>
      <c r="S169">
        <v>28</v>
      </c>
    </row>
    <row r="170" spans="1:19" x14ac:dyDescent="0.25">
      <c r="A170" t="s">
        <v>200</v>
      </c>
      <c r="B170">
        <v>77</v>
      </c>
      <c r="D170" t="str">
        <f t="shared" si="8"/>
        <v xml:space="preserve">4-3-2012 15:51 </v>
      </c>
      <c r="E170">
        <f t="shared" si="9"/>
        <v>0.99999999994179234</v>
      </c>
      <c r="F170">
        <v>77</v>
      </c>
      <c r="K170" t="s">
        <v>9776</v>
      </c>
      <c r="L170">
        <v>46</v>
      </c>
      <c r="N170" t="s">
        <v>9884</v>
      </c>
      <c r="O170" t="str">
        <f t="shared" si="10"/>
        <v xml:space="preserve">3-29-2013 16:51 </v>
      </c>
      <c r="P170">
        <f t="shared" si="11"/>
        <v>0.99999999994179234</v>
      </c>
      <c r="Q170">
        <v>57</v>
      </c>
      <c r="R170">
        <v>0.99999999994179234</v>
      </c>
      <c r="S170">
        <v>28</v>
      </c>
    </row>
    <row r="171" spans="1:19" x14ac:dyDescent="0.25">
      <c r="A171" t="s">
        <v>201</v>
      </c>
      <c r="B171">
        <v>75.900000000000006</v>
      </c>
      <c r="D171" t="str">
        <f t="shared" si="8"/>
        <v xml:space="preserve">4-3-2012 14:51 </v>
      </c>
      <c r="E171">
        <f t="shared" si="9"/>
        <v>1.0000000001164153</v>
      </c>
      <c r="F171">
        <v>75.900000000000006</v>
      </c>
      <c r="K171" t="s">
        <v>9777</v>
      </c>
      <c r="L171">
        <v>46.9</v>
      </c>
      <c r="N171" t="s">
        <v>9885</v>
      </c>
      <c r="O171" t="str">
        <f t="shared" si="10"/>
        <v xml:space="preserve">3-29-2013 15:51 </v>
      </c>
      <c r="P171">
        <f t="shared" si="11"/>
        <v>0.99999999994179234</v>
      </c>
      <c r="Q171">
        <v>57.9</v>
      </c>
      <c r="R171">
        <v>1.0000000001164153</v>
      </c>
      <c r="S171">
        <v>28</v>
      </c>
    </row>
    <row r="172" spans="1:19" x14ac:dyDescent="0.25">
      <c r="A172" t="s">
        <v>202</v>
      </c>
      <c r="B172">
        <v>73</v>
      </c>
      <c r="D172" t="str">
        <f t="shared" si="8"/>
        <v xml:space="preserve">4-3-2012 13:51 </v>
      </c>
      <c r="E172">
        <f t="shared" si="9"/>
        <v>0.99999999994179234</v>
      </c>
      <c r="F172">
        <v>73</v>
      </c>
      <c r="K172" t="s">
        <v>9778</v>
      </c>
      <c r="L172">
        <v>54</v>
      </c>
      <c r="N172" t="s">
        <v>9886</v>
      </c>
      <c r="O172" t="str">
        <f t="shared" si="10"/>
        <v xml:space="preserve">3-29-2013 14:51 </v>
      </c>
      <c r="P172">
        <f t="shared" si="11"/>
        <v>1.0000000001164153</v>
      </c>
      <c r="Q172">
        <v>57.9</v>
      </c>
      <c r="R172">
        <v>0.99999999994179234</v>
      </c>
      <c r="S172">
        <v>28</v>
      </c>
    </row>
    <row r="173" spans="1:19" x14ac:dyDescent="0.25">
      <c r="A173" t="s">
        <v>203</v>
      </c>
      <c r="B173">
        <v>69.099999999999994</v>
      </c>
      <c r="D173" t="str">
        <f t="shared" si="8"/>
        <v xml:space="preserve">4-3-2012 12:51 </v>
      </c>
      <c r="E173">
        <f t="shared" si="9"/>
        <v>0.99999999994179234</v>
      </c>
      <c r="F173">
        <v>69.099999999999994</v>
      </c>
      <c r="K173" t="s">
        <v>9779</v>
      </c>
      <c r="L173">
        <v>57.9</v>
      </c>
      <c r="N173" t="s">
        <v>9887</v>
      </c>
      <c r="O173" t="str">
        <f t="shared" si="10"/>
        <v xml:space="preserve">3-29-2013 13:51 </v>
      </c>
      <c r="P173">
        <f t="shared" si="11"/>
        <v>0.99999999994179234</v>
      </c>
      <c r="Q173">
        <v>55.9</v>
      </c>
      <c r="R173">
        <v>0.99999999994179234</v>
      </c>
      <c r="S173">
        <v>28</v>
      </c>
    </row>
    <row r="174" spans="1:19" x14ac:dyDescent="0.25">
      <c r="A174" t="s">
        <v>204</v>
      </c>
      <c r="B174">
        <v>69.099999999999994</v>
      </c>
      <c r="D174" t="str">
        <f t="shared" si="8"/>
        <v xml:space="preserve">4-3-2012 11:51 </v>
      </c>
      <c r="E174">
        <f t="shared" si="9"/>
        <v>1.0000000001164153</v>
      </c>
      <c r="F174">
        <v>69.099999999999994</v>
      </c>
      <c r="K174" t="s">
        <v>9780</v>
      </c>
      <c r="L174">
        <v>59</v>
      </c>
      <c r="N174" t="s">
        <v>9888</v>
      </c>
      <c r="O174" t="str">
        <f t="shared" si="10"/>
        <v xml:space="preserve">3-29-2013 12:51 </v>
      </c>
      <c r="P174">
        <f t="shared" si="11"/>
        <v>0.99999999994179234</v>
      </c>
      <c r="Q174">
        <v>54</v>
      </c>
      <c r="R174">
        <v>0.99999999994179234</v>
      </c>
      <c r="S174">
        <v>28</v>
      </c>
    </row>
    <row r="175" spans="1:19" x14ac:dyDescent="0.25">
      <c r="A175" t="s">
        <v>205</v>
      </c>
      <c r="B175">
        <v>66</v>
      </c>
      <c r="D175" t="str">
        <f t="shared" si="8"/>
        <v xml:space="preserve">4-3-2012 10:51 </v>
      </c>
      <c r="E175">
        <f t="shared" si="9"/>
        <v>0.99999999994179234</v>
      </c>
      <c r="F175">
        <v>66</v>
      </c>
      <c r="K175" t="s">
        <v>9781</v>
      </c>
      <c r="L175">
        <v>59</v>
      </c>
      <c r="N175" t="s">
        <v>9889</v>
      </c>
      <c r="O175" t="str">
        <f t="shared" si="10"/>
        <v xml:space="preserve">3-29-2013 11:51 </v>
      </c>
      <c r="P175">
        <f t="shared" si="11"/>
        <v>1.0000000001164153</v>
      </c>
      <c r="Q175">
        <v>52</v>
      </c>
      <c r="R175">
        <v>1.0000000001164153</v>
      </c>
      <c r="S175">
        <v>28</v>
      </c>
    </row>
    <row r="176" spans="1:19" x14ac:dyDescent="0.25">
      <c r="A176" t="s">
        <v>206</v>
      </c>
      <c r="B176">
        <v>61</v>
      </c>
      <c r="D176" t="str">
        <f t="shared" si="8"/>
        <v xml:space="preserve">4-3-2012 9:51 </v>
      </c>
      <c r="E176">
        <f t="shared" si="9"/>
        <v>0.99999999994179234</v>
      </c>
      <c r="F176">
        <v>61</v>
      </c>
      <c r="K176" t="s">
        <v>9782</v>
      </c>
      <c r="L176">
        <v>59</v>
      </c>
      <c r="N176" t="s">
        <v>9890</v>
      </c>
      <c r="O176" t="str">
        <f t="shared" si="10"/>
        <v xml:space="preserve">3-29-2013 10:51 </v>
      </c>
      <c r="P176">
        <f t="shared" si="11"/>
        <v>0.99999999994179234</v>
      </c>
      <c r="Q176">
        <v>51.1</v>
      </c>
      <c r="R176">
        <v>1.0000000001164153</v>
      </c>
      <c r="S176">
        <v>28</v>
      </c>
    </row>
    <row r="177" spans="1:19" x14ac:dyDescent="0.25">
      <c r="A177" t="s">
        <v>207</v>
      </c>
      <c r="B177">
        <v>55</v>
      </c>
      <c r="D177" t="str">
        <f t="shared" si="8"/>
        <v xml:space="preserve">4-3-2012 8:51 </v>
      </c>
      <c r="E177">
        <f t="shared" si="9"/>
        <v>1.0000000001164153</v>
      </c>
      <c r="F177">
        <v>55</v>
      </c>
      <c r="K177" t="s">
        <v>9783</v>
      </c>
      <c r="L177">
        <v>57</v>
      </c>
      <c r="N177" t="s">
        <v>9891</v>
      </c>
      <c r="O177" t="str">
        <f t="shared" si="10"/>
        <v xml:space="preserve">3-29-2013 9:51 </v>
      </c>
      <c r="P177">
        <f t="shared" si="11"/>
        <v>0.99999999994179234</v>
      </c>
      <c r="Q177">
        <v>46.9</v>
      </c>
      <c r="R177">
        <v>0.99999999994179234</v>
      </c>
      <c r="S177">
        <v>28</v>
      </c>
    </row>
    <row r="178" spans="1:19" x14ac:dyDescent="0.25">
      <c r="A178" t="s">
        <v>208</v>
      </c>
      <c r="B178">
        <v>46.9</v>
      </c>
      <c r="D178" t="str">
        <f t="shared" si="8"/>
        <v xml:space="preserve">4-3-2012 7:51 </v>
      </c>
      <c r="E178">
        <f t="shared" si="9"/>
        <v>0.99999999994179234</v>
      </c>
      <c r="F178">
        <v>46.9</v>
      </c>
      <c r="K178" t="s">
        <v>9784</v>
      </c>
      <c r="L178">
        <v>57</v>
      </c>
      <c r="N178" t="s">
        <v>9892</v>
      </c>
      <c r="O178" t="str">
        <f t="shared" si="10"/>
        <v xml:space="preserve">3-29-2013 8:51 </v>
      </c>
      <c r="P178">
        <f t="shared" si="11"/>
        <v>1.0000000001164153</v>
      </c>
      <c r="Q178">
        <v>39</v>
      </c>
      <c r="R178">
        <v>0.99999999994179234</v>
      </c>
      <c r="S178">
        <v>28</v>
      </c>
    </row>
    <row r="179" spans="1:19" x14ac:dyDescent="0.25">
      <c r="A179" t="s">
        <v>209</v>
      </c>
      <c r="B179">
        <v>44.1</v>
      </c>
      <c r="D179" t="str">
        <f t="shared" si="8"/>
        <v xml:space="preserve">4-3-2012 6:51 </v>
      </c>
      <c r="E179">
        <f t="shared" si="9"/>
        <v>0.99999999994179234</v>
      </c>
      <c r="F179">
        <v>44.1</v>
      </c>
      <c r="K179" t="s">
        <v>9785</v>
      </c>
      <c r="L179">
        <v>55</v>
      </c>
      <c r="N179" t="s">
        <v>9893</v>
      </c>
      <c r="O179" t="str">
        <f t="shared" si="10"/>
        <v xml:space="preserve">3-29-2013 7:51 </v>
      </c>
      <c r="P179">
        <f t="shared" si="11"/>
        <v>0.99999999994179234</v>
      </c>
      <c r="Q179">
        <v>32</v>
      </c>
      <c r="R179">
        <v>0.99999999994179234</v>
      </c>
      <c r="S179">
        <v>28</v>
      </c>
    </row>
    <row r="180" spans="1:19" x14ac:dyDescent="0.25">
      <c r="A180" t="s">
        <v>210</v>
      </c>
      <c r="B180">
        <v>45</v>
      </c>
      <c r="D180" t="str">
        <f t="shared" si="8"/>
        <v xml:space="preserve">4-3-2012 5:51 </v>
      </c>
      <c r="E180">
        <f t="shared" si="9"/>
        <v>1.0000000001164153</v>
      </c>
      <c r="F180">
        <v>45</v>
      </c>
      <c r="K180" t="s">
        <v>9786</v>
      </c>
      <c r="L180">
        <v>52</v>
      </c>
      <c r="N180" t="s">
        <v>9894</v>
      </c>
      <c r="O180" t="str">
        <f t="shared" si="10"/>
        <v xml:space="preserve">3-29-2013 6:51 </v>
      </c>
      <c r="P180">
        <f t="shared" si="11"/>
        <v>0.99999999994179234</v>
      </c>
      <c r="Q180">
        <v>28.9</v>
      </c>
      <c r="R180">
        <v>1.0000000001164153</v>
      </c>
      <c r="S180">
        <v>28</v>
      </c>
    </row>
    <row r="181" spans="1:19" x14ac:dyDescent="0.25">
      <c r="A181" t="s">
        <v>211</v>
      </c>
      <c r="B181">
        <v>46</v>
      </c>
      <c r="D181" t="str">
        <f t="shared" si="8"/>
        <v xml:space="preserve">4-3-2012 4:51 </v>
      </c>
      <c r="E181">
        <f t="shared" si="9"/>
        <v>0.99999999994179234</v>
      </c>
      <c r="F181">
        <v>46</v>
      </c>
      <c r="K181" t="s">
        <v>9787</v>
      </c>
      <c r="L181">
        <v>50</v>
      </c>
      <c r="N181" t="s">
        <v>9895</v>
      </c>
      <c r="O181" t="str">
        <f t="shared" si="10"/>
        <v xml:space="preserve">3-29-2013 5:51 </v>
      </c>
      <c r="P181">
        <f t="shared" si="11"/>
        <v>1.0000000001164153</v>
      </c>
      <c r="Q181">
        <v>30</v>
      </c>
      <c r="R181">
        <v>0.99999999994179234</v>
      </c>
      <c r="S181">
        <v>28</v>
      </c>
    </row>
    <row r="182" spans="1:19" x14ac:dyDescent="0.25">
      <c r="A182" t="s">
        <v>212</v>
      </c>
      <c r="B182">
        <v>45</v>
      </c>
      <c r="D182" t="str">
        <f t="shared" si="8"/>
        <v xml:space="preserve">4-3-2012 3:51 </v>
      </c>
      <c r="E182">
        <f t="shared" si="9"/>
        <v>0.99999999994179234</v>
      </c>
      <c r="F182">
        <v>45</v>
      </c>
      <c r="K182" t="s">
        <v>9788</v>
      </c>
      <c r="L182">
        <v>48</v>
      </c>
      <c r="N182" t="s">
        <v>9896</v>
      </c>
      <c r="O182" t="str">
        <f t="shared" si="10"/>
        <v xml:space="preserve">3-29-2013 4:51 </v>
      </c>
      <c r="P182">
        <f t="shared" si="11"/>
        <v>0.99999999994179234</v>
      </c>
      <c r="Q182">
        <v>30</v>
      </c>
      <c r="R182">
        <v>0.99999999994179234</v>
      </c>
      <c r="S182">
        <v>28</v>
      </c>
    </row>
    <row r="183" spans="1:19" x14ac:dyDescent="0.25">
      <c r="A183" t="s">
        <v>213</v>
      </c>
      <c r="B183">
        <v>46.9</v>
      </c>
      <c r="D183" t="str">
        <f t="shared" si="8"/>
        <v xml:space="preserve">4-3-2012 2:51 </v>
      </c>
      <c r="E183">
        <f t="shared" si="9"/>
        <v>1.0000000001164153</v>
      </c>
      <c r="F183">
        <v>46.9</v>
      </c>
      <c r="K183" t="s">
        <v>9789</v>
      </c>
      <c r="L183">
        <v>46</v>
      </c>
      <c r="N183" t="s">
        <v>9897</v>
      </c>
      <c r="O183" t="str">
        <f t="shared" si="10"/>
        <v xml:space="preserve">3-29-2013 3:51 </v>
      </c>
      <c r="P183">
        <f t="shared" si="11"/>
        <v>0.99999999994179234</v>
      </c>
      <c r="Q183">
        <v>30.9</v>
      </c>
      <c r="R183">
        <v>1.0000000001164153</v>
      </c>
      <c r="S183">
        <v>28</v>
      </c>
    </row>
    <row r="184" spans="1:19" x14ac:dyDescent="0.25">
      <c r="A184" t="s">
        <v>214</v>
      </c>
      <c r="B184">
        <v>48.9</v>
      </c>
      <c r="D184" t="str">
        <f t="shared" si="8"/>
        <v xml:space="preserve">4-3-2012 1:51 </v>
      </c>
      <c r="E184">
        <f t="shared" si="9"/>
        <v>0.99999999994179234</v>
      </c>
      <c r="F184">
        <v>48.9</v>
      </c>
      <c r="K184" t="s">
        <v>9790</v>
      </c>
      <c r="L184">
        <v>39</v>
      </c>
      <c r="N184" t="s">
        <v>9898</v>
      </c>
      <c r="O184" t="str">
        <f t="shared" si="10"/>
        <v xml:space="preserve">3-29-2013 2:51 </v>
      </c>
      <c r="P184">
        <f t="shared" si="11"/>
        <v>1.0000000001164153</v>
      </c>
      <c r="Q184">
        <v>33.1</v>
      </c>
      <c r="R184">
        <v>0.99999999994179234</v>
      </c>
      <c r="S184">
        <v>28</v>
      </c>
    </row>
    <row r="185" spans="1:19" x14ac:dyDescent="0.25">
      <c r="A185" t="s">
        <v>215</v>
      </c>
      <c r="B185">
        <v>50</v>
      </c>
      <c r="D185" t="str">
        <f t="shared" si="8"/>
        <v xml:space="preserve">4-3-2012 0:51 </v>
      </c>
      <c r="E185">
        <f t="shared" si="9"/>
        <v>0.99999999994179234</v>
      </c>
      <c r="F185">
        <v>50</v>
      </c>
      <c r="K185" t="s">
        <v>9791</v>
      </c>
      <c r="L185">
        <v>37</v>
      </c>
      <c r="N185" t="s">
        <v>9899</v>
      </c>
      <c r="O185" t="str">
        <f t="shared" si="10"/>
        <v xml:space="preserve">3-29-2013 1:51 </v>
      </c>
      <c r="P185">
        <f t="shared" si="11"/>
        <v>0.99999999994179234</v>
      </c>
      <c r="Q185">
        <v>34</v>
      </c>
      <c r="R185">
        <v>0.99999999994179234</v>
      </c>
      <c r="S185">
        <v>28</v>
      </c>
    </row>
    <row r="186" spans="1:19" x14ac:dyDescent="0.25">
      <c r="A186" t="s">
        <v>216</v>
      </c>
      <c r="B186">
        <v>54</v>
      </c>
      <c r="D186" t="str">
        <f t="shared" si="8"/>
        <v xml:space="preserve">4-2-2012 23:51 </v>
      </c>
      <c r="E186">
        <f t="shared" si="9"/>
        <v>1.0000000001164153</v>
      </c>
      <c r="F186">
        <v>54</v>
      </c>
      <c r="K186" t="s">
        <v>9792</v>
      </c>
      <c r="L186">
        <v>39</v>
      </c>
      <c r="N186" t="s">
        <v>9900</v>
      </c>
      <c r="O186" t="str">
        <f t="shared" si="10"/>
        <v xml:space="preserve">3-29-2013 0:51 </v>
      </c>
      <c r="P186">
        <f t="shared" si="11"/>
        <v>0.99999999994179234</v>
      </c>
      <c r="Q186">
        <v>37</v>
      </c>
      <c r="R186">
        <v>0.6666666665696539</v>
      </c>
      <c r="S186">
        <v>28.4</v>
      </c>
    </row>
    <row r="187" spans="1:19" x14ac:dyDescent="0.25">
      <c r="A187" t="s">
        <v>217</v>
      </c>
      <c r="B187">
        <v>57.9</v>
      </c>
      <c r="D187" t="str">
        <f t="shared" si="8"/>
        <v xml:space="preserve">4-2-2012 22:51 </v>
      </c>
      <c r="E187">
        <f t="shared" si="9"/>
        <v>0.99999999994179234</v>
      </c>
      <c r="F187">
        <v>57.9</v>
      </c>
      <c r="K187" t="s">
        <v>9793</v>
      </c>
      <c r="L187">
        <v>43</v>
      </c>
      <c r="N187" t="s">
        <v>9901</v>
      </c>
      <c r="O187" t="str">
        <f t="shared" si="10"/>
        <v xml:space="preserve">3-28-2013 23:51 </v>
      </c>
      <c r="P187">
        <f t="shared" si="11"/>
        <v>1.0000000001164153</v>
      </c>
      <c r="Q187">
        <v>43</v>
      </c>
      <c r="R187">
        <v>0.99999999994179234</v>
      </c>
      <c r="S187">
        <v>28.9</v>
      </c>
    </row>
    <row r="188" spans="1:19" x14ac:dyDescent="0.25">
      <c r="A188" t="s">
        <v>218</v>
      </c>
      <c r="B188">
        <v>59</v>
      </c>
      <c r="D188" t="str">
        <f t="shared" si="8"/>
        <v xml:space="preserve">4-2-2012 21:51 </v>
      </c>
      <c r="E188">
        <f t="shared" si="9"/>
        <v>0.99999999994179234</v>
      </c>
      <c r="F188">
        <v>59</v>
      </c>
      <c r="K188" t="s">
        <v>9794</v>
      </c>
      <c r="L188">
        <v>44.1</v>
      </c>
      <c r="N188" t="s">
        <v>9902</v>
      </c>
      <c r="O188" t="str">
        <f t="shared" si="10"/>
        <v xml:space="preserve">3-28-2013 22:51 </v>
      </c>
      <c r="P188">
        <f t="shared" si="11"/>
        <v>0.99999999994179234</v>
      </c>
      <c r="Q188">
        <v>45</v>
      </c>
      <c r="R188">
        <v>1.0000000001164153</v>
      </c>
      <c r="S188">
        <v>28.9</v>
      </c>
    </row>
    <row r="189" spans="1:19" x14ac:dyDescent="0.25">
      <c r="A189" t="s">
        <v>219</v>
      </c>
      <c r="B189">
        <v>59</v>
      </c>
      <c r="D189" t="str">
        <f t="shared" si="8"/>
        <v xml:space="preserve">4-2-2012 20:51 </v>
      </c>
      <c r="E189">
        <f t="shared" si="9"/>
        <v>1.0000000001164153</v>
      </c>
      <c r="F189">
        <v>59</v>
      </c>
      <c r="K189" t="s">
        <v>9795</v>
      </c>
      <c r="L189">
        <v>46</v>
      </c>
      <c r="N189" t="s">
        <v>9903</v>
      </c>
      <c r="O189" t="str">
        <f t="shared" si="10"/>
        <v xml:space="preserve">3-28-2013 21:51 </v>
      </c>
      <c r="P189">
        <f t="shared" si="11"/>
        <v>0.99999999994179234</v>
      </c>
      <c r="Q189">
        <v>46.9</v>
      </c>
      <c r="R189">
        <v>1.0000000001164153</v>
      </c>
      <c r="S189">
        <v>28.9</v>
      </c>
    </row>
    <row r="190" spans="1:19" x14ac:dyDescent="0.25">
      <c r="A190" t="s">
        <v>220</v>
      </c>
      <c r="B190">
        <v>64.900000000000006</v>
      </c>
      <c r="D190" t="str">
        <f t="shared" si="8"/>
        <v xml:space="preserve">4-2-2012 19:51 </v>
      </c>
      <c r="E190">
        <f t="shared" si="9"/>
        <v>0.99999999994179234</v>
      </c>
      <c r="F190">
        <v>64.900000000000006</v>
      </c>
      <c r="K190" t="s">
        <v>9796</v>
      </c>
      <c r="L190">
        <v>46.9</v>
      </c>
      <c r="N190" t="s">
        <v>9904</v>
      </c>
      <c r="O190" t="str">
        <f t="shared" si="10"/>
        <v xml:space="preserve">3-28-2013 20:51 </v>
      </c>
      <c r="P190">
        <f t="shared" si="11"/>
        <v>1.0000000001164153</v>
      </c>
      <c r="Q190">
        <v>48</v>
      </c>
      <c r="R190">
        <v>0.99999999994179234</v>
      </c>
      <c r="S190">
        <v>28.9</v>
      </c>
    </row>
    <row r="191" spans="1:19" x14ac:dyDescent="0.25">
      <c r="A191" t="s">
        <v>221</v>
      </c>
      <c r="B191">
        <v>69.099999999999994</v>
      </c>
      <c r="D191" t="str">
        <f t="shared" si="8"/>
        <v xml:space="preserve">4-2-2012 18:51 </v>
      </c>
      <c r="E191">
        <f t="shared" si="9"/>
        <v>0.99999999994179234</v>
      </c>
      <c r="F191">
        <v>69.099999999999994</v>
      </c>
      <c r="K191" t="s">
        <v>9797</v>
      </c>
      <c r="L191">
        <v>48.9</v>
      </c>
      <c r="N191" t="s">
        <v>9905</v>
      </c>
      <c r="O191" t="str">
        <f t="shared" si="10"/>
        <v xml:space="preserve">3-28-2013 19:51 </v>
      </c>
      <c r="P191">
        <f t="shared" si="11"/>
        <v>0.99999999994179234</v>
      </c>
      <c r="Q191">
        <v>50</v>
      </c>
      <c r="R191">
        <v>0.99999999994179234</v>
      </c>
      <c r="S191">
        <v>28.9</v>
      </c>
    </row>
    <row r="192" spans="1:19" x14ac:dyDescent="0.25">
      <c r="A192" t="s">
        <v>222</v>
      </c>
      <c r="B192">
        <v>71.099999999999994</v>
      </c>
      <c r="D192" t="str">
        <f t="shared" si="8"/>
        <v xml:space="preserve">4-2-2012 17:51 </v>
      </c>
      <c r="E192">
        <f t="shared" si="9"/>
        <v>1.0000000001164153</v>
      </c>
      <c r="F192">
        <v>71.099999999999994</v>
      </c>
      <c r="K192" t="s">
        <v>9798</v>
      </c>
      <c r="L192">
        <v>52</v>
      </c>
      <c r="N192" t="s">
        <v>9906</v>
      </c>
      <c r="O192" t="str">
        <f t="shared" si="10"/>
        <v xml:space="preserve">3-28-2013 18:51 </v>
      </c>
      <c r="P192">
        <f t="shared" si="11"/>
        <v>0.99999999994179234</v>
      </c>
      <c r="Q192">
        <v>53.1</v>
      </c>
      <c r="R192">
        <v>0.99999999994179234</v>
      </c>
      <c r="S192">
        <v>28.9</v>
      </c>
    </row>
    <row r="193" spans="1:19" x14ac:dyDescent="0.25">
      <c r="A193" t="s">
        <v>223</v>
      </c>
      <c r="B193">
        <v>73</v>
      </c>
      <c r="D193" t="str">
        <f t="shared" si="8"/>
        <v xml:space="preserve">4-2-2012 16:51 </v>
      </c>
      <c r="E193">
        <f t="shared" si="9"/>
        <v>0.99999999994179234</v>
      </c>
      <c r="F193">
        <v>73</v>
      </c>
      <c r="K193" t="s">
        <v>9799</v>
      </c>
      <c r="L193">
        <v>57.9</v>
      </c>
      <c r="N193" t="s">
        <v>9907</v>
      </c>
      <c r="O193" t="str">
        <f t="shared" si="10"/>
        <v xml:space="preserve">3-28-2013 17:51 </v>
      </c>
      <c r="P193">
        <f t="shared" si="11"/>
        <v>1.0000000001164153</v>
      </c>
      <c r="Q193">
        <v>53.1</v>
      </c>
      <c r="R193">
        <v>1.0000000001164153</v>
      </c>
      <c r="S193">
        <v>28.9</v>
      </c>
    </row>
    <row r="194" spans="1:19" x14ac:dyDescent="0.25">
      <c r="A194" t="s">
        <v>224</v>
      </c>
      <c r="B194">
        <v>72</v>
      </c>
      <c r="D194" t="str">
        <f t="shared" si="8"/>
        <v xml:space="preserve">4-2-2012 15:51 </v>
      </c>
      <c r="E194">
        <f t="shared" si="9"/>
        <v>0.99999999994179234</v>
      </c>
      <c r="F194">
        <v>72</v>
      </c>
      <c r="K194" t="s">
        <v>9800</v>
      </c>
      <c r="L194">
        <v>59</v>
      </c>
      <c r="N194" t="s">
        <v>9908</v>
      </c>
      <c r="O194" t="str">
        <f t="shared" si="10"/>
        <v xml:space="preserve">3-28-2013 16:51 </v>
      </c>
      <c r="P194">
        <f t="shared" si="11"/>
        <v>0.99999999994179234</v>
      </c>
      <c r="Q194">
        <v>55</v>
      </c>
      <c r="R194">
        <v>0.99999999994179234</v>
      </c>
      <c r="S194">
        <v>28.9</v>
      </c>
    </row>
    <row r="195" spans="1:19" x14ac:dyDescent="0.25">
      <c r="A195" t="s">
        <v>225</v>
      </c>
      <c r="B195">
        <v>71.099999999999994</v>
      </c>
      <c r="D195" t="str">
        <f t="shared" ref="D195:D258" si="12">LEFT(A195,LEN(A195)-3)</f>
        <v xml:space="preserve">4-2-2012 14:51 </v>
      </c>
      <c r="E195">
        <f t="shared" ref="E195:E258" si="13">(D195-D196)*24</f>
        <v>1.0000000001164153</v>
      </c>
      <c r="F195">
        <v>71.099999999999994</v>
      </c>
      <c r="K195" t="s">
        <v>9801</v>
      </c>
      <c r="L195">
        <v>62.1</v>
      </c>
      <c r="N195" t="s">
        <v>9909</v>
      </c>
      <c r="O195" t="str">
        <f t="shared" ref="O195:O258" si="14">LEFT(N195,LEN(N195)-3)</f>
        <v xml:space="preserve">3-28-2013 15:51 </v>
      </c>
      <c r="P195">
        <f t="shared" ref="P195:P258" si="15">(O195-O196)*24</f>
        <v>0.99999999994179234</v>
      </c>
      <c r="Q195">
        <v>55</v>
      </c>
      <c r="R195">
        <v>1.0000000001164153</v>
      </c>
      <c r="S195">
        <v>28.9</v>
      </c>
    </row>
    <row r="196" spans="1:19" x14ac:dyDescent="0.25">
      <c r="A196" t="s">
        <v>226</v>
      </c>
      <c r="B196">
        <v>69.099999999999994</v>
      </c>
      <c r="D196" t="str">
        <f t="shared" si="12"/>
        <v xml:space="preserve">4-2-2012 13:51 </v>
      </c>
      <c r="E196">
        <f t="shared" si="13"/>
        <v>0.99999999994179234</v>
      </c>
      <c r="F196">
        <v>69.099999999999994</v>
      </c>
      <c r="K196" t="s">
        <v>9802</v>
      </c>
      <c r="L196">
        <v>64.900000000000006</v>
      </c>
      <c r="N196" t="s">
        <v>9910</v>
      </c>
      <c r="O196" t="str">
        <f t="shared" si="14"/>
        <v xml:space="preserve">3-28-2013 14:51 </v>
      </c>
      <c r="P196">
        <f t="shared" si="15"/>
        <v>1.0000000001164153</v>
      </c>
      <c r="Q196">
        <v>54</v>
      </c>
      <c r="R196">
        <v>0.99999999994179234</v>
      </c>
      <c r="S196">
        <v>28.9</v>
      </c>
    </row>
    <row r="197" spans="1:19" x14ac:dyDescent="0.25">
      <c r="A197" t="s">
        <v>227</v>
      </c>
      <c r="B197">
        <v>68</v>
      </c>
      <c r="D197" t="str">
        <f t="shared" si="12"/>
        <v xml:space="preserve">4-2-2012 12:51 </v>
      </c>
      <c r="E197">
        <f t="shared" si="13"/>
        <v>0.99999999994179234</v>
      </c>
      <c r="F197">
        <v>68</v>
      </c>
      <c r="K197" t="s">
        <v>9803</v>
      </c>
      <c r="L197">
        <v>66.900000000000006</v>
      </c>
      <c r="N197" t="s">
        <v>9911</v>
      </c>
      <c r="O197" t="str">
        <f t="shared" si="14"/>
        <v xml:space="preserve">3-28-2013 13:51 </v>
      </c>
      <c r="P197">
        <f t="shared" si="15"/>
        <v>0.99999999994179234</v>
      </c>
      <c r="Q197">
        <v>52</v>
      </c>
      <c r="R197">
        <v>0.99999999994179234</v>
      </c>
      <c r="S197">
        <v>28.9</v>
      </c>
    </row>
    <row r="198" spans="1:19" x14ac:dyDescent="0.25">
      <c r="A198" t="s">
        <v>228</v>
      </c>
      <c r="B198">
        <v>69.099999999999994</v>
      </c>
      <c r="D198" t="str">
        <f t="shared" si="12"/>
        <v xml:space="preserve">4-2-2012 11:51 </v>
      </c>
      <c r="E198">
        <f t="shared" si="13"/>
        <v>1.0000000001164153</v>
      </c>
      <c r="F198">
        <v>69.099999999999994</v>
      </c>
      <c r="K198" t="s">
        <v>9804</v>
      </c>
      <c r="L198">
        <v>70</v>
      </c>
      <c r="N198" t="s">
        <v>9912</v>
      </c>
      <c r="O198" t="str">
        <f t="shared" si="14"/>
        <v xml:space="preserve">3-28-2013 12:51 </v>
      </c>
      <c r="P198">
        <f t="shared" si="15"/>
        <v>0.99999999994179234</v>
      </c>
      <c r="Q198">
        <v>50</v>
      </c>
      <c r="R198">
        <v>0.99999999994179234</v>
      </c>
      <c r="S198">
        <v>28.9</v>
      </c>
    </row>
    <row r="199" spans="1:19" x14ac:dyDescent="0.25">
      <c r="A199" t="s">
        <v>229</v>
      </c>
      <c r="B199">
        <v>70</v>
      </c>
      <c r="D199" t="str">
        <f t="shared" si="12"/>
        <v xml:space="preserve">4-2-2012 10:51 </v>
      </c>
      <c r="E199">
        <f t="shared" si="13"/>
        <v>0.99999999994179234</v>
      </c>
      <c r="F199">
        <v>70</v>
      </c>
      <c r="K199" t="s">
        <v>9805</v>
      </c>
      <c r="L199">
        <v>70</v>
      </c>
      <c r="N199" t="s">
        <v>9913</v>
      </c>
      <c r="O199" t="str">
        <f t="shared" si="14"/>
        <v xml:space="preserve">3-28-2013 11:51 </v>
      </c>
      <c r="P199">
        <f t="shared" si="15"/>
        <v>1.0000000001164153</v>
      </c>
      <c r="Q199">
        <v>48.9</v>
      </c>
      <c r="R199">
        <v>0.99999999994179234</v>
      </c>
      <c r="S199">
        <v>28.9</v>
      </c>
    </row>
    <row r="200" spans="1:19" x14ac:dyDescent="0.25">
      <c r="A200" t="s">
        <v>230</v>
      </c>
      <c r="B200">
        <v>72</v>
      </c>
      <c r="D200" t="str">
        <f t="shared" si="12"/>
        <v xml:space="preserve">4-2-2012 9:51 </v>
      </c>
      <c r="E200">
        <f t="shared" si="13"/>
        <v>0.99999999994179234</v>
      </c>
      <c r="F200">
        <v>72</v>
      </c>
      <c r="K200" t="s">
        <v>9806</v>
      </c>
      <c r="L200">
        <v>71.099999999999994</v>
      </c>
      <c r="N200" t="s">
        <v>9914</v>
      </c>
      <c r="O200" t="str">
        <f t="shared" si="14"/>
        <v xml:space="preserve">3-28-2013 10:51 </v>
      </c>
      <c r="P200">
        <f t="shared" si="15"/>
        <v>0.99999999994179234</v>
      </c>
      <c r="Q200">
        <v>46.9</v>
      </c>
      <c r="R200">
        <v>1.0000000001164153</v>
      </c>
      <c r="S200">
        <v>28.9</v>
      </c>
    </row>
    <row r="201" spans="1:19" x14ac:dyDescent="0.25">
      <c r="A201" t="s">
        <v>231</v>
      </c>
      <c r="B201">
        <v>69.099999999999994</v>
      </c>
      <c r="D201" t="str">
        <f t="shared" si="12"/>
        <v xml:space="preserve">4-2-2012 8:51 </v>
      </c>
      <c r="E201">
        <f t="shared" si="13"/>
        <v>1.0000000001164153</v>
      </c>
      <c r="F201">
        <v>69.099999999999994</v>
      </c>
      <c r="K201" t="s">
        <v>9807</v>
      </c>
      <c r="L201">
        <v>70</v>
      </c>
      <c r="N201" t="s">
        <v>9915</v>
      </c>
      <c r="O201" t="str">
        <f t="shared" si="14"/>
        <v xml:space="preserve">3-28-2013 9:51 </v>
      </c>
      <c r="P201">
        <f t="shared" si="15"/>
        <v>0.99999999994179234</v>
      </c>
      <c r="Q201">
        <v>44.1</v>
      </c>
      <c r="R201">
        <v>0.99999999994179234</v>
      </c>
      <c r="S201">
        <v>28.9</v>
      </c>
    </row>
    <row r="202" spans="1:19" x14ac:dyDescent="0.25">
      <c r="A202" t="s">
        <v>232</v>
      </c>
      <c r="B202">
        <v>64.900000000000006</v>
      </c>
      <c r="D202" t="str">
        <f t="shared" si="12"/>
        <v xml:space="preserve">4-2-2012 7:51 </v>
      </c>
      <c r="E202">
        <f t="shared" si="13"/>
        <v>0.99999999994179234</v>
      </c>
      <c r="F202">
        <v>64.900000000000006</v>
      </c>
      <c r="K202" t="s">
        <v>9808</v>
      </c>
      <c r="L202">
        <v>68</v>
      </c>
      <c r="N202" t="s">
        <v>9916</v>
      </c>
      <c r="O202" t="str">
        <f t="shared" si="14"/>
        <v xml:space="preserve">3-28-2013 8:51 </v>
      </c>
      <c r="P202">
        <f t="shared" si="15"/>
        <v>1.0000000001164153</v>
      </c>
      <c r="Q202">
        <v>37.9</v>
      </c>
      <c r="R202">
        <v>1.0000000001164153</v>
      </c>
      <c r="S202">
        <v>28.9</v>
      </c>
    </row>
    <row r="203" spans="1:19" x14ac:dyDescent="0.25">
      <c r="A203" t="s">
        <v>233</v>
      </c>
      <c r="B203">
        <v>64</v>
      </c>
      <c r="D203" t="str">
        <f t="shared" si="12"/>
        <v xml:space="preserve">4-2-2012 6:51 </v>
      </c>
      <c r="E203">
        <f t="shared" si="13"/>
        <v>0.99999999994179234</v>
      </c>
      <c r="F203">
        <v>64</v>
      </c>
      <c r="K203" t="s">
        <v>9809</v>
      </c>
      <c r="L203">
        <v>66.900000000000006</v>
      </c>
      <c r="N203" t="s">
        <v>9917</v>
      </c>
      <c r="O203" t="str">
        <f t="shared" si="14"/>
        <v xml:space="preserve">3-28-2013 7:51 </v>
      </c>
      <c r="P203">
        <f t="shared" si="15"/>
        <v>0.99999999994179234</v>
      </c>
      <c r="Q203">
        <v>32</v>
      </c>
      <c r="R203">
        <v>1.0000000001164153</v>
      </c>
      <c r="S203">
        <v>28.9</v>
      </c>
    </row>
    <row r="204" spans="1:19" x14ac:dyDescent="0.25">
      <c r="A204" t="s">
        <v>234</v>
      </c>
      <c r="B204">
        <v>62.1</v>
      </c>
      <c r="D204" t="str">
        <f t="shared" si="12"/>
        <v xml:space="preserve">4-2-2012 5:51 </v>
      </c>
      <c r="E204">
        <f t="shared" si="13"/>
        <v>1.0000000001164153</v>
      </c>
      <c r="F204">
        <v>62.1</v>
      </c>
      <c r="K204" t="s">
        <v>9810</v>
      </c>
      <c r="L204">
        <v>64</v>
      </c>
      <c r="N204" t="s">
        <v>9918</v>
      </c>
      <c r="O204" t="str">
        <f t="shared" si="14"/>
        <v xml:space="preserve">3-28-2013 6:51 </v>
      </c>
      <c r="P204">
        <f t="shared" si="15"/>
        <v>0.99999999994179234</v>
      </c>
      <c r="Q204">
        <v>28</v>
      </c>
      <c r="R204">
        <v>0.99999999994179234</v>
      </c>
      <c r="S204">
        <v>28.9</v>
      </c>
    </row>
    <row r="205" spans="1:19" x14ac:dyDescent="0.25">
      <c r="A205" t="s">
        <v>235</v>
      </c>
      <c r="B205">
        <v>61</v>
      </c>
      <c r="D205" t="str">
        <f t="shared" si="12"/>
        <v xml:space="preserve">4-2-2012 4:51 </v>
      </c>
      <c r="E205">
        <f t="shared" si="13"/>
        <v>0.99999999994179234</v>
      </c>
      <c r="F205">
        <v>61</v>
      </c>
      <c r="K205" t="s">
        <v>9811</v>
      </c>
      <c r="L205">
        <v>62.1</v>
      </c>
      <c r="N205" t="s">
        <v>9919</v>
      </c>
      <c r="O205" t="str">
        <f t="shared" si="14"/>
        <v xml:space="preserve">3-28-2013 5:51 </v>
      </c>
      <c r="P205">
        <f t="shared" si="15"/>
        <v>1.0000000001164153</v>
      </c>
      <c r="Q205">
        <v>30</v>
      </c>
      <c r="R205">
        <v>1.0000000001164153</v>
      </c>
      <c r="S205">
        <v>28.9</v>
      </c>
    </row>
    <row r="206" spans="1:19" x14ac:dyDescent="0.25">
      <c r="A206" t="s">
        <v>236</v>
      </c>
      <c r="B206">
        <v>60.1</v>
      </c>
      <c r="D206" t="str">
        <f t="shared" si="12"/>
        <v xml:space="preserve">4-2-2012 3:51 </v>
      </c>
      <c r="E206">
        <f t="shared" si="13"/>
        <v>0.99999999994179234</v>
      </c>
      <c r="F206">
        <v>60.1</v>
      </c>
      <c r="K206" t="s">
        <v>9812</v>
      </c>
      <c r="L206">
        <v>57.9</v>
      </c>
      <c r="N206" t="s">
        <v>9920</v>
      </c>
      <c r="O206" t="str">
        <f t="shared" si="14"/>
        <v xml:space="preserve">3-28-2013 4:51 </v>
      </c>
      <c r="P206">
        <f t="shared" si="15"/>
        <v>0.99999999994179234</v>
      </c>
      <c r="Q206">
        <v>30</v>
      </c>
      <c r="R206">
        <v>0.99999999994179234</v>
      </c>
      <c r="S206">
        <v>28.9</v>
      </c>
    </row>
    <row r="207" spans="1:19" x14ac:dyDescent="0.25">
      <c r="A207" t="s">
        <v>237</v>
      </c>
      <c r="B207">
        <v>59</v>
      </c>
      <c r="D207" t="str">
        <f t="shared" si="12"/>
        <v xml:space="preserve">4-2-2012 2:51 </v>
      </c>
      <c r="E207">
        <f t="shared" si="13"/>
        <v>1.0000000001164153</v>
      </c>
      <c r="F207">
        <v>59</v>
      </c>
      <c r="K207" t="s">
        <v>9813</v>
      </c>
      <c r="L207">
        <v>55.9</v>
      </c>
      <c r="N207" t="s">
        <v>9921</v>
      </c>
      <c r="O207" t="str">
        <f t="shared" si="14"/>
        <v xml:space="preserve">3-28-2013 3:51 </v>
      </c>
      <c r="P207">
        <f t="shared" si="15"/>
        <v>0.99999999994179234</v>
      </c>
      <c r="Q207">
        <v>33.1</v>
      </c>
      <c r="R207">
        <v>0.99999999994179234</v>
      </c>
      <c r="S207">
        <v>28.9</v>
      </c>
    </row>
    <row r="208" spans="1:19" x14ac:dyDescent="0.25">
      <c r="A208" t="s">
        <v>238</v>
      </c>
      <c r="B208">
        <v>59</v>
      </c>
      <c r="D208" t="str">
        <f t="shared" si="12"/>
        <v xml:space="preserve">4-2-2012 1:51 </v>
      </c>
      <c r="E208">
        <f t="shared" si="13"/>
        <v>0.99999999994179234</v>
      </c>
      <c r="F208">
        <v>59</v>
      </c>
      <c r="K208" t="s">
        <v>9814</v>
      </c>
      <c r="L208">
        <v>54</v>
      </c>
      <c r="N208" t="s">
        <v>9922</v>
      </c>
      <c r="O208" t="str">
        <f t="shared" si="14"/>
        <v xml:space="preserve">3-28-2013 2:51 </v>
      </c>
      <c r="P208">
        <f t="shared" si="15"/>
        <v>1.0000000001164153</v>
      </c>
      <c r="Q208">
        <v>34</v>
      </c>
      <c r="R208">
        <v>0.99999999994179234</v>
      </c>
      <c r="S208">
        <v>28.9</v>
      </c>
    </row>
    <row r="209" spans="1:19" x14ac:dyDescent="0.25">
      <c r="A209" t="s">
        <v>239</v>
      </c>
      <c r="B209">
        <v>61</v>
      </c>
      <c r="D209" t="str">
        <f t="shared" si="12"/>
        <v xml:space="preserve">4-2-2012 0:51 </v>
      </c>
      <c r="E209">
        <f t="shared" si="13"/>
        <v>0.99999999994179234</v>
      </c>
      <c r="F209">
        <v>61</v>
      </c>
      <c r="K209" t="s">
        <v>9815</v>
      </c>
      <c r="L209">
        <v>54</v>
      </c>
      <c r="N209" t="s">
        <v>9923</v>
      </c>
      <c r="O209" t="str">
        <f t="shared" si="14"/>
        <v xml:space="preserve">3-28-2013 1:51 </v>
      </c>
      <c r="P209">
        <f t="shared" si="15"/>
        <v>0.99999999994179234</v>
      </c>
      <c r="Q209">
        <v>35.1</v>
      </c>
      <c r="R209">
        <v>0.99999999994179234</v>
      </c>
      <c r="S209">
        <v>28.9</v>
      </c>
    </row>
    <row r="210" spans="1:19" x14ac:dyDescent="0.25">
      <c r="A210" t="s">
        <v>240</v>
      </c>
      <c r="B210">
        <v>57</v>
      </c>
      <c r="D210" t="str">
        <f t="shared" si="12"/>
        <v xml:space="preserve">4-1-2012 23:51 </v>
      </c>
      <c r="E210">
        <f t="shared" si="13"/>
        <v>1.0000000001164153</v>
      </c>
      <c r="F210">
        <v>57</v>
      </c>
      <c r="K210" t="s">
        <v>9816</v>
      </c>
      <c r="L210">
        <v>54</v>
      </c>
      <c r="N210" t="s">
        <v>9924</v>
      </c>
      <c r="O210" t="str">
        <f t="shared" si="14"/>
        <v xml:space="preserve">3-28-2013 0:51 </v>
      </c>
      <c r="P210">
        <f t="shared" si="15"/>
        <v>0.99999999994179234</v>
      </c>
      <c r="Q210">
        <v>36</v>
      </c>
      <c r="R210">
        <v>0.99999999994179234</v>
      </c>
      <c r="S210">
        <v>28.9</v>
      </c>
    </row>
    <row r="211" spans="1:19" x14ac:dyDescent="0.25">
      <c r="A211" t="s">
        <v>241</v>
      </c>
      <c r="B211">
        <v>59</v>
      </c>
      <c r="D211" t="str">
        <f t="shared" si="12"/>
        <v xml:space="preserve">4-1-2012 22:51 </v>
      </c>
      <c r="E211">
        <f t="shared" si="13"/>
        <v>0.99999999994179234</v>
      </c>
      <c r="F211">
        <v>59</v>
      </c>
      <c r="K211" t="s">
        <v>9817</v>
      </c>
      <c r="L211">
        <v>55.4</v>
      </c>
      <c r="N211" t="s">
        <v>9925</v>
      </c>
      <c r="O211" t="str">
        <f t="shared" si="14"/>
        <v xml:space="preserve">3-27-2013 23:51 </v>
      </c>
      <c r="P211">
        <f t="shared" si="15"/>
        <v>1.0000000001164153</v>
      </c>
      <c r="Q211">
        <v>37</v>
      </c>
      <c r="R211">
        <v>0.33333333337213844</v>
      </c>
      <c r="S211">
        <v>28.9</v>
      </c>
    </row>
    <row r="212" spans="1:19" x14ac:dyDescent="0.25">
      <c r="A212" t="s">
        <v>242</v>
      </c>
      <c r="B212">
        <v>62.1</v>
      </c>
      <c r="D212" t="str">
        <f t="shared" si="12"/>
        <v xml:space="preserve">4-1-2012 21:51 </v>
      </c>
      <c r="E212">
        <f t="shared" si="13"/>
        <v>0.99999999994179234</v>
      </c>
      <c r="F212">
        <v>62.1</v>
      </c>
      <c r="K212" t="s">
        <v>9818</v>
      </c>
      <c r="L212">
        <v>55</v>
      </c>
      <c r="N212" t="s">
        <v>9926</v>
      </c>
      <c r="O212" t="str">
        <f t="shared" si="14"/>
        <v xml:space="preserve">3-27-2013 22:51 </v>
      </c>
      <c r="P212">
        <f t="shared" si="15"/>
        <v>0.99999999994179234</v>
      </c>
      <c r="Q212">
        <v>39.9</v>
      </c>
      <c r="R212">
        <v>1.0000000001164153</v>
      </c>
      <c r="S212">
        <v>28.9</v>
      </c>
    </row>
    <row r="213" spans="1:19" x14ac:dyDescent="0.25">
      <c r="A213" t="s">
        <v>243</v>
      </c>
      <c r="B213">
        <v>63</v>
      </c>
      <c r="D213" t="str">
        <f t="shared" si="12"/>
        <v xml:space="preserve">4-1-2012 20:51 </v>
      </c>
      <c r="E213">
        <f t="shared" si="13"/>
        <v>1.0000000001164153</v>
      </c>
      <c r="F213">
        <v>63</v>
      </c>
      <c r="K213" t="s">
        <v>9819</v>
      </c>
      <c r="L213">
        <v>55</v>
      </c>
      <c r="N213" t="s">
        <v>9927</v>
      </c>
      <c r="O213" t="str">
        <f t="shared" si="14"/>
        <v xml:space="preserve">3-27-2013 21:51 </v>
      </c>
      <c r="P213">
        <f t="shared" si="15"/>
        <v>0.99999999994179234</v>
      </c>
      <c r="Q213">
        <v>41</v>
      </c>
      <c r="R213">
        <v>0.99999999994179234</v>
      </c>
      <c r="S213">
        <v>28.9</v>
      </c>
    </row>
    <row r="214" spans="1:19" x14ac:dyDescent="0.25">
      <c r="A214" t="s">
        <v>244</v>
      </c>
      <c r="B214">
        <v>64.900000000000006</v>
      </c>
      <c r="D214" t="str">
        <f t="shared" si="12"/>
        <v xml:space="preserve">4-1-2012 19:51 </v>
      </c>
      <c r="E214">
        <f t="shared" si="13"/>
        <v>0.99999999994179234</v>
      </c>
      <c r="F214">
        <v>64.900000000000006</v>
      </c>
      <c r="K214" t="s">
        <v>9820</v>
      </c>
      <c r="L214">
        <v>55</v>
      </c>
      <c r="N214" t="s">
        <v>9928</v>
      </c>
      <c r="O214" t="str">
        <f t="shared" si="14"/>
        <v xml:space="preserve">3-27-2013 20:51 </v>
      </c>
      <c r="P214">
        <f t="shared" si="15"/>
        <v>1.0000000001164153</v>
      </c>
      <c r="Q214">
        <v>43</v>
      </c>
      <c r="R214">
        <v>0.99999999994179234</v>
      </c>
      <c r="S214">
        <v>28.9</v>
      </c>
    </row>
    <row r="215" spans="1:19" x14ac:dyDescent="0.25">
      <c r="A215" t="s">
        <v>245</v>
      </c>
      <c r="B215">
        <v>66</v>
      </c>
      <c r="D215" t="str">
        <f t="shared" si="12"/>
        <v xml:space="preserve">4-1-2012 18:51 </v>
      </c>
      <c r="E215">
        <f t="shared" si="13"/>
        <v>0.99999999994179234</v>
      </c>
      <c r="F215">
        <v>66</v>
      </c>
      <c r="K215" t="s">
        <v>9821</v>
      </c>
      <c r="L215">
        <v>55</v>
      </c>
      <c r="N215" t="s">
        <v>9929</v>
      </c>
      <c r="O215" t="str">
        <f t="shared" si="14"/>
        <v xml:space="preserve">3-27-2013 19:51 </v>
      </c>
      <c r="P215">
        <f t="shared" si="15"/>
        <v>0.99999999994179234</v>
      </c>
      <c r="Q215">
        <v>45</v>
      </c>
      <c r="R215">
        <v>0.99999999994179234</v>
      </c>
      <c r="S215">
        <v>28.9</v>
      </c>
    </row>
    <row r="216" spans="1:19" x14ac:dyDescent="0.25">
      <c r="A216" t="s">
        <v>246</v>
      </c>
      <c r="B216">
        <v>68</v>
      </c>
      <c r="D216" t="str">
        <f t="shared" si="12"/>
        <v xml:space="preserve">4-1-2012 17:51 </v>
      </c>
      <c r="E216">
        <f t="shared" si="13"/>
        <v>1.0000000001164153</v>
      </c>
      <c r="F216">
        <v>68</v>
      </c>
      <c r="K216" t="s">
        <v>9822</v>
      </c>
      <c r="L216">
        <v>53.1</v>
      </c>
      <c r="N216" t="s">
        <v>9930</v>
      </c>
      <c r="O216" t="str">
        <f t="shared" si="14"/>
        <v xml:space="preserve">3-27-2013 18:51 </v>
      </c>
      <c r="P216">
        <f t="shared" si="15"/>
        <v>0.99999999994179234</v>
      </c>
      <c r="Q216">
        <v>48</v>
      </c>
      <c r="R216">
        <v>1.0000000001164153</v>
      </c>
      <c r="S216">
        <v>28.9</v>
      </c>
    </row>
    <row r="217" spans="1:19" x14ac:dyDescent="0.25">
      <c r="A217" t="s">
        <v>247</v>
      </c>
      <c r="B217">
        <v>69.099999999999994</v>
      </c>
      <c r="D217" t="str">
        <f t="shared" si="12"/>
        <v xml:space="preserve">4-1-2012 16:51 </v>
      </c>
      <c r="E217">
        <f t="shared" si="13"/>
        <v>0.99999999994179234</v>
      </c>
      <c r="F217">
        <v>69.099999999999994</v>
      </c>
      <c r="K217" t="s">
        <v>9823</v>
      </c>
      <c r="L217">
        <v>55</v>
      </c>
      <c r="N217" t="s">
        <v>9931</v>
      </c>
      <c r="O217" t="str">
        <f t="shared" si="14"/>
        <v xml:space="preserve">3-27-2013 17:51 </v>
      </c>
      <c r="P217">
        <f t="shared" si="15"/>
        <v>1.0000000001164153</v>
      </c>
      <c r="Q217">
        <v>48.9</v>
      </c>
      <c r="R217">
        <v>1.0000000001164153</v>
      </c>
      <c r="S217">
        <v>28.9</v>
      </c>
    </row>
    <row r="218" spans="1:19" x14ac:dyDescent="0.25">
      <c r="A218" t="s">
        <v>248</v>
      </c>
      <c r="B218">
        <v>68</v>
      </c>
      <c r="D218" t="str">
        <f t="shared" si="12"/>
        <v xml:space="preserve">4-1-2012 15:51 </v>
      </c>
      <c r="E218">
        <f t="shared" si="13"/>
        <v>0.99999999994179234</v>
      </c>
      <c r="F218">
        <v>68</v>
      </c>
      <c r="K218" t="s">
        <v>9824</v>
      </c>
      <c r="L218">
        <v>55.9</v>
      </c>
      <c r="N218" t="s">
        <v>9932</v>
      </c>
      <c r="O218" t="str">
        <f t="shared" si="14"/>
        <v xml:space="preserve">3-27-2013 16:51 </v>
      </c>
      <c r="P218">
        <f t="shared" si="15"/>
        <v>0.99999999994179234</v>
      </c>
      <c r="Q218">
        <v>51.1</v>
      </c>
      <c r="R218">
        <v>0.99999999994179234</v>
      </c>
      <c r="S218">
        <v>28.9</v>
      </c>
    </row>
    <row r="219" spans="1:19" x14ac:dyDescent="0.25">
      <c r="A219" t="s">
        <v>249</v>
      </c>
      <c r="B219">
        <v>68</v>
      </c>
      <c r="D219" t="str">
        <f t="shared" si="12"/>
        <v xml:space="preserve">4-1-2012 14:51 </v>
      </c>
      <c r="E219">
        <f t="shared" si="13"/>
        <v>1.0000000001164153</v>
      </c>
      <c r="F219">
        <v>68</v>
      </c>
      <c r="K219" t="s">
        <v>9825</v>
      </c>
      <c r="L219">
        <v>55.9</v>
      </c>
      <c r="N219" t="s">
        <v>9933</v>
      </c>
      <c r="O219" t="str">
        <f t="shared" si="14"/>
        <v xml:space="preserve">3-27-2013 15:51 </v>
      </c>
      <c r="P219">
        <f t="shared" si="15"/>
        <v>0.99999999994179234</v>
      </c>
      <c r="Q219">
        <v>51.1</v>
      </c>
      <c r="R219">
        <v>0.99999999994179234</v>
      </c>
      <c r="S219">
        <v>28.9</v>
      </c>
    </row>
    <row r="220" spans="1:19" x14ac:dyDescent="0.25">
      <c r="A220" t="s">
        <v>250</v>
      </c>
      <c r="B220">
        <v>66</v>
      </c>
      <c r="D220" t="str">
        <f t="shared" si="12"/>
        <v xml:space="preserve">4-1-2012 13:51 </v>
      </c>
      <c r="E220">
        <f t="shared" si="13"/>
        <v>0.99999999994179234</v>
      </c>
      <c r="F220">
        <v>66</v>
      </c>
      <c r="K220" t="s">
        <v>9826</v>
      </c>
      <c r="L220">
        <v>55.9</v>
      </c>
      <c r="N220" t="s">
        <v>9934</v>
      </c>
      <c r="O220" t="str">
        <f t="shared" si="14"/>
        <v xml:space="preserve">3-27-2013 14:51 </v>
      </c>
      <c r="P220">
        <f t="shared" si="15"/>
        <v>1.0000000001164153</v>
      </c>
      <c r="Q220">
        <v>51.1</v>
      </c>
      <c r="R220">
        <v>1.0000000001164153</v>
      </c>
      <c r="S220">
        <v>28.9</v>
      </c>
    </row>
    <row r="221" spans="1:19" x14ac:dyDescent="0.25">
      <c r="A221" t="s">
        <v>251</v>
      </c>
      <c r="B221">
        <v>64.900000000000006</v>
      </c>
      <c r="D221" t="str">
        <f t="shared" si="12"/>
        <v xml:space="preserve">4-1-2012 12:51 </v>
      </c>
      <c r="E221">
        <f t="shared" si="13"/>
        <v>0.99999999994179234</v>
      </c>
      <c r="F221">
        <v>64.900000000000006</v>
      </c>
      <c r="K221" t="s">
        <v>9827</v>
      </c>
      <c r="L221">
        <v>57.2</v>
      </c>
      <c r="N221" t="s">
        <v>9935</v>
      </c>
      <c r="O221" t="str">
        <f t="shared" si="14"/>
        <v xml:space="preserve">3-27-2013 13:51 </v>
      </c>
      <c r="P221">
        <f t="shared" si="15"/>
        <v>0.99999999994179234</v>
      </c>
      <c r="Q221">
        <v>51.1</v>
      </c>
      <c r="R221">
        <v>1.0000000001164153</v>
      </c>
      <c r="S221">
        <v>28.9</v>
      </c>
    </row>
    <row r="222" spans="1:19" x14ac:dyDescent="0.25">
      <c r="A222" t="s">
        <v>252</v>
      </c>
      <c r="B222">
        <v>61</v>
      </c>
      <c r="D222" t="str">
        <f t="shared" si="12"/>
        <v xml:space="preserve">4-1-2012 11:51 </v>
      </c>
      <c r="E222">
        <f t="shared" si="13"/>
        <v>1.0000000001164153</v>
      </c>
      <c r="F222">
        <v>61</v>
      </c>
      <c r="K222" t="s">
        <v>9828</v>
      </c>
      <c r="L222">
        <v>62.6</v>
      </c>
      <c r="N222" t="s">
        <v>9936</v>
      </c>
      <c r="O222" t="str">
        <f t="shared" si="14"/>
        <v xml:space="preserve">3-27-2013 12:51 </v>
      </c>
      <c r="P222">
        <f t="shared" si="15"/>
        <v>0.99999999994179234</v>
      </c>
      <c r="Q222">
        <v>46.9</v>
      </c>
      <c r="R222">
        <v>0.99999999994179234</v>
      </c>
      <c r="S222">
        <v>28.9</v>
      </c>
    </row>
    <row r="223" spans="1:19" x14ac:dyDescent="0.25">
      <c r="A223" t="s">
        <v>253</v>
      </c>
      <c r="B223">
        <v>57.9</v>
      </c>
      <c r="D223" t="str">
        <f t="shared" si="12"/>
        <v xml:space="preserve">4-1-2012 10:51 </v>
      </c>
      <c r="E223">
        <f t="shared" si="13"/>
        <v>0.19999999995343387</v>
      </c>
      <c r="F223">
        <v>57.9</v>
      </c>
      <c r="K223" t="s">
        <v>9829</v>
      </c>
      <c r="L223">
        <v>64</v>
      </c>
      <c r="N223" t="s">
        <v>9937</v>
      </c>
      <c r="O223" t="str">
        <f t="shared" si="14"/>
        <v xml:space="preserve">3-27-2013 11:51 </v>
      </c>
      <c r="P223">
        <f t="shared" si="15"/>
        <v>1.0000000001164153</v>
      </c>
      <c r="Q223">
        <v>48</v>
      </c>
      <c r="R223">
        <v>1.0000000001164153</v>
      </c>
      <c r="S223">
        <v>28.9</v>
      </c>
    </row>
    <row r="224" spans="1:19" x14ac:dyDescent="0.25">
      <c r="A224" t="s">
        <v>254</v>
      </c>
      <c r="B224">
        <v>57.2</v>
      </c>
      <c r="D224" t="str">
        <f t="shared" si="12"/>
        <v xml:space="preserve">4-1-2012 10:39 </v>
      </c>
      <c r="E224">
        <f t="shared" si="13"/>
        <v>0.79999999998835847</v>
      </c>
      <c r="F224">
        <v>57.2</v>
      </c>
      <c r="K224" t="s">
        <v>9830</v>
      </c>
      <c r="L224">
        <v>66</v>
      </c>
      <c r="N224" t="s">
        <v>9938</v>
      </c>
      <c r="O224" t="str">
        <f t="shared" si="14"/>
        <v xml:space="preserve">3-27-2013 10:51 </v>
      </c>
      <c r="P224">
        <f t="shared" si="15"/>
        <v>0.99999999994179234</v>
      </c>
      <c r="Q224">
        <v>45</v>
      </c>
      <c r="R224">
        <v>0.99999999994179234</v>
      </c>
      <c r="S224">
        <v>28.9</v>
      </c>
    </row>
    <row r="225" spans="1:19" x14ac:dyDescent="0.25">
      <c r="A225" t="s">
        <v>255</v>
      </c>
      <c r="B225">
        <v>57</v>
      </c>
      <c r="D225" t="str">
        <f t="shared" si="12"/>
        <v xml:space="preserve">4-1-2012 9:51 </v>
      </c>
      <c r="E225">
        <f t="shared" si="13"/>
        <v>0.99999999994179234</v>
      </c>
      <c r="F225">
        <v>57</v>
      </c>
      <c r="K225" t="s">
        <v>9831</v>
      </c>
      <c r="L225">
        <v>66.900000000000006</v>
      </c>
      <c r="N225" t="s">
        <v>9939</v>
      </c>
      <c r="O225" t="str">
        <f t="shared" si="14"/>
        <v xml:space="preserve">3-27-2013 9:51 </v>
      </c>
      <c r="P225">
        <f t="shared" si="15"/>
        <v>0.99999999994179234</v>
      </c>
      <c r="Q225">
        <v>42.1</v>
      </c>
      <c r="R225">
        <v>1.0000000001164153</v>
      </c>
      <c r="S225">
        <v>30</v>
      </c>
    </row>
    <row r="226" spans="1:19" x14ac:dyDescent="0.25">
      <c r="A226" t="s">
        <v>256</v>
      </c>
      <c r="B226">
        <v>53.1</v>
      </c>
      <c r="D226" t="str">
        <f t="shared" si="12"/>
        <v xml:space="preserve">4-1-2012 8:51 </v>
      </c>
      <c r="E226">
        <f t="shared" si="13"/>
        <v>0.41666666662786156</v>
      </c>
      <c r="F226">
        <v>53.1</v>
      </c>
      <c r="K226" t="s">
        <v>9832</v>
      </c>
      <c r="L226">
        <v>66</v>
      </c>
      <c r="N226" t="s">
        <v>9940</v>
      </c>
      <c r="O226" t="str">
        <f t="shared" si="14"/>
        <v xml:space="preserve">3-27-2013 8:51 </v>
      </c>
      <c r="P226">
        <f t="shared" si="15"/>
        <v>1.0000000001164153</v>
      </c>
      <c r="Q226">
        <v>39.9</v>
      </c>
      <c r="R226">
        <v>0.99999999994179234</v>
      </c>
      <c r="S226">
        <v>30</v>
      </c>
    </row>
    <row r="227" spans="1:19" x14ac:dyDescent="0.25">
      <c r="A227" t="s">
        <v>257</v>
      </c>
      <c r="B227">
        <v>53.6</v>
      </c>
      <c r="D227" t="str">
        <f t="shared" si="12"/>
        <v xml:space="preserve">4-1-2012 8:26 </v>
      </c>
      <c r="E227">
        <f t="shared" si="13"/>
        <v>0.58333333348855376</v>
      </c>
      <c r="F227">
        <v>53.6</v>
      </c>
      <c r="K227" t="s">
        <v>9833</v>
      </c>
      <c r="L227">
        <v>66</v>
      </c>
      <c r="N227" t="s">
        <v>9941</v>
      </c>
      <c r="O227" t="str">
        <f t="shared" si="14"/>
        <v xml:space="preserve">3-27-2013 7:51 </v>
      </c>
      <c r="P227">
        <f t="shared" si="15"/>
        <v>0.99999999994179234</v>
      </c>
      <c r="Q227">
        <v>34</v>
      </c>
      <c r="R227">
        <v>1.0000000001164153</v>
      </c>
      <c r="S227">
        <v>30</v>
      </c>
    </row>
    <row r="228" spans="1:19" x14ac:dyDescent="0.25">
      <c r="A228" t="s">
        <v>258</v>
      </c>
      <c r="B228">
        <v>51.1</v>
      </c>
      <c r="D228" t="str">
        <f t="shared" si="12"/>
        <v xml:space="preserve">4-1-2012 7:51 </v>
      </c>
      <c r="E228">
        <f t="shared" si="13"/>
        <v>0.99999999994179234</v>
      </c>
      <c r="F228">
        <v>51.1</v>
      </c>
      <c r="K228" t="s">
        <v>9834</v>
      </c>
      <c r="L228">
        <v>64</v>
      </c>
      <c r="N228" t="s">
        <v>9942</v>
      </c>
      <c r="O228" t="str">
        <f t="shared" si="14"/>
        <v xml:space="preserve">3-27-2013 6:51 </v>
      </c>
      <c r="P228">
        <f t="shared" si="15"/>
        <v>0.99999999994179234</v>
      </c>
      <c r="Q228">
        <v>34</v>
      </c>
      <c r="R228">
        <v>0.99999999994179234</v>
      </c>
      <c r="S228">
        <v>30</v>
      </c>
    </row>
    <row r="229" spans="1:19" x14ac:dyDescent="0.25">
      <c r="A229" t="s">
        <v>259</v>
      </c>
      <c r="B229">
        <v>50</v>
      </c>
      <c r="D229" t="str">
        <f t="shared" si="12"/>
        <v xml:space="preserve">4-1-2012 6:51 </v>
      </c>
      <c r="E229">
        <f t="shared" si="13"/>
        <v>0.99999999994179234</v>
      </c>
      <c r="F229">
        <v>50</v>
      </c>
      <c r="K229" t="s">
        <v>9835</v>
      </c>
      <c r="L229">
        <v>62.1</v>
      </c>
      <c r="N229" t="s">
        <v>9943</v>
      </c>
      <c r="O229" t="str">
        <f t="shared" si="14"/>
        <v xml:space="preserve">3-27-2013 5:51 </v>
      </c>
      <c r="P229">
        <f t="shared" si="15"/>
        <v>1.0000000001164153</v>
      </c>
      <c r="Q229">
        <v>35.1</v>
      </c>
      <c r="R229">
        <v>0.99999999994179234</v>
      </c>
      <c r="S229">
        <v>30</v>
      </c>
    </row>
    <row r="230" spans="1:19" x14ac:dyDescent="0.25">
      <c r="A230" t="s">
        <v>260</v>
      </c>
      <c r="B230">
        <v>51.1</v>
      </c>
      <c r="D230" t="str">
        <f t="shared" si="12"/>
        <v xml:space="preserve">4-1-2012 5:51 </v>
      </c>
      <c r="E230">
        <f t="shared" si="13"/>
        <v>1.0000000001164153</v>
      </c>
      <c r="F230">
        <v>51.1</v>
      </c>
      <c r="K230" t="s">
        <v>9836</v>
      </c>
      <c r="L230">
        <v>60.8</v>
      </c>
      <c r="N230" t="s">
        <v>9944</v>
      </c>
      <c r="O230" t="str">
        <f t="shared" si="14"/>
        <v xml:space="preserve">3-27-2013 4:51 </v>
      </c>
      <c r="P230">
        <f t="shared" si="15"/>
        <v>0.99999999994179234</v>
      </c>
      <c r="Q230">
        <v>36</v>
      </c>
      <c r="R230">
        <v>0.99999999994179234</v>
      </c>
      <c r="S230">
        <v>30</v>
      </c>
    </row>
    <row r="231" spans="1:19" x14ac:dyDescent="0.25">
      <c r="A231" t="s">
        <v>261</v>
      </c>
      <c r="B231">
        <v>52</v>
      </c>
      <c r="D231" t="str">
        <f t="shared" si="12"/>
        <v xml:space="preserve">4-1-2012 4:51 </v>
      </c>
      <c r="E231">
        <f t="shared" si="13"/>
        <v>0.99999999994179234</v>
      </c>
      <c r="F231">
        <v>52</v>
      </c>
      <c r="K231" t="s">
        <v>9837</v>
      </c>
      <c r="L231">
        <v>60.1</v>
      </c>
      <c r="N231" t="s">
        <v>9945</v>
      </c>
      <c r="O231" t="str">
        <f t="shared" si="14"/>
        <v xml:space="preserve">3-27-2013 3:51 </v>
      </c>
      <c r="P231">
        <f t="shared" si="15"/>
        <v>0.99999999994179234</v>
      </c>
      <c r="Q231">
        <v>36</v>
      </c>
      <c r="R231">
        <v>0.99999999994179234</v>
      </c>
      <c r="S231">
        <v>30</v>
      </c>
    </row>
    <row r="232" spans="1:19" x14ac:dyDescent="0.25">
      <c r="A232" t="s">
        <v>262</v>
      </c>
      <c r="B232">
        <v>55</v>
      </c>
      <c r="D232" t="str">
        <f t="shared" si="12"/>
        <v xml:space="preserve">4-1-2012 3:51 </v>
      </c>
      <c r="E232">
        <f t="shared" si="13"/>
        <v>0.99999999994179234</v>
      </c>
      <c r="F232">
        <v>55</v>
      </c>
      <c r="K232" t="s">
        <v>9838</v>
      </c>
      <c r="L232">
        <v>57</v>
      </c>
      <c r="N232" t="s">
        <v>9946</v>
      </c>
      <c r="O232" t="str">
        <f t="shared" si="14"/>
        <v xml:space="preserve">3-27-2013 2:51 </v>
      </c>
      <c r="P232">
        <f t="shared" si="15"/>
        <v>1.0000000001164153</v>
      </c>
      <c r="Q232">
        <v>36</v>
      </c>
      <c r="R232">
        <v>0.99999999994179234</v>
      </c>
      <c r="S232">
        <v>30</v>
      </c>
    </row>
    <row r="233" spans="1:19" x14ac:dyDescent="0.25">
      <c r="A233" t="s">
        <v>263</v>
      </c>
      <c r="B233">
        <v>55.9</v>
      </c>
      <c r="D233" t="str">
        <f t="shared" si="12"/>
        <v xml:space="preserve">4-1-2012 2:51 </v>
      </c>
      <c r="E233">
        <f t="shared" si="13"/>
        <v>1.0000000001164153</v>
      </c>
      <c r="F233">
        <v>55.9</v>
      </c>
      <c r="K233" t="s">
        <v>9839</v>
      </c>
      <c r="L233">
        <v>53.6</v>
      </c>
      <c r="N233" t="s">
        <v>9947</v>
      </c>
      <c r="O233" t="str">
        <f t="shared" si="14"/>
        <v xml:space="preserve">3-27-2013 1:51 </v>
      </c>
      <c r="P233">
        <f t="shared" si="15"/>
        <v>0.99999999994179234</v>
      </c>
      <c r="Q233">
        <v>37</v>
      </c>
      <c r="R233">
        <v>1.0000000001164153</v>
      </c>
      <c r="S233">
        <v>30</v>
      </c>
    </row>
    <row r="234" spans="1:19" x14ac:dyDescent="0.25">
      <c r="A234" t="s">
        <v>264</v>
      </c>
      <c r="B234">
        <v>57</v>
      </c>
      <c r="D234" t="str">
        <f t="shared" si="12"/>
        <v xml:space="preserve">4-1-2012 1:51 </v>
      </c>
      <c r="E234">
        <f t="shared" si="13"/>
        <v>0.99999999994179234</v>
      </c>
      <c r="F234">
        <v>57</v>
      </c>
      <c r="K234" t="s">
        <v>9840</v>
      </c>
      <c r="L234">
        <v>52</v>
      </c>
      <c r="N234" t="s">
        <v>9948</v>
      </c>
      <c r="O234" t="str">
        <f t="shared" si="14"/>
        <v xml:space="preserve">3-27-2013 0:51 </v>
      </c>
      <c r="P234">
        <f t="shared" si="15"/>
        <v>0.99999999994179234</v>
      </c>
      <c r="Q234">
        <v>39</v>
      </c>
      <c r="R234">
        <v>1.0000000001164153</v>
      </c>
      <c r="S234">
        <v>30</v>
      </c>
    </row>
    <row r="235" spans="1:19" x14ac:dyDescent="0.25">
      <c r="A235" t="s">
        <v>265</v>
      </c>
      <c r="B235">
        <v>59</v>
      </c>
      <c r="D235" t="str">
        <f t="shared" si="12"/>
        <v xml:space="preserve">4-1-2012 0:51 </v>
      </c>
      <c r="E235">
        <f t="shared" si="13"/>
        <v>0.19999999995343387</v>
      </c>
      <c r="F235">
        <v>59</v>
      </c>
      <c r="K235" t="s">
        <v>9841</v>
      </c>
      <c r="L235">
        <v>51.8</v>
      </c>
      <c r="N235" t="s">
        <v>9949</v>
      </c>
      <c r="O235" t="str">
        <f t="shared" si="14"/>
        <v xml:space="preserve">3-26-2013 23:51 </v>
      </c>
      <c r="P235">
        <f t="shared" si="15"/>
        <v>1.0000000001164153</v>
      </c>
      <c r="Q235">
        <v>39.9</v>
      </c>
      <c r="R235">
        <v>0.99999999994179234</v>
      </c>
      <c r="S235">
        <v>30</v>
      </c>
    </row>
    <row r="236" spans="1:19" x14ac:dyDescent="0.25">
      <c r="A236" t="s">
        <v>266</v>
      </c>
      <c r="B236">
        <v>60.8</v>
      </c>
      <c r="D236" t="str">
        <f t="shared" si="12"/>
        <v xml:space="preserve">4-1-2012 0:39 </v>
      </c>
      <c r="E236">
        <f t="shared" si="13"/>
        <v>0.79999999998835847</v>
      </c>
      <c r="F236">
        <v>60.8</v>
      </c>
      <c r="K236" t="s">
        <v>9842</v>
      </c>
      <c r="L236">
        <v>50</v>
      </c>
      <c r="N236" t="s">
        <v>9950</v>
      </c>
      <c r="O236" t="str">
        <f t="shared" si="14"/>
        <v xml:space="preserve">3-26-2013 22:51 </v>
      </c>
      <c r="P236">
        <f t="shared" si="15"/>
        <v>0.99999999994179234</v>
      </c>
      <c r="Q236">
        <v>42.1</v>
      </c>
      <c r="R236">
        <v>0.99999999994179234</v>
      </c>
      <c r="S236">
        <v>30</v>
      </c>
    </row>
    <row r="237" spans="1:19" x14ac:dyDescent="0.25">
      <c r="A237" t="s">
        <v>267</v>
      </c>
      <c r="B237">
        <v>63</v>
      </c>
      <c r="D237" t="str">
        <f t="shared" si="12"/>
        <v xml:space="preserve">3-31-2012 23:51 </v>
      </c>
      <c r="E237">
        <f t="shared" si="13"/>
        <v>0.71666666673263535</v>
      </c>
      <c r="F237">
        <v>63</v>
      </c>
      <c r="K237" t="s">
        <v>9843</v>
      </c>
      <c r="L237">
        <v>50</v>
      </c>
      <c r="N237" t="s">
        <v>9951</v>
      </c>
      <c r="O237" t="str">
        <f t="shared" si="14"/>
        <v xml:space="preserve">3-26-2013 21:51 </v>
      </c>
      <c r="P237">
        <f t="shared" si="15"/>
        <v>0.99999999994179234</v>
      </c>
      <c r="Q237">
        <v>43</v>
      </c>
      <c r="R237">
        <v>0.99999999994179234</v>
      </c>
      <c r="S237">
        <v>30</v>
      </c>
    </row>
    <row r="238" spans="1:19" x14ac:dyDescent="0.25">
      <c r="A238" t="s">
        <v>268</v>
      </c>
      <c r="B238">
        <v>62.6</v>
      </c>
      <c r="D238" t="str">
        <f t="shared" si="12"/>
        <v xml:space="preserve">3-31-2012 23:08 </v>
      </c>
      <c r="E238">
        <f t="shared" si="13"/>
        <v>0.28333333338377997</v>
      </c>
      <c r="F238">
        <v>62.6</v>
      </c>
      <c r="K238" t="s">
        <v>9844</v>
      </c>
      <c r="L238">
        <v>50</v>
      </c>
      <c r="N238" t="s">
        <v>9952</v>
      </c>
      <c r="O238" t="str">
        <f t="shared" si="14"/>
        <v xml:space="preserve">3-26-2013 20:51 </v>
      </c>
      <c r="P238">
        <f t="shared" si="15"/>
        <v>1.0000000001164153</v>
      </c>
      <c r="Q238">
        <v>45</v>
      </c>
      <c r="R238">
        <v>0.99999999994179234</v>
      </c>
      <c r="S238">
        <v>30</v>
      </c>
    </row>
    <row r="239" spans="1:19" x14ac:dyDescent="0.25">
      <c r="A239" t="s">
        <v>269</v>
      </c>
      <c r="B239">
        <v>62.1</v>
      </c>
      <c r="D239" t="str">
        <f t="shared" si="12"/>
        <v xml:space="preserve">3-31-2012 22:51 </v>
      </c>
      <c r="E239">
        <f t="shared" si="13"/>
        <v>0.99999999994179234</v>
      </c>
      <c r="F239">
        <v>62.1</v>
      </c>
      <c r="K239" t="s">
        <v>9845</v>
      </c>
      <c r="L239">
        <v>48</v>
      </c>
      <c r="N239" t="s">
        <v>9953</v>
      </c>
      <c r="O239" t="str">
        <f t="shared" si="14"/>
        <v xml:space="preserve">3-26-2013 19:51 </v>
      </c>
      <c r="P239">
        <f t="shared" si="15"/>
        <v>0.99999999994179234</v>
      </c>
      <c r="Q239">
        <v>46</v>
      </c>
      <c r="R239">
        <v>1.0000000001164153</v>
      </c>
      <c r="S239">
        <v>30</v>
      </c>
    </row>
    <row r="240" spans="1:19" x14ac:dyDescent="0.25">
      <c r="A240" t="s">
        <v>270</v>
      </c>
      <c r="B240">
        <v>64.900000000000006</v>
      </c>
      <c r="D240" t="str">
        <f t="shared" si="12"/>
        <v xml:space="preserve">3-31-2012 21:51 </v>
      </c>
      <c r="E240">
        <f t="shared" si="13"/>
        <v>0.99999999994179234</v>
      </c>
      <c r="F240">
        <v>64.900000000000006</v>
      </c>
      <c r="K240" t="s">
        <v>9846</v>
      </c>
      <c r="L240">
        <v>48.9</v>
      </c>
      <c r="N240" t="s">
        <v>9954</v>
      </c>
      <c r="O240" t="str">
        <f t="shared" si="14"/>
        <v xml:space="preserve">3-26-2013 18:51 </v>
      </c>
      <c r="P240">
        <f t="shared" si="15"/>
        <v>0.99999999994179234</v>
      </c>
      <c r="Q240">
        <v>46</v>
      </c>
      <c r="R240">
        <v>0.99999999994179234</v>
      </c>
      <c r="S240">
        <v>30</v>
      </c>
    </row>
    <row r="241" spans="1:19" x14ac:dyDescent="0.25">
      <c r="A241" t="s">
        <v>271</v>
      </c>
      <c r="B241">
        <v>66.900000000000006</v>
      </c>
      <c r="D241" t="str">
        <f t="shared" si="12"/>
        <v xml:space="preserve">3-31-2012 20:51 </v>
      </c>
      <c r="E241">
        <f t="shared" si="13"/>
        <v>1.0000000001164153</v>
      </c>
      <c r="F241">
        <v>66.900000000000006</v>
      </c>
      <c r="K241" t="s">
        <v>9847</v>
      </c>
      <c r="L241">
        <v>52</v>
      </c>
      <c r="N241" t="s">
        <v>9955</v>
      </c>
      <c r="O241" t="str">
        <f t="shared" si="14"/>
        <v xml:space="preserve">3-26-2013 17:51 </v>
      </c>
      <c r="P241">
        <f t="shared" si="15"/>
        <v>1.0000000001164153</v>
      </c>
      <c r="Q241">
        <v>48</v>
      </c>
      <c r="R241">
        <v>1.0000000001164153</v>
      </c>
      <c r="S241">
        <v>30</v>
      </c>
    </row>
    <row r="242" spans="1:19" x14ac:dyDescent="0.25">
      <c r="A242" t="s">
        <v>272</v>
      </c>
      <c r="B242">
        <v>68</v>
      </c>
      <c r="D242" t="str">
        <f t="shared" si="12"/>
        <v xml:space="preserve">3-31-2012 19:51 </v>
      </c>
      <c r="E242">
        <f t="shared" si="13"/>
        <v>0.99999999994179234</v>
      </c>
      <c r="F242">
        <v>68</v>
      </c>
      <c r="K242" t="s">
        <v>9848</v>
      </c>
      <c r="L242">
        <v>51.1</v>
      </c>
      <c r="N242" t="s">
        <v>9956</v>
      </c>
      <c r="O242" t="str">
        <f t="shared" si="14"/>
        <v xml:space="preserve">3-26-2013 16:51 </v>
      </c>
      <c r="P242">
        <f t="shared" si="15"/>
        <v>0.99999999994179234</v>
      </c>
      <c r="Q242">
        <v>46.9</v>
      </c>
      <c r="R242">
        <v>0.99999999994179234</v>
      </c>
      <c r="S242">
        <v>30</v>
      </c>
    </row>
    <row r="243" spans="1:19" x14ac:dyDescent="0.25">
      <c r="A243" t="s">
        <v>273</v>
      </c>
      <c r="B243">
        <v>71.099999999999994</v>
      </c>
      <c r="D243" t="str">
        <f t="shared" si="12"/>
        <v xml:space="preserve">3-31-2012 18:51 </v>
      </c>
      <c r="E243">
        <f t="shared" si="13"/>
        <v>0.99999999994179234</v>
      </c>
      <c r="F243">
        <v>71.099999999999994</v>
      </c>
      <c r="K243" t="s">
        <v>9849</v>
      </c>
      <c r="L243">
        <v>51.1</v>
      </c>
      <c r="N243" t="s">
        <v>9957</v>
      </c>
      <c r="O243" t="str">
        <f t="shared" si="14"/>
        <v xml:space="preserve">3-26-2013 15:51 </v>
      </c>
      <c r="P243">
        <f t="shared" si="15"/>
        <v>0.99999999994179234</v>
      </c>
      <c r="Q243">
        <v>46.9</v>
      </c>
      <c r="R243">
        <v>0.99999999994179234</v>
      </c>
      <c r="S243">
        <v>30</v>
      </c>
    </row>
    <row r="244" spans="1:19" x14ac:dyDescent="0.25">
      <c r="A244" t="s">
        <v>274</v>
      </c>
      <c r="B244">
        <v>75.900000000000006</v>
      </c>
      <c r="D244" t="str">
        <f t="shared" si="12"/>
        <v xml:space="preserve">3-31-2012 17:51 </v>
      </c>
      <c r="E244">
        <f t="shared" si="13"/>
        <v>1.0000000001164153</v>
      </c>
      <c r="F244">
        <v>75.900000000000006</v>
      </c>
      <c r="K244" t="s">
        <v>9850</v>
      </c>
      <c r="L244">
        <v>52</v>
      </c>
      <c r="N244" t="s">
        <v>9958</v>
      </c>
      <c r="O244" t="str">
        <f t="shared" si="14"/>
        <v xml:space="preserve">3-26-2013 14:51 </v>
      </c>
      <c r="P244">
        <f t="shared" si="15"/>
        <v>1.0000000001164153</v>
      </c>
      <c r="Q244">
        <v>46.9</v>
      </c>
      <c r="R244">
        <v>1.0000000001164153</v>
      </c>
      <c r="S244">
        <v>30</v>
      </c>
    </row>
    <row r="245" spans="1:19" x14ac:dyDescent="0.25">
      <c r="A245" t="s">
        <v>275</v>
      </c>
      <c r="B245">
        <v>73.900000000000006</v>
      </c>
      <c r="D245" t="str">
        <f t="shared" si="12"/>
        <v xml:space="preserve">3-31-2012 16:51 </v>
      </c>
      <c r="E245">
        <f t="shared" si="13"/>
        <v>0.99999999994179234</v>
      </c>
      <c r="F245">
        <v>73.900000000000006</v>
      </c>
      <c r="K245" t="s">
        <v>9851</v>
      </c>
      <c r="L245">
        <v>54</v>
      </c>
      <c r="N245" t="s">
        <v>9959</v>
      </c>
      <c r="O245" t="str">
        <f t="shared" si="14"/>
        <v xml:space="preserve">3-26-2013 13:51 </v>
      </c>
      <c r="P245">
        <f t="shared" si="15"/>
        <v>0.99999999994179234</v>
      </c>
      <c r="Q245">
        <v>46.9</v>
      </c>
      <c r="R245">
        <v>0.99999999994179234</v>
      </c>
      <c r="S245">
        <v>30</v>
      </c>
    </row>
    <row r="246" spans="1:19" x14ac:dyDescent="0.25">
      <c r="A246" t="s">
        <v>276</v>
      </c>
      <c r="B246">
        <v>75</v>
      </c>
      <c r="D246" t="str">
        <f t="shared" si="12"/>
        <v xml:space="preserve">3-31-2012 15:51 </v>
      </c>
      <c r="E246">
        <f t="shared" si="13"/>
        <v>0.99999999994179234</v>
      </c>
      <c r="F246">
        <v>75</v>
      </c>
      <c r="K246" t="s">
        <v>9852</v>
      </c>
      <c r="L246">
        <v>54</v>
      </c>
      <c r="N246" t="s">
        <v>9960</v>
      </c>
      <c r="O246" t="str">
        <f t="shared" si="14"/>
        <v xml:space="preserve">3-26-2013 12:51 </v>
      </c>
      <c r="P246">
        <f t="shared" si="15"/>
        <v>0.99999999994179234</v>
      </c>
      <c r="Q246">
        <v>46.9</v>
      </c>
      <c r="R246">
        <v>0.99999999994179234</v>
      </c>
      <c r="S246">
        <v>30</v>
      </c>
    </row>
    <row r="247" spans="1:19" x14ac:dyDescent="0.25">
      <c r="A247" t="s">
        <v>277</v>
      </c>
      <c r="B247">
        <v>73</v>
      </c>
      <c r="D247" t="str">
        <f t="shared" si="12"/>
        <v xml:space="preserve">3-31-2012 14:51 </v>
      </c>
      <c r="E247">
        <f t="shared" si="13"/>
        <v>0.68333333329064772</v>
      </c>
      <c r="F247">
        <v>73</v>
      </c>
      <c r="K247" t="s">
        <v>9853</v>
      </c>
      <c r="L247">
        <v>55</v>
      </c>
      <c r="N247" t="s">
        <v>9961</v>
      </c>
      <c r="O247" t="str">
        <f t="shared" si="14"/>
        <v xml:space="preserve">3-26-2013 11:51 </v>
      </c>
      <c r="P247">
        <f t="shared" si="15"/>
        <v>1.0000000001164153</v>
      </c>
      <c r="Q247">
        <v>48.9</v>
      </c>
      <c r="R247">
        <v>1.0000000001164153</v>
      </c>
      <c r="S247">
        <v>30</v>
      </c>
    </row>
    <row r="248" spans="1:19" x14ac:dyDescent="0.25">
      <c r="A248" t="s">
        <v>278</v>
      </c>
      <c r="B248">
        <v>71.599999999999994</v>
      </c>
      <c r="D248" t="str">
        <f t="shared" si="12"/>
        <v xml:space="preserve">3-31-2012 14:10 </v>
      </c>
      <c r="E248">
        <f t="shared" si="13"/>
        <v>0.31666666682576761</v>
      </c>
      <c r="F248">
        <v>71.599999999999994</v>
      </c>
      <c r="K248" t="s">
        <v>9854</v>
      </c>
      <c r="L248">
        <v>55</v>
      </c>
      <c r="N248" t="s">
        <v>9962</v>
      </c>
      <c r="O248" t="str">
        <f t="shared" si="14"/>
        <v xml:space="preserve">3-26-2013 10:51 </v>
      </c>
      <c r="P248">
        <f t="shared" si="15"/>
        <v>0.99999999994179234</v>
      </c>
      <c r="Q248">
        <v>46</v>
      </c>
      <c r="R248">
        <v>0.99999999994179234</v>
      </c>
      <c r="S248">
        <v>30</v>
      </c>
    </row>
    <row r="249" spans="1:19" x14ac:dyDescent="0.25">
      <c r="A249" t="s">
        <v>279</v>
      </c>
      <c r="B249">
        <v>70</v>
      </c>
      <c r="D249" t="str">
        <f t="shared" si="12"/>
        <v xml:space="preserve">3-31-2012 13:51 </v>
      </c>
      <c r="E249">
        <f t="shared" si="13"/>
        <v>0.49999999988358468</v>
      </c>
      <c r="F249">
        <v>70</v>
      </c>
      <c r="K249" t="s">
        <v>9855</v>
      </c>
      <c r="L249">
        <v>57</v>
      </c>
      <c r="N249" t="s">
        <v>9963</v>
      </c>
      <c r="O249" t="str">
        <f t="shared" si="14"/>
        <v xml:space="preserve">3-26-2013 9:51 </v>
      </c>
      <c r="P249">
        <f t="shared" si="15"/>
        <v>0.99999999994179234</v>
      </c>
      <c r="Q249">
        <v>42.1</v>
      </c>
      <c r="R249">
        <v>1.0000000001164153</v>
      </c>
      <c r="S249">
        <v>30</v>
      </c>
    </row>
    <row r="250" spans="1:19" x14ac:dyDescent="0.25">
      <c r="A250" t="s">
        <v>280</v>
      </c>
      <c r="B250">
        <v>68</v>
      </c>
      <c r="D250" t="str">
        <f t="shared" si="12"/>
        <v xml:space="preserve">3-31-2012 13:21 </v>
      </c>
      <c r="E250">
        <f t="shared" si="13"/>
        <v>0.50000000005820766</v>
      </c>
      <c r="F250">
        <v>68</v>
      </c>
      <c r="K250" t="s">
        <v>9856</v>
      </c>
      <c r="L250">
        <v>57</v>
      </c>
      <c r="N250" t="s">
        <v>9964</v>
      </c>
      <c r="O250" t="str">
        <f t="shared" si="14"/>
        <v xml:space="preserve">3-26-2013 8:51 </v>
      </c>
      <c r="P250">
        <f t="shared" si="15"/>
        <v>1.0000000001164153</v>
      </c>
      <c r="Q250">
        <v>37.9</v>
      </c>
      <c r="R250">
        <v>0.99999999994179234</v>
      </c>
      <c r="S250">
        <v>30</v>
      </c>
    </row>
    <row r="251" spans="1:19" x14ac:dyDescent="0.25">
      <c r="A251" t="s">
        <v>281</v>
      </c>
      <c r="B251">
        <v>64.900000000000006</v>
      </c>
      <c r="D251" t="str">
        <f t="shared" si="12"/>
        <v xml:space="preserve">3-31-2012 12:51 </v>
      </c>
      <c r="E251">
        <f t="shared" si="13"/>
        <v>0.99999999994179234</v>
      </c>
      <c r="F251">
        <v>64.900000000000006</v>
      </c>
      <c r="K251" t="s">
        <v>9857</v>
      </c>
      <c r="L251">
        <v>59</v>
      </c>
      <c r="N251" t="s">
        <v>9965</v>
      </c>
      <c r="O251" t="str">
        <f t="shared" si="14"/>
        <v xml:space="preserve">3-26-2013 7:51 </v>
      </c>
      <c r="P251">
        <f t="shared" si="15"/>
        <v>0.99999999994179234</v>
      </c>
      <c r="Q251">
        <v>34</v>
      </c>
      <c r="R251">
        <v>1.0000000001164153</v>
      </c>
      <c r="S251">
        <v>30</v>
      </c>
    </row>
    <row r="252" spans="1:19" x14ac:dyDescent="0.25">
      <c r="A252" t="s">
        <v>282</v>
      </c>
      <c r="B252">
        <v>64</v>
      </c>
      <c r="D252" t="str">
        <f t="shared" si="12"/>
        <v xml:space="preserve">3-31-2012 11:51 </v>
      </c>
      <c r="E252">
        <f t="shared" si="13"/>
        <v>1.0000000001164153</v>
      </c>
      <c r="F252">
        <v>64</v>
      </c>
      <c r="K252" t="s">
        <v>9858</v>
      </c>
      <c r="L252">
        <v>62.1</v>
      </c>
      <c r="N252" t="s">
        <v>9966</v>
      </c>
      <c r="O252" t="str">
        <f t="shared" si="14"/>
        <v xml:space="preserve">3-26-2013 6:51 </v>
      </c>
      <c r="P252">
        <f t="shared" si="15"/>
        <v>0.99999999994179234</v>
      </c>
      <c r="Q252">
        <v>33.1</v>
      </c>
      <c r="R252">
        <v>0.99999999994179234</v>
      </c>
      <c r="S252">
        <v>30</v>
      </c>
    </row>
    <row r="253" spans="1:19" x14ac:dyDescent="0.25">
      <c r="A253" t="s">
        <v>283</v>
      </c>
      <c r="B253">
        <v>64</v>
      </c>
      <c r="D253" t="str">
        <f t="shared" si="12"/>
        <v xml:space="preserve">3-31-2012 10:51 </v>
      </c>
      <c r="E253">
        <f t="shared" si="13"/>
        <v>0.99999999994179234</v>
      </c>
      <c r="F253">
        <v>64</v>
      </c>
      <c r="K253" t="s">
        <v>9859</v>
      </c>
      <c r="L253">
        <v>64</v>
      </c>
      <c r="N253" t="s">
        <v>9967</v>
      </c>
      <c r="O253" t="str">
        <f t="shared" si="14"/>
        <v xml:space="preserve">3-26-2013 5:51 </v>
      </c>
      <c r="P253">
        <f t="shared" si="15"/>
        <v>1.0000000001164153</v>
      </c>
      <c r="Q253">
        <v>34</v>
      </c>
      <c r="R253">
        <v>0.99999999994179234</v>
      </c>
      <c r="S253">
        <v>30</v>
      </c>
    </row>
    <row r="254" spans="1:19" x14ac:dyDescent="0.25">
      <c r="A254" t="s">
        <v>284</v>
      </c>
      <c r="B254">
        <v>63</v>
      </c>
      <c r="D254" t="str">
        <f t="shared" si="12"/>
        <v xml:space="preserve">3-31-2012 9:51 </v>
      </c>
      <c r="E254">
        <f t="shared" si="13"/>
        <v>0.24999999994179234</v>
      </c>
      <c r="F254">
        <v>63</v>
      </c>
      <c r="K254" t="s">
        <v>9860</v>
      </c>
      <c r="L254">
        <v>64</v>
      </c>
      <c r="N254" t="s">
        <v>9968</v>
      </c>
      <c r="O254" t="str">
        <f t="shared" si="14"/>
        <v xml:space="preserve">3-26-2013 4:51 </v>
      </c>
      <c r="P254">
        <f t="shared" si="15"/>
        <v>0.99999999994179234</v>
      </c>
      <c r="Q254">
        <v>35.1</v>
      </c>
      <c r="R254">
        <v>0.99999999994179234</v>
      </c>
      <c r="S254">
        <v>30</v>
      </c>
    </row>
    <row r="255" spans="1:19" x14ac:dyDescent="0.25">
      <c r="A255" t="s">
        <v>285</v>
      </c>
      <c r="B255">
        <v>64.400000000000006</v>
      </c>
      <c r="D255" t="str">
        <f t="shared" si="12"/>
        <v xml:space="preserve">3-31-2012 9:36 </v>
      </c>
      <c r="E255">
        <f t="shared" si="13"/>
        <v>0.75</v>
      </c>
      <c r="F255">
        <v>64.400000000000006</v>
      </c>
      <c r="K255" t="s">
        <v>9861</v>
      </c>
      <c r="L255">
        <v>64</v>
      </c>
      <c r="N255" t="s">
        <v>9969</v>
      </c>
      <c r="O255" t="str">
        <f t="shared" si="14"/>
        <v xml:space="preserve">3-26-2013 3:51 </v>
      </c>
      <c r="P255">
        <f t="shared" si="15"/>
        <v>0.99999999994179234</v>
      </c>
      <c r="Q255">
        <v>37.9</v>
      </c>
      <c r="R255">
        <v>0.99999999994179234</v>
      </c>
      <c r="S255">
        <v>30</v>
      </c>
    </row>
    <row r="256" spans="1:19" x14ac:dyDescent="0.25">
      <c r="A256" t="s">
        <v>286</v>
      </c>
      <c r="B256">
        <v>62.1</v>
      </c>
      <c r="D256" t="str">
        <f t="shared" si="12"/>
        <v xml:space="preserve">3-31-2012 8:51 </v>
      </c>
      <c r="E256">
        <f t="shared" si="13"/>
        <v>0.28333333338377997</v>
      </c>
      <c r="F256">
        <v>62.1</v>
      </c>
      <c r="K256" t="s">
        <v>9862</v>
      </c>
      <c r="L256">
        <v>64</v>
      </c>
      <c r="N256" t="s">
        <v>9970</v>
      </c>
      <c r="O256" t="str">
        <f t="shared" si="14"/>
        <v xml:space="preserve">3-26-2013 2:51 </v>
      </c>
      <c r="P256">
        <f t="shared" si="15"/>
        <v>1.0000000001164153</v>
      </c>
      <c r="Q256">
        <v>37.9</v>
      </c>
      <c r="R256">
        <v>0.99999999994179234</v>
      </c>
      <c r="S256">
        <v>30</v>
      </c>
    </row>
    <row r="257" spans="1:19" x14ac:dyDescent="0.25">
      <c r="A257" t="s">
        <v>287</v>
      </c>
      <c r="B257">
        <v>62.6</v>
      </c>
      <c r="D257" t="str">
        <f t="shared" si="12"/>
        <v xml:space="preserve">3-31-2012 8:34 </v>
      </c>
      <c r="E257">
        <f t="shared" si="13"/>
        <v>0.71666666673263535</v>
      </c>
      <c r="F257">
        <v>62.6</v>
      </c>
      <c r="K257" t="s">
        <v>9863</v>
      </c>
      <c r="L257">
        <v>62.1</v>
      </c>
      <c r="N257" t="s">
        <v>9971</v>
      </c>
      <c r="O257" t="str">
        <f t="shared" si="14"/>
        <v xml:space="preserve">3-26-2013 1:51 </v>
      </c>
      <c r="P257">
        <f t="shared" si="15"/>
        <v>0.99999999994179234</v>
      </c>
      <c r="Q257">
        <v>39</v>
      </c>
      <c r="R257">
        <v>0.99999999994179234</v>
      </c>
      <c r="S257">
        <v>30</v>
      </c>
    </row>
    <row r="258" spans="1:19" x14ac:dyDescent="0.25">
      <c r="A258" t="s">
        <v>288</v>
      </c>
      <c r="B258">
        <v>62.1</v>
      </c>
      <c r="D258" t="str">
        <f t="shared" si="12"/>
        <v xml:space="preserve">3-31-2012 7:51 </v>
      </c>
      <c r="E258">
        <f t="shared" si="13"/>
        <v>0.99999999994179234</v>
      </c>
      <c r="F258">
        <v>62.1</v>
      </c>
      <c r="K258" t="s">
        <v>9864</v>
      </c>
      <c r="L258">
        <v>61</v>
      </c>
      <c r="N258" t="s">
        <v>9972</v>
      </c>
      <c r="O258" t="str">
        <f t="shared" si="14"/>
        <v xml:space="preserve">3-26-2013 0:51 </v>
      </c>
      <c r="P258">
        <f t="shared" si="15"/>
        <v>0.99999999994179234</v>
      </c>
      <c r="Q258">
        <v>37</v>
      </c>
      <c r="R258">
        <v>0.99999999994179234</v>
      </c>
      <c r="S258">
        <v>30</v>
      </c>
    </row>
    <row r="259" spans="1:19" x14ac:dyDescent="0.25">
      <c r="A259" t="s">
        <v>289</v>
      </c>
      <c r="B259">
        <v>62.1</v>
      </c>
      <c r="D259" t="str">
        <f t="shared" ref="D259:D322" si="16">LEFT(A259,LEN(A259)-3)</f>
        <v xml:space="preserve">3-31-2012 6:51 </v>
      </c>
      <c r="E259">
        <f t="shared" ref="E259:E322" si="17">(D259-D260)*24</f>
        <v>0.99999999994179234</v>
      </c>
      <c r="F259">
        <v>62.1</v>
      </c>
      <c r="K259" t="s">
        <v>9865</v>
      </c>
      <c r="L259">
        <v>59</v>
      </c>
      <c r="N259" t="s">
        <v>9973</v>
      </c>
      <c r="O259" t="str">
        <f t="shared" ref="O259:O322" si="18">LEFT(N259,LEN(N259)-3)</f>
        <v xml:space="preserve">3-25-2013 23:51 </v>
      </c>
      <c r="P259">
        <f t="shared" ref="P259:P322" si="19">(O259-O260)*24</f>
        <v>1.0000000001164153</v>
      </c>
      <c r="Q259">
        <v>39</v>
      </c>
      <c r="R259">
        <v>0.99999999994179234</v>
      </c>
      <c r="S259">
        <v>30</v>
      </c>
    </row>
    <row r="260" spans="1:19" x14ac:dyDescent="0.25">
      <c r="A260" t="s">
        <v>290</v>
      </c>
      <c r="B260">
        <v>62.1</v>
      </c>
      <c r="D260" t="str">
        <f t="shared" si="16"/>
        <v xml:space="preserve">3-31-2012 5:51 </v>
      </c>
      <c r="E260">
        <f t="shared" si="17"/>
        <v>1.0000000001164153</v>
      </c>
      <c r="F260">
        <v>62.1</v>
      </c>
      <c r="K260" t="s">
        <v>9866</v>
      </c>
      <c r="L260">
        <v>57</v>
      </c>
      <c r="N260" t="s">
        <v>9974</v>
      </c>
      <c r="O260" t="str">
        <f t="shared" si="18"/>
        <v xml:space="preserve">3-25-2013 22:51 </v>
      </c>
      <c r="P260">
        <f t="shared" si="19"/>
        <v>0.99999999994179234</v>
      </c>
      <c r="Q260">
        <v>41</v>
      </c>
      <c r="R260">
        <v>0.99999999994179234</v>
      </c>
      <c r="S260">
        <v>30</v>
      </c>
    </row>
    <row r="261" spans="1:19" x14ac:dyDescent="0.25">
      <c r="A261" t="s">
        <v>291</v>
      </c>
      <c r="B261">
        <v>63</v>
      </c>
      <c r="D261" t="str">
        <f t="shared" si="16"/>
        <v xml:space="preserve">3-31-2012 4:51 </v>
      </c>
      <c r="E261">
        <f t="shared" si="17"/>
        <v>0.99999999994179234</v>
      </c>
      <c r="F261">
        <v>63</v>
      </c>
      <c r="K261" t="s">
        <v>9867</v>
      </c>
      <c r="L261">
        <v>52</v>
      </c>
      <c r="N261" t="s">
        <v>9975</v>
      </c>
      <c r="O261" t="str">
        <f t="shared" si="18"/>
        <v xml:space="preserve">3-25-2013 21:51 </v>
      </c>
      <c r="P261">
        <f t="shared" si="19"/>
        <v>0.99999999994179234</v>
      </c>
      <c r="Q261">
        <v>42.1</v>
      </c>
      <c r="R261">
        <v>0.99999999994179234</v>
      </c>
      <c r="S261">
        <v>30</v>
      </c>
    </row>
    <row r="262" spans="1:19" x14ac:dyDescent="0.25">
      <c r="A262" t="s">
        <v>292</v>
      </c>
      <c r="B262">
        <v>63</v>
      </c>
      <c r="D262" t="str">
        <f t="shared" si="16"/>
        <v xml:space="preserve">3-31-2012 3:51 </v>
      </c>
      <c r="E262">
        <f t="shared" si="17"/>
        <v>0.99999999994179234</v>
      </c>
      <c r="F262">
        <v>63</v>
      </c>
      <c r="K262" t="s">
        <v>9868</v>
      </c>
      <c r="L262">
        <v>46</v>
      </c>
      <c r="N262" t="s">
        <v>9976</v>
      </c>
      <c r="O262" t="str">
        <f t="shared" si="18"/>
        <v xml:space="preserve">3-25-2013 20:51 </v>
      </c>
      <c r="P262">
        <f t="shared" si="19"/>
        <v>1.0000000001164153</v>
      </c>
      <c r="Q262">
        <v>42.1</v>
      </c>
      <c r="R262">
        <v>0.99999999994179234</v>
      </c>
      <c r="S262">
        <v>30</v>
      </c>
    </row>
    <row r="263" spans="1:19" x14ac:dyDescent="0.25">
      <c r="A263" t="s">
        <v>293</v>
      </c>
      <c r="B263">
        <v>64</v>
      </c>
      <c r="D263" t="str">
        <f t="shared" si="16"/>
        <v xml:space="preserve">3-31-2012 2:51 </v>
      </c>
      <c r="E263">
        <f t="shared" si="17"/>
        <v>1.0000000001164153</v>
      </c>
      <c r="F263">
        <v>64</v>
      </c>
      <c r="K263" t="s">
        <v>9869</v>
      </c>
      <c r="L263">
        <v>42.1</v>
      </c>
      <c r="N263" t="s">
        <v>9977</v>
      </c>
      <c r="O263" t="str">
        <f t="shared" si="18"/>
        <v xml:space="preserve">3-25-2013 19:51 </v>
      </c>
      <c r="P263">
        <f t="shared" si="19"/>
        <v>0.99999999994179234</v>
      </c>
      <c r="Q263">
        <v>44.1</v>
      </c>
      <c r="R263">
        <v>0.99999999994179234</v>
      </c>
      <c r="S263">
        <v>30</v>
      </c>
    </row>
    <row r="264" spans="1:19" x14ac:dyDescent="0.25">
      <c r="A264" t="s">
        <v>294</v>
      </c>
      <c r="B264">
        <v>64.900000000000006</v>
      </c>
      <c r="D264" t="str">
        <f t="shared" si="16"/>
        <v xml:space="preserve">3-31-2012 1:51 </v>
      </c>
      <c r="E264">
        <f t="shared" si="17"/>
        <v>0.99999999994179234</v>
      </c>
      <c r="F264">
        <v>64.900000000000006</v>
      </c>
      <c r="K264" t="s">
        <v>9870</v>
      </c>
      <c r="L264">
        <v>39</v>
      </c>
      <c r="N264" t="s">
        <v>9978</v>
      </c>
      <c r="O264" t="str">
        <f t="shared" si="18"/>
        <v xml:space="preserve">3-25-2013 18:51 </v>
      </c>
      <c r="P264">
        <f t="shared" si="19"/>
        <v>0.99999999994179234</v>
      </c>
      <c r="Q264">
        <v>45</v>
      </c>
      <c r="R264">
        <v>0.99999999994179234</v>
      </c>
      <c r="S264">
        <v>30</v>
      </c>
    </row>
    <row r="265" spans="1:19" x14ac:dyDescent="0.25">
      <c r="A265" t="s">
        <v>295</v>
      </c>
      <c r="B265">
        <v>64</v>
      </c>
      <c r="D265" t="str">
        <f t="shared" si="16"/>
        <v xml:space="preserve">3-31-2012 0:51 </v>
      </c>
      <c r="E265">
        <f t="shared" si="17"/>
        <v>0.99999999994179234</v>
      </c>
      <c r="F265">
        <v>64</v>
      </c>
      <c r="K265" t="s">
        <v>9871</v>
      </c>
      <c r="L265">
        <v>41</v>
      </c>
      <c r="N265" t="s">
        <v>9979</v>
      </c>
      <c r="O265" t="str">
        <f t="shared" si="18"/>
        <v xml:space="preserve">3-25-2013 17:51 </v>
      </c>
      <c r="P265">
        <f t="shared" si="19"/>
        <v>1.0000000001164153</v>
      </c>
      <c r="Q265">
        <v>46</v>
      </c>
      <c r="R265">
        <v>1.0000000001164153</v>
      </c>
      <c r="S265">
        <v>30</v>
      </c>
    </row>
    <row r="266" spans="1:19" x14ac:dyDescent="0.25">
      <c r="A266" t="s">
        <v>296</v>
      </c>
      <c r="B266">
        <v>66.900000000000006</v>
      </c>
      <c r="D266" t="str">
        <f t="shared" si="16"/>
        <v xml:space="preserve">3-30-2012 23:51 </v>
      </c>
      <c r="E266">
        <f t="shared" si="17"/>
        <v>1.0000000001164153</v>
      </c>
      <c r="F266">
        <v>66.900000000000006</v>
      </c>
      <c r="K266" t="s">
        <v>9872</v>
      </c>
      <c r="L266">
        <v>39.9</v>
      </c>
      <c r="N266" t="s">
        <v>9980</v>
      </c>
      <c r="O266" t="str">
        <f t="shared" si="18"/>
        <v xml:space="preserve">3-25-2013 16:51 </v>
      </c>
      <c r="P266">
        <f t="shared" si="19"/>
        <v>0.99999999994179234</v>
      </c>
      <c r="Q266">
        <v>46</v>
      </c>
      <c r="R266">
        <v>0.99999999994179234</v>
      </c>
      <c r="S266">
        <v>30</v>
      </c>
    </row>
    <row r="267" spans="1:19" x14ac:dyDescent="0.25">
      <c r="A267" t="s">
        <v>297</v>
      </c>
      <c r="B267">
        <v>66.900000000000006</v>
      </c>
      <c r="D267" t="str">
        <f t="shared" si="16"/>
        <v xml:space="preserve">3-30-2012 22:51 </v>
      </c>
      <c r="E267">
        <f t="shared" si="17"/>
        <v>0.99999999994179234</v>
      </c>
      <c r="F267">
        <v>66.900000000000006</v>
      </c>
      <c r="K267" t="s">
        <v>9873</v>
      </c>
      <c r="L267">
        <v>41</v>
      </c>
      <c r="N267" t="s">
        <v>9981</v>
      </c>
      <c r="O267" t="str">
        <f t="shared" si="18"/>
        <v xml:space="preserve">3-25-2013 15:51 </v>
      </c>
      <c r="P267">
        <f t="shared" si="19"/>
        <v>0.99999999994179234</v>
      </c>
      <c r="Q267">
        <v>46.9</v>
      </c>
      <c r="R267">
        <v>0.38333333336049691</v>
      </c>
      <c r="S267">
        <v>30.2</v>
      </c>
    </row>
    <row r="268" spans="1:19" x14ac:dyDescent="0.25">
      <c r="A268" t="s">
        <v>298</v>
      </c>
      <c r="B268">
        <v>69.099999999999994</v>
      </c>
      <c r="D268" t="str">
        <f t="shared" si="16"/>
        <v xml:space="preserve">3-30-2012 21:51 </v>
      </c>
      <c r="E268">
        <f t="shared" si="17"/>
        <v>0.99999999994179234</v>
      </c>
      <c r="F268">
        <v>69.099999999999994</v>
      </c>
      <c r="K268" t="s">
        <v>9874</v>
      </c>
      <c r="L268">
        <v>42.1</v>
      </c>
      <c r="N268" t="s">
        <v>9982</v>
      </c>
      <c r="O268" t="str">
        <f t="shared" si="18"/>
        <v xml:space="preserve">3-25-2013 14:51 </v>
      </c>
      <c r="P268">
        <f t="shared" si="19"/>
        <v>1.0000000001164153</v>
      </c>
      <c r="Q268">
        <v>46</v>
      </c>
      <c r="R268">
        <v>0.55000000004656613</v>
      </c>
      <c r="S268">
        <v>30.2</v>
      </c>
    </row>
    <row r="269" spans="1:19" x14ac:dyDescent="0.25">
      <c r="A269" t="s">
        <v>299</v>
      </c>
      <c r="B269">
        <v>70</v>
      </c>
      <c r="D269" t="str">
        <f t="shared" si="16"/>
        <v xml:space="preserve">3-30-2012 20:51 </v>
      </c>
      <c r="E269">
        <f t="shared" si="17"/>
        <v>1.0000000001164153</v>
      </c>
      <c r="F269">
        <v>70</v>
      </c>
      <c r="K269" t="s">
        <v>9875</v>
      </c>
      <c r="L269">
        <v>42.1</v>
      </c>
      <c r="N269" t="s">
        <v>9983</v>
      </c>
      <c r="O269" t="str">
        <f t="shared" si="18"/>
        <v xml:space="preserve">3-25-2013 13:51 </v>
      </c>
      <c r="P269">
        <f t="shared" si="19"/>
        <v>0.99999999994179234</v>
      </c>
      <c r="Q269">
        <v>46</v>
      </c>
      <c r="R269">
        <v>0.99999999994179234</v>
      </c>
      <c r="S269">
        <v>30.9</v>
      </c>
    </row>
    <row r="270" spans="1:19" x14ac:dyDescent="0.25">
      <c r="A270" t="s">
        <v>300</v>
      </c>
      <c r="B270">
        <v>72</v>
      </c>
      <c r="D270" t="str">
        <f t="shared" si="16"/>
        <v xml:space="preserve">3-30-2012 19:51 </v>
      </c>
      <c r="E270">
        <f t="shared" si="17"/>
        <v>0.99999999994179234</v>
      </c>
      <c r="F270">
        <v>72</v>
      </c>
      <c r="K270" t="s">
        <v>9876</v>
      </c>
      <c r="L270">
        <v>44.1</v>
      </c>
      <c r="N270" t="s">
        <v>9984</v>
      </c>
      <c r="O270" t="str">
        <f t="shared" si="18"/>
        <v xml:space="preserve">3-25-2013 12:51 </v>
      </c>
      <c r="P270">
        <f t="shared" si="19"/>
        <v>0.99999999994179234</v>
      </c>
      <c r="Q270">
        <v>46</v>
      </c>
      <c r="R270">
        <v>0.99999999994179234</v>
      </c>
      <c r="S270">
        <v>30.9</v>
      </c>
    </row>
    <row r="271" spans="1:19" x14ac:dyDescent="0.25">
      <c r="A271" t="s">
        <v>301</v>
      </c>
      <c r="B271">
        <v>75</v>
      </c>
      <c r="D271" t="str">
        <f t="shared" si="16"/>
        <v xml:space="preserve">3-30-2012 18:51 </v>
      </c>
      <c r="E271">
        <f t="shared" si="17"/>
        <v>0.99999999994179234</v>
      </c>
      <c r="F271">
        <v>75</v>
      </c>
      <c r="K271" t="s">
        <v>9877</v>
      </c>
      <c r="L271">
        <v>46</v>
      </c>
      <c r="N271" t="s">
        <v>9985</v>
      </c>
      <c r="O271" t="str">
        <f t="shared" si="18"/>
        <v xml:space="preserve">3-25-2013 11:51 </v>
      </c>
      <c r="P271">
        <f t="shared" si="19"/>
        <v>0.48333333333721384</v>
      </c>
      <c r="Q271">
        <v>42.1</v>
      </c>
      <c r="R271">
        <v>1.0000000001164153</v>
      </c>
      <c r="S271">
        <v>30.9</v>
      </c>
    </row>
    <row r="272" spans="1:19" x14ac:dyDescent="0.25">
      <c r="A272" t="s">
        <v>302</v>
      </c>
      <c r="B272">
        <v>75.900000000000006</v>
      </c>
      <c r="D272" t="str">
        <f t="shared" si="16"/>
        <v xml:space="preserve">3-30-2012 17:51 </v>
      </c>
      <c r="E272">
        <f t="shared" si="17"/>
        <v>1.0000000001164153</v>
      </c>
      <c r="F272">
        <v>75.900000000000006</v>
      </c>
      <c r="K272" t="s">
        <v>9878</v>
      </c>
      <c r="L272">
        <v>45</v>
      </c>
      <c r="N272" t="s">
        <v>9986</v>
      </c>
      <c r="O272" t="str">
        <f t="shared" si="18"/>
        <v xml:space="preserve">3-25-2013 11:22 </v>
      </c>
      <c r="P272">
        <f t="shared" si="19"/>
        <v>0.51666666677920148</v>
      </c>
      <c r="Q272">
        <v>41</v>
      </c>
      <c r="R272">
        <v>0.99999999994179234</v>
      </c>
      <c r="S272">
        <v>30.9</v>
      </c>
    </row>
    <row r="273" spans="1:19" x14ac:dyDescent="0.25">
      <c r="A273" t="s">
        <v>303</v>
      </c>
      <c r="B273">
        <v>77</v>
      </c>
      <c r="D273" t="str">
        <f t="shared" si="16"/>
        <v xml:space="preserve">3-30-2012 16:51 </v>
      </c>
      <c r="E273">
        <f t="shared" si="17"/>
        <v>0.99999999994179234</v>
      </c>
      <c r="F273">
        <v>77</v>
      </c>
      <c r="K273" t="s">
        <v>9879</v>
      </c>
      <c r="L273">
        <v>44.1</v>
      </c>
      <c r="N273" t="s">
        <v>9987</v>
      </c>
      <c r="O273" t="str">
        <f t="shared" si="18"/>
        <v xml:space="preserve">3-25-2013 10:51 </v>
      </c>
      <c r="P273">
        <f t="shared" si="19"/>
        <v>0.99999999994179234</v>
      </c>
      <c r="Q273">
        <v>39.9</v>
      </c>
      <c r="R273">
        <v>0.99999999994179234</v>
      </c>
      <c r="S273">
        <v>30.9</v>
      </c>
    </row>
    <row r="274" spans="1:19" x14ac:dyDescent="0.25">
      <c r="A274" t="s">
        <v>304</v>
      </c>
      <c r="B274">
        <v>75.900000000000006</v>
      </c>
      <c r="D274" t="str">
        <f t="shared" si="16"/>
        <v xml:space="preserve">3-30-2012 15:51 </v>
      </c>
      <c r="E274">
        <f t="shared" si="17"/>
        <v>0.99999999994179234</v>
      </c>
      <c r="F274">
        <v>75.900000000000006</v>
      </c>
      <c r="K274" t="s">
        <v>9880</v>
      </c>
      <c r="L274">
        <v>48</v>
      </c>
      <c r="N274" t="s">
        <v>9988</v>
      </c>
      <c r="O274" t="str">
        <f t="shared" si="18"/>
        <v xml:space="preserve">3-25-2013 9:51 </v>
      </c>
      <c r="P274">
        <f t="shared" si="19"/>
        <v>0.34999999991850927</v>
      </c>
      <c r="Q274">
        <v>37</v>
      </c>
      <c r="R274">
        <v>1.0000000001164153</v>
      </c>
      <c r="S274">
        <v>30.9</v>
      </c>
    </row>
    <row r="275" spans="1:19" x14ac:dyDescent="0.25">
      <c r="A275" t="s">
        <v>305</v>
      </c>
      <c r="B275">
        <v>73.900000000000006</v>
      </c>
      <c r="D275" t="str">
        <f t="shared" si="16"/>
        <v xml:space="preserve">3-30-2012 14:51 </v>
      </c>
      <c r="E275">
        <f t="shared" si="17"/>
        <v>1.0000000001164153</v>
      </c>
      <c r="F275">
        <v>73.900000000000006</v>
      </c>
      <c r="K275" t="s">
        <v>9881</v>
      </c>
      <c r="L275">
        <v>51.1</v>
      </c>
      <c r="N275" t="s">
        <v>9989</v>
      </c>
      <c r="O275" t="str">
        <f t="shared" si="18"/>
        <v xml:space="preserve">3-25-2013 9:30 </v>
      </c>
      <c r="P275">
        <f t="shared" si="19"/>
        <v>0.65000000002328306</v>
      </c>
      <c r="Q275">
        <v>37.4</v>
      </c>
      <c r="R275">
        <v>0.99999999994179234</v>
      </c>
      <c r="S275">
        <v>30.9</v>
      </c>
    </row>
    <row r="276" spans="1:19" x14ac:dyDescent="0.25">
      <c r="A276" t="s">
        <v>306</v>
      </c>
      <c r="B276">
        <v>72</v>
      </c>
      <c r="D276" t="str">
        <f t="shared" si="16"/>
        <v xml:space="preserve">3-30-2012 13:51 </v>
      </c>
      <c r="E276">
        <f t="shared" si="17"/>
        <v>0.99999999994179234</v>
      </c>
      <c r="F276">
        <v>72</v>
      </c>
      <c r="K276" t="s">
        <v>9882</v>
      </c>
      <c r="L276">
        <v>55.9</v>
      </c>
      <c r="N276" t="s">
        <v>9990</v>
      </c>
      <c r="O276" t="str">
        <f t="shared" si="18"/>
        <v xml:space="preserve">3-25-2013 8:51 </v>
      </c>
      <c r="P276">
        <f t="shared" si="19"/>
        <v>0.38333333336049691</v>
      </c>
      <c r="Q276">
        <v>36</v>
      </c>
      <c r="R276">
        <v>1.0000000001164153</v>
      </c>
      <c r="S276">
        <v>30.9</v>
      </c>
    </row>
    <row r="277" spans="1:19" x14ac:dyDescent="0.25">
      <c r="A277" t="s">
        <v>307</v>
      </c>
      <c r="B277">
        <v>68</v>
      </c>
      <c r="D277" t="str">
        <f t="shared" si="16"/>
        <v xml:space="preserve">3-30-2012 12:51 </v>
      </c>
      <c r="E277">
        <f t="shared" si="17"/>
        <v>0.99999999994179234</v>
      </c>
      <c r="F277">
        <v>68</v>
      </c>
      <c r="K277" t="s">
        <v>9883</v>
      </c>
      <c r="L277">
        <v>57.9</v>
      </c>
      <c r="N277" t="s">
        <v>9991</v>
      </c>
      <c r="O277" t="str">
        <f t="shared" si="18"/>
        <v xml:space="preserve">3-25-2013 8:28 </v>
      </c>
      <c r="P277">
        <f t="shared" si="19"/>
        <v>0.61666666675591841</v>
      </c>
      <c r="Q277">
        <v>35.6</v>
      </c>
      <c r="R277">
        <v>0.99999999994179234</v>
      </c>
      <c r="S277">
        <v>30.9</v>
      </c>
    </row>
    <row r="278" spans="1:19" x14ac:dyDescent="0.25">
      <c r="A278" t="s">
        <v>308</v>
      </c>
      <c r="B278">
        <v>66.900000000000006</v>
      </c>
      <c r="D278" t="str">
        <f t="shared" si="16"/>
        <v xml:space="preserve">3-30-2012 11:51 </v>
      </c>
      <c r="E278">
        <f t="shared" si="17"/>
        <v>1.0000000001164153</v>
      </c>
      <c r="F278">
        <v>66.900000000000006</v>
      </c>
      <c r="K278" t="s">
        <v>9884</v>
      </c>
      <c r="L278">
        <v>57</v>
      </c>
      <c r="N278" t="s">
        <v>9992</v>
      </c>
      <c r="O278" t="str">
        <f t="shared" si="18"/>
        <v xml:space="preserve">3-25-2013 7:51 </v>
      </c>
      <c r="P278">
        <f t="shared" si="19"/>
        <v>6.6666666534729302E-2</v>
      </c>
      <c r="Q278">
        <v>35.1</v>
      </c>
      <c r="R278">
        <v>0.99999999994179234</v>
      </c>
      <c r="S278">
        <v>30.9</v>
      </c>
    </row>
    <row r="279" spans="1:19" x14ac:dyDescent="0.25">
      <c r="A279" t="s">
        <v>309</v>
      </c>
      <c r="B279">
        <v>64</v>
      </c>
      <c r="D279" t="str">
        <f t="shared" si="16"/>
        <v xml:space="preserve">3-30-2012 10:51 </v>
      </c>
      <c r="E279">
        <f t="shared" si="17"/>
        <v>0.99999999994179234</v>
      </c>
      <c r="F279">
        <v>64</v>
      </c>
      <c r="K279" t="s">
        <v>9885</v>
      </c>
      <c r="L279">
        <v>57.9</v>
      </c>
      <c r="N279" t="s">
        <v>9993</v>
      </c>
      <c r="O279" t="str">
        <f t="shared" si="18"/>
        <v xml:space="preserve">3-25-2013 7:47 </v>
      </c>
      <c r="P279">
        <f t="shared" si="19"/>
        <v>0.93333333340706304</v>
      </c>
      <c r="Q279">
        <v>35.6</v>
      </c>
      <c r="R279">
        <v>1.0000000001164153</v>
      </c>
      <c r="S279">
        <v>30.9</v>
      </c>
    </row>
    <row r="280" spans="1:19" x14ac:dyDescent="0.25">
      <c r="A280" t="s">
        <v>310</v>
      </c>
      <c r="B280">
        <v>60.1</v>
      </c>
      <c r="D280" t="str">
        <f t="shared" si="16"/>
        <v xml:space="preserve">3-30-2012 9:51 </v>
      </c>
      <c r="E280">
        <f t="shared" si="17"/>
        <v>0.99999999994179234</v>
      </c>
      <c r="F280">
        <v>60.1</v>
      </c>
      <c r="K280" t="s">
        <v>9886</v>
      </c>
      <c r="L280">
        <v>57.9</v>
      </c>
      <c r="N280" t="s">
        <v>9994</v>
      </c>
      <c r="O280" t="str">
        <f t="shared" si="18"/>
        <v xml:space="preserve">3-25-2013 6:51 </v>
      </c>
      <c r="P280">
        <f t="shared" si="19"/>
        <v>0.21666666667442769</v>
      </c>
      <c r="Q280">
        <v>35.1</v>
      </c>
      <c r="R280">
        <v>1.0000000001164153</v>
      </c>
      <c r="S280">
        <v>30.9</v>
      </c>
    </row>
    <row r="281" spans="1:19" x14ac:dyDescent="0.25">
      <c r="A281" t="s">
        <v>311</v>
      </c>
      <c r="B281">
        <v>55.9</v>
      </c>
      <c r="D281" t="str">
        <f t="shared" si="16"/>
        <v xml:space="preserve">3-30-2012 8:51 </v>
      </c>
      <c r="E281">
        <f t="shared" si="17"/>
        <v>1.0000000001164153</v>
      </c>
      <c r="F281">
        <v>55.9</v>
      </c>
      <c r="K281" t="s">
        <v>9887</v>
      </c>
      <c r="L281">
        <v>55.9</v>
      </c>
      <c r="N281" t="s">
        <v>9995</v>
      </c>
      <c r="O281" t="str">
        <f t="shared" si="18"/>
        <v xml:space="preserve">3-25-2013 6:38 </v>
      </c>
      <c r="P281">
        <f t="shared" si="19"/>
        <v>0.78333333326736465</v>
      </c>
      <c r="Q281">
        <v>35.6</v>
      </c>
      <c r="R281">
        <v>0.99999999994179234</v>
      </c>
      <c r="S281">
        <v>30.9</v>
      </c>
    </row>
    <row r="282" spans="1:19" x14ac:dyDescent="0.25">
      <c r="A282" t="s">
        <v>312</v>
      </c>
      <c r="B282">
        <v>52</v>
      </c>
      <c r="D282" t="str">
        <f t="shared" si="16"/>
        <v xml:space="preserve">3-30-2012 7:51 </v>
      </c>
      <c r="E282">
        <f t="shared" si="17"/>
        <v>0.99999999994179234</v>
      </c>
      <c r="F282">
        <v>52</v>
      </c>
      <c r="K282" t="s">
        <v>9888</v>
      </c>
      <c r="L282">
        <v>54</v>
      </c>
      <c r="N282" t="s">
        <v>9996</v>
      </c>
      <c r="O282" t="str">
        <f t="shared" si="18"/>
        <v xml:space="preserve">3-25-2013 5:51 </v>
      </c>
      <c r="P282">
        <f t="shared" si="19"/>
        <v>1.0000000001164153</v>
      </c>
      <c r="Q282">
        <v>36</v>
      </c>
      <c r="R282">
        <v>0.99999999994179234</v>
      </c>
      <c r="S282">
        <v>30.9</v>
      </c>
    </row>
    <row r="283" spans="1:19" x14ac:dyDescent="0.25">
      <c r="A283" t="s">
        <v>313</v>
      </c>
      <c r="B283">
        <v>48.9</v>
      </c>
      <c r="D283" t="str">
        <f t="shared" si="16"/>
        <v xml:space="preserve">3-30-2012 6:51 </v>
      </c>
      <c r="E283">
        <f t="shared" si="17"/>
        <v>0.99999999994179234</v>
      </c>
      <c r="F283">
        <v>48.9</v>
      </c>
      <c r="K283" t="s">
        <v>9889</v>
      </c>
      <c r="L283">
        <v>52</v>
      </c>
      <c r="N283" t="s">
        <v>9997</v>
      </c>
      <c r="O283" t="str">
        <f t="shared" si="18"/>
        <v xml:space="preserve">3-25-2013 4:51 </v>
      </c>
      <c r="P283">
        <f t="shared" si="19"/>
        <v>0.44999999989522621</v>
      </c>
      <c r="Q283">
        <v>36</v>
      </c>
      <c r="R283">
        <v>0.99999999994179234</v>
      </c>
      <c r="S283">
        <v>30.9</v>
      </c>
    </row>
    <row r="284" spans="1:19" x14ac:dyDescent="0.25">
      <c r="A284" t="s">
        <v>314</v>
      </c>
      <c r="B284">
        <v>50</v>
      </c>
      <c r="D284" t="str">
        <f t="shared" si="16"/>
        <v xml:space="preserve">3-30-2012 5:51 </v>
      </c>
      <c r="E284">
        <f t="shared" si="17"/>
        <v>1.0000000001164153</v>
      </c>
      <c r="F284">
        <v>50</v>
      </c>
      <c r="K284" t="s">
        <v>9890</v>
      </c>
      <c r="L284">
        <v>51.1</v>
      </c>
      <c r="N284" t="s">
        <v>9998</v>
      </c>
      <c r="O284" t="str">
        <f t="shared" si="18"/>
        <v xml:space="preserve">3-25-2013 4:24 </v>
      </c>
      <c r="P284">
        <f t="shared" si="19"/>
        <v>0.55000000004656613</v>
      </c>
      <c r="Q284">
        <v>35.6</v>
      </c>
      <c r="R284">
        <v>0.99999999994179234</v>
      </c>
      <c r="S284">
        <v>30.9</v>
      </c>
    </row>
    <row r="285" spans="1:19" x14ac:dyDescent="0.25">
      <c r="A285" t="s">
        <v>315</v>
      </c>
      <c r="B285">
        <v>54</v>
      </c>
      <c r="D285" t="str">
        <f t="shared" si="16"/>
        <v xml:space="preserve">3-30-2012 4:51 </v>
      </c>
      <c r="E285">
        <f t="shared" si="17"/>
        <v>0.99999999994179234</v>
      </c>
      <c r="F285">
        <v>54</v>
      </c>
      <c r="K285" t="s">
        <v>9891</v>
      </c>
      <c r="L285">
        <v>46.9</v>
      </c>
      <c r="N285" t="s">
        <v>9999</v>
      </c>
      <c r="O285" t="str">
        <f t="shared" si="18"/>
        <v xml:space="preserve">3-25-2013 3:51 </v>
      </c>
      <c r="P285">
        <f t="shared" si="19"/>
        <v>0.99999999994179234</v>
      </c>
      <c r="Q285">
        <v>36</v>
      </c>
      <c r="R285">
        <v>1.0000000001164153</v>
      </c>
      <c r="S285">
        <v>30.9</v>
      </c>
    </row>
    <row r="286" spans="1:19" x14ac:dyDescent="0.25">
      <c r="A286" t="s">
        <v>316</v>
      </c>
      <c r="B286">
        <v>55.9</v>
      </c>
      <c r="D286" t="str">
        <f t="shared" si="16"/>
        <v xml:space="preserve">3-30-2012 3:51 </v>
      </c>
      <c r="E286">
        <f t="shared" si="17"/>
        <v>0.99999999994179234</v>
      </c>
      <c r="F286">
        <v>55.9</v>
      </c>
      <c r="K286" t="s">
        <v>9892</v>
      </c>
      <c r="L286">
        <v>39</v>
      </c>
      <c r="N286" t="s">
        <v>10000</v>
      </c>
      <c r="O286" t="str">
        <f t="shared" si="18"/>
        <v xml:space="preserve">3-25-2013 2:51 </v>
      </c>
      <c r="P286">
        <f t="shared" si="19"/>
        <v>0.36666666663950309</v>
      </c>
      <c r="Q286">
        <v>36</v>
      </c>
      <c r="R286">
        <v>0.99999999994179234</v>
      </c>
      <c r="S286">
        <v>30.9</v>
      </c>
    </row>
    <row r="287" spans="1:19" x14ac:dyDescent="0.25">
      <c r="A287" t="s">
        <v>317</v>
      </c>
      <c r="B287">
        <v>57</v>
      </c>
      <c r="D287" t="str">
        <f t="shared" si="16"/>
        <v xml:space="preserve">3-30-2012 2:51 </v>
      </c>
      <c r="E287">
        <f t="shared" si="17"/>
        <v>1.0000000001164153</v>
      </c>
      <c r="F287">
        <v>57</v>
      </c>
      <c r="K287" t="s">
        <v>9893</v>
      </c>
      <c r="L287">
        <v>32</v>
      </c>
      <c r="N287" t="s">
        <v>10001</v>
      </c>
      <c r="O287" t="str">
        <f t="shared" si="18"/>
        <v xml:space="preserve">3-25-2013 2:29 </v>
      </c>
      <c r="P287">
        <f t="shared" si="19"/>
        <v>0.63333333347691223</v>
      </c>
      <c r="Q287">
        <v>35.6</v>
      </c>
      <c r="R287">
        <v>0.99999999994179234</v>
      </c>
      <c r="S287">
        <v>30.9</v>
      </c>
    </row>
    <row r="288" spans="1:19" x14ac:dyDescent="0.25">
      <c r="A288" t="s">
        <v>318</v>
      </c>
      <c r="B288">
        <v>59</v>
      </c>
      <c r="D288" t="str">
        <f t="shared" si="16"/>
        <v xml:space="preserve">3-30-2012 1:51 </v>
      </c>
      <c r="E288">
        <f t="shared" si="17"/>
        <v>0.99999999994179234</v>
      </c>
      <c r="F288">
        <v>59</v>
      </c>
      <c r="K288" t="s">
        <v>9894</v>
      </c>
      <c r="L288">
        <v>28.9</v>
      </c>
      <c r="N288" t="s">
        <v>10002</v>
      </c>
      <c r="O288" t="str">
        <f t="shared" si="18"/>
        <v xml:space="preserve">3-25-2013 1:51 </v>
      </c>
      <c r="P288">
        <f t="shared" si="19"/>
        <v>0.99999999994179234</v>
      </c>
      <c r="Q288">
        <v>36</v>
      </c>
      <c r="R288">
        <v>1.0000000001164153</v>
      </c>
      <c r="S288">
        <v>30.9</v>
      </c>
    </row>
    <row r="289" spans="1:19" x14ac:dyDescent="0.25">
      <c r="A289" t="s">
        <v>319</v>
      </c>
      <c r="B289">
        <v>63</v>
      </c>
      <c r="D289" t="str">
        <f t="shared" si="16"/>
        <v xml:space="preserve">3-30-2012 0:51 </v>
      </c>
      <c r="E289">
        <f t="shared" si="17"/>
        <v>0.99999999994179234</v>
      </c>
      <c r="F289">
        <v>63</v>
      </c>
      <c r="K289" t="s">
        <v>9895</v>
      </c>
      <c r="L289">
        <v>30</v>
      </c>
      <c r="N289" t="s">
        <v>10003</v>
      </c>
      <c r="O289" t="str">
        <f t="shared" si="18"/>
        <v xml:space="preserve">3-25-2013 0:51 </v>
      </c>
      <c r="P289">
        <f t="shared" si="19"/>
        <v>0.99999999994179234</v>
      </c>
      <c r="Q289">
        <v>37</v>
      </c>
      <c r="R289">
        <v>0.99999999994179234</v>
      </c>
      <c r="S289">
        <v>30.9</v>
      </c>
    </row>
    <row r="290" spans="1:19" x14ac:dyDescent="0.25">
      <c r="A290" t="s">
        <v>320</v>
      </c>
      <c r="B290">
        <v>55.9</v>
      </c>
      <c r="D290" t="str">
        <f t="shared" si="16"/>
        <v xml:space="preserve">3-29-2012 23:51 </v>
      </c>
      <c r="E290">
        <f t="shared" si="17"/>
        <v>1.0000000001164153</v>
      </c>
      <c r="F290">
        <v>55.9</v>
      </c>
      <c r="K290" t="s">
        <v>9896</v>
      </c>
      <c r="L290">
        <v>30</v>
      </c>
      <c r="N290" t="s">
        <v>10004</v>
      </c>
      <c r="O290" t="str">
        <f t="shared" si="18"/>
        <v xml:space="preserve">3-24-2013 23:51 </v>
      </c>
      <c r="P290">
        <f t="shared" si="19"/>
        <v>1.0000000001164153</v>
      </c>
      <c r="Q290">
        <v>36</v>
      </c>
      <c r="R290">
        <v>0.99999999994179234</v>
      </c>
      <c r="S290">
        <v>30.9</v>
      </c>
    </row>
    <row r="291" spans="1:19" x14ac:dyDescent="0.25">
      <c r="A291" t="s">
        <v>321</v>
      </c>
      <c r="B291">
        <v>59</v>
      </c>
      <c r="D291" t="str">
        <f t="shared" si="16"/>
        <v xml:space="preserve">3-29-2012 22:51 </v>
      </c>
      <c r="E291">
        <f t="shared" si="17"/>
        <v>0.99999999994179234</v>
      </c>
      <c r="F291">
        <v>59</v>
      </c>
      <c r="K291" t="s">
        <v>9897</v>
      </c>
      <c r="L291">
        <v>30.9</v>
      </c>
      <c r="N291" t="s">
        <v>10005</v>
      </c>
      <c r="O291" t="str">
        <f t="shared" si="18"/>
        <v xml:space="preserve">3-24-2013 22:51 </v>
      </c>
      <c r="P291">
        <f t="shared" si="19"/>
        <v>0.99999999994179234</v>
      </c>
      <c r="Q291">
        <v>37</v>
      </c>
      <c r="R291">
        <v>0.44999999989522621</v>
      </c>
      <c r="S291">
        <v>30.9</v>
      </c>
    </row>
    <row r="292" spans="1:19" x14ac:dyDescent="0.25">
      <c r="A292" t="s">
        <v>322</v>
      </c>
      <c r="B292">
        <v>61</v>
      </c>
      <c r="D292" t="str">
        <f t="shared" si="16"/>
        <v xml:space="preserve">3-29-2012 21:51 </v>
      </c>
      <c r="E292">
        <f t="shared" si="17"/>
        <v>0.99999999994179234</v>
      </c>
      <c r="F292">
        <v>61</v>
      </c>
      <c r="K292" t="s">
        <v>9898</v>
      </c>
      <c r="L292">
        <v>33.1</v>
      </c>
      <c r="N292" t="s">
        <v>10006</v>
      </c>
      <c r="O292" t="str">
        <f t="shared" si="18"/>
        <v xml:space="preserve">3-24-2013 21:51 </v>
      </c>
      <c r="P292">
        <f t="shared" si="19"/>
        <v>0.99999999994179234</v>
      </c>
      <c r="Q292">
        <v>37</v>
      </c>
      <c r="R292">
        <v>0.99999999994179234</v>
      </c>
      <c r="S292">
        <v>30.9</v>
      </c>
    </row>
    <row r="293" spans="1:19" x14ac:dyDescent="0.25">
      <c r="A293" t="s">
        <v>323</v>
      </c>
      <c r="B293">
        <v>68</v>
      </c>
      <c r="D293" t="str">
        <f t="shared" si="16"/>
        <v xml:space="preserve">3-29-2012 20:51 </v>
      </c>
      <c r="E293">
        <f t="shared" si="17"/>
        <v>1.0000000001164153</v>
      </c>
      <c r="F293">
        <v>68</v>
      </c>
      <c r="K293" t="s">
        <v>9899</v>
      </c>
      <c r="L293">
        <v>34</v>
      </c>
      <c r="N293" t="s">
        <v>10007</v>
      </c>
      <c r="O293" t="str">
        <f t="shared" si="18"/>
        <v xml:space="preserve">3-24-2013 20:51 </v>
      </c>
      <c r="P293">
        <f t="shared" si="19"/>
        <v>0.28333333338377997</v>
      </c>
      <c r="Q293">
        <v>37</v>
      </c>
      <c r="R293">
        <v>0.99999999994179234</v>
      </c>
      <c r="S293">
        <v>30.9</v>
      </c>
    </row>
    <row r="294" spans="1:19" x14ac:dyDescent="0.25">
      <c r="A294" t="s">
        <v>324</v>
      </c>
      <c r="B294">
        <v>71.099999999999994</v>
      </c>
      <c r="D294" t="str">
        <f t="shared" si="16"/>
        <v xml:space="preserve">3-29-2012 19:51 </v>
      </c>
      <c r="E294">
        <f t="shared" si="17"/>
        <v>0.99999999994179234</v>
      </c>
      <c r="F294">
        <v>71.099999999999994</v>
      </c>
      <c r="K294" t="s">
        <v>9900</v>
      </c>
      <c r="L294">
        <v>37</v>
      </c>
      <c r="N294" t="s">
        <v>10008</v>
      </c>
      <c r="O294" t="str">
        <f t="shared" si="18"/>
        <v xml:space="preserve">3-24-2013 20:34 </v>
      </c>
      <c r="P294">
        <f t="shared" si="19"/>
        <v>0.71666666673263535</v>
      </c>
      <c r="Q294">
        <v>37.4</v>
      </c>
      <c r="R294">
        <v>1.0000000001164153</v>
      </c>
      <c r="S294">
        <v>30.9</v>
      </c>
    </row>
    <row r="295" spans="1:19" x14ac:dyDescent="0.25">
      <c r="A295" t="s">
        <v>325</v>
      </c>
      <c r="B295">
        <v>78.099999999999994</v>
      </c>
      <c r="D295" t="str">
        <f t="shared" si="16"/>
        <v xml:space="preserve">3-29-2012 18:51 </v>
      </c>
      <c r="E295">
        <f t="shared" si="17"/>
        <v>0.99999999994179234</v>
      </c>
      <c r="F295">
        <v>78.099999999999994</v>
      </c>
      <c r="K295" t="s">
        <v>9901</v>
      </c>
      <c r="L295">
        <v>43</v>
      </c>
      <c r="N295" t="s">
        <v>10009</v>
      </c>
      <c r="O295" t="str">
        <f t="shared" si="18"/>
        <v xml:space="preserve">3-24-2013 19:51 </v>
      </c>
      <c r="P295">
        <f t="shared" si="19"/>
        <v>0.39999999990686774</v>
      </c>
      <c r="Q295">
        <v>37</v>
      </c>
      <c r="R295">
        <v>0.99999999994179234</v>
      </c>
      <c r="S295">
        <v>30.9</v>
      </c>
    </row>
    <row r="296" spans="1:19" x14ac:dyDescent="0.25">
      <c r="A296" t="s">
        <v>326</v>
      </c>
      <c r="B296">
        <v>81</v>
      </c>
      <c r="D296" t="str">
        <f t="shared" si="16"/>
        <v xml:space="preserve">3-29-2012 17:51 </v>
      </c>
      <c r="E296">
        <f t="shared" si="17"/>
        <v>1.0000000001164153</v>
      </c>
      <c r="F296">
        <v>81</v>
      </c>
      <c r="K296" t="s">
        <v>9902</v>
      </c>
      <c r="L296">
        <v>45</v>
      </c>
      <c r="N296" t="s">
        <v>10010</v>
      </c>
      <c r="O296" t="str">
        <f t="shared" si="18"/>
        <v xml:space="preserve">3-24-2013 19:27 </v>
      </c>
      <c r="P296">
        <f t="shared" si="19"/>
        <v>0.6000000000349246</v>
      </c>
      <c r="Q296">
        <v>37.4</v>
      </c>
      <c r="R296">
        <v>0.99999999994179234</v>
      </c>
      <c r="S296">
        <v>30.9</v>
      </c>
    </row>
    <row r="297" spans="1:19" x14ac:dyDescent="0.25">
      <c r="A297" t="s">
        <v>327</v>
      </c>
      <c r="B297">
        <v>82</v>
      </c>
      <c r="D297" t="str">
        <f t="shared" si="16"/>
        <v xml:space="preserve">3-29-2012 16:51 </v>
      </c>
      <c r="E297">
        <f t="shared" si="17"/>
        <v>0.99999999994179234</v>
      </c>
      <c r="F297">
        <v>82</v>
      </c>
      <c r="K297" t="s">
        <v>9903</v>
      </c>
      <c r="L297">
        <v>46.9</v>
      </c>
      <c r="N297" t="s">
        <v>10011</v>
      </c>
      <c r="O297" t="str">
        <f t="shared" si="18"/>
        <v xml:space="preserve">3-24-2013 18:51 </v>
      </c>
      <c r="P297">
        <f t="shared" si="19"/>
        <v>0.46666666661622003</v>
      </c>
      <c r="Q297">
        <v>37.9</v>
      </c>
      <c r="R297">
        <v>1.0000000001164153</v>
      </c>
      <c r="S297">
        <v>30.9</v>
      </c>
    </row>
    <row r="298" spans="1:19" x14ac:dyDescent="0.25">
      <c r="A298" t="s">
        <v>328</v>
      </c>
      <c r="B298">
        <v>82</v>
      </c>
      <c r="D298" t="str">
        <f t="shared" si="16"/>
        <v xml:space="preserve">3-29-2012 15:51 </v>
      </c>
      <c r="E298">
        <f t="shared" si="17"/>
        <v>0.99999999994179234</v>
      </c>
      <c r="F298">
        <v>82</v>
      </c>
      <c r="K298" t="s">
        <v>9904</v>
      </c>
      <c r="L298">
        <v>48</v>
      </c>
      <c r="N298" t="s">
        <v>10012</v>
      </c>
      <c r="O298" t="str">
        <f t="shared" si="18"/>
        <v xml:space="preserve">3-24-2013 18:23 </v>
      </c>
      <c r="P298">
        <f t="shared" si="19"/>
        <v>0.53333333332557231</v>
      </c>
      <c r="Q298">
        <v>37.4</v>
      </c>
      <c r="R298">
        <v>0.99999999994179234</v>
      </c>
      <c r="S298">
        <v>30.9</v>
      </c>
    </row>
    <row r="299" spans="1:19" x14ac:dyDescent="0.25">
      <c r="A299" t="s">
        <v>329</v>
      </c>
      <c r="B299">
        <v>81</v>
      </c>
      <c r="D299" t="str">
        <f t="shared" si="16"/>
        <v xml:space="preserve">3-29-2012 14:51 </v>
      </c>
      <c r="E299">
        <f t="shared" si="17"/>
        <v>1.0000000001164153</v>
      </c>
      <c r="F299">
        <v>81</v>
      </c>
      <c r="K299" t="s">
        <v>9905</v>
      </c>
      <c r="L299">
        <v>50</v>
      </c>
      <c r="N299" t="s">
        <v>10013</v>
      </c>
      <c r="O299" t="str">
        <f t="shared" si="18"/>
        <v xml:space="preserve">3-24-2013 17:51 </v>
      </c>
      <c r="P299">
        <f t="shared" si="19"/>
        <v>1.0000000001164153</v>
      </c>
      <c r="Q299">
        <v>37.9</v>
      </c>
      <c r="R299">
        <v>1.0000000001164153</v>
      </c>
      <c r="S299">
        <v>30.9</v>
      </c>
    </row>
    <row r="300" spans="1:19" x14ac:dyDescent="0.25">
      <c r="A300" t="s">
        <v>330</v>
      </c>
      <c r="B300">
        <v>79</v>
      </c>
      <c r="D300" t="str">
        <f t="shared" si="16"/>
        <v xml:space="preserve">3-29-2012 13:51 </v>
      </c>
      <c r="E300">
        <f t="shared" si="17"/>
        <v>0.99999999994179234</v>
      </c>
      <c r="F300">
        <v>79</v>
      </c>
      <c r="K300" t="s">
        <v>9906</v>
      </c>
      <c r="L300">
        <v>53.1</v>
      </c>
      <c r="N300" t="s">
        <v>10014</v>
      </c>
      <c r="O300" t="str">
        <f t="shared" si="18"/>
        <v xml:space="preserve">3-24-2013 16:51 </v>
      </c>
      <c r="P300">
        <f t="shared" si="19"/>
        <v>0.99999999994179234</v>
      </c>
      <c r="Q300">
        <v>39</v>
      </c>
      <c r="R300">
        <v>0.99999999994179234</v>
      </c>
      <c r="S300">
        <v>30.9</v>
      </c>
    </row>
    <row r="301" spans="1:19" x14ac:dyDescent="0.25">
      <c r="A301" t="s">
        <v>331</v>
      </c>
      <c r="B301">
        <v>78.099999999999994</v>
      </c>
      <c r="D301" t="str">
        <f t="shared" si="16"/>
        <v xml:space="preserve">3-29-2012 12:51 </v>
      </c>
      <c r="E301">
        <f t="shared" si="17"/>
        <v>0.99999999994179234</v>
      </c>
      <c r="F301">
        <v>78.099999999999994</v>
      </c>
      <c r="K301" t="s">
        <v>9907</v>
      </c>
      <c r="L301">
        <v>53.1</v>
      </c>
      <c r="N301" t="s">
        <v>10015</v>
      </c>
      <c r="O301" t="str">
        <f t="shared" si="18"/>
        <v xml:space="preserve">3-24-2013 15:51 </v>
      </c>
      <c r="P301">
        <f t="shared" si="19"/>
        <v>3.3333333267364651E-2</v>
      </c>
      <c r="Q301">
        <v>39</v>
      </c>
      <c r="R301">
        <v>1.0000000001164153</v>
      </c>
      <c r="S301">
        <v>30.9</v>
      </c>
    </row>
    <row r="302" spans="1:19" x14ac:dyDescent="0.25">
      <c r="A302" t="s">
        <v>332</v>
      </c>
      <c r="B302">
        <v>75.900000000000006</v>
      </c>
      <c r="D302" t="str">
        <f t="shared" si="16"/>
        <v xml:space="preserve">3-29-2012 11:51 </v>
      </c>
      <c r="E302">
        <f t="shared" si="17"/>
        <v>1.0000000001164153</v>
      </c>
      <c r="F302">
        <v>75.900000000000006</v>
      </c>
      <c r="K302" t="s">
        <v>9908</v>
      </c>
      <c r="L302">
        <v>55</v>
      </c>
      <c r="N302" t="s">
        <v>10016</v>
      </c>
      <c r="O302" t="str">
        <f t="shared" si="18"/>
        <v xml:space="preserve">3-24-2013 15:49 </v>
      </c>
      <c r="P302">
        <f t="shared" si="19"/>
        <v>0.96666666667442769</v>
      </c>
      <c r="Q302">
        <v>39.200000000000003</v>
      </c>
      <c r="R302">
        <v>0.99999999994179234</v>
      </c>
      <c r="S302">
        <v>30.9</v>
      </c>
    </row>
    <row r="303" spans="1:19" x14ac:dyDescent="0.25">
      <c r="A303" t="s">
        <v>333</v>
      </c>
      <c r="B303">
        <v>75</v>
      </c>
      <c r="D303" t="str">
        <f t="shared" si="16"/>
        <v xml:space="preserve">3-29-2012 10:51 </v>
      </c>
      <c r="E303">
        <f t="shared" si="17"/>
        <v>0.99999999994179234</v>
      </c>
      <c r="F303">
        <v>75</v>
      </c>
      <c r="K303" t="s">
        <v>9909</v>
      </c>
      <c r="L303">
        <v>55</v>
      </c>
      <c r="N303" t="s">
        <v>10017</v>
      </c>
      <c r="O303" t="str">
        <f t="shared" si="18"/>
        <v xml:space="preserve">3-24-2013 14:51 </v>
      </c>
      <c r="P303">
        <f t="shared" si="19"/>
        <v>1.0000000001164153</v>
      </c>
      <c r="Q303">
        <v>39</v>
      </c>
      <c r="R303">
        <v>0.99999999994179234</v>
      </c>
      <c r="S303">
        <v>30.9</v>
      </c>
    </row>
    <row r="304" spans="1:19" x14ac:dyDescent="0.25">
      <c r="A304" t="s">
        <v>334</v>
      </c>
      <c r="B304">
        <v>71.099999999999994</v>
      </c>
      <c r="D304" t="str">
        <f t="shared" si="16"/>
        <v xml:space="preserve">3-29-2012 9:51 </v>
      </c>
      <c r="E304">
        <f t="shared" si="17"/>
        <v>0.99999999994179234</v>
      </c>
      <c r="F304">
        <v>71.099999999999994</v>
      </c>
      <c r="K304" t="s">
        <v>9910</v>
      </c>
      <c r="L304">
        <v>54</v>
      </c>
      <c r="N304" t="s">
        <v>10018</v>
      </c>
      <c r="O304" t="str">
        <f t="shared" si="18"/>
        <v xml:space="preserve">3-24-2013 13:51 </v>
      </c>
      <c r="P304">
        <f t="shared" si="19"/>
        <v>0.11666666652308777</v>
      </c>
      <c r="Q304">
        <v>39</v>
      </c>
      <c r="R304">
        <v>0.99999999994179234</v>
      </c>
      <c r="S304">
        <v>30.9</v>
      </c>
    </row>
    <row r="305" spans="1:19" x14ac:dyDescent="0.25">
      <c r="A305" t="s">
        <v>335</v>
      </c>
      <c r="B305">
        <v>66</v>
      </c>
      <c r="D305" t="str">
        <f t="shared" si="16"/>
        <v xml:space="preserve">3-29-2012 8:51 </v>
      </c>
      <c r="E305">
        <f t="shared" si="17"/>
        <v>1.0000000001164153</v>
      </c>
      <c r="F305">
        <v>66</v>
      </c>
      <c r="K305" t="s">
        <v>9911</v>
      </c>
      <c r="L305">
        <v>52</v>
      </c>
      <c r="N305" t="s">
        <v>10019</v>
      </c>
      <c r="O305" t="str">
        <f t="shared" si="18"/>
        <v xml:space="preserve">3-24-2013 13:44 </v>
      </c>
      <c r="P305">
        <f t="shared" si="19"/>
        <v>0.26666666666278616</v>
      </c>
      <c r="Q305">
        <v>39.200000000000003</v>
      </c>
      <c r="R305">
        <v>0.99999999994179234</v>
      </c>
      <c r="S305">
        <v>30.9</v>
      </c>
    </row>
    <row r="306" spans="1:19" x14ac:dyDescent="0.25">
      <c r="A306" t="s">
        <v>336</v>
      </c>
      <c r="B306">
        <v>63</v>
      </c>
      <c r="D306" t="str">
        <f t="shared" si="16"/>
        <v xml:space="preserve">3-29-2012 7:51 </v>
      </c>
      <c r="E306">
        <f t="shared" si="17"/>
        <v>0.99999999994179234</v>
      </c>
      <c r="F306">
        <v>63</v>
      </c>
      <c r="K306" t="s">
        <v>9912</v>
      </c>
      <c r="L306">
        <v>50</v>
      </c>
      <c r="N306" t="s">
        <v>10020</v>
      </c>
      <c r="O306" t="str">
        <f t="shared" si="18"/>
        <v xml:space="preserve">3-24-2013 13:28 </v>
      </c>
      <c r="P306">
        <f t="shared" si="19"/>
        <v>0.18333333340706304</v>
      </c>
      <c r="Q306">
        <v>39.200000000000003</v>
      </c>
      <c r="R306">
        <v>0.99999999994179234</v>
      </c>
      <c r="S306">
        <v>30.9</v>
      </c>
    </row>
    <row r="307" spans="1:19" x14ac:dyDescent="0.25">
      <c r="A307" t="s">
        <v>337</v>
      </c>
      <c r="B307">
        <v>59</v>
      </c>
      <c r="D307" t="str">
        <f t="shared" si="16"/>
        <v xml:space="preserve">3-29-2012 6:51 </v>
      </c>
      <c r="E307">
        <f t="shared" si="17"/>
        <v>0.99999999994179234</v>
      </c>
      <c r="F307">
        <v>59</v>
      </c>
      <c r="K307" t="s">
        <v>9913</v>
      </c>
      <c r="L307">
        <v>48.9</v>
      </c>
      <c r="N307" t="s">
        <v>10021</v>
      </c>
      <c r="O307" t="str">
        <f t="shared" si="18"/>
        <v xml:space="preserve">3-24-2013 13:17 </v>
      </c>
      <c r="P307">
        <f t="shared" si="19"/>
        <v>0.43333333334885538</v>
      </c>
      <c r="Q307">
        <v>39.200000000000003</v>
      </c>
      <c r="R307">
        <v>0.99999999994179234</v>
      </c>
      <c r="S307">
        <v>30.9</v>
      </c>
    </row>
    <row r="308" spans="1:19" x14ac:dyDescent="0.25">
      <c r="A308" t="s">
        <v>338</v>
      </c>
      <c r="B308">
        <v>60.1</v>
      </c>
      <c r="D308" t="str">
        <f t="shared" si="16"/>
        <v xml:space="preserve">3-29-2012 5:51 </v>
      </c>
      <c r="E308">
        <f t="shared" si="17"/>
        <v>1.0000000001164153</v>
      </c>
      <c r="F308">
        <v>60.1</v>
      </c>
      <c r="K308" t="s">
        <v>9914</v>
      </c>
      <c r="L308">
        <v>46.9</v>
      </c>
      <c r="N308" t="s">
        <v>10022</v>
      </c>
      <c r="O308" t="str">
        <f t="shared" si="18"/>
        <v xml:space="preserve">3-24-2013 12:51 </v>
      </c>
      <c r="P308">
        <f t="shared" si="19"/>
        <v>0.19999999995343387</v>
      </c>
      <c r="Q308">
        <v>39.9</v>
      </c>
      <c r="R308">
        <v>0.99999999994179234</v>
      </c>
      <c r="S308">
        <v>30.9</v>
      </c>
    </row>
    <row r="309" spans="1:19" x14ac:dyDescent="0.25">
      <c r="A309" t="s">
        <v>339</v>
      </c>
      <c r="B309">
        <v>62.1</v>
      </c>
      <c r="D309" t="str">
        <f t="shared" si="16"/>
        <v xml:space="preserve">3-29-2012 4:51 </v>
      </c>
      <c r="E309">
        <f t="shared" si="17"/>
        <v>0.99999999994179234</v>
      </c>
      <c r="F309">
        <v>62.1</v>
      </c>
      <c r="K309" t="s">
        <v>9915</v>
      </c>
      <c r="L309">
        <v>44.1</v>
      </c>
      <c r="N309" t="s">
        <v>10023</v>
      </c>
      <c r="O309" t="str">
        <f t="shared" si="18"/>
        <v xml:space="preserve">3-24-2013 12:39 </v>
      </c>
      <c r="P309">
        <f t="shared" si="19"/>
        <v>0.43333333334885538</v>
      </c>
      <c r="Q309">
        <v>39.200000000000003</v>
      </c>
      <c r="R309">
        <v>0.99999999994179234</v>
      </c>
      <c r="S309">
        <v>30.9</v>
      </c>
    </row>
    <row r="310" spans="1:19" x14ac:dyDescent="0.25">
      <c r="A310" t="s">
        <v>340</v>
      </c>
      <c r="B310">
        <v>62.1</v>
      </c>
      <c r="D310" t="str">
        <f t="shared" si="16"/>
        <v xml:space="preserve">3-29-2012 3:51 </v>
      </c>
      <c r="E310">
        <f t="shared" si="17"/>
        <v>0.99999999994179234</v>
      </c>
      <c r="F310">
        <v>62.1</v>
      </c>
      <c r="K310" t="s">
        <v>9916</v>
      </c>
      <c r="L310">
        <v>37.9</v>
      </c>
      <c r="N310" t="s">
        <v>10024</v>
      </c>
      <c r="O310" t="str">
        <f t="shared" si="18"/>
        <v xml:space="preserve">3-24-2013 12:13 </v>
      </c>
      <c r="P310">
        <f t="shared" si="19"/>
        <v>0.36666666663950309</v>
      </c>
      <c r="Q310">
        <v>39.200000000000003</v>
      </c>
      <c r="R310">
        <v>1.0000000001164153</v>
      </c>
      <c r="S310">
        <v>30.9</v>
      </c>
    </row>
    <row r="311" spans="1:19" x14ac:dyDescent="0.25">
      <c r="A311" t="s">
        <v>341</v>
      </c>
      <c r="B311">
        <v>64.900000000000006</v>
      </c>
      <c r="D311" t="str">
        <f t="shared" si="16"/>
        <v xml:space="preserve">3-29-2012 2:51 </v>
      </c>
      <c r="E311">
        <f t="shared" si="17"/>
        <v>1.0000000001164153</v>
      </c>
      <c r="F311">
        <v>64.900000000000006</v>
      </c>
      <c r="K311" t="s">
        <v>9917</v>
      </c>
      <c r="L311">
        <v>32</v>
      </c>
      <c r="N311" t="s">
        <v>10025</v>
      </c>
      <c r="O311" t="str">
        <f t="shared" si="18"/>
        <v xml:space="preserve">3-24-2013 11:51 </v>
      </c>
      <c r="P311">
        <f t="shared" si="19"/>
        <v>0.61666666675591841</v>
      </c>
      <c r="Q311">
        <v>39.9</v>
      </c>
      <c r="R311">
        <v>0.99999999994179234</v>
      </c>
      <c r="S311">
        <v>30.9</v>
      </c>
    </row>
    <row r="312" spans="1:19" x14ac:dyDescent="0.25">
      <c r="A312" t="s">
        <v>342</v>
      </c>
      <c r="B312">
        <v>66.900000000000006</v>
      </c>
      <c r="D312" t="str">
        <f t="shared" si="16"/>
        <v xml:space="preserve">3-29-2012 1:51 </v>
      </c>
      <c r="E312">
        <f t="shared" si="17"/>
        <v>0.99999999994179234</v>
      </c>
      <c r="F312">
        <v>66.900000000000006</v>
      </c>
      <c r="K312" t="s">
        <v>9918</v>
      </c>
      <c r="L312">
        <v>28</v>
      </c>
      <c r="N312" t="s">
        <v>10026</v>
      </c>
      <c r="O312" t="str">
        <f t="shared" si="18"/>
        <v xml:space="preserve">3-24-2013 11:14 </v>
      </c>
      <c r="P312">
        <f t="shared" si="19"/>
        <v>0.38333333336049691</v>
      </c>
      <c r="Q312">
        <v>39.200000000000003</v>
      </c>
      <c r="R312">
        <v>0.99999999994179234</v>
      </c>
      <c r="S312">
        <v>30.9</v>
      </c>
    </row>
    <row r="313" spans="1:19" x14ac:dyDescent="0.25">
      <c r="A313" t="s">
        <v>343</v>
      </c>
      <c r="B313">
        <v>68</v>
      </c>
      <c r="D313" t="str">
        <f t="shared" si="16"/>
        <v xml:space="preserve">3-29-2012 0:51 </v>
      </c>
      <c r="E313">
        <f t="shared" si="17"/>
        <v>0.99999999994179234</v>
      </c>
      <c r="F313">
        <v>68</v>
      </c>
      <c r="K313" t="s">
        <v>9919</v>
      </c>
      <c r="L313">
        <v>30</v>
      </c>
      <c r="N313" t="s">
        <v>10027</v>
      </c>
      <c r="O313" t="str">
        <f t="shared" si="18"/>
        <v xml:space="preserve">3-24-2013 10:51 </v>
      </c>
      <c r="P313">
        <f t="shared" si="19"/>
        <v>0.99999999994179234</v>
      </c>
      <c r="Q313">
        <v>39</v>
      </c>
      <c r="R313">
        <v>0.99999999994179234</v>
      </c>
      <c r="S313">
        <v>30.9</v>
      </c>
    </row>
    <row r="314" spans="1:19" x14ac:dyDescent="0.25">
      <c r="A314" t="s">
        <v>344</v>
      </c>
      <c r="B314">
        <v>69.099999999999994</v>
      </c>
      <c r="D314" t="str">
        <f t="shared" si="16"/>
        <v xml:space="preserve">3-28-2012 23:51 </v>
      </c>
      <c r="E314">
        <f t="shared" si="17"/>
        <v>1.0000000001164153</v>
      </c>
      <c r="F314">
        <v>69.099999999999994</v>
      </c>
      <c r="K314" t="s">
        <v>9920</v>
      </c>
      <c r="L314">
        <v>30</v>
      </c>
      <c r="N314" t="s">
        <v>10028</v>
      </c>
      <c r="O314" t="str">
        <f t="shared" si="18"/>
        <v xml:space="preserve">3-24-2013 9:51 </v>
      </c>
      <c r="P314">
        <f t="shared" si="19"/>
        <v>0.99999999994179234</v>
      </c>
      <c r="Q314">
        <v>39.9</v>
      </c>
      <c r="R314">
        <v>1.0000000001164153</v>
      </c>
      <c r="S314">
        <v>30.9</v>
      </c>
    </row>
    <row r="315" spans="1:19" x14ac:dyDescent="0.25">
      <c r="A315" t="s">
        <v>345</v>
      </c>
      <c r="B315">
        <v>69.099999999999994</v>
      </c>
      <c r="D315" t="str">
        <f t="shared" si="16"/>
        <v xml:space="preserve">3-28-2012 22:51 </v>
      </c>
      <c r="E315">
        <f t="shared" si="17"/>
        <v>0.99999999994179234</v>
      </c>
      <c r="F315">
        <v>69.099999999999994</v>
      </c>
      <c r="K315" t="s">
        <v>9921</v>
      </c>
      <c r="L315">
        <v>33.1</v>
      </c>
      <c r="N315" t="s">
        <v>10029</v>
      </c>
      <c r="O315" t="str">
        <f t="shared" si="18"/>
        <v xml:space="preserve">3-24-2013 8:51 </v>
      </c>
      <c r="P315">
        <f t="shared" si="19"/>
        <v>1.0000000001164153</v>
      </c>
      <c r="Q315">
        <v>39.9</v>
      </c>
      <c r="R315">
        <v>0.99999999994179234</v>
      </c>
      <c r="S315">
        <v>30.9</v>
      </c>
    </row>
    <row r="316" spans="1:19" x14ac:dyDescent="0.25">
      <c r="A316" t="s">
        <v>346</v>
      </c>
      <c r="B316">
        <v>70</v>
      </c>
      <c r="D316" t="str">
        <f t="shared" si="16"/>
        <v xml:space="preserve">3-28-2012 21:51 </v>
      </c>
      <c r="E316">
        <f t="shared" si="17"/>
        <v>0.99999999994179234</v>
      </c>
      <c r="F316">
        <v>70</v>
      </c>
      <c r="K316" t="s">
        <v>9922</v>
      </c>
      <c r="L316">
        <v>34</v>
      </c>
      <c r="N316" t="s">
        <v>10030</v>
      </c>
      <c r="O316" t="str">
        <f t="shared" si="18"/>
        <v xml:space="preserve">3-24-2013 7:51 </v>
      </c>
      <c r="P316">
        <f t="shared" si="19"/>
        <v>0.99999999994179234</v>
      </c>
      <c r="Q316">
        <v>41</v>
      </c>
      <c r="R316">
        <v>0.99999999994179234</v>
      </c>
      <c r="S316">
        <v>30.9</v>
      </c>
    </row>
    <row r="317" spans="1:19" x14ac:dyDescent="0.25">
      <c r="A317" t="s">
        <v>347</v>
      </c>
      <c r="B317">
        <v>72</v>
      </c>
      <c r="D317" t="str">
        <f t="shared" si="16"/>
        <v xml:space="preserve">3-28-2012 20:51 </v>
      </c>
      <c r="E317">
        <f t="shared" si="17"/>
        <v>1.0000000001164153</v>
      </c>
      <c r="F317">
        <v>72</v>
      </c>
      <c r="K317" t="s">
        <v>9923</v>
      </c>
      <c r="L317">
        <v>35.1</v>
      </c>
      <c r="N317" t="s">
        <v>10031</v>
      </c>
      <c r="O317" t="str">
        <f t="shared" si="18"/>
        <v xml:space="preserve">3-24-2013 6:51 </v>
      </c>
      <c r="P317">
        <f t="shared" si="19"/>
        <v>0.99999999994179234</v>
      </c>
      <c r="Q317">
        <v>43</v>
      </c>
      <c r="R317">
        <v>0.99999999994179234</v>
      </c>
      <c r="S317">
        <v>32</v>
      </c>
    </row>
    <row r="318" spans="1:19" x14ac:dyDescent="0.25">
      <c r="A318" t="s">
        <v>348</v>
      </c>
      <c r="B318">
        <v>71.099999999999994</v>
      </c>
      <c r="D318" t="str">
        <f t="shared" si="16"/>
        <v xml:space="preserve">3-28-2012 19:51 </v>
      </c>
      <c r="E318">
        <f t="shared" si="17"/>
        <v>0.99999999994179234</v>
      </c>
      <c r="F318">
        <v>71.099999999999994</v>
      </c>
      <c r="K318" t="s">
        <v>9924</v>
      </c>
      <c r="L318">
        <v>36</v>
      </c>
      <c r="N318" t="s">
        <v>10032</v>
      </c>
      <c r="O318" t="str">
        <f t="shared" si="18"/>
        <v xml:space="preserve">3-24-2013 5:51 </v>
      </c>
      <c r="P318">
        <f t="shared" si="19"/>
        <v>1.0000000001164153</v>
      </c>
      <c r="Q318">
        <v>39.9</v>
      </c>
      <c r="R318">
        <v>0.99999999994179234</v>
      </c>
      <c r="S318">
        <v>32</v>
      </c>
    </row>
    <row r="319" spans="1:19" x14ac:dyDescent="0.25">
      <c r="A319" t="s">
        <v>349</v>
      </c>
      <c r="B319">
        <v>75</v>
      </c>
      <c r="D319" t="str">
        <f t="shared" si="16"/>
        <v xml:space="preserve">3-28-2012 18:51 </v>
      </c>
      <c r="E319">
        <f t="shared" si="17"/>
        <v>0.99999999994179234</v>
      </c>
      <c r="F319">
        <v>75</v>
      </c>
      <c r="K319" t="s">
        <v>9925</v>
      </c>
      <c r="L319">
        <v>37</v>
      </c>
      <c r="N319" t="s">
        <v>10033</v>
      </c>
      <c r="O319" t="str">
        <f t="shared" si="18"/>
        <v xml:space="preserve">3-24-2013 4:51 </v>
      </c>
      <c r="P319">
        <f t="shared" si="19"/>
        <v>0.99999999994179234</v>
      </c>
      <c r="Q319">
        <v>39</v>
      </c>
      <c r="R319">
        <v>0.99999999994179234</v>
      </c>
      <c r="S319">
        <v>32</v>
      </c>
    </row>
    <row r="320" spans="1:19" x14ac:dyDescent="0.25">
      <c r="A320" t="s">
        <v>350</v>
      </c>
      <c r="B320">
        <v>77</v>
      </c>
      <c r="D320" t="str">
        <f t="shared" si="16"/>
        <v xml:space="preserve">3-28-2012 17:51 </v>
      </c>
      <c r="E320">
        <f t="shared" si="17"/>
        <v>1.0000000001164153</v>
      </c>
      <c r="F320">
        <v>77</v>
      </c>
      <c r="K320" t="s">
        <v>9926</v>
      </c>
      <c r="L320">
        <v>39.9</v>
      </c>
      <c r="N320" t="s">
        <v>10034</v>
      </c>
      <c r="O320" t="str">
        <f t="shared" si="18"/>
        <v xml:space="preserve">3-24-2013 3:51 </v>
      </c>
      <c r="P320">
        <f t="shared" si="19"/>
        <v>0.99999999994179234</v>
      </c>
      <c r="Q320">
        <v>37.9</v>
      </c>
      <c r="R320">
        <v>0.99999999994179234</v>
      </c>
      <c r="S320">
        <v>32</v>
      </c>
    </row>
    <row r="321" spans="1:19" x14ac:dyDescent="0.25">
      <c r="A321" t="s">
        <v>351</v>
      </c>
      <c r="B321">
        <v>77</v>
      </c>
      <c r="D321" t="str">
        <f t="shared" si="16"/>
        <v xml:space="preserve">3-28-2012 16:51 </v>
      </c>
      <c r="E321">
        <f t="shared" si="17"/>
        <v>0.99999999994179234</v>
      </c>
      <c r="F321">
        <v>77</v>
      </c>
      <c r="K321" t="s">
        <v>9927</v>
      </c>
      <c r="L321">
        <v>41</v>
      </c>
      <c r="N321" t="s">
        <v>10035</v>
      </c>
      <c r="O321" t="str">
        <f t="shared" si="18"/>
        <v xml:space="preserve">3-24-2013 2:51 </v>
      </c>
      <c r="P321">
        <f t="shared" si="19"/>
        <v>1.0000000001164153</v>
      </c>
      <c r="Q321">
        <v>37</v>
      </c>
      <c r="R321">
        <v>0.99999999994179234</v>
      </c>
      <c r="S321">
        <v>32</v>
      </c>
    </row>
    <row r="322" spans="1:19" x14ac:dyDescent="0.25">
      <c r="A322" t="s">
        <v>352</v>
      </c>
      <c r="B322">
        <v>77</v>
      </c>
      <c r="D322" t="str">
        <f t="shared" si="16"/>
        <v xml:space="preserve">3-28-2012 15:51 </v>
      </c>
      <c r="E322">
        <f t="shared" si="17"/>
        <v>0.99999999994179234</v>
      </c>
      <c r="F322">
        <v>77</v>
      </c>
      <c r="K322" t="s">
        <v>9928</v>
      </c>
      <c r="L322">
        <v>43</v>
      </c>
      <c r="N322" t="s">
        <v>10036</v>
      </c>
      <c r="O322" t="str">
        <f t="shared" si="18"/>
        <v xml:space="preserve">3-24-2013 1:51 </v>
      </c>
      <c r="P322">
        <f t="shared" si="19"/>
        <v>0.99999999994179234</v>
      </c>
      <c r="Q322">
        <v>36</v>
      </c>
      <c r="R322">
        <v>0.99999999994179234</v>
      </c>
      <c r="S322">
        <v>32</v>
      </c>
    </row>
    <row r="323" spans="1:19" x14ac:dyDescent="0.25">
      <c r="A323" t="s">
        <v>353</v>
      </c>
      <c r="B323">
        <v>75.900000000000006</v>
      </c>
      <c r="D323" t="str">
        <f t="shared" ref="D323:D386" si="20">LEFT(A323,LEN(A323)-3)</f>
        <v xml:space="preserve">3-28-2012 14:51 </v>
      </c>
      <c r="E323">
        <f t="shared" ref="E323:E386" si="21">(D323-D324)*24</f>
        <v>1.0000000001164153</v>
      </c>
      <c r="F323">
        <v>75.900000000000006</v>
      </c>
      <c r="K323" t="s">
        <v>9929</v>
      </c>
      <c r="L323">
        <v>45</v>
      </c>
      <c r="N323" t="s">
        <v>10037</v>
      </c>
      <c r="O323" t="str">
        <f t="shared" ref="O323:O386" si="22">LEFT(N323,LEN(N323)-3)</f>
        <v xml:space="preserve">3-24-2013 0:51 </v>
      </c>
      <c r="P323">
        <f t="shared" ref="P323:P386" si="23">(O323-O324)*24</f>
        <v>0.99999999994179234</v>
      </c>
      <c r="Q323">
        <v>37</v>
      </c>
      <c r="R323">
        <v>0.99999999994179234</v>
      </c>
      <c r="S323">
        <v>32</v>
      </c>
    </row>
    <row r="324" spans="1:19" x14ac:dyDescent="0.25">
      <c r="A324" t="s">
        <v>354</v>
      </c>
      <c r="B324">
        <v>73</v>
      </c>
      <c r="D324" t="str">
        <f t="shared" si="20"/>
        <v xml:space="preserve">3-28-2012 13:51 </v>
      </c>
      <c r="E324">
        <f t="shared" si="21"/>
        <v>0.99999999994179234</v>
      </c>
      <c r="F324">
        <v>73</v>
      </c>
      <c r="K324" t="s">
        <v>9930</v>
      </c>
      <c r="L324">
        <v>48</v>
      </c>
      <c r="N324" t="s">
        <v>10038</v>
      </c>
      <c r="O324" t="str">
        <f t="shared" si="22"/>
        <v xml:space="preserve">3-23-2013 23:51 </v>
      </c>
      <c r="P324">
        <f t="shared" si="23"/>
        <v>1.0000000001164153</v>
      </c>
      <c r="Q324">
        <v>39.9</v>
      </c>
      <c r="R324">
        <v>0.99999999994179234</v>
      </c>
      <c r="S324">
        <v>32</v>
      </c>
    </row>
    <row r="325" spans="1:19" x14ac:dyDescent="0.25">
      <c r="A325" t="s">
        <v>355</v>
      </c>
      <c r="B325">
        <v>71.099999999999994</v>
      </c>
      <c r="D325" t="str">
        <f t="shared" si="20"/>
        <v xml:space="preserve">3-28-2012 12:51 </v>
      </c>
      <c r="E325">
        <f t="shared" si="21"/>
        <v>0.99999999994179234</v>
      </c>
      <c r="F325">
        <v>71.099999999999994</v>
      </c>
      <c r="K325" t="s">
        <v>9931</v>
      </c>
      <c r="L325">
        <v>48.9</v>
      </c>
      <c r="N325" t="s">
        <v>10039</v>
      </c>
      <c r="O325" t="str">
        <f t="shared" si="22"/>
        <v xml:space="preserve">3-23-2013 22:51 </v>
      </c>
      <c r="P325">
        <f t="shared" si="23"/>
        <v>0.99999999994179234</v>
      </c>
      <c r="Q325">
        <v>42.1</v>
      </c>
      <c r="R325">
        <v>0.99999999994179234</v>
      </c>
      <c r="S325">
        <v>32</v>
      </c>
    </row>
    <row r="326" spans="1:19" x14ac:dyDescent="0.25">
      <c r="A326" t="s">
        <v>356</v>
      </c>
      <c r="B326">
        <v>64.900000000000006</v>
      </c>
      <c r="D326" t="str">
        <f t="shared" si="20"/>
        <v xml:space="preserve">3-28-2012 11:51 </v>
      </c>
      <c r="E326">
        <f t="shared" si="21"/>
        <v>0.43333333334885538</v>
      </c>
      <c r="F326">
        <v>64.900000000000006</v>
      </c>
      <c r="K326" t="s">
        <v>9932</v>
      </c>
      <c r="L326">
        <v>51.1</v>
      </c>
      <c r="N326" t="s">
        <v>10040</v>
      </c>
      <c r="O326" t="str">
        <f t="shared" si="22"/>
        <v xml:space="preserve">3-23-2013 21:51 </v>
      </c>
      <c r="P326">
        <f t="shared" si="23"/>
        <v>0.99999999994179234</v>
      </c>
      <c r="Q326">
        <v>41</v>
      </c>
      <c r="R326">
        <v>0.11666666669771075</v>
      </c>
      <c r="S326">
        <v>32</v>
      </c>
    </row>
    <row r="327" spans="1:19" x14ac:dyDescent="0.25">
      <c r="A327" t="s">
        <v>357</v>
      </c>
      <c r="B327">
        <v>62.6</v>
      </c>
      <c r="D327" t="str">
        <f t="shared" si="20"/>
        <v xml:space="preserve">3-28-2012 11:25 </v>
      </c>
      <c r="E327">
        <f t="shared" si="21"/>
        <v>0.56666666676755995</v>
      </c>
      <c r="F327">
        <v>62.6</v>
      </c>
      <c r="K327" t="s">
        <v>9933</v>
      </c>
      <c r="L327">
        <v>51.1</v>
      </c>
      <c r="N327" t="s">
        <v>10041</v>
      </c>
      <c r="O327" t="str">
        <f t="shared" si="22"/>
        <v xml:space="preserve">3-23-2013 20:51 </v>
      </c>
      <c r="P327">
        <f t="shared" si="23"/>
        <v>1.0000000001164153</v>
      </c>
      <c r="Q327">
        <v>44.1</v>
      </c>
      <c r="R327">
        <v>0.88333333324408159</v>
      </c>
      <c r="S327">
        <v>32</v>
      </c>
    </row>
    <row r="328" spans="1:19" x14ac:dyDescent="0.25">
      <c r="A328" t="s">
        <v>358</v>
      </c>
      <c r="B328">
        <v>59</v>
      </c>
      <c r="D328" t="str">
        <f t="shared" si="20"/>
        <v xml:space="preserve">3-28-2012 10:51 </v>
      </c>
      <c r="E328">
        <f t="shared" si="21"/>
        <v>0.99999999994179234</v>
      </c>
      <c r="F328">
        <v>59</v>
      </c>
      <c r="K328" t="s">
        <v>9934</v>
      </c>
      <c r="L328">
        <v>51.1</v>
      </c>
      <c r="N328" t="s">
        <v>10042</v>
      </c>
      <c r="O328" t="str">
        <f t="shared" si="22"/>
        <v xml:space="preserve">3-23-2013 19:51 </v>
      </c>
      <c r="P328">
        <f t="shared" si="23"/>
        <v>0.99999999994179234</v>
      </c>
      <c r="Q328">
        <v>46.9</v>
      </c>
      <c r="R328">
        <v>1.0000000001164153</v>
      </c>
      <c r="S328">
        <v>32</v>
      </c>
    </row>
    <row r="329" spans="1:19" x14ac:dyDescent="0.25">
      <c r="A329" t="s">
        <v>359</v>
      </c>
      <c r="B329">
        <v>55</v>
      </c>
      <c r="D329" t="str">
        <f t="shared" si="20"/>
        <v xml:space="preserve">3-28-2012 9:51 </v>
      </c>
      <c r="E329">
        <f t="shared" si="21"/>
        <v>0.33333333337213844</v>
      </c>
      <c r="F329">
        <v>55</v>
      </c>
      <c r="K329" t="s">
        <v>9935</v>
      </c>
      <c r="L329">
        <v>51.1</v>
      </c>
      <c r="N329" t="s">
        <v>10043</v>
      </c>
      <c r="O329" t="str">
        <f t="shared" si="22"/>
        <v xml:space="preserve">3-23-2013 18:51 </v>
      </c>
      <c r="P329">
        <f t="shared" si="23"/>
        <v>0.99999999994179234</v>
      </c>
      <c r="Q329">
        <v>54</v>
      </c>
      <c r="R329">
        <v>0.99999999994179234</v>
      </c>
      <c r="S329">
        <v>32</v>
      </c>
    </row>
    <row r="330" spans="1:19" x14ac:dyDescent="0.25">
      <c r="A330" t="s">
        <v>360</v>
      </c>
      <c r="B330">
        <v>53.6</v>
      </c>
      <c r="D330" t="str">
        <f t="shared" si="20"/>
        <v xml:space="preserve">3-28-2012 9:31 </v>
      </c>
      <c r="E330">
        <f t="shared" si="21"/>
        <v>0.6666666665696539</v>
      </c>
      <c r="F330">
        <v>53.6</v>
      </c>
      <c r="K330" t="s">
        <v>9936</v>
      </c>
      <c r="L330">
        <v>46.9</v>
      </c>
      <c r="N330" t="s">
        <v>10044</v>
      </c>
      <c r="O330" t="str">
        <f t="shared" si="22"/>
        <v xml:space="preserve">3-23-2013 17:51 </v>
      </c>
      <c r="P330">
        <f t="shared" si="23"/>
        <v>1.0000000001164153</v>
      </c>
      <c r="Q330">
        <v>54</v>
      </c>
      <c r="R330">
        <v>0.99999999994179234</v>
      </c>
      <c r="S330">
        <v>32</v>
      </c>
    </row>
    <row r="331" spans="1:19" x14ac:dyDescent="0.25">
      <c r="A331" t="s">
        <v>361</v>
      </c>
      <c r="B331">
        <v>51.1</v>
      </c>
      <c r="D331" t="str">
        <f t="shared" si="20"/>
        <v xml:space="preserve">3-28-2012 8:51 </v>
      </c>
      <c r="E331">
        <f t="shared" si="21"/>
        <v>1.0000000001164153</v>
      </c>
      <c r="F331">
        <v>51.1</v>
      </c>
      <c r="K331" t="s">
        <v>9937</v>
      </c>
      <c r="L331">
        <v>48</v>
      </c>
      <c r="N331" t="s">
        <v>10045</v>
      </c>
      <c r="O331" t="str">
        <f t="shared" si="22"/>
        <v xml:space="preserve">3-23-2013 16:51 </v>
      </c>
      <c r="P331">
        <f t="shared" si="23"/>
        <v>0.99999999994179234</v>
      </c>
      <c r="Q331">
        <v>53.1</v>
      </c>
      <c r="R331">
        <v>0.99999999994179234</v>
      </c>
      <c r="S331">
        <v>32</v>
      </c>
    </row>
    <row r="332" spans="1:19" x14ac:dyDescent="0.25">
      <c r="A332" t="s">
        <v>362</v>
      </c>
      <c r="B332">
        <v>48</v>
      </c>
      <c r="D332" t="str">
        <f t="shared" si="20"/>
        <v xml:space="preserve">3-28-2012 7:51 </v>
      </c>
      <c r="E332">
        <f t="shared" si="21"/>
        <v>0.99999999994179234</v>
      </c>
      <c r="F332">
        <v>48</v>
      </c>
      <c r="K332" t="s">
        <v>9938</v>
      </c>
      <c r="L332">
        <v>45</v>
      </c>
      <c r="N332" t="s">
        <v>10046</v>
      </c>
      <c r="O332" t="str">
        <f t="shared" si="22"/>
        <v xml:space="preserve">3-23-2013 15:51 </v>
      </c>
      <c r="P332">
        <f t="shared" si="23"/>
        <v>0.99999999994179234</v>
      </c>
      <c r="Q332">
        <v>51.1</v>
      </c>
      <c r="R332">
        <v>1.0000000001164153</v>
      </c>
      <c r="S332">
        <v>32</v>
      </c>
    </row>
    <row r="333" spans="1:19" x14ac:dyDescent="0.25">
      <c r="A333" t="s">
        <v>363</v>
      </c>
      <c r="B333">
        <v>46</v>
      </c>
      <c r="D333" t="str">
        <f t="shared" si="20"/>
        <v xml:space="preserve">3-28-2012 6:51 </v>
      </c>
      <c r="E333">
        <f t="shared" si="21"/>
        <v>0.99999999994179234</v>
      </c>
      <c r="F333">
        <v>46</v>
      </c>
      <c r="K333" t="s">
        <v>9939</v>
      </c>
      <c r="L333">
        <v>42.1</v>
      </c>
      <c r="N333" t="s">
        <v>10047</v>
      </c>
      <c r="O333" t="str">
        <f t="shared" si="22"/>
        <v xml:space="preserve">3-23-2013 14:51 </v>
      </c>
      <c r="P333">
        <f t="shared" si="23"/>
        <v>1.0000000001164153</v>
      </c>
      <c r="Q333">
        <v>51.1</v>
      </c>
      <c r="R333">
        <v>0.99999999994179234</v>
      </c>
      <c r="S333">
        <v>32</v>
      </c>
    </row>
    <row r="334" spans="1:19" x14ac:dyDescent="0.25">
      <c r="A334" t="s">
        <v>364</v>
      </c>
      <c r="B334">
        <v>46</v>
      </c>
      <c r="D334" t="str">
        <f t="shared" si="20"/>
        <v xml:space="preserve">3-28-2012 5:51 </v>
      </c>
      <c r="E334">
        <f t="shared" si="21"/>
        <v>1.0000000001164153</v>
      </c>
      <c r="F334">
        <v>46</v>
      </c>
      <c r="K334" t="s">
        <v>9940</v>
      </c>
      <c r="L334">
        <v>39.9</v>
      </c>
      <c r="N334" t="s">
        <v>10048</v>
      </c>
      <c r="O334" t="str">
        <f t="shared" si="22"/>
        <v xml:space="preserve">3-23-2013 13:51 </v>
      </c>
      <c r="P334">
        <f t="shared" si="23"/>
        <v>0.99999999994179234</v>
      </c>
      <c r="Q334">
        <v>48.9</v>
      </c>
      <c r="R334">
        <v>1.0000000001164153</v>
      </c>
      <c r="S334">
        <v>32</v>
      </c>
    </row>
    <row r="335" spans="1:19" x14ac:dyDescent="0.25">
      <c r="A335" t="s">
        <v>365</v>
      </c>
      <c r="B335">
        <v>45</v>
      </c>
      <c r="D335" t="str">
        <f t="shared" si="20"/>
        <v xml:space="preserve">3-28-2012 4:51 </v>
      </c>
      <c r="E335">
        <f t="shared" si="21"/>
        <v>0.99999999994179234</v>
      </c>
      <c r="F335">
        <v>45</v>
      </c>
      <c r="K335" t="s">
        <v>9941</v>
      </c>
      <c r="L335">
        <v>34</v>
      </c>
      <c r="N335" t="s">
        <v>10049</v>
      </c>
      <c r="O335" t="str">
        <f t="shared" si="22"/>
        <v xml:space="preserve">3-23-2013 12:51 </v>
      </c>
      <c r="P335">
        <f t="shared" si="23"/>
        <v>0.99999999994179234</v>
      </c>
      <c r="Q335">
        <v>46.9</v>
      </c>
      <c r="R335">
        <v>0.99999999994179234</v>
      </c>
      <c r="S335">
        <v>32</v>
      </c>
    </row>
    <row r="336" spans="1:19" x14ac:dyDescent="0.25">
      <c r="A336" t="s">
        <v>366</v>
      </c>
      <c r="B336">
        <v>48.9</v>
      </c>
      <c r="D336" t="str">
        <f t="shared" si="20"/>
        <v xml:space="preserve">3-28-2012 3:51 </v>
      </c>
      <c r="E336">
        <f t="shared" si="21"/>
        <v>0.99999999994179234</v>
      </c>
      <c r="F336">
        <v>48.9</v>
      </c>
      <c r="K336" t="s">
        <v>9942</v>
      </c>
      <c r="L336">
        <v>34</v>
      </c>
      <c r="N336" t="s">
        <v>10050</v>
      </c>
      <c r="O336" t="str">
        <f t="shared" si="22"/>
        <v xml:space="preserve">3-23-2013 11:51 </v>
      </c>
      <c r="P336">
        <f t="shared" si="23"/>
        <v>1.0000000001164153</v>
      </c>
      <c r="Q336">
        <v>46</v>
      </c>
      <c r="R336">
        <v>0.99999999994179234</v>
      </c>
      <c r="S336">
        <v>32</v>
      </c>
    </row>
    <row r="337" spans="1:19" x14ac:dyDescent="0.25">
      <c r="A337" t="s">
        <v>367</v>
      </c>
      <c r="B337">
        <v>48.9</v>
      </c>
      <c r="D337" t="str">
        <f t="shared" si="20"/>
        <v xml:space="preserve">3-28-2012 2:51 </v>
      </c>
      <c r="E337">
        <f t="shared" si="21"/>
        <v>1.0000000001164153</v>
      </c>
      <c r="F337">
        <v>48.9</v>
      </c>
      <c r="K337" t="s">
        <v>9943</v>
      </c>
      <c r="L337">
        <v>35.1</v>
      </c>
      <c r="N337" t="s">
        <v>10051</v>
      </c>
      <c r="O337" t="str">
        <f t="shared" si="22"/>
        <v xml:space="preserve">3-23-2013 10:51 </v>
      </c>
      <c r="P337">
        <f t="shared" si="23"/>
        <v>0.99999999994179234</v>
      </c>
      <c r="Q337">
        <v>45</v>
      </c>
      <c r="R337">
        <v>1.0000000001164153</v>
      </c>
      <c r="S337">
        <v>32</v>
      </c>
    </row>
    <row r="338" spans="1:19" x14ac:dyDescent="0.25">
      <c r="A338" t="s">
        <v>368</v>
      </c>
      <c r="B338">
        <v>50</v>
      </c>
      <c r="D338" t="str">
        <f t="shared" si="20"/>
        <v xml:space="preserve">3-28-2012 1:51 </v>
      </c>
      <c r="E338">
        <f t="shared" si="21"/>
        <v>0.99999999994179234</v>
      </c>
      <c r="F338">
        <v>50</v>
      </c>
      <c r="K338" t="s">
        <v>9944</v>
      </c>
      <c r="L338">
        <v>36</v>
      </c>
      <c r="N338" t="s">
        <v>10052</v>
      </c>
      <c r="O338" t="str">
        <f t="shared" si="22"/>
        <v xml:space="preserve">3-23-2013 9:51 </v>
      </c>
      <c r="P338">
        <f t="shared" si="23"/>
        <v>0.99999999994179234</v>
      </c>
      <c r="Q338">
        <v>45</v>
      </c>
      <c r="R338">
        <v>0.99999999994179234</v>
      </c>
      <c r="S338">
        <v>32</v>
      </c>
    </row>
    <row r="339" spans="1:19" x14ac:dyDescent="0.25">
      <c r="A339" t="s">
        <v>369</v>
      </c>
      <c r="B339">
        <v>50</v>
      </c>
      <c r="D339" t="str">
        <f t="shared" si="20"/>
        <v xml:space="preserve">3-28-2012 0:51 </v>
      </c>
      <c r="E339">
        <f t="shared" si="21"/>
        <v>0.99999999994179234</v>
      </c>
      <c r="F339">
        <v>50</v>
      </c>
      <c r="K339" t="s">
        <v>9945</v>
      </c>
      <c r="L339">
        <v>36</v>
      </c>
      <c r="N339" t="s">
        <v>10053</v>
      </c>
      <c r="O339" t="str">
        <f t="shared" si="22"/>
        <v xml:space="preserve">3-23-2013 8:51 </v>
      </c>
      <c r="P339">
        <f t="shared" si="23"/>
        <v>1.0000000001164153</v>
      </c>
      <c r="Q339">
        <v>42.1</v>
      </c>
      <c r="R339">
        <v>0.99999999994179234</v>
      </c>
      <c r="S339">
        <v>32</v>
      </c>
    </row>
    <row r="340" spans="1:19" x14ac:dyDescent="0.25">
      <c r="A340" t="s">
        <v>370</v>
      </c>
      <c r="B340">
        <v>48.9</v>
      </c>
      <c r="D340" t="str">
        <f t="shared" si="20"/>
        <v xml:space="preserve">3-27-2012 23:51 </v>
      </c>
      <c r="E340">
        <f t="shared" si="21"/>
        <v>1.0000000001164153</v>
      </c>
      <c r="F340">
        <v>48.9</v>
      </c>
      <c r="K340" t="s">
        <v>9946</v>
      </c>
      <c r="L340">
        <v>36</v>
      </c>
      <c r="N340" t="s">
        <v>10054</v>
      </c>
      <c r="O340" t="str">
        <f t="shared" si="22"/>
        <v xml:space="preserve">3-23-2013 7:51 </v>
      </c>
      <c r="P340">
        <f t="shared" si="23"/>
        <v>0.99999999994179234</v>
      </c>
      <c r="Q340">
        <v>39</v>
      </c>
      <c r="R340">
        <v>0.99999999994179234</v>
      </c>
      <c r="S340">
        <v>32</v>
      </c>
    </row>
    <row r="341" spans="1:19" x14ac:dyDescent="0.25">
      <c r="A341" t="s">
        <v>371</v>
      </c>
      <c r="B341">
        <v>50</v>
      </c>
      <c r="D341" t="str">
        <f t="shared" si="20"/>
        <v xml:space="preserve">3-27-2012 22:51 </v>
      </c>
      <c r="E341">
        <f t="shared" si="21"/>
        <v>0.99999999994179234</v>
      </c>
      <c r="F341">
        <v>50</v>
      </c>
      <c r="K341" t="s">
        <v>9947</v>
      </c>
      <c r="L341">
        <v>37</v>
      </c>
      <c r="N341" t="s">
        <v>10055</v>
      </c>
      <c r="O341" t="str">
        <f t="shared" si="22"/>
        <v xml:space="preserve">3-23-2013 6:51 </v>
      </c>
      <c r="P341">
        <f t="shared" si="23"/>
        <v>0.99999999994179234</v>
      </c>
      <c r="Q341">
        <v>39</v>
      </c>
      <c r="R341">
        <v>0.61666666675591841</v>
      </c>
      <c r="S341">
        <v>32</v>
      </c>
    </row>
    <row r="342" spans="1:19" x14ac:dyDescent="0.25">
      <c r="A342" t="s">
        <v>372</v>
      </c>
      <c r="B342">
        <v>50</v>
      </c>
      <c r="D342" t="str">
        <f t="shared" si="20"/>
        <v xml:space="preserve">3-27-2012 21:51 </v>
      </c>
      <c r="E342">
        <f t="shared" si="21"/>
        <v>0.99999999994179234</v>
      </c>
      <c r="F342">
        <v>50</v>
      </c>
      <c r="K342" t="s">
        <v>9948</v>
      </c>
      <c r="L342">
        <v>39</v>
      </c>
      <c r="N342" t="s">
        <v>10056</v>
      </c>
      <c r="O342" t="str">
        <f t="shared" si="22"/>
        <v xml:space="preserve">3-23-2013 5:51 </v>
      </c>
      <c r="P342">
        <f t="shared" si="23"/>
        <v>1.0000000001164153</v>
      </c>
      <c r="Q342">
        <v>41</v>
      </c>
      <c r="R342">
        <v>0.99999999994179234</v>
      </c>
      <c r="S342">
        <v>32</v>
      </c>
    </row>
    <row r="343" spans="1:19" x14ac:dyDescent="0.25">
      <c r="A343" t="s">
        <v>373</v>
      </c>
      <c r="B343">
        <v>50</v>
      </c>
      <c r="D343" t="str">
        <f t="shared" si="20"/>
        <v xml:space="preserve">3-27-2012 20:51 </v>
      </c>
      <c r="E343">
        <f t="shared" si="21"/>
        <v>1.0000000001164153</v>
      </c>
      <c r="F343">
        <v>50</v>
      </c>
      <c r="K343" t="s">
        <v>9949</v>
      </c>
      <c r="L343">
        <v>39.9</v>
      </c>
      <c r="N343" t="s">
        <v>10057</v>
      </c>
      <c r="O343" t="str">
        <f t="shared" si="22"/>
        <v xml:space="preserve">3-23-2013 4:51 </v>
      </c>
      <c r="P343">
        <f t="shared" si="23"/>
        <v>0.99999999994179234</v>
      </c>
      <c r="Q343">
        <v>39.9</v>
      </c>
      <c r="R343">
        <v>0.99999999994179234</v>
      </c>
      <c r="S343">
        <v>32</v>
      </c>
    </row>
    <row r="344" spans="1:19" x14ac:dyDescent="0.25">
      <c r="A344" t="s">
        <v>374</v>
      </c>
      <c r="B344">
        <v>52</v>
      </c>
      <c r="D344" t="str">
        <f t="shared" si="20"/>
        <v xml:space="preserve">3-27-2012 19:51 </v>
      </c>
      <c r="E344">
        <f t="shared" si="21"/>
        <v>0.99999999994179234</v>
      </c>
      <c r="F344">
        <v>52</v>
      </c>
      <c r="K344" t="s">
        <v>9950</v>
      </c>
      <c r="L344">
        <v>42.1</v>
      </c>
      <c r="N344" t="s">
        <v>10058</v>
      </c>
      <c r="O344" t="str">
        <f t="shared" si="22"/>
        <v xml:space="preserve">3-23-2013 3:51 </v>
      </c>
      <c r="P344">
        <f t="shared" si="23"/>
        <v>0.99999999994179234</v>
      </c>
      <c r="Q344">
        <v>39.9</v>
      </c>
      <c r="R344">
        <v>1.0000000001164153</v>
      </c>
      <c r="S344">
        <v>32</v>
      </c>
    </row>
    <row r="345" spans="1:19" x14ac:dyDescent="0.25">
      <c r="A345" t="s">
        <v>375</v>
      </c>
      <c r="B345">
        <v>59</v>
      </c>
      <c r="D345" t="str">
        <f t="shared" si="20"/>
        <v xml:space="preserve">3-27-2012 18:51 </v>
      </c>
      <c r="E345">
        <f t="shared" si="21"/>
        <v>0.99999999994179234</v>
      </c>
      <c r="F345">
        <v>59</v>
      </c>
      <c r="K345" t="s">
        <v>9951</v>
      </c>
      <c r="L345">
        <v>43</v>
      </c>
      <c r="N345" t="s">
        <v>10059</v>
      </c>
      <c r="O345" t="str">
        <f t="shared" si="22"/>
        <v xml:space="preserve">3-23-2013 2:51 </v>
      </c>
      <c r="P345">
        <f t="shared" si="23"/>
        <v>1.0000000001164153</v>
      </c>
      <c r="Q345">
        <v>39.9</v>
      </c>
      <c r="R345">
        <v>0.99999999994179234</v>
      </c>
      <c r="S345">
        <v>32</v>
      </c>
    </row>
    <row r="346" spans="1:19" x14ac:dyDescent="0.25">
      <c r="A346" t="s">
        <v>376</v>
      </c>
      <c r="B346">
        <v>62.1</v>
      </c>
      <c r="D346" t="str">
        <f t="shared" si="20"/>
        <v xml:space="preserve">3-27-2012 17:51 </v>
      </c>
      <c r="E346">
        <f t="shared" si="21"/>
        <v>1.0000000001164153</v>
      </c>
      <c r="F346">
        <v>62.1</v>
      </c>
      <c r="K346" t="s">
        <v>9952</v>
      </c>
      <c r="L346">
        <v>45</v>
      </c>
      <c r="N346" t="s">
        <v>10060</v>
      </c>
      <c r="O346" t="str">
        <f t="shared" si="22"/>
        <v xml:space="preserve">3-23-2013 1:51 </v>
      </c>
      <c r="P346">
        <f t="shared" si="23"/>
        <v>0.99999999994179234</v>
      </c>
      <c r="Q346">
        <v>39</v>
      </c>
      <c r="R346">
        <v>0.99999999994179234</v>
      </c>
      <c r="S346">
        <v>32</v>
      </c>
    </row>
    <row r="347" spans="1:19" x14ac:dyDescent="0.25">
      <c r="A347" t="s">
        <v>377</v>
      </c>
      <c r="B347">
        <v>61</v>
      </c>
      <c r="D347" t="str">
        <f t="shared" si="20"/>
        <v xml:space="preserve">3-27-2012 16:51 </v>
      </c>
      <c r="E347">
        <f t="shared" si="21"/>
        <v>0.99999999994179234</v>
      </c>
      <c r="F347">
        <v>61</v>
      </c>
      <c r="K347" t="s">
        <v>9953</v>
      </c>
      <c r="L347">
        <v>46</v>
      </c>
      <c r="N347" t="s">
        <v>10061</v>
      </c>
      <c r="O347" t="str">
        <f t="shared" si="22"/>
        <v xml:space="preserve">3-23-2013 0:51 </v>
      </c>
      <c r="P347">
        <f t="shared" si="23"/>
        <v>0.99999999994179234</v>
      </c>
      <c r="Q347">
        <v>39.9</v>
      </c>
      <c r="R347">
        <v>0.99999999994179234</v>
      </c>
      <c r="S347">
        <v>32</v>
      </c>
    </row>
    <row r="348" spans="1:19" x14ac:dyDescent="0.25">
      <c r="A348" t="s">
        <v>378</v>
      </c>
      <c r="B348">
        <v>61</v>
      </c>
      <c r="D348" t="str">
        <f t="shared" si="20"/>
        <v xml:space="preserve">3-27-2012 15:51 </v>
      </c>
      <c r="E348">
        <f t="shared" si="21"/>
        <v>0.99999999994179234</v>
      </c>
      <c r="F348">
        <v>61</v>
      </c>
      <c r="K348" t="s">
        <v>9954</v>
      </c>
      <c r="L348">
        <v>46</v>
      </c>
      <c r="N348" t="s">
        <v>10062</v>
      </c>
      <c r="O348" t="str">
        <f t="shared" si="22"/>
        <v xml:space="preserve">3-22-2013 23:51 </v>
      </c>
      <c r="P348">
        <f t="shared" si="23"/>
        <v>1.0000000001164153</v>
      </c>
      <c r="Q348">
        <v>41</v>
      </c>
      <c r="R348">
        <v>0.99999999994179234</v>
      </c>
      <c r="S348">
        <v>32</v>
      </c>
    </row>
    <row r="349" spans="1:19" x14ac:dyDescent="0.25">
      <c r="A349" t="s">
        <v>379</v>
      </c>
      <c r="B349">
        <v>59</v>
      </c>
      <c r="D349" t="str">
        <f t="shared" si="20"/>
        <v xml:space="preserve">3-27-2012 14:51 </v>
      </c>
      <c r="E349">
        <f t="shared" si="21"/>
        <v>1.0000000001164153</v>
      </c>
      <c r="F349">
        <v>59</v>
      </c>
      <c r="K349" t="s">
        <v>9955</v>
      </c>
      <c r="L349">
        <v>48</v>
      </c>
      <c r="N349" t="s">
        <v>10063</v>
      </c>
      <c r="O349" t="str">
        <f t="shared" si="22"/>
        <v xml:space="preserve">3-22-2013 22:51 </v>
      </c>
      <c r="P349">
        <f t="shared" si="23"/>
        <v>0.99999999994179234</v>
      </c>
      <c r="Q349">
        <v>42.1</v>
      </c>
      <c r="R349">
        <v>1.0000000001164153</v>
      </c>
      <c r="S349">
        <v>32</v>
      </c>
    </row>
    <row r="350" spans="1:19" x14ac:dyDescent="0.25">
      <c r="A350" t="s">
        <v>380</v>
      </c>
      <c r="B350">
        <v>55</v>
      </c>
      <c r="D350" t="str">
        <f t="shared" si="20"/>
        <v xml:space="preserve">3-27-2012 13:51 </v>
      </c>
      <c r="E350">
        <f t="shared" si="21"/>
        <v>0.99999999994179234</v>
      </c>
      <c r="F350">
        <v>55</v>
      </c>
      <c r="K350" t="s">
        <v>9956</v>
      </c>
      <c r="L350">
        <v>46.9</v>
      </c>
      <c r="N350" t="s">
        <v>10064</v>
      </c>
      <c r="O350" t="str">
        <f t="shared" si="22"/>
        <v xml:space="preserve">3-22-2013 21:51 </v>
      </c>
      <c r="P350">
        <f t="shared" si="23"/>
        <v>0.99999999994179234</v>
      </c>
      <c r="Q350">
        <v>41</v>
      </c>
      <c r="R350">
        <v>0.99999999994179234</v>
      </c>
      <c r="S350">
        <v>32</v>
      </c>
    </row>
    <row r="351" spans="1:19" x14ac:dyDescent="0.25">
      <c r="A351" t="s">
        <v>381</v>
      </c>
      <c r="B351">
        <v>53.1</v>
      </c>
      <c r="D351" t="str">
        <f t="shared" si="20"/>
        <v xml:space="preserve">3-27-2012 12:51 </v>
      </c>
      <c r="E351">
        <f t="shared" si="21"/>
        <v>0.99999999994179234</v>
      </c>
      <c r="F351">
        <v>53.1</v>
      </c>
      <c r="K351" t="s">
        <v>9957</v>
      </c>
      <c r="L351">
        <v>46.9</v>
      </c>
      <c r="N351" t="s">
        <v>10065</v>
      </c>
      <c r="O351" t="str">
        <f t="shared" si="22"/>
        <v xml:space="preserve">3-22-2013 20:51 </v>
      </c>
      <c r="P351">
        <f t="shared" si="23"/>
        <v>1.0000000001164153</v>
      </c>
      <c r="Q351">
        <v>41</v>
      </c>
      <c r="R351">
        <v>1.0000000001164153</v>
      </c>
      <c r="S351">
        <v>32</v>
      </c>
    </row>
    <row r="352" spans="1:19" x14ac:dyDescent="0.25">
      <c r="A352" t="s">
        <v>382</v>
      </c>
      <c r="B352">
        <v>51.1</v>
      </c>
      <c r="D352" t="str">
        <f t="shared" si="20"/>
        <v xml:space="preserve">3-27-2012 11:51 </v>
      </c>
      <c r="E352">
        <f t="shared" si="21"/>
        <v>1.0000000001164153</v>
      </c>
      <c r="F352">
        <v>51.1</v>
      </c>
      <c r="K352" t="s">
        <v>9958</v>
      </c>
      <c r="L352">
        <v>46.9</v>
      </c>
      <c r="N352" t="s">
        <v>10066</v>
      </c>
      <c r="O352" t="str">
        <f t="shared" si="22"/>
        <v xml:space="preserve">3-22-2013 19:51 </v>
      </c>
      <c r="P352">
        <f t="shared" si="23"/>
        <v>0.99999999994179234</v>
      </c>
      <c r="Q352">
        <v>45</v>
      </c>
      <c r="R352">
        <v>0.99999999994179234</v>
      </c>
      <c r="S352">
        <v>32</v>
      </c>
    </row>
    <row r="353" spans="1:19" x14ac:dyDescent="0.25">
      <c r="A353" t="s">
        <v>383</v>
      </c>
      <c r="B353">
        <v>46.9</v>
      </c>
      <c r="D353" t="str">
        <f t="shared" si="20"/>
        <v xml:space="preserve">3-27-2012 10:51 </v>
      </c>
      <c r="E353">
        <f t="shared" si="21"/>
        <v>0.99999999994179234</v>
      </c>
      <c r="F353">
        <v>46.9</v>
      </c>
      <c r="K353" t="s">
        <v>9959</v>
      </c>
      <c r="L353">
        <v>46.9</v>
      </c>
      <c r="N353" t="s">
        <v>10067</v>
      </c>
      <c r="O353" t="str">
        <f t="shared" si="22"/>
        <v xml:space="preserve">3-22-2013 18:51 </v>
      </c>
      <c r="P353">
        <f t="shared" si="23"/>
        <v>0.99999999994179234</v>
      </c>
      <c r="Q353">
        <v>50</v>
      </c>
      <c r="R353">
        <v>0.99999999994179234</v>
      </c>
      <c r="S353">
        <v>32</v>
      </c>
    </row>
    <row r="354" spans="1:19" x14ac:dyDescent="0.25">
      <c r="A354" t="s">
        <v>384</v>
      </c>
      <c r="B354">
        <v>45</v>
      </c>
      <c r="D354" t="str">
        <f t="shared" si="20"/>
        <v xml:space="preserve">3-27-2012 9:51 </v>
      </c>
      <c r="E354">
        <f t="shared" si="21"/>
        <v>0.99999999994179234</v>
      </c>
      <c r="F354">
        <v>45</v>
      </c>
      <c r="K354" t="s">
        <v>9960</v>
      </c>
      <c r="L354">
        <v>46.9</v>
      </c>
      <c r="N354" t="s">
        <v>10068</v>
      </c>
      <c r="O354" t="str">
        <f t="shared" si="22"/>
        <v xml:space="preserve">3-22-2013 17:51 </v>
      </c>
      <c r="P354">
        <f t="shared" si="23"/>
        <v>1.0000000001164153</v>
      </c>
      <c r="Q354">
        <v>51.1</v>
      </c>
      <c r="R354">
        <v>0.99999999994179234</v>
      </c>
      <c r="S354">
        <v>32</v>
      </c>
    </row>
    <row r="355" spans="1:19" x14ac:dyDescent="0.25">
      <c r="A355" t="s">
        <v>385</v>
      </c>
      <c r="B355">
        <v>44.1</v>
      </c>
      <c r="D355" t="str">
        <f t="shared" si="20"/>
        <v xml:space="preserve">3-27-2012 8:51 </v>
      </c>
      <c r="E355">
        <f t="shared" si="21"/>
        <v>1.0000000001164153</v>
      </c>
      <c r="F355">
        <v>44.1</v>
      </c>
      <c r="K355" t="s">
        <v>9961</v>
      </c>
      <c r="L355">
        <v>48.9</v>
      </c>
      <c r="N355" t="s">
        <v>10069</v>
      </c>
      <c r="O355" t="str">
        <f t="shared" si="22"/>
        <v xml:space="preserve">3-22-2013 16:51 </v>
      </c>
      <c r="P355">
        <f t="shared" si="23"/>
        <v>0.99999999994179234</v>
      </c>
      <c r="Q355">
        <v>52</v>
      </c>
      <c r="R355">
        <v>0.99999999994179234</v>
      </c>
      <c r="S355">
        <v>32</v>
      </c>
    </row>
    <row r="356" spans="1:19" x14ac:dyDescent="0.25">
      <c r="A356" t="s">
        <v>386</v>
      </c>
      <c r="B356">
        <v>42.1</v>
      </c>
      <c r="D356" t="str">
        <f t="shared" si="20"/>
        <v xml:space="preserve">3-27-2012 7:51 </v>
      </c>
      <c r="E356">
        <f t="shared" si="21"/>
        <v>0.99999999994179234</v>
      </c>
      <c r="F356">
        <v>42.1</v>
      </c>
      <c r="K356" t="s">
        <v>9962</v>
      </c>
      <c r="L356">
        <v>46</v>
      </c>
      <c r="N356" t="s">
        <v>10070</v>
      </c>
      <c r="O356" t="str">
        <f t="shared" si="22"/>
        <v xml:space="preserve">3-22-2013 15:51 </v>
      </c>
      <c r="P356">
        <f t="shared" si="23"/>
        <v>0.99999999994179234</v>
      </c>
      <c r="Q356">
        <v>50</v>
      </c>
      <c r="R356">
        <v>1.0000000001164153</v>
      </c>
      <c r="S356">
        <v>32</v>
      </c>
    </row>
    <row r="357" spans="1:19" x14ac:dyDescent="0.25">
      <c r="A357" t="s">
        <v>387</v>
      </c>
      <c r="B357">
        <v>41</v>
      </c>
      <c r="D357" t="str">
        <f t="shared" si="20"/>
        <v xml:space="preserve">3-27-2012 6:51 </v>
      </c>
      <c r="E357">
        <f t="shared" si="21"/>
        <v>0.99999999994179234</v>
      </c>
      <c r="F357">
        <v>41</v>
      </c>
      <c r="K357" t="s">
        <v>9963</v>
      </c>
      <c r="L357">
        <v>42.1</v>
      </c>
      <c r="N357" t="s">
        <v>10071</v>
      </c>
      <c r="O357" t="str">
        <f t="shared" si="22"/>
        <v xml:space="preserve">3-22-2013 14:51 </v>
      </c>
      <c r="P357">
        <f t="shared" si="23"/>
        <v>1.0000000001164153</v>
      </c>
      <c r="Q357">
        <v>48.9</v>
      </c>
      <c r="R357">
        <v>0.99999999994179234</v>
      </c>
      <c r="S357">
        <v>32</v>
      </c>
    </row>
    <row r="358" spans="1:19" x14ac:dyDescent="0.25">
      <c r="A358" t="s">
        <v>388</v>
      </c>
      <c r="B358">
        <v>42.1</v>
      </c>
      <c r="D358" t="str">
        <f t="shared" si="20"/>
        <v xml:space="preserve">3-27-2012 5:51 </v>
      </c>
      <c r="E358">
        <f t="shared" si="21"/>
        <v>1.0000000001164153</v>
      </c>
      <c r="F358">
        <v>42.1</v>
      </c>
      <c r="K358" t="s">
        <v>9964</v>
      </c>
      <c r="L358">
        <v>37.9</v>
      </c>
      <c r="N358" t="s">
        <v>10072</v>
      </c>
      <c r="O358" t="str">
        <f t="shared" si="22"/>
        <v xml:space="preserve">3-22-2013 13:51 </v>
      </c>
      <c r="P358">
        <f t="shared" si="23"/>
        <v>0.99999999994179234</v>
      </c>
      <c r="Q358">
        <v>48</v>
      </c>
      <c r="R358">
        <v>1.0000000001164153</v>
      </c>
      <c r="S358">
        <v>32</v>
      </c>
    </row>
    <row r="359" spans="1:19" x14ac:dyDescent="0.25">
      <c r="A359" t="s">
        <v>389</v>
      </c>
      <c r="B359">
        <v>45</v>
      </c>
      <c r="D359" t="str">
        <f t="shared" si="20"/>
        <v xml:space="preserve">3-27-2012 4:51 </v>
      </c>
      <c r="E359">
        <f t="shared" si="21"/>
        <v>0.99999999994179234</v>
      </c>
      <c r="F359">
        <v>45</v>
      </c>
      <c r="K359" t="s">
        <v>9965</v>
      </c>
      <c r="L359">
        <v>34</v>
      </c>
      <c r="N359" t="s">
        <v>10073</v>
      </c>
      <c r="O359" t="str">
        <f t="shared" si="22"/>
        <v xml:space="preserve">3-22-2013 12:51 </v>
      </c>
      <c r="P359">
        <f t="shared" si="23"/>
        <v>0.99999999994179234</v>
      </c>
      <c r="Q359">
        <v>43</v>
      </c>
      <c r="R359">
        <v>0.99999999994179234</v>
      </c>
      <c r="S359">
        <v>32</v>
      </c>
    </row>
    <row r="360" spans="1:19" x14ac:dyDescent="0.25">
      <c r="A360" t="s">
        <v>390</v>
      </c>
      <c r="B360">
        <v>45</v>
      </c>
      <c r="D360" t="str">
        <f t="shared" si="20"/>
        <v xml:space="preserve">3-27-2012 3:51 </v>
      </c>
      <c r="E360">
        <f t="shared" si="21"/>
        <v>0.99999999994179234</v>
      </c>
      <c r="F360">
        <v>45</v>
      </c>
      <c r="K360" t="s">
        <v>9966</v>
      </c>
      <c r="L360">
        <v>33.1</v>
      </c>
      <c r="N360" t="s">
        <v>10074</v>
      </c>
      <c r="O360" t="str">
        <f t="shared" si="22"/>
        <v xml:space="preserve">3-22-2013 11:51 </v>
      </c>
      <c r="P360">
        <f t="shared" si="23"/>
        <v>1.0000000001164153</v>
      </c>
      <c r="Q360">
        <v>39</v>
      </c>
      <c r="R360">
        <v>1.0000000001164153</v>
      </c>
      <c r="S360">
        <v>32</v>
      </c>
    </row>
    <row r="361" spans="1:19" x14ac:dyDescent="0.25">
      <c r="A361" t="s">
        <v>391</v>
      </c>
      <c r="B361">
        <v>48.9</v>
      </c>
      <c r="D361" t="str">
        <f t="shared" si="20"/>
        <v xml:space="preserve">3-27-2012 2:51 </v>
      </c>
      <c r="E361">
        <f t="shared" si="21"/>
        <v>1.0000000001164153</v>
      </c>
      <c r="F361">
        <v>48.9</v>
      </c>
      <c r="K361" t="s">
        <v>9967</v>
      </c>
      <c r="L361">
        <v>34</v>
      </c>
      <c r="N361" t="s">
        <v>10075</v>
      </c>
      <c r="O361" t="str">
        <f t="shared" si="22"/>
        <v xml:space="preserve">3-22-2013 10:51 </v>
      </c>
      <c r="P361">
        <f t="shared" si="23"/>
        <v>0.99999999994179234</v>
      </c>
      <c r="Q361">
        <v>36</v>
      </c>
      <c r="R361">
        <v>1.0000000001164153</v>
      </c>
      <c r="S361">
        <v>32</v>
      </c>
    </row>
    <row r="362" spans="1:19" x14ac:dyDescent="0.25">
      <c r="A362" t="s">
        <v>392</v>
      </c>
      <c r="B362">
        <v>50</v>
      </c>
      <c r="D362" t="str">
        <f t="shared" si="20"/>
        <v xml:space="preserve">3-27-2012 1:51 </v>
      </c>
      <c r="E362">
        <f t="shared" si="21"/>
        <v>0.99999999994179234</v>
      </c>
      <c r="F362">
        <v>50</v>
      </c>
      <c r="K362" t="s">
        <v>9968</v>
      </c>
      <c r="L362">
        <v>35.1</v>
      </c>
      <c r="N362" t="s">
        <v>10076</v>
      </c>
      <c r="O362" t="str">
        <f t="shared" si="22"/>
        <v xml:space="preserve">3-22-2013 9:51 </v>
      </c>
      <c r="P362">
        <f t="shared" si="23"/>
        <v>0.99999999994179234</v>
      </c>
      <c r="Q362">
        <v>33.1</v>
      </c>
      <c r="R362">
        <v>0.99999999994179234</v>
      </c>
      <c r="S362">
        <v>32</v>
      </c>
    </row>
    <row r="363" spans="1:19" x14ac:dyDescent="0.25">
      <c r="A363" t="s">
        <v>393</v>
      </c>
      <c r="B363">
        <v>54</v>
      </c>
      <c r="D363" t="str">
        <f t="shared" si="20"/>
        <v xml:space="preserve">3-27-2012 0:51 </v>
      </c>
      <c r="E363">
        <f t="shared" si="21"/>
        <v>0.99999999994179234</v>
      </c>
      <c r="F363">
        <v>54</v>
      </c>
      <c r="K363" t="s">
        <v>9969</v>
      </c>
      <c r="L363">
        <v>37.9</v>
      </c>
      <c r="N363" t="s">
        <v>10077</v>
      </c>
      <c r="O363" t="str">
        <f t="shared" si="22"/>
        <v xml:space="preserve">3-22-2013 8:51 </v>
      </c>
      <c r="P363">
        <f t="shared" si="23"/>
        <v>1.0000000001164153</v>
      </c>
      <c r="Q363">
        <v>28.9</v>
      </c>
      <c r="R363">
        <v>1.0000000001164153</v>
      </c>
      <c r="S363">
        <v>32</v>
      </c>
    </row>
    <row r="364" spans="1:19" x14ac:dyDescent="0.25">
      <c r="A364" t="s">
        <v>394</v>
      </c>
      <c r="B364">
        <v>57</v>
      </c>
      <c r="D364" t="str">
        <f t="shared" si="20"/>
        <v xml:space="preserve">3-26-2012 23:51 </v>
      </c>
      <c r="E364">
        <f t="shared" si="21"/>
        <v>1.0000000001164153</v>
      </c>
      <c r="F364">
        <v>57</v>
      </c>
      <c r="K364" t="s">
        <v>9970</v>
      </c>
      <c r="L364">
        <v>37.9</v>
      </c>
      <c r="N364" t="s">
        <v>10078</v>
      </c>
      <c r="O364" t="str">
        <f t="shared" si="22"/>
        <v xml:space="preserve">3-22-2013 7:51 </v>
      </c>
      <c r="P364">
        <f t="shared" si="23"/>
        <v>0.99999999994179234</v>
      </c>
      <c r="Q364">
        <v>25</v>
      </c>
      <c r="R364">
        <v>0.99999999994179234</v>
      </c>
      <c r="S364">
        <v>32</v>
      </c>
    </row>
    <row r="365" spans="1:19" x14ac:dyDescent="0.25">
      <c r="A365" t="s">
        <v>395</v>
      </c>
      <c r="B365">
        <v>60.1</v>
      </c>
      <c r="D365" t="str">
        <f t="shared" si="20"/>
        <v xml:space="preserve">3-26-2012 22:51 </v>
      </c>
      <c r="E365">
        <f t="shared" si="21"/>
        <v>0.99999999994179234</v>
      </c>
      <c r="F365">
        <v>60.1</v>
      </c>
      <c r="K365" t="s">
        <v>9971</v>
      </c>
      <c r="L365">
        <v>39</v>
      </c>
      <c r="N365" t="s">
        <v>10079</v>
      </c>
      <c r="O365" t="str">
        <f t="shared" si="22"/>
        <v xml:space="preserve">3-22-2013 6:51 </v>
      </c>
      <c r="P365">
        <f t="shared" si="23"/>
        <v>0.99999999994179234</v>
      </c>
      <c r="Q365">
        <v>24.1</v>
      </c>
      <c r="R365">
        <v>0.99999999994179234</v>
      </c>
      <c r="S365">
        <v>32</v>
      </c>
    </row>
    <row r="366" spans="1:19" x14ac:dyDescent="0.25">
      <c r="A366" t="s">
        <v>396</v>
      </c>
      <c r="B366">
        <v>64</v>
      </c>
      <c r="D366" t="str">
        <f t="shared" si="20"/>
        <v xml:space="preserve">3-26-2012 21:51 </v>
      </c>
      <c r="E366">
        <f t="shared" si="21"/>
        <v>0.99999999994179234</v>
      </c>
      <c r="F366">
        <v>64</v>
      </c>
      <c r="K366" t="s">
        <v>9972</v>
      </c>
      <c r="L366">
        <v>37</v>
      </c>
      <c r="N366" t="s">
        <v>10080</v>
      </c>
      <c r="O366" t="str">
        <f t="shared" si="22"/>
        <v xml:space="preserve">3-22-2013 5:51 </v>
      </c>
      <c r="P366">
        <f t="shared" si="23"/>
        <v>1.0000000001164153</v>
      </c>
      <c r="Q366">
        <v>23</v>
      </c>
      <c r="R366">
        <v>1.0000000001164153</v>
      </c>
      <c r="S366">
        <v>32</v>
      </c>
    </row>
    <row r="367" spans="1:19" x14ac:dyDescent="0.25">
      <c r="A367" t="s">
        <v>397</v>
      </c>
      <c r="B367">
        <v>68</v>
      </c>
      <c r="D367" t="str">
        <f t="shared" si="20"/>
        <v xml:space="preserve">3-26-2012 20:51 </v>
      </c>
      <c r="E367">
        <f t="shared" si="21"/>
        <v>1.0000000001164153</v>
      </c>
      <c r="F367">
        <v>68</v>
      </c>
      <c r="K367" t="s">
        <v>9973</v>
      </c>
      <c r="L367">
        <v>39</v>
      </c>
      <c r="N367" t="s">
        <v>10081</v>
      </c>
      <c r="O367" t="str">
        <f t="shared" si="22"/>
        <v xml:space="preserve">3-22-2013 4:51 </v>
      </c>
      <c r="P367">
        <f t="shared" si="23"/>
        <v>0.99999999994179234</v>
      </c>
      <c r="Q367">
        <v>25</v>
      </c>
      <c r="R367">
        <v>1.0000000001164153</v>
      </c>
      <c r="S367">
        <v>32</v>
      </c>
    </row>
    <row r="368" spans="1:19" x14ac:dyDescent="0.25">
      <c r="A368" t="s">
        <v>398</v>
      </c>
      <c r="B368">
        <v>70</v>
      </c>
      <c r="D368" t="str">
        <f t="shared" si="20"/>
        <v xml:space="preserve">3-26-2012 19:51 </v>
      </c>
      <c r="E368">
        <f t="shared" si="21"/>
        <v>0.99999999994179234</v>
      </c>
      <c r="F368">
        <v>70</v>
      </c>
      <c r="K368" t="s">
        <v>9974</v>
      </c>
      <c r="L368">
        <v>41</v>
      </c>
      <c r="N368" t="s">
        <v>10082</v>
      </c>
      <c r="O368" t="str">
        <f t="shared" si="22"/>
        <v xml:space="preserve">3-22-2013 3:51 </v>
      </c>
      <c r="P368">
        <f t="shared" si="23"/>
        <v>0.99999999994179234</v>
      </c>
      <c r="Q368">
        <v>28</v>
      </c>
      <c r="R368">
        <v>0.99999999994179234</v>
      </c>
      <c r="S368">
        <v>32</v>
      </c>
    </row>
    <row r="369" spans="1:19" x14ac:dyDescent="0.25">
      <c r="A369" t="s">
        <v>399</v>
      </c>
      <c r="B369">
        <v>73.900000000000006</v>
      </c>
      <c r="D369" t="str">
        <f t="shared" si="20"/>
        <v xml:space="preserve">3-26-2012 18:51 </v>
      </c>
      <c r="E369">
        <f t="shared" si="21"/>
        <v>0.99999999994179234</v>
      </c>
      <c r="F369">
        <v>73.900000000000006</v>
      </c>
      <c r="K369" t="s">
        <v>9975</v>
      </c>
      <c r="L369">
        <v>42.1</v>
      </c>
      <c r="N369" t="s">
        <v>10083</v>
      </c>
      <c r="O369" t="str">
        <f t="shared" si="22"/>
        <v xml:space="preserve">3-22-2013 2:51 </v>
      </c>
      <c r="P369">
        <f t="shared" si="23"/>
        <v>1.0000000001164153</v>
      </c>
      <c r="Q369">
        <v>28.9</v>
      </c>
      <c r="R369">
        <v>0.99999999994179234</v>
      </c>
      <c r="S369">
        <v>32</v>
      </c>
    </row>
    <row r="370" spans="1:19" x14ac:dyDescent="0.25">
      <c r="A370" t="s">
        <v>400</v>
      </c>
      <c r="B370">
        <v>75</v>
      </c>
      <c r="D370" t="str">
        <f t="shared" si="20"/>
        <v xml:space="preserve">3-26-2012 17:51 </v>
      </c>
      <c r="E370">
        <f t="shared" si="21"/>
        <v>1.0000000001164153</v>
      </c>
      <c r="F370">
        <v>75</v>
      </c>
      <c r="K370" t="s">
        <v>9976</v>
      </c>
      <c r="L370">
        <v>42.1</v>
      </c>
      <c r="N370" t="s">
        <v>10084</v>
      </c>
      <c r="O370" t="str">
        <f t="shared" si="22"/>
        <v xml:space="preserve">3-22-2013 1:51 </v>
      </c>
      <c r="P370">
        <f t="shared" si="23"/>
        <v>0.99999999994179234</v>
      </c>
      <c r="Q370">
        <v>30</v>
      </c>
      <c r="R370">
        <v>1.0000000001164153</v>
      </c>
      <c r="S370">
        <v>32</v>
      </c>
    </row>
    <row r="371" spans="1:19" x14ac:dyDescent="0.25">
      <c r="A371" t="s">
        <v>401</v>
      </c>
      <c r="B371">
        <v>75.900000000000006</v>
      </c>
      <c r="D371" t="str">
        <f t="shared" si="20"/>
        <v xml:space="preserve">3-26-2012 16:51 </v>
      </c>
      <c r="E371">
        <f t="shared" si="21"/>
        <v>0.99999999994179234</v>
      </c>
      <c r="F371">
        <v>75.900000000000006</v>
      </c>
      <c r="K371" t="s">
        <v>9977</v>
      </c>
      <c r="L371">
        <v>44.1</v>
      </c>
      <c r="N371" t="s">
        <v>10085</v>
      </c>
      <c r="O371" t="str">
        <f t="shared" si="22"/>
        <v xml:space="preserve">3-22-2013 0:51 </v>
      </c>
      <c r="P371">
        <f t="shared" si="23"/>
        <v>0.99999999994179234</v>
      </c>
      <c r="Q371">
        <v>30.9</v>
      </c>
      <c r="R371">
        <v>1.0000000001164153</v>
      </c>
      <c r="S371">
        <v>32</v>
      </c>
    </row>
    <row r="372" spans="1:19" x14ac:dyDescent="0.25">
      <c r="A372" t="s">
        <v>402</v>
      </c>
      <c r="B372">
        <v>75.900000000000006</v>
      </c>
      <c r="D372" t="str">
        <f t="shared" si="20"/>
        <v xml:space="preserve">3-26-2012 15:51 </v>
      </c>
      <c r="E372">
        <f t="shared" si="21"/>
        <v>0.99999999994179234</v>
      </c>
      <c r="F372">
        <v>75.900000000000006</v>
      </c>
      <c r="K372" t="s">
        <v>9978</v>
      </c>
      <c r="L372">
        <v>45</v>
      </c>
      <c r="N372" t="s">
        <v>10086</v>
      </c>
      <c r="O372" t="str">
        <f t="shared" si="22"/>
        <v xml:space="preserve">3-21-2013 23:51 </v>
      </c>
      <c r="P372">
        <f t="shared" si="23"/>
        <v>1.0000000001164153</v>
      </c>
      <c r="Q372">
        <v>30.9</v>
      </c>
      <c r="R372">
        <v>0.99999999994179234</v>
      </c>
      <c r="S372">
        <v>32</v>
      </c>
    </row>
    <row r="373" spans="1:19" x14ac:dyDescent="0.25">
      <c r="A373" t="s">
        <v>403</v>
      </c>
      <c r="B373">
        <v>73.900000000000006</v>
      </c>
      <c r="D373" t="str">
        <f t="shared" si="20"/>
        <v xml:space="preserve">3-26-2012 14:51 </v>
      </c>
      <c r="E373">
        <f t="shared" si="21"/>
        <v>1.0000000001164153</v>
      </c>
      <c r="F373">
        <v>73.900000000000006</v>
      </c>
      <c r="K373" t="s">
        <v>9979</v>
      </c>
      <c r="L373">
        <v>46</v>
      </c>
      <c r="N373" t="s">
        <v>10087</v>
      </c>
      <c r="O373" t="str">
        <f t="shared" si="22"/>
        <v xml:space="preserve">3-21-2013 22:51 </v>
      </c>
      <c r="P373">
        <f t="shared" si="23"/>
        <v>0.99999999994179234</v>
      </c>
      <c r="Q373">
        <v>33.1</v>
      </c>
      <c r="R373">
        <v>1.0000000001164153</v>
      </c>
      <c r="S373">
        <v>32</v>
      </c>
    </row>
    <row r="374" spans="1:19" x14ac:dyDescent="0.25">
      <c r="A374" t="s">
        <v>404</v>
      </c>
      <c r="B374">
        <v>73.900000000000006</v>
      </c>
      <c r="D374" t="str">
        <f t="shared" si="20"/>
        <v xml:space="preserve">3-26-2012 13:51 </v>
      </c>
      <c r="E374">
        <f t="shared" si="21"/>
        <v>0.99999999994179234</v>
      </c>
      <c r="F374">
        <v>73.900000000000006</v>
      </c>
      <c r="K374" t="s">
        <v>9980</v>
      </c>
      <c r="L374">
        <v>46</v>
      </c>
      <c r="N374" t="s">
        <v>10088</v>
      </c>
      <c r="O374" t="str">
        <f t="shared" si="22"/>
        <v xml:space="preserve">3-21-2013 21:51 </v>
      </c>
      <c r="P374">
        <f t="shared" si="23"/>
        <v>0.99999999994179234</v>
      </c>
      <c r="Q374">
        <v>34</v>
      </c>
      <c r="R374">
        <v>1.0000000001164153</v>
      </c>
      <c r="S374">
        <v>33.1</v>
      </c>
    </row>
    <row r="375" spans="1:19" x14ac:dyDescent="0.25">
      <c r="A375" t="s">
        <v>405</v>
      </c>
      <c r="B375">
        <v>72</v>
      </c>
      <c r="D375" t="str">
        <f t="shared" si="20"/>
        <v xml:space="preserve">3-26-2012 12:51 </v>
      </c>
      <c r="E375">
        <f t="shared" si="21"/>
        <v>0.99999999994179234</v>
      </c>
      <c r="F375">
        <v>72</v>
      </c>
      <c r="K375" t="s">
        <v>9981</v>
      </c>
      <c r="L375">
        <v>46.9</v>
      </c>
      <c r="N375" t="s">
        <v>10089</v>
      </c>
      <c r="O375" t="str">
        <f t="shared" si="22"/>
        <v xml:space="preserve">3-21-2013 20:51 </v>
      </c>
      <c r="P375">
        <f t="shared" si="23"/>
        <v>1.0000000001164153</v>
      </c>
      <c r="Q375">
        <v>35.1</v>
      </c>
      <c r="R375">
        <v>0.99999999994179234</v>
      </c>
      <c r="S375">
        <v>33.1</v>
      </c>
    </row>
    <row r="376" spans="1:19" x14ac:dyDescent="0.25">
      <c r="A376" t="s">
        <v>406</v>
      </c>
      <c r="B376">
        <v>69.099999999999994</v>
      </c>
      <c r="D376" t="str">
        <f t="shared" si="20"/>
        <v xml:space="preserve">3-26-2012 11:51 </v>
      </c>
      <c r="E376">
        <f t="shared" si="21"/>
        <v>1.0000000001164153</v>
      </c>
      <c r="F376">
        <v>69.099999999999994</v>
      </c>
      <c r="K376" t="s">
        <v>9982</v>
      </c>
      <c r="L376">
        <v>46</v>
      </c>
      <c r="N376" t="s">
        <v>10090</v>
      </c>
      <c r="O376" t="str">
        <f t="shared" si="22"/>
        <v xml:space="preserve">3-21-2013 19:51 </v>
      </c>
      <c r="P376">
        <f t="shared" si="23"/>
        <v>0.99999999994179234</v>
      </c>
      <c r="Q376">
        <v>37</v>
      </c>
      <c r="R376">
        <v>0.99999999994179234</v>
      </c>
      <c r="S376">
        <v>33.1</v>
      </c>
    </row>
    <row r="377" spans="1:19" x14ac:dyDescent="0.25">
      <c r="A377" t="s">
        <v>407</v>
      </c>
      <c r="B377">
        <v>66.900000000000006</v>
      </c>
      <c r="D377" t="str">
        <f t="shared" si="20"/>
        <v xml:space="preserve">3-26-2012 10:51 </v>
      </c>
      <c r="E377">
        <f t="shared" si="21"/>
        <v>0.99999999994179234</v>
      </c>
      <c r="F377">
        <v>66.900000000000006</v>
      </c>
      <c r="K377" t="s">
        <v>9983</v>
      </c>
      <c r="L377">
        <v>46</v>
      </c>
      <c r="N377" t="s">
        <v>10091</v>
      </c>
      <c r="O377" t="str">
        <f t="shared" si="22"/>
        <v xml:space="preserve">3-21-2013 18:51 </v>
      </c>
      <c r="P377">
        <f t="shared" si="23"/>
        <v>0.99999999994179234</v>
      </c>
      <c r="Q377">
        <v>39</v>
      </c>
      <c r="R377">
        <v>0.99999999994179234</v>
      </c>
      <c r="S377">
        <v>33.1</v>
      </c>
    </row>
    <row r="378" spans="1:19" x14ac:dyDescent="0.25">
      <c r="A378" t="s">
        <v>408</v>
      </c>
      <c r="B378">
        <v>64.900000000000006</v>
      </c>
      <c r="D378" t="str">
        <f t="shared" si="20"/>
        <v xml:space="preserve">3-26-2012 9:51 </v>
      </c>
      <c r="E378">
        <f t="shared" si="21"/>
        <v>0.99999999994179234</v>
      </c>
      <c r="F378">
        <v>64.900000000000006</v>
      </c>
      <c r="K378" t="s">
        <v>9984</v>
      </c>
      <c r="L378">
        <v>46</v>
      </c>
      <c r="N378" t="s">
        <v>10092</v>
      </c>
      <c r="O378" t="str">
        <f t="shared" si="22"/>
        <v xml:space="preserve">3-21-2013 17:51 </v>
      </c>
      <c r="P378">
        <f t="shared" si="23"/>
        <v>1.0000000001164153</v>
      </c>
      <c r="Q378">
        <v>39.9</v>
      </c>
      <c r="R378">
        <v>0.99999999994179234</v>
      </c>
      <c r="S378">
        <v>33.1</v>
      </c>
    </row>
    <row r="379" spans="1:19" x14ac:dyDescent="0.25">
      <c r="A379" t="s">
        <v>409</v>
      </c>
      <c r="B379">
        <v>62.1</v>
      </c>
      <c r="D379" t="str">
        <f t="shared" si="20"/>
        <v xml:space="preserve">3-26-2012 8:51 </v>
      </c>
      <c r="E379">
        <f t="shared" si="21"/>
        <v>1.0000000001164153</v>
      </c>
      <c r="F379">
        <v>62.1</v>
      </c>
      <c r="K379" t="s">
        <v>9985</v>
      </c>
      <c r="L379">
        <v>42.1</v>
      </c>
      <c r="N379" t="s">
        <v>10093</v>
      </c>
      <c r="O379" t="str">
        <f t="shared" si="22"/>
        <v xml:space="preserve">3-21-2013 16:51 </v>
      </c>
      <c r="P379">
        <f t="shared" si="23"/>
        <v>0.99999999994179234</v>
      </c>
      <c r="Q379">
        <v>43</v>
      </c>
      <c r="R379">
        <v>0.99999999994179234</v>
      </c>
      <c r="S379">
        <v>33.1</v>
      </c>
    </row>
    <row r="380" spans="1:19" x14ac:dyDescent="0.25">
      <c r="A380" t="s">
        <v>410</v>
      </c>
      <c r="B380">
        <v>57.9</v>
      </c>
      <c r="D380" t="str">
        <f t="shared" si="20"/>
        <v xml:space="preserve">3-26-2012 7:51 </v>
      </c>
      <c r="E380">
        <f t="shared" si="21"/>
        <v>0.99999999994179234</v>
      </c>
      <c r="F380">
        <v>57.9</v>
      </c>
      <c r="K380" t="s">
        <v>9986</v>
      </c>
      <c r="L380">
        <v>41</v>
      </c>
      <c r="N380" t="s">
        <v>10094</v>
      </c>
      <c r="O380" t="str">
        <f t="shared" si="22"/>
        <v xml:space="preserve">3-21-2013 15:51 </v>
      </c>
      <c r="P380">
        <f t="shared" si="23"/>
        <v>0.99999999994179234</v>
      </c>
      <c r="Q380">
        <v>42.1</v>
      </c>
      <c r="R380">
        <v>1.0000000001164153</v>
      </c>
      <c r="S380">
        <v>33.1</v>
      </c>
    </row>
    <row r="381" spans="1:19" x14ac:dyDescent="0.25">
      <c r="A381" t="s">
        <v>411</v>
      </c>
      <c r="B381">
        <v>59</v>
      </c>
      <c r="D381" t="str">
        <f t="shared" si="20"/>
        <v xml:space="preserve">3-26-2012 6:51 </v>
      </c>
      <c r="E381">
        <f t="shared" si="21"/>
        <v>0.99999999994179234</v>
      </c>
      <c r="F381">
        <v>59</v>
      </c>
      <c r="K381" t="s">
        <v>9987</v>
      </c>
      <c r="L381">
        <v>39.9</v>
      </c>
      <c r="N381" t="s">
        <v>10095</v>
      </c>
      <c r="O381" t="str">
        <f t="shared" si="22"/>
        <v xml:space="preserve">3-21-2013 14:51 </v>
      </c>
      <c r="P381">
        <f t="shared" si="23"/>
        <v>1.0000000001164153</v>
      </c>
      <c r="Q381">
        <v>43</v>
      </c>
      <c r="R381">
        <v>0.99999999994179234</v>
      </c>
      <c r="S381">
        <v>33.1</v>
      </c>
    </row>
    <row r="382" spans="1:19" x14ac:dyDescent="0.25">
      <c r="A382" t="s">
        <v>412</v>
      </c>
      <c r="B382">
        <v>59</v>
      </c>
      <c r="D382" t="str">
        <f t="shared" si="20"/>
        <v xml:space="preserve">3-26-2012 5:51 </v>
      </c>
      <c r="E382">
        <f t="shared" si="21"/>
        <v>1.0000000001164153</v>
      </c>
      <c r="F382">
        <v>59</v>
      </c>
      <c r="K382" t="s">
        <v>9988</v>
      </c>
      <c r="L382">
        <v>37</v>
      </c>
      <c r="N382" t="s">
        <v>10096</v>
      </c>
      <c r="O382" t="str">
        <f t="shared" si="22"/>
        <v xml:space="preserve">3-21-2013 13:51 </v>
      </c>
      <c r="P382">
        <f t="shared" si="23"/>
        <v>0.99999999994179234</v>
      </c>
      <c r="Q382">
        <v>44.1</v>
      </c>
      <c r="R382">
        <v>0.99999999994179234</v>
      </c>
      <c r="S382">
        <v>33.1</v>
      </c>
    </row>
    <row r="383" spans="1:19" x14ac:dyDescent="0.25">
      <c r="A383" t="s">
        <v>413</v>
      </c>
      <c r="B383">
        <v>59</v>
      </c>
      <c r="D383" t="str">
        <f t="shared" si="20"/>
        <v xml:space="preserve">3-26-2012 4:51 </v>
      </c>
      <c r="E383">
        <f t="shared" si="21"/>
        <v>0.99999999994179234</v>
      </c>
      <c r="F383">
        <v>59</v>
      </c>
      <c r="K383" t="s">
        <v>9989</v>
      </c>
      <c r="L383">
        <v>37.4</v>
      </c>
      <c r="N383" t="s">
        <v>10097</v>
      </c>
      <c r="O383" t="str">
        <f t="shared" si="22"/>
        <v xml:space="preserve">3-21-2013 12:51 </v>
      </c>
      <c r="P383">
        <f t="shared" si="23"/>
        <v>0.99999999994179234</v>
      </c>
      <c r="Q383">
        <v>44.1</v>
      </c>
      <c r="R383">
        <v>1.0000000001164153</v>
      </c>
      <c r="S383">
        <v>33.1</v>
      </c>
    </row>
    <row r="384" spans="1:19" x14ac:dyDescent="0.25">
      <c r="A384" t="s">
        <v>414</v>
      </c>
      <c r="B384">
        <v>59</v>
      </c>
      <c r="D384" t="str">
        <f t="shared" si="20"/>
        <v xml:space="preserve">3-26-2012 3:51 </v>
      </c>
      <c r="E384">
        <f t="shared" si="21"/>
        <v>0.99999999994179234</v>
      </c>
      <c r="F384">
        <v>59</v>
      </c>
      <c r="K384" t="s">
        <v>9990</v>
      </c>
      <c r="L384">
        <v>36</v>
      </c>
      <c r="N384" t="s">
        <v>10098</v>
      </c>
      <c r="O384" t="str">
        <f t="shared" si="22"/>
        <v xml:space="preserve">3-21-2013 11:51 </v>
      </c>
      <c r="P384">
        <f t="shared" si="23"/>
        <v>1.0000000001164153</v>
      </c>
      <c r="Q384">
        <v>41</v>
      </c>
      <c r="R384">
        <v>0.99999999994179234</v>
      </c>
      <c r="S384">
        <v>33.1</v>
      </c>
    </row>
    <row r="385" spans="1:19" x14ac:dyDescent="0.25">
      <c r="A385" t="s">
        <v>415</v>
      </c>
      <c r="B385">
        <v>59</v>
      </c>
      <c r="D385" t="str">
        <f t="shared" si="20"/>
        <v xml:space="preserve">3-26-2012 2:51 </v>
      </c>
      <c r="E385">
        <f t="shared" si="21"/>
        <v>1.0000000001164153</v>
      </c>
      <c r="F385">
        <v>59</v>
      </c>
      <c r="K385" t="s">
        <v>9991</v>
      </c>
      <c r="L385">
        <v>35.6</v>
      </c>
      <c r="N385" t="s">
        <v>10099</v>
      </c>
      <c r="O385" t="str">
        <f t="shared" si="22"/>
        <v xml:space="preserve">3-21-2013 10:51 </v>
      </c>
      <c r="P385">
        <f t="shared" si="23"/>
        <v>0.99999999994179234</v>
      </c>
      <c r="Q385">
        <v>39.9</v>
      </c>
      <c r="R385">
        <v>1.0000000001164153</v>
      </c>
      <c r="S385">
        <v>33.1</v>
      </c>
    </row>
    <row r="386" spans="1:19" x14ac:dyDescent="0.25">
      <c r="A386" t="s">
        <v>416</v>
      </c>
      <c r="B386">
        <v>59</v>
      </c>
      <c r="D386" t="str">
        <f t="shared" si="20"/>
        <v xml:space="preserve">3-26-2012 1:51 </v>
      </c>
      <c r="E386">
        <f t="shared" si="21"/>
        <v>0.99999999994179234</v>
      </c>
      <c r="F386">
        <v>59</v>
      </c>
      <c r="K386" t="s">
        <v>9992</v>
      </c>
      <c r="L386">
        <v>35.1</v>
      </c>
      <c r="N386" t="s">
        <v>10100</v>
      </c>
      <c r="O386" t="str">
        <f t="shared" si="22"/>
        <v xml:space="preserve">3-21-2013 9:51 </v>
      </c>
      <c r="P386">
        <f t="shared" si="23"/>
        <v>0.99999999994179234</v>
      </c>
      <c r="Q386">
        <v>39</v>
      </c>
      <c r="R386">
        <v>0.99999999994179234</v>
      </c>
      <c r="S386">
        <v>33.1</v>
      </c>
    </row>
    <row r="387" spans="1:19" x14ac:dyDescent="0.25">
      <c r="A387" t="s">
        <v>417</v>
      </c>
      <c r="B387">
        <v>59</v>
      </c>
      <c r="D387" t="str">
        <f t="shared" ref="D387:D450" si="24">LEFT(A387,LEN(A387)-3)</f>
        <v xml:space="preserve">3-26-2012 0:51 </v>
      </c>
      <c r="E387">
        <f t="shared" ref="E387:E450" si="25">(D387-D388)*24</f>
        <v>0.99999999994179234</v>
      </c>
      <c r="F387">
        <v>59</v>
      </c>
      <c r="K387" t="s">
        <v>9993</v>
      </c>
      <c r="L387">
        <v>35.6</v>
      </c>
      <c r="N387" t="s">
        <v>10101</v>
      </c>
      <c r="O387" t="str">
        <f t="shared" ref="O387:O450" si="26">LEFT(N387,LEN(N387)-3)</f>
        <v xml:space="preserve">3-21-2013 8:51 </v>
      </c>
      <c r="P387">
        <f t="shared" ref="P387:P450" si="27">(O387-O388)*24</f>
        <v>1.0000000001164153</v>
      </c>
      <c r="Q387">
        <v>37</v>
      </c>
      <c r="R387">
        <v>1.0000000001164153</v>
      </c>
      <c r="S387">
        <v>33.1</v>
      </c>
    </row>
    <row r="388" spans="1:19" x14ac:dyDescent="0.25">
      <c r="A388" t="s">
        <v>418</v>
      </c>
      <c r="B388">
        <v>59</v>
      </c>
      <c r="D388" t="str">
        <f t="shared" si="24"/>
        <v xml:space="preserve">3-25-2012 23:51 </v>
      </c>
      <c r="E388">
        <f t="shared" si="25"/>
        <v>1.0000000001164153</v>
      </c>
      <c r="F388">
        <v>59</v>
      </c>
      <c r="K388" t="s">
        <v>9994</v>
      </c>
      <c r="L388">
        <v>35.1</v>
      </c>
      <c r="N388" t="s">
        <v>10102</v>
      </c>
      <c r="O388" t="str">
        <f t="shared" si="26"/>
        <v xml:space="preserve">3-21-2013 7:51 </v>
      </c>
      <c r="P388">
        <f t="shared" si="27"/>
        <v>0.99999999994179234</v>
      </c>
      <c r="Q388">
        <v>37</v>
      </c>
      <c r="R388">
        <v>1.0000000001164153</v>
      </c>
      <c r="S388">
        <v>33.1</v>
      </c>
    </row>
    <row r="389" spans="1:19" x14ac:dyDescent="0.25">
      <c r="A389" t="s">
        <v>419</v>
      </c>
      <c r="B389">
        <v>60.1</v>
      </c>
      <c r="D389" t="str">
        <f t="shared" si="24"/>
        <v xml:space="preserve">3-25-2012 22:51 </v>
      </c>
      <c r="E389">
        <f t="shared" si="25"/>
        <v>0.99999999994179234</v>
      </c>
      <c r="F389">
        <v>60.1</v>
      </c>
      <c r="K389" t="s">
        <v>9995</v>
      </c>
      <c r="L389">
        <v>35.6</v>
      </c>
      <c r="N389" t="s">
        <v>10103</v>
      </c>
      <c r="O389" t="str">
        <f t="shared" si="26"/>
        <v xml:space="preserve">3-21-2013 6:51 </v>
      </c>
      <c r="P389">
        <f t="shared" si="27"/>
        <v>0.99999999994179234</v>
      </c>
      <c r="Q389">
        <v>37.9</v>
      </c>
      <c r="R389">
        <v>0.99999999994179234</v>
      </c>
      <c r="S389">
        <v>33.1</v>
      </c>
    </row>
    <row r="390" spans="1:19" x14ac:dyDescent="0.25">
      <c r="A390" t="s">
        <v>420</v>
      </c>
      <c r="B390">
        <v>60.1</v>
      </c>
      <c r="D390" t="str">
        <f t="shared" si="24"/>
        <v xml:space="preserve">3-25-2012 21:51 </v>
      </c>
      <c r="E390">
        <f t="shared" si="25"/>
        <v>0.99999999994179234</v>
      </c>
      <c r="F390">
        <v>60.1</v>
      </c>
      <c r="K390" t="s">
        <v>9996</v>
      </c>
      <c r="L390">
        <v>36</v>
      </c>
      <c r="N390" t="s">
        <v>10104</v>
      </c>
      <c r="O390" t="str">
        <f t="shared" si="26"/>
        <v xml:space="preserve">3-21-2013 5:51 </v>
      </c>
      <c r="P390">
        <f t="shared" si="27"/>
        <v>1.0000000001164153</v>
      </c>
      <c r="Q390">
        <v>37.9</v>
      </c>
      <c r="R390">
        <v>1.0000000001164153</v>
      </c>
      <c r="S390">
        <v>33.1</v>
      </c>
    </row>
    <row r="391" spans="1:19" x14ac:dyDescent="0.25">
      <c r="A391" t="s">
        <v>421</v>
      </c>
      <c r="B391">
        <v>61</v>
      </c>
      <c r="D391" t="str">
        <f t="shared" si="24"/>
        <v xml:space="preserve">3-25-2012 20:51 </v>
      </c>
      <c r="E391">
        <f t="shared" si="25"/>
        <v>1.0000000001164153</v>
      </c>
      <c r="F391">
        <v>61</v>
      </c>
      <c r="K391" t="s">
        <v>9997</v>
      </c>
      <c r="L391">
        <v>36</v>
      </c>
      <c r="N391" t="s">
        <v>10105</v>
      </c>
      <c r="O391" t="str">
        <f t="shared" si="26"/>
        <v xml:space="preserve">3-21-2013 4:51 </v>
      </c>
      <c r="P391">
        <f t="shared" si="27"/>
        <v>0.99999999994179234</v>
      </c>
      <c r="Q391">
        <v>39</v>
      </c>
      <c r="R391">
        <v>0.99999999994179234</v>
      </c>
      <c r="S391">
        <v>33.1</v>
      </c>
    </row>
    <row r="392" spans="1:19" x14ac:dyDescent="0.25">
      <c r="A392" t="s">
        <v>422</v>
      </c>
      <c r="B392">
        <v>61</v>
      </c>
      <c r="D392" t="str">
        <f t="shared" si="24"/>
        <v xml:space="preserve">3-25-2012 19:51 </v>
      </c>
      <c r="E392">
        <f t="shared" si="25"/>
        <v>0.99999999994179234</v>
      </c>
      <c r="F392">
        <v>61</v>
      </c>
      <c r="K392" t="s">
        <v>9998</v>
      </c>
      <c r="L392">
        <v>35.6</v>
      </c>
      <c r="N392" t="s">
        <v>10106</v>
      </c>
      <c r="O392" t="str">
        <f t="shared" si="26"/>
        <v xml:space="preserve">3-21-2013 3:51 </v>
      </c>
      <c r="P392">
        <f t="shared" si="27"/>
        <v>0.99999999994179234</v>
      </c>
      <c r="Q392">
        <v>39.9</v>
      </c>
      <c r="R392">
        <v>0.99999999994179234</v>
      </c>
      <c r="S392">
        <v>33.1</v>
      </c>
    </row>
    <row r="393" spans="1:19" x14ac:dyDescent="0.25">
      <c r="A393" t="s">
        <v>423</v>
      </c>
      <c r="B393">
        <v>63</v>
      </c>
      <c r="D393" t="str">
        <f t="shared" si="24"/>
        <v xml:space="preserve">3-25-2012 18:51 </v>
      </c>
      <c r="E393">
        <f t="shared" si="25"/>
        <v>0.99999999994179234</v>
      </c>
      <c r="F393">
        <v>63</v>
      </c>
      <c r="K393" t="s">
        <v>9999</v>
      </c>
      <c r="L393">
        <v>36</v>
      </c>
      <c r="N393" t="s">
        <v>10107</v>
      </c>
      <c r="O393" t="str">
        <f t="shared" si="26"/>
        <v xml:space="preserve">3-21-2013 2:51 </v>
      </c>
      <c r="P393">
        <f t="shared" si="27"/>
        <v>1.0000000001164153</v>
      </c>
      <c r="Q393">
        <v>44.1</v>
      </c>
      <c r="R393">
        <v>1.0000000001164153</v>
      </c>
      <c r="S393">
        <v>33.1</v>
      </c>
    </row>
    <row r="394" spans="1:19" x14ac:dyDescent="0.25">
      <c r="A394" t="s">
        <v>424</v>
      </c>
      <c r="B394">
        <v>64.900000000000006</v>
      </c>
      <c r="D394" t="str">
        <f t="shared" si="24"/>
        <v xml:space="preserve">3-25-2012 17:51 </v>
      </c>
      <c r="E394">
        <f t="shared" si="25"/>
        <v>1.0000000001164153</v>
      </c>
      <c r="F394">
        <v>64.900000000000006</v>
      </c>
      <c r="K394" t="s">
        <v>10000</v>
      </c>
      <c r="L394">
        <v>36</v>
      </c>
      <c r="N394" t="s">
        <v>10108</v>
      </c>
      <c r="O394" t="str">
        <f t="shared" si="26"/>
        <v xml:space="preserve">3-21-2013 1:51 </v>
      </c>
      <c r="P394">
        <f t="shared" si="27"/>
        <v>0.99999999994179234</v>
      </c>
      <c r="Q394">
        <v>44.1</v>
      </c>
      <c r="R394">
        <v>1.0000000001164153</v>
      </c>
      <c r="S394">
        <v>33.1</v>
      </c>
    </row>
    <row r="395" spans="1:19" x14ac:dyDescent="0.25">
      <c r="A395" t="s">
        <v>425</v>
      </c>
      <c r="B395">
        <v>64</v>
      </c>
      <c r="D395" t="str">
        <f t="shared" si="24"/>
        <v xml:space="preserve">3-25-2012 16:51 </v>
      </c>
      <c r="E395">
        <f t="shared" si="25"/>
        <v>0.99999999994179234</v>
      </c>
      <c r="F395">
        <v>64</v>
      </c>
      <c r="K395" t="s">
        <v>10001</v>
      </c>
      <c r="L395">
        <v>35.6</v>
      </c>
      <c r="N395" t="s">
        <v>10109</v>
      </c>
      <c r="O395" t="str">
        <f t="shared" si="26"/>
        <v xml:space="preserve">3-21-2013 0:51 </v>
      </c>
      <c r="P395">
        <f t="shared" si="27"/>
        <v>0.99999999994179234</v>
      </c>
      <c r="Q395">
        <v>39.9</v>
      </c>
      <c r="R395">
        <v>0.99999999994179234</v>
      </c>
      <c r="S395">
        <v>33.1</v>
      </c>
    </row>
    <row r="396" spans="1:19" x14ac:dyDescent="0.25">
      <c r="A396" t="s">
        <v>426</v>
      </c>
      <c r="B396">
        <v>66.900000000000006</v>
      </c>
      <c r="D396" t="str">
        <f t="shared" si="24"/>
        <v xml:space="preserve">3-25-2012 15:51 </v>
      </c>
      <c r="E396">
        <f t="shared" si="25"/>
        <v>0.99999999994179234</v>
      </c>
      <c r="F396">
        <v>66.900000000000006</v>
      </c>
      <c r="K396" t="s">
        <v>10002</v>
      </c>
      <c r="L396">
        <v>36</v>
      </c>
      <c r="N396" t="s">
        <v>10110</v>
      </c>
      <c r="O396" t="str">
        <f t="shared" si="26"/>
        <v xml:space="preserve">3-20-2013 23:51 </v>
      </c>
      <c r="P396">
        <f t="shared" si="27"/>
        <v>1.0000000001164153</v>
      </c>
      <c r="Q396">
        <v>42.1</v>
      </c>
      <c r="R396">
        <v>0.19999999995343387</v>
      </c>
      <c r="S396">
        <v>33.1</v>
      </c>
    </row>
    <row r="397" spans="1:19" x14ac:dyDescent="0.25">
      <c r="A397" t="s">
        <v>427</v>
      </c>
      <c r="B397">
        <v>66</v>
      </c>
      <c r="D397" t="str">
        <f t="shared" si="24"/>
        <v xml:space="preserve">3-25-2012 14:51 </v>
      </c>
      <c r="E397">
        <f t="shared" si="25"/>
        <v>0.41666666662786156</v>
      </c>
      <c r="F397">
        <v>66</v>
      </c>
      <c r="K397" t="s">
        <v>10003</v>
      </c>
      <c r="L397">
        <v>37</v>
      </c>
      <c r="N397" t="s">
        <v>10111</v>
      </c>
      <c r="O397" t="str">
        <f t="shared" si="26"/>
        <v xml:space="preserve">3-20-2013 22:51 </v>
      </c>
      <c r="P397">
        <f t="shared" si="27"/>
        <v>0.99999999994179234</v>
      </c>
      <c r="Q397">
        <v>39.9</v>
      </c>
      <c r="R397">
        <v>0.99999999994179234</v>
      </c>
      <c r="S397">
        <v>33.1</v>
      </c>
    </row>
    <row r="398" spans="1:19" x14ac:dyDescent="0.25">
      <c r="A398" t="s">
        <v>428</v>
      </c>
      <c r="B398">
        <v>64.400000000000006</v>
      </c>
      <c r="D398" t="str">
        <f t="shared" si="24"/>
        <v xml:space="preserve">3-25-2012 14:26 </v>
      </c>
      <c r="E398">
        <f t="shared" si="25"/>
        <v>0.58333333348855376</v>
      </c>
      <c r="F398">
        <v>64.400000000000006</v>
      </c>
      <c r="K398" t="s">
        <v>10004</v>
      </c>
      <c r="L398">
        <v>36</v>
      </c>
      <c r="N398" t="s">
        <v>10112</v>
      </c>
      <c r="O398" t="str">
        <f t="shared" si="26"/>
        <v xml:space="preserve">3-20-2013 21:51 </v>
      </c>
      <c r="P398">
        <f t="shared" si="27"/>
        <v>0.99999999994179234</v>
      </c>
      <c r="Q398">
        <v>45</v>
      </c>
      <c r="R398">
        <v>0.99999999994179234</v>
      </c>
      <c r="S398">
        <v>33.1</v>
      </c>
    </row>
    <row r="399" spans="1:19" x14ac:dyDescent="0.25">
      <c r="A399" t="s">
        <v>429</v>
      </c>
      <c r="B399">
        <v>66</v>
      </c>
      <c r="D399" t="str">
        <f t="shared" si="24"/>
        <v xml:space="preserve">3-25-2012 13:51 </v>
      </c>
      <c r="E399">
        <f t="shared" si="25"/>
        <v>0.99999999994179234</v>
      </c>
      <c r="F399">
        <v>66</v>
      </c>
      <c r="K399" t="s">
        <v>10005</v>
      </c>
      <c r="L399">
        <v>37</v>
      </c>
      <c r="N399" t="s">
        <v>10113</v>
      </c>
      <c r="O399" t="str">
        <f t="shared" si="26"/>
        <v xml:space="preserve">3-20-2013 20:51 </v>
      </c>
      <c r="P399">
        <f t="shared" si="27"/>
        <v>1.0000000001164153</v>
      </c>
      <c r="Q399">
        <v>45</v>
      </c>
      <c r="R399">
        <v>0.99999999994179234</v>
      </c>
      <c r="S399">
        <v>33.1</v>
      </c>
    </row>
    <row r="400" spans="1:19" x14ac:dyDescent="0.25">
      <c r="A400" t="s">
        <v>430</v>
      </c>
      <c r="B400">
        <v>66</v>
      </c>
      <c r="D400" t="str">
        <f t="shared" si="24"/>
        <v xml:space="preserve">3-25-2012 12:51 </v>
      </c>
      <c r="E400">
        <f t="shared" si="25"/>
        <v>0.99999999994179234</v>
      </c>
      <c r="F400">
        <v>66</v>
      </c>
      <c r="K400" t="s">
        <v>10006</v>
      </c>
      <c r="L400">
        <v>37</v>
      </c>
      <c r="N400" t="s">
        <v>10114</v>
      </c>
      <c r="O400" t="str">
        <f t="shared" si="26"/>
        <v xml:space="preserve">3-20-2013 19:51 </v>
      </c>
      <c r="P400">
        <f t="shared" si="27"/>
        <v>0.99999999994179234</v>
      </c>
      <c r="Q400">
        <v>48.9</v>
      </c>
      <c r="R400">
        <v>0.99999999994179234</v>
      </c>
      <c r="S400">
        <v>33.1</v>
      </c>
    </row>
    <row r="401" spans="1:19" x14ac:dyDescent="0.25">
      <c r="A401" t="s">
        <v>431</v>
      </c>
      <c r="B401">
        <v>64.900000000000006</v>
      </c>
      <c r="D401" t="str">
        <f t="shared" si="24"/>
        <v xml:space="preserve">3-25-2012 11:51 </v>
      </c>
      <c r="E401">
        <f t="shared" si="25"/>
        <v>0.26666666666278616</v>
      </c>
      <c r="F401">
        <v>64.900000000000006</v>
      </c>
      <c r="K401" t="s">
        <v>10007</v>
      </c>
      <c r="L401">
        <v>37</v>
      </c>
      <c r="N401" t="s">
        <v>10115</v>
      </c>
      <c r="O401" t="str">
        <f t="shared" si="26"/>
        <v xml:space="preserve">3-20-2013 18:51 </v>
      </c>
      <c r="P401">
        <f t="shared" si="27"/>
        <v>0.99999999994179234</v>
      </c>
      <c r="Q401">
        <v>52</v>
      </c>
      <c r="R401">
        <v>0.66666666674427688</v>
      </c>
      <c r="S401">
        <v>33.1</v>
      </c>
    </row>
    <row r="402" spans="1:19" x14ac:dyDescent="0.25">
      <c r="A402" t="s">
        <v>432</v>
      </c>
      <c r="B402">
        <v>64.400000000000006</v>
      </c>
      <c r="D402" t="str">
        <f t="shared" si="24"/>
        <v xml:space="preserve">3-25-2012 11:35 </v>
      </c>
      <c r="E402">
        <f t="shared" si="25"/>
        <v>0.73333333345362917</v>
      </c>
      <c r="F402">
        <v>64.400000000000006</v>
      </c>
      <c r="K402" t="s">
        <v>10008</v>
      </c>
      <c r="L402">
        <v>37.4</v>
      </c>
      <c r="N402" t="s">
        <v>10116</v>
      </c>
      <c r="O402" t="str">
        <f t="shared" si="26"/>
        <v xml:space="preserve">3-20-2013 17:51 </v>
      </c>
      <c r="P402">
        <f t="shared" si="27"/>
        <v>1.0000000001164153</v>
      </c>
      <c r="Q402">
        <v>53.1</v>
      </c>
      <c r="R402">
        <v>0.99999999994179234</v>
      </c>
      <c r="S402">
        <v>33.1</v>
      </c>
    </row>
    <row r="403" spans="1:19" x14ac:dyDescent="0.25">
      <c r="A403" t="s">
        <v>433</v>
      </c>
      <c r="B403">
        <v>62.1</v>
      </c>
      <c r="D403" t="str">
        <f t="shared" si="24"/>
        <v xml:space="preserve">3-25-2012 10:51 </v>
      </c>
      <c r="E403">
        <f t="shared" si="25"/>
        <v>0.68333333329064772</v>
      </c>
      <c r="F403">
        <v>62.1</v>
      </c>
      <c r="K403" t="s">
        <v>10009</v>
      </c>
      <c r="L403">
        <v>37</v>
      </c>
      <c r="N403" t="s">
        <v>10117</v>
      </c>
      <c r="O403" t="str">
        <f t="shared" si="26"/>
        <v xml:space="preserve">3-20-2013 16:51 </v>
      </c>
      <c r="P403">
        <f t="shared" si="27"/>
        <v>0.99999999994179234</v>
      </c>
      <c r="Q403">
        <v>55</v>
      </c>
      <c r="R403">
        <v>0.99999999994179234</v>
      </c>
      <c r="S403">
        <v>33.1</v>
      </c>
    </row>
    <row r="404" spans="1:19" x14ac:dyDescent="0.25">
      <c r="A404" t="s">
        <v>434</v>
      </c>
      <c r="B404">
        <v>60.8</v>
      </c>
      <c r="D404" t="str">
        <f t="shared" si="24"/>
        <v xml:space="preserve">3-25-2012 10:10 </v>
      </c>
      <c r="E404">
        <f t="shared" si="25"/>
        <v>0.31666666665114462</v>
      </c>
      <c r="F404">
        <v>60.8</v>
      </c>
      <c r="K404" t="s">
        <v>10010</v>
      </c>
      <c r="L404">
        <v>37.4</v>
      </c>
      <c r="N404" t="s">
        <v>10118</v>
      </c>
      <c r="O404" t="str">
        <f t="shared" si="26"/>
        <v xml:space="preserve">3-20-2013 15:51 </v>
      </c>
      <c r="P404">
        <f t="shared" si="27"/>
        <v>0.99999999994179234</v>
      </c>
      <c r="Q404">
        <v>53.1</v>
      </c>
      <c r="R404">
        <v>0.8999999999650754</v>
      </c>
      <c r="S404">
        <v>33.1</v>
      </c>
    </row>
    <row r="405" spans="1:19" x14ac:dyDescent="0.25">
      <c r="A405" t="s">
        <v>435</v>
      </c>
      <c r="B405">
        <v>60.1</v>
      </c>
      <c r="D405" t="str">
        <f t="shared" si="24"/>
        <v xml:space="preserve">3-25-2012 9:51 </v>
      </c>
      <c r="E405">
        <f t="shared" si="25"/>
        <v>0.1499999999650754</v>
      </c>
      <c r="F405">
        <v>60.1</v>
      </c>
      <c r="K405" t="s">
        <v>10011</v>
      </c>
      <c r="L405">
        <v>37.9</v>
      </c>
      <c r="N405" t="s">
        <v>10119</v>
      </c>
      <c r="O405" t="str">
        <f t="shared" si="26"/>
        <v xml:space="preserve">3-20-2013 14:51 </v>
      </c>
      <c r="P405">
        <f t="shared" si="27"/>
        <v>1.0000000001164153</v>
      </c>
      <c r="Q405">
        <v>54</v>
      </c>
      <c r="R405">
        <v>8.3333333255723119E-2</v>
      </c>
      <c r="S405">
        <v>33.1</v>
      </c>
    </row>
    <row r="406" spans="1:19" x14ac:dyDescent="0.25">
      <c r="A406" t="s">
        <v>436</v>
      </c>
      <c r="B406">
        <v>60.8</v>
      </c>
      <c r="D406" t="str">
        <f t="shared" si="24"/>
        <v xml:space="preserve">3-25-2012 9:42 </v>
      </c>
      <c r="E406">
        <f t="shared" si="25"/>
        <v>0.53333333332557231</v>
      </c>
      <c r="F406">
        <v>60.8</v>
      </c>
      <c r="K406" t="s">
        <v>10012</v>
      </c>
      <c r="L406">
        <v>37.4</v>
      </c>
      <c r="N406" t="s">
        <v>10120</v>
      </c>
      <c r="O406" t="str">
        <f t="shared" si="26"/>
        <v xml:space="preserve">3-20-2013 13:51 </v>
      </c>
      <c r="P406">
        <f t="shared" si="27"/>
        <v>0.99999999994179234</v>
      </c>
      <c r="Q406">
        <v>50</v>
      </c>
      <c r="R406">
        <v>0.43333333334885538</v>
      </c>
      <c r="S406">
        <v>33.1</v>
      </c>
    </row>
    <row r="407" spans="1:19" x14ac:dyDescent="0.25">
      <c r="A407" t="s">
        <v>437</v>
      </c>
      <c r="B407">
        <v>57.2</v>
      </c>
      <c r="D407" t="str">
        <f t="shared" si="24"/>
        <v xml:space="preserve">3-25-2012 9:10 </v>
      </c>
      <c r="E407">
        <f t="shared" si="25"/>
        <v>0.31666666665114462</v>
      </c>
      <c r="F407">
        <v>57.2</v>
      </c>
      <c r="K407" t="s">
        <v>10013</v>
      </c>
      <c r="L407">
        <v>37.9</v>
      </c>
      <c r="N407" t="s">
        <v>10121</v>
      </c>
      <c r="O407" t="str">
        <f t="shared" si="26"/>
        <v xml:space="preserve">3-20-2013 12:51 </v>
      </c>
      <c r="P407">
        <f t="shared" si="27"/>
        <v>0.99999999994179234</v>
      </c>
      <c r="Q407">
        <v>48.9</v>
      </c>
      <c r="R407">
        <v>1.0000000001164153</v>
      </c>
      <c r="S407">
        <v>33.1</v>
      </c>
    </row>
    <row r="408" spans="1:19" x14ac:dyDescent="0.25">
      <c r="A408" t="s">
        <v>438</v>
      </c>
      <c r="B408">
        <v>59</v>
      </c>
      <c r="D408" t="str">
        <f t="shared" si="24"/>
        <v xml:space="preserve">3-25-2012 8:51 </v>
      </c>
      <c r="E408">
        <f t="shared" si="25"/>
        <v>1.0000000001164153</v>
      </c>
      <c r="F408">
        <v>59</v>
      </c>
      <c r="K408" t="s">
        <v>10014</v>
      </c>
      <c r="L408">
        <v>39</v>
      </c>
      <c r="N408" t="s">
        <v>10122</v>
      </c>
      <c r="O408" t="str">
        <f t="shared" si="26"/>
        <v xml:space="preserve">3-20-2013 11:51 </v>
      </c>
      <c r="P408">
        <f t="shared" si="27"/>
        <v>1.0000000001164153</v>
      </c>
      <c r="Q408">
        <v>48</v>
      </c>
      <c r="R408">
        <v>0.6666666665696539</v>
      </c>
      <c r="S408">
        <v>33.1</v>
      </c>
    </row>
    <row r="409" spans="1:19" x14ac:dyDescent="0.25">
      <c r="A409" t="s">
        <v>439</v>
      </c>
      <c r="B409">
        <v>57</v>
      </c>
      <c r="D409" t="str">
        <f t="shared" si="24"/>
        <v xml:space="preserve">3-25-2012 7:51 </v>
      </c>
      <c r="E409">
        <f t="shared" si="25"/>
        <v>0.99999999994179234</v>
      </c>
      <c r="F409">
        <v>57</v>
      </c>
      <c r="K409" t="s">
        <v>10015</v>
      </c>
      <c r="L409">
        <v>39</v>
      </c>
      <c r="N409" t="s">
        <v>10123</v>
      </c>
      <c r="O409" t="str">
        <f t="shared" si="26"/>
        <v xml:space="preserve">3-20-2013 10:51 </v>
      </c>
      <c r="P409">
        <f t="shared" si="27"/>
        <v>0.99999999994179234</v>
      </c>
      <c r="Q409">
        <v>46</v>
      </c>
      <c r="R409">
        <v>0.99999999994179234</v>
      </c>
      <c r="S409">
        <v>33.1</v>
      </c>
    </row>
    <row r="410" spans="1:19" x14ac:dyDescent="0.25">
      <c r="A410" t="s">
        <v>440</v>
      </c>
      <c r="B410">
        <v>57</v>
      </c>
      <c r="D410" t="str">
        <f t="shared" si="24"/>
        <v xml:space="preserve">3-25-2012 6:51 </v>
      </c>
      <c r="E410">
        <f t="shared" si="25"/>
        <v>0.26666666666278616</v>
      </c>
      <c r="F410">
        <v>57</v>
      </c>
      <c r="K410" t="s">
        <v>10016</v>
      </c>
      <c r="L410">
        <v>39.200000000000003</v>
      </c>
      <c r="N410" t="s">
        <v>10124</v>
      </c>
      <c r="O410" t="str">
        <f t="shared" si="26"/>
        <v xml:space="preserve">3-20-2013 9:51 </v>
      </c>
      <c r="P410">
        <f t="shared" si="27"/>
        <v>0.99999999994179234</v>
      </c>
      <c r="Q410">
        <v>46</v>
      </c>
      <c r="R410">
        <v>0.99999999994179234</v>
      </c>
      <c r="S410">
        <v>33.1</v>
      </c>
    </row>
    <row r="411" spans="1:19" x14ac:dyDescent="0.25">
      <c r="A411" t="s">
        <v>441</v>
      </c>
      <c r="B411">
        <v>57.2</v>
      </c>
      <c r="D411" t="str">
        <f t="shared" si="24"/>
        <v xml:space="preserve">3-25-2012 6:35 </v>
      </c>
      <c r="E411">
        <f t="shared" si="25"/>
        <v>0.73333333327900618</v>
      </c>
      <c r="F411">
        <v>57.2</v>
      </c>
      <c r="K411" t="s">
        <v>10017</v>
      </c>
      <c r="L411">
        <v>39</v>
      </c>
      <c r="N411" t="s">
        <v>10125</v>
      </c>
      <c r="O411" t="str">
        <f t="shared" si="26"/>
        <v xml:space="preserve">3-20-2013 8:51 </v>
      </c>
      <c r="P411">
        <f t="shared" si="27"/>
        <v>1.0000000001164153</v>
      </c>
      <c r="Q411">
        <v>43</v>
      </c>
      <c r="R411">
        <v>0.99999999994179234</v>
      </c>
      <c r="S411">
        <v>33.1</v>
      </c>
    </row>
    <row r="412" spans="1:19" x14ac:dyDescent="0.25">
      <c r="A412" t="s">
        <v>442</v>
      </c>
      <c r="B412">
        <v>57</v>
      </c>
      <c r="D412" t="str">
        <f t="shared" si="24"/>
        <v xml:space="preserve">3-25-2012 5:51 </v>
      </c>
      <c r="E412">
        <f t="shared" si="25"/>
        <v>3.3333333441987634E-2</v>
      </c>
      <c r="F412">
        <v>57</v>
      </c>
      <c r="K412" t="s">
        <v>10018</v>
      </c>
      <c r="L412">
        <v>39</v>
      </c>
      <c r="N412" t="s">
        <v>10126</v>
      </c>
      <c r="O412" t="str">
        <f t="shared" si="26"/>
        <v xml:space="preserve">3-20-2013 7:51 </v>
      </c>
      <c r="P412">
        <f t="shared" si="27"/>
        <v>0.99999999994179234</v>
      </c>
      <c r="Q412">
        <v>41</v>
      </c>
      <c r="R412">
        <v>0.99999999994179234</v>
      </c>
      <c r="S412">
        <v>33.1</v>
      </c>
    </row>
    <row r="413" spans="1:19" x14ac:dyDescent="0.25">
      <c r="A413" t="s">
        <v>443</v>
      </c>
      <c r="B413">
        <v>55.4</v>
      </c>
      <c r="D413" t="str">
        <f t="shared" si="24"/>
        <v xml:space="preserve">3-25-2012 5:49 </v>
      </c>
      <c r="E413">
        <f t="shared" si="25"/>
        <v>0.96666666667442769</v>
      </c>
      <c r="F413">
        <v>55.4</v>
      </c>
      <c r="K413" t="s">
        <v>10019</v>
      </c>
      <c r="L413">
        <v>39.200000000000003</v>
      </c>
      <c r="N413" t="s">
        <v>10127</v>
      </c>
      <c r="O413" t="str">
        <f t="shared" si="26"/>
        <v xml:space="preserve">3-20-2013 6:51 </v>
      </c>
      <c r="P413">
        <f t="shared" si="27"/>
        <v>0.99999999994179234</v>
      </c>
      <c r="Q413">
        <v>41</v>
      </c>
      <c r="R413">
        <v>0.99999999994179234</v>
      </c>
      <c r="S413">
        <v>33.1</v>
      </c>
    </row>
    <row r="414" spans="1:19" x14ac:dyDescent="0.25">
      <c r="A414" t="s">
        <v>444</v>
      </c>
      <c r="B414">
        <v>57.9</v>
      </c>
      <c r="D414" t="str">
        <f t="shared" si="24"/>
        <v xml:space="preserve">3-25-2012 4:51 </v>
      </c>
      <c r="E414">
        <f t="shared" si="25"/>
        <v>0.19999999995343387</v>
      </c>
      <c r="F414">
        <v>57.9</v>
      </c>
      <c r="K414" t="s">
        <v>10020</v>
      </c>
      <c r="L414">
        <v>39.200000000000003</v>
      </c>
      <c r="N414" t="s">
        <v>10128</v>
      </c>
      <c r="O414" t="str">
        <f t="shared" si="26"/>
        <v xml:space="preserve">3-20-2013 5:51 </v>
      </c>
      <c r="P414">
        <f t="shared" si="27"/>
        <v>1.0000000001164153</v>
      </c>
      <c r="Q414">
        <v>43</v>
      </c>
      <c r="R414">
        <v>0.99999999994179234</v>
      </c>
      <c r="S414">
        <v>33.1</v>
      </c>
    </row>
    <row r="415" spans="1:19" x14ac:dyDescent="0.25">
      <c r="A415" t="s">
        <v>445</v>
      </c>
      <c r="B415">
        <v>57.2</v>
      </c>
      <c r="D415" t="str">
        <f t="shared" si="24"/>
        <v xml:space="preserve">3-25-2012 4:39 </v>
      </c>
      <c r="E415">
        <f t="shared" si="25"/>
        <v>0.79999999998835847</v>
      </c>
      <c r="F415">
        <v>57.2</v>
      </c>
      <c r="K415" t="s">
        <v>10021</v>
      </c>
      <c r="L415">
        <v>39.200000000000003</v>
      </c>
      <c r="N415" t="s">
        <v>10129</v>
      </c>
      <c r="O415" t="str">
        <f t="shared" si="26"/>
        <v xml:space="preserve">3-20-2013 4:51 </v>
      </c>
      <c r="P415">
        <f t="shared" si="27"/>
        <v>0.99999999994179234</v>
      </c>
      <c r="Q415">
        <v>44.1</v>
      </c>
      <c r="R415">
        <v>0.99999999994179234</v>
      </c>
      <c r="S415">
        <v>33.1</v>
      </c>
    </row>
    <row r="416" spans="1:19" x14ac:dyDescent="0.25">
      <c r="A416" t="s">
        <v>446</v>
      </c>
      <c r="B416">
        <v>57.9</v>
      </c>
      <c r="D416" t="str">
        <f t="shared" si="24"/>
        <v xml:space="preserve">3-25-2012 3:51 </v>
      </c>
      <c r="E416">
        <f t="shared" si="25"/>
        <v>0.76666666672099382</v>
      </c>
      <c r="F416">
        <v>57.9</v>
      </c>
      <c r="K416" t="s">
        <v>10022</v>
      </c>
      <c r="L416">
        <v>39.9</v>
      </c>
      <c r="N416" t="s">
        <v>10130</v>
      </c>
      <c r="O416" t="str">
        <f t="shared" si="26"/>
        <v xml:space="preserve">3-20-2013 3:51 </v>
      </c>
      <c r="P416">
        <f t="shared" si="27"/>
        <v>0.99999999994179234</v>
      </c>
      <c r="Q416">
        <v>45</v>
      </c>
      <c r="R416">
        <v>0.99999999994179234</v>
      </c>
      <c r="S416">
        <v>33.1</v>
      </c>
    </row>
    <row r="417" spans="1:19" x14ac:dyDescent="0.25">
      <c r="A417" t="s">
        <v>447</v>
      </c>
      <c r="B417">
        <v>57.2</v>
      </c>
      <c r="D417" t="str">
        <f t="shared" si="24"/>
        <v xml:space="preserve">3-25-2012 3:05 </v>
      </c>
      <c r="E417">
        <f t="shared" si="25"/>
        <v>0.23333333322079852</v>
      </c>
      <c r="F417">
        <v>57.2</v>
      </c>
      <c r="K417" t="s">
        <v>10023</v>
      </c>
      <c r="L417">
        <v>39.200000000000003</v>
      </c>
      <c r="N417" t="s">
        <v>10131</v>
      </c>
      <c r="O417" t="str">
        <f t="shared" si="26"/>
        <v xml:space="preserve">3-20-2013 2:51 </v>
      </c>
      <c r="P417">
        <f t="shared" si="27"/>
        <v>1.0000000001164153</v>
      </c>
      <c r="Q417">
        <v>48</v>
      </c>
      <c r="R417">
        <v>1.0000000001164153</v>
      </c>
      <c r="S417">
        <v>33.1</v>
      </c>
    </row>
    <row r="418" spans="1:19" x14ac:dyDescent="0.25">
      <c r="A418" t="s">
        <v>448</v>
      </c>
      <c r="B418">
        <v>57</v>
      </c>
      <c r="D418" t="str">
        <f t="shared" si="24"/>
        <v xml:space="preserve">3-25-2012 2:51 </v>
      </c>
      <c r="E418">
        <f t="shared" si="25"/>
        <v>0.46666666661622003</v>
      </c>
      <c r="F418">
        <v>57</v>
      </c>
      <c r="K418" t="s">
        <v>10024</v>
      </c>
      <c r="L418">
        <v>39.200000000000003</v>
      </c>
      <c r="N418" t="s">
        <v>10132</v>
      </c>
      <c r="O418" t="str">
        <f t="shared" si="26"/>
        <v xml:space="preserve">3-20-2013 1:51 </v>
      </c>
      <c r="P418">
        <f t="shared" si="27"/>
        <v>0.99999999994179234</v>
      </c>
      <c r="Q418">
        <v>48.9</v>
      </c>
      <c r="R418">
        <v>1.0000000001164153</v>
      </c>
      <c r="S418">
        <v>33.1</v>
      </c>
    </row>
    <row r="419" spans="1:19" x14ac:dyDescent="0.25">
      <c r="A419" t="s">
        <v>449</v>
      </c>
      <c r="B419">
        <v>57.2</v>
      </c>
      <c r="D419" t="str">
        <f t="shared" si="24"/>
        <v xml:space="preserve">3-25-2012 2:23 </v>
      </c>
      <c r="E419">
        <f t="shared" si="25"/>
        <v>0.53333333350019529</v>
      </c>
      <c r="F419">
        <v>57.2</v>
      </c>
      <c r="K419" t="s">
        <v>10025</v>
      </c>
      <c r="L419">
        <v>39.9</v>
      </c>
      <c r="N419" t="s">
        <v>10133</v>
      </c>
      <c r="O419" t="str">
        <f t="shared" si="26"/>
        <v xml:space="preserve">3-20-2013 0:51 </v>
      </c>
      <c r="P419">
        <f t="shared" si="27"/>
        <v>0.99999999994179234</v>
      </c>
      <c r="Q419">
        <v>51.1</v>
      </c>
      <c r="R419">
        <v>1.0000000001164153</v>
      </c>
      <c r="S419">
        <v>33.1</v>
      </c>
    </row>
    <row r="420" spans="1:19" x14ac:dyDescent="0.25">
      <c r="A420" t="s">
        <v>450</v>
      </c>
      <c r="B420">
        <v>57.9</v>
      </c>
      <c r="D420" t="str">
        <f t="shared" si="24"/>
        <v xml:space="preserve">3-25-2012 1:51 </v>
      </c>
      <c r="E420">
        <f t="shared" si="25"/>
        <v>0.99999999994179234</v>
      </c>
      <c r="F420">
        <v>57.9</v>
      </c>
      <c r="K420" t="s">
        <v>10026</v>
      </c>
      <c r="L420">
        <v>39.200000000000003</v>
      </c>
      <c r="N420" t="s">
        <v>10134</v>
      </c>
      <c r="O420" t="str">
        <f t="shared" si="26"/>
        <v xml:space="preserve">3-19-2013 23:51 </v>
      </c>
      <c r="P420">
        <f t="shared" si="27"/>
        <v>1.0000000001164153</v>
      </c>
      <c r="Q420">
        <v>52</v>
      </c>
      <c r="R420">
        <v>0.99999999994179234</v>
      </c>
      <c r="S420">
        <v>33.1</v>
      </c>
    </row>
    <row r="421" spans="1:19" x14ac:dyDescent="0.25">
      <c r="A421" t="s">
        <v>451</v>
      </c>
      <c r="B421">
        <v>57.9</v>
      </c>
      <c r="D421" t="str">
        <f t="shared" si="24"/>
        <v xml:space="preserve">3-25-2012 0:51 </v>
      </c>
      <c r="E421">
        <f t="shared" si="25"/>
        <v>0.39999999990686774</v>
      </c>
      <c r="F421">
        <v>57.9</v>
      </c>
      <c r="K421" t="s">
        <v>10027</v>
      </c>
      <c r="L421">
        <v>39</v>
      </c>
      <c r="N421" t="s">
        <v>10135</v>
      </c>
      <c r="O421" t="str">
        <f t="shared" si="26"/>
        <v xml:space="preserve">3-19-2013 22:51 </v>
      </c>
      <c r="P421">
        <f t="shared" si="27"/>
        <v>0.99999999994179234</v>
      </c>
      <c r="Q421">
        <v>54</v>
      </c>
      <c r="R421">
        <v>0.99999999994179234</v>
      </c>
      <c r="S421">
        <v>33.1</v>
      </c>
    </row>
    <row r="422" spans="1:19" x14ac:dyDescent="0.25">
      <c r="A422" t="s">
        <v>452</v>
      </c>
      <c r="B422">
        <v>57.2</v>
      </c>
      <c r="D422" t="str">
        <f t="shared" si="24"/>
        <v xml:space="preserve">3-25-2012 0:27 </v>
      </c>
      <c r="E422">
        <f t="shared" si="25"/>
        <v>0.6000000000349246</v>
      </c>
      <c r="F422">
        <v>57.2</v>
      </c>
      <c r="K422" t="s">
        <v>10028</v>
      </c>
      <c r="L422">
        <v>39.9</v>
      </c>
      <c r="N422" t="s">
        <v>10136</v>
      </c>
      <c r="O422" t="str">
        <f t="shared" si="26"/>
        <v xml:space="preserve">3-19-2013 21:51 </v>
      </c>
      <c r="P422">
        <f t="shared" si="27"/>
        <v>0.99999999994179234</v>
      </c>
      <c r="Q422">
        <v>55.9</v>
      </c>
      <c r="R422">
        <v>0.99999999994179234</v>
      </c>
      <c r="S422">
        <v>33.1</v>
      </c>
    </row>
    <row r="423" spans="1:19" x14ac:dyDescent="0.25">
      <c r="A423" t="s">
        <v>453</v>
      </c>
      <c r="B423">
        <v>57</v>
      </c>
      <c r="D423" t="str">
        <f t="shared" si="24"/>
        <v xml:space="preserve">3-24-2012 23:51 </v>
      </c>
      <c r="E423">
        <f t="shared" si="25"/>
        <v>1.0000000001164153</v>
      </c>
      <c r="F423">
        <v>57</v>
      </c>
      <c r="K423" t="s">
        <v>10029</v>
      </c>
      <c r="L423">
        <v>39.9</v>
      </c>
      <c r="N423" t="s">
        <v>10137</v>
      </c>
      <c r="O423" t="str">
        <f t="shared" si="26"/>
        <v xml:space="preserve">3-19-2013 20:51 </v>
      </c>
      <c r="P423">
        <f t="shared" si="27"/>
        <v>1.0000000001164153</v>
      </c>
      <c r="Q423">
        <v>55</v>
      </c>
      <c r="R423">
        <v>1.0000000001164153</v>
      </c>
      <c r="S423">
        <v>33.1</v>
      </c>
    </row>
    <row r="424" spans="1:19" x14ac:dyDescent="0.25">
      <c r="A424" t="s">
        <v>454</v>
      </c>
      <c r="B424">
        <v>57.9</v>
      </c>
      <c r="D424" t="str">
        <f t="shared" si="24"/>
        <v xml:space="preserve">3-24-2012 22:51 </v>
      </c>
      <c r="E424">
        <f t="shared" si="25"/>
        <v>0.99999999994179234</v>
      </c>
      <c r="F424">
        <v>57.9</v>
      </c>
      <c r="K424" t="s">
        <v>10030</v>
      </c>
      <c r="L424">
        <v>41</v>
      </c>
      <c r="N424" t="s">
        <v>10138</v>
      </c>
      <c r="O424" t="str">
        <f t="shared" si="26"/>
        <v xml:space="preserve">3-19-2013 19:51 </v>
      </c>
      <c r="P424">
        <f t="shared" si="27"/>
        <v>0.99999999994179234</v>
      </c>
      <c r="Q424">
        <v>59</v>
      </c>
      <c r="R424">
        <v>0.99999999994179234</v>
      </c>
      <c r="S424">
        <v>33.1</v>
      </c>
    </row>
    <row r="425" spans="1:19" x14ac:dyDescent="0.25">
      <c r="A425" t="s">
        <v>455</v>
      </c>
      <c r="B425">
        <v>57</v>
      </c>
      <c r="D425" t="str">
        <f t="shared" si="24"/>
        <v xml:space="preserve">3-24-2012 21:51 </v>
      </c>
      <c r="E425">
        <f t="shared" si="25"/>
        <v>0.2333333333954215</v>
      </c>
      <c r="F425">
        <v>57</v>
      </c>
      <c r="K425" t="s">
        <v>10031</v>
      </c>
      <c r="L425">
        <v>43</v>
      </c>
      <c r="N425" t="s">
        <v>10139</v>
      </c>
      <c r="O425" t="str">
        <f t="shared" si="26"/>
        <v xml:space="preserve">3-19-2013 18:51 </v>
      </c>
      <c r="P425">
        <f t="shared" si="27"/>
        <v>0.99999999994179234</v>
      </c>
      <c r="Q425">
        <v>63</v>
      </c>
      <c r="R425">
        <v>1.0000000001164153</v>
      </c>
      <c r="S425">
        <v>33.1</v>
      </c>
    </row>
    <row r="426" spans="1:19" x14ac:dyDescent="0.25">
      <c r="A426" t="s">
        <v>456</v>
      </c>
      <c r="B426">
        <v>55.4</v>
      </c>
      <c r="D426" t="str">
        <f t="shared" si="24"/>
        <v xml:space="preserve">3-24-2012 21:37 </v>
      </c>
      <c r="E426">
        <f t="shared" si="25"/>
        <v>0.76666666654637083</v>
      </c>
      <c r="F426">
        <v>55.4</v>
      </c>
      <c r="K426" t="s">
        <v>10032</v>
      </c>
      <c r="L426">
        <v>39.9</v>
      </c>
      <c r="N426" t="s">
        <v>10140</v>
      </c>
      <c r="O426" t="str">
        <f t="shared" si="26"/>
        <v xml:space="preserve">3-19-2013 17:51 </v>
      </c>
      <c r="P426">
        <f t="shared" si="27"/>
        <v>1.0000000001164153</v>
      </c>
      <c r="Q426">
        <v>64.900000000000006</v>
      </c>
      <c r="R426">
        <v>1.0000000001164153</v>
      </c>
      <c r="S426">
        <v>33.1</v>
      </c>
    </row>
    <row r="427" spans="1:19" x14ac:dyDescent="0.25">
      <c r="A427" t="s">
        <v>457</v>
      </c>
      <c r="B427">
        <v>64.900000000000006</v>
      </c>
      <c r="D427" t="str">
        <f t="shared" si="24"/>
        <v xml:space="preserve">3-24-2012 20:51 </v>
      </c>
      <c r="E427">
        <f t="shared" si="25"/>
        <v>1.0000000001164153</v>
      </c>
      <c r="F427">
        <v>64.900000000000006</v>
      </c>
      <c r="K427" t="s">
        <v>10033</v>
      </c>
      <c r="L427">
        <v>39</v>
      </c>
      <c r="N427" t="s">
        <v>10141</v>
      </c>
      <c r="O427" t="str">
        <f t="shared" si="26"/>
        <v xml:space="preserve">3-19-2013 16:51 </v>
      </c>
      <c r="P427">
        <f t="shared" si="27"/>
        <v>0.99999999994179234</v>
      </c>
      <c r="Q427">
        <v>66</v>
      </c>
      <c r="R427">
        <v>0.99999999994179234</v>
      </c>
      <c r="S427">
        <v>33.1</v>
      </c>
    </row>
    <row r="428" spans="1:19" x14ac:dyDescent="0.25">
      <c r="A428" t="s">
        <v>458</v>
      </c>
      <c r="B428">
        <v>66.900000000000006</v>
      </c>
      <c r="D428" t="str">
        <f t="shared" si="24"/>
        <v xml:space="preserve">3-24-2012 19:51 </v>
      </c>
      <c r="E428">
        <f t="shared" si="25"/>
        <v>0.11666666652308777</v>
      </c>
      <c r="F428">
        <v>66.900000000000006</v>
      </c>
      <c r="K428" t="s">
        <v>10034</v>
      </c>
      <c r="L428">
        <v>37.9</v>
      </c>
      <c r="N428" t="s">
        <v>10142</v>
      </c>
      <c r="O428" t="str">
        <f t="shared" si="26"/>
        <v xml:space="preserve">3-19-2013 15:51 </v>
      </c>
      <c r="P428">
        <f t="shared" si="27"/>
        <v>0.99999999994179234</v>
      </c>
      <c r="Q428">
        <v>64.900000000000006</v>
      </c>
      <c r="R428">
        <v>0.99999999994179234</v>
      </c>
      <c r="S428">
        <v>33.1</v>
      </c>
    </row>
    <row r="429" spans="1:19" x14ac:dyDescent="0.25">
      <c r="A429" t="s">
        <v>459</v>
      </c>
      <c r="B429">
        <v>66.2</v>
      </c>
      <c r="D429" t="str">
        <f t="shared" si="24"/>
        <v xml:space="preserve">3-24-2012 19:44 </v>
      </c>
      <c r="E429">
        <f t="shared" si="25"/>
        <v>0.31666666665114462</v>
      </c>
      <c r="F429">
        <v>66.2</v>
      </c>
      <c r="K429" t="s">
        <v>10035</v>
      </c>
      <c r="L429">
        <v>37</v>
      </c>
      <c r="N429" t="s">
        <v>10143</v>
      </c>
      <c r="O429" t="str">
        <f t="shared" si="26"/>
        <v xml:space="preserve">3-19-2013 14:51 </v>
      </c>
      <c r="P429">
        <f t="shared" si="27"/>
        <v>1.0000000001164153</v>
      </c>
      <c r="Q429">
        <v>64</v>
      </c>
      <c r="R429">
        <v>1.0000000001164153</v>
      </c>
      <c r="S429">
        <v>33.1</v>
      </c>
    </row>
    <row r="430" spans="1:19" x14ac:dyDescent="0.25">
      <c r="A430" t="s">
        <v>460</v>
      </c>
      <c r="B430">
        <v>66.2</v>
      </c>
      <c r="D430" t="str">
        <f t="shared" si="24"/>
        <v xml:space="preserve">3-24-2012 19:25 </v>
      </c>
      <c r="E430">
        <f t="shared" si="25"/>
        <v>0.56666666676755995</v>
      </c>
      <c r="F430">
        <v>66.2</v>
      </c>
      <c r="K430" t="s">
        <v>10036</v>
      </c>
      <c r="L430">
        <v>36</v>
      </c>
      <c r="N430" t="s">
        <v>10144</v>
      </c>
      <c r="O430" t="str">
        <f t="shared" si="26"/>
        <v xml:space="preserve">3-19-2013 13:51 </v>
      </c>
      <c r="P430">
        <f t="shared" si="27"/>
        <v>0.99999999994179234</v>
      </c>
      <c r="Q430">
        <v>62.1</v>
      </c>
      <c r="R430">
        <v>0.99999999994179234</v>
      </c>
      <c r="S430">
        <v>33.1</v>
      </c>
    </row>
    <row r="431" spans="1:19" x14ac:dyDescent="0.25">
      <c r="A431" t="s">
        <v>461</v>
      </c>
      <c r="B431">
        <v>66.900000000000006</v>
      </c>
      <c r="D431" t="str">
        <f t="shared" si="24"/>
        <v xml:space="preserve">3-24-2012 18:51 </v>
      </c>
      <c r="E431">
        <f t="shared" si="25"/>
        <v>0.50000000005820766</v>
      </c>
      <c r="F431">
        <v>66.900000000000006</v>
      </c>
      <c r="K431" t="s">
        <v>10037</v>
      </c>
      <c r="L431">
        <v>37</v>
      </c>
      <c r="N431" t="s">
        <v>10145</v>
      </c>
      <c r="O431" t="str">
        <f t="shared" si="26"/>
        <v xml:space="preserve">3-19-2013 12:51 </v>
      </c>
      <c r="P431">
        <f t="shared" si="27"/>
        <v>0.99999999994179234</v>
      </c>
      <c r="Q431">
        <v>60.1</v>
      </c>
      <c r="R431">
        <v>0.61666666675591841</v>
      </c>
      <c r="S431">
        <v>33.1</v>
      </c>
    </row>
    <row r="432" spans="1:19" x14ac:dyDescent="0.25">
      <c r="A432" t="s">
        <v>462</v>
      </c>
      <c r="B432">
        <v>69.8</v>
      </c>
      <c r="D432" t="str">
        <f t="shared" si="24"/>
        <v xml:space="preserve">3-24-2012 18:21 </v>
      </c>
      <c r="E432">
        <f t="shared" si="25"/>
        <v>0.49999999988358468</v>
      </c>
      <c r="F432">
        <v>69.8</v>
      </c>
      <c r="K432" t="s">
        <v>10038</v>
      </c>
      <c r="L432">
        <v>39.9</v>
      </c>
      <c r="N432" t="s">
        <v>10146</v>
      </c>
      <c r="O432" t="str">
        <f t="shared" si="26"/>
        <v xml:space="preserve">3-19-2013 11:51 </v>
      </c>
      <c r="P432">
        <f t="shared" si="27"/>
        <v>1.0000000001164153</v>
      </c>
      <c r="Q432">
        <v>55</v>
      </c>
      <c r="R432">
        <v>0.99999999994179234</v>
      </c>
      <c r="S432">
        <v>33.1</v>
      </c>
    </row>
    <row r="433" spans="1:19" x14ac:dyDescent="0.25">
      <c r="A433" t="s">
        <v>463</v>
      </c>
      <c r="B433">
        <v>70</v>
      </c>
      <c r="D433" t="str">
        <f t="shared" si="24"/>
        <v xml:space="preserve">3-24-2012 17:51 </v>
      </c>
      <c r="E433">
        <f t="shared" si="25"/>
        <v>1.0000000001164153</v>
      </c>
      <c r="F433">
        <v>70</v>
      </c>
      <c r="K433" t="s">
        <v>10039</v>
      </c>
      <c r="L433">
        <v>42.1</v>
      </c>
      <c r="N433" t="s">
        <v>10147</v>
      </c>
      <c r="O433" t="str">
        <f t="shared" si="26"/>
        <v xml:space="preserve">3-19-2013 10:51 </v>
      </c>
      <c r="P433">
        <f t="shared" si="27"/>
        <v>0.64999999984866008</v>
      </c>
      <c r="Q433">
        <v>50</v>
      </c>
      <c r="R433">
        <v>0.56666666676755995</v>
      </c>
      <c r="S433">
        <v>33.1</v>
      </c>
    </row>
    <row r="434" spans="1:19" x14ac:dyDescent="0.25">
      <c r="A434" t="s">
        <v>464</v>
      </c>
      <c r="B434">
        <v>70</v>
      </c>
      <c r="D434" t="str">
        <f t="shared" si="24"/>
        <v xml:space="preserve">3-24-2012 16:51 </v>
      </c>
      <c r="E434">
        <f t="shared" si="25"/>
        <v>0.99999999994179234</v>
      </c>
      <c r="F434">
        <v>70</v>
      </c>
      <c r="K434" t="s">
        <v>10040</v>
      </c>
      <c r="L434">
        <v>41</v>
      </c>
      <c r="N434" t="s">
        <v>10148</v>
      </c>
      <c r="O434" t="str">
        <f t="shared" si="26"/>
        <v xml:space="preserve">3-19-2013 10:12 </v>
      </c>
      <c r="P434">
        <f t="shared" si="27"/>
        <v>0.35000000009313226</v>
      </c>
      <c r="Q434">
        <v>46.4</v>
      </c>
      <c r="R434">
        <v>0.99999999994179234</v>
      </c>
      <c r="S434">
        <v>33.1</v>
      </c>
    </row>
    <row r="435" spans="1:19" x14ac:dyDescent="0.25">
      <c r="A435" t="s">
        <v>465</v>
      </c>
      <c r="B435">
        <v>70</v>
      </c>
      <c r="D435" t="str">
        <f t="shared" si="24"/>
        <v xml:space="preserve">3-24-2012 15:51 </v>
      </c>
      <c r="E435">
        <f t="shared" si="25"/>
        <v>0.99999999994179234</v>
      </c>
      <c r="F435">
        <v>70</v>
      </c>
      <c r="K435" t="s">
        <v>10041</v>
      </c>
      <c r="L435">
        <v>44.1</v>
      </c>
      <c r="N435" t="s">
        <v>10149</v>
      </c>
      <c r="O435" t="str">
        <f t="shared" si="26"/>
        <v xml:space="preserve">3-19-2013 9:51 </v>
      </c>
      <c r="P435">
        <f t="shared" si="27"/>
        <v>0.24999999994179234</v>
      </c>
      <c r="Q435">
        <v>44.1</v>
      </c>
      <c r="R435">
        <v>0.53333333332557231</v>
      </c>
      <c r="S435">
        <v>33.1</v>
      </c>
    </row>
    <row r="436" spans="1:19" x14ac:dyDescent="0.25">
      <c r="A436" t="s">
        <v>466</v>
      </c>
      <c r="B436">
        <v>68</v>
      </c>
      <c r="D436" t="str">
        <f t="shared" si="24"/>
        <v xml:space="preserve">3-24-2012 14:51 </v>
      </c>
      <c r="E436">
        <f t="shared" si="25"/>
        <v>0.43333333334885538</v>
      </c>
      <c r="F436">
        <v>68</v>
      </c>
      <c r="K436" t="s">
        <v>10042</v>
      </c>
      <c r="L436">
        <v>46.9</v>
      </c>
      <c r="N436" t="s">
        <v>10150</v>
      </c>
      <c r="O436" t="str">
        <f t="shared" si="26"/>
        <v xml:space="preserve">3-19-2013 9:36 </v>
      </c>
      <c r="P436">
        <f t="shared" si="27"/>
        <v>0.75</v>
      </c>
      <c r="Q436">
        <v>42.8</v>
      </c>
      <c r="R436">
        <v>0.99999999994179234</v>
      </c>
      <c r="S436">
        <v>33.1</v>
      </c>
    </row>
    <row r="437" spans="1:19" x14ac:dyDescent="0.25">
      <c r="A437" t="s">
        <v>467</v>
      </c>
      <c r="B437">
        <v>66.2</v>
      </c>
      <c r="D437" t="str">
        <f t="shared" si="24"/>
        <v xml:space="preserve">3-24-2012 14:25 </v>
      </c>
      <c r="E437">
        <f t="shared" si="25"/>
        <v>0.56666666676755995</v>
      </c>
      <c r="F437">
        <v>66.2</v>
      </c>
      <c r="K437" t="s">
        <v>10043</v>
      </c>
      <c r="L437">
        <v>54</v>
      </c>
      <c r="N437" t="s">
        <v>10151</v>
      </c>
      <c r="O437" t="str">
        <f t="shared" si="26"/>
        <v xml:space="preserve">3-19-2013 8:51 </v>
      </c>
      <c r="P437">
        <f t="shared" si="27"/>
        <v>0.53333333332557231</v>
      </c>
      <c r="Q437">
        <v>42.1</v>
      </c>
      <c r="R437">
        <v>1.0000000001164153</v>
      </c>
      <c r="S437">
        <v>33.1</v>
      </c>
    </row>
    <row r="438" spans="1:19" x14ac:dyDescent="0.25">
      <c r="A438" t="s">
        <v>468</v>
      </c>
      <c r="B438">
        <v>68</v>
      </c>
      <c r="D438" t="str">
        <f t="shared" si="24"/>
        <v xml:space="preserve">3-24-2012 13:51 </v>
      </c>
      <c r="E438">
        <f t="shared" si="25"/>
        <v>0.29999999993015081</v>
      </c>
      <c r="F438">
        <v>68</v>
      </c>
      <c r="K438" t="s">
        <v>10044</v>
      </c>
      <c r="L438">
        <v>54</v>
      </c>
      <c r="N438" t="s">
        <v>10152</v>
      </c>
      <c r="O438" t="str">
        <f t="shared" si="26"/>
        <v xml:space="preserve">3-19-2013 8:19 </v>
      </c>
      <c r="P438">
        <f t="shared" si="27"/>
        <v>0.46666666679084301</v>
      </c>
      <c r="Q438">
        <v>42.8</v>
      </c>
      <c r="R438">
        <v>1.0000000001164153</v>
      </c>
      <c r="S438">
        <v>33.1</v>
      </c>
    </row>
    <row r="439" spans="1:19" x14ac:dyDescent="0.25">
      <c r="A439" t="s">
        <v>469</v>
      </c>
      <c r="B439">
        <v>68</v>
      </c>
      <c r="D439" t="str">
        <f t="shared" si="24"/>
        <v xml:space="preserve">3-24-2012 13:33 </v>
      </c>
      <c r="E439">
        <f t="shared" si="25"/>
        <v>0.31666666665114462</v>
      </c>
      <c r="F439">
        <v>68</v>
      </c>
      <c r="K439" t="s">
        <v>10045</v>
      </c>
      <c r="L439">
        <v>53.1</v>
      </c>
      <c r="N439" t="s">
        <v>10153</v>
      </c>
      <c r="O439" t="str">
        <f t="shared" si="26"/>
        <v xml:space="preserve">3-19-2013 7:51 </v>
      </c>
      <c r="P439">
        <f t="shared" si="27"/>
        <v>0.99999999994179234</v>
      </c>
      <c r="Q439">
        <v>41</v>
      </c>
      <c r="R439">
        <v>1.0000000001164153</v>
      </c>
      <c r="S439">
        <v>33.1</v>
      </c>
    </row>
    <row r="440" spans="1:19" x14ac:dyDescent="0.25">
      <c r="A440" t="s">
        <v>470</v>
      </c>
      <c r="B440">
        <v>66.2</v>
      </c>
      <c r="D440" t="str">
        <f t="shared" si="24"/>
        <v xml:space="preserve">3-24-2012 13:14 </v>
      </c>
      <c r="E440">
        <f t="shared" si="25"/>
        <v>0.16666666668606922</v>
      </c>
      <c r="F440">
        <v>66.2</v>
      </c>
      <c r="K440" t="s">
        <v>10046</v>
      </c>
      <c r="L440">
        <v>51.1</v>
      </c>
      <c r="N440" t="s">
        <v>10154</v>
      </c>
      <c r="O440" t="str">
        <f t="shared" si="26"/>
        <v xml:space="preserve">3-19-2013 6:51 </v>
      </c>
      <c r="P440">
        <f t="shared" si="27"/>
        <v>0.81666666670935228</v>
      </c>
      <c r="Q440">
        <v>41</v>
      </c>
      <c r="R440">
        <v>1.0000000001164153</v>
      </c>
      <c r="S440">
        <v>33.1</v>
      </c>
    </row>
    <row r="441" spans="1:19" x14ac:dyDescent="0.25">
      <c r="A441" t="s">
        <v>471</v>
      </c>
      <c r="B441">
        <v>66.2</v>
      </c>
      <c r="D441" t="str">
        <f t="shared" si="24"/>
        <v xml:space="preserve">3-24-2012 13:04 </v>
      </c>
      <c r="E441">
        <f t="shared" si="25"/>
        <v>0.21666666667442769</v>
      </c>
      <c r="F441">
        <v>66.2</v>
      </c>
      <c r="K441" t="s">
        <v>10047</v>
      </c>
      <c r="L441">
        <v>51.1</v>
      </c>
      <c r="N441" t="s">
        <v>10155</v>
      </c>
      <c r="O441" t="str">
        <f t="shared" si="26"/>
        <v xml:space="preserve">3-19-2013 6:02 </v>
      </c>
      <c r="P441">
        <f t="shared" si="27"/>
        <v>0.18333333323244005</v>
      </c>
      <c r="Q441">
        <v>39.200000000000003</v>
      </c>
      <c r="R441">
        <v>0.99999999994179234</v>
      </c>
      <c r="S441">
        <v>33.1</v>
      </c>
    </row>
    <row r="442" spans="1:19" x14ac:dyDescent="0.25">
      <c r="A442" t="s">
        <v>472</v>
      </c>
      <c r="B442">
        <v>66</v>
      </c>
      <c r="D442" t="str">
        <f t="shared" si="24"/>
        <v xml:space="preserve">3-24-2012 12:51 </v>
      </c>
      <c r="E442">
        <f t="shared" si="25"/>
        <v>0.99999999994179234</v>
      </c>
      <c r="F442">
        <v>66</v>
      </c>
      <c r="K442" t="s">
        <v>10048</v>
      </c>
      <c r="L442">
        <v>48.9</v>
      </c>
      <c r="N442" t="s">
        <v>10156</v>
      </c>
      <c r="O442" t="str">
        <f t="shared" si="26"/>
        <v xml:space="preserve">3-19-2013 5:51 </v>
      </c>
      <c r="P442">
        <f t="shared" si="27"/>
        <v>0.75</v>
      </c>
      <c r="Q442">
        <v>39.9</v>
      </c>
      <c r="R442">
        <v>0.99999999994179234</v>
      </c>
      <c r="S442">
        <v>33.1</v>
      </c>
    </row>
    <row r="443" spans="1:19" x14ac:dyDescent="0.25">
      <c r="A443" t="s">
        <v>473</v>
      </c>
      <c r="B443">
        <v>66</v>
      </c>
      <c r="D443" t="str">
        <f t="shared" si="24"/>
        <v xml:space="preserve">3-24-2012 11:51 </v>
      </c>
      <c r="E443">
        <f t="shared" si="25"/>
        <v>1.0000000001164153</v>
      </c>
      <c r="F443">
        <v>66</v>
      </c>
      <c r="K443" t="s">
        <v>10049</v>
      </c>
      <c r="L443">
        <v>46.9</v>
      </c>
      <c r="N443" t="s">
        <v>10157</v>
      </c>
      <c r="O443" t="str">
        <f t="shared" si="26"/>
        <v xml:space="preserve">3-19-2013 5:06 </v>
      </c>
      <c r="P443">
        <f t="shared" si="27"/>
        <v>0.25000000011641532</v>
      </c>
      <c r="Q443">
        <v>39.200000000000003</v>
      </c>
      <c r="R443">
        <v>0.99999999994179234</v>
      </c>
      <c r="S443">
        <v>33.1</v>
      </c>
    </row>
    <row r="444" spans="1:19" x14ac:dyDescent="0.25">
      <c r="A444" t="s">
        <v>474</v>
      </c>
      <c r="B444">
        <v>66.900000000000006</v>
      </c>
      <c r="D444" t="str">
        <f t="shared" si="24"/>
        <v xml:space="preserve">3-24-2012 10:51 </v>
      </c>
      <c r="E444">
        <f t="shared" si="25"/>
        <v>0.99999999994179234</v>
      </c>
      <c r="F444">
        <v>66.900000000000006</v>
      </c>
      <c r="K444" t="s">
        <v>10050</v>
      </c>
      <c r="L444">
        <v>46</v>
      </c>
      <c r="N444" t="s">
        <v>10158</v>
      </c>
      <c r="O444" t="str">
        <f t="shared" si="26"/>
        <v xml:space="preserve">3-19-2013 4:51 </v>
      </c>
      <c r="P444">
        <f t="shared" si="27"/>
        <v>0.1499999999650754</v>
      </c>
      <c r="Q444">
        <v>39.9</v>
      </c>
      <c r="R444">
        <v>0.99999999994179234</v>
      </c>
      <c r="S444">
        <v>33.1</v>
      </c>
    </row>
    <row r="445" spans="1:19" x14ac:dyDescent="0.25">
      <c r="A445" t="s">
        <v>475</v>
      </c>
      <c r="B445">
        <v>66</v>
      </c>
      <c r="D445" t="str">
        <f t="shared" si="24"/>
        <v xml:space="preserve">3-24-2012 9:51 </v>
      </c>
      <c r="E445">
        <f t="shared" si="25"/>
        <v>0.99999999994179234</v>
      </c>
      <c r="F445">
        <v>66</v>
      </c>
      <c r="K445" t="s">
        <v>10051</v>
      </c>
      <c r="L445">
        <v>45</v>
      </c>
      <c r="N445" t="s">
        <v>10159</v>
      </c>
      <c r="O445" t="str">
        <f t="shared" si="26"/>
        <v xml:space="preserve">3-19-2013 4:42 </v>
      </c>
      <c r="P445">
        <f t="shared" si="27"/>
        <v>0.84999999997671694</v>
      </c>
      <c r="Q445">
        <v>39.200000000000003</v>
      </c>
      <c r="R445">
        <v>0.99999999994179234</v>
      </c>
      <c r="S445">
        <v>33.1</v>
      </c>
    </row>
    <row r="446" spans="1:19" x14ac:dyDescent="0.25">
      <c r="A446" t="s">
        <v>476</v>
      </c>
      <c r="B446">
        <v>66</v>
      </c>
      <c r="D446" t="str">
        <f t="shared" si="24"/>
        <v xml:space="preserve">3-24-2012 8:51 </v>
      </c>
      <c r="E446">
        <f t="shared" si="25"/>
        <v>1.0000000001164153</v>
      </c>
      <c r="F446">
        <v>66</v>
      </c>
      <c r="K446" t="s">
        <v>10052</v>
      </c>
      <c r="L446">
        <v>45</v>
      </c>
      <c r="N446" t="s">
        <v>10160</v>
      </c>
      <c r="O446" t="str">
        <f t="shared" si="26"/>
        <v xml:space="preserve">3-19-2013 3:51 </v>
      </c>
      <c r="P446">
        <f t="shared" si="27"/>
        <v>0.99999999994179234</v>
      </c>
      <c r="Q446">
        <v>39.9</v>
      </c>
      <c r="R446">
        <v>0.99999999994179234</v>
      </c>
      <c r="S446">
        <v>33.1</v>
      </c>
    </row>
    <row r="447" spans="1:19" x14ac:dyDescent="0.25">
      <c r="A447" t="s">
        <v>477</v>
      </c>
      <c r="B447">
        <v>64.900000000000006</v>
      </c>
      <c r="D447" t="str">
        <f t="shared" si="24"/>
        <v xml:space="preserve">3-24-2012 7:51 </v>
      </c>
      <c r="E447">
        <f t="shared" si="25"/>
        <v>0.68333333329064772</v>
      </c>
      <c r="F447">
        <v>64.900000000000006</v>
      </c>
      <c r="K447" t="s">
        <v>10053</v>
      </c>
      <c r="L447">
        <v>42.1</v>
      </c>
      <c r="N447" t="s">
        <v>10161</v>
      </c>
      <c r="O447" t="str">
        <f t="shared" si="26"/>
        <v xml:space="preserve">3-19-2013 2:51 </v>
      </c>
      <c r="P447">
        <f t="shared" si="27"/>
        <v>1.0000000001164153</v>
      </c>
      <c r="Q447">
        <v>41</v>
      </c>
      <c r="R447">
        <v>0.99999999994179234</v>
      </c>
      <c r="S447">
        <v>33.1</v>
      </c>
    </row>
    <row r="448" spans="1:19" x14ac:dyDescent="0.25">
      <c r="A448" t="s">
        <v>478</v>
      </c>
      <c r="B448">
        <v>64.400000000000006</v>
      </c>
      <c r="D448" t="str">
        <f t="shared" si="24"/>
        <v xml:space="preserve">3-24-2012 7:10 </v>
      </c>
      <c r="E448">
        <f t="shared" si="25"/>
        <v>0.31666666665114462</v>
      </c>
      <c r="F448">
        <v>64.400000000000006</v>
      </c>
      <c r="K448" t="s">
        <v>10054</v>
      </c>
      <c r="L448">
        <v>39</v>
      </c>
      <c r="N448" t="s">
        <v>10162</v>
      </c>
      <c r="O448" t="str">
        <f t="shared" si="26"/>
        <v xml:space="preserve">3-19-2013 1:51 </v>
      </c>
      <c r="P448">
        <f t="shared" si="27"/>
        <v>0.99999999994179234</v>
      </c>
      <c r="Q448">
        <v>41</v>
      </c>
      <c r="R448">
        <v>0.99999999994179234</v>
      </c>
      <c r="S448">
        <v>33.1</v>
      </c>
    </row>
    <row r="449" spans="1:19" x14ac:dyDescent="0.25">
      <c r="A449" t="s">
        <v>479</v>
      </c>
      <c r="B449">
        <v>64.900000000000006</v>
      </c>
      <c r="D449" t="str">
        <f t="shared" si="24"/>
        <v xml:space="preserve">3-24-2012 6:51 </v>
      </c>
      <c r="E449">
        <f t="shared" si="25"/>
        <v>0.31666666665114462</v>
      </c>
      <c r="F449">
        <v>64.900000000000006</v>
      </c>
      <c r="K449" t="s">
        <v>10055</v>
      </c>
      <c r="L449">
        <v>39</v>
      </c>
      <c r="N449" t="s">
        <v>10163</v>
      </c>
      <c r="O449" t="str">
        <f t="shared" si="26"/>
        <v xml:space="preserve">3-19-2013 0:51 </v>
      </c>
      <c r="P449">
        <f t="shared" si="27"/>
        <v>0.99999999994179234</v>
      </c>
      <c r="Q449">
        <v>42.1</v>
      </c>
      <c r="R449">
        <v>0.99999999994179234</v>
      </c>
      <c r="S449">
        <v>33.1</v>
      </c>
    </row>
    <row r="450" spans="1:19" x14ac:dyDescent="0.25">
      <c r="A450" t="s">
        <v>480</v>
      </c>
      <c r="B450">
        <v>64.400000000000006</v>
      </c>
      <c r="D450" t="str">
        <f t="shared" si="24"/>
        <v xml:space="preserve">3-24-2012 6:32 </v>
      </c>
      <c r="E450">
        <f t="shared" si="25"/>
        <v>0.68333333329064772</v>
      </c>
      <c r="F450">
        <v>64.400000000000006</v>
      </c>
      <c r="K450" t="s">
        <v>10056</v>
      </c>
      <c r="L450">
        <v>41</v>
      </c>
      <c r="N450" t="s">
        <v>10164</v>
      </c>
      <c r="O450" t="str">
        <f t="shared" si="26"/>
        <v xml:space="preserve">3-18-2013 23:51 </v>
      </c>
      <c r="P450">
        <f t="shared" si="27"/>
        <v>1.0000000001164153</v>
      </c>
      <c r="Q450">
        <v>39.9</v>
      </c>
      <c r="R450">
        <v>0.99999999994179234</v>
      </c>
      <c r="S450">
        <v>33.1</v>
      </c>
    </row>
    <row r="451" spans="1:19" x14ac:dyDescent="0.25">
      <c r="A451" t="s">
        <v>481</v>
      </c>
      <c r="B451">
        <v>64.900000000000006</v>
      </c>
      <c r="D451" t="str">
        <f t="shared" ref="D451:D514" si="28">LEFT(A451,LEN(A451)-3)</f>
        <v xml:space="preserve">3-24-2012 5:51 </v>
      </c>
      <c r="E451">
        <f t="shared" ref="E451:E514" si="29">(D451-D452)*24</f>
        <v>1.0000000001164153</v>
      </c>
      <c r="F451">
        <v>64.900000000000006</v>
      </c>
      <c r="K451" t="s">
        <v>10057</v>
      </c>
      <c r="L451">
        <v>39.9</v>
      </c>
      <c r="N451" t="s">
        <v>10165</v>
      </c>
      <c r="O451" t="str">
        <f t="shared" ref="O451:O514" si="30">LEFT(N451,LEN(N451)-3)</f>
        <v xml:space="preserve">3-18-2013 22:51 </v>
      </c>
      <c r="P451">
        <f t="shared" ref="P451:P514" si="31">(O451-O452)*24</f>
        <v>0.53333333332557231</v>
      </c>
      <c r="Q451">
        <v>39.9</v>
      </c>
      <c r="R451">
        <v>1.0000000001164153</v>
      </c>
      <c r="S451">
        <v>33.1</v>
      </c>
    </row>
    <row r="452" spans="1:19" x14ac:dyDescent="0.25">
      <c r="A452" t="s">
        <v>482</v>
      </c>
      <c r="B452">
        <v>64.900000000000006</v>
      </c>
      <c r="D452" t="str">
        <f t="shared" si="28"/>
        <v xml:space="preserve">3-24-2012 4:51 </v>
      </c>
      <c r="E452">
        <f t="shared" si="29"/>
        <v>0.53333333332557231</v>
      </c>
      <c r="F452">
        <v>64.900000000000006</v>
      </c>
      <c r="K452" t="s">
        <v>10058</v>
      </c>
      <c r="L452">
        <v>39.9</v>
      </c>
      <c r="N452" t="s">
        <v>10166</v>
      </c>
      <c r="O452" t="str">
        <f t="shared" si="30"/>
        <v xml:space="preserve">3-18-2013 22:19 </v>
      </c>
      <c r="P452">
        <f t="shared" si="31"/>
        <v>0.46666666661622003</v>
      </c>
      <c r="Q452">
        <v>41</v>
      </c>
      <c r="R452">
        <v>0.99999999994179234</v>
      </c>
      <c r="S452">
        <v>33.1</v>
      </c>
    </row>
    <row r="453" spans="1:19" x14ac:dyDescent="0.25">
      <c r="A453" t="s">
        <v>483</v>
      </c>
      <c r="B453">
        <v>64.400000000000006</v>
      </c>
      <c r="D453" t="str">
        <f t="shared" si="28"/>
        <v xml:space="preserve">3-24-2012 4:19 </v>
      </c>
      <c r="E453">
        <f t="shared" si="29"/>
        <v>0.46666666661622003</v>
      </c>
      <c r="F453">
        <v>64.400000000000006</v>
      </c>
      <c r="K453" t="s">
        <v>10059</v>
      </c>
      <c r="L453">
        <v>39.9</v>
      </c>
      <c r="N453" t="s">
        <v>10167</v>
      </c>
      <c r="O453" t="str">
        <f t="shared" si="30"/>
        <v xml:space="preserve">3-18-2013 21:51 </v>
      </c>
      <c r="P453">
        <f t="shared" si="31"/>
        <v>0.31666666665114462</v>
      </c>
      <c r="Q453">
        <v>41</v>
      </c>
      <c r="R453">
        <v>0.99999999994179234</v>
      </c>
      <c r="S453">
        <v>33.1</v>
      </c>
    </row>
    <row r="454" spans="1:19" x14ac:dyDescent="0.25">
      <c r="A454" t="s">
        <v>484</v>
      </c>
      <c r="B454">
        <v>64.900000000000006</v>
      </c>
      <c r="D454" t="str">
        <f t="shared" si="28"/>
        <v xml:space="preserve">3-24-2012 3:51 </v>
      </c>
      <c r="E454">
        <f t="shared" si="29"/>
        <v>0.21666666667442769</v>
      </c>
      <c r="F454">
        <v>64.900000000000006</v>
      </c>
      <c r="K454" t="s">
        <v>10060</v>
      </c>
      <c r="L454">
        <v>39</v>
      </c>
      <c r="N454" t="s">
        <v>10168</v>
      </c>
      <c r="O454" t="str">
        <f t="shared" si="30"/>
        <v xml:space="preserve">3-18-2013 21:32 </v>
      </c>
      <c r="P454">
        <f t="shared" si="31"/>
        <v>0.68333333329064772</v>
      </c>
      <c r="Q454">
        <v>41</v>
      </c>
      <c r="R454">
        <v>0.99999999994179234</v>
      </c>
      <c r="S454">
        <v>33.1</v>
      </c>
    </row>
    <row r="455" spans="1:19" x14ac:dyDescent="0.25">
      <c r="A455" t="s">
        <v>485</v>
      </c>
      <c r="B455">
        <v>64.400000000000006</v>
      </c>
      <c r="D455" t="str">
        <f t="shared" si="28"/>
        <v xml:space="preserve">3-24-2012 3:38 </v>
      </c>
      <c r="E455">
        <f t="shared" si="29"/>
        <v>0.78333333326736465</v>
      </c>
      <c r="F455">
        <v>64.400000000000006</v>
      </c>
      <c r="K455" t="s">
        <v>10061</v>
      </c>
      <c r="L455">
        <v>39.9</v>
      </c>
      <c r="N455" t="s">
        <v>10169</v>
      </c>
      <c r="O455" t="str">
        <f t="shared" si="30"/>
        <v xml:space="preserve">3-18-2013 20:51 </v>
      </c>
      <c r="P455">
        <f t="shared" si="31"/>
        <v>1.0000000001164153</v>
      </c>
      <c r="Q455">
        <v>41</v>
      </c>
      <c r="R455">
        <v>1.0000000001164153</v>
      </c>
      <c r="S455">
        <v>33.1</v>
      </c>
    </row>
    <row r="456" spans="1:19" x14ac:dyDescent="0.25">
      <c r="A456" t="s">
        <v>486</v>
      </c>
      <c r="B456">
        <v>64.900000000000006</v>
      </c>
      <c r="D456" t="str">
        <f t="shared" si="28"/>
        <v xml:space="preserve">3-24-2012 2:51 </v>
      </c>
      <c r="E456">
        <f t="shared" si="29"/>
        <v>1.0000000001164153</v>
      </c>
      <c r="F456">
        <v>64.900000000000006</v>
      </c>
      <c r="K456" t="s">
        <v>10062</v>
      </c>
      <c r="L456">
        <v>41</v>
      </c>
      <c r="N456" t="s">
        <v>10170</v>
      </c>
      <c r="O456" t="str">
        <f t="shared" si="30"/>
        <v xml:space="preserve">3-18-2013 19:51 </v>
      </c>
      <c r="P456">
        <f t="shared" si="31"/>
        <v>0.24999999994179234</v>
      </c>
      <c r="Q456">
        <v>42.1</v>
      </c>
      <c r="R456">
        <v>1.0000000001164153</v>
      </c>
      <c r="S456">
        <v>33.1</v>
      </c>
    </row>
    <row r="457" spans="1:19" x14ac:dyDescent="0.25">
      <c r="A457" t="s">
        <v>487</v>
      </c>
      <c r="B457">
        <v>64.900000000000006</v>
      </c>
      <c r="D457" t="str">
        <f t="shared" si="28"/>
        <v xml:space="preserve">3-24-2012 1:51 </v>
      </c>
      <c r="E457">
        <f t="shared" si="29"/>
        <v>0.99999999994179234</v>
      </c>
      <c r="F457">
        <v>64.900000000000006</v>
      </c>
      <c r="K457" t="s">
        <v>10063</v>
      </c>
      <c r="L457">
        <v>42.1</v>
      </c>
      <c r="N457" t="s">
        <v>10171</v>
      </c>
      <c r="O457" t="str">
        <f t="shared" si="30"/>
        <v xml:space="preserve">3-18-2013 19:36 </v>
      </c>
      <c r="P457">
        <f t="shared" si="31"/>
        <v>0.75</v>
      </c>
      <c r="Q457">
        <v>42.8</v>
      </c>
      <c r="R457">
        <v>0.99999999994179234</v>
      </c>
      <c r="S457">
        <v>33.1</v>
      </c>
    </row>
    <row r="458" spans="1:19" x14ac:dyDescent="0.25">
      <c r="A458" t="s">
        <v>488</v>
      </c>
      <c r="B458">
        <v>68</v>
      </c>
      <c r="D458" t="str">
        <f t="shared" si="28"/>
        <v xml:space="preserve">3-24-2012 0:51 </v>
      </c>
      <c r="E458">
        <f t="shared" si="29"/>
        <v>0.99999999994179234</v>
      </c>
      <c r="F458">
        <v>68</v>
      </c>
      <c r="K458" t="s">
        <v>10064</v>
      </c>
      <c r="L458">
        <v>41</v>
      </c>
      <c r="N458" t="s">
        <v>10172</v>
      </c>
      <c r="O458" t="str">
        <f t="shared" si="30"/>
        <v xml:space="preserve">3-18-2013 18:51 </v>
      </c>
      <c r="P458">
        <f t="shared" si="31"/>
        <v>0.5166666666045785</v>
      </c>
      <c r="Q458">
        <v>42.1</v>
      </c>
      <c r="R458">
        <v>0.80000000016298145</v>
      </c>
      <c r="S458">
        <v>33.799999999999997</v>
      </c>
    </row>
    <row r="459" spans="1:19" x14ac:dyDescent="0.25">
      <c r="A459" t="s">
        <v>489</v>
      </c>
      <c r="B459">
        <v>69.099999999999994</v>
      </c>
      <c r="D459" t="str">
        <f t="shared" si="28"/>
        <v xml:space="preserve">3-23-2012 23:51 </v>
      </c>
      <c r="E459">
        <f t="shared" si="29"/>
        <v>1.0000000001164153</v>
      </c>
      <c r="F459">
        <v>69.099999999999994</v>
      </c>
      <c r="K459" t="s">
        <v>10065</v>
      </c>
      <c r="L459">
        <v>41</v>
      </c>
      <c r="N459" t="s">
        <v>10173</v>
      </c>
      <c r="O459" t="str">
        <f t="shared" si="30"/>
        <v xml:space="preserve">3-18-2013 18:20 </v>
      </c>
      <c r="P459">
        <f t="shared" si="31"/>
        <v>0.48333333333721384</v>
      </c>
      <c r="Q459">
        <v>42.8</v>
      </c>
      <c r="R459">
        <v>0.33333333337213844</v>
      </c>
      <c r="S459">
        <v>33.799999999999997</v>
      </c>
    </row>
    <row r="460" spans="1:19" x14ac:dyDescent="0.25">
      <c r="A460" t="s">
        <v>490</v>
      </c>
      <c r="B460">
        <v>72</v>
      </c>
      <c r="D460" t="str">
        <f t="shared" si="28"/>
        <v xml:space="preserve">3-23-2012 22:51 </v>
      </c>
      <c r="E460">
        <f t="shared" si="29"/>
        <v>0.99999999994179234</v>
      </c>
      <c r="F460">
        <v>72</v>
      </c>
      <c r="K460" t="s">
        <v>10066</v>
      </c>
      <c r="L460">
        <v>45</v>
      </c>
      <c r="N460" t="s">
        <v>10174</v>
      </c>
      <c r="O460" t="str">
        <f t="shared" si="30"/>
        <v xml:space="preserve">3-18-2013 17:51 </v>
      </c>
      <c r="P460">
        <f t="shared" si="31"/>
        <v>1.0000000001164153</v>
      </c>
      <c r="Q460">
        <v>42.1</v>
      </c>
      <c r="R460">
        <v>0.10000000015133992</v>
      </c>
      <c r="S460">
        <v>33.799999999999997</v>
      </c>
    </row>
    <row r="461" spans="1:19" x14ac:dyDescent="0.25">
      <c r="A461" t="s">
        <v>491</v>
      </c>
      <c r="B461">
        <v>72</v>
      </c>
      <c r="D461" t="str">
        <f t="shared" si="28"/>
        <v xml:space="preserve">3-23-2012 21:51 </v>
      </c>
      <c r="E461">
        <f t="shared" si="29"/>
        <v>0.99999999994179234</v>
      </c>
      <c r="F461">
        <v>72</v>
      </c>
      <c r="K461" t="s">
        <v>10067</v>
      </c>
      <c r="L461">
        <v>50</v>
      </c>
      <c r="N461" t="s">
        <v>10175</v>
      </c>
      <c r="O461" t="str">
        <f t="shared" si="30"/>
        <v xml:space="preserve">3-18-2013 16:51 </v>
      </c>
      <c r="P461">
        <f t="shared" si="31"/>
        <v>0.99999999994179234</v>
      </c>
      <c r="Q461">
        <v>43</v>
      </c>
      <c r="R461">
        <v>0.91666666668606922</v>
      </c>
      <c r="S461">
        <v>33.799999999999997</v>
      </c>
    </row>
    <row r="462" spans="1:19" x14ac:dyDescent="0.25">
      <c r="A462" t="s">
        <v>492</v>
      </c>
      <c r="B462">
        <v>73.900000000000006</v>
      </c>
      <c r="D462" t="str">
        <f t="shared" si="28"/>
        <v xml:space="preserve">3-23-2012 20:51 </v>
      </c>
      <c r="E462">
        <f t="shared" si="29"/>
        <v>1.0000000001164153</v>
      </c>
      <c r="F462">
        <v>73.900000000000006</v>
      </c>
      <c r="K462" t="s">
        <v>10068</v>
      </c>
      <c r="L462">
        <v>51.1</v>
      </c>
      <c r="N462" t="s">
        <v>10176</v>
      </c>
      <c r="O462" t="str">
        <f t="shared" si="30"/>
        <v xml:space="preserve">3-18-2013 15:51 </v>
      </c>
      <c r="P462">
        <f t="shared" si="31"/>
        <v>0.99999999994179234</v>
      </c>
      <c r="Q462">
        <v>42.1</v>
      </c>
      <c r="R462">
        <v>0.56666666659293696</v>
      </c>
      <c r="S462">
        <v>33.799999999999997</v>
      </c>
    </row>
    <row r="463" spans="1:19" x14ac:dyDescent="0.25">
      <c r="A463" t="s">
        <v>493</v>
      </c>
      <c r="B463">
        <v>77</v>
      </c>
      <c r="D463" t="str">
        <f t="shared" si="28"/>
        <v xml:space="preserve">3-23-2012 19:51 </v>
      </c>
      <c r="E463">
        <f t="shared" si="29"/>
        <v>0.99999999994179234</v>
      </c>
      <c r="F463">
        <v>77</v>
      </c>
      <c r="K463" t="s">
        <v>10069</v>
      </c>
      <c r="L463">
        <v>52</v>
      </c>
      <c r="N463" t="s">
        <v>10177</v>
      </c>
      <c r="O463" t="str">
        <f t="shared" si="30"/>
        <v xml:space="preserve">3-18-2013 14:51 </v>
      </c>
      <c r="P463">
        <f t="shared" si="31"/>
        <v>1.0000000001164153</v>
      </c>
      <c r="Q463">
        <v>41</v>
      </c>
      <c r="R463">
        <v>0.48333333333721384</v>
      </c>
      <c r="S463">
        <v>33.799999999999997</v>
      </c>
    </row>
    <row r="464" spans="1:19" x14ac:dyDescent="0.25">
      <c r="A464" t="s">
        <v>494</v>
      </c>
      <c r="B464">
        <v>79</v>
      </c>
      <c r="D464" t="str">
        <f t="shared" si="28"/>
        <v xml:space="preserve">3-23-2012 18:51 </v>
      </c>
      <c r="E464">
        <f t="shared" si="29"/>
        <v>0.99999999994179234</v>
      </c>
      <c r="F464">
        <v>79</v>
      </c>
      <c r="K464" t="s">
        <v>10070</v>
      </c>
      <c r="L464">
        <v>50</v>
      </c>
      <c r="N464" t="s">
        <v>10178</v>
      </c>
      <c r="O464" t="str">
        <f t="shared" si="30"/>
        <v xml:space="preserve">3-18-2013 13:51 </v>
      </c>
      <c r="P464">
        <f t="shared" si="31"/>
        <v>0.24999999994179234</v>
      </c>
      <c r="Q464">
        <v>41</v>
      </c>
      <c r="R464">
        <v>0.30000000010477379</v>
      </c>
      <c r="S464">
        <v>33.799999999999997</v>
      </c>
    </row>
    <row r="465" spans="1:19" x14ac:dyDescent="0.25">
      <c r="A465" t="s">
        <v>495</v>
      </c>
      <c r="B465">
        <v>81</v>
      </c>
      <c r="D465" t="str">
        <f t="shared" si="28"/>
        <v xml:space="preserve">3-23-2012 17:51 </v>
      </c>
      <c r="E465">
        <f t="shared" si="29"/>
        <v>1.0000000001164153</v>
      </c>
      <c r="F465">
        <v>81</v>
      </c>
      <c r="K465" t="s">
        <v>10071</v>
      </c>
      <c r="L465">
        <v>48.9</v>
      </c>
      <c r="N465" t="s">
        <v>10179</v>
      </c>
      <c r="O465" t="str">
        <f t="shared" si="30"/>
        <v xml:space="preserve">3-18-2013 13:36 </v>
      </c>
      <c r="P465">
        <f t="shared" si="31"/>
        <v>0.75</v>
      </c>
      <c r="Q465">
        <v>39.200000000000003</v>
      </c>
      <c r="R465">
        <v>0.36666666663950309</v>
      </c>
      <c r="S465">
        <v>33.799999999999997</v>
      </c>
    </row>
    <row r="466" spans="1:19" x14ac:dyDescent="0.25">
      <c r="A466" t="s">
        <v>496</v>
      </c>
      <c r="B466">
        <v>82</v>
      </c>
      <c r="D466" t="str">
        <f t="shared" si="28"/>
        <v xml:space="preserve">3-23-2012 16:51 </v>
      </c>
      <c r="E466">
        <f t="shared" si="29"/>
        <v>0.99999999994179234</v>
      </c>
      <c r="F466">
        <v>82</v>
      </c>
      <c r="K466" t="s">
        <v>10072</v>
      </c>
      <c r="L466">
        <v>48</v>
      </c>
      <c r="N466" t="s">
        <v>10180</v>
      </c>
      <c r="O466" t="str">
        <f t="shared" si="30"/>
        <v xml:space="preserve">3-18-2013 12:51 </v>
      </c>
      <c r="P466">
        <f t="shared" si="31"/>
        <v>0.48333333333721384</v>
      </c>
      <c r="Q466">
        <v>39.9</v>
      </c>
      <c r="R466">
        <v>0.36666666663950309</v>
      </c>
      <c r="S466">
        <v>33.799999999999997</v>
      </c>
    </row>
    <row r="467" spans="1:19" x14ac:dyDescent="0.25">
      <c r="A467" t="s">
        <v>497</v>
      </c>
      <c r="B467">
        <v>81</v>
      </c>
      <c r="D467" t="str">
        <f t="shared" si="28"/>
        <v xml:space="preserve">3-23-2012 15:51 </v>
      </c>
      <c r="E467">
        <f t="shared" si="29"/>
        <v>0.99999999994179234</v>
      </c>
      <c r="F467">
        <v>81</v>
      </c>
      <c r="K467" t="s">
        <v>10073</v>
      </c>
      <c r="L467">
        <v>43</v>
      </c>
      <c r="N467" t="s">
        <v>10181</v>
      </c>
      <c r="O467" t="str">
        <f t="shared" si="30"/>
        <v xml:space="preserve">3-18-2013 12:22 </v>
      </c>
      <c r="P467">
        <f t="shared" si="31"/>
        <v>0.5166666666045785</v>
      </c>
      <c r="Q467">
        <v>39.200000000000003</v>
      </c>
      <c r="R467">
        <v>6.6666666709352285E-2</v>
      </c>
      <c r="S467">
        <v>33.799999999999997</v>
      </c>
    </row>
    <row r="468" spans="1:19" x14ac:dyDescent="0.25">
      <c r="A468" t="s">
        <v>498</v>
      </c>
      <c r="B468">
        <v>81</v>
      </c>
      <c r="D468" t="str">
        <f t="shared" si="28"/>
        <v xml:space="preserve">3-23-2012 14:51 </v>
      </c>
      <c r="E468">
        <f t="shared" si="29"/>
        <v>1.0000000001164153</v>
      </c>
      <c r="F468">
        <v>81</v>
      </c>
      <c r="K468" t="s">
        <v>10074</v>
      </c>
      <c r="L468">
        <v>39</v>
      </c>
      <c r="N468" t="s">
        <v>10182</v>
      </c>
      <c r="O468" t="str">
        <f t="shared" si="30"/>
        <v xml:space="preserve">3-18-2013 11:51 </v>
      </c>
      <c r="P468">
        <f t="shared" si="31"/>
        <v>1.0000000001164153</v>
      </c>
      <c r="Q468">
        <v>39</v>
      </c>
      <c r="R468">
        <v>0.16666666668606922</v>
      </c>
      <c r="S468">
        <v>33.799999999999997</v>
      </c>
    </row>
    <row r="469" spans="1:19" x14ac:dyDescent="0.25">
      <c r="A469" t="s">
        <v>499</v>
      </c>
      <c r="B469">
        <v>80.099999999999994</v>
      </c>
      <c r="D469" t="str">
        <f t="shared" si="28"/>
        <v xml:space="preserve">3-23-2012 13:51 </v>
      </c>
      <c r="E469">
        <f t="shared" si="29"/>
        <v>0.99999999994179234</v>
      </c>
      <c r="F469">
        <v>80.099999999999994</v>
      </c>
      <c r="K469" t="s">
        <v>10075</v>
      </c>
      <c r="L469">
        <v>36</v>
      </c>
      <c r="N469" t="s">
        <v>10183</v>
      </c>
      <c r="O469" t="str">
        <f t="shared" si="30"/>
        <v xml:space="preserve">3-18-2013 10:51 </v>
      </c>
      <c r="P469">
        <f t="shared" si="31"/>
        <v>0.99999999994179234</v>
      </c>
      <c r="Q469">
        <v>37.9</v>
      </c>
      <c r="R469">
        <v>9.9999999976716936E-2</v>
      </c>
      <c r="S469">
        <v>33.799999999999997</v>
      </c>
    </row>
    <row r="470" spans="1:19" x14ac:dyDescent="0.25">
      <c r="A470" t="s">
        <v>500</v>
      </c>
      <c r="B470">
        <v>79</v>
      </c>
      <c r="D470" t="str">
        <f t="shared" si="28"/>
        <v xml:space="preserve">3-23-2012 12:51 </v>
      </c>
      <c r="E470">
        <f t="shared" si="29"/>
        <v>0.99999999994179234</v>
      </c>
      <c r="F470">
        <v>79</v>
      </c>
      <c r="K470" t="s">
        <v>10076</v>
      </c>
      <c r="L470">
        <v>33.1</v>
      </c>
      <c r="N470" t="s">
        <v>10184</v>
      </c>
      <c r="O470" t="str">
        <f t="shared" si="30"/>
        <v xml:space="preserve">3-18-2013 9:51 </v>
      </c>
      <c r="P470">
        <f t="shared" si="31"/>
        <v>0.99999999994179234</v>
      </c>
      <c r="Q470">
        <v>37.9</v>
      </c>
      <c r="R470">
        <v>0.38333333336049691</v>
      </c>
      <c r="S470">
        <v>33.799999999999997</v>
      </c>
    </row>
    <row r="471" spans="1:19" x14ac:dyDescent="0.25">
      <c r="A471" t="s">
        <v>501</v>
      </c>
      <c r="B471">
        <v>75.900000000000006</v>
      </c>
      <c r="D471" t="str">
        <f t="shared" si="28"/>
        <v xml:space="preserve">3-23-2012 11:51 </v>
      </c>
      <c r="E471">
        <f t="shared" si="29"/>
        <v>1.0000000001164153</v>
      </c>
      <c r="F471">
        <v>75.900000000000006</v>
      </c>
      <c r="K471" t="s">
        <v>10077</v>
      </c>
      <c r="L471">
        <v>28.9</v>
      </c>
      <c r="N471" t="s">
        <v>10185</v>
      </c>
      <c r="O471" t="str">
        <f t="shared" si="30"/>
        <v xml:space="preserve">3-18-2013 8:51 </v>
      </c>
      <c r="P471">
        <f t="shared" si="31"/>
        <v>1.0000000001164153</v>
      </c>
      <c r="Q471">
        <v>37.9</v>
      </c>
      <c r="R471">
        <v>0.65000000002328306</v>
      </c>
      <c r="S471">
        <v>33.799999999999997</v>
      </c>
    </row>
    <row r="472" spans="1:19" x14ac:dyDescent="0.25">
      <c r="A472" t="s">
        <v>502</v>
      </c>
      <c r="B472">
        <v>72</v>
      </c>
      <c r="D472" t="str">
        <f t="shared" si="28"/>
        <v xml:space="preserve">3-23-2012 10:51 </v>
      </c>
      <c r="E472">
        <f t="shared" si="29"/>
        <v>0.99999999994179234</v>
      </c>
      <c r="F472">
        <v>72</v>
      </c>
      <c r="K472" t="s">
        <v>10078</v>
      </c>
      <c r="L472">
        <v>25</v>
      </c>
      <c r="N472" t="s">
        <v>10186</v>
      </c>
      <c r="O472" t="str">
        <f t="shared" si="30"/>
        <v xml:space="preserve">3-18-2013 7:51 </v>
      </c>
      <c r="P472">
        <f t="shared" si="31"/>
        <v>0.99999999994179234</v>
      </c>
      <c r="Q472">
        <v>37.9</v>
      </c>
      <c r="R472">
        <v>0.43333333334885538</v>
      </c>
      <c r="S472">
        <v>33.799999999999997</v>
      </c>
    </row>
    <row r="473" spans="1:19" x14ac:dyDescent="0.25">
      <c r="A473" t="s">
        <v>503</v>
      </c>
      <c r="B473">
        <v>64.900000000000006</v>
      </c>
      <c r="D473" t="str">
        <f t="shared" si="28"/>
        <v xml:space="preserve">3-23-2012 9:51 </v>
      </c>
      <c r="E473">
        <f t="shared" si="29"/>
        <v>0.11666666669771075</v>
      </c>
      <c r="F473">
        <v>64.900000000000006</v>
      </c>
      <c r="K473" t="s">
        <v>10079</v>
      </c>
      <c r="L473">
        <v>24.1</v>
      </c>
      <c r="N473" t="s">
        <v>10187</v>
      </c>
      <c r="O473" t="str">
        <f t="shared" si="30"/>
        <v xml:space="preserve">3-18-2013 6:51 </v>
      </c>
      <c r="P473">
        <f t="shared" si="31"/>
        <v>0.99999999994179234</v>
      </c>
      <c r="Q473">
        <v>37.9</v>
      </c>
      <c r="R473">
        <v>0.13333333324408159</v>
      </c>
      <c r="S473">
        <v>33.799999999999997</v>
      </c>
    </row>
    <row r="474" spans="1:19" x14ac:dyDescent="0.25">
      <c r="A474" t="s">
        <v>504</v>
      </c>
      <c r="B474">
        <v>64.400000000000006</v>
      </c>
      <c r="D474" t="str">
        <f t="shared" si="28"/>
        <v xml:space="preserve">3-23-2012 9:44 </v>
      </c>
      <c r="E474">
        <f t="shared" si="29"/>
        <v>0.79999999998835847</v>
      </c>
      <c r="F474">
        <v>64.400000000000006</v>
      </c>
      <c r="K474" t="s">
        <v>10080</v>
      </c>
      <c r="L474">
        <v>23</v>
      </c>
      <c r="N474" t="s">
        <v>10188</v>
      </c>
      <c r="O474" t="str">
        <f t="shared" si="30"/>
        <v xml:space="preserve">3-18-2013 5:51 </v>
      </c>
      <c r="P474">
        <f t="shared" si="31"/>
        <v>1.0000000001164153</v>
      </c>
      <c r="Q474">
        <v>37.9</v>
      </c>
      <c r="R474">
        <v>0.13333333341870457</v>
      </c>
      <c r="S474">
        <v>33.799999999999997</v>
      </c>
    </row>
    <row r="475" spans="1:19" x14ac:dyDescent="0.25">
      <c r="A475" t="s">
        <v>505</v>
      </c>
      <c r="B475">
        <v>62.6</v>
      </c>
      <c r="D475" t="str">
        <f t="shared" si="28"/>
        <v xml:space="preserve">3-23-2012 8:56 </v>
      </c>
      <c r="E475">
        <f t="shared" si="29"/>
        <v>8.3333333255723119E-2</v>
      </c>
      <c r="F475">
        <v>62.6</v>
      </c>
      <c r="K475" t="s">
        <v>10081</v>
      </c>
      <c r="L475">
        <v>25</v>
      </c>
      <c r="N475" t="s">
        <v>10189</v>
      </c>
      <c r="O475" t="str">
        <f t="shared" si="30"/>
        <v xml:space="preserve">3-18-2013 4:51 </v>
      </c>
      <c r="P475">
        <f t="shared" si="31"/>
        <v>0.99999999994179234</v>
      </c>
      <c r="Q475">
        <v>37.9</v>
      </c>
      <c r="R475">
        <v>0.19999999995343387</v>
      </c>
      <c r="S475">
        <v>33.799999999999997</v>
      </c>
    </row>
    <row r="476" spans="1:19" x14ac:dyDescent="0.25">
      <c r="A476" t="s">
        <v>506</v>
      </c>
      <c r="B476">
        <v>63</v>
      </c>
      <c r="D476" t="str">
        <f t="shared" si="28"/>
        <v xml:space="preserve">3-23-2012 8:51 </v>
      </c>
      <c r="E476">
        <f t="shared" si="29"/>
        <v>0.31666666665114462</v>
      </c>
      <c r="F476">
        <v>63</v>
      </c>
      <c r="K476" t="s">
        <v>10082</v>
      </c>
      <c r="L476">
        <v>28</v>
      </c>
      <c r="N476" t="s">
        <v>10190</v>
      </c>
      <c r="O476" t="str">
        <f t="shared" si="30"/>
        <v xml:space="preserve">3-18-2013 3:51 </v>
      </c>
      <c r="P476">
        <f t="shared" si="31"/>
        <v>0.99999999994179234</v>
      </c>
      <c r="Q476">
        <v>39</v>
      </c>
      <c r="R476">
        <v>0.36666666681412607</v>
      </c>
      <c r="S476">
        <v>33.799999999999997</v>
      </c>
    </row>
    <row r="477" spans="1:19" x14ac:dyDescent="0.25">
      <c r="A477" t="s">
        <v>507</v>
      </c>
      <c r="B477">
        <v>62.6</v>
      </c>
      <c r="D477" t="str">
        <f t="shared" si="28"/>
        <v xml:space="preserve">3-23-2012 8:32 </v>
      </c>
      <c r="E477">
        <f t="shared" si="29"/>
        <v>0.6833333334652707</v>
      </c>
      <c r="F477">
        <v>62.6</v>
      </c>
      <c r="K477" t="s">
        <v>10083</v>
      </c>
      <c r="L477">
        <v>28.9</v>
      </c>
      <c r="N477" t="s">
        <v>10191</v>
      </c>
      <c r="O477" t="str">
        <f t="shared" si="30"/>
        <v xml:space="preserve">3-18-2013 2:51 </v>
      </c>
      <c r="P477">
        <f t="shared" si="31"/>
        <v>1.0000000001164153</v>
      </c>
      <c r="Q477">
        <v>39</v>
      </c>
      <c r="R477">
        <v>0.99999999994179234</v>
      </c>
      <c r="S477">
        <v>34</v>
      </c>
    </row>
    <row r="478" spans="1:19" x14ac:dyDescent="0.25">
      <c r="A478" t="s">
        <v>508</v>
      </c>
      <c r="B478">
        <v>63</v>
      </c>
      <c r="D478" t="str">
        <f t="shared" si="28"/>
        <v xml:space="preserve">3-23-2012 7:51 </v>
      </c>
      <c r="E478">
        <f t="shared" si="29"/>
        <v>0.99999999994179234</v>
      </c>
      <c r="F478">
        <v>63</v>
      </c>
      <c r="K478" t="s">
        <v>10084</v>
      </c>
      <c r="L478">
        <v>30</v>
      </c>
      <c r="N478" t="s">
        <v>10192</v>
      </c>
      <c r="O478" t="str">
        <f t="shared" si="30"/>
        <v xml:space="preserve">3-18-2013 1:51 </v>
      </c>
      <c r="P478">
        <f t="shared" si="31"/>
        <v>0.99999999994179234</v>
      </c>
      <c r="Q478">
        <v>39</v>
      </c>
      <c r="R478">
        <v>1.0000000001164153</v>
      </c>
      <c r="S478">
        <v>34</v>
      </c>
    </row>
    <row r="479" spans="1:19" x14ac:dyDescent="0.25">
      <c r="A479" t="s">
        <v>509</v>
      </c>
      <c r="B479">
        <v>62.1</v>
      </c>
      <c r="D479" t="str">
        <f t="shared" si="28"/>
        <v xml:space="preserve">3-23-2012 6:51 </v>
      </c>
      <c r="E479">
        <f t="shared" si="29"/>
        <v>0.2333333333954215</v>
      </c>
      <c r="F479">
        <v>62.1</v>
      </c>
      <c r="K479" t="s">
        <v>10085</v>
      </c>
      <c r="L479">
        <v>30.9</v>
      </c>
      <c r="N479" t="s">
        <v>10193</v>
      </c>
      <c r="O479" t="str">
        <f t="shared" si="30"/>
        <v xml:space="preserve">3-18-2013 0:51 </v>
      </c>
      <c r="P479">
        <f t="shared" si="31"/>
        <v>0.99999999994179234</v>
      </c>
      <c r="Q479">
        <v>39</v>
      </c>
      <c r="R479">
        <v>0.99999999994179234</v>
      </c>
      <c r="S479">
        <v>34</v>
      </c>
    </row>
    <row r="480" spans="1:19" x14ac:dyDescent="0.25">
      <c r="A480" t="s">
        <v>510</v>
      </c>
      <c r="B480">
        <v>62.6</v>
      </c>
      <c r="D480" t="str">
        <f t="shared" si="28"/>
        <v xml:space="preserve">3-23-2012 6:37 </v>
      </c>
      <c r="E480">
        <f t="shared" si="29"/>
        <v>0.68333333329064772</v>
      </c>
      <c r="F480">
        <v>62.6</v>
      </c>
      <c r="K480" t="s">
        <v>10086</v>
      </c>
      <c r="L480">
        <v>30.9</v>
      </c>
      <c r="N480" t="s">
        <v>10194</v>
      </c>
      <c r="O480" t="str">
        <f t="shared" si="30"/>
        <v xml:space="preserve">3-17-2013 23:51 </v>
      </c>
      <c r="P480">
        <f t="shared" si="31"/>
        <v>0.38333333336049691</v>
      </c>
      <c r="Q480">
        <v>39.9</v>
      </c>
      <c r="R480">
        <v>0.99999999994179234</v>
      </c>
      <c r="S480">
        <v>34</v>
      </c>
    </row>
    <row r="481" spans="1:19" x14ac:dyDescent="0.25">
      <c r="A481" t="s">
        <v>511</v>
      </c>
      <c r="B481">
        <v>62.6</v>
      </c>
      <c r="D481" t="str">
        <f t="shared" si="28"/>
        <v xml:space="preserve">3-23-2012 5:56 </v>
      </c>
      <c r="E481">
        <f t="shared" si="29"/>
        <v>8.3333333255723119E-2</v>
      </c>
      <c r="F481">
        <v>62.6</v>
      </c>
      <c r="K481" t="s">
        <v>10087</v>
      </c>
      <c r="L481">
        <v>33.1</v>
      </c>
      <c r="N481" t="s">
        <v>10195</v>
      </c>
      <c r="O481" t="str">
        <f t="shared" si="30"/>
        <v xml:space="preserve">3-17-2013 23:28 </v>
      </c>
      <c r="P481">
        <f t="shared" si="31"/>
        <v>0.61666666675591841</v>
      </c>
      <c r="Q481">
        <v>39.200000000000003</v>
      </c>
      <c r="R481">
        <v>0.99999999994179234</v>
      </c>
      <c r="S481">
        <v>34</v>
      </c>
    </row>
    <row r="482" spans="1:19" x14ac:dyDescent="0.25">
      <c r="A482" t="s">
        <v>512</v>
      </c>
      <c r="B482">
        <v>62.1</v>
      </c>
      <c r="D482" t="str">
        <f t="shared" si="28"/>
        <v xml:space="preserve">3-23-2012 5:51 </v>
      </c>
      <c r="E482">
        <f t="shared" si="29"/>
        <v>9.9999999976716936E-2</v>
      </c>
      <c r="F482">
        <v>62.1</v>
      </c>
      <c r="K482" t="s">
        <v>10088</v>
      </c>
      <c r="L482">
        <v>34</v>
      </c>
      <c r="N482" t="s">
        <v>10196</v>
      </c>
      <c r="O482" t="str">
        <f t="shared" si="30"/>
        <v xml:space="preserve">3-17-2013 22:51 </v>
      </c>
      <c r="P482">
        <f t="shared" si="31"/>
        <v>0.99999999994179234</v>
      </c>
      <c r="Q482">
        <v>42.1</v>
      </c>
      <c r="R482">
        <v>1.0000000001164153</v>
      </c>
      <c r="S482">
        <v>34</v>
      </c>
    </row>
    <row r="483" spans="1:19" x14ac:dyDescent="0.25">
      <c r="A483" t="s">
        <v>513</v>
      </c>
      <c r="B483">
        <v>60.8</v>
      </c>
      <c r="D483" t="str">
        <f t="shared" si="28"/>
        <v xml:space="preserve">3-23-2012 5:45 </v>
      </c>
      <c r="E483">
        <f t="shared" si="29"/>
        <v>0.13333333341870457</v>
      </c>
      <c r="F483">
        <v>60.8</v>
      </c>
      <c r="K483" t="s">
        <v>10089</v>
      </c>
      <c r="L483">
        <v>35.1</v>
      </c>
      <c r="N483" t="s">
        <v>10197</v>
      </c>
      <c r="O483" t="str">
        <f t="shared" si="30"/>
        <v xml:space="preserve">3-17-2013 21:51 </v>
      </c>
      <c r="P483">
        <f t="shared" si="31"/>
        <v>0.28333333338377997</v>
      </c>
      <c r="Q483">
        <v>43</v>
      </c>
      <c r="R483">
        <v>0.99999999994179234</v>
      </c>
      <c r="S483">
        <v>34</v>
      </c>
    </row>
    <row r="484" spans="1:19" x14ac:dyDescent="0.25">
      <c r="A484" t="s">
        <v>514</v>
      </c>
      <c r="B484">
        <v>60.8</v>
      </c>
      <c r="D484" t="str">
        <f t="shared" si="28"/>
        <v xml:space="preserve">3-23-2012 5:37 </v>
      </c>
      <c r="E484">
        <f t="shared" si="29"/>
        <v>0.5166666666045785</v>
      </c>
      <c r="F484">
        <v>60.8</v>
      </c>
      <c r="K484" t="s">
        <v>10090</v>
      </c>
      <c r="L484">
        <v>37</v>
      </c>
      <c r="N484" t="s">
        <v>10198</v>
      </c>
      <c r="O484" t="str">
        <f t="shared" si="30"/>
        <v xml:space="preserve">3-17-2013 21:34 </v>
      </c>
      <c r="P484">
        <f t="shared" si="31"/>
        <v>0.71666666655801237</v>
      </c>
      <c r="Q484">
        <v>42.8</v>
      </c>
      <c r="R484">
        <v>1.0000000001164153</v>
      </c>
      <c r="S484">
        <v>34</v>
      </c>
    </row>
    <row r="485" spans="1:19" x14ac:dyDescent="0.25">
      <c r="A485" t="s">
        <v>515</v>
      </c>
      <c r="B485">
        <v>60.8</v>
      </c>
      <c r="D485" t="str">
        <f t="shared" si="28"/>
        <v xml:space="preserve">3-23-2012 5:06 </v>
      </c>
      <c r="E485">
        <f t="shared" si="29"/>
        <v>0.25000000011641532</v>
      </c>
      <c r="F485">
        <v>60.8</v>
      </c>
      <c r="K485" t="s">
        <v>10091</v>
      </c>
      <c r="L485">
        <v>39</v>
      </c>
      <c r="N485" t="s">
        <v>10199</v>
      </c>
      <c r="O485" t="str">
        <f t="shared" si="30"/>
        <v xml:space="preserve">3-17-2013 20:51 </v>
      </c>
      <c r="P485">
        <f t="shared" si="31"/>
        <v>1.0000000001164153</v>
      </c>
      <c r="Q485">
        <v>44.1</v>
      </c>
      <c r="R485">
        <v>1.0000000001164153</v>
      </c>
      <c r="S485">
        <v>34</v>
      </c>
    </row>
    <row r="486" spans="1:19" x14ac:dyDescent="0.25">
      <c r="A486" t="s">
        <v>516</v>
      </c>
      <c r="B486">
        <v>61</v>
      </c>
      <c r="D486" t="str">
        <f t="shared" si="28"/>
        <v xml:space="preserve">3-23-2012 4:51 </v>
      </c>
      <c r="E486">
        <f t="shared" si="29"/>
        <v>0.99999999994179234</v>
      </c>
      <c r="F486">
        <v>61</v>
      </c>
      <c r="K486" t="s">
        <v>10092</v>
      </c>
      <c r="L486">
        <v>39.9</v>
      </c>
      <c r="N486" t="s">
        <v>10200</v>
      </c>
      <c r="O486" t="str">
        <f t="shared" si="30"/>
        <v xml:space="preserve">3-17-2013 19:51 </v>
      </c>
      <c r="P486">
        <f t="shared" si="31"/>
        <v>0.99999999994179234</v>
      </c>
      <c r="Q486">
        <v>45</v>
      </c>
      <c r="R486">
        <v>1.0000000001164153</v>
      </c>
      <c r="S486">
        <v>34</v>
      </c>
    </row>
    <row r="487" spans="1:19" x14ac:dyDescent="0.25">
      <c r="A487" t="s">
        <v>517</v>
      </c>
      <c r="B487">
        <v>62.1</v>
      </c>
      <c r="D487" t="str">
        <f t="shared" si="28"/>
        <v xml:space="preserve">3-23-2012 3:51 </v>
      </c>
      <c r="E487">
        <f t="shared" si="29"/>
        <v>0.99999999994179234</v>
      </c>
      <c r="F487">
        <v>62.1</v>
      </c>
      <c r="K487" t="s">
        <v>10093</v>
      </c>
      <c r="L487">
        <v>43</v>
      </c>
      <c r="N487" t="s">
        <v>10201</v>
      </c>
      <c r="O487" t="str">
        <f t="shared" si="30"/>
        <v xml:space="preserve">3-17-2013 18:51 </v>
      </c>
      <c r="P487">
        <f t="shared" si="31"/>
        <v>0.99999999994179234</v>
      </c>
      <c r="Q487">
        <v>46</v>
      </c>
      <c r="R487">
        <v>0.99999999994179234</v>
      </c>
      <c r="S487">
        <v>34</v>
      </c>
    </row>
    <row r="488" spans="1:19" x14ac:dyDescent="0.25">
      <c r="A488" t="s">
        <v>518</v>
      </c>
      <c r="B488">
        <v>62.1</v>
      </c>
      <c r="D488" t="str">
        <f t="shared" si="28"/>
        <v xml:space="preserve">3-23-2012 2:51 </v>
      </c>
      <c r="E488">
        <f t="shared" si="29"/>
        <v>1.0000000001164153</v>
      </c>
      <c r="F488">
        <v>62.1</v>
      </c>
      <c r="K488" t="s">
        <v>10094</v>
      </c>
      <c r="L488">
        <v>42.1</v>
      </c>
      <c r="N488" t="s">
        <v>10202</v>
      </c>
      <c r="O488" t="str">
        <f t="shared" si="30"/>
        <v xml:space="preserve">3-17-2013 17:51 </v>
      </c>
      <c r="P488">
        <f t="shared" si="31"/>
        <v>1.0000000001164153</v>
      </c>
      <c r="Q488">
        <v>48</v>
      </c>
      <c r="R488">
        <v>0.99999999994179234</v>
      </c>
      <c r="S488">
        <v>34</v>
      </c>
    </row>
    <row r="489" spans="1:19" x14ac:dyDescent="0.25">
      <c r="A489" t="s">
        <v>519</v>
      </c>
      <c r="B489">
        <v>63</v>
      </c>
      <c r="D489" t="str">
        <f t="shared" si="28"/>
        <v xml:space="preserve">3-23-2012 1:51 </v>
      </c>
      <c r="E489">
        <f t="shared" si="29"/>
        <v>0.99999999994179234</v>
      </c>
      <c r="F489">
        <v>63</v>
      </c>
      <c r="K489" t="s">
        <v>10095</v>
      </c>
      <c r="L489">
        <v>43</v>
      </c>
      <c r="N489" t="s">
        <v>10203</v>
      </c>
      <c r="O489" t="str">
        <f t="shared" si="30"/>
        <v xml:space="preserve">3-17-2013 16:51 </v>
      </c>
      <c r="P489">
        <f t="shared" si="31"/>
        <v>0.99999999994179234</v>
      </c>
      <c r="Q489">
        <v>48.9</v>
      </c>
      <c r="R489">
        <v>1.0000000001164153</v>
      </c>
      <c r="S489">
        <v>34</v>
      </c>
    </row>
    <row r="490" spans="1:19" x14ac:dyDescent="0.25">
      <c r="A490" t="s">
        <v>520</v>
      </c>
      <c r="B490">
        <v>66</v>
      </c>
      <c r="D490" t="str">
        <f t="shared" si="28"/>
        <v xml:space="preserve">3-23-2012 0:51 </v>
      </c>
      <c r="E490">
        <f t="shared" si="29"/>
        <v>0.99999999994179234</v>
      </c>
      <c r="F490">
        <v>66</v>
      </c>
      <c r="K490" t="s">
        <v>10096</v>
      </c>
      <c r="L490">
        <v>44.1</v>
      </c>
      <c r="N490" t="s">
        <v>10204</v>
      </c>
      <c r="O490" t="str">
        <f t="shared" si="30"/>
        <v xml:space="preserve">3-17-2013 15:51 </v>
      </c>
      <c r="P490">
        <f t="shared" si="31"/>
        <v>0.99999999994179234</v>
      </c>
      <c r="Q490">
        <v>50</v>
      </c>
      <c r="R490">
        <v>1.0000000001164153</v>
      </c>
      <c r="S490">
        <v>34</v>
      </c>
    </row>
    <row r="491" spans="1:19" x14ac:dyDescent="0.25">
      <c r="A491" t="s">
        <v>521</v>
      </c>
      <c r="B491">
        <v>68</v>
      </c>
      <c r="D491" t="str">
        <f t="shared" si="28"/>
        <v xml:space="preserve">3-22-2012 23:51 </v>
      </c>
      <c r="E491">
        <f t="shared" si="29"/>
        <v>1.0000000001164153</v>
      </c>
      <c r="F491">
        <v>68</v>
      </c>
      <c r="K491" t="s">
        <v>10097</v>
      </c>
      <c r="L491">
        <v>44.1</v>
      </c>
      <c r="N491" t="s">
        <v>10205</v>
      </c>
      <c r="O491" t="str">
        <f t="shared" si="30"/>
        <v xml:space="preserve">3-17-2013 14:51 </v>
      </c>
      <c r="P491">
        <f t="shared" si="31"/>
        <v>1.0000000001164153</v>
      </c>
      <c r="Q491">
        <v>51.1</v>
      </c>
      <c r="R491">
        <v>0.99999999994179234</v>
      </c>
      <c r="S491">
        <v>34</v>
      </c>
    </row>
    <row r="492" spans="1:19" x14ac:dyDescent="0.25">
      <c r="A492" t="s">
        <v>522</v>
      </c>
      <c r="B492">
        <v>69.099999999999994</v>
      </c>
      <c r="D492" t="str">
        <f t="shared" si="28"/>
        <v xml:space="preserve">3-22-2012 22:51 </v>
      </c>
      <c r="E492">
        <f t="shared" si="29"/>
        <v>0.99999999994179234</v>
      </c>
      <c r="F492">
        <v>69.099999999999994</v>
      </c>
      <c r="K492" t="s">
        <v>10098</v>
      </c>
      <c r="L492">
        <v>41</v>
      </c>
      <c r="N492" t="s">
        <v>10206</v>
      </c>
      <c r="O492" t="str">
        <f t="shared" si="30"/>
        <v xml:space="preserve">3-17-2013 13:51 </v>
      </c>
      <c r="P492">
        <f t="shared" si="31"/>
        <v>0.99999999994179234</v>
      </c>
      <c r="Q492">
        <v>52</v>
      </c>
      <c r="R492">
        <v>0.99999999994179234</v>
      </c>
      <c r="S492">
        <v>34</v>
      </c>
    </row>
    <row r="493" spans="1:19" x14ac:dyDescent="0.25">
      <c r="A493" t="s">
        <v>523</v>
      </c>
      <c r="B493">
        <v>70</v>
      </c>
      <c r="D493" t="str">
        <f t="shared" si="28"/>
        <v xml:space="preserve">3-22-2012 21:51 </v>
      </c>
      <c r="E493">
        <f t="shared" si="29"/>
        <v>0.99999999994179234</v>
      </c>
      <c r="F493">
        <v>70</v>
      </c>
      <c r="K493" t="s">
        <v>10099</v>
      </c>
      <c r="L493">
        <v>39.9</v>
      </c>
      <c r="N493" t="s">
        <v>10207</v>
      </c>
      <c r="O493" t="str">
        <f t="shared" si="30"/>
        <v xml:space="preserve">3-17-2013 12:51 </v>
      </c>
      <c r="P493">
        <f t="shared" si="31"/>
        <v>0.99999999994179234</v>
      </c>
      <c r="Q493">
        <v>55</v>
      </c>
      <c r="R493">
        <v>6.9999999999417923</v>
      </c>
      <c r="S493">
        <v>34</v>
      </c>
    </row>
    <row r="494" spans="1:19" x14ac:dyDescent="0.25">
      <c r="A494" t="s">
        <v>524</v>
      </c>
      <c r="B494">
        <v>71.099999999999994</v>
      </c>
      <c r="D494" t="str">
        <f t="shared" si="28"/>
        <v xml:space="preserve">3-22-2012 20:51 </v>
      </c>
      <c r="E494">
        <f t="shared" si="29"/>
        <v>1.0000000001164153</v>
      </c>
      <c r="F494">
        <v>71.099999999999994</v>
      </c>
      <c r="K494" t="s">
        <v>10100</v>
      </c>
      <c r="L494">
        <v>39</v>
      </c>
      <c r="N494" t="s">
        <v>10208</v>
      </c>
      <c r="O494" t="str">
        <f t="shared" si="30"/>
        <v xml:space="preserve">3-17-2013 11:51 </v>
      </c>
      <c r="P494">
        <f t="shared" si="31"/>
        <v>1.0000000001164153</v>
      </c>
      <c r="Q494">
        <v>55</v>
      </c>
      <c r="R494">
        <v>1.0000000001164153</v>
      </c>
      <c r="S494">
        <v>34</v>
      </c>
    </row>
    <row r="495" spans="1:19" x14ac:dyDescent="0.25">
      <c r="A495" t="s">
        <v>525</v>
      </c>
      <c r="B495">
        <v>71.099999999999994</v>
      </c>
      <c r="D495" t="str">
        <f t="shared" si="28"/>
        <v xml:space="preserve">3-22-2012 19:51 </v>
      </c>
      <c r="E495">
        <f t="shared" si="29"/>
        <v>0.99999999994179234</v>
      </c>
      <c r="F495">
        <v>71.099999999999994</v>
      </c>
      <c r="K495" t="s">
        <v>10101</v>
      </c>
      <c r="L495">
        <v>37</v>
      </c>
      <c r="N495" t="s">
        <v>10209</v>
      </c>
      <c r="O495" t="str">
        <f t="shared" si="30"/>
        <v xml:space="preserve">3-17-2013 10:51 </v>
      </c>
      <c r="P495">
        <f t="shared" si="31"/>
        <v>0.39999999990686774</v>
      </c>
      <c r="Q495">
        <v>55.9</v>
      </c>
      <c r="R495">
        <v>0.99999999994179234</v>
      </c>
      <c r="S495">
        <v>34</v>
      </c>
    </row>
    <row r="496" spans="1:19" x14ac:dyDescent="0.25">
      <c r="A496" t="s">
        <v>526</v>
      </c>
      <c r="B496">
        <v>75</v>
      </c>
      <c r="D496" t="str">
        <f t="shared" si="28"/>
        <v xml:space="preserve">3-22-2012 18:51 </v>
      </c>
      <c r="E496">
        <f t="shared" si="29"/>
        <v>0.99999999994179234</v>
      </c>
      <c r="F496">
        <v>75</v>
      </c>
      <c r="K496" t="s">
        <v>10102</v>
      </c>
      <c r="L496">
        <v>37</v>
      </c>
      <c r="N496" t="s">
        <v>10210</v>
      </c>
      <c r="O496" t="str">
        <f t="shared" si="30"/>
        <v xml:space="preserve">3-17-2013 10:27 </v>
      </c>
      <c r="P496">
        <f t="shared" si="31"/>
        <v>0.38333333336049691</v>
      </c>
      <c r="Q496">
        <v>55.4</v>
      </c>
      <c r="R496">
        <v>0.99999999994179234</v>
      </c>
      <c r="S496">
        <v>34</v>
      </c>
    </row>
    <row r="497" spans="1:19" x14ac:dyDescent="0.25">
      <c r="A497" t="s">
        <v>527</v>
      </c>
      <c r="B497">
        <v>79</v>
      </c>
      <c r="D497" t="str">
        <f t="shared" si="28"/>
        <v xml:space="preserve">3-22-2012 17:51 </v>
      </c>
      <c r="E497">
        <f t="shared" si="29"/>
        <v>1.0000000001164153</v>
      </c>
      <c r="F497">
        <v>79</v>
      </c>
      <c r="K497" t="s">
        <v>10103</v>
      </c>
      <c r="L497">
        <v>37.9</v>
      </c>
      <c r="N497" t="s">
        <v>10211</v>
      </c>
      <c r="O497" t="str">
        <f t="shared" si="30"/>
        <v xml:space="preserve">3-17-2013 10:04 </v>
      </c>
      <c r="P497">
        <f t="shared" si="31"/>
        <v>0.21666666667442769</v>
      </c>
      <c r="Q497">
        <v>53.6</v>
      </c>
      <c r="R497">
        <v>0.99999999994179234</v>
      </c>
      <c r="S497">
        <v>34</v>
      </c>
    </row>
    <row r="498" spans="1:19" x14ac:dyDescent="0.25">
      <c r="A498" t="s">
        <v>528</v>
      </c>
      <c r="B498">
        <v>80.099999999999994</v>
      </c>
      <c r="D498" t="str">
        <f t="shared" si="28"/>
        <v xml:space="preserve">3-22-2012 16:51 </v>
      </c>
      <c r="E498">
        <f t="shared" si="29"/>
        <v>0.99999999994179234</v>
      </c>
      <c r="F498">
        <v>80.099999999999994</v>
      </c>
      <c r="K498" t="s">
        <v>10104</v>
      </c>
      <c r="L498">
        <v>37.9</v>
      </c>
      <c r="N498" t="s">
        <v>10212</v>
      </c>
      <c r="O498" t="str">
        <f t="shared" si="30"/>
        <v xml:space="preserve">3-17-2013 9:51 </v>
      </c>
      <c r="P498">
        <f t="shared" si="31"/>
        <v>0.99999999994179234</v>
      </c>
      <c r="Q498">
        <v>52</v>
      </c>
      <c r="R498">
        <v>0.99999999994179234</v>
      </c>
      <c r="S498">
        <v>34</v>
      </c>
    </row>
    <row r="499" spans="1:19" x14ac:dyDescent="0.25">
      <c r="A499" t="s">
        <v>529</v>
      </c>
      <c r="B499">
        <v>78.099999999999994</v>
      </c>
      <c r="D499" t="str">
        <f t="shared" si="28"/>
        <v xml:space="preserve">3-22-2012 15:51 </v>
      </c>
      <c r="E499">
        <f t="shared" si="29"/>
        <v>0.99999999994179234</v>
      </c>
      <c r="F499">
        <v>78.099999999999994</v>
      </c>
      <c r="K499" t="s">
        <v>10105</v>
      </c>
      <c r="L499">
        <v>39</v>
      </c>
      <c r="N499" t="s">
        <v>10213</v>
      </c>
      <c r="O499" t="str">
        <f t="shared" si="30"/>
        <v xml:space="preserve">3-17-2013 8:51 </v>
      </c>
      <c r="P499">
        <f t="shared" si="31"/>
        <v>0.25000000011641532</v>
      </c>
      <c r="Q499">
        <v>53.1</v>
      </c>
      <c r="R499">
        <v>0.99999999994179234</v>
      </c>
      <c r="S499">
        <v>34</v>
      </c>
    </row>
    <row r="500" spans="1:19" x14ac:dyDescent="0.25">
      <c r="A500" t="s">
        <v>530</v>
      </c>
      <c r="B500">
        <v>78.099999999999994</v>
      </c>
      <c r="D500" t="str">
        <f t="shared" si="28"/>
        <v xml:space="preserve">3-22-2012 14:51 </v>
      </c>
      <c r="E500">
        <f t="shared" si="29"/>
        <v>1.0000000001164153</v>
      </c>
      <c r="F500">
        <v>78.099999999999994</v>
      </c>
      <c r="K500" t="s">
        <v>10106</v>
      </c>
      <c r="L500">
        <v>39.9</v>
      </c>
      <c r="N500" t="s">
        <v>10214</v>
      </c>
      <c r="O500" t="str">
        <f t="shared" si="30"/>
        <v xml:space="preserve">3-17-2013 8:36 </v>
      </c>
      <c r="P500">
        <f t="shared" si="31"/>
        <v>0.34999999991850927</v>
      </c>
      <c r="Q500">
        <v>53.6</v>
      </c>
      <c r="R500">
        <v>0.21666666667442769</v>
      </c>
      <c r="S500">
        <v>34</v>
      </c>
    </row>
    <row r="501" spans="1:19" x14ac:dyDescent="0.25">
      <c r="A501" t="s">
        <v>531</v>
      </c>
      <c r="B501">
        <v>78.099999999999994</v>
      </c>
      <c r="D501" t="str">
        <f t="shared" si="28"/>
        <v xml:space="preserve">3-22-2012 13:51 </v>
      </c>
      <c r="E501">
        <f t="shared" si="29"/>
        <v>0.99999999994179234</v>
      </c>
      <c r="F501">
        <v>78.099999999999994</v>
      </c>
      <c r="K501" t="s">
        <v>10107</v>
      </c>
      <c r="L501">
        <v>44.1</v>
      </c>
      <c r="N501" t="s">
        <v>10215</v>
      </c>
      <c r="O501" t="str">
        <f t="shared" si="30"/>
        <v xml:space="preserve">3-17-2013 8:15 </v>
      </c>
      <c r="P501">
        <f t="shared" si="31"/>
        <v>0.40000000008149073</v>
      </c>
      <c r="Q501">
        <v>53.6</v>
      </c>
      <c r="R501">
        <v>0.99999999994179234</v>
      </c>
      <c r="S501">
        <v>34</v>
      </c>
    </row>
    <row r="502" spans="1:19" x14ac:dyDescent="0.25">
      <c r="A502" t="s">
        <v>532</v>
      </c>
      <c r="B502">
        <v>75.900000000000006</v>
      </c>
      <c r="D502" t="str">
        <f t="shared" si="28"/>
        <v xml:space="preserve">3-22-2012 12:51 </v>
      </c>
      <c r="E502">
        <f t="shared" si="29"/>
        <v>0.99999999994179234</v>
      </c>
      <c r="F502">
        <v>75.900000000000006</v>
      </c>
      <c r="K502" t="s">
        <v>10108</v>
      </c>
      <c r="L502">
        <v>44.1</v>
      </c>
      <c r="N502" t="s">
        <v>10216</v>
      </c>
      <c r="O502" t="str">
        <f t="shared" si="30"/>
        <v xml:space="preserve">3-17-2013 7:51 </v>
      </c>
      <c r="P502">
        <f t="shared" si="31"/>
        <v>0.34999999991850927</v>
      </c>
      <c r="Q502">
        <v>53.1</v>
      </c>
      <c r="R502">
        <v>0.26666666666278616</v>
      </c>
      <c r="S502">
        <v>34</v>
      </c>
    </row>
    <row r="503" spans="1:19" x14ac:dyDescent="0.25">
      <c r="A503" t="s">
        <v>533</v>
      </c>
      <c r="B503">
        <v>72</v>
      </c>
      <c r="D503" t="str">
        <f t="shared" si="28"/>
        <v xml:space="preserve">3-22-2012 11:51 </v>
      </c>
      <c r="E503">
        <f t="shared" si="29"/>
        <v>0.51666666677920148</v>
      </c>
      <c r="F503">
        <v>72</v>
      </c>
      <c r="K503" t="s">
        <v>10109</v>
      </c>
      <c r="L503">
        <v>39.9</v>
      </c>
      <c r="N503" t="s">
        <v>10217</v>
      </c>
      <c r="O503" t="str">
        <f t="shared" si="30"/>
        <v xml:space="preserve">3-17-2013 7:30 </v>
      </c>
      <c r="P503">
        <f t="shared" si="31"/>
        <v>0.65000000002328306</v>
      </c>
      <c r="Q503">
        <v>53.6</v>
      </c>
      <c r="R503">
        <v>0.39999999990686774</v>
      </c>
      <c r="S503">
        <v>34</v>
      </c>
    </row>
    <row r="504" spans="1:19" x14ac:dyDescent="0.25">
      <c r="A504" t="s">
        <v>534</v>
      </c>
      <c r="B504">
        <v>73.400000000000006</v>
      </c>
      <c r="D504" t="str">
        <f t="shared" si="28"/>
        <v xml:space="preserve">3-22-2012 11:20 </v>
      </c>
      <c r="E504">
        <f t="shared" si="29"/>
        <v>0.48333333333721384</v>
      </c>
      <c r="F504">
        <v>73.400000000000006</v>
      </c>
      <c r="K504" t="s">
        <v>10110</v>
      </c>
      <c r="L504">
        <v>42.1</v>
      </c>
      <c r="N504" t="s">
        <v>10218</v>
      </c>
      <c r="O504" t="str">
        <f t="shared" si="30"/>
        <v xml:space="preserve">3-17-2013 6:51 </v>
      </c>
      <c r="P504">
        <f t="shared" si="31"/>
        <v>0.46666666661622003</v>
      </c>
      <c r="Q504">
        <v>53.1</v>
      </c>
      <c r="R504">
        <v>0.99999999994179234</v>
      </c>
      <c r="S504">
        <v>34</v>
      </c>
    </row>
    <row r="505" spans="1:19" x14ac:dyDescent="0.25">
      <c r="A505" t="s">
        <v>535</v>
      </c>
      <c r="B505">
        <v>72</v>
      </c>
      <c r="D505" t="str">
        <f t="shared" si="28"/>
        <v xml:space="preserve">3-22-2012 10:51 </v>
      </c>
      <c r="E505">
        <f t="shared" si="29"/>
        <v>0.99999999994179234</v>
      </c>
      <c r="F505">
        <v>72</v>
      </c>
      <c r="K505" t="s">
        <v>10111</v>
      </c>
      <c r="L505">
        <v>39.9</v>
      </c>
      <c r="N505" t="s">
        <v>10219</v>
      </c>
      <c r="O505" t="str">
        <f t="shared" si="30"/>
        <v xml:space="preserve">3-17-2013 6:23 </v>
      </c>
      <c r="P505">
        <f t="shared" si="31"/>
        <v>0.1499999999650754</v>
      </c>
      <c r="Q505">
        <v>53.6</v>
      </c>
      <c r="R505">
        <v>0.99999999994179234</v>
      </c>
      <c r="S505">
        <v>34</v>
      </c>
    </row>
    <row r="506" spans="1:19" x14ac:dyDescent="0.25">
      <c r="A506" t="s">
        <v>536</v>
      </c>
      <c r="B506">
        <v>66.900000000000006</v>
      </c>
      <c r="D506" t="str">
        <f t="shared" si="28"/>
        <v xml:space="preserve">3-22-2012 9:51 </v>
      </c>
      <c r="E506">
        <f t="shared" si="29"/>
        <v>0.99999999994179234</v>
      </c>
      <c r="F506">
        <v>66.900000000000006</v>
      </c>
      <c r="K506" t="s">
        <v>10112</v>
      </c>
      <c r="L506">
        <v>45</v>
      </c>
      <c r="N506" t="s">
        <v>10220</v>
      </c>
      <c r="O506" t="str">
        <f t="shared" si="30"/>
        <v xml:space="preserve">3-17-2013 6:14 </v>
      </c>
      <c r="P506">
        <f t="shared" si="31"/>
        <v>0.38333333336049691</v>
      </c>
      <c r="Q506">
        <v>53.6</v>
      </c>
      <c r="R506">
        <v>1.0000000001164153</v>
      </c>
      <c r="S506">
        <v>34</v>
      </c>
    </row>
    <row r="507" spans="1:19" x14ac:dyDescent="0.25">
      <c r="A507" t="s">
        <v>537</v>
      </c>
      <c r="B507">
        <v>64</v>
      </c>
      <c r="D507" t="str">
        <f t="shared" si="28"/>
        <v xml:space="preserve">3-22-2012 8:51 </v>
      </c>
      <c r="E507">
        <f t="shared" si="29"/>
        <v>1.0000000001164153</v>
      </c>
      <c r="F507">
        <v>64</v>
      </c>
      <c r="K507" t="s">
        <v>10113</v>
      </c>
      <c r="L507">
        <v>45</v>
      </c>
      <c r="N507" t="s">
        <v>10221</v>
      </c>
      <c r="O507" t="str">
        <f t="shared" si="30"/>
        <v xml:space="preserve">3-17-2013 5:51 </v>
      </c>
      <c r="P507">
        <f t="shared" si="31"/>
        <v>1.0000000001164153</v>
      </c>
      <c r="Q507">
        <v>54</v>
      </c>
      <c r="R507">
        <v>1.0000000001164153</v>
      </c>
      <c r="S507">
        <v>34</v>
      </c>
    </row>
    <row r="508" spans="1:19" x14ac:dyDescent="0.25">
      <c r="A508" t="s">
        <v>538</v>
      </c>
      <c r="B508">
        <v>61</v>
      </c>
      <c r="D508" t="str">
        <f t="shared" si="28"/>
        <v xml:space="preserve">3-22-2012 7:51 </v>
      </c>
      <c r="E508">
        <f t="shared" si="29"/>
        <v>0.99999999994179234</v>
      </c>
      <c r="F508">
        <v>61</v>
      </c>
      <c r="K508" t="s">
        <v>10114</v>
      </c>
      <c r="L508">
        <v>48.9</v>
      </c>
      <c r="N508" t="s">
        <v>10222</v>
      </c>
      <c r="O508" t="str">
        <f t="shared" si="30"/>
        <v xml:space="preserve">3-17-2013 4:51 </v>
      </c>
      <c r="P508">
        <f t="shared" si="31"/>
        <v>0.99999999994179234</v>
      </c>
      <c r="Q508">
        <v>52</v>
      </c>
      <c r="R508">
        <v>1.0000000001164153</v>
      </c>
      <c r="S508">
        <v>34</v>
      </c>
    </row>
    <row r="509" spans="1:19" x14ac:dyDescent="0.25">
      <c r="A509" t="s">
        <v>539</v>
      </c>
      <c r="B509">
        <v>60.1</v>
      </c>
      <c r="D509" t="str">
        <f t="shared" si="28"/>
        <v xml:space="preserve">3-22-2012 6:51 </v>
      </c>
      <c r="E509">
        <f t="shared" si="29"/>
        <v>0.5166666666045785</v>
      </c>
      <c r="F509">
        <v>60.1</v>
      </c>
      <c r="K509" t="s">
        <v>10115</v>
      </c>
      <c r="L509">
        <v>52</v>
      </c>
      <c r="N509" t="s">
        <v>10223</v>
      </c>
      <c r="O509" t="str">
        <f t="shared" si="30"/>
        <v xml:space="preserve">3-17-2013 3:51 </v>
      </c>
      <c r="P509">
        <f t="shared" si="31"/>
        <v>0.99999999994179234</v>
      </c>
      <c r="Q509">
        <v>54</v>
      </c>
      <c r="R509">
        <v>0.99999999994179234</v>
      </c>
      <c r="S509">
        <v>34</v>
      </c>
    </row>
    <row r="510" spans="1:19" x14ac:dyDescent="0.25">
      <c r="A510" t="s">
        <v>540</v>
      </c>
      <c r="B510">
        <v>60.8</v>
      </c>
      <c r="D510" t="str">
        <f t="shared" si="28"/>
        <v xml:space="preserve">3-22-2012 6:20 </v>
      </c>
      <c r="E510">
        <f t="shared" si="29"/>
        <v>0.48333333333721384</v>
      </c>
      <c r="F510">
        <v>60.8</v>
      </c>
      <c r="K510" t="s">
        <v>10116</v>
      </c>
      <c r="L510">
        <v>53.1</v>
      </c>
      <c r="N510" t="s">
        <v>10224</v>
      </c>
      <c r="O510" t="str">
        <f t="shared" si="30"/>
        <v xml:space="preserve">3-17-2013 2:51 </v>
      </c>
      <c r="P510">
        <f t="shared" si="31"/>
        <v>1.0000000001164153</v>
      </c>
      <c r="Q510">
        <v>55.9</v>
      </c>
      <c r="R510">
        <v>1.0000000001164153</v>
      </c>
      <c r="S510">
        <v>34</v>
      </c>
    </row>
    <row r="511" spans="1:19" x14ac:dyDescent="0.25">
      <c r="A511" t="s">
        <v>541</v>
      </c>
      <c r="B511">
        <v>60.1</v>
      </c>
      <c r="D511" t="str">
        <f t="shared" si="28"/>
        <v xml:space="preserve">3-22-2012 5:51 </v>
      </c>
      <c r="E511">
        <f t="shared" si="29"/>
        <v>1.0000000001164153</v>
      </c>
      <c r="F511">
        <v>60.1</v>
      </c>
      <c r="K511" t="s">
        <v>10117</v>
      </c>
      <c r="L511">
        <v>55</v>
      </c>
      <c r="N511" t="s">
        <v>10225</v>
      </c>
      <c r="O511" t="str">
        <f t="shared" si="30"/>
        <v xml:space="preserve">3-17-2013 1:51 </v>
      </c>
      <c r="P511">
        <f t="shared" si="31"/>
        <v>0.99999999994179234</v>
      </c>
      <c r="Q511">
        <v>55.9</v>
      </c>
      <c r="R511">
        <v>1.0000000001164153</v>
      </c>
      <c r="S511">
        <v>34</v>
      </c>
    </row>
    <row r="512" spans="1:19" x14ac:dyDescent="0.25">
      <c r="A512" t="s">
        <v>542</v>
      </c>
      <c r="B512">
        <v>60.1</v>
      </c>
      <c r="D512" t="str">
        <f t="shared" si="28"/>
        <v xml:space="preserve">3-22-2012 4:51 </v>
      </c>
      <c r="E512">
        <f t="shared" si="29"/>
        <v>0.99999999994179234</v>
      </c>
      <c r="F512">
        <v>60.1</v>
      </c>
      <c r="K512" t="s">
        <v>10118</v>
      </c>
      <c r="L512">
        <v>53.1</v>
      </c>
      <c r="N512" t="s">
        <v>10226</v>
      </c>
      <c r="O512" t="str">
        <f t="shared" si="30"/>
        <v xml:space="preserve">3-17-2013 0:51 </v>
      </c>
      <c r="P512">
        <f t="shared" si="31"/>
        <v>0.99999999994179234</v>
      </c>
      <c r="Q512">
        <v>60.1</v>
      </c>
      <c r="R512">
        <v>0.99999999994179234</v>
      </c>
      <c r="S512">
        <v>34</v>
      </c>
    </row>
    <row r="513" spans="1:19" x14ac:dyDescent="0.25">
      <c r="A513" t="s">
        <v>543</v>
      </c>
      <c r="B513">
        <v>60.1</v>
      </c>
      <c r="D513" t="str">
        <f t="shared" si="28"/>
        <v xml:space="preserve">3-22-2012 3:51 </v>
      </c>
      <c r="E513">
        <f t="shared" si="29"/>
        <v>0.99999999994179234</v>
      </c>
      <c r="F513">
        <v>60.1</v>
      </c>
      <c r="K513" t="s">
        <v>10119</v>
      </c>
      <c r="L513">
        <v>54</v>
      </c>
      <c r="N513" t="s">
        <v>10227</v>
      </c>
      <c r="O513" t="str">
        <f t="shared" si="30"/>
        <v xml:space="preserve">3-16-2013 23:51 </v>
      </c>
      <c r="P513">
        <f t="shared" si="31"/>
        <v>1.0000000001164153</v>
      </c>
      <c r="Q513">
        <v>62.1</v>
      </c>
      <c r="R513">
        <v>1.0000000001164153</v>
      </c>
      <c r="S513">
        <v>34</v>
      </c>
    </row>
    <row r="514" spans="1:19" x14ac:dyDescent="0.25">
      <c r="A514" t="s">
        <v>544</v>
      </c>
      <c r="B514">
        <v>61</v>
      </c>
      <c r="D514" t="str">
        <f t="shared" si="28"/>
        <v xml:space="preserve">3-22-2012 2:51 </v>
      </c>
      <c r="E514">
        <f t="shared" si="29"/>
        <v>1.0000000001164153</v>
      </c>
      <c r="F514">
        <v>61</v>
      </c>
      <c r="K514" t="s">
        <v>10120</v>
      </c>
      <c r="L514">
        <v>50</v>
      </c>
      <c r="N514" t="s">
        <v>10228</v>
      </c>
      <c r="O514" t="str">
        <f t="shared" si="30"/>
        <v xml:space="preserve">3-16-2013 22:51 </v>
      </c>
      <c r="P514">
        <f t="shared" si="31"/>
        <v>0.99999999994179234</v>
      </c>
      <c r="Q514">
        <v>63</v>
      </c>
      <c r="R514">
        <v>0.99999999994179234</v>
      </c>
      <c r="S514">
        <v>34</v>
      </c>
    </row>
    <row r="515" spans="1:19" x14ac:dyDescent="0.25">
      <c r="A515" t="s">
        <v>545</v>
      </c>
      <c r="B515">
        <v>60.1</v>
      </c>
      <c r="D515" t="str">
        <f t="shared" ref="D515:D578" si="32">LEFT(A515,LEN(A515)-3)</f>
        <v xml:space="preserve">3-22-2012 1:51 </v>
      </c>
      <c r="E515">
        <f t="shared" ref="E515:E578" si="33">(D515-D516)*24</f>
        <v>0.99999999994179234</v>
      </c>
      <c r="F515">
        <v>60.1</v>
      </c>
      <c r="K515" t="s">
        <v>10121</v>
      </c>
      <c r="L515">
        <v>48.9</v>
      </c>
      <c r="N515" t="s">
        <v>10229</v>
      </c>
      <c r="O515" t="str">
        <f t="shared" ref="O515:O578" si="34">LEFT(N515,LEN(N515)-3)</f>
        <v xml:space="preserve">3-16-2013 21:51 </v>
      </c>
      <c r="P515">
        <f t="shared" ref="P515:P578" si="35">(O515-O516)*24</f>
        <v>0.99999999994179234</v>
      </c>
      <c r="Q515">
        <v>69.099999999999994</v>
      </c>
      <c r="R515">
        <v>0.99999999994179234</v>
      </c>
      <c r="S515">
        <v>34</v>
      </c>
    </row>
    <row r="516" spans="1:19" x14ac:dyDescent="0.25">
      <c r="A516" t="s">
        <v>546</v>
      </c>
      <c r="B516">
        <v>62.1</v>
      </c>
      <c r="D516" t="str">
        <f t="shared" si="32"/>
        <v xml:space="preserve">3-22-2012 0:51 </v>
      </c>
      <c r="E516">
        <f t="shared" si="33"/>
        <v>0.99999999994179234</v>
      </c>
      <c r="F516">
        <v>62.1</v>
      </c>
      <c r="K516" t="s">
        <v>10122</v>
      </c>
      <c r="L516">
        <v>48</v>
      </c>
      <c r="N516" t="s">
        <v>10230</v>
      </c>
      <c r="O516" t="str">
        <f t="shared" si="34"/>
        <v xml:space="preserve">3-16-2013 20:51 </v>
      </c>
      <c r="P516">
        <f t="shared" si="35"/>
        <v>1.0000000001164153</v>
      </c>
      <c r="Q516">
        <v>71.099999999999994</v>
      </c>
      <c r="R516">
        <v>1.0000000001164153</v>
      </c>
      <c r="S516">
        <v>34</v>
      </c>
    </row>
    <row r="517" spans="1:19" x14ac:dyDescent="0.25">
      <c r="A517" t="s">
        <v>547</v>
      </c>
      <c r="B517">
        <v>64</v>
      </c>
      <c r="D517" t="str">
        <f t="shared" si="32"/>
        <v xml:space="preserve">3-21-2012 23:51 </v>
      </c>
      <c r="E517">
        <f t="shared" si="33"/>
        <v>1.0000000001164153</v>
      </c>
      <c r="F517">
        <v>64</v>
      </c>
      <c r="K517" t="s">
        <v>10123</v>
      </c>
      <c r="L517">
        <v>46</v>
      </c>
      <c r="N517" t="s">
        <v>10231</v>
      </c>
      <c r="O517" t="str">
        <f t="shared" si="34"/>
        <v xml:space="preserve">3-16-2013 19:51 </v>
      </c>
      <c r="P517">
        <f t="shared" si="35"/>
        <v>0.99999999994179234</v>
      </c>
      <c r="Q517">
        <v>72</v>
      </c>
      <c r="R517">
        <v>3</v>
      </c>
      <c r="S517">
        <v>34</v>
      </c>
    </row>
    <row r="518" spans="1:19" x14ac:dyDescent="0.25">
      <c r="A518" t="s">
        <v>548</v>
      </c>
      <c r="B518">
        <v>64.900000000000006</v>
      </c>
      <c r="D518" t="str">
        <f t="shared" si="32"/>
        <v xml:space="preserve">3-21-2012 22:51 </v>
      </c>
      <c r="E518">
        <f t="shared" si="33"/>
        <v>0.99999999994179234</v>
      </c>
      <c r="F518">
        <v>64.900000000000006</v>
      </c>
      <c r="K518" t="s">
        <v>10124</v>
      </c>
      <c r="L518">
        <v>46</v>
      </c>
      <c r="N518" t="s">
        <v>10232</v>
      </c>
      <c r="O518" t="str">
        <f t="shared" si="34"/>
        <v xml:space="preserve">3-16-2013 18:51 </v>
      </c>
      <c r="P518">
        <f t="shared" si="35"/>
        <v>0.99999999994179234</v>
      </c>
      <c r="Q518">
        <v>73</v>
      </c>
      <c r="R518">
        <v>0.99999999994179234</v>
      </c>
      <c r="S518">
        <v>34</v>
      </c>
    </row>
    <row r="519" spans="1:19" x14ac:dyDescent="0.25">
      <c r="A519" t="s">
        <v>549</v>
      </c>
      <c r="B519">
        <v>66</v>
      </c>
      <c r="D519" t="str">
        <f t="shared" si="32"/>
        <v xml:space="preserve">3-21-2012 21:51 </v>
      </c>
      <c r="E519">
        <f t="shared" si="33"/>
        <v>0.99999999994179234</v>
      </c>
      <c r="F519">
        <v>66</v>
      </c>
      <c r="K519" t="s">
        <v>10125</v>
      </c>
      <c r="L519">
        <v>43</v>
      </c>
      <c r="N519" t="s">
        <v>10233</v>
      </c>
      <c r="O519" t="str">
        <f t="shared" si="34"/>
        <v xml:space="preserve">3-16-2013 17:51 </v>
      </c>
      <c r="P519">
        <f t="shared" si="35"/>
        <v>1.0000000001164153</v>
      </c>
      <c r="Q519">
        <v>75</v>
      </c>
      <c r="R519">
        <v>0.99999999994179234</v>
      </c>
      <c r="S519">
        <v>34</v>
      </c>
    </row>
    <row r="520" spans="1:19" x14ac:dyDescent="0.25">
      <c r="A520" t="s">
        <v>550</v>
      </c>
      <c r="B520">
        <v>66.900000000000006</v>
      </c>
      <c r="D520" t="str">
        <f t="shared" si="32"/>
        <v xml:space="preserve">3-21-2012 20:51 </v>
      </c>
      <c r="E520">
        <f t="shared" si="33"/>
        <v>0.84999999997671694</v>
      </c>
      <c r="F520">
        <v>66.900000000000006</v>
      </c>
      <c r="K520" t="s">
        <v>10126</v>
      </c>
      <c r="L520">
        <v>41</v>
      </c>
      <c r="N520" t="s">
        <v>10234</v>
      </c>
      <c r="O520" t="str">
        <f t="shared" si="34"/>
        <v xml:space="preserve">3-16-2013 16:51 </v>
      </c>
      <c r="P520">
        <f t="shared" si="35"/>
        <v>0.99999999994179234</v>
      </c>
      <c r="Q520">
        <v>77</v>
      </c>
      <c r="R520">
        <v>1.0000000001164153</v>
      </c>
      <c r="S520">
        <v>34</v>
      </c>
    </row>
    <row r="521" spans="1:19" x14ac:dyDescent="0.25">
      <c r="A521" t="s">
        <v>551</v>
      </c>
      <c r="B521">
        <v>69.8</v>
      </c>
      <c r="D521" t="str">
        <f t="shared" si="32"/>
        <v xml:space="preserve">3-21-2012 20:00 </v>
      </c>
      <c r="E521">
        <f t="shared" si="33"/>
        <v>0.15000000013969839</v>
      </c>
      <c r="F521">
        <v>69.8</v>
      </c>
      <c r="K521" t="s">
        <v>10127</v>
      </c>
      <c r="L521">
        <v>41</v>
      </c>
      <c r="N521" t="s">
        <v>10235</v>
      </c>
      <c r="O521" t="str">
        <f t="shared" si="34"/>
        <v xml:space="preserve">3-16-2013 15:51 </v>
      </c>
      <c r="P521">
        <f t="shared" si="35"/>
        <v>0.99999999994179234</v>
      </c>
      <c r="Q521">
        <v>75.900000000000006</v>
      </c>
      <c r="R521">
        <v>1.0000000001164153</v>
      </c>
      <c r="S521">
        <v>34</v>
      </c>
    </row>
    <row r="522" spans="1:19" x14ac:dyDescent="0.25">
      <c r="A522" t="s">
        <v>552</v>
      </c>
      <c r="B522">
        <v>70</v>
      </c>
      <c r="D522" t="str">
        <f t="shared" si="32"/>
        <v xml:space="preserve">3-21-2012 19:51 </v>
      </c>
      <c r="E522">
        <f t="shared" si="33"/>
        <v>0.18333333323244005</v>
      </c>
      <c r="F522">
        <v>70</v>
      </c>
      <c r="K522" t="s">
        <v>10128</v>
      </c>
      <c r="L522">
        <v>43</v>
      </c>
      <c r="N522" t="s">
        <v>10236</v>
      </c>
      <c r="O522" t="str">
        <f t="shared" si="34"/>
        <v xml:space="preserve">3-16-2013 14:51 </v>
      </c>
      <c r="P522">
        <f t="shared" si="35"/>
        <v>1.0000000001164153</v>
      </c>
      <c r="Q522">
        <v>75</v>
      </c>
      <c r="R522">
        <v>0.99999999994179234</v>
      </c>
      <c r="S522">
        <v>34</v>
      </c>
    </row>
    <row r="523" spans="1:19" x14ac:dyDescent="0.25">
      <c r="A523" t="s">
        <v>553</v>
      </c>
      <c r="B523">
        <v>71.599999999999994</v>
      </c>
      <c r="D523" t="str">
        <f t="shared" si="32"/>
        <v xml:space="preserve">3-21-2012 19:40 </v>
      </c>
      <c r="E523">
        <f t="shared" si="33"/>
        <v>0.81666666670935228</v>
      </c>
      <c r="F523">
        <v>71.599999999999994</v>
      </c>
      <c r="K523" t="s">
        <v>10129</v>
      </c>
      <c r="L523">
        <v>44.1</v>
      </c>
      <c r="N523" t="s">
        <v>10237</v>
      </c>
      <c r="O523" t="str">
        <f t="shared" si="34"/>
        <v xml:space="preserve">3-16-2013 13:51 </v>
      </c>
      <c r="P523">
        <f t="shared" si="35"/>
        <v>0.99999999994179234</v>
      </c>
      <c r="Q523">
        <v>73</v>
      </c>
      <c r="R523">
        <v>0.99999999994179234</v>
      </c>
      <c r="S523">
        <v>34</v>
      </c>
    </row>
    <row r="524" spans="1:19" x14ac:dyDescent="0.25">
      <c r="A524" t="s">
        <v>554</v>
      </c>
      <c r="B524">
        <v>73</v>
      </c>
      <c r="D524" t="str">
        <f t="shared" si="32"/>
        <v xml:space="preserve">3-21-2012 18:51 </v>
      </c>
      <c r="E524">
        <f t="shared" si="33"/>
        <v>0.99999999994179234</v>
      </c>
      <c r="F524">
        <v>73</v>
      </c>
      <c r="K524" t="s">
        <v>10130</v>
      </c>
      <c r="L524">
        <v>45</v>
      </c>
      <c r="N524" t="s">
        <v>10238</v>
      </c>
      <c r="O524" t="str">
        <f t="shared" si="34"/>
        <v xml:space="preserve">3-16-2013 12:51 </v>
      </c>
      <c r="P524">
        <f t="shared" si="35"/>
        <v>0.99999999994179234</v>
      </c>
      <c r="Q524">
        <v>68</v>
      </c>
      <c r="R524">
        <v>1.0000000001164153</v>
      </c>
      <c r="S524">
        <v>34</v>
      </c>
    </row>
    <row r="525" spans="1:19" x14ac:dyDescent="0.25">
      <c r="A525" t="s">
        <v>555</v>
      </c>
      <c r="B525">
        <v>73.900000000000006</v>
      </c>
      <c r="D525" t="str">
        <f t="shared" si="32"/>
        <v xml:space="preserve">3-21-2012 17:51 </v>
      </c>
      <c r="E525">
        <f t="shared" si="33"/>
        <v>1.0000000001164153</v>
      </c>
      <c r="F525">
        <v>73.900000000000006</v>
      </c>
      <c r="K525" t="s">
        <v>10131</v>
      </c>
      <c r="L525">
        <v>48</v>
      </c>
      <c r="N525" t="s">
        <v>10239</v>
      </c>
      <c r="O525" t="str">
        <f t="shared" si="34"/>
        <v xml:space="preserve">3-16-2013 11:51 </v>
      </c>
      <c r="P525">
        <f t="shared" si="35"/>
        <v>1.0000000001164153</v>
      </c>
      <c r="Q525">
        <v>63</v>
      </c>
      <c r="R525">
        <v>1.0000000001164153</v>
      </c>
      <c r="S525">
        <v>34</v>
      </c>
    </row>
    <row r="526" spans="1:19" x14ac:dyDescent="0.25">
      <c r="A526" t="s">
        <v>556</v>
      </c>
      <c r="B526">
        <v>73.900000000000006</v>
      </c>
      <c r="D526" t="str">
        <f t="shared" si="32"/>
        <v xml:space="preserve">3-21-2012 16:51 </v>
      </c>
      <c r="E526">
        <f t="shared" si="33"/>
        <v>0.99999999994179234</v>
      </c>
      <c r="F526">
        <v>73.900000000000006</v>
      </c>
      <c r="K526" t="s">
        <v>10132</v>
      </c>
      <c r="L526">
        <v>48.9</v>
      </c>
      <c r="N526" t="s">
        <v>10240</v>
      </c>
      <c r="O526" t="str">
        <f t="shared" si="34"/>
        <v xml:space="preserve">3-16-2013 10:51 </v>
      </c>
      <c r="P526">
        <f t="shared" si="35"/>
        <v>0.99999999994179234</v>
      </c>
      <c r="Q526">
        <v>59</v>
      </c>
      <c r="R526">
        <v>0.99999999994179234</v>
      </c>
      <c r="S526">
        <v>34</v>
      </c>
    </row>
    <row r="527" spans="1:19" x14ac:dyDescent="0.25">
      <c r="A527" t="s">
        <v>557</v>
      </c>
      <c r="B527">
        <v>73.900000000000006</v>
      </c>
      <c r="D527" t="str">
        <f t="shared" si="32"/>
        <v xml:space="preserve">3-21-2012 15:51 </v>
      </c>
      <c r="E527">
        <f t="shared" si="33"/>
        <v>0.99999999994179234</v>
      </c>
      <c r="F527">
        <v>73.900000000000006</v>
      </c>
      <c r="K527" t="s">
        <v>10133</v>
      </c>
      <c r="L527">
        <v>51.1</v>
      </c>
      <c r="N527" t="s">
        <v>10241</v>
      </c>
      <c r="O527" t="str">
        <f t="shared" si="34"/>
        <v xml:space="preserve">3-16-2013 9:51 </v>
      </c>
      <c r="P527">
        <f t="shared" si="35"/>
        <v>0.99999999994179234</v>
      </c>
      <c r="Q527">
        <v>57</v>
      </c>
      <c r="R527">
        <v>1.0000000001164153</v>
      </c>
      <c r="S527">
        <v>34</v>
      </c>
    </row>
    <row r="528" spans="1:19" x14ac:dyDescent="0.25">
      <c r="A528" t="s">
        <v>558</v>
      </c>
      <c r="B528">
        <v>73</v>
      </c>
      <c r="D528" t="str">
        <f t="shared" si="32"/>
        <v xml:space="preserve">3-21-2012 14:51 </v>
      </c>
      <c r="E528">
        <f t="shared" si="33"/>
        <v>1.0000000001164153</v>
      </c>
      <c r="F528">
        <v>73</v>
      </c>
      <c r="K528" t="s">
        <v>10134</v>
      </c>
      <c r="L528">
        <v>52</v>
      </c>
      <c r="N528" t="s">
        <v>10242</v>
      </c>
      <c r="O528" t="str">
        <f t="shared" si="34"/>
        <v xml:space="preserve">3-16-2013 8:51 </v>
      </c>
      <c r="P528">
        <f t="shared" si="35"/>
        <v>1.0000000001164153</v>
      </c>
      <c r="Q528">
        <v>55</v>
      </c>
      <c r="R528">
        <v>0.34999999991850927</v>
      </c>
      <c r="S528">
        <v>34</v>
      </c>
    </row>
    <row r="529" spans="1:19" x14ac:dyDescent="0.25">
      <c r="A529" t="s">
        <v>559</v>
      </c>
      <c r="B529">
        <v>73</v>
      </c>
      <c r="D529" t="str">
        <f t="shared" si="32"/>
        <v xml:space="preserve">3-21-2012 13:51 </v>
      </c>
      <c r="E529">
        <f t="shared" si="33"/>
        <v>0.99999999994179234</v>
      </c>
      <c r="F529">
        <v>73</v>
      </c>
      <c r="K529" t="s">
        <v>10135</v>
      </c>
      <c r="L529">
        <v>54</v>
      </c>
      <c r="N529" t="s">
        <v>10243</v>
      </c>
      <c r="O529" t="str">
        <f t="shared" si="34"/>
        <v xml:space="preserve">3-16-2013 7:51 </v>
      </c>
      <c r="P529">
        <f t="shared" si="35"/>
        <v>0.99999999994179234</v>
      </c>
      <c r="Q529">
        <v>52</v>
      </c>
      <c r="R529">
        <v>0.1499999999650754</v>
      </c>
      <c r="S529">
        <v>34</v>
      </c>
    </row>
    <row r="530" spans="1:19" x14ac:dyDescent="0.25">
      <c r="A530" t="s">
        <v>560</v>
      </c>
      <c r="B530">
        <v>72</v>
      </c>
      <c r="D530" t="str">
        <f t="shared" si="32"/>
        <v xml:space="preserve">3-21-2012 12:51 </v>
      </c>
      <c r="E530">
        <f t="shared" si="33"/>
        <v>0.99999999994179234</v>
      </c>
      <c r="F530">
        <v>72</v>
      </c>
      <c r="K530" t="s">
        <v>10136</v>
      </c>
      <c r="L530">
        <v>55.9</v>
      </c>
      <c r="N530" t="s">
        <v>10244</v>
      </c>
      <c r="O530" t="str">
        <f t="shared" si="34"/>
        <v xml:space="preserve">3-16-2013 6:51 </v>
      </c>
      <c r="P530">
        <f t="shared" si="35"/>
        <v>0.99999999994179234</v>
      </c>
      <c r="Q530">
        <v>48.9</v>
      </c>
      <c r="R530">
        <v>1.0000000001164153</v>
      </c>
      <c r="S530">
        <v>34</v>
      </c>
    </row>
    <row r="531" spans="1:19" x14ac:dyDescent="0.25">
      <c r="A531" t="s">
        <v>561</v>
      </c>
      <c r="B531">
        <v>70</v>
      </c>
      <c r="D531" t="str">
        <f t="shared" si="32"/>
        <v xml:space="preserve">3-21-2012 11:51 </v>
      </c>
      <c r="E531">
        <f t="shared" si="33"/>
        <v>1.0000000001164153</v>
      </c>
      <c r="F531">
        <v>70</v>
      </c>
      <c r="K531" t="s">
        <v>10137</v>
      </c>
      <c r="L531">
        <v>55</v>
      </c>
      <c r="N531" t="s">
        <v>10245</v>
      </c>
      <c r="O531" t="str">
        <f t="shared" si="34"/>
        <v xml:space="preserve">3-16-2013 5:51 </v>
      </c>
      <c r="P531">
        <f t="shared" si="35"/>
        <v>1.0000000001164153</v>
      </c>
      <c r="Q531">
        <v>46.9</v>
      </c>
      <c r="R531">
        <v>0.99999999994179234</v>
      </c>
      <c r="S531">
        <v>34</v>
      </c>
    </row>
    <row r="532" spans="1:19" x14ac:dyDescent="0.25">
      <c r="A532" t="s">
        <v>562</v>
      </c>
      <c r="B532">
        <v>68</v>
      </c>
      <c r="D532" t="str">
        <f t="shared" si="32"/>
        <v xml:space="preserve">3-21-2012 10:51 </v>
      </c>
      <c r="E532">
        <f t="shared" si="33"/>
        <v>0.99999999994179234</v>
      </c>
      <c r="F532">
        <v>68</v>
      </c>
      <c r="K532" t="s">
        <v>10138</v>
      </c>
      <c r="L532">
        <v>59</v>
      </c>
      <c r="N532" t="s">
        <v>10246</v>
      </c>
      <c r="O532" t="str">
        <f t="shared" si="34"/>
        <v xml:space="preserve">3-16-2013 4:51 </v>
      </c>
      <c r="P532">
        <f t="shared" si="35"/>
        <v>0.99999999994179234</v>
      </c>
      <c r="Q532">
        <v>48</v>
      </c>
      <c r="R532">
        <v>0.99999999994179234</v>
      </c>
      <c r="S532">
        <v>34</v>
      </c>
    </row>
    <row r="533" spans="1:19" x14ac:dyDescent="0.25">
      <c r="A533" t="s">
        <v>563</v>
      </c>
      <c r="B533">
        <v>66</v>
      </c>
      <c r="D533" t="str">
        <f t="shared" si="32"/>
        <v xml:space="preserve">3-21-2012 9:51 </v>
      </c>
      <c r="E533">
        <f t="shared" si="33"/>
        <v>0.99999999994179234</v>
      </c>
      <c r="F533">
        <v>66</v>
      </c>
      <c r="K533" t="s">
        <v>10139</v>
      </c>
      <c r="L533">
        <v>63</v>
      </c>
      <c r="N533" t="s">
        <v>10247</v>
      </c>
      <c r="O533" t="str">
        <f t="shared" si="34"/>
        <v xml:space="preserve">3-16-2013 3:51 </v>
      </c>
      <c r="P533">
        <f t="shared" si="35"/>
        <v>0.99999999994179234</v>
      </c>
      <c r="Q533">
        <v>50</v>
      </c>
      <c r="R533">
        <v>1.0000000001164153</v>
      </c>
      <c r="S533">
        <v>34</v>
      </c>
    </row>
    <row r="534" spans="1:19" x14ac:dyDescent="0.25">
      <c r="A534" t="s">
        <v>564</v>
      </c>
      <c r="B534">
        <v>62.1</v>
      </c>
      <c r="D534" t="str">
        <f t="shared" si="32"/>
        <v xml:space="preserve">3-21-2012 8:51 </v>
      </c>
      <c r="E534">
        <f t="shared" si="33"/>
        <v>1.0000000001164153</v>
      </c>
      <c r="F534">
        <v>62.1</v>
      </c>
      <c r="K534" t="s">
        <v>10140</v>
      </c>
      <c r="L534">
        <v>64.900000000000006</v>
      </c>
      <c r="N534" t="s">
        <v>10248</v>
      </c>
      <c r="O534" t="str">
        <f t="shared" si="34"/>
        <v xml:space="preserve">3-16-2013 2:51 </v>
      </c>
      <c r="P534">
        <f t="shared" si="35"/>
        <v>1.0000000001164153</v>
      </c>
      <c r="Q534">
        <v>50</v>
      </c>
      <c r="R534">
        <v>1.0000000001164153</v>
      </c>
      <c r="S534">
        <v>34</v>
      </c>
    </row>
    <row r="535" spans="1:19" x14ac:dyDescent="0.25">
      <c r="A535" t="s">
        <v>565</v>
      </c>
      <c r="B535">
        <v>60.1</v>
      </c>
      <c r="D535" t="str">
        <f t="shared" si="32"/>
        <v xml:space="preserve">3-21-2012 7:51 </v>
      </c>
      <c r="E535">
        <f t="shared" si="33"/>
        <v>0.99999999994179234</v>
      </c>
      <c r="F535">
        <v>60.1</v>
      </c>
      <c r="K535" t="s">
        <v>10141</v>
      </c>
      <c r="L535">
        <v>66</v>
      </c>
      <c r="N535" t="s">
        <v>10249</v>
      </c>
      <c r="O535" t="str">
        <f t="shared" si="34"/>
        <v xml:space="preserve">3-16-2013 1:51 </v>
      </c>
      <c r="P535">
        <f t="shared" si="35"/>
        <v>0.99999999994179234</v>
      </c>
      <c r="Q535">
        <v>51.1</v>
      </c>
      <c r="R535">
        <v>0.99999999994179234</v>
      </c>
      <c r="S535">
        <v>34</v>
      </c>
    </row>
    <row r="536" spans="1:19" x14ac:dyDescent="0.25">
      <c r="A536" t="s">
        <v>566</v>
      </c>
      <c r="B536">
        <v>61</v>
      </c>
      <c r="D536" t="str">
        <f t="shared" si="32"/>
        <v xml:space="preserve">3-21-2012 6:51 </v>
      </c>
      <c r="E536">
        <f t="shared" si="33"/>
        <v>0.99999999994179234</v>
      </c>
      <c r="F536">
        <v>61</v>
      </c>
      <c r="K536" t="s">
        <v>10142</v>
      </c>
      <c r="L536">
        <v>64.900000000000006</v>
      </c>
      <c r="N536" t="s">
        <v>10250</v>
      </c>
      <c r="O536" t="str">
        <f t="shared" si="34"/>
        <v xml:space="preserve">3-16-2013 0:51 </v>
      </c>
      <c r="P536">
        <f t="shared" si="35"/>
        <v>0.99999999994179234</v>
      </c>
      <c r="Q536">
        <v>48.9</v>
      </c>
      <c r="R536">
        <v>0.99999999994179234</v>
      </c>
      <c r="S536">
        <v>34</v>
      </c>
    </row>
    <row r="537" spans="1:19" x14ac:dyDescent="0.25">
      <c r="A537" t="s">
        <v>567</v>
      </c>
      <c r="B537">
        <v>61</v>
      </c>
      <c r="D537" t="str">
        <f t="shared" si="32"/>
        <v xml:space="preserve">3-21-2012 5:51 </v>
      </c>
      <c r="E537">
        <f t="shared" si="33"/>
        <v>1.0000000001164153</v>
      </c>
      <c r="F537">
        <v>61</v>
      </c>
      <c r="K537" t="s">
        <v>10143</v>
      </c>
      <c r="L537">
        <v>64</v>
      </c>
      <c r="N537" t="s">
        <v>10251</v>
      </c>
      <c r="O537" t="str">
        <f t="shared" si="34"/>
        <v xml:space="preserve">3-15-2013 23:51 </v>
      </c>
      <c r="P537">
        <f t="shared" si="35"/>
        <v>1.0000000001164153</v>
      </c>
      <c r="Q537">
        <v>53.1</v>
      </c>
      <c r="R537">
        <v>1.0000000001164153</v>
      </c>
      <c r="S537">
        <v>34</v>
      </c>
    </row>
    <row r="538" spans="1:19" x14ac:dyDescent="0.25">
      <c r="A538" t="s">
        <v>568</v>
      </c>
      <c r="B538">
        <v>61</v>
      </c>
      <c r="D538" t="str">
        <f t="shared" si="32"/>
        <v xml:space="preserve">3-21-2012 4:51 </v>
      </c>
      <c r="E538">
        <f t="shared" si="33"/>
        <v>0.99999999994179234</v>
      </c>
      <c r="F538">
        <v>61</v>
      </c>
      <c r="K538" t="s">
        <v>10144</v>
      </c>
      <c r="L538">
        <v>62.1</v>
      </c>
      <c r="N538" t="s">
        <v>10252</v>
      </c>
      <c r="O538" t="str">
        <f t="shared" si="34"/>
        <v xml:space="preserve">3-15-2013 22:51 </v>
      </c>
      <c r="P538">
        <f t="shared" si="35"/>
        <v>0.99999999994179234</v>
      </c>
      <c r="Q538">
        <v>54</v>
      </c>
      <c r="R538">
        <v>1.0000000001164153</v>
      </c>
      <c r="S538">
        <v>34</v>
      </c>
    </row>
    <row r="539" spans="1:19" x14ac:dyDescent="0.25">
      <c r="A539" t="s">
        <v>569</v>
      </c>
      <c r="B539">
        <v>61</v>
      </c>
      <c r="D539" t="str">
        <f t="shared" si="32"/>
        <v xml:space="preserve">3-21-2012 3:51 </v>
      </c>
      <c r="E539">
        <f t="shared" si="33"/>
        <v>0.99999999994179234</v>
      </c>
      <c r="F539">
        <v>61</v>
      </c>
      <c r="K539" t="s">
        <v>10145</v>
      </c>
      <c r="L539">
        <v>60.1</v>
      </c>
      <c r="N539" t="s">
        <v>10253</v>
      </c>
      <c r="O539" t="str">
        <f t="shared" si="34"/>
        <v xml:space="preserve">3-15-2013 21:51 </v>
      </c>
      <c r="P539">
        <f t="shared" si="35"/>
        <v>0.99999999994179234</v>
      </c>
      <c r="Q539">
        <v>53.1</v>
      </c>
      <c r="R539">
        <v>1.0000000001164153</v>
      </c>
      <c r="S539">
        <v>34</v>
      </c>
    </row>
    <row r="540" spans="1:19" x14ac:dyDescent="0.25">
      <c r="A540" t="s">
        <v>570</v>
      </c>
      <c r="B540">
        <v>62.1</v>
      </c>
      <c r="D540" t="str">
        <f t="shared" si="32"/>
        <v xml:space="preserve">3-21-2012 2:51 </v>
      </c>
      <c r="E540">
        <f t="shared" si="33"/>
        <v>1.0000000001164153</v>
      </c>
      <c r="F540">
        <v>62.1</v>
      </c>
      <c r="K540" t="s">
        <v>10146</v>
      </c>
      <c r="L540">
        <v>55</v>
      </c>
      <c r="N540" t="s">
        <v>10254</v>
      </c>
      <c r="O540" t="str">
        <f t="shared" si="34"/>
        <v xml:space="preserve">3-15-2013 20:51 </v>
      </c>
      <c r="P540">
        <f t="shared" si="35"/>
        <v>1.0000000001164153</v>
      </c>
      <c r="Q540">
        <v>50</v>
      </c>
      <c r="R540">
        <v>0.99999999994179234</v>
      </c>
      <c r="S540">
        <v>34</v>
      </c>
    </row>
    <row r="541" spans="1:19" x14ac:dyDescent="0.25">
      <c r="A541" t="s">
        <v>571</v>
      </c>
      <c r="B541">
        <v>62.1</v>
      </c>
      <c r="D541" t="str">
        <f t="shared" si="32"/>
        <v xml:space="preserve">3-21-2012 1:51 </v>
      </c>
      <c r="E541">
        <f t="shared" si="33"/>
        <v>0.99999999994179234</v>
      </c>
      <c r="F541">
        <v>62.1</v>
      </c>
      <c r="K541" t="s">
        <v>10147</v>
      </c>
      <c r="L541">
        <v>50</v>
      </c>
      <c r="N541" t="s">
        <v>10255</v>
      </c>
      <c r="O541" t="str">
        <f t="shared" si="34"/>
        <v xml:space="preserve">3-15-2013 19:51 </v>
      </c>
      <c r="P541">
        <f t="shared" si="35"/>
        <v>0.99999999994179234</v>
      </c>
      <c r="Q541">
        <v>52</v>
      </c>
      <c r="R541">
        <v>0.99999999994179234</v>
      </c>
      <c r="S541">
        <v>34</v>
      </c>
    </row>
    <row r="542" spans="1:19" x14ac:dyDescent="0.25">
      <c r="A542" t="s">
        <v>572</v>
      </c>
      <c r="B542">
        <v>62.1</v>
      </c>
      <c r="D542" t="str">
        <f t="shared" si="32"/>
        <v xml:space="preserve">3-21-2012 0:51 </v>
      </c>
      <c r="E542">
        <f t="shared" si="33"/>
        <v>0.2333333333954215</v>
      </c>
      <c r="F542">
        <v>62.1</v>
      </c>
      <c r="K542" t="s">
        <v>10148</v>
      </c>
      <c r="L542">
        <v>46.4</v>
      </c>
      <c r="N542" t="s">
        <v>10256</v>
      </c>
      <c r="O542" t="str">
        <f t="shared" si="34"/>
        <v xml:space="preserve">3-15-2013 18:51 </v>
      </c>
      <c r="P542">
        <f t="shared" si="35"/>
        <v>0.99999999994179234</v>
      </c>
      <c r="Q542">
        <v>59</v>
      </c>
      <c r="R542">
        <v>0.99999999994179234</v>
      </c>
      <c r="S542">
        <v>34</v>
      </c>
    </row>
    <row r="543" spans="1:19" x14ac:dyDescent="0.25">
      <c r="A543" t="s">
        <v>573</v>
      </c>
      <c r="B543">
        <v>62.6</v>
      </c>
      <c r="D543" t="str">
        <f t="shared" si="32"/>
        <v xml:space="preserve">3-21-2012 0:37 </v>
      </c>
      <c r="E543">
        <f t="shared" si="33"/>
        <v>0.54999999987194315</v>
      </c>
      <c r="F543">
        <v>62.6</v>
      </c>
      <c r="K543" t="s">
        <v>10149</v>
      </c>
      <c r="L543">
        <v>44.1</v>
      </c>
      <c r="N543" t="s">
        <v>10257</v>
      </c>
      <c r="O543" t="str">
        <f t="shared" si="34"/>
        <v xml:space="preserve">3-15-2013 17:51 </v>
      </c>
      <c r="P543">
        <f t="shared" si="35"/>
        <v>1.0000000001164153</v>
      </c>
      <c r="Q543">
        <v>59</v>
      </c>
      <c r="R543">
        <v>0.99999999994179234</v>
      </c>
      <c r="S543">
        <v>34</v>
      </c>
    </row>
    <row r="544" spans="1:19" x14ac:dyDescent="0.25">
      <c r="A544" t="s">
        <v>574</v>
      </c>
      <c r="B544">
        <v>62.6</v>
      </c>
      <c r="D544" t="str">
        <f t="shared" si="32"/>
        <v xml:space="preserve">3-21-2012 0:04 </v>
      </c>
      <c r="E544">
        <f t="shared" si="33"/>
        <v>0.21666666667442769</v>
      </c>
      <c r="F544">
        <v>62.6</v>
      </c>
      <c r="K544" t="s">
        <v>10150</v>
      </c>
      <c r="L544">
        <v>42.8</v>
      </c>
      <c r="N544" t="s">
        <v>10258</v>
      </c>
      <c r="O544" t="str">
        <f t="shared" si="34"/>
        <v xml:space="preserve">3-15-2013 16:51 </v>
      </c>
      <c r="P544">
        <f t="shared" si="35"/>
        <v>0.99999999994179234</v>
      </c>
      <c r="Q544">
        <v>60.1</v>
      </c>
      <c r="R544">
        <v>1.0000000001164153</v>
      </c>
      <c r="S544">
        <v>34</v>
      </c>
    </row>
    <row r="545" spans="1:19" x14ac:dyDescent="0.25">
      <c r="A545" t="s">
        <v>575</v>
      </c>
      <c r="B545">
        <v>62.1</v>
      </c>
      <c r="D545" t="str">
        <f t="shared" si="32"/>
        <v xml:space="preserve">3-20-2012 23:51 </v>
      </c>
      <c r="E545">
        <f t="shared" si="33"/>
        <v>0.38333333336049691</v>
      </c>
      <c r="F545">
        <v>62.1</v>
      </c>
      <c r="K545" t="s">
        <v>10151</v>
      </c>
      <c r="L545">
        <v>42.1</v>
      </c>
      <c r="N545" t="s">
        <v>10259</v>
      </c>
      <c r="O545" t="str">
        <f t="shared" si="34"/>
        <v xml:space="preserve">3-15-2013 15:51 </v>
      </c>
      <c r="P545">
        <f t="shared" si="35"/>
        <v>0.99999999994179234</v>
      </c>
      <c r="Q545">
        <v>62.1</v>
      </c>
      <c r="R545">
        <v>1.0000000001164153</v>
      </c>
      <c r="S545">
        <v>34</v>
      </c>
    </row>
    <row r="546" spans="1:19" x14ac:dyDescent="0.25">
      <c r="A546" t="s">
        <v>576</v>
      </c>
      <c r="B546">
        <v>62.6</v>
      </c>
      <c r="D546" t="str">
        <f t="shared" si="32"/>
        <v xml:space="preserve">3-20-2012 23:28 </v>
      </c>
      <c r="E546">
        <f t="shared" si="33"/>
        <v>0.28333333338377997</v>
      </c>
      <c r="F546">
        <v>62.6</v>
      </c>
      <c r="K546" t="s">
        <v>10152</v>
      </c>
      <c r="L546">
        <v>42.8</v>
      </c>
      <c r="N546" t="s">
        <v>10260</v>
      </c>
      <c r="O546" t="str">
        <f t="shared" si="34"/>
        <v xml:space="preserve">3-15-2013 14:51 </v>
      </c>
      <c r="P546">
        <f t="shared" si="35"/>
        <v>1.0000000001164153</v>
      </c>
      <c r="Q546">
        <v>61</v>
      </c>
      <c r="R546">
        <v>0.99999999994179234</v>
      </c>
      <c r="S546">
        <v>34</v>
      </c>
    </row>
    <row r="547" spans="1:19" x14ac:dyDescent="0.25">
      <c r="A547" t="s">
        <v>577</v>
      </c>
      <c r="B547">
        <v>62.6</v>
      </c>
      <c r="D547" t="str">
        <f t="shared" si="32"/>
        <v xml:space="preserve">3-20-2012 23:11 </v>
      </c>
      <c r="E547">
        <f t="shared" si="33"/>
        <v>0.33333333337213844</v>
      </c>
      <c r="F547">
        <v>62.6</v>
      </c>
      <c r="K547" t="s">
        <v>10153</v>
      </c>
      <c r="L547">
        <v>41</v>
      </c>
      <c r="N547" t="s">
        <v>10261</v>
      </c>
      <c r="O547" t="str">
        <f t="shared" si="34"/>
        <v xml:space="preserve">3-15-2013 13:51 </v>
      </c>
      <c r="P547">
        <f t="shared" si="35"/>
        <v>0.99999999994179234</v>
      </c>
      <c r="Q547">
        <v>59</v>
      </c>
      <c r="R547">
        <v>0.99999999994179234</v>
      </c>
      <c r="S547">
        <v>34</v>
      </c>
    </row>
    <row r="548" spans="1:19" x14ac:dyDescent="0.25">
      <c r="A548" t="s">
        <v>578</v>
      </c>
      <c r="B548">
        <v>64.900000000000006</v>
      </c>
      <c r="D548" t="str">
        <f t="shared" si="32"/>
        <v xml:space="preserve">3-20-2012 22:51 </v>
      </c>
      <c r="E548">
        <f t="shared" si="33"/>
        <v>0.98333333322079852</v>
      </c>
      <c r="F548">
        <v>64.900000000000006</v>
      </c>
      <c r="K548" t="s">
        <v>10154</v>
      </c>
      <c r="L548">
        <v>41</v>
      </c>
      <c r="N548" t="s">
        <v>10262</v>
      </c>
      <c r="O548" t="str">
        <f t="shared" si="34"/>
        <v xml:space="preserve">3-15-2013 12:51 </v>
      </c>
      <c r="P548">
        <f t="shared" si="35"/>
        <v>0.99999999994179234</v>
      </c>
      <c r="Q548">
        <v>55.9</v>
      </c>
      <c r="R548">
        <v>1.0000000001164153</v>
      </c>
      <c r="S548">
        <v>34</v>
      </c>
    </row>
    <row r="549" spans="1:19" x14ac:dyDescent="0.25">
      <c r="A549" t="s">
        <v>579</v>
      </c>
      <c r="B549">
        <v>68</v>
      </c>
      <c r="D549" t="str">
        <f t="shared" si="32"/>
        <v xml:space="preserve">3-20-2012 21:52 </v>
      </c>
      <c r="E549">
        <f t="shared" si="33"/>
        <v>1.6666666720993817E-2</v>
      </c>
      <c r="F549">
        <v>68</v>
      </c>
      <c r="K549" t="s">
        <v>10155</v>
      </c>
      <c r="L549">
        <v>39.200000000000003</v>
      </c>
      <c r="N549" t="s">
        <v>10263</v>
      </c>
      <c r="O549" t="str">
        <f t="shared" si="34"/>
        <v xml:space="preserve">3-15-2013 11:51 </v>
      </c>
      <c r="P549">
        <f t="shared" si="35"/>
        <v>1.0000000001164153</v>
      </c>
      <c r="Q549">
        <v>52</v>
      </c>
      <c r="R549">
        <v>1.0000000001164153</v>
      </c>
      <c r="S549">
        <v>34</v>
      </c>
    </row>
    <row r="550" spans="1:19" x14ac:dyDescent="0.25">
      <c r="A550" t="s">
        <v>580</v>
      </c>
      <c r="B550">
        <v>68</v>
      </c>
      <c r="D550" t="str">
        <f t="shared" si="32"/>
        <v xml:space="preserve">3-20-2012 21:51 </v>
      </c>
      <c r="E550">
        <f t="shared" si="33"/>
        <v>0.99999999994179234</v>
      </c>
      <c r="F550">
        <v>68</v>
      </c>
      <c r="K550" t="s">
        <v>10156</v>
      </c>
      <c r="L550">
        <v>39.9</v>
      </c>
      <c r="N550" t="s">
        <v>10264</v>
      </c>
      <c r="O550" t="str">
        <f t="shared" si="34"/>
        <v xml:space="preserve">3-15-2013 10:51 </v>
      </c>
      <c r="P550">
        <f t="shared" si="35"/>
        <v>0.99999999994179234</v>
      </c>
      <c r="Q550">
        <v>48</v>
      </c>
      <c r="R550">
        <v>0.99999999994179234</v>
      </c>
      <c r="S550">
        <v>34</v>
      </c>
    </row>
    <row r="551" spans="1:19" x14ac:dyDescent="0.25">
      <c r="A551" t="s">
        <v>581</v>
      </c>
      <c r="B551">
        <v>72</v>
      </c>
      <c r="D551" t="str">
        <f t="shared" si="32"/>
        <v xml:space="preserve">3-20-2012 20:51 </v>
      </c>
      <c r="E551">
        <f t="shared" si="33"/>
        <v>1.0000000001164153</v>
      </c>
      <c r="F551">
        <v>72</v>
      </c>
      <c r="K551" t="s">
        <v>10157</v>
      </c>
      <c r="L551">
        <v>39.200000000000003</v>
      </c>
      <c r="N551" t="s">
        <v>10265</v>
      </c>
      <c r="O551" t="str">
        <f t="shared" si="34"/>
        <v xml:space="preserve">3-15-2013 9:51 </v>
      </c>
      <c r="P551">
        <f t="shared" si="35"/>
        <v>0.99999999994179234</v>
      </c>
      <c r="Q551">
        <v>43</v>
      </c>
      <c r="R551">
        <v>0.99999999994179234</v>
      </c>
      <c r="S551">
        <v>34</v>
      </c>
    </row>
    <row r="552" spans="1:19" x14ac:dyDescent="0.25">
      <c r="A552" t="s">
        <v>582</v>
      </c>
      <c r="B552">
        <v>73</v>
      </c>
      <c r="D552" t="str">
        <f t="shared" si="32"/>
        <v xml:space="preserve">3-20-2012 19:51 </v>
      </c>
      <c r="E552">
        <f t="shared" si="33"/>
        <v>0.99999999994179234</v>
      </c>
      <c r="F552">
        <v>73</v>
      </c>
      <c r="K552" t="s">
        <v>10158</v>
      </c>
      <c r="L552">
        <v>39.9</v>
      </c>
      <c r="N552" t="s">
        <v>10266</v>
      </c>
      <c r="O552" t="str">
        <f t="shared" si="34"/>
        <v xml:space="preserve">3-15-2013 8:51 </v>
      </c>
      <c r="P552">
        <f t="shared" si="35"/>
        <v>1.0000000001164153</v>
      </c>
      <c r="Q552">
        <v>34</v>
      </c>
      <c r="R552">
        <v>1.0000000001164153</v>
      </c>
      <c r="S552">
        <v>34</v>
      </c>
    </row>
    <row r="553" spans="1:19" x14ac:dyDescent="0.25">
      <c r="A553" t="s">
        <v>583</v>
      </c>
      <c r="B553">
        <v>77</v>
      </c>
      <c r="D553" t="str">
        <f t="shared" si="32"/>
        <v xml:space="preserve">3-20-2012 18:51 </v>
      </c>
      <c r="E553">
        <f t="shared" si="33"/>
        <v>0.99999999994179234</v>
      </c>
      <c r="F553">
        <v>77</v>
      </c>
      <c r="K553" t="s">
        <v>10159</v>
      </c>
      <c r="L553">
        <v>39.200000000000003</v>
      </c>
      <c r="N553" t="s">
        <v>10267</v>
      </c>
      <c r="O553" t="str">
        <f t="shared" si="34"/>
        <v xml:space="preserve">3-15-2013 7:51 </v>
      </c>
      <c r="P553">
        <f t="shared" si="35"/>
        <v>0.99999999994179234</v>
      </c>
      <c r="Q553">
        <v>28</v>
      </c>
      <c r="R553">
        <v>0.99999999994179234</v>
      </c>
      <c r="S553">
        <v>34</v>
      </c>
    </row>
    <row r="554" spans="1:19" x14ac:dyDescent="0.25">
      <c r="A554" t="s">
        <v>584</v>
      </c>
      <c r="B554">
        <v>79</v>
      </c>
      <c r="D554" t="str">
        <f t="shared" si="32"/>
        <v xml:space="preserve">3-20-2012 17:51 </v>
      </c>
      <c r="E554">
        <f t="shared" si="33"/>
        <v>1.0000000001164153</v>
      </c>
      <c r="F554">
        <v>79</v>
      </c>
      <c r="K554" t="s">
        <v>10160</v>
      </c>
      <c r="L554">
        <v>39.9</v>
      </c>
      <c r="N554" t="s">
        <v>10268</v>
      </c>
      <c r="O554" t="str">
        <f t="shared" si="34"/>
        <v xml:space="preserve">3-15-2013 6:51 </v>
      </c>
      <c r="P554">
        <f t="shared" si="35"/>
        <v>0.99999999994179234</v>
      </c>
      <c r="Q554">
        <v>28.9</v>
      </c>
      <c r="R554">
        <v>1.0000000001164153</v>
      </c>
      <c r="S554">
        <v>34</v>
      </c>
    </row>
    <row r="555" spans="1:19" x14ac:dyDescent="0.25">
      <c r="A555" t="s">
        <v>585</v>
      </c>
      <c r="B555">
        <v>80.099999999999994</v>
      </c>
      <c r="D555" t="str">
        <f t="shared" si="32"/>
        <v xml:space="preserve">3-20-2012 16:51 </v>
      </c>
      <c r="E555">
        <f t="shared" si="33"/>
        <v>0.99999999994179234</v>
      </c>
      <c r="F555">
        <v>80.099999999999994</v>
      </c>
      <c r="K555" t="s">
        <v>10161</v>
      </c>
      <c r="L555">
        <v>41</v>
      </c>
      <c r="N555" t="s">
        <v>10269</v>
      </c>
      <c r="O555" t="str">
        <f t="shared" si="34"/>
        <v xml:space="preserve">3-15-2013 5:51 </v>
      </c>
      <c r="P555">
        <f t="shared" si="35"/>
        <v>1.0000000001164153</v>
      </c>
      <c r="Q555">
        <v>28</v>
      </c>
      <c r="R555">
        <v>0.99999999994179234</v>
      </c>
      <c r="S555">
        <v>34</v>
      </c>
    </row>
    <row r="556" spans="1:19" x14ac:dyDescent="0.25">
      <c r="A556" t="s">
        <v>586</v>
      </c>
      <c r="B556">
        <v>79</v>
      </c>
      <c r="D556" t="str">
        <f t="shared" si="32"/>
        <v xml:space="preserve">3-20-2012 15:51 </v>
      </c>
      <c r="E556">
        <f t="shared" si="33"/>
        <v>0.99999999994179234</v>
      </c>
      <c r="F556">
        <v>79</v>
      </c>
      <c r="K556" t="s">
        <v>10162</v>
      </c>
      <c r="L556">
        <v>41</v>
      </c>
      <c r="N556" t="s">
        <v>10270</v>
      </c>
      <c r="O556" t="str">
        <f t="shared" si="34"/>
        <v xml:space="preserve">3-15-2013 4:51 </v>
      </c>
      <c r="P556">
        <f t="shared" si="35"/>
        <v>0.99999999994179234</v>
      </c>
      <c r="Q556">
        <v>30</v>
      </c>
      <c r="R556">
        <v>0.99999999994179234</v>
      </c>
      <c r="S556">
        <v>34</v>
      </c>
    </row>
    <row r="557" spans="1:19" x14ac:dyDescent="0.25">
      <c r="A557" t="s">
        <v>587</v>
      </c>
      <c r="B557">
        <v>78.099999999999994</v>
      </c>
      <c r="D557" t="str">
        <f t="shared" si="32"/>
        <v xml:space="preserve">3-20-2012 14:51 </v>
      </c>
      <c r="E557">
        <f t="shared" si="33"/>
        <v>1.0000000001164153</v>
      </c>
      <c r="F557">
        <v>78.099999999999994</v>
      </c>
      <c r="K557" t="s">
        <v>10163</v>
      </c>
      <c r="L557">
        <v>42.1</v>
      </c>
      <c r="N557" t="s">
        <v>10271</v>
      </c>
      <c r="O557" t="str">
        <f t="shared" si="34"/>
        <v xml:space="preserve">3-15-2013 3:51 </v>
      </c>
      <c r="P557">
        <f t="shared" si="35"/>
        <v>0.99999999994179234</v>
      </c>
      <c r="Q557">
        <v>33.1</v>
      </c>
      <c r="R557">
        <v>0.99999999994179234</v>
      </c>
      <c r="S557">
        <v>34</v>
      </c>
    </row>
    <row r="558" spans="1:19" x14ac:dyDescent="0.25">
      <c r="A558" t="s">
        <v>588</v>
      </c>
      <c r="B558">
        <v>77</v>
      </c>
      <c r="D558" t="str">
        <f t="shared" si="32"/>
        <v xml:space="preserve">3-20-2012 13:51 </v>
      </c>
      <c r="E558">
        <f t="shared" si="33"/>
        <v>0.99999999994179234</v>
      </c>
      <c r="F558">
        <v>77</v>
      </c>
      <c r="K558" t="s">
        <v>10164</v>
      </c>
      <c r="L558">
        <v>39.9</v>
      </c>
      <c r="N558" t="s">
        <v>10272</v>
      </c>
      <c r="O558" t="str">
        <f t="shared" si="34"/>
        <v xml:space="preserve">3-15-2013 2:51 </v>
      </c>
      <c r="P558">
        <f t="shared" si="35"/>
        <v>1.0000000001164153</v>
      </c>
      <c r="Q558">
        <v>33.1</v>
      </c>
      <c r="R558">
        <v>0.99999999994179234</v>
      </c>
      <c r="S558">
        <v>34</v>
      </c>
    </row>
    <row r="559" spans="1:19" x14ac:dyDescent="0.25">
      <c r="A559" t="s">
        <v>589</v>
      </c>
      <c r="B559">
        <v>73.900000000000006</v>
      </c>
      <c r="D559" t="str">
        <f t="shared" si="32"/>
        <v xml:space="preserve">3-20-2012 12:51 </v>
      </c>
      <c r="E559">
        <f t="shared" si="33"/>
        <v>0.99999999994179234</v>
      </c>
      <c r="F559">
        <v>73.900000000000006</v>
      </c>
      <c r="K559" t="s">
        <v>10165</v>
      </c>
      <c r="L559">
        <v>39.9</v>
      </c>
      <c r="N559" t="s">
        <v>10273</v>
      </c>
      <c r="O559" t="str">
        <f t="shared" si="34"/>
        <v xml:space="preserve">3-15-2013 1:51 </v>
      </c>
      <c r="P559">
        <f t="shared" si="35"/>
        <v>0.99999999994179234</v>
      </c>
      <c r="Q559">
        <v>37.9</v>
      </c>
      <c r="R559">
        <v>1.0000000001164153</v>
      </c>
      <c r="S559">
        <v>34</v>
      </c>
    </row>
    <row r="560" spans="1:19" x14ac:dyDescent="0.25">
      <c r="A560" t="s">
        <v>590</v>
      </c>
      <c r="B560">
        <v>70</v>
      </c>
      <c r="D560" t="str">
        <f t="shared" si="32"/>
        <v xml:space="preserve">3-20-2012 11:51 </v>
      </c>
      <c r="E560">
        <f t="shared" si="33"/>
        <v>1.0000000001164153</v>
      </c>
      <c r="F560">
        <v>70</v>
      </c>
      <c r="K560" t="s">
        <v>10166</v>
      </c>
      <c r="L560">
        <v>41</v>
      </c>
      <c r="N560" t="s">
        <v>10274</v>
      </c>
      <c r="O560" t="str">
        <f t="shared" si="34"/>
        <v xml:space="preserve">3-15-2013 0:51 </v>
      </c>
      <c r="P560">
        <f t="shared" si="35"/>
        <v>0.99999999994179234</v>
      </c>
      <c r="Q560">
        <v>39</v>
      </c>
      <c r="R560">
        <v>0.99999999994179234</v>
      </c>
      <c r="S560">
        <v>34</v>
      </c>
    </row>
    <row r="561" spans="1:19" x14ac:dyDescent="0.25">
      <c r="A561" t="s">
        <v>591</v>
      </c>
      <c r="B561">
        <v>64.900000000000006</v>
      </c>
      <c r="D561" t="str">
        <f t="shared" si="32"/>
        <v xml:space="preserve">3-20-2012 10:51 </v>
      </c>
      <c r="E561">
        <f t="shared" si="33"/>
        <v>0.99999999994179234</v>
      </c>
      <c r="F561">
        <v>64.900000000000006</v>
      </c>
      <c r="K561" t="s">
        <v>10167</v>
      </c>
      <c r="L561">
        <v>41</v>
      </c>
      <c r="N561" t="s">
        <v>10275</v>
      </c>
      <c r="O561" t="str">
        <f t="shared" si="34"/>
        <v xml:space="preserve">3-14-2013 23:51 </v>
      </c>
      <c r="P561">
        <f t="shared" si="35"/>
        <v>1.0000000001164153</v>
      </c>
      <c r="Q561">
        <v>39</v>
      </c>
      <c r="R561">
        <v>1.0000000001164153</v>
      </c>
      <c r="S561">
        <v>34</v>
      </c>
    </row>
    <row r="562" spans="1:19" x14ac:dyDescent="0.25">
      <c r="A562" t="s">
        <v>592</v>
      </c>
      <c r="B562">
        <v>63</v>
      </c>
      <c r="D562" t="str">
        <f t="shared" si="32"/>
        <v xml:space="preserve">3-20-2012 9:51 </v>
      </c>
      <c r="E562">
        <f t="shared" si="33"/>
        <v>0.41666666662786156</v>
      </c>
      <c r="F562">
        <v>63</v>
      </c>
      <c r="K562" t="s">
        <v>10168</v>
      </c>
      <c r="L562">
        <v>41</v>
      </c>
      <c r="N562" t="s">
        <v>10276</v>
      </c>
      <c r="O562" t="str">
        <f t="shared" si="34"/>
        <v xml:space="preserve">3-14-2013 22:51 </v>
      </c>
      <c r="P562">
        <f t="shared" si="35"/>
        <v>0.99999999994179234</v>
      </c>
      <c r="Q562">
        <v>39.9</v>
      </c>
      <c r="R562">
        <v>0.99999999994179234</v>
      </c>
      <c r="S562">
        <v>34</v>
      </c>
    </row>
    <row r="563" spans="1:19" x14ac:dyDescent="0.25">
      <c r="A563" t="s">
        <v>593</v>
      </c>
      <c r="B563">
        <v>62.6</v>
      </c>
      <c r="D563" t="str">
        <f t="shared" si="32"/>
        <v xml:space="preserve">3-20-2012 9:26 </v>
      </c>
      <c r="E563">
        <f t="shared" si="33"/>
        <v>0.58333333331393078</v>
      </c>
      <c r="F563">
        <v>62.6</v>
      </c>
      <c r="K563" t="s">
        <v>10169</v>
      </c>
      <c r="L563">
        <v>41</v>
      </c>
      <c r="N563" t="s">
        <v>10277</v>
      </c>
      <c r="O563" t="str">
        <f t="shared" si="34"/>
        <v xml:space="preserve">3-14-2013 21:51 </v>
      </c>
      <c r="P563">
        <f t="shared" si="35"/>
        <v>0.99999999994179234</v>
      </c>
      <c r="Q563">
        <v>44.1</v>
      </c>
      <c r="R563">
        <v>0.99999999994179234</v>
      </c>
      <c r="S563">
        <v>34</v>
      </c>
    </row>
    <row r="564" spans="1:19" x14ac:dyDescent="0.25">
      <c r="A564" t="s">
        <v>594</v>
      </c>
      <c r="B564">
        <v>62.1</v>
      </c>
      <c r="D564" t="str">
        <f t="shared" si="32"/>
        <v xml:space="preserve">3-20-2012 8:51 </v>
      </c>
      <c r="E564">
        <f t="shared" si="33"/>
        <v>1.0000000001164153</v>
      </c>
      <c r="F564">
        <v>62.1</v>
      </c>
      <c r="K564" t="s">
        <v>10170</v>
      </c>
      <c r="L564">
        <v>42.1</v>
      </c>
      <c r="N564" t="s">
        <v>10278</v>
      </c>
      <c r="O564" t="str">
        <f t="shared" si="34"/>
        <v xml:space="preserve">3-14-2013 20:51 </v>
      </c>
      <c r="P564">
        <f t="shared" si="35"/>
        <v>1.0000000001164153</v>
      </c>
      <c r="Q564">
        <v>43</v>
      </c>
      <c r="R564">
        <v>1.0000000001164153</v>
      </c>
      <c r="S564">
        <v>34</v>
      </c>
    </row>
    <row r="565" spans="1:19" x14ac:dyDescent="0.25">
      <c r="A565" t="s">
        <v>595</v>
      </c>
      <c r="B565">
        <v>61</v>
      </c>
      <c r="D565" t="str">
        <f t="shared" si="32"/>
        <v xml:space="preserve">3-20-2012 7:51 </v>
      </c>
      <c r="E565">
        <f t="shared" si="33"/>
        <v>0.99999999994179234</v>
      </c>
      <c r="F565">
        <v>61</v>
      </c>
      <c r="K565" t="s">
        <v>10171</v>
      </c>
      <c r="L565">
        <v>42.8</v>
      </c>
      <c r="N565" t="s">
        <v>10279</v>
      </c>
      <c r="O565" t="str">
        <f t="shared" si="34"/>
        <v xml:space="preserve">3-14-2013 19:51 </v>
      </c>
      <c r="P565">
        <f t="shared" si="35"/>
        <v>0.99999999994179234</v>
      </c>
      <c r="Q565">
        <v>46</v>
      </c>
      <c r="R565">
        <v>0.99999999994179234</v>
      </c>
      <c r="S565">
        <v>35.1</v>
      </c>
    </row>
    <row r="566" spans="1:19" x14ac:dyDescent="0.25">
      <c r="A566" t="s">
        <v>596</v>
      </c>
      <c r="B566">
        <v>60.1</v>
      </c>
      <c r="D566" t="str">
        <f t="shared" si="32"/>
        <v xml:space="preserve">3-20-2012 6:51 </v>
      </c>
      <c r="E566">
        <f t="shared" si="33"/>
        <v>0.2333333333954215</v>
      </c>
      <c r="F566">
        <v>60.1</v>
      </c>
      <c r="K566" t="s">
        <v>10172</v>
      </c>
      <c r="L566">
        <v>42.1</v>
      </c>
      <c r="N566" t="s">
        <v>10280</v>
      </c>
      <c r="O566" t="str">
        <f t="shared" si="34"/>
        <v xml:space="preserve">3-14-2013 18:51 </v>
      </c>
      <c r="P566">
        <f t="shared" si="35"/>
        <v>0.99999999994179234</v>
      </c>
      <c r="Q566">
        <v>51.1</v>
      </c>
      <c r="R566">
        <v>1.0000000001164153</v>
      </c>
      <c r="S566">
        <v>35.1</v>
      </c>
    </row>
    <row r="567" spans="1:19" x14ac:dyDescent="0.25">
      <c r="A567" t="s">
        <v>597</v>
      </c>
      <c r="B567">
        <v>60.8</v>
      </c>
      <c r="D567" t="str">
        <f t="shared" si="32"/>
        <v xml:space="preserve">3-20-2012 6:37 </v>
      </c>
      <c r="E567">
        <f t="shared" si="33"/>
        <v>0.58333333331393078</v>
      </c>
      <c r="F567">
        <v>60.8</v>
      </c>
      <c r="K567" t="s">
        <v>10173</v>
      </c>
      <c r="L567">
        <v>42.8</v>
      </c>
      <c r="N567" t="s">
        <v>10281</v>
      </c>
      <c r="O567" t="str">
        <f t="shared" si="34"/>
        <v xml:space="preserve">3-14-2013 17:51 </v>
      </c>
      <c r="P567">
        <f t="shared" si="35"/>
        <v>1.0000000001164153</v>
      </c>
      <c r="Q567">
        <v>52</v>
      </c>
      <c r="R567">
        <v>0.99999999994179234</v>
      </c>
      <c r="S567">
        <v>35.1</v>
      </c>
    </row>
    <row r="568" spans="1:19" x14ac:dyDescent="0.25">
      <c r="A568" t="s">
        <v>598</v>
      </c>
      <c r="B568">
        <v>62.6</v>
      </c>
      <c r="D568" t="str">
        <f t="shared" si="32"/>
        <v xml:space="preserve">3-20-2012 6:02 </v>
      </c>
      <c r="E568">
        <f t="shared" si="33"/>
        <v>0.18333333323244005</v>
      </c>
      <c r="F568">
        <v>62.6</v>
      </c>
      <c r="K568" t="s">
        <v>10174</v>
      </c>
      <c r="L568">
        <v>42.1</v>
      </c>
      <c r="N568" t="s">
        <v>10282</v>
      </c>
      <c r="O568" t="str">
        <f t="shared" si="34"/>
        <v xml:space="preserve">3-14-2013 16:51 </v>
      </c>
      <c r="P568">
        <f t="shared" si="35"/>
        <v>0.99999999994179234</v>
      </c>
      <c r="Q568">
        <v>53.1</v>
      </c>
      <c r="R568">
        <v>6.6666666534729302E-2</v>
      </c>
      <c r="S568">
        <v>35.1</v>
      </c>
    </row>
    <row r="569" spans="1:19" x14ac:dyDescent="0.25">
      <c r="A569" t="s">
        <v>599</v>
      </c>
      <c r="B569">
        <v>63</v>
      </c>
      <c r="D569" t="str">
        <f t="shared" si="32"/>
        <v xml:space="preserve">3-20-2012 5:51 </v>
      </c>
      <c r="E569">
        <f t="shared" si="33"/>
        <v>0.35000000009313226</v>
      </c>
      <c r="F569">
        <v>63</v>
      </c>
      <c r="K569" t="s">
        <v>10175</v>
      </c>
      <c r="L569">
        <v>43</v>
      </c>
      <c r="N569" t="s">
        <v>10283</v>
      </c>
      <c r="O569" t="str">
        <f t="shared" si="34"/>
        <v xml:space="preserve">3-14-2013 15:51 </v>
      </c>
      <c r="P569">
        <f t="shared" si="35"/>
        <v>0.99999999994179234</v>
      </c>
      <c r="Q569">
        <v>52</v>
      </c>
      <c r="R569">
        <v>0.21666666667442769</v>
      </c>
      <c r="S569">
        <v>35.1</v>
      </c>
    </row>
    <row r="570" spans="1:19" x14ac:dyDescent="0.25">
      <c r="A570" t="s">
        <v>600</v>
      </c>
      <c r="B570">
        <v>62.6</v>
      </c>
      <c r="D570" t="str">
        <f t="shared" si="32"/>
        <v xml:space="preserve">3-20-2012 5:30 </v>
      </c>
      <c r="E570">
        <f t="shared" si="33"/>
        <v>0.36666666663950309</v>
      </c>
      <c r="F570">
        <v>62.6</v>
      </c>
      <c r="K570" t="s">
        <v>10176</v>
      </c>
      <c r="L570">
        <v>42.1</v>
      </c>
      <c r="N570" t="s">
        <v>10284</v>
      </c>
      <c r="O570" t="str">
        <f t="shared" si="34"/>
        <v xml:space="preserve">3-14-2013 14:51 </v>
      </c>
      <c r="P570">
        <f t="shared" si="35"/>
        <v>2.0000000000582077</v>
      </c>
      <c r="Q570">
        <v>50</v>
      </c>
      <c r="R570">
        <v>1.0000000001164153</v>
      </c>
      <c r="S570">
        <v>35.1</v>
      </c>
    </row>
    <row r="571" spans="1:19" x14ac:dyDescent="0.25">
      <c r="A571" t="s">
        <v>601</v>
      </c>
      <c r="B571">
        <v>62.6</v>
      </c>
      <c r="D571" t="str">
        <f t="shared" si="32"/>
        <v xml:space="preserve">3-20-2012 5:08 </v>
      </c>
      <c r="E571">
        <f t="shared" si="33"/>
        <v>0.28333333338377997</v>
      </c>
      <c r="F571">
        <v>62.6</v>
      </c>
      <c r="K571" t="s">
        <v>10177</v>
      </c>
      <c r="L571">
        <v>41</v>
      </c>
      <c r="N571" t="s">
        <v>10285</v>
      </c>
      <c r="O571" t="str">
        <f t="shared" si="34"/>
        <v xml:space="preserve">3-14-2013 12:51 </v>
      </c>
      <c r="P571">
        <f t="shared" si="35"/>
        <v>2.0000000000582077</v>
      </c>
      <c r="Q571">
        <v>44.1</v>
      </c>
      <c r="R571">
        <v>0.99999999994179234</v>
      </c>
      <c r="S571">
        <v>35.1</v>
      </c>
    </row>
    <row r="572" spans="1:19" x14ac:dyDescent="0.25">
      <c r="A572" t="s">
        <v>602</v>
      </c>
      <c r="B572">
        <v>63</v>
      </c>
      <c r="D572" t="str">
        <f t="shared" si="32"/>
        <v xml:space="preserve">3-20-2012 4:51 </v>
      </c>
      <c r="E572">
        <f t="shared" si="33"/>
        <v>0.99999999994179234</v>
      </c>
      <c r="F572">
        <v>63</v>
      </c>
      <c r="K572" t="s">
        <v>10178</v>
      </c>
      <c r="L572">
        <v>41</v>
      </c>
      <c r="N572" t="s">
        <v>10286</v>
      </c>
      <c r="O572" t="str">
        <f t="shared" si="34"/>
        <v xml:space="preserve">3-14-2013 10:51 </v>
      </c>
      <c r="P572">
        <f t="shared" si="35"/>
        <v>0.99999999994179234</v>
      </c>
      <c r="Q572">
        <v>39</v>
      </c>
      <c r="R572">
        <v>0.99999999994179234</v>
      </c>
      <c r="S572">
        <v>35.1</v>
      </c>
    </row>
    <row r="573" spans="1:19" x14ac:dyDescent="0.25">
      <c r="A573" t="s">
        <v>603</v>
      </c>
      <c r="B573">
        <v>63</v>
      </c>
      <c r="D573" t="str">
        <f t="shared" si="32"/>
        <v xml:space="preserve">3-20-2012 3:51 </v>
      </c>
      <c r="E573">
        <f t="shared" si="33"/>
        <v>0.99999999994179234</v>
      </c>
      <c r="F573">
        <v>63</v>
      </c>
      <c r="K573" t="s">
        <v>10179</v>
      </c>
      <c r="L573">
        <v>39.200000000000003</v>
      </c>
      <c r="N573" t="s">
        <v>10287</v>
      </c>
      <c r="O573" t="str">
        <f t="shared" si="34"/>
        <v xml:space="preserve">3-14-2013 9:51 </v>
      </c>
      <c r="P573">
        <f t="shared" si="35"/>
        <v>0.99999999994179234</v>
      </c>
      <c r="Q573">
        <v>37</v>
      </c>
      <c r="R573">
        <v>2.0000000000582077</v>
      </c>
      <c r="S573">
        <v>35.1</v>
      </c>
    </row>
    <row r="574" spans="1:19" x14ac:dyDescent="0.25">
      <c r="A574" t="s">
        <v>604</v>
      </c>
      <c r="B574">
        <v>63</v>
      </c>
      <c r="D574" t="str">
        <f t="shared" si="32"/>
        <v xml:space="preserve">3-20-2012 2:51 </v>
      </c>
      <c r="E574">
        <f t="shared" si="33"/>
        <v>1.0000000001164153</v>
      </c>
      <c r="F574">
        <v>63</v>
      </c>
      <c r="K574" t="s">
        <v>10180</v>
      </c>
      <c r="L574">
        <v>39.9</v>
      </c>
      <c r="N574" t="s">
        <v>10288</v>
      </c>
      <c r="O574" t="str">
        <f t="shared" si="34"/>
        <v xml:space="preserve">3-14-2013 8:51 </v>
      </c>
      <c r="P574">
        <f t="shared" si="35"/>
        <v>1.0000000001164153</v>
      </c>
      <c r="Q574">
        <v>34</v>
      </c>
      <c r="R574">
        <v>0.99999999994179234</v>
      </c>
      <c r="S574">
        <v>35.1</v>
      </c>
    </row>
    <row r="575" spans="1:19" x14ac:dyDescent="0.25">
      <c r="A575" t="s">
        <v>605</v>
      </c>
      <c r="B575">
        <v>63</v>
      </c>
      <c r="D575" t="str">
        <f t="shared" si="32"/>
        <v xml:space="preserve">3-20-2012 1:51 </v>
      </c>
      <c r="E575">
        <f t="shared" si="33"/>
        <v>0.99999999994179234</v>
      </c>
      <c r="F575">
        <v>63</v>
      </c>
      <c r="K575" t="s">
        <v>10181</v>
      </c>
      <c r="L575">
        <v>39.200000000000003</v>
      </c>
      <c r="N575" t="s">
        <v>10289</v>
      </c>
      <c r="O575" t="str">
        <f t="shared" si="34"/>
        <v xml:space="preserve">3-14-2013 7:51 </v>
      </c>
      <c r="P575">
        <f t="shared" si="35"/>
        <v>0.99999999994179234</v>
      </c>
      <c r="Q575">
        <v>30.9</v>
      </c>
      <c r="R575">
        <v>1.0000000001164153</v>
      </c>
      <c r="S575">
        <v>35.1</v>
      </c>
    </row>
    <row r="576" spans="1:19" x14ac:dyDescent="0.25">
      <c r="A576" t="s">
        <v>606</v>
      </c>
      <c r="B576">
        <v>62.1</v>
      </c>
      <c r="D576" t="str">
        <f t="shared" si="32"/>
        <v xml:space="preserve">3-20-2012 0:51 </v>
      </c>
      <c r="E576">
        <f t="shared" si="33"/>
        <v>0.99999999994179234</v>
      </c>
      <c r="F576">
        <v>62.1</v>
      </c>
      <c r="K576" t="s">
        <v>10182</v>
      </c>
      <c r="L576">
        <v>39</v>
      </c>
      <c r="N576" t="s">
        <v>10290</v>
      </c>
      <c r="O576" t="str">
        <f t="shared" si="34"/>
        <v xml:space="preserve">3-14-2013 6:51 </v>
      </c>
      <c r="P576">
        <f t="shared" si="35"/>
        <v>0.99999999994179234</v>
      </c>
      <c r="Q576">
        <v>30.9</v>
      </c>
      <c r="R576">
        <v>0.99999999994179234</v>
      </c>
      <c r="S576">
        <v>35.1</v>
      </c>
    </row>
    <row r="577" spans="1:19" x14ac:dyDescent="0.25">
      <c r="A577" t="s">
        <v>607</v>
      </c>
      <c r="B577">
        <v>62.1</v>
      </c>
      <c r="D577" t="str">
        <f t="shared" si="32"/>
        <v xml:space="preserve">3-19-2012 23:51 </v>
      </c>
      <c r="E577">
        <f t="shared" si="33"/>
        <v>1.0000000001164153</v>
      </c>
      <c r="F577">
        <v>62.1</v>
      </c>
      <c r="K577" t="s">
        <v>10183</v>
      </c>
      <c r="L577">
        <v>37.9</v>
      </c>
      <c r="N577" t="s">
        <v>10291</v>
      </c>
      <c r="O577" t="str">
        <f t="shared" si="34"/>
        <v xml:space="preserve">3-14-2013 5:51 </v>
      </c>
      <c r="P577">
        <f t="shared" si="35"/>
        <v>1.0000000001164153</v>
      </c>
      <c r="Q577">
        <v>30.9</v>
      </c>
      <c r="R577">
        <v>1.0000000001164153</v>
      </c>
      <c r="S577">
        <v>35.1</v>
      </c>
    </row>
    <row r="578" spans="1:19" x14ac:dyDescent="0.25">
      <c r="A578" t="s">
        <v>608</v>
      </c>
      <c r="B578">
        <v>63</v>
      </c>
      <c r="D578" t="str">
        <f t="shared" si="32"/>
        <v xml:space="preserve">3-19-2012 22:51 </v>
      </c>
      <c r="E578">
        <f t="shared" si="33"/>
        <v>0.99999999994179234</v>
      </c>
      <c r="F578">
        <v>63</v>
      </c>
      <c r="K578" t="s">
        <v>10184</v>
      </c>
      <c r="L578">
        <v>37.9</v>
      </c>
      <c r="N578" t="s">
        <v>10292</v>
      </c>
      <c r="O578" t="str">
        <f t="shared" si="34"/>
        <v xml:space="preserve">3-14-2013 4:51 </v>
      </c>
      <c r="P578">
        <f t="shared" si="35"/>
        <v>0.99999999994179234</v>
      </c>
      <c r="Q578">
        <v>32</v>
      </c>
      <c r="R578">
        <v>0.99999999994179234</v>
      </c>
      <c r="S578">
        <v>35.1</v>
      </c>
    </row>
    <row r="579" spans="1:19" x14ac:dyDescent="0.25">
      <c r="A579" t="s">
        <v>609</v>
      </c>
      <c r="B579">
        <v>66</v>
      </c>
      <c r="D579" t="str">
        <f t="shared" ref="D579:D642" si="36">LEFT(A579,LEN(A579)-3)</f>
        <v xml:space="preserve">3-19-2012 21:51 </v>
      </c>
      <c r="E579">
        <f t="shared" ref="E579:E642" si="37">(D579-D580)*24</f>
        <v>0.99999999994179234</v>
      </c>
      <c r="F579">
        <v>66</v>
      </c>
      <c r="K579" t="s">
        <v>10185</v>
      </c>
      <c r="L579">
        <v>37.9</v>
      </c>
      <c r="N579" t="s">
        <v>10293</v>
      </c>
      <c r="O579" t="str">
        <f t="shared" ref="O579:O642" si="38">LEFT(N579,LEN(N579)-3)</f>
        <v xml:space="preserve">3-14-2013 3:51 </v>
      </c>
      <c r="P579">
        <f t="shared" ref="P579:P642" si="39">(O579-O580)*24</f>
        <v>0.99999999994179234</v>
      </c>
      <c r="Q579">
        <v>33.1</v>
      </c>
      <c r="R579">
        <v>1.0000000001164153</v>
      </c>
      <c r="S579">
        <v>35.1</v>
      </c>
    </row>
    <row r="580" spans="1:19" x14ac:dyDescent="0.25">
      <c r="A580" t="s">
        <v>610</v>
      </c>
      <c r="B580">
        <v>66.900000000000006</v>
      </c>
      <c r="D580" t="str">
        <f t="shared" si="36"/>
        <v xml:space="preserve">3-19-2012 20:51 </v>
      </c>
      <c r="E580">
        <f t="shared" si="37"/>
        <v>1.0000000001164153</v>
      </c>
      <c r="F580">
        <v>66.900000000000006</v>
      </c>
      <c r="K580" t="s">
        <v>10186</v>
      </c>
      <c r="L580">
        <v>37.9</v>
      </c>
      <c r="N580" t="s">
        <v>10294</v>
      </c>
      <c r="O580" t="str">
        <f t="shared" si="38"/>
        <v xml:space="preserve">3-14-2013 2:51 </v>
      </c>
      <c r="P580">
        <f t="shared" si="39"/>
        <v>1.0000000001164153</v>
      </c>
      <c r="Q580">
        <v>34</v>
      </c>
      <c r="R580">
        <v>0.99999999994179234</v>
      </c>
      <c r="S580">
        <v>35.1</v>
      </c>
    </row>
    <row r="581" spans="1:19" x14ac:dyDescent="0.25">
      <c r="A581" t="s">
        <v>611</v>
      </c>
      <c r="B581">
        <v>71.099999999999994</v>
      </c>
      <c r="D581" t="str">
        <f t="shared" si="36"/>
        <v xml:space="preserve">3-19-2012 19:51 </v>
      </c>
      <c r="E581">
        <f t="shared" si="37"/>
        <v>0.48333333333721384</v>
      </c>
      <c r="F581">
        <v>71.099999999999994</v>
      </c>
      <c r="K581" t="s">
        <v>10187</v>
      </c>
      <c r="L581">
        <v>37.9</v>
      </c>
      <c r="N581" t="s">
        <v>10295</v>
      </c>
      <c r="O581" t="str">
        <f t="shared" si="38"/>
        <v xml:space="preserve">3-14-2013 1:51 </v>
      </c>
      <c r="P581">
        <f t="shared" si="39"/>
        <v>0.99999999994179234</v>
      </c>
      <c r="Q581">
        <v>35.1</v>
      </c>
      <c r="R581">
        <v>1.0000000001164153</v>
      </c>
      <c r="S581">
        <v>35.1</v>
      </c>
    </row>
    <row r="582" spans="1:19" x14ac:dyDescent="0.25">
      <c r="A582" t="s">
        <v>612</v>
      </c>
      <c r="B582">
        <v>71.599999999999994</v>
      </c>
      <c r="D582" t="str">
        <f t="shared" si="36"/>
        <v xml:space="preserve">3-19-2012 19:22 </v>
      </c>
      <c r="E582">
        <f t="shared" si="37"/>
        <v>0.5166666666045785</v>
      </c>
      <c r="F582">
        <v>71.599999999999994</v>
      </c>
      <c r="K582" t="s">
        <v>10188</v>
      </c>
      <c r="L582">
        <v>37.9</v>
      </c>
      <c r="N582" t="s">
        <v>10296</v>
      </c>
      <c r="O582" t="str">
        <f t="shared" si="38"/>
        <v xml:space="preserve">3-14-2013 0:51 </v>
      </c>
      <c r="P582">
        <f t="shared" si="39"/>
        <v>0.99999999994179234</v>
      </c>
      <c r="Q582">
        <v>36</v>
      </c>
      <c r="R582">
        <v>0.99999999994179234</v>
      </c>
      <c r="S582">
        <v>35.1</v>
      </c>
    </row>
    <row r="583" spans="1:19" x14ac:dyDescent="0.25">
      <c r="A583" t="s">
        <v>613</v>
      </c>
      <c r="B583">
        <v>73.900000000000006</v>
      </c>
      <c r="D583" t="str">
        <f t="shared" si="36"/>
        <v xml:space="preserve">3-19-2012 18:51 </v>
      </c>
      <c r="E583">
        <f t="shared" si="37"/>
        <v>0.99999999994179234</v>
      </c>
      <c r="F583">
        <v>73.900000000000006</v>
      </c>
      <c r="K583" t="s">
        <v>10189</v>
      </c>
      <c r="L583">
        <v>37.9</v>
      </c>
      <c r="N583" t="s">
        <v>10297</v>
      </c>
      <c r="O583" t="str">
        <f t="shared" si="38"/>
        <v xml:space="preserve">3-13-2013 23:51 </v>
      </c>
      <c r="P583">
        <f t="shared" si="39"/>
        <v>1.0000000001164153</v>
      </c>
      <c r="Q583">
        <v>37.9</v>
      </c>
      <c r="R583">
        <v>0.99999999994179234</v>
      </c>
      <c r="S583">
        <v>35.1</v>
      </c>
    </row>
    <row r="584" spans="1:19" x14ac:dyDescent="0.25">
      <c r="A584" t="s">
        <v>614</v>
      </c>
      <c r="B584">
        <v>75.900000000000006</v>
      </c>
      <c r="D584" t="str">
        <f t="shared" si="36"/>
        <v xml:space="preserve">3-19-2012 17:51 </v>
      </c>
      <c r="E584">
        <f t="shared" si="37"/>
        <v>1.0000000001164153</v>
      </c>
      <c r="F584">
        <v>75.900000000000006</v>
      </c>
      <c r="K584" t="s">
        <v>10190</v>
      </c>
      <c r="L584">
        <v>39</v>
      </c>
      <c r="N584" t="s">
        <v>10298</v>
      </c>
      <c r="O584" t="str">
        <f t="shared" si="38"/>
        <v xml:space="preserve">3-13-2013 22:51 </v>
      </c>
      <c r="P584">
        <f t="shared" si="39"/>
        <v>0.99999999994179234</v>
      </c>
      <c r="Q584">
        <v>39.9</v>
      </c>
      <c r="R584">
        <v>1.0000000001164153</v>
      </c>
      <c r="S584">
        <v>35.1</v>
      </c>
    </row>
    <row r="585" spans="1:19" x14ac:dyDescent="0.25">
      <c r="A585" t="s">
        <v>615</v>
      </c>
      <c r="B585">
        <v>75.900000000000006</v>
      </c>
      <c r="D585" t="str">
        <f t="shared" si="36"/>
        <v xml:space="preserve">3-19-2012 16:51 </v>
      </c>
      <c r="E585">
        <f t="shared" si="37"/>
        <v>0.99999999994179234</v>
      </c>
      <c r="F585">
        <v>75.900000000000006</v>
      </c>
      <c r="K585" t="s">
        <v>10191</v>
      </c>
      <c r="L585">
        <v>39</v>
      </c>
      <c r="N585" t="s">
        <v>10299</v>
      </c>
      <c r="O585" t="str">
        <f t="shared" si="38"/>
        <v xml:space="preserve">3-13-2013 21:51 </v>
      </c>
      <c r="P585">
        <f t="shared" si="39"/>
        <v>0.99999999994179234</v>
      </c>
      <c r="Q585">
        <v>42.1</v>
      </c>
      <c r="R585">
        <v>0.99999999994179234</v>
      </c>
      <c r="S585">
        <v>35.1</v>
      </c>
    </row>
    <row r="586" spans="1:19" x14ac:dyDescent="0.25">
      <c r="A586" t="s">
        <v>616</v>
      </c>
      <c r="B586">
        <v>75</v>
      </c>
      <c r="D586" t="str">
        <f t="shared" si="36"/>
        <v xml:space="preserve">3-19-2012 15:51 </v>
      </c>
      <c r="E586">
        <f t="shared" si="37"/>
        <v>0.99999999994179234</v>
      </c>
      <c r="F586">
        <v>75</v>
      </c>
      <c r="K586" t="s">
        <v>10192</v>
      </c>
      <c r="L586">
        <v>39</v>
      </c>
      <c r="N586" t="s">
        <v>10300</v>
      </c>
      <c r="O586" t="str">
        <f t="shared" si="38"/>
        <v xml:space="preserve">3-13-2013 20:51 </v>
      </c>
      <c r="P586">
        <f t="shared" si="39"/>
        <v>1.0000000001164153</v>
      </c>
      <c r="Q586">
        <v>45</v>
      </c>
      <c r="R586">
        <v>0.99999999994179234</v>
      </c>
      <c r="S586">
        <v>35.1</v>
      </c>
    </row>
    <row r="587" spans="1:19" x14ac:dyDescent="0.25">
      <c r="A587" t="s">
        <v>617</v>
      </c>
      <c r="B587">
        <v>72</v>
      </c>
      <c r="D587" t="str">
        <f t="shared" si="36"/>
        <v xml:space="preserve">3-19-2012 14:51 </v>
      </c>
      <c r="E587">
        <f t="shared" si="37"/>
        <v>1.0000000001164153</v>
      </c>
      <c r="F587">
        <v>72</v>
      </c>
      <c r="K587" t="s">
        <v>10193</v>
      </c>
      <c r="L587">
        <v>39</v>
      </c>
      <c r="N587" t="s">
        <v>10301</v>
      </c>
      <c r="O587" t="str">
        <f t="shared" si="38"/>
        <v xml:space="preserve">3-13-2013 19:51 </v>
      </c>
      <c r="P587">
        <f t="shared" si="39"/>
        <v>0.99999999994179234</v>
      </c>
      <c r="Q587">
        <v>48</v>
      </c>
      <c r="R587">
        <v>1.0000000001164153</v>
      </c>
      <c r="S587">
        <v>35.1</v>
      </c>
    </row>
    <row r="588" spans="1:19" x14ac:dyDescent="0.25">
      <c r="A588" t="s">
        <v>618</v>
      </c>
      <c r="B588">
        <v>68</v>
      </c>
      <c r="D588" t="str">
        <f t="shared" si="36"/>
        <v xml:space="preserve">3-19-2012 13:51 </v>
      </c>
      <c r="E588">
        <f t="shared" si="37"/>
        <v>0.99999999994179234</v>
      </c>
      <c r="F588">
        <v>68</v>
      </c>
      <c r="K588" t="s">
        <v>10194</v>
      </c>
      <c r="L588">
        <v>39.9</v>
      </c>
      <c r="N588" t="s">
        <v>10302</v>
      </c>
      <c r="O588" t="str">
        <f t="shared" si="38"/>
        <v xml:space="preserve">3-13-2013 18:51 </v>
      </c>
      <c r="P588">
        <f t="shared" si="39"/>
        <v>0.99999999994179234</v>
      </c>
      <c r="Q588">
        <v>51.1</v>
      </c>
      <c r="R588">
        <v>0.99999999994179234</v>
      </c>
      <c r="S588">
        <v>35.1</v>
      </c>
    </row>
    <row r="589" spans="1:19" x14ac:dyDescent="0.25">
      <c r="A589" t="s">
        <v>619</v>
      </c>
      <c r="B589">
        <v>64</v>
      </c>
      <c r="D589" t="str">
        <f t="shared" si="36"/>
        <v xml:space="preserve">3-19-2012 12:51 </v>
      </c>
      <c r="E589">
        <f t="shared" si="37"/>
        <v>0.58333333331393078</v>
      </c>
      <c r="F589">
        <v>64</v>
      </c>
      <c r="K589" t="s">
        <v>10195</v>
      </c>
      <c r="L589">
        <v>39.200000000000003</v>
      </c>
      <c r="N589" t="s">
        <v>10303</v>
      </c>
      <c r="O589" t="str">
        <f t="shared" si="38"/>
        <v xml:space="preserve">3-13-2013 17:51 </v>
      </c>
      <c r="P589">
        <f t="shared" si="39"/>
        <v>1.0000000001164153</v>
      </c>
      <c r="Q589">
        <v>54</v>
      </c>
      <c r="R589">
        <v>0.99999999994179234</v>
      </c>
      <c r="S589">
        <v>35.1</v>
      </c>
    </row>
    <row r="590" spans="1:19" x14ac:dyDescent="0.25">
      <c r="A590" t="s">
        <v>620</v>
      </c>
      <c r="B590">
        <v>62.6</v>
      </c>
      <c r="D590" t="str">
        <f t="shared" si="36"/>
        <v xml:space="preserve">3-19-2012 12:16 </v>
      </c>
      <c r="E590">
        <f t="shared" si="37"/>
        <v>0.13333333324408159</v>
      </c>
      <c r="F590">
        <v>62.6</v>
      </c>
      <c r="K590" t="s">
        <v>10196</v>
      </c>
      <c r="L590">
        <v>42.1</v>
      </c>
      <c r="N590" t="s">
        <v>10304</v>
      </c>
      <c r="O590" t="str">
        <f t="shared" si="38"/>
        <v xml:space="preserve">3-13-2013 16:51 </v>
      </c>
      <c r="P590">
        <f t="shared" si="39"/>
        <v>0.99999999994179234</v>
      </c>
      <c r="Q590">
        <v>55.9</v>
      </c>
      <c r="R590">
        <v>0.99999999994179234</v>
      </c>
      <c r="S590">
        <v>35.1</v>
      </c>
    </row>
    <row r="591" spans="1:19" x14ac:dyDescent="0.25">
      <c r="A591" t="s">
        <v>621</v>
      </c>
      <c r="B591">
        <v>62.6</v>
      </c>
      <c r="D591" t="str">
        <f t="shared" si="36"/>
        <v xml:space="preserve">3-19-2012 12:08 </v>
      </c>
      <c r="E591">
        <f t="shared" si="37"/>
        <v>0.28333333338377997</v>
      </c>
      <c r="F591">
        <v>62.6</v>
      </c>
      <c r="K591" t="s">
        <v>10197</v>
      </c>
      <c r="L591">
        <v>43</v>
      </c>
      <c r="N591" t="s">
        <v>10305</v>
      </c>
      <c r="O591" t="str">
        <f t="shared" si="38"/>
        <v xml:space="preserve">3-13-2013 15:51 </v>
      </c>
      <c r="P591">
        <f t="shared" si="39"/>
        <v>0.99999999994179234</v>
      </c>
      <c r="Q591">
        <v>55.9</v>
      </c>
      <c r="R591">
        <v>0.99999999994179234</v>
      </c>
      <c r="S591">
        <v>35.1</v>
      </c>
    </row>
    <row r="592" spans="1:19" x14ac:dyDescent="0.25">
      <c r="A592" t="s">
        <v>622</v>
      </c>
      <c r="B592">
        <v>61</v>
      </c>
      <c r="D592" t="str">
        <f t="shared" si="36"/>
        <v xml:space="preserve">3-19-2012 11:51 </v>
      </c>
      <c r="E592">
        <f t="shared" si="37"/>
        <v>0.31666666665114462</v>
      </c>
      <c r="F592">
        <v>61</v>
      </c>
      <c r="K592" t="s">
        <v>10198</v>
      </c>
      <c r="L592">
        <v>42.8</v>
      </c>
      <c r="N592" t="s">
        <v>10306</v>
      </c>
      <c r="O592" t="str">
        <f t="shared" si="38"/>
        <v xml:space="preserve">3-13-2013 14:51 </v>
      </c>
      <c r="P592">
        <f t="shared" si="39"/>
        <v>1.0000000001164153</v>
      </c>
      <c r="Q592">
        <v>55</v>
      </c>
      <c r="R592">
        <v>0.99999999994179234</v>
      </c>
      <c r="S592">
        <v>35.1</v>
      </c>
    </row>
    <row r="593" spans="1:19" x14ac:dyDescent="0.25">
      <c r="A593" t="s">
        <v>623</v>
      </c>
      <c r="B593">
        <v>60.8</v>
      </c>
      <c r="D593" t="str">
        <f t="shared" si="36"/>
        <v xml:space="preserve">3-19-2012 11:32 </v>
      </c>
      <c r="E593">
        <f t="shared" si="37"/>
        <v>0.6833333334652707</v>
      </c>
      <c r="F593">
        <v>60.8</v>
      </c>
      <c r="K593" t="s">
        <v>10199</v>
      </c>
      <c r="L593">
        <v>44.1</v>
      </c>
      <c r="N593" t="s">
        <v>10307</v>
      </c>
      <c r="O593" t="str">
        <f t="shared" si="38"/>
        <v xml:space="preserve">3-13-2013 13:51 </v>
      </c>
      <c r="P593">
        <f t="shared" si="39"/>
        <v>0.99999999994179234</v>
      </c>
      <c r="Q593">
        <v>53.1</v>
      </c>
      <c r="R593">
        <v>0.99999999994179234</v>
      </c>
      <c r="S593">
        <v>35.1</v>
      </c>
    </row>
    <row r="594" spans="1:19" x14ac:dyDescent="0.25">
      <c r="A594" t="s">
        <v>624</v>
      </c>
      <c r="B594">
        <v>61</v>
      </c>
      <c r="D594" t="str">
        <f t="shared" si="36"/>
        <v xml:space="preserve">3-19-2012 10:51 </v>
      </c>
      <c r="E594">
        <f t="shared" si="37"/>
        <v>3.3333333267364651E-2</v>
      </c>
      <c r="F594">
        <v>61</v>
      </c>
      <c r="K594" t="s">
        <v>10200</v>
      </c>
      <c r="L594">
        <v>45</v>
      </c>
      <c r="N594" t="s">
        <v>10308</v>
      </c>
      <c r="O594" t="str">
        <f t="shared" si="38"/>
        <v xml:space="preserve">3-13-2013 12:51 </v>
      </c>
      <c r="P594">
        <f t="shared" si="39"/>
        <v>0.99999999994179234</v>
      </c>
      <c r="Q594">
        <v>54</v>
      </c>
      <c r="R594">
        <v>1.0000000001164153</v>
      </c>
      <c r="S594">
        <v>35.1</v>
      </c>
    </row>
    <row r="595" spans="1:19" x14ac:dyDescent="0.25">
      <c r="A595" t="s">
        <v>625</v>
      </c>
      <c r="B595">
        <v>60.8</v>
      </c>
      <c r="D595" t="str">
        <f t="shared" si="36"/>
        <v xml:space="preserve">3-19-2012 10:49 </v>
      </c>
      <c r="E595">
        <f t="shared" si="37"/>
        <v>0.31666666665114462</v>
      </c>
      <c r="F595">
        <v>60.8</v>
      </c>
      <c r="K595" t="s">
        <v>10201</v>
      </c>
      <c r="L595">
        <v>46</v>
      </c>
      <c r="N595" t="s">
        <v>10309</v>
      </c>
      <c r="O595" t="str">
        <f t="shared" si="38"/>
        <v xml:space="preserve">3-13-2013 11:51 </v>
      </c>
      <c r="P595">
        <f t="shared" si="39"/>
        <v>1.0000000001164153</v>
      </c>
      <c r="Q595">
        <v>53.1</v>
      </c>
      <c r="R595">
        <v>0.99999999994179234</v>
      </c>
      <c r="S595">
        <v>35.1</v>
      </c>
    </row>
    <row r="596" spans="1:19" x14ac:dyDescent="0.25">
      <c r="A596" t="s">
        <v>626</v>
      </c>
      <c r="B596">
        <v>62.6</v>
      </c>
      <c r="D596" t="str">
        <f t="shared" si="36"/>
        <v xml:space="preserve">3-19-2012 10:30 </v>
      </c>
      <c r="E596">
        <f t="shared" si="37"/>
        <v>0.31666666665114462</v>
      </c>
      <c r="F596">
        <v>62.6</v>
      </c>
      <c r="K596" t="s">
        <v>10202</v>
      </c>
      <c r="L596">
        <v>48</v>
      </c>
      <c r="N596" t="s">
        <v>10310</v>
      </c>
      <c r="O596" t="str">
        <f t="shared" si="38"/>
        <v xml:space="preserve">3-13-2013 10:51 </v>
      </c>
      <c r="P596">
        <f t="shared" si="39"/>
        <v>0.99999999994179234</v>
      </c>
      <c r="Q596">
        <v>48.9</v>
      </c>
      <c r="R596">
        <v>1.0000000001164153</v>
      </c>
      <c r="S596">
        <v>35.1</v>
      </c>
    </row>
    <row r="597" spans="1:19" x14ac:dyDescent="0.25">
      <c r="A597" t="s">
        <v>627</v>
      </c>
      <c r="B597">
        <v>60.8</v>
      </c>
      <c r="D597" t="str">
        <f t="shared" si="36"/>
        <v xml:space="preserve">3-19-2012 10:11 </v>
      </c>
      <c r="E597">
        <f t="shared" si="37"/>
        <v>0.33333333337213844</v>
      </c>
      <c r="F597">
        <v>60.8</v>
      </c>
      <c r="K597" t="s">
        <v>10203</v>
      </c>
      <c r="L597">
        <v>48.9</v>
      </c>
      <c r="N597" t="s">
        <v>10311</v>
      </c>
      <c r="O597" t="str">
        <f t="shared" si="38"/>
        <v xml:space="preserve">3-13-2013 9:51 </v>
      </c>
      <c r="P597">
        <f t="shared" si="39"/>
        <v>0.99999999994179234</v>
      </c>
      <c r="Q597">
        <v>46</v>
      </c>
      <c r="R597">
        <v>0.99999999994179234</v>
      </c>
      <c r="S597">
        <v>35.1</v>
      </c>
    </row>
    <row r="598" spans="1:19" x14ac:dyDescent="0.25">
      <c r="A598" t="s">
        <v>628</v>
      </c>
      <c r="B598">
        <v>60.1</v>
      </c>
      <c r="D598" t="str">
        <f t="shared" si="36"/>
        <v xml:space="preserve">3-19-2012 9:51 </v>
      </c>
      <c r="E598">
        <f t="shared" si="37"/>
        <v>0.26666666666278616</v>
      </c>
      <c r="F598">
        <v>60.1</v>
      </c>
      <c r="K598" t="s">
        <v>10204</v>
      </c>
      <c r="L598">
        <v>50</v>
      </c>
      <c r="N598" t="s">
        <v>10312</v>
      </c>
      <c r="O598" t="str">
        <f t="shared" si="38"/>
        <v xml:space="preserve">3-13-2013 8:51 </v>
      </c>
      <c r="P598">
        <f t="shared" si="39"/>
        <v>1.0000000001164153</v>
      </c>
      <c r="Q598">
        <v>41</v>
      </c>
      <c r="R598">
        <v>1.0000000001164153</v>
      </c>
      <c r="S598">
        <v>35.1</v>
      </c>
    </row>
    <row r="599" spans="1:19" x14ac:dyDescent="0.25">
      <c r="A599" t="s">
        <v>629</v>
      </c>
      <c r="B599">
        <v>59</v>
      </c>
      <c r="D599" t="str">
        <f t="shared" si="36"/>
        <v xml:space="preserve">3-19-2012 9:35 </v>
      </c>
      <c r="E599">
        <f t="shared" si="37"/>
        <v>0.73333333327900618</v>
      </c>
      <c r="F599">
        <v>59</v>
      </c>
      <c r="K599" t="s">
        <v>10205</v>
      </c>
      <c r="L599">
        <v>51.1</v>
      </c>
      <c r="N599" t="s">
        <v>10313</v>
      </c>
      <c r="O599" t="str">
        <f t="shared" si="38"/>
        <v xml:space="preserve">3-13-2013 7:51 </v>
      </c>
      <c r="P599">
        <f t="shared" si="39"/>
        <v>0.99999999994179234</v>
      </c>
      <c r="Q599">
        <v>35.1</v>
      </c>
      <c r="R599">
        <v>0.99999999994179234</v>
      </c>
      <c r="S599">
        <v>35.1</v>
      </c>
    </row>
    <row r="600" spans="1:19" x14ac:dyDescent="0.25">
      <c r="A600" t="s">
        <v>630</v>
      </c>
      <c r="B600">
        <v>57</v>
      </c>
      <c r="D600" t="str">
        <f t="shared" si="36"/>
        <v xml:space="preserve">3-19-2012 8:51 </v>
      </c>
      <c r="E600">
        <f t="shared" si="37"/>
        <v>1.0000000001164153</v>
      </c>
      <c r="F600">
        <v>57</v>
      </c>
      <c r="K600" t="s">
        <v>10206</v>
      </c>
      <c r="L600">
        <v>52</v>
      </c>
      <c r="N600" t="s">
        <v>10314</v>
      </c>
      <c r="O600" t="str">
        <f t="shared" si="38"/>
        <v xml:space="preserve">3-13-2013 6:51 </v>
      </c>
      <c r="P600">
        <f t="shared" si="39"/>
        <v>0.99999999994179234</v>
      </c>
      <c r="Q600">
        <v>36</v>
      </c>
      <c r="R600">
        <v>1.0000000001164153</v>
      </c>
      <c r="S600">
        <v>35.1</v>
      </c>
    </row>
    <row r="601" spans="1:19" x14ac:dyDescent="0.25">
      <c r="A601" t="s">
        <v>631</v>
      </c>
      <c r="B601">
        <v>55</v>
      </c>
      <c r="D601" t="str">
        <f t="shared" si="36"/>
        <v xml:space="preserve">3-19-2012 7:51 </v>
      </c>
      <c r="E601">
        <f t="shared" si="37"/>
        <v>0.33333333319751546</v>
      </c>
      <c r="F601">
        <v>55</v>
      </c>
      <c r="K601" t="s">
        <v>10207</v>
      </c>
      <c r="L601">
        <v>55</v>
      </c>
      <c r="N601" t="s">
        <v>10315</v>
      </c>
      <c r="O601" t="str">
        <f t="shared" si="38"/>
        <v xml:space="preserve">3-13-2013 5:51 </v>
      </c>
      <c r="P601">
        <f t="shared" si="39"/>
        <v>1.0000000001164153</v>
      </c>
      <c r="Q601">
        <v>39</v>
      </c>
      <c r="R601">
        <v>0.99999999994179234</v>
      </c>
      <c r="S601">
        <v>35.1</v>
      </c>
    </row>
    <row r="602" spans="1:19" x14ac:dyDescent="0.25">
      <c r="A602" t="s">
        <v>632</v>
      </c>
      <c r="B602">
        <v>53.6</v>
      </c>
      <c r="D602" t="str">
        <f t="shared" si="36"/>
        <v xml:space="preserve">3-19-2012 7:31 </v>
      </c>
      <c r="E602">
        <f t="shared" si="37"/>
        <v>0.66666666674427688</v>
      </c>
      <c r="F602">
        <v>53.6</v>
      </c>
      <c r="K602" t="s">
        <v>10208</v>
      </c>
      <c r="L602">
        <v>55</v>
      </c>
      <c r="N602" t="s">
        <v>10316</v>
      </c>
      <c r="O602" t="str">
        <f t="shared" si="38"/>
        <v xml:space="preserve">3-13-2013 4:51 </v>
      </c>
      <c r="P602">
        <f t="shared" si="39"/>
        <v>0.99999999994179234</v>
      </c>
      <c r="Q602">
        <v>41</v>
      </c>
      <c r="R602">
        <v>0.99999999994179234</v>
      </c>
      <c r="S602">
        <v>35.1</v>
      </c>
    </row>
    <row r="603" spans="1:19" x14ac:dyDescent="0.25">
      <c r="A603" t="s">
        <v>633</v>
      </c>
      <c r="B603">
        <v>54</v>
      </c>
      <c r="D603" t="str">
        <f t="shared" si="36"/>
        <v xml:space="preserve">3-19-2012 6:51 </v>
      </c>
      <c r="E603">
        <f t="shared" si="37"/>
        <v>0.99999999994179234</v>
      </c>
      <c r="F603">
        <v>54</v>
      </c>
      <c r="K603" t="s">
        <v>10209</v>
      </c>
      <c r="L603">
        <v>55.9</v>
      </c>
      <c r="N603" t="s">
        <v>10317</v>
      </c>
      <c r="O603" t="str">
        <f t="shared" si="38"/>
        <v xml:space="preserve">3-13-2013 3:51 </v>
      </c>
      <c r="P603">
        <f t="shared" si="39"/>
        <v>0.99999999994179234</v>
      </c>
      <c r="Q603">
        <v>43</v>
      </c>
      <c r="R603">
        <v>0.99999999994179234</v>
      </c>
      <c r="S603">
        <v>35.1</v>
      </c>
    </row>
    <row r="604" spans="1:19" x14ac:dyDescent="0.25">
      <c r="A604" t="s">
        <v>634</v>
      </c>
      <c r="B604">
        <v>54</v>
      </c>
      <c r="D604" t="str">
        <f t="shared" si="36"/>
        <v xml:space="preserve">3-19-2012 5:51 </v>
      </c>
      <c r="E604">
        <f t="shared" si="37"/>
        <v>1.0000000001164153</v>
      </c>
      <c r="F604">
        <v>54</v>
      </c>
      <c r="K604" t="s">
        <v>10210</v>
      </c>
      <c r="L604">
        <v>55.4</v>
      </c>
      <c r="N604" t="s">
        <v>10318</v>
      </c>
      <c r="O604" t="str">
        <f t="shared" si="38"/>
        <v xml:space="preserve">3-13-2013 2:51 </v>
      </c>
      <c r="P604">
        <f t="shared" si="39"/>
        <v>1.0000000001164153</v>
      </c>
      <c r="Q604">
        <v>44.1</v>
      </c>
      <c r="R604">
        <v>1.0000000001164153</v>
      </c>
      <c r="S604">
        <v>35.1</v>
      </c>
    </row>
    <row r="605" spans="1:19" x14ac:dyDescent="0.25">
      <c r="A605" t="s">
        <v>635</v>
      </c>
      <c r="B605">
        <v>55</v>
      </c>
      <c r="D605" t="str">
        <f t="shared" si="36"/>
        <v xml:space="preserve">3-19-2012 4:51 </v>
      </c>
      <c r="E605">
        <f t="shared" si="37"/>
        <v>0.99999999994179234</v>
      </c>
      <c r="F605">
        <v>55</v>
      </c>
      <c r="K605" t="s">
        <v>10211</v>
      </c>
      <c r="L605">
        <v>53.6</v>
      </c>
      <c r="N605" t="s">
        <v>10319</v>
      </c>
      <c r="O605" t="str">
        <f t="shared" si="38"/>
        <v xml:space="preserve">3-13-2013 1:51 </v>
      </c>
      <c r="P605">
        <f t="shared" si="39"/>
        <v>0.99999999994179234</v>
      </c>
      <c r="Q605">
        <v>46</v>
      </c>
      <c r="R605">
        <v>1.0000000001164153</v>
      </c>
      <c r="S605">
        <v>35.1</v>
      </c>
    </row>
    <row r="606" spans="1:19" x14ac:dyDescent="0.25">
      <c r="A606" t="s">
        <v>636</v>
      </c>
      <c r="B606">
        <v>55</v>
      </c>
      <c r="D606" t="str">
        <f t="shared" si="36"/>
        <v xml:space="preserve">3-19-2012 3:51 </v>
      </c>
      <c r="E606">
        <f t="shared" si="37"/>
        <v>0.99999999994179234</v>
      </c>
      <c r="F606">
        <v>55</v>
      </c>
      <c r="K606" t="s">
        <v>10212</v>
      </c>
      <c r="L606">
        <v>52</v>
      </c>
      <c r="N606" t="s">
        <v>10320</v>
      </c>
      <c r="O606" t="str">
        <f t="shared" si="38"/>
        <v xml:space="preserve">3-13-2013 0:51 </v>
      </c>
      <c r="P606">
        <f t="shared" si="39"/>
        <v>0.99999999994179234</v>
      </c>
      <c r="Q606">
        <v>48</v>
      </c>
      <c r="R606">
        <v>0.99999999994179234</v>
      </c>
      <c r="S606">
        <v>35.1</v>
      </c>
    </row>
    <row r="607" spans="1:19" x14ac:dyDescent="0.25">
      <c r="A607" t="s">
        <v>637</v>
      </c>
      <c r="B607">
        <v>57</v>
      </c>
      <c r="D607" t="str">
        <f t="shared" si="36"/>
        <v xml:space="preserve">3-19-2012 2:51 </v>
      </c>
      <c r="E607">
        <f t="shared" si="37"/>
        <v>1.0000000001164153</v>
      </c>
      <c r="F607">
        <v>57</v>
      </c>
      <c r="K607" t="s">
        <v>10213</v>
      </c>
      <c r="L607">
        <v>53.1</v>
      </c>
      <c r="N607" t="s">
        <v>10321</v>
      </c>
      <c r="O607" t="str">
        <f t="shared" si="38"/>
        <v xml:space="preserve">3-12-2013 23:51 </v>
      </c>
      <c r="P607">
        <f t="shared" si="39"/>
        <v>1.0000000001164153</v>
      </c>
      <c r="Q607">
        <v>50</v>
      </c>
      <c r="R607">
        <v>0.99999999994179234</v>
      </c>
      <c r="S607">
        <v>35.1</v>
      </c>
    </row>
    <row r="608" spans="1:19" x14ac:dyDescent="0.25">
      <c r="A608" t="s">
        <v>638</v>
      </c>
      <c r="B608">
        <v>57.9</v>
      </c>
      <c r="D608" t="str">
        <f t="shared" si="36"/>
        <v xml:space="preserve">3-19-2012 1:51 </v>
      </c>
      <c r="E608">
        <f t="shared" si="37"/>
        <v>0.99999999994179234</v>
      </c>
      <c r="F608">
        <v>57.9</v>
      </c>
      <c r="K608" t="s">
        <v>10214</v>
      </c>
      <c r="L608">
        <v>53.6</v>
      </c>
      <c r="N608" t="s">
        <v>10322</v>
      </c>
      <c r="O608" t="str">
        <f t="shared" si="38"/>
        <v xml:space="preserve">3-12-2013 22:51 </v>
      </c>
      <c r="P608">
        <f t="shared" si="39"/>
        <v>0.99999999994179234</v>
      </c>
      <c r="Q608">
        <v>53.1</v>
      </c>
      <c r="R608">
        <v>0.99999999994179234</v>
      </c>
      <c r="S608">
        <v>35.1</v>
      </c>
    </row>
    <row r="609" spans="1:19" x14ac:dyDescent="0.25">
      <c r="A609" t="s">
        <v>639</v>
      </c>
      <c r="B609">
        <v>59</v>
      </c>
      <c r="D609" t="str">
        <f t="shared" si="36"/>
        <v xml:space="preserve">3-19-2012 0:51 </v>
      </c>
      <c r="E609">
        <f t="shared" si="37"/>
        <v>0.99999999994179234</v>
      </c>
      <c r="F609">
        <v>59</v>
      </c>
      <c r="K609" t="s">
        <v>10215</v>
      </c>
      <c r="L609">
        <v>53.6</v>
      </c>
      <c r="N609" t="s">
        <v>10323</v>
      </c>
      <c r="O609" t="str">
        <f t="shared" si="38"/>
        <v xml:space="preserve">3-12-2013 21:51 </v>
      </c>
      <c r="P609">
        <f t="shared" si="39"/>
        <v>0.99999999994179234</v>
      </c>
      <c r="Q609">
        <v>55</v>
      </c>
      <c r="R609">
        <v>1.0000000001164153</v>
      </c>
      <c r="S609">
        <v>35.1</v>
      </c>
    </row>
    <row r="610" spans="1:19" x14ac:dyDescent="0.25">
      <c r="A610" t="s">
        <v>640</v>
      </c>
      <c r="B610">
        <v>62.1</v>
      </c>
      <c r="D610" t="str">
        <f t="shared" si="36"/>
        <v xml:space="preserve">3-18-2012 23:51 </v>
      </c>
      <c r="E610">
        <f t="shared" si="37"/>
        <v>1.0000000001164153</v>
      </c>
      <c r="F610">
        <v>62.1</v>
      </c>
      <c r="K610" t="s">
        <v>10216</v>
      </c>
      <c r="L610">
        <v>53.1</v>
      </c>
      <c r="N610" t="s">
        <v>10324</v>
      </c>
      <c r="O610" t="str">
        <f t="shared" si="38"/>
        <v xml:space="preserve">3-12-2013 20:51 </v>
      </c>
      <c r="P610">
        <f t="shared" si="39"/>
        <v>1.0000000001164153</v>
      </c>
      <c r="Q610">
        <v>57.9</v>
      </c>
      <c r="R610">
        <v>0.99999999994179234</v>
      </c>
      <c r="S610">
        <v>35.1</v>
      </c>
    </row>
    <row r="611" spans="1:19" x14ac:dyDescent="0.25">
      <c r="A611" t="s">
        <v>641</v>
      </c>
      <c r="B611">
        <v>63</v>
      </c>
      <c r="D611" t="str">
        <f t="shared" si="36"/>
        <v xml:space="preserve">3-18-2012 22:51 </v>
      </c>
      <c r="E611">
        <f t="shared" si="37"/>
        <v>0.99999999994179234</v>
      </c>
      <c r="F611">
        <v>63</v>
      </c>
      <c r="K611" t="s">
        <v>10217</v>
      </c>
      <c r="L611">
        <v>53.6</v>
      </c>
      <c r="N611" t="s">
        <v>10325</v>
      </c>
      <c r="O611" t="str">
        <f t="shared" si="38"/>
        <v xml:space="preserve">3-12-2013 19:51 </v>
      </c>
      <c r="P611">
        <f t="shared" si="39"/>
        <v>0.99999999994179234</v>
      </c>
      <c r="Q611">
        <v>61</v>
      </c>
      <c r="R611">
        <v>0.99999999994179234</v>
      </c>
      <c r="S611">
        <v>35.1</v>
      </c>
    </row>
    <row r="612" spans="1:19" x14ac:dyDescent="0.25">
      <c r="A612" t="s">
        <v>642</v>
      </c>
      <c r="B612">
        <v>62.1</v>
      </c>
      <c r="D612" t="str">
        <f t="shared" si="36"/>
        <v xml:space="preserve">3-18-2012 21:51 </v>
      </c>
      <c r="E612">
        <f t="shared" si="37"/>
        <v>0.99999999994179234</v>
      </c>
      <c r="F612">
        <v>62.1</v>
      </c>
      <c r="K612" t="s">
        <v>10218</v>
      </c>
      <c r="L612">
        <v>53.1</v>
      </c>
      <c r="N612" t="s">
        <v>10326</v>
      </c>
      <c r="O612" t="str">
        <f t="shared" si="38"/>
        <v xml:space="preserve">3-12-2013 18:51 </v>
      </c>
      <c r="P612">
        <f t="shared" si="39"/>
        <v>0.99999999994179234</v>
      </c>
      <c r="Q612">
        <v>66</v>
      </c>
      <c r="R612">
        <v>1.0000000001164153</v>
      </c>
      <c r="S612">
        <v>35.1</v>
      </c>
    </row>
    <row r="613" spans="1:19" x14ac:dyDescent="0.25">
      <c r="A613" t="s">
        <v>643</v>
      </c>
      <c r="B613">
        <v>64</v>
      </c>
      <c r="D613" t="str">
        <f t="shared" si="36"/>
        <v xml:space="preserve">3-18-2012 20:51 </v>
      </c>
      <c r="E613">
        <f t="shared" si="37"/>
        <v>1.0000000001164153</v>
      </c>
      <c r="F613">
        <v>64</v>
      </c>
      <c r="K613" t="s">
        <v>10219</v>
      </c>
      <c r="L613">
        <v>53.6</v>
      </c>
      <c r="N613" t="s">
        <v>10327</v>
      </c>
      <c r="O613" t="str">
        <f t="shared" si="38"/>
        <v xml:space="preserve">3-12-2013 17:51 </v>
      </c>
      <c r="P613">
        <f t="shared" si="39"/>
        <v>1.0000000001164153</v>
      </c>
      <c r="Q613">
        <v>66.900000000000006</v>
      </c>
      <c r="R613">
        <v>0.99999999994179234</v>
      </c>
      <c r="S613">
        <v>35.1</v>
      </c>
    </row>
    <row r="614" spans="1:19" x14ac:dyDescent="0.25">
      <c r="A614" t="s">
        <v>644</v>
      </c>
      <c r="B614">
        <v>64.900000000000006</v>
      </c>
      <c r="D614" t="str">
        <f t="shared" si="36"/>
        <v xml:space="preserve">3-18-2012 19:51 </v>
      </c>
      <c r="E614">
        <f t="shared" si="37"/>
        <v>0.99999999994179234</v>
      </c>
      <c r="F614">
        <v>64.900000000000006</v>
      </c>
      <c r="K614" t="s">
        <v>10220</v>
      </c>
      <c r="L614">
        <v>53.6</v>
      </c>
      <c r="N614" t="s">
        <v>10328</v>
      </c>
      <c r="O614" t="str">
        <f t="shared" si="38"/>
        <v xml:space="preserve">3-12-2013 16:51 </v>
      </c>
      <c r="P614">
        <f t="shared" si="39"/>
        <v>4.9999999988358468E-2</v>
      </c>
      <c r="Q614">
        <v>68</v>
      </c>
      <c r="R614">
        <v>0.99999999994179234</v>
      </c>
      <c r="S614">
        <v>35.1</v>
      </c>
    </row>
    <row r="615" spans="1:19" x14ac:dyDescent="0.25">
      <c r="A615" t="s">
        <v>645</v>
      </c>
      <c r="B615">
        <v>68</v>
      </c>
      <c r="D615" t="str">
        <f t="shared" si="36"/>
        <v xml:space="preserve">3-18-2012 18:51 </v>
      </c>
      <c r="E615">
        <f t="shared" si="37"/>
        <v>0.99999999994179234</v>
      </c>
      <c r="F615">
        <v>68</v>
      </c>
      <c r="K615" t="s">
        <v>10221</v>
      </c>
      <c r="L615">
        <v>54</v>
      </c>
      <c r="N615" t="s">
        <v>10329</v>
      </c>
      <c r="O615" t="str">
        <f t="shared" si="38"/>
        <v xml:space="preserve">3-12-2013 16:48 </v>
      </c>
      <c r="P615">
        <f t="shared" si="39"/>
        <v>0.94999999995343387</v>
      </c>
      <c r="Q615">
        <v>68</v>
      </c>
      <c r="R615">
        <v>1.0000000001164153</v>
      </c>
      <c r="S615">
        <v>35.1</v>
      </c>
    </row>
    <row r="616" spans="1:19" x14ac:dyDescent="0.25">
      <c r="A616" t="s">
        <v>646</v>
      </c>
      <c r="B616">
        <v>69.099999999999994</v>
      </c>
      <c r="D616" t="str">
        <f t="shared" si="36"/>
        <v xml:space="preserve">3-18-2012 17:51 </v>
      </c>
      <c r="E616">
        <f t="shared" si="37"/>
        <v>1.0000000001164153</v>
      </c>
      <c r="F616">
        <v>69.099999999999994</v>
      </c>
      <c r="K616" t="s">
        <v>10222</v>
      </c>
      <c r="L616">
        <v>52</v>
      </c>
      <c r="N616" t="s">
        <v>10330</v>
      </c>
      <c r="O616" t="str">
        <f t="shared" si="38"/>
        <v xml:space="preserve">3-12-2013 15:51 </v>
      </c>
      <c r="P616">
        <f t="shared" si="39"/>
        <v>0.99999999994179234</v>
      </c>
      <c r="Q616">
        <v>66.900000000000006</v>
      </c>
      <c r="R616">
        <v>0.99999999994179234</v>
      </c>
      <c r="S616">
        <v>35.1</v>
      </c>
    </row>
    <row r="617" spans="1:19" x14ac:dyDescent="0.25">
      <c r="A617" t="s">
        <v>647</v>
      </c>
      <c r="B617">
        <v>68</v>
      </c>
      <c r="D617" t="str">
        <f t="shared" si="36"/>
        <v xml:space="preserve">3-18-2012 16:51 </v>
      </c>
      <c r="E617">
        <f t="shared" si="37"/>
        <v>0.99999999994179234</v>
      </c>
      <c r="F617">
        <v>68</v>
      </c>
      <c r="K617" t="s">
        <v>10223</v>
      </c>
      <c r="L617">
        <v>54</v>
      </c>
      <c r="N617" t="s">
        <v>10331</v>
      </c>
      <c r="O617" t="str">
        <f t="shared" si="38"/>
        <v xml:space="preserve">3-12-2013 14:51 </v>
      </c>
      <c r="P617">
        <f t="shared" si="39"/>
        <v>0.61666666675591841</v>
      </c>
      <c r="Q617">
        <v>66.900000000000006</v>
      </c>
      <c r="R617">
        <v>1.0000000001164153</v>
      </c>
      <c r="S617">
        <v>35.1</v>
      </c>
    </row>
    <row r="618" spans="1:19" x14ac:dyDescent="0.25">
      <c r="A618" t="s">
        <v>648</v>
      </c>
      <c r="B618">
        <v>68</v>
      </c>
      <c r="D618" t="str">
        <f t="shared" si="36"/>
        <v xml:space="preserve">3-18-2012 15:51 </v>
      </c>
      <c r="E618">
        <f t="shared" si="37"/>
        <v>0.99999999994179234</v>
      </c>
      <c r="F618">
        <v>68</v>
      </c>
      <c r="K618" t="s">
        <v>10224</v>
      </c>
      <c r="L618">
        <v>55.9</v>
      </c>
      <c r="N618" t="s">
        <v>10332</v>
      </c>
      <c r="O618" t="str">
        <f t="shared" si="38"/>
        <v xml:space="preserve">3-12-2013 14:14 </v>
      </c>
      <c r="P618">
        <f t="shared" si="39"/>
        <v>0.38333333336049691</v>
      </c>
      <c r="Q618">
        <v>68</v>
      </c>
      <c r="R618">
        <v>1.0000000001164153</v>
      </c>
      <c r="S618">
        <v>35.1</v>
      </c>
    </row>
    <row r="619" spans="1:19" x14ac:dyDescent="0.25">
      <c r="A619" t="s">
        <v>649</v>
      </c>
      <c r="B619">
        <v>66</v>
      </c>
      <c r="D619" t="str">
        <f t="shared" si="36"/>
        <v xml:space="preserve">3-18-2012 14:51 </v>
      </c>
      <c r="E619">
        <f t="shared" si="37"/>
        <v>1.0000000001164153</v>
      </c>
      <c r="F619">
        <v>66</v>
      </c>
      <c r="K619" t="s">
        <v>10225</v>
      </c>
      <c r="L619">
        <v>55.9</v>
      </c>
      <c r="N619" t="s">
        <v>10333</v>
      </c>
      <c r="O619" t="str">
        <f t="shared" si="38"/>
        <v xml:space="preserve">3-12-2013 13:51 </v>
      </c>
      <c r="P619">
        <f t="shared" si="39"/>
        <v>0.99999999994179234</v>
      </c>
      <c r="Q619">
        <v>64.900000000000006</v>
      </c>
      <c r="R619">
        <v>0.99999999994179234</v>
      </c>
      <c r="S619">
        <v>35.1</v>
      </c>
    </row>
    <row r="620" spans="1:19" x14ac:dyDescent="0.25">
      <c r="A620" t="s">
        <v>650</v>
      </c>
      <c r="B620">
        <v>64</v>
      </c>
      <c r="D620" t="str">
        <f t="shared" si="36"/>
        <v xml:space="preserve">3-18-2012 13:51 </v>
      </c>
      <c r="E620">
        <f t="shared" si="37"/>
        <v>0.48333333333721384</v>
      </c>
      <c r="F620">
        <v>64</v>
      </c>
      <c r="K620" t="s">
        <v>10226</v>
      </c>
      <c r="L620">
        <v>60.1</v>
      </c>
      <c r="N620" t="s">
        <v>10334</v>
      </c>
      <c r="O620" t="str">
        <f t="shared" si="38"/>
        <v xml:space="preserve">3-12-2013 12:51 </v>
      </c>
      <c r="P620">
        <f t="shared" si="39"/>
        <v>0.99999999994179234</v>
      </c>
      <c r="Q620">
        <v>64</v>
      </c>
      <c r="R620">
        <v>0.99999999994179234</v>
      </c>
      <c r="S620">
        <v>35.1</v>
      </c>
    </row>
    <row r="621" spans="1:19" x14ac:dyDescent="0.25">
      <c r="A621" t="s">
        <v>651</v>
      </c>
      <c r="B621">
        <v>64.400000000000006</v>
      </c>
      <c r="D621" t="str">
        <f t="shared" si="36"/>
        <v xml:space="preserve">3-18-2012 13:22 </v>
      </c>
      <c r="E621">
        <f t="shared" si="37"/>
        <v>0.5166666666045785</v>
      </c>
      <c r="F621">
        <v>64.400000000000006</v>
      </c>
      <c r="K621" t="s">
        <v>10227</v>
      </c>
      <c r="L621">
        <v>62.1</v>
      </c>
      <c r="N621" t="s">
        <v>10335</v>
      </c>
      <c r="O621" t="str">
        <f t="shared" si="38"/>
        <v xml:space="preserve">3-12-2013 11:51 </v>
      </c>
      <c r="P621">
        <f t="shared" si="39"/>
        <v>1.0000000001164153</v>
      </c>
      <c r="Q621">
        <v>63</v>
      </c>
      <c r="R621">
        <v>0.99999999994179234</v>
      </c>
      <c r="S621">
        <v>35.1</v>
      </c>
    </row>
    <row r="622" spans="1:19" x14ac:dyDescent="0.25">
      <c r="A622" t="s">
        <v>652</v>
      </c>
      <c r="B622">
        <v>64</v>
      </c>
      <c r="D622" t="str">
        <f t="shared" si="36"/>
        <v xml:space="preserve">3-18-2012 12:51 </v>
      </c>
      <c r="E622">
        <f t="shared" si="37"/>
        <v>0.99999999994179234</v>
      </c>
      <c r="F622">
        <v>64</v>
      </c>
      <c r="K622" t="s">
        <v>10228</v>
      </c>
      <c r="L622">
        <v>63</v>
      </c>
      <c r="N622" t="s">
        <v>10336</v>
      </c>
      <c r="O622" t="str">
        <f t="shared" si="38"/>
        <v xml:space="preserve">3-12-2013 10:51 </v>
      </c>
      <c r="P622">
        <f t="shared" si="39"/>
        <v>0.99999999994179234</v>
      </c>
      <c r="Q622">
        <v>63</v>
      </c>
      <c r="R622">
        <v>0.99999999994179234</v>
      </c>
      <c r="S622">
        <v>35.1</v>
      </c>
    </row>
    <row r="623" spans="1:19" x14ac:dyDescent="0.25">
      <c r="A623" t="s">
        <v>653</v>
      </c>
      <c r="B623">
        <v>63</v>
      </c>
      <c r="D623" t="str">
        <f t="shared" si="36"/>
        <v xml:space="preserve">3-18-2012 11:51 </v>
      </c>
      <c r="E623">
        <f t="shared" si="37"/>
        <v>0.36666666663950309</v>
      </c>
      <c r="F623">
        <v>63</v>
      </c>
      <c r="K623" t="s">
        <v>10229</v>
      </c>
      <c r="L623">
        <v>69.099999999999994</v>
      </c>
      <c r="N623" t="s">
        <v>10337</v>
      </c>
      <c r="O623" t="str">
        <f t="shared" si="38"/>
        <v xml:space="preserve">3-12-2013 9:51 </v>
      </c>
      <c r="P623">
        <f t="shared" si="39"/>
        <v>0.2333333333954215</v>
      </c>
      <c r="Q623">
        <v>61</v>
      </c>
      <c r="R623">
        <v>1.0000000001164153</v>
      </c>
      <c r="S623">
        <v>35.1</v>
      </c>
    </row>
    <row r="624" spans="1:19" x14ac:dyDescent="0.25">
      <c r="A624" t="s">
        <v>654</v>
      </c>
      <c r="B624">
        <v>62.6</v>
      </c>
      <c r="D624" t="str">
        <f t="shared" si="36"/>
        <v xml:space="preserve">3-18-2012 11:29 </v>
      </c>
      <c r="E624">
        <f t="shared" si="37"/>
        <v>4.9999999988358468E-2</v>
      </c>
      <c r="F624">
        <v>62.6</v>
      </c>
      <c r="K624" t="s">
        <v>10230</v>
      </c>
      <c r="L624">
        <v>71.099999999999994</v>
      </c>
      <c r="N624" t="s">
        <v>10338</v>
      </c>
      <c r="O624" t="str">
        <f t="shared" si="38"/>
        <v xml:space="preserve">3-12-2013 9:37 </v>
      </c>
      <c r="P624">
        <f t="shared" si="39"/>
        <v>0.29999999993015081</v>
      </c>
      <c r="Q624">
        <v>60.8</v>
      </c>
      <c r="R624">
        <v>0.99999999994179234</v>
      </c>
      <c r="S624">
        <v>35.1</v>
      </c>
    </row>
    <row r="625" spans="1:19" x14ac:dyDescent="0.25">
      <c r="A625" t="s">
        <v>655</v>
      </c>
      <c r="B625">
        <v>62.6</v>
      </c>
      <c r="D625" t="str">
        <f t="shared" si="36"/>
        <v xml:space="preserve">3-18-2012 11:26 </v>
      </c>
      <c r="E625">
        <f t="shared" si="37"/>
        <v>0.48333333333721384</v>
      </c>
      <c r="F625">
        <v>62.6</v>
      </c>
      <c r="K625" t="s">
        <v>10231</v>
      </c>
      <c r="L625">
        <v>72</v>
      </c>
      <c r="N625" t="s">
        <v>10339</v>
      </c>
      <c r="O625" t="str">
        <f t="shared" si="38"/>
        <v xml:space="preserve">3-12-2013 9:19 </v>
      </c>
      <c r="P625">
        <f t="shared" si="39"/>
        <v>0.46666666661622003</v>
      </c>
      <c r="Q625">
        <v>60.8</v>
      </c>
      <c r="R625">
        <v>0.99999999994179234</v>
      </c>
      <c r="S625">
        <v>35.1</v>
      </c>
    </row>
    <row r="626" spans="1:19" x14ac:dyDescent="0.25">
      <c r="A626" t="s">
        <v>656</v>
      </c>
      <c r="B626">
        <v>60.8</v>
      </c>
      <c r="D626" t="str">
        <f t="shared" si="36"/>
        <v xml:space="preserve">3-18-2012 10:57 </v>
      </c>
      <c r="E626">
        <f t="shared" si="37"/>
        <v>0.10000000015133992</v>
      </c>
      <c r="F626">
        <v>60.8</v>
      </c>
      <c r="K626" t="s">
        <v>10232</v>
      </c>
      <c r="L626">
        <v>73</v>
      </c>
      <c r="N626" t="s">
        <v>10340</v>
      </c>
      <c r="O626" t="str">
        <f t="shared" si="38"/>
        <v xml:space="preserve">3-12-2013 8:51 </v>
      </c>
      <c r="P626">
        <f t="shared" si="39"/>
        <v>1.0000000001164153</v>
      </c>
      <c r="Q626">
        <v>61</v>
      </c>
      <c r="R626">
        <v>0.99999999994179234</v>
      </c>
      <c r="S626">
        <v>35.1</v>
      </c>
    </row>
    <row r="627" spans="1:19" x14ac:dyDescent="0.25">
      <c r="A627" t="s">
        <v>657</v>
      </c>
      <c r="B627">
        <v>61</v>
      </c>
      <c r="D627" t="str">
        <f t="shared" si="36"/>
        <v xml:space="preserve">3-18-2012 10:51 </v>
      </c>
      <c r="E627">
        <f t="shared" si="37"/>
        <v>0.99999999994179234</v>
      </c>
      <c r="F627">
        <v>61</v>
      </c>
      <c r="K627" t="s">
        <v>10233</v>
      </c>
      <c r="L627">
        <v>75</v>
      </c>
      <c r="N627" t="s">
        <v>10341</v>
      </c>
      <c r="O627" t="str">
        <f t="shared" si="38"/>
        <v xml:space="preserve">3-12-2013 7:51 </v>
      </c>
      <c r="P627">
        <f t="shared" si="39"/>
        <v>0.99999999994179234</v>
      </c>
      <c r="Q627">
        <v>61</v>
      </c>
      <c r="R627">
        <v>0.99999999994179234</v>
      </c>
      <c r="S627">
        <v>35.1</v>
      </c>
    </row>
    <row r="628" spans="1:19" x14ac:dyDescent="0.25">
      <c r="A628" t="s">
        <v>658</v>
      </c>
      <c r="B628">
        <v>59</v>
      </c>
      <c r="D628" t="str">
        <f t="shared" si="36"/>
        <v xml:space="preserve">3-18-2012 9:51 </v>
      </c>
      <c r="E628">
        <f t="shared" si="37"/>
        <v>0.99999999994179234</v>
      </c>
      <c r="F628">
        <v>59</v>
      </c>
      <c r="K628" t="s">
        <v>10234</v>
      </c>
      <c r="L628">
        <v>77</v>
      </c>
      <c r="N628" t="s">
        <v>10342</v>
      </c>
      <c r="O628" t="str">
        <f t="shared" si="38"/>
        <v xml:space="preserve">3-12-2013 6:51 </v>
      </c>
      <c r="P628">
        <f t="shared" si="39"/>
        <v>0.99999999994179234</v>
      </c>
      <c r="Q628">
        <v>61</v>
      </c>
      <c r="R628">
        <v>0.99999999994179234</v>
      </c>
      <c r="S628">
        <v>35.1</v>
      </c>
    </row>
    <row r="629" spans="1:19" x14ac:dyDescent="0.25">
      <c r="A629" t="s">
        <v>659</v>
      </c>
      <c r="B629">
        <v>59</v>
      </c>
      <c r="D629" t="str">
        <f t="shared" si="36"/>
        <v xml:space="preserve">3-18-2012 8:51 </v>
      </c>
      <c r="E629">
        <f t="shared" si="37"/>
        <v>1.0000000001164153</v>
      </c>
      <c r="F629">
        <v>59</v>
      </c>
      <c r="K629" t="s">
        <v>10235</v>
      </c>
      <c r="L629">
        <v>75.900000000000006</v>
      </c>
      <c r="N629" t="s">
        <v>10343</v>
      </c>
      <c r="O629" t="str">
        <f t="shared" si="38"/>
        <v xml:space="preserve">3-12-2013 5:51 </v>
      </c>
      <c r="P629">
        <f t="shared" si="39"/>
        <v>1.0000000001164153</v>
      </c>
      <c r="Q629">
        <v>60.1</v>
      </c>
      <c r="R629">
        <v>0.99999999994179234</v>
      </c>
      <c r="S629">
        <v>35.1</v>
      </c>
    </row>
    <row r="630" spans="1:19" x14ac:dyDescent="0.25">
      <c r="A630" t="s">
        <v>660</v>
      </c>
      <c r="B630">
        <v>59</v>
      </c>
      <c r="D630" t="str">
        <f t="shared" si="36"/>
        <v xml:space="preserve">3-18-2012 7:51 </v>
      </c>
      <c r="E630">
        <f t="shared" si="37"/>
        <v>0.54999999987194315</v>
      </c>
      <c r="F630">
        <v>59</v>
      </c>
      <c r="K630" t="s">
        <v>10236</v>
      </c>
      <c r="L630">
        <v>75</v>
      </c>
      <c r="N630" t="s">
        <v>10344</v>
      </c>
      <c r="O630" t="str">
        <f t="shared" si="38"/>
        <v xml:space="preserve">3-12-2013 4:51 </v>
      </c>
      <c r="P630">
        <f t="shared" si="39"/>
        <v>0.29999999993015081</v>
      </c>
      <c r="Q630">
        <v>59</v>
      </c>
      <c r="R630">
        <v>1.0000000001164153</v>
      </c>
      <c r="S630">
        <v>35.1</v>
      </c>
    </row>
    <row r="631" spans="1:19" x14ac:dyDescent="0.25">
      <c r="A631" t="s">
        <v>661</v>
      </c>
      <c r="B631">
        <v>59</v>
      </c>
      <c r="D631" t="str">
        <f t="shared" si="36"/>
        <v xml:space="preserve">3-18-2012 7:18 </v>
      </c>
      <c r="E631">
        <f t="shared" si="37"/>
        <v>0.45000000006984919</v>
      </c>
      <c r="F631">
        <v>59</v>
      </c>
      <c r="K631" t="s">
        <v>10237</v>
      </c>
      <c r="L631">
        <v>73</v>
      </c>
      <c r="N631" t="s">
        <v>10345</v>
      </c>
      <c r="O631" t="str">
        <f t="shared" si="38"/>
        <v xml:space="preserve">3-12-2013 4:33 </v>
      </c>
      <c r="P631">
        <f t="shared" si="39"/>
        <v>0.5166666666045785</v>
      </c>
      <c r="Q631">
        <v>57.2</v>
      </c>
      <c r="R631">
        <v>1.0000000001164153</v>
      </c>
      <c r="S631">
        <v>35.1</v>
      </c>
    </row>
    <row r="632" spans="1:19" x14ac:dyDescent="0.25">
      <c r="A632" t="s">
        <v>662</v>
      </c>
      <c r="B632">
        <v>59</v>
      </c>
      <c r="D632" t="str">
        <f t="shared" si="36"/>
        <v xml:space="preserve">3-18-2012 6:51 </v>
      </c>
      <c r="E632">
        <f t="shared" si="37"/>
        <v>0.99999999994179234</v>
      </c>
      <c r="F632">
        <v>59</v>
      </c>
      <c r="K632" t="s">
        <v>10238</v>
      </c>
      <c r="L632">
        <v>68</v>
      </c>
      <c r="N632" t="s">
        <v>10346</v>
      </c>
      <c r="O632" t="str">
        <f t="shared" si="38"/>
        <v xml:space="preserve">3-12-2013 4:02 </v>
      </c>
      <c r="P632">
        <f t="shared" si="39"/>
        <v>0.18333333340706304</v>
      </c>
      <c r="Q632">
        <v>57.2</v>
      </c>
      <c r="R632">
        <v>0.99999999994179234</v>
      </c>
      <c r="S632">
        <v>35.1</v>
      </c>
    </row>
    <row r="633" spans="1:19" x14ac:dyDescent="0.25">
      <c r="A633" t="s">
        <v>663</v>
      </c>
      <c r="B633">
        <v>60.1</v>
      </c>
      <c r="D633" t="str">
        <f t="shared" si="36"/>
        <v xml:space="preserve">3-18-2012 5:51 </v>
      </c>
      <c r="E633">
        <f t="shared" si="37"/>
        <v>4.9999999988358468E-2</v>
      </c>
      <c r="F633">
        <v>60.1</v>
      </c>
      <c r="K633" t="s">
        <v>10239</v>
      </c>
      <c r="L633">
        <v>63</v>
      </c>
      <c r="N633" t="s">
        <v>10347</v>
      </c>
      <c r="O633" t="str">
        <f t="shared" si="38"/>
        <v xml:space="preserve">3-12-2013 3:51 </v>
      </c>
      <c r="P633">
        <f t="shared" si="39"/>
        <v>0.99999999994179234</v>
      </c>
      <c r="Q633">
        <v>57</v>
      </c>
      <c r="R633">
        <v>1.0000000001164153</v>
      </c>
      <c r="S633">
        <v>35.1</v>
      </c>
    </row>
    <row r="634" spans="1:19" x14ac:dyDescent="0.25">
      <c r="A634" t="s">
        <v>664</v>
      </c>
      <c r="B634">
        <v>60.8</v>
      </c>
      <c r="D634" t="str">
        <f t="shared" si="36"/>
        <v xml:space="preserve">3-18-2012 5:48 </v>
      </c>
      <c r="E634">
        <f t="shared" si="37"/>
        <v>0.25000000011641532</v>
      </c>
      <c r="F634">
        <v>60.8</v>
      </c>
      <c r="K634" t="s">
        <v>10240</v>
      </c>
      <c r="L634">
        <v>59</v>
      </c>
      <c r="N634" t="s">
        <v>10348</v>
      </c>
      <c r="O634" t="str">
        <f t="shared" si="38"/>
        <v xml:space="preserve">3-12-2013 2:51 </v>
      </c>
      <c r="P634">
        <f t="shared" si="39"/>
        <v>1.0000000001164153</v>
      </c>
      <c r="Q634">
        <v>57</v>
      </c>
      <c r="R634">
        <v>0.99999999994179234</v>
      </c>
      <c r="S634">
        <v>35.1</v>
      </c>
    </row>
    <row r="635" spans="1:19" x14ac:dyDescent="0.25">
      <c r="A635" t="s">
        <v>665</v>
      </c>
      <c r="B635">
        <v>60.8</v>
      </c>
      <c r="D635" t="str">
        <f t="shared" si="36"/>
        <v xml:space="preserve">3-18-2012 5:33 </v>
      </c>
      <c r="E635">
        <f t="shared" si="37"/>
        <v>0.70000000001164153</v>
      </c>
      <c r="F635">
        <v>60.8</v>
      </c>
      <c r="K635" t="s">
        <v>10241</v>
      </c>
      <c r="L635">
        <v>57</v>
      </c>
      <c r="N635" t="s">
        <v>10349</v>
      </c>
      <c r="O635" t="str">
        <f t="shared" si="38"/>
        <v xml:space="preserve">3-12-2013 1:51 </v>
      </c>
      <c r="P635">
        <f t="shared" si="39"/>
        <v>0.99999999994179234</v>
      </c>
      <c r="Q635">
        <v>60.1</v>
      </c>
      <c r="R635">
        <v>0.99999999994179234</v>
      </c>
      <c r="S635">
        <v>35.1</v>
      </c>
    </row>
    <row r="636" spans="1:19" x14ac:dyDescent="0.25">
      <c r="A636" t="s">
        <v>666</v>
      </c>
      <c r="B636">
        <v>60.1</v>
      </c>
      <c r="D636" t="str">
        <f t="shared" si="36"/>
        <v xml:space="preserve">3-18-2012 4:51 </v>
      </c>
      <c r="E636">
        <f t="shared" si="37"/>
        <v>0.99999999994179234</v>
      </c>
      <c r="F636">
        <v>60.1</v>
      </c>
      <c r="K636" t="s">
        <v>10242</v>
      </c>
      <c r="L636">
        <v>55</v>
      </c>
      <c r="N636" t="s">
        <v>10350</v>
      </c>
      <c r="O636" t="str">
        <f t="shared" si="38"/>
        <v xml:space="preserve">3-12-2013 0:51 </v>
      </c>
      <c r="P636">
        <f t="shared" si="39"/>
        <v>0.99999999994179234</v>
      </c>
      <c r="Q636">
        <v>60.1</v>
      </c>
      <c r="R636">
        <v>1.0000000001164153</v>
      </c>
      <c r="S636">
        <v>35.1</v>
      </c>
    </row>
    <row r="637" spans="1:19" x14ac:dyDescent="0.25">
      <c r="A637" t="s">
        <v>667</v>
      </c>
      <c r="B637">
        <v>60.1</v>
      </c>
      <c r="D637" t="str">
        <f t="shared" si="36"/>
        <v xml:space="preserve">3-18-2012 3:51 </v>
      </c>
      <c r="E637">
        <f t="shared" si="37"/>
        <v>0.99999999994179234</v>
      </c>
      <c r="F637">
        <v>60.1</v>
      </c>
      <c r="K637" t="s">
        <v>10243</v>
      </c>
      <c r="L637">
        <v>52</v>
      </c>
      <c r="N637" t="s">
        <v>10351</v>
      </c>
      <c r="O637" t="str">
        <f t="shared" si="38"/>
        <v xml:space="preserve">3-11-2013 23:51 </v>
      </c>
      <c r="P637">
        <f t="shared" si="39"/>
        <v>1.0000000001164153</v>
      </c>
      <c r="Q637">
        <v>61</v>
      </c>
      <c r="R637">
        <v>0.99999999994179234</v>
      </c>
      <c r="S637">
        <v>35.1</v>
      </c>
    </row>
    <row r="638" spans="1:19" x14ac:dyDescent="0.25">
      <c r="A638" t="s">
        <v>668</v>
      </c>
      <c r="B638">
        <v>60.1</v>
      </c>
      <c r="D638" t="str">
        <f t="shared" si="36"/>
        <v xml:space="preserve">3-18-2012 2:51 </v>
      </c>
      <c r="E638">
        <f t="shared" si="37"/>
        <v>1.0000000001164153</v>
      </c>
      <c r="F638">
        <v>60.1</v>
      </c>
      <c r="K638" t="s">
        <v>10244</v>
      </c>
      <c r="L638">
        <v>48.9</v>
      </c>
      <c r="N638" t="s">
        <v>10352</v>
      </c>
      <c r="O638" t="str">
        <f t="shared" si="38"/>
        <v xml:space="preserve">3-11-2013 22:51 </v>
      </c>
      <c r="P638">
        <f t="shared" si="39"/>
        <v>0.99999999994179234</v>
      </c>
      <c r="Q638">
        <v>61</v>
      </c>
      <c r="R638">
        <v>0.99999999994179234</v>
      </c>
      <c r="S638">
        <v>35.1</v>
      </c>
    </row>
    <row r="639" spans="1:19" x14ac:dyDescent="0.25">
      <c r="A639" t="s">
        <v>669</v>
      </c>
      <c r="B639">
        <v>60.1</v>
      </c>
      <c r="D639" t="str">
        <f t="shared" si="36"/>
        <v xml:space="preserve">3-18-2012 1:51 </v>
      </c>
      <c r="E639">
        <f t="shared" si="37"/>
        <v>0.99999999994179234</v>
      </c>
      <c r="F639">
        <v>60.1</v>
      </c>
      <c r="K639" t="s">
        <v>10245</v>
      </c>
      <c r="L639">
        <v>46.9</v>
      </c>
      <c r="N639" t="s">
        <v>10353</v>
      </c>
      <c r="O639" t="str">
        <f t="shared" si="38"/>
        <v xml:space="preserve">3-11-2013 21:51 </v>
      </c>
      <c r="P639">
        <f t="shared" si="39"/>
        <v>0.99999999994179234</v>
      </c>
      <c r="Q639">
        <v>62.1</v>
      </c>
      <c r="R639">
        <v>0.99999999994179234</v>
      </c>
      <c r="S639">
        <v>35.1</v>
      </c>
    </row>
    <row r="640" spans="1:19" x14ac:dyDescent="0.25">
      <c r="A640" t="s">
        <v>670</v>
      </c>
      <c r="B640">
        <v>64</v>
      </c>
      <c r="D640" t="str">
        <f t="shared" si="36"/>
        <v xml:space="preserve">3-18-2012 0:51 </v>
      </c>
      <c r="E640">
        <f t="shared" si="37"/>
        <v>0.99999999994179234</v>
      </c>
      <c r="F640">
        <v>64</v>
      </c>
      <c r="K640" t="s">
        <v>10246</v>
      </c>
      <c r="L640">
        <v>48</v>
      </c>
      <c r="N640" t="s">
        <v>10354</v>
      </c>
      <c r="O640" t="str">
        <f t="shared" si="38"/>
        <v xml:space="preserve">3-11-2013 20:51 </v>
      </c>
      <c r="P640">
        <f t="shared" si="39"/>
        <v>1.0000000001164153</v>
      </c>
      <c r="Q640">
        <v>62.1</v>
      </c>
      <c r="R640">
        <v>0.61666666675591841</v>
      </c>
      <c r="S640">
        <v>35.6</v>
      </c>
    </row>
    <row r="641" spans="1:19" x14ac:dyDescent="0.25">
      <c r="A641" t="s">
        <v>671</v>
      </c>
      <c r="B641">
        <v>68</v>
      </c>
      <c r="D641" t="str">
        <f t="shared" si="36"/>
        <v xml:space="preserve">3-17-2012 23:51 </v>
      </c>
      <c r="E641">
        <f t="shared" si="37"/>
        <v>1.0000000001164153</v>
      </c>
      <c r="F641">
        <v>68</v>
      </c>
      <c r="K641" t="s">
        <v>10247</v>
      </c>
      <c r="L641">
        <v>50</v>
      </c>
      <c r="N641" t="s">
        <v>10355</v>
      </c>
      <c r="O641" t="str">
        <f t="shared" si="38"/>
        <v xml:space="preserve">3-11-2013 19:51 </v>
      </c>
      <c r="P641">
        <f t="shared" si="39"/>
        <v>0.99999999994179234</v>
      </c>
      <c r="Q641">
        <v>63</v>
      </c>
      <c r="R641">
        <v>0.93333333340706304</v>
      </c>
      <c r="S641">
        <v>35.6</v>
      </c>
    </row>
    <row r="642" spans="1:19" x14ac:dyDescent="0.25">
      <c r="A642" t="s">
        <v>672</v>
      </c>
      <c r="B642">
        <v>68</v>
      </c>
      <c r="D642" t="str">
        <f t="shared" si="36"/>
        <v xml:space="preserve">3-17-2012 22:51 </v>
      </c>
      <c r="E642">
        <f t="shared" si="37"/>
        <v>0.99999999994179234</v>
      </c>
      <c r="F642">
        <v>68</v>
      </c>
      <c r="K642" t="s">
        <v>10248</v>
      </c>
      <c r="L642">
        <v>50</v>
      </c>
      <c r="N642" t="s">
        <v>10356</v>
      </c>
      <c r="O642" t="str">
        <f t="shared" si="38"/>
        <v xml:space="preserve">3-11-2013 18:51 </v>
      </c>
      <c r="P642">
        <f t="shared" si="39"/>
        <v>0.99999999994179234</v>
      </c>
      <c r="Q642">
        <v>64.900000000000006</v>
      </c>
      <c r="R642">
        <v>0.78333333326736465</v>
      </c>
      <c r="S642">
        <v>35.6</v>
      </c>
    </row>
    <row r="643" spans="1:19" x14ac:dyDescent="0.25">
      <c r="A643" t="s">
        <v>673</v>
      </c>
      <c r="B643">
        <v>69.099999999999994</v>
      </c>
      <c r="D643" t="str">
        <f t="shared" ref="D643:D706" si="40">LEFT(A643,LEN(A643)-3)</f>
        <v xml:space="preserve">3-17-2012 21:51 </v>
      </c>
      <c r="E643">
        <f t="shared" ref="E643:E706" si="41">(D643-D644)*24</f>
        <v>0.99999999994179234</v>
      </c>
      <c r="F643">
        <v>69.099999999999994</v>
      </c>
      <c r="K643" t="s">
        <v>10249</v>
      </c>
      <c r="L643">
        <v>51.1</v>
      </c>
      <c r="N643" t="s">
        <v>10357</v>
      </c>
      <c r="O643" t="str">
        <f t="shared" ref="O643:O706" si="42">LEFT(N643,LEN(N643)-3)</f>
        <v xml:space="preserve">3-11-2013 17:51 </v>
      </c>
      <c r="P643">
        <f t="shared" ref="P643:P706" si="43">(O643-O644)*24</f>
        <v>1.0000000001164153</v>
      </c>
      <c r="Q643">
        <v>64.900000000000006</v>
      </c>
      <c r="R643">
        <v>0.55000000004656613</v>
      </c>
      <c r="S643">
        <v>35.6</v>
      </c>
    </row>
    <row r="644" spans="1:19" x14ac:dyDescent="0.25">
      <c r="A644" t="s">
        <v>674</v>
      </c>
      <c r="B644">
        <v>70</v>
      </c>
      <c r="D644" t="str">
        <f t="shared" si="40"/>
        <v xml:space="preserve">3-17-2012 20:51 </v>
      </c>
      <c r="E644">
        <f t="shared" si="41"/>
        <v>1.0000000001164153</v>
      </c>
      <c r="F644">
        <v>70</v>
      </c>
      <c r="K644" t="s">
        <v>10250</v>
      </c>
      <c r="L644">
        <v>48.9</v>
      </c>
      <c r="N644" t="s">
        <v>10358</v>
      </c>
      <c r="O644" t="str">
        <f t="shared" si="42"/>
        <v xml:space="preserve">3-11-2013 16:51 </v>
      </c>
      <c r="P644">
        <f t="shared" si="43"/>
        <v>0.99999999994179234</v>
      </c>
      <c r="Q644">
        <v>66.900000000000006</v>
      </c>
      <c r="R644">
        <v>0.63333333347691223</v>
      </c>
      <c r="S644">
        <v>35.6</v>
      </c>
    </row>
    <row r="645" spans="1:19" x14ac:dyDescent="0.25">
      <c r="A645" t="s">
        <v>675</v>
      </c>
      <c r="B645">
        <v>72</v>
      </c>
      <c r="D645" t="str">
        <f t="shared" si="40"/>
        <v xml:space="preserve">3-17-2012 19:51 </v>
      </c>
      <c r="E645">
        <f t="shared" si="41"/>
        <v>0.99999999994179234</v>
      </c>
      <c r="F645">
        <v>72</v>
      </c>
      <c r="K645" t="s">
        <v>10251</v>
      </c>
      <c r="L645">
        <v>53.1</v>
      </c>
      <c r="N645" t="s">
        <v>10359</v>
      </c>
      <c r="O645" t="str">
        <f t="shared" si="42"/>
        <v xml:space="preserve">3-11-2013 15:51 </v>
      </c>
      <c r="P645">
        <f t="shared" si="43"/>
        <v>0.99999999994179234</v>
      </c>
      <c r="Q645">
        <v>69.099999999999994</v>
      </c>
      <c r="R645">
        <v>0.65000000002328306</v>
      </c>
      <c r="S645">
        <v>35.6</v>
      </c>
    </row>
    <row r="646" spans="1:19" x14ac:dyDescent="0.25">
      <c r="A646" t="s">
        <v>676</v>
      </c>
      <c r="B646">
        <v>75</v>
      </c>
      <c r="D646" t="str">
        <f t="shared" si="40"/>
        <v xml:space="preserve">3-17-2012 18:51 </v>
      </c>
      <c r="E646">
        <f t="shared" si="41"/>
        <v>0.99999999994179234</v>
      </c>
      <c r="F646">
        <v>75</v>
      </c>
      <c r="K646" t="s">
        <v>10252</v>
      </c>
      <c r="L646">
        <v>54</v>
      </c>
      <c r="N646" t="s">
        <v>10360</v>
      </c>
      <c r="O646" t="str">
        <f t="shared" si="42"/>
        <v xml:space="preserve">3-11-2013 14:51 </v>
      </c>
      <c r="P646">
        <f t="shared" si="43"/>
        <v>1.0000000001164153</v>
      </c>
      <c r="Q646">
        <v>69.099999999999994</v>
      </c>
      <c r="R646">
        <v>0.16666666668606922</v>
      </c>
      <c r="S646">
        <v>35.6</v>
      </c>
    </row>
    <row r="647" spans="1:19" x14ac:dyDescent="0.25">
      <c r="A647" t="s">
        <v>677</v>
      </c>
      <c r="B647">
        <v>75</v>
      </c>
      <c r="D647" t="str">
        <f t="shared" si="40"/>
        <v xml:space="preserve">3-17-2012 17:51 </v>
      </c>
      <c r="E647">
        <f t="shared" si="41"/>
        <v>1.0000000001164153</v>
      </c>
      <c r="F647">
        <v>75</v>
      </c>
      <c r="K647" t="s">
        <v>10253</v>
      </c>
      <c r="L647">
        <v>53.1</v>
      </c>
      <c r="N647" t="s">
        <v>10361</v>
      </c>
      <c r="O647" t="str">
        <f t="shared" si="42"/>
        <v xml:space="preserve">3-11-2013 13:51 </v>
      </c>
      <c r="P647">
        <f t="shared" si="43"/>
        <v>0.99999999994179234</v>
      </c>
      <c r="Q647">
        <v>66.900000000000006</v>
      </c>
      <c r="R647">
        <v>0.70000000001164153</v>
      </c>
      <c r="S647">
        <v>35.6</v>
      </c>
    </row>
    <row r="648" spans="1:19" x14ac:dyDescent="0.25">
      <c r="A648" t="s">
        <v>678</v>
      </c>
      <c r="B648">
        <v>78.099999999999994</v>
      </c>
      <c r="D648" t="str">
        <f t="shared" si="40"/>
        <v xml:space="preserve">3-17-2012 16:51 </v>
      </c>
      <c r="E648">
        <f t="shared" si="41"/>
        <v>0.99999999994179234</v>
      </c>
      <c r="F648">
        <v>78.099999999999994</v>
      </c>
      <c r="K648" t="s">
        <v>10254</v>
      </c>
      <c r="L648">
        <v>50</v>
      </c>
      <c r="N648" t="s">
        <v>10362</v>
      </c>
      <c r="O648" t="str">
        <f t="shared" si="42"/>
        <v xml:space="preserve">3-11-2013 12:51 </v>
      </c>
      <c r="P648">
        <f t="shared" si="43"/>
        <v>0.99999999994179234</v>
      </c>
      <c r="Q648">
        <v>66</v>
      </c>
      <c r="R648">
        <v>0.73333333327900618</v>
      </c>
      <c r="S648">
        <v>35.6</v>
      </c>
    </row>
    <row r="649" spans="1:19" x14ac:dyDescent="0.25">
      <c r="A649" t="s">
        <v>679</v>
      </c>
      <c r="B649">
        <v>79</v>
      </c>
      <c r="D649" t="str">
        <f t="shared" si="40"/>
        <v xml:space="preserve">3-17-2012 15:51 </v>
      </c>
      <c r="E649">
        <f t="shared" si="41"/>
        <v>0.99999999994179234</v>
      </c>
      <c r="F649">
        <v>79</v>
      </c>
      <c r="K649" t="s">
        <v>10255</v>
      </c>
      <c r="L649">
        <v>52</v>
      </c>
      <c r="N649" t="s">
        <v>10363</v>
      </c>
      <c r="O649" t="str">
        <f t="shared" si="42"/>
        <v xml:space="preserve">3-11-2013 11:51 </v>
      </c>
      <c r="P649">
        <f t="shared" si="43"/>
        <v>1.0000000001164153</v>
      </c>
      <c r="Q649">
        <v>63</v>
      </c>
      <c r="R649">
        <v>0.53333333350019529</v>
      </c>
      <c r="S649">
        <v>35.6</v>
      </c>
    </row>
    <row r="650" spans="1:19" x14ac:dyDescent="0.25">
      <c r="A650" t="s">
        <v>680</v>
      </c>
      <c r="B650">
        <v>78.099999999999994</v>
      </c>
      <c r="D650" t="str">
        <f t="shared" si="40"/>
        <v xml:space="preserve">3-17-2012 14:51 </v>
      </c>
      <c r="E650">
        <f t="shared" si="41"/>
        <v>1.0000000001164153</v>
      </c>
      <c r="F650">
        <v>78.099999999999994</v>
      </c>
      <c r="K650" t="s">
        <v>10256</v>
      </c>
      <c r="L650">
        <v>59</v>
      </c>
      <c r="N650" t="s">
        <v>10364</v>
      </c>
      <c r="O650" t="str">
        <f t="shared" si="42"/>
        <v xml:space="preserve">3-11-2013 10:51 </v>
      </c>
      <c r="P650">
        <f t="shared" si="43"/>
        <v>0.99999999994179234</v>
      </c>
      <c r="Q650">
        <v>57.9</v>
      </c>
      <c r="R650">
        <v>0.38333333336049691</v>
      </c>
      <c r="S650">
        <v>35.6</v>
      </c>
    </row>
    <row r="651" spans="1:19" x14ac:dyDescent="0.25">
      <c r="A651" t="s">
        <v>681</v>
      </c>
      <c r="B651">
        <v>75</v>
      </c>
      <c r="D651" t="str">
        <f t="shared" si="40"/>
        <v xml:space="preserve">3-17-2012 13:51 </v>
      </c>
      <c r="E651">
        <f t="shared" si="41"/>
        <v>0.99999999994179234</v>
      </c>
      <c r="F651">
        <v>75</v>
      </c>
      <c r="K651" t="s">
        <v>10257</v>
      </c>
      <c r="L651">
        <v>59</v>
      </c>
      <c r="N651" t="s">
        <v>10365</v>
      </c>
      <c r="O651" t="str">
        <f t="shared" si="42"/>
        <v xml:space="preserve">3-11-2013 9:51 </v>
      </c>
      <c r="P651">
        <f t="shared" si="43"/>
        <v>0.99999999994179234</v>
      </c>
      <c r="Q651">
        <v>51.1</v>
      </c>
      <c r="R651">
        <v>0.86666666669771075</v>
      </c>
      <c r="S651">
        <v>35.6</v>
      </c>
    </row>
    <row r="652" spans="1:19" x14ac:dyDescent="0.25">
      <c r="A652" t="s">
        <v>682</v>
      </c>
      <c r="B652">
        <v>75.900000000000006</v>
      </c>
      <c r="D652" t="str">
        <f t="shared" si="40"/>
        <v xml:space="preserve">3-17-2012 12:51 </v>
      </c>
      <c r="E652">
        <f t="shared" si="41"/>
        <v>0.99999999994179234</v>
      </c>
      <c r="F652">
        <v>75.900000000000006</v>
      </c>
      <c r="K652" t="s">
        <v>10258</v>
      </c>
      <c r="L652">
        <v>60.1</v>
      </c>
      <c r="N652" t="s">
        <v>10366</v>
      </c>
      <c r="O652" t="str">
        <f t="shared" si="42"/>
        <v xml:space="preserve">3-11-2013 8:51 </v>
      </c>
      <c r="P652">
        <f t="shared" si="43"/>
        <v>1.0000000001164153</v>
      </c>
      <c r="Q652">
        <v>46.9</v>
      </c>
      <c r="R652">
        <v>0.5166666666045785</v>
      </c>
      <c r="S652">
        <v>35.6</v>
      </c>
    </row>
    <row r="653" spans="1:19" x14ac:dyDescent="0.25">
      <c r="A653" t="s">
        <v>683</v>
      </c>
      <c r="B653">
        <v>72</v>
      </c>
      <c r="D653" t="str">
        <f t="shared" si="40"/>
        <v xml:space="preserve">3-17-2012 11:51 </v>
      </c>
      <c r="E653">
        <f t="shared" si="41"/>
        <v>1.0000000001164153</v>
      </c>
      <c r="F653">
        <v>72</v>
      </c>
      <c r="K653" t="s">
        <v>10259</v>
      </c>
      <c r="L653">
        <v>62.1</v>
      </c>
      <c r="N653" t="s">
        <v>10367</v>
      </c>
      <c r="O653" t="str">
        <f t="shared" si="42"/>
        <v xml:space="preserve">3-11-2013 7:51 </v>
      </c>
      <c r="P653">
        <f t="shared" si="43"/>
        <v>0.99999999994179234</v>
      </c>
      <c r="Q653">
        <v>44.1</v>
      </c>
      <c r="R653">
        <v>0.30000000010477379</v>
      </c>
      <c r="S653">
        <v>35.6</v>
      </c>
    </row>
    <row r="654" spans="1:19" x14ac:dyDescent="0.25">
      <c r="A654" t="s">
        <v>684</v>
      </c>
      <c r="B654">
        <v>68</v>
      </c>
      <c r="D654" t="str">
        <f t="shared" si="40"/>
        <v xml:space="preserve">3-17-2012 10:51 </v>
      </c>
      <c r="E654">
        <f t="shared" si="41"/>
        <v>0.99999999994179234</v>
      </c>
      <c r="F654">
        <v>68</v>
      </c>
      <c r="K654" t="s">
        <v>10260</v>
      </c>
      <c r="L654">
        <v>61</v>
      </c>
      <c r="N654" t="s">
        <v>10368</v>
      </c>
      <c r="O654" t="str">
        <f t="shared" si="42"/>
        <v xml:space="preserve">3-11-2013 6:51 </v>
      </c>
      <c r="P654">
        <f t="shared" si="43"/>
        <v>0.99999999994179234</v>
      </c>
      <c r="Q654">
        <v>42.1</v>
      </c>
      <c r="R654">
        <v>0.43333333334885538</v>
      </c>
      <c r="S654">
        <v>35.6</v>
      </c>
    </row>
    <row r="655" spans="1:19" x14ac:dyDescent="0.25">
      <c r="A655" t="s">
        <v>685</v>
      </c>
      <c r="B655">
        <v>64</v>
      </c>
      <c r="D655" t="str">
        <f t="shared" si="40"/>
        <v xml:space="preserve">3-17-2012 9:51 </v>
      </c>
      <c r="E655">
        <f t="shared" si="41"/>
        <v>0.33333333337213844</v>
      </c>
      <c r="F655">
        <v>64</v>
      </c>
      <c r="K655" t="s">
        <v>10261</v>
      </c>
      <c r="L655">
        <v>59</v>
      </c>
      <c r="N655" t="s">
        <v>10369</v>
      </c>
      <c r="O655" t="str">
        <f t="shared" si="42"/>
        <v xml:space="preserve">3-11-2013 5:51 </v>
      </c>
      <c r="P655">
        <f t="shared" si="43"/>
        <v>1.0000000001164153</v>
      </c>
      <c r="Q655">
        <v>43</v>
      </c>
      <c r="R655">
        <v>0.16666666668606922</v>
      </c>
      <c r="S655">
        <v>35.6</v>
      </c>
    </row>
    <row r="656" spans="1:19" x14ac:dyDescent="0.25">
      <c r="A656" t="s">
        <v>686</v>
      </c>
      <c r="B656">
        <v>62.6</v>
      </c>
      <c r="D656" t="str">
        <f t="shared" si="40"/>
        <v xml:space="preserve">3-17-2012 9:31 </v>
      </c>
      <c r="E656">
        <f t="shared" si="41"/>
        <v>0.33333333319751546</v>
      </c>
      <c r="F656">
        <v>62.6</v>
      </c>
      <c r="K656" t="s">
        <v>10262</v>
      </c>
      <c r="L656">
        <v>55.9</v>
      </c>
      <c r="N656" t="s">
        <v>10370</v>
      </c>
      <c r="O656" t="str">
        <f t="shared" si="42"/>
        <v xml:space="preserve">3-11-2013 4:51 </v>
      </c>
      <c r="P656">
        <f t="shared" si="43"/>
        <v>0.99999999994179234</v>
      </c>
      <c r="Q656">
        <v>42.1</v>
      </c>
      <c r="R656">
        <v>0.99999999994179234</v>
      </c>
      <c r="S656">
        <v>36</v>
      </c>
    </row>
    <row r="657" spans="1:19" x14ac:dyDescent="0.25">
      <c r="A657" t="s">
        <v>687</v>
      </c>
      <c r="B657">
        <v>60.8</v>
      </c>
      <c r="D657" t="str">
        <f t="shared" si="40"/>
        <v xml:space="preserve">3-17-2012 9:11 </v>
      </c>
      <c r="E657">
        <f t="shared" si="41"/>
        <v>0.26666666666278616</v>
      </c>
      <c r="F657">
        <v>60.8</v>
      </c>
      <c r="K657" t="s">
        <v>10263</v>
      </c>
      <c r="L657">
        <v>52</v>
      </c>
      <c r="N657" t="s">
        <v>10371</v>
      </c>
      <c r="O657" t="str">
        <f t="shared" si="42"/>
        <v xml:space="preserve">3-11-2013 3:51 </v>
      </c>
      <c r="P657">
        <f t="shared" si="43"/>
        <v>0.99999999994179234</v>
      </c>
      <c r="Q657">
        <v>43</v>
      </c>
      <c r="R657">
        <v>0.99999999994179234</v>
      </c>
      <c r="S657">
        <v>36</v>
      </c>
    </row>
    <row r="658" spans="1:19" x14ac:dyDescent="0.25">
      <c r="A658" t="s">
        <v>688</v>
      </c>
      <c r="B658">
        <v>60.8</v>
      </c>
      <c r="D658" t="str">
        <f t="shared" si="40"/>
        <v xml:space="preserve">3-17-2012 8:55 </v>
      </c>
      <c r="E658">
        <f t="shared" si="41"/>
        <v>6.6666666709352285E-2</v>
      </c>
      <c r="F658">
        <v>60.8</v>
      </c>
      <c r="K658" t="s">
        <v>10264</v>
      </c>
      <c r="L658">
        <v>48</v>
      </c>
      <c r="N658" t="s">
        <v>10372</v>
      </c>
      <c r="O658" t="str">
        <f t="shared" si="42"/>
        <v xml:space="preserve">3-11-2013 2:51 </v>
      </c>
      <c r="P658">
        <f t="shared" si="43"/>
        <v>1.0000000001164153</v>
      </c>
      <c r="Q658">
        <v>46.9</v>
      </c>
      <c r="R658">
        <v>0.99999999994179234</v>
      </c>
      <c r="S658">
        <v>36</v>
      </c>
    </row>
    <row r="659" spans="1:19" x14ac:dyDescent="0.25">
      <c r="A659" t="s">
        <v>689</v>
      </c>
      <c r="B659">
        <v>61</v>
      </c>
      <c r="D659" t="str">
        <f t="shared" si="40"/>
        <v xml:space="preserve">3-17-2012 8:51 </v>
      </c>
      <c r="E659">
        <f t="shared" si="41"/>
        <v>0.30000000010477379</v>
      </c>
      <c r="F659">
        <v>61</v>
      </c>
      <c r="K659" t="s">
        <v>10265</v>
      </c>
      <c r="L659">
        <v>43</v>
      </c>
      <c r="N659" t="s">
        <v>10373</v>
      </c>
      <c r="O659" t="str">
        <f t="shared" si="42"/>
        <v xml:space="preserve">3-11-2013 1:51 </v>
      </c>
      <c r="P659">
        <f t="shared" si="43"/>
        <v>0.99999999994179234</v>
      </c>
      <c r="Q659">
        <v>48</v>
      </c>
      <c r="R659">
        <v>1.0000000001164153</v>
      </c>
      <c r="S659">
        <v>36</v>
      </c>
    </row>
    <row r="660" spans="1:19" x14ac:dyDescent="0.25">
      <c r="A660" t="s">
        <v>690</v>
      </c>
      <c r="B660">
        <v>60.8</v>
      </c>
      <c r="D660" t="str">
        <f t="shared" si="40"/>
        <v xml:space="preserve">3-17-2012 8:33 </v>
      </c>
      <c r="E660">
        <f t="shared" si="41"/>
        <v>0.1499999999650754</v>
      </c>
      <c r="F660">
        <v>60.8</v>
      </c>
      <c r="K660" t="s">
        <v>10266</v>
      </c>
      <c r="L660">
        <v>34</v>
      </c>
      <c r="N660" t="s">
        <v>10374</v>
      </c>
      <c r="O660" t="str">
        <f t="shared" si="42"/>
        <v xml:space="preserve">3-11-2013 0:51 </v>
      </c>
      <c r="P660">
        <f t="shared" si="43"/>
        <v>0.99999999994179234</v>
      </c>
      <c r="Q660">
        <v>48.9</v>
      </c>
      <c r="R660">
        <v>0.38333333336049691</v>
      </c>
      <c r="S660">
        <v>36</v>
      </c>
    </row>
    <row r="661" spans="1:19" x14ac:dyDescent="0.25">
      <c r="A661" t="s">
        <v>691</v>
      </c>
      <c r="B661">
        <v>59</v>
      </c>
      <c r="D661" t="str">
        <f t="shared" si="40"/>
        <v xml:space="preserve">3-17-2012 8:24 </v>
      </c>
      <c r="E661">
        <f t="shared" si="41"/>
        <v>0.55000000004656613</v>
      </c>
      <c r="F661">
        <v>59</v>
      </c>
      <c r="K661" t="s">
        <v>10267</v>
      </c>
      <c r="L661">
        <v>28</v>
      </c>
      <c r="N661" t="s">
        <v>10375</v>
      </c>
      <c r="O661" t="str">
        <f t="shared" si="42"/>
        <v xml:space="preserve">3-10-2013 23:51 </v>
      </c>
      <c r="P661">
        <f t="shared" si="43"/>
        <v>1.0000000001164153</v>
      </c>
      <c r="Q661">
        <v>53.1</v>
      </c>
      <c r="R661">
        <v>1.0000000001164153</v>
      </c>
      <c r="S661">
        <v>36</v>
      </c>
    </row>
    <row r="662" spans="1:19" x14ac:dyDescent="0.25">
      <c r="A662" t="s">
        <v>692</v>
      </c>
      <c r="B662">
        <v>59</v>
      </c>
      <c r="D662" t="str">
        <f t="shared" si="40"/>
        <v xml:space="preserve">3-17-2012 7:51 </v>
      </c>
      <c r="E662">
        <f t="shared" si="41"/>
        <v>0.99999999994179234</v>
      </c>
      <c r="F662">
        <v>59</v>
      </c>
      <c r="K662" t="s">
        <v>10268</v>
      </c>
      <c r="L662">
        <v>28.9</v>
      </c>
      <c r="N662" t="s">
        <v>10376</v>
      </c>
      <c r="O662" t="str">
        <f t="shared" si="42"/>
        <v xml:space="preserve">3-10-2013 22:51 </v>
      </c>
      <c r="P662">
        <f t="shared" si="43"/>
        <v>0.99999999994179234</v>
      </c>
      <c r="Q662">
        <v>54</v>
      </c>
      <c r="R662">
        <v>0.44999999989522621</v>
      </c>
      <c r="S662">
        <v>36</v>
      </c>
    </row>
    <row r="663" spans="1:19" x14ac:dyDescent="0.25">
      <c r="A663" t="s">
        <v>693</v>
      </c>
      <c r="B663">
        <v>59</v>
      </c>
      <c r="D663" t="str">
        <f t="shared" si="40"/>
        <v xml:space="preserve">3-17-2012 6:51 </v>
      </c>
      <c r="E663">
        <f t="shared" si="41"/>
        <v>0.88333333324408159</v>
      </c>
      <c r="F663">
        <v>59</v>
      </c>
      <c r="K663" t="s">
        <v>10269</v>
      </c>
      <c r="L663">
        <v>28</v>
      </c>
      <c r="N663" t="s">
        <v>10377</v>
      </c>
      <c r="O663" t="str">
        <f t="shared" si="42"/>
        <v xml:space="preserve">3-10-2013 21:51 </v>
      </c>
      <c r="P663">
        <f t="shared" si="43"/>
        <v>0.99999999994179234</v>
      </c>
      <c r="Q663">
        <v>53.1</v>
      </c>
      <c r="R663">
        <v>0.99999999994179234</v>
      </c>
      <c r="S663">
        <v>36</v>
      </c>
    </row>
    <row r="664" spans="1:19" x14ac:dyDescent="0.25">
      <c r="A664" t="s">
        <v>694</v>
      </c>
      <c r="B664">
        <v>59</v>
      </c>
      <c r="D664" t="str">
        <f t="shared" si="40"/>
        <v xml:space="preserve">3-17-2012 5:58 </v>
      </c>
      <c r="E664">
        <f t="shared" si="41"/>
        <v>0.11666666669771075</v>
      </c>
      <c r="F664">
        <v>59</v>
      </c>
      <c r="K664" t="s">
        <v>10270</v>
      </c>
      <c r="L664">
        <v>30</v>
      </c>
      <c r="N664" t="s">
        <v>10378</v>
      </c>
      <c r="O664" t="str">
        <f t="shared" si="42"/>
        <v xml:space="preserve">3-10-2013 20:51 </v>
      </c>
      <c r="P664">
        <f t="shared" si="43"/>
        <v>1.0000000001164153</v>
      </c>
      <c r="Q664">
        <v>55</v>
      </c>
      <c r="R664">
        <v>0.36666666663950309</v>
      </c>
      <c r="S664">
        <v>36</v>
      </c>
    </row>
    <row r="665" spans="1:19" x14ac:dyDescent="0.25">
      <c r="A665" t="s">
        <v>695</v>
      </c>
      <c r="B665">
        <v>60.1</v>
      </c>
      <c r="D665" t="str">
        <f t="shared" si="40"/>
        <v xml:space="preserve">3-17-2012 5:51 </v>
      </c>
      <c r="E665">
        <f t="shared" si="41"/>
        <v>0.55000000004656613</v>
      </c>
      <c r="F665">
        <v>60.1</v>
      </c>
      <c r="K665" t="s">
        <v>10271</v>
      </c>
      <c r="L665">
        <v>33.1</v>
      </c>
      <c r="N665" t="s">
        <v>10379</v>
      </c>
      <c r="O665" t="str">
        <f t="shared" si="42"/>
        <v xml:space="preserve">3-10-2013 19:51 </v>
      </c>
      <c r="P665">
        <f t="shared" si="43"/>
        <v>0.99999999994179234</v>
      </c>
      <c r="Q665">
        <v>60.1</v>
      </c>
      <c r="R665">
        <v>0.99999999994179234</v>
      </c>
      <c r="S665">
        <v>36</v>
      </c>
    </row>
    <row r="666" spans="1:19" x14ac:dyDescent="0.25">
      <c r="A666" t="s">
        <v>696</v>
      </c>
      <c r="B666">
        <v>60.8</v>
      </c>
      <c r="D666" t="str">
        <f t="shared" si="40"/>
        <v xml:space="preserve">3-17-2012 5:18 </v>
      </c>
      <c r="E666">
        <f t="shared" si="41"/>
        <v>0.13333333324408159</v>
      </c>
      <c r="F666">
        <v>60.8</v>
      </c>
      <c r="K666" t="s">
        <v>10272</v>
      </c>
      <c r="L666">
        <v>33.1</v>
      </c>
      <c r="N666" t="s">
        <v>10380</v>
      </c>
      <c r="O666" t="str">
        <f t="shared" si="42"/>
        <v xml:space="preserve">3-10-2013 18:51 </v>
      </c>
      <c r="P666">
        <f t="shared" si="43"/>
        <v>0.99999999994179234</v>
      </c>
      <c r="Q666">
        <v>62.1</v>
      </c>
      <c r="R666">
        <v>1.0000000001164153</v>
      </c>
      <c r="S666">
        <v>36</v>
      </c>
    </row>
    <row r="667" spans="1:19" x14ac:dyDescent="0.25">
      <c r="A667" t="s">
        <v>697</v>
      </c>
      <c r="B667">
        <v>60.8</v>
      </c>
      <c r="D667" t="str">
        <f t="shared" si="40"/>
        <v xml:space="preserve">3-17-2012 5:10 </v>
      </c>
      <c r="E667">
        <f t="shared" si="41"/>
        <v>0.31666666682576761</v>
      </c>
      <c r="F667">
        <v>60.8</v>
      </c>
      <c r="K667" t="s">
        <v>10273</v>
      </c>
      <c r="L667">
        <v>37.9</v>
      </c>
      <c r="N667" t="s">
        <v>10381</v>
      </c>
      <c r="O667" t="str">
        <f t="shared" si="42"/>
        <v xml:space="preserve">3-10-2013 17:51 </v>
      </c>
      <c r="P667">
        <f t="shared" si="43"/>
        <v>1.0000000001164153</v>
      </c>
      <c r="Q667">
        <v>64.900000000000006</v>
      </c>
      <c r="R667">
        <v>0.99999999994179234</v>
      </c>
      <c r="S667">
        <v>36</v>
      </c>
    </row>
    <row r="668" spans="1:19" x14ac:dyDescent="0.25">
      <c r="A668" t="s">
        <v>698</v>
      </c>
      <c r="B668">
        <v>61</v>
      </c>
      <c r="D668" t="str">
        <f t="shared" si="40"/>
        <v xml:space="preserve">3-17-2012 4:51 </v>
      </c>
      <c r="E668">
        <f t="shared" si="41"/>
        <v>0.99999999994179234</v>
      </c>
      <c r="F668">
        <v>61</v>
      </c>
      <c r="K668" t="s">
        <v>10274</v>
      </c>
      <c r="L668">
        <v>39</v>
      </c>
      <c r="N668" t="s">
        <v>10382</v>
      </c>
      <c r="O668" t="str">
        <f t="shared" si="42"/>
        <v xml:space="preserve">3-10-2013 16:51 </v>
      </c>
      <c r="P668">
        <f t="shared" si="43"/>
        <v>0.99999999994179234</v>
      </c>
      <c r="Q668">
        <v>66</v>
      </c>
      <c r="R668">
        <v>0.99999999994179234</v>
      </c>
      <c r="S668">
        <v>36</v>
      </c>
    </row>
    <row r="669" spans="1:19" x14ac:dyDescent="0.25">
      <c r="A669" t="s">
        <v>699</v>
      </c>
      <c r="B669">
        <v>61</v>
      </c>
      <c r="D669" t="str">
        <f t="shared" si="40"/>
        <v xml:space="preserve">3-17-2012 3:51 </v>
      </c>
      <c r="E669">
        <f t="shared" si="41"/>
        <v>0.56666666659293696</v>
      </c>
      <c r="F669">
        <v>61</v>
      </c>
      <c r="K669" t="s">
        <v>10275</v>
      </c>
      <c r="L669">
        <v>39</v>
      </c>
      <c r="N669" t="s">
        <v>10383</v>
      </c>
      <c r="O669" t="str">
        <f t="shared" si="42"/>
        <v xml:space="preserve">3-10-2013 15:51 </v>
      </c>
      <c r="P669">
        <f t="shared" si="43"/>
        <v>0.99999999994179234</v>
      </c>
      <c r="Q669">
        <v>64.900000000000006</v>
      </c>
      <c r="R669">
        <v>0.99999999994179234</v>
      </c>
      <c r="S669">
        <v>36</v>
      </c>
    </row>
    <row r="670" spans="1:19" x14ac:dyDescent="0.25">
      <c r="A670" t="s">
        <v>700</v>
      </c>
      <c r="B670">
        <v>60.8</v>
      </c>
      <c r="D670" t="str">
        <f t="shared" si="40"/>
        <v xml:space="preserve">3-17-2012 3:17 </v>
      </c>
      <c r="E670">
        <f t="shared" si="41"/>
        <v>0.2333333333954215</v>
      </c>
      <c r="F670">
        <v>60.8</v>
      </c>
      <c r="K670" t="s">
        <v>10276</v>
      </c>
      <c r="L670">
        <v>39.9</v>
      </c>
      <c r="N670" t="s">
        <v>10384</v>
      </c>
      <c r="O670" t="str">
        <f t="shared" si="42"/>
        <v xml:space="preserve">3-10-2013 14:51 </v>
      </c>
      <c r="P670">
        <f t="shared" si="43"/>
        <v>1.0000000001164153</v>
      </c>
      <c r="Q670">
        <v>64.900000000000006</v>
      </c>
      <c r="R670">
        <v>0.99999999994179234</v>
      </c>
      <c r="S670">
        <v>36</v>
      </c>
    </row>
    <row r="671" spans="1:19" x14ac:dyDescent="0.25">
      <c r="A671" t="s">
        <v>701</v>
      </c>
      <c r="B671">
        <v>60.8</v>
      </c>
      <c r="D671" t="str">
        <f t="shared" si="40"/>
        <v xml:space="preserve">3-17-2012 3:03 </v>
      </c>
      <c r="E671">
        <f t="shared" si="41"/>
        <v>0.19999999995343387</v>
      </c>
      <c r="F671">
        <v>60.8</v>
      </c>
      <c r="K671" t="s">
        <v>10277</v>
      </c>
      <c r="L671">
        <v>44.1</v>
      </c>
      <c r="N671" t="s">
        <v>10385</v>
      </c>
      <c r="O671" t="str">
        <f t="shared" si="42"/>
        <v xml:space="preserve">3-10-2013 13:51 </v>
      </c>
      <c r="P671">
        <f t="shared" si="43"/>
        <v>0.99999999994179234</v>
      </c>
      <c r="Q671">
        <v>64</v>
      </c>
      <c r="R671">
        <v>0.99999999994179234</v>
      </c>
      <c r="S671">
        <v>36</v>
      </c>
    </row>
    <row r="672" spans="1:19" x14ac:dyDescent="0.25">
      <c r="A672" t="s">
        <v>702</v>
      </c>
      <c r="B672">
        <v>62.1</v>
      </c>
      <c r="D672" t="str">
        <f t="shared" si="40"/>
        <v xml:space="preserve">3-17-2012 2:51 </v>
      </c>
      <c r="E672">
        <f t="shared" si="41"/>
        <v>0.33333333337213844</v>
      </c>
      <c r="F672">
        <v>62.1</v>
      </c>
      <c r="K672" t="s">
        <v>10278</v>
      </c>
      <c r="L672">
        <v>43</v>
      </c>
      <c r="N672" t="s">
        <v>10386</v>
      </c>
      <c r="O672" t="str">
        <f t="shared" si="42"/>
        <v xml:space="preserve">3-10-2013 12:51 </v>
      </c>
      <c r="P672">
        <f t="shared" si="43"/>
        <v>0.99999999994179234</v>
      </c>
      <c r="Q672">
        <v>61</v>
      </c>
      <c r="R672">
        <v>0.99999999994179234</v>
      </c>
      <c r="S672">
        <v>36</v>
      </c>
    </row>
    <row r="673" spans="1:19" x14ac:dyDescent="0.25">
      <c r="A673" t="s">
        <v>703</v>
      </c>
      <c r="B673">
        <v>60.8</v>
      </c>
      <c r="D673" t="str">
        <f t="shared" si="40"/>
        <v xml:space="preserve">3-17-2012 2:31 </v>
      </c>
      <c r="E673">
        <f t="shared" si="41"/>
        <v>0.66666666674427688</v>
      </c>
      <c r="F673">
        <v>60.8</v>
      </c>
      <c r="K673" t="s">
        <v>10279</v>
      </c>
      <c r="L673">
        <v>46</v>
      </c>
      <c r="N673" t="s">
        <v>10387</v>
      </c>
      <c r="O673" t="str">
        <f t="shared" si="42"/>
        <v xml:space="preserve">3-10-2013 11:51 </v>
      </c>
      <c r="P673">
        <f t="shared" si="43"/>
        <v>1.0000000001164153</v>
      </c>
      <c r="Q673">
        <v>57.9</v>
      </c>
      <c r="R673">
        <v>1.0000000001164153</v>
      </c>
      <c r="S673">
        <v>36</v>
      </c>
    </row>
    <row r="674" spans="1:19" x14ac:dyDescent="0.25">
      <c r="A674" t="s">
        <v>704</v>
      </c>
      <c r="B674">
        <v>62.1</v>
      </c>
      <c r="D674" t="str">
        <f t="shared" si="40"/>
        <v xml:space="preserve">3-17-2012 1:51 </v>
      </c>
      <c r="E674">
        <f t="shared" si="41"/>
        <v>0.99999999994179234</v>
      </c>
      <c r="F674">
        <v>62.1</v>
      </c>
      <c r="K674" t="s">
        <v>10280</v>
      </c>
      <c r="L674">
        <v>51.1</v>
      </c>
      <c r="N674" t="s">
        <v>10388</v>
      </c>
      <c r="O674" t="str">
        <f t="shared" si="42"/>
        <v xml:space="preserve">3-10-2013 10:51 </v>
      </c>
      <c r="P674">
        <f t="shared" si="43"/>
        <v>0.99999999994179234</v>
      </c>
      <c r="Q674">
        <v>53.6</v>
      </c>
      <c r="R674">
        <v>0.99999999994179234</v>
      </c>
      <c r="S674">
        <v>36</v>
      </c>
    </row>
    <row r="675" spans="1:19" x14ac:dyDescent="0.25">
      <c r="A675" t="s">
        <v>705</v>
      </c>
      <c r="B675">
        <v>62.1</v>
      </c>
      <c r="D675" t="str">
        <f t="shared" si="40"/>
        <v xml:space="preserve">3-17-2012 0:51 </v>
      </c>
      <c r="E675">
        <f t="shared" si="41"/>
        <v>0.99999999994179234</v>
      </c>
      <c r="F675">
        <v>62.1</v>
      </c>
      <c r="K675" t="s">
        <v>10281</v>
      </c>
      <c r="L675">
        <v>52</v>
      </c>
      <c r="N675" t="s">
        <v>10389</v>
      </c>
      <c r="O675" t="str">
        <f t="shared" si="42"/>
        <v xml:space="preserve">3-10-2013 9:51 </v>
      </c>
      <c r="P675">
        <f t="shared" si="43"/>
        <v>0.99999999994179234</v>
      </c>
      <c r="Q675">
        <v>48.9</v>
      </c>
      <c r="R675">
        <v>0.99999999994179234</v>
      </c>
      <c r="S675">
        <v>36</v>
      </c>
    </row>
    <row r="676" spans="1:19" x14ac:dyDescent="0.25">
      <c r="A676" t="s">
        <v>706</v>
      </c>
      <c r="B676">
        <v>62.1</v>
      </c>
      <c r="D676" t="str">
        <f t="shared" si="40"/>
        <v xml:space="preserve">3-16-2012 23:51 </v>
      </c>
      <c r="E676">
        <f t="shared" si="41"/>
        <v>1.0000000001164153</v>
      </c>
      <c r="F676">
        <v>62.1</v>
      </c>
      <c r="K676" t="s">
        <v>10282</v>
      </c>
      <c r="L676">
        <v>53.1</v>
      </c>
      <c r="N676" t="s">
        <v>10390</v>
      </c>
      <c r="O676" t="str">
        <f t="shared" si="42"/>
        <v xml:space="preserve">3-10-2013 8:51 </v>
      </c>
      <c r="P676">
        <f t="shared" si="43"/>
        <v>1.0000000001164153</v>
      </c>
      <c r="Q676">
        <v>39</v>
      </c>
      <c r="R676">
        <v>0.99999999994179234</v>
      </c>
      <c r="S676">
        <v>36</v>
      </c>
    </row>
    <row r="677" spans="1:19" x14ac:dyDescent="0.25">
      <c r="A677" t="s">
        <v>707</v>
      </c>
      <c r="B677">
        <v>63</v>
      </c>
      <c r="D677" t="str">
        <f t="shared" si="40"/>
        <v xml:space="preserve">3-16-2012 22:51 </v>
      </c>
      <c r="E677">
        <f t="shared" si="41"/>
        <v>0.99999999994179234</v>
      </c>
      <c r="F677">
        <v>63</v>
      </c>
      <c r="K677" t="s">
        <v>10283</v>
      </c>
      <c r="L677">
        <v>52</v>
      </c>
      <c r="N677" t="s">
        <v>10391</v>
      </c>
      <c r="O677" t="str">
        <f t="shared" si="42"/>
        <v xml:space="preserve">3-10-2013 7:51 </v>
      </c>
      <c r="P677">
        <f t="shared" si="43"/>
        <v>0.99999999994179234</v>
      </c>
      <c r="Q677">
        <v>33.1</v>
      </c>
      <c r="R677">
        <v>0.99999999994179234</v>
      </c>
      <c r="S677">
        <v>36</v>
      </c>
    </row>
    <row r="678" spans="1:19" x14ac:dyDescent="0.25">
      <c r="A678" t="s">
        <v>708</v>
      </c>
      <c r="B678">
        <v>69.099999999999994</v>
      </c>
      <c r="D678" t="str">
        <f t="shared" si="40"/>
        <v xml:space="preserve">3-16-2012 21:51 </v>
      </c>
      <c r="E678">
        <f t="shared" si="41"/>
        <v>0.99999999994179234</v>
      </c>
      <c r="F678">
        <v>69.099999999999994</v>
      </c>
      <c r="K678" t="s">
        <v>10284</v>
      </c>
      <c r="L678">
        <v>50</v>
      </c>
      <c r="N678" t="s">
        <v>10392</v>
      </c>
      <c r="O678" t="str">
        <f t="shared" si="42"/>
        <v xml:space="preserve">3-10-2013 6:51 </v>
      </c>
      <c r="P678">
        <f t="shared" si="43"/>
        <v>0.99999999994179234</v>
      </c>
      <c r="Q678">
        <v>32</v>
      </c>
      <c r="R678">
        <v>0.99999999994179234</v>
      </c>
      <c r="S678">
        <v>36</v>
      </c>
    </row>
    <row r="679" spans="1:19" x14ac:dyDescent="0.25">
      <c r="A679" t="s">
        <v>709</v>
      </c>
      <c r="B679">
        <v>71.099999999999994</v>
      </c>
      <c r="D679" t="str">
        <f t="shared" si="40"/>
        <v xml:space="preserve">3-16-2012 20:51 </v>
      </c>
      <c r="E679">
        <f t="shared" si="41"/>
        <v>1.0000000001164153</v>
      </c>
      <c r="F679">
        <v>71.099999999999994</v>
      </c>
      <c r="K679" t="s">
        <v>10285</v>
      </c>
      <c r="L679">
        <v>44.1</v>
      </c>
      <c r="N679" t="s">
        <v>10393</v>
      </c>
      <c r="O679" t="str">
        <f t="shared" si="42"/>
        <v xml:space="preserve">3-10-2013 5:51 </v>
      </c>
      <c r="P679">
        <f t="shared" si="43"/>
        <v>1.0000000001164153</v>
      </c>
      <c r="Q679">
        <v>33.1</v>
      </c>
      <c r="R679">
        <v>0.99999999994179234</v>
      </c>
      <c r="S679">
        <v>36</v>
      </c>
    </row>
    <row r="680" spans="1:19" x14ac:dyDescent="0.25">
      <c r="A680" t="s">
        <v>710</v>
      </c>
      <c r="B680">
        <v>71.099999999999994</v>
      </c>
      <c r="D680" t="str">
        <f t="shared" si="40"/>
        <v xml:space="preserve">3-16-2012 19:51 </v>
      </c>
      <c r="E680">
        <f t="shared" si="41"/>
        <v>0.99999999994179234</v>
      </c>
      <c r="F680">
        <v>71.099999999999994</v>
      </c>
      <c r="K680" t="s">
        <v>10286</v>
      </c>
      <c r="L680">
        <v>39</v>
      </c>
      <c r="N680" t="s">
        <v>10394</v>
      </c>
      <c r="O680" t="str">
        <f t="shared" si="42"/>
        <v xml:space="preserve">3-10-2013 4:51 </v>
      </c>
      <c r="P680">
        <f t="shared" si="43"/>
        <v>0.99999999994179234</v>
      </c>
      <c r="Q680">
        <v>34</v>
      </c>
      <c r="R680">
        <v>0.99999999994179234</v>
      </c>
      <c r="S680">
        <v>36</v>
      </c>
    </row>
    <row r="681" spans="1:19" x14ac:dyDescent="0.25">
      <c r="A681" t="s">
        <v>711</v>
      </c>
      <c r="B681">
        <v>75</v>
      </c>
      <c r="D681" t="str">
        <f t="shared" si="40"/>
        <v xml:space="preserve">3-16-2012 18:51 </v>
      </c>
      <c r="E681">
        <f t="shared" si="41"/>
        <v>0.99999999994179234</v>
      </c>
      <c r="F681">
        <v>75</v>
      </c>
      <c r="K681" t="s">
        <v>10287</v>
      </c>
      <c r="L681">
        <v>37</v>
      </c>
      <c r="N681" t="s">
        <v>10395</v>
      </c>
      <c r="O681" t="str">
        <f t="shared" si="42"/>
        <v xml:space="preserve">3-10-2013 3:51 </v>
      </c>
      <c r="P681">
        <f t="shared" si="43"/>
        <v>2.0000000000582077</v>
      </c>
      <c r="Q681">
        <v>35.1</v>
      </c>
      <c r="R681">
        <v>1.0000000001164153</v>
      </c>
      <c r="S681">
        <v>36</v>
      </c>
    </row>
    <row r="682" spans="1:19" x14ac:dyDescent="0.25">
      <c r="A682" t="s">
        <v>712</v>
      </c>
      <c r="B682">
        <v>79</v>
      </c>
      <c r="D682" t="str">
        <f t="shared" si="40"/>
        <v xml:space="preserve">3-16-2012 17:51 </v>
      </c>
      <c r="E682">
        <f t="shared" si="41"/>
        <v>1.0000000001164153</v>
      </c>
      <c r="F682">
        <v>79</v>
      </c>
      <c r="K682" t="s">
        <v>10288</v>
      </c>
      <c r="L682">
        <v>34</v>
      </c>
      <c r="N682" t="s">
        <v>10396</v>
      </c>
      <c r="O682" t="str">
        <f t="shared" si="42"/>
        <v xml:space="preserve">3-10-2013 1:51 </v>
      </c>
      <c r="P682">
        <f t="shared" si="43"/>
        <v>0.99999999994179234</v>
      </c>
      <c r="Q682">
        <v>36</v>
      </c>
      <c r="R682">
        <v>1.0000000001164153</v>
      </c>
      <c r="S682">
        <v>36</v>
      </c>
    </row>
    <row r="683" spans="1:19" x14ac:dyDescent="0.25">
      <c r="A683" t="s">
        <v>713</v>
      </c>
      <c r="B683">
        <v>79</v>
      </c>
      <c r="D683" t="str">
        <f t="shared" si="40"/>
        <v xml:space="preserve">3-16-2012 16:51 </v>
      </c>
      <c r="E683">
        <f t="shared" si="41"/>
        <v>0.99999999994179234</v>
      </c>
      <c r="F683">
        <v>79</v>
      </c>
      <c r="K683" t="s">
        <v>10289</v>
      </c>
      <c r="L683">
        <v>30.9</v>
      </c>
      <c r="N683" t="s">
        <v>10397</v>
      </c>
      <c r="O683" t="str">
        <f t="shared" si="42"/>
        <v xml:space="preserve">3-10-2013 0:51 </v>
      </c>
      <c r="P683">
        <f t="shared" si="43"/>
        <v>0.99999999994179234</v>
      </c>
      <c r="Q683">
        <v>37</v>
      </c>
      <c r="R683">
        <v>0.99999999994179234</v>
      </c>
      <c r="S683">
        <v>36</v>
      </c>
    </row>
    <row r="684" spans="1:19" x14ac:dyDescent="0.25">
      <c r="A684" t="s">
        <v>714</v>
      </c>
      <c r="B684">
        <v>78.099999999999994</v>
      </c>
      <c r="D684" t="str">
        <f t="shared" si="40"/>
        <v xml:space="preserve">3-16-2012 15:51 </v>
      </c>
      <c r="E684">
        <f t="shared" si="41"/>
        <v>0.99999999994179234</v>
      </c>
      <c r="F684">
        <v>78.099999999999994</v>
      </c>
      <c r="K684" t="s">
        <v>10290</v>
      </c>
      <c r="L684">
        <v>30.9</v>
      </c>
      <c r="N684" t="s">
        <v>10398</v>
      </c>
      <c r="O684" t="str">
        <f t="shared" si="42"/>
        <v xml:space="preserve">3-9-2013 23:51 </v>
      </c>
      <c r="P684">
        <f t="shared" si="43"/>
        <v>1.0000000001164153</v>
      </c>
      <c r="Q684">
        <v>37.9</v>
      </c>
      <c r="R684">
        <v>1.0000000001164153</v>
      </c>
      <c r="S684">
        <v>36</v>
      </c>
    </row>
    <row r="685" spans="1:19" x14ac:dyDescent="0.25">
      <c r="A685" t="s">
        <v>715</v>
      </c>
      <c r="B685">
        <v>78.099999999999994</v>
      </c>
      <c r="D685" t="str">
        <f t="shared" si="40"/>
        <v xml:space="preserve">3-16-2012 14:51 </v>
      </c>
      <c r="E685">
        <f t="shared" si="41"/>
        <v>1.0000000001164153</v>
      </c>
      <c r="F685">
        <v>78.099999999999994</v>
      </c>
      <c r="K685" t="s">
        <v>10291</v>
      </c>
      <c r="L685">
        <v>30.9</v>
      </c>
      <c r="N685" t="s">
        <v>10399</v>
      </c>
      <c r="O685" t="str">
        <f t="shared" si="42"/>
        <v xml:space="preserve">3-9-2013 22:51 </v>
      </c>
      <c r="P685">
        <f t="shared" si="43"/>
        <v>0.99999999994179234</v>
      </c>
      <c r="Q685">
        <v>42.1</v>
      </c>
      <c r="R685">
        <v>0.18333333323244005</v>
      </c>
      <c r="S685">
        <v>36</v>
      </c>
    </row>
    <row r="686" spans="1:19" x14ac:dyDescent="0.25">
      <c r="A686" t="s">
        <v>716</v>
      </c>
      <c r="B686">
        <v>75</v>
      </c>
      <c r="D686" t="str">
        <f t="shared" si="40"/>
        <v xml:space="preserve">3-16-2012 13:51 </v>
      </c>
      <c r="E686">
        <f t="shared" si="41"/>
        <v>0.99999999994179234</v>
      </c>
      <c r="F686">
        <v>75</v>
      </c>
      <c r="K686" t="s">
        <v>10292</v>
      </c>
      <c r="L686">
        <v>32</v>
      </c>
      <c r="N686" t="s">
        <v>10400</v>
      </c>
      <c r="O686" t="str">
        <f t="shared" si="42"/>
        <v xml:space="preserve">3-9-2013 21:51 </v>
      </c>
      <c r="P686">
        <f t="shared" si="43"/>
        <v>0.99999999994179234</v>
      </c>
      <c r="Q686">
        <v>44.1</v>
      </c>
      <c r="R686">
        <v>0.30000000010477379</v>
      </c>
      <c r="S686">
        <v>36</v>
      </c>
    </row>
    <row r="687" spans="1:19" x14ac:dyDescent="0.25">
      <c r="A687" t="s">
        <v>717</v>
      </c>
      <c r="B687">
        <v>71.099999999999994</v>
      </c>
      <c r="D687" t="str">
        <f t="shared" si="40"/>
        <v xml:space="preserve">3-16-2012 12:51 </v>
      </c>
      <c r="E687">
        <f t="shared" si="41"/>
        <v>0.99999999994179234</v>
      </c>
      <c r="F687">
        <v>71.099999999999994</v>
      </c>
      <c r="K687" t="s">
        <v>10293</v>
      </c>
      <c r="L687">
        <v>33.1</v>
      </c>
      <c r="N687" t="s">
        <v>10401</v>
      </c>
      <c r="O687" t="str">
        <f t="shared" si="42"/>
        <v xml:space="preserve">3-9-2013 20:51 </v>
      </c>
      <c r="P687">
        <f t="shared" si="43"/>
        <v>1.0000000001164153</v>
      </c>
      <c r="Q687">
        <v>45</v>
      </c>
      <c r="R687">
        <v>0.26666666666278616</v>
      </c>
      <c r="S687">
        <v>36</v>
      </c>
    </row>
    <row r="688" spans="1:19" x14ac:dyDescent="0.25">
      <c r="A688" t="s">
        <v>718</v>
      </c>
      <c r="B688">
        <v>71.099999999999994</v>
      </c>
      <c r="D688" t="str">
        <f t="shared" si="40"/>
        <v xml:space="preserve">3-16-2012 11:51 </v>
      </c>
      <c r="E688">
        <f t="shared" si="41"/>
        <v>1.0000000001164153</v>
      </c>
      <c r="F688">
        <v>71.099999999999994</v>
      </c>
      <c r="K688" t="s">
        <v>10294</v>
      </c>
      <c r="L688">
        <v>34</v>
      </c>
      <c r="N688" t="s">
        <v>10402</v>
      </c>
      <c r="O688" t="str">
        <f t="shared" si="42"/>
        <v xml:space="preserve">3-9-2013 19:51 </v>
      </c>
      <c r="P688">
        <f t="shared" si="43"/>
        <v>0.99999999994179234</v>
      </c>
      <c r="Q688">
        <v>48.9</v>
      </c>
      <c r="R688">
        <v>0.99999999994179234</v>
      </c>
      <c r="S688">
        <v>36</v>
      </c>
    </row>
    <row r="689" spans="1:19" x14ac:dyDescent="0.25">
      <c r="A689" t="s">
        <v>719</v>
      </c>
      <c r="B689">
        <v>66.900000000000006</v>
      </c>
      <c r="D689" t="str">
        <f t="shared" si="40"/>
        <v xml:space="preserve">3-16-2012 10:51 </v>
      </c>
      <c r="E689">
        <f t="shared" si="41"/>
        <v>0.99999999994179234</v>
      </c>
      <c r="F689">
        <v>66.900000000000006</v>
      </c>
      <c r="K689" t="s">
        <v>10295</v>
      </c>
      <c r="L689">
        <v>35.1</v>
      </c>
      <c r="N689" t="s">
        <v>10403</v>
      </c>
      <c r="O689" t="str">
        <f t="shared" si="42"/>
        <v xml:space="preserve">3-9-2013 18:51 </v>
      </c>
      <c r="P689">
        <f t="shared" si="43"/>
        <v>0.99999999994179234</v>
      </c>
      <c r="Q689">
        <v>54</v>
      </c>
      <c r="R689">
        <v>0.46666666661622003</v>
      </c>
      <c r="S689">
        <v>36</v>
      </c>
    </row>
    <row r="690" spans="1:19" x14ac:dyDescent="0.25">
      <c r="A690" t="s">
        <v>720</v>
      </c>
      <c r="B690">
        <v>66</v>
      </c>
      <c r="D690" t="str">
        <f t="shared" si="40"/>
        <v xml:space="preserve">3-16-2012 9:51 </v>
      </c>
      <c r="E690">
        <f t="shared" si="41"/>
        <v>0.99999999994179234</v>
      </c>
      <c r="F690">
        <v>66</v>
      </c>
      <c r="K690" t="s">
        <v>10296</v>
      </c>
      <c r="L690">
        <v>36</v>
      </c>
      <c r="N690" t="s">
        <v>10404</v>
      </c>
      <c r="O690" t="str">
        <f t="shared" si="42"/>
        <v xml:space="preserve">3-9-2013 17:51 </v>
      </c>
      <c r="P690">
        <f t="shared" si="43"/>
        <v>1.0000000001164153</v>
      </c>
      <c r="Q690">
        <v>57</v>
      </c>
      <c r="R690">
        <v>0.61666666658129543</v>
      </c>
      <c r="S690">
        <v>36</v>
      </c>
    </row>
    <row r="691" spans="1:19" x14ac:dyDescent="0.25">
      <c r="A691" t="s">
        <v>721</v>
      </c>
      <c r="B691">
        <v>63</v>
      </c>
      <c r="D691" t="str">
        <f t="shared" si="40"/>
        <v xml:space="preserve">3-16-2012 8:51 </v>
      </c>
      <c r="E691">
        <f t="shared" si="41"/>
        <v>1.0000000001164153</v>
      </c>
      <c r="F691">
        <v>63</v>
      </c>
      <c r="K691" t="s">
        <v>10297</v>
      </c>
      <c r="L691">
        <v>37.9</v>
      </c>
      <c r="N691" t="s">
        <v>10405</v>
      </c>
      <c r="O691" t="str">
        <f t="shared" si="42"/>
        <v xml:space="preserve">3-9-2013 16:51 </v>
      </c>
      <c r="P691">
        <f t="shared" si="43"/>
        <v>0.99999999994179234</v>
      </c>
      <c r="Q691">
        <v>61</v>
      </c>
      <c r="R691">
        <v>0.13333333324408159</v>
      </c>
      <c r="S691">
        <v>36</v>
      </c>
    </row>
    <row r="692" spans="1:19" x14ac:dyDescent="0.25">
      <c r="A692" t="s">
        <v>722</v>
      </c>
      <c r="B692">
        <v>60.1</v>
      </c>
      <c r="D692" t="str">
        <f t="shared" si="40"/>
        <v xml:space="preserve">3-16-2012 7:51 </v>
      </c>
      <c r="E692">
        <f t="shared" si="41"/>
        <v>0.99999999994179234</v>
      </c>
      <c r="F692">
        <v>60.1</v>
      </c>
      <c r="K692" t="s">
        <v>10298</v>
      </c>
      <c r="L692">
        <v>39.9</v>
      </c>
      <c r="N692" t="s">
        <v>10406</v>
      </c>
      <c r="O692" t="str">
        <f t="shared" si="42"/>
        <v xml:space="preserve">3-9-2013 15:51 </v>
      </c>
      <c r="P692">
        <f t="shared" si="43"/>
        <v>0.99999999994179234</v>
      </c>
      <c r="Q692">
        <v>62.1</v>
      </c>
      <c r="R692">
        <v>1.0000000001164153</v>
      </c>
      <c r="S692">
        <v>36</v>
      </c>
    </row>
    <row r="693" spans="1:19" x14ac:dyDescent="0.25">
      <c r="A693" t="s">
        <v>723</v>
      </c>
      <c r="B693">
        <v>60.1</v>
      </c>
      <c r="D693" t="str">
        <f t="shared" si="40"/>
        <v xml:space="preserve">3-16-2012 6:51 </v>
      </c>
      <c r="E693">
        <f t="shared" si="41"/>
        <v>0.99999999994179234</v>
      </c>
      <c r="F693">
        <v>60.1</v>
      </c>
      <c r="K693" t="s">
        <v>10299</v>
      </c>
      <c r="L693">
        <v>42.1</v>
      </c>
      <c r="N693" t="s">
        <v>10407</v>
      </c>
      <c r="O693" t="str">
        <f t="shared" si="42"/>
        <v xml:space="preserve">3-9-2013 14:51 </v>
      </c>
      <c r="P693">
        <f t="shared" si="43"/>
        <v>1.0000000001164153</v>
      </c>
      <c r="Q693">
        <v>59</v>
      </c>
      <c r="R693">
        <v>0.99999999994179234</v>
      </c>
      <c r="S693">
        <v>36</v>
      </c>
    </row>
    <row r="694" spans="1:19" x14ac:dyDescent="0.25">
      <c r="A694" t="s">
        <v>724</v>
      </c>
      <c r="B694">
        <v>59</v>
      </c>
      <c r="D694" t="str">
        <f t="shared" si="40"/>
        <v xml:space="preserve">3-16-2012 5:51 </v>
      </c>
      <c r="E694">
        <f t="shared" si="41"/>
        <v>1.0000000001164153</v>
      </c>
      <c r="F694">
        <v>59</v>
      </c>
      <c r="K694" t="s">
        <v>10300</v>
      </c>
      <c r="L694">
        <v>45</v>
      </c>
      <c r="N694" t="s">
        <v>10408</v>
      </c>
      <c r="O694" t="str">
        <f t="shared" si="42"/>
        <v xml:space="preserve">3-9-2013 13:51 </v>
      </c>
      <c r="P694">
        <f t="shared" si="43"/>
        <v>0.99999999994179234</v>
      </c>
      <c r="Q694">
        <v>60.1</v>
      </c>
      <c r="R694">
        <v>0.48333333333721384</v>
      </c>
      <c r="S694">
        <v>36</v>
      </c>
    </row>
    <row r="695" spans="1:19" x14ac:dyDescent="0.25">
      <c r="A695" t="s">
        <v>725</v>
      </c>
      <c r="B695">
        <v>63</v>
      </c>
      <c r="D695" t="str">
        <f t="shared" si="40"/>
        <v xml:space="preserve">3-16-2012 4:51 </v>
      </c>
      <c r="E695">
        <f t="shared" si="41"/>
        <v>0.99999999994179234</v>
      </c>
      <c r="F695">
        <v>63</v>
      </c>
      <c r="K695" t="s">
        <v>10301</v>
      </c>
      <c r="L695">
        <v>48</v>
      </c>
      <c r="N695" t="s">
        <v>10409</v>
      </c>
      <c r="O695" t="str">
        <f t="shared" si="42"/>
        <v xml:space="preserve">3-9-2013 12:51 </v>
      </c>
      <c r="P695">
        <f t="shared" si="43"/>
        <v>0.99999999994179234</v>
      </c>
      <c r="Q695">
        <v>57</v>
      </c>
      <c r="R695">
        <v>1.0000000001164153</v>
      </c>
      <c r="S695">
        <v>36</v>
      </c>
    </row>
    <row r="696" spans="1:19" x14ac:dyDescent="0.25">
      <c r="A696" t="s">
        <v>726</v>
      </c>
      <c r="B696">
        <v>64</v>
      </c>
      <c r="D696" t="str">
        <f t="shared" si="40"/>
        <v xml:space="preserve">3-16-2012 3:51 </v>
      </c>
      <c r="E696">
        <f t="shared" si="41"/>
        <v>0.99999999994179234</v>
      </c>
      <c r="F696">
        <v>64</v>
      </c>
      <c r="K696" t="s">
        <v>10302</v>
      </c>
      <c r="L696">
        <v>51.1</v>
      </c>
      <c r="N696" t="s">
        <v>10410</v>
      </c>
      <c r="O696" t="str">
        <f t="shared" si="42"/>
        <v xml:space="preserve">3-9-2013 11:51 </v>
      </c>
      <c r="P696">
        <f t="shared" si="43"/>
        <v>1.0000000001164153</v>
      </c>
      <c r="Q696">
        <v>54</v>
      </c>
      <c r="R696">
        <v>0.69999999983701855</v>
      </c>
      <c r="S696">
        <v>36</v>
      </c>
    </row>
    <row r="697" spans="1:19" x14ac:dyDescent="0.25">
      <c r="A697" t="s">
        <v>727</v>
      </c>
      <c r="B697">
        <v>64</v>
      </c>
      <c r="D697" t="str">
        <f t="shared" si="40"/>
        <v xml:space="preserve">3-16-2012 2:51 </v>
      </c>
      <c r="E697">
        <f t="shared" si="41"/>
        <v>1.0000000001164153</v>
      </c>
      <c r="F697">
        <v>64</v>
      </c>
      <c r="K697" t="s">
        <v>10303</v>
      </c>
      <c r="L697">
        <v>54</v>
      </c>
      <c r="N697" t="s">
        <v>10411</v>
      </c>
      <c r="O697" t="str">
        <f t="shared" si="42"/>
        <v xml:space="preserve">3-9-2013 10:51 </v>
      </c>
      <c r="P697">
        <f t="shared" si="43"/>
        <v>0.99999999994179234</v>
      </c>
      <c r="Q697">
        <v>50</v>
      </c>
      <c r="R697">
        <v>0.99999999994179234</v>
      </c>
      <c r="S697">
        <v>36</v>
      </c>
    </row>
    <row r="698" spans="1:19" x14ac:dyDescent="0.25">
      <c r="A698" t="s">
        <v>728</v>
      </c>
      <c r="B698">
        <v>64</v>
      </c>
      <c r="D698" t="str">
        <f t="shared" si="40"/>
        <v xml:space="preserve">3-16-2012 1:51 </v>
      </c>
      <c r="E698">
        <f t="shared" si="41"/>
        <v>0.99999999994179234</v>
      </c>
      <c r="F698">
        <v>64</v>
      </c>
      <c r="K698" t="s">
        <v>10304</v>
      </c>
      <c r="L698">
        <v>55.9</v>
      </c>
      <c r="N698" t="s">
        <v>10412</v>
      </c>
      <c r="O698" t="str">
        <f t="shared" si="42"/>
        <v xml:space="preserve">3-9-2013 9:51 </v>
      </c>
      <c r="P698">
        <f t="shared" si="43"/>
        <v>0.99999999994179234</v>
      </c>
      <c r="Q698">
        <v>46.9</v>
      </c>
      <c r="R698">
        <v>1.0000000001164153</v>
      </c>
      <c r="S698">
        <v>36</v>
      </c>
    </row>
    <row r="699" spans="1:19" x14ac:dyDescent="0.25">
      <c r="A699" t="s">
        <v>729</v>
      </c>
      <c r="B699">
        <v>63</v>
      </c>
      <c r="D699" t="str">
        <f t="shared" si="40"/>
        <v xml:space="preserve">3-16-2012 0:51 </v>
      </c>
      <c r="E699">
        <f t="shared" si="41"/>
        <v>0.99999999994179234</v>
      </c>
      <c r="F699">
        <v>63</v>
      </c>
      <c r="K699" t="s">
        <v>10305</v>
      </c>
      <c r="L699">
        <v>55.9</v>
      </c>
      <c r="N699" t="s">
        <v>10413</v>
      </c>
      <c r="O699" t="str">
        <f t="shared" si="42"/>
        <v xml:space="preserve">3-9-2013 8:51 </v>
      </c>
      <c r="P699">
        <f t="shared" si="43"/>
        <v>1.0000000001164153</v>
      </c>
      <c r="Q699">
        <v>43</v>
      </c>
      <c r="R699">
        <v>1.0000000001164153</v>
      </c>
      <c r="S699">
        <v>36</v>
      </c>
    </row>
    <row r="700" spans="1:19" x14ac:dyDescent="0.25">
      <c r="A700" t="s">
        <v>730</v>
      </c>
      <c r="B700">
        <v>64.900000000000006</v>
      </c>
      <c r="D700" t="str">
        <f t="shared" si="40"/>
        <v xml:space="preserve">3-15-2012 23:51 </v>
      </c>
      <c r="E700">
        <f t="shared" si="41"/>
        <v>1.0000000001164153</v>
      </c>
      <c r="F700">
        <v>64.900000000000006</v>
      </c>
      <c r="K700" t="s">
        <v>10306</v>
      </c>
      <c r="L700">
        <v>55</v>
      </c>
      <c r="N700" t="s">
        <v>10414</v>
      </c>
      <c r="O700" t="str">
        <f t="shared" si="42"/>
        <v xml:space="preserve">3-9-2013 7:51 </v>
      </c>
      <c r="P700">
        <f t="shared" si="43"/>
        <v>0.99999999994179234</v>
      </c>
      <c r="Q700">
        <v>37.9</v>
      </c>
      <c r="R700">
        <v>0.99999999994179234</v>
      </c>
      <c r="S700">
        <v>36</v>
      </c>
    </row>
    <row r="701" spans="1:19" x14ac:dyDescent="0.25">
      <c r="A701" t="s">
        <v>731</v>
      </c>
      <c r="B701">
        <v>68</v>
      </c>
      <c r="D701" t="str">
        <f t="shared" si="40"/>
        <v xml:space="preserve">3-15-2012 22:51 </v>
      </c>
      <c r="E701">
        <f t="shared" si="41"/>
        <v>0.99999999994179234</v>
      </c>
      <c r="F701">
        <v>68</v>
      </c>
      <c r="K701" t="s">
        <v>10307</v>
      </c>
      <c r="L701">
        <v>53.1</v>
      </c>
      <c r="N701" t="s">
        <v>10415</v>
      </c>
      <c r="O701" t="str">
        <f t="shared" si="42"/>
        <v xml:space="preserve">3-9-2013 6:51 </v>
      </c>
      <c r="P701">
        <f t="shared" si="43"/>
        <v>0.99999999994179234</v>
      </c>
      <c r="Q701">
        <v>34</v>
      </c>
      <c r="R701">
        <v>1.0000000001164153</v>
      </c>
      <c r="S701">
        <v>36</v>
      </c>
    </row>
    <row r="702" spans="1:19" x14ac:dyDescent="0.25">
      <c r="A702" t="s">
        <v>732</v>
      </c>
      <c r="B702">
        <v>71.099999999999994</v>
      </c>
      <c r="D702" t="str">
        <f t="shared" si="40"/>
        <v xml:space="preserve">3-15-2012 21:51 </v>
      </c>
      <c r="E702">
        <f t="shared" si="41"/>
        <v>0.99999999994179234</v>
      </c>
      <c r="F702">
        <v>71.099999999999994</v>
      </c>
      <c r="K702" t="s">
        <v>10308</v>
      </c>
      <c r="L702">
        <v>54</v>
      </c>
      <c r="N702" t="s">
        <v>10416</v>
      </c>
      <c r="O702" t="str">
        <f t="shared" si="42"/>
        <v xml:space="preserve">3-9-2013 5:51 </v>
      </c>
      <c r="P702">
        <f t="shared" si="43"/>
        <v>1.0000000001164153</v>
      </c>
      <c r="Q702">
        <v>34</v>
      </c>
      <c r="R702">
        <v>0.99999999994179234</v>
      </c>
      <c r="S702">
        <v>36</v>
      </c>
    </row>
    <row r="703" spans="1:19" x14ac:dyDescent="0.25">
      <c r="A703" t="s">
        <v>733</v>
      </c>
      <c r="B703">
        <v>70</v>
      </c>
      <c r="D703" t="str">
        <f t="shared" si="40"/>
        <v xml:space="preserve">3-15-2012 20:51 </v>
      </c>
      <c r="E703">
        <f t="shared" si="41"/>
        <v>1.0000000001164153</v>
      </c>
      <c r="F703">
        <v>70</v>
      </c>
      <c r="K703" t="s">
        <v>10309</v>
      </c>
      <c r="L703">
        <v>53.1</v>
      </c>
      <c r="N703" t="s">
        <v>10417</v>
      </c>
      <c r="O703" t="str">
        <f t="shared" si="42"/>
        <v xml:space="preserve">3-9-2013 4:51 </v>
      </c>
      <c r="P703">
        <f t="shared" si="43"/>
        <v>0.99999999994179234</v>
      </c>
      <c r="Q703">
        <v>35.1</v>
      </c>
      <c r="R703">
        <v>1.0000000001164153</v>
      </c>
      <c r="S703">
        <v>36</v>
      </c>
    </row>
    <row r="704" spans="1:19" x14ac:dyDescent="0.25">
      <c r="A704" t="s">
        <v>734</v>
      </c>
      <c r="B704">
        <v>75</v>
      </c>
      <c r="D704" t="str">
        <f t="shared" si="40"/>
        <v xml:space="preserve">3-15-2012 19:51 </v>
      </c>
      <c r="E704">
        <f t="shared" si="41"/>
        <v>0.99999999994179234</v>
      </c>
      <c r="F704">
        <v>75</v>
      </c>
      <c r="K704" t="s">
        <v>10310</v>
      </c>
      <c r="L704">
        <v>48.9</v>
      </c>
      <c r="N704" t="s">
        <v>10418</v>
      </c>
      <c r="O704" t="str">
        <f t="shared" si="42"/>
        <v xml:space="preserve">3-9-2013 3:51 </v>
      </c>
      <c r="P704">
        <f t="shared" si="43"/>
        <v>0.99999999994179234</v>
      </c>
      <c r="Q704">
        <v>36</v>
      </c>
      <c r="R704">
        <v>1.0000000001164153</v>
      </c>
      <c r="S704">
        <v>36</v>
      </c>
    </row>
    <row r="705" spans="1:19" x14ac:dyDescent="0.25">
      <c r="A705" t="s">
        <v>735</v>
      </c>
      <c r="B705">
        <v>77</v>
      </c>
      <c r="D705" t="str">
        <f t="shared" si="40"/>
        <v xml:space="preserve">3-15-2012 18:51 </v>
      </c>
      <c r="E705">
        <f t="shared" si="41"/>
        <v>0.99999999994179234</v>
      </c>
      <c r="F705">
        <v>77</v>
      </c>
      <c r="K705" t="s">
        <v>10311</v>
      </c>
      <c r="L705">
        <v>46</v>
      </c>
      <c r="N705" t="s">
        <v>10419</v>
      </c>
      <c r="O705" t="str">
        <f t="shared" si="42"/>
        <v xml:space="preserve">3-9-2013 2:51 </v>
      </c>
      <c r="P705">
        <f t="shared" si="43"/>
        <v>1.0000000001164153</v>
      </c>
      <c r="Q705">
        <v>36</v>
      </c>
      <c r="R705">
        <v>0.99999999994179234</v>
      </c>
      <c r="S705">
        <v>36</v>
      </c>
    </row>
    <row r="706" spans="1:19" x14ac:dyDescent="0.25">
      <c r="A706" t="s">
        <v>736</v>
      </c>
      <c r="B706">
        <v>81</v>
      </c>
      <c r="D706" t="str">
        <f t="shared" si="40"/>
        <v xml:space="preserve">3-15-2012 17:51 </v>
      </c>
      <c r="E706">
        <f t="shared" si="41"/>
        <v>1.0000000001164153</v>
      </c>
      <c r="F706">
        <v>81</v>
      </c>
      <c r="K706" t="s">
        <v>10312</v>
      </c>
      <c r="L706">
        <v>41</v>
      </c>
      <c r="N706" t="s">
        <v>10420</v>
      </c>
      <c r="O706" t="str">
        <f t="shared" si="42"/>
        <v xml:space="preserve">3-9-2013 1:51 </v>
      </c>
      <c r="P706">
        <f t="shared" si="43"/>
        <v>0.99999999994179234</v>
      </c>
      <c r="Q706">
        <v>37.9</v>
      </c>
      <c r="R706">
        <v>1.0000000001164153</v>
      </c>
      <c r="S706">
        <v>36</v>
      </c>
    </row>
    <row r="707" spans="1:19" x14ac:dyDescent="0.25">
      <c r="A707" t="s">
        <v>737</v>
      </c>
      <c r="B707">
        <v>82.9</v>
      </c>
      <c r="D707" t="str">
        <f t="shared" ref="D707:D770" si="44">LEFT(A707,LEN(A707)-3)</f>
        <v xml:space="preserve">3-15-2012 16:51 </v>
      </c>
      <c r="E707">
        <f t="shared" ref="E707:E770" si="45">(D707-D708)*24</f>
        <v>0.99999999994179234</v>
      </c>
      <c r="F707">
        <v>82.9</v>
      </c>
      <c r="K707" t="s">
        <v>10313</v>
      </c>
      <c r="L707">
        <v>35.1</v>
      </c>
      <c r="N707" t="s">
        <v>10421</v>
      </c>
      <c r="O707" t="str">
        <f t="shared" ref="O707:O770" si="46">LEFT(N707,LEN(N707)-3)</f>
        <v xml:space="preserve">3-9-2013 0:51 </v>
      </c>
      <c r="P707">
        <f t="shared" ref="P707:P770" si="47">(O707-O708)*24</f>
        <v>0.99999999994179234</v>
      </c>
      <c r="Q707">
        <v>39.9</v>
      </c>
      <c r="R707">
        <v>0.99999999994179234</v>
      </c>
      <c r="S707">
        <v>36</v>
      </c>
    </row>
    <row r="708" spans="1:19" x14ac:dyDescent="0.25">
      <c r="A708" t="s">
        <v>738</v>
      </c>
      <c r="B708">
        <v>82</v>
      </c>
      <c r="D708" t="str">
        <f t="shared" si="44"/>
        <v xml:space="preserve">3-15-2012 15:51 </v>
      </c>
      <c r="E708">
        <f t="shared" si="45"/>
        <v>0.99999999994179234</v>
      </c>
      <c r="F708">
        <v>82</v>
      </c>
      <c r="K708" t="s">
        <v>10314</v>
      </c>
      <c r="L708">
        <v>36</v>
      </c>
      <c r="N708" t="s">
        <v>10422</v>
      </c>
      <c r="O708" t="str">
        <f t="shared" si="46"/>
        <v xml:space="preserve">3-8-2013 23:51 </v>
      </c>
      <c r="P708">
        <f t="shared" si="47"/>
        <v>1.0000000001164153</v>
      </c>
      <c r="Q708">
        <v>41</v>
      </c>
      <c r="R708">
        <v>0.99999999994179234</v>
      </c>
      <c r="S708">
        <v>36</v>
      </c>
    </row>
    <row r="709" spans="1:19" x14ac:dyDescent="0.25">
      <c r="A709" t="s">
        <v>739</v>
      </c>
      <c r="B709">
        <v>82.9</v>
      </c>
      <c r="D709" t="str">
        <f t="shared" si="44"/>
        <v xml:space="preserve">3-15-2012 14:51 </v>
      </c>
      <c r="E709">
        <f t="shared" si="45"/>
        <v>1.0000000001164153</v>
      </c>
      <c r="F709">
        <v>82.9</v>
      </c>
      <c r="K709" t="s">
        <v>10315</v>
      </c>
      <c r="L709">
        <v>39</v>
      </c>
      <c r="N709" t="s">
        <v>10423</v>
      </c>
      <c r="O709" t="str">
        <f t="shared" si="46"/>
        <v xml:space="preserve">3-8-2013 22:51 </v>
      </c>
      <c r="P709">
        <f t="shared" si="47"/>
        <v>0.99999999994179234</v>
      </c>
      <c r="Q709">
        <v>43</v>
      </c>
      <c r="R709">
        <v>1.0000000001164153</v>
      </c>
      <c r="S709">
        <v>36</v>
      </c>
    </row>
    <row r="710" spans="1:19" x14ac:dyDescent="0.25">
      <c r="A710" t="s">
        <v>740</v>
      </c>
      <c r="B710">
        <v>82</v>
      </c>
      <c r="D710" t="str">
        <f t="shared" si="44"/>
        <v xml:space="preserve">3-15-2012 13:51 </v>
      </c>
      <c r="E710">
        <f t="shared" si="45"/>
        <v>0.99999999994179234</v>
      </c>
      <c r="F710">
        <v>82</v>
      </c>
      <c r="K710" t="s">
        <v>10316</v>
      </c>
      <c r="L710">
        <v>41</v>
      </c>
      <c r="N710" t="s">
        <v>10424</v>
      </c>
      <c r="O710" t="str">
        <f t="shared" si="46"/>
        <v xml:space="preserve">3-8-2013 21:51 </v>
      </c>
      <c r="P710">
        <f t="shared" si="47"/>
        <v>0.99999999994179234</v>
      </c>
      <c r="Q710">
        <v>44.1</v>
      </c>
      <c r="R710">
        <v>0.99999999994179234</v>
      </c>
      <c r="S710">
        <v>36</v>
      </c>
    </row>
    <row r="711" spans="1:19" x14ac:dyDescent="0.25">
      <c r="A711" t="s">
        <v>741</v>
      </c>
      <c r="B711">
        <v>81</v>
      </c>
      <c r="D711" t="str">
        <f t="shared" si="44"/>
        <v xml:space="preserve">3-15-2012 12:51 </v>
      </c>
      <c r="E711">
        <f t="shared" si="45"/>
        <v>0.99999999994179234</v>
      </c>
      <c r="F711">
        <v>81</v>
      </c>
      <c r="K711" t="s">
        <v>10317</v>
      </c>
      <c r="L711">
        <v>43</v>
      </c>
      <c r="N711" t="s">
        <v>10425</v>
      </c>
      <c r="O711" t="str">
        <f t="shared" si="46"/>
        <v xml:space="preserve">3-8-2013 20:51 </v>
      </c>
      <c r="P711">
        <f t="shared" si="47"/>
        <v>1.0000000001164153</v>
      </c>
      <c r="Q711">
        <v>46</v>
      </c>
      <c r="R711">
        <v>1.0000000001164153</v>
      </c>
      <c r="S711">
        <v>36</v>
      </c>
    </row>
    <row r="712" spans="1:19" x14ac:dyDescent="0.25">
      <c r="A712" t="s">
        <v>742</v>
      </c>
      <c r="B712">
        <v>79</v>
      </c>
      <c r="D712" t="str">
        <f t="shared" si="44"/>
        <v xml:space="preserve">3-15-2012 11:51 </v>
      </c>
      <c r="E712">
        <f t="shared" si="45"/>
        <v>1.0000000001164153</v>
      </c>
      <c r="F712">
        <v>79</v>
      </c>
      <c r="K712" t="s">
        <v>10318</v>
      </c>
      <c r="L712">
        <v>44.1</v>
      </c>
      <c r="N712" t="s">
        <v>10426</v>
      </c>
      <c r="O712" t="str">
        <f t="shared" si="46"/>
        <v xml:space="preserve">3-8-2013 19:51 </v>
      </c>
      <c r="P712">
        <f t="shared" si="47"/>
        <v>0.99999999994179234</v>
      </c>
      <c r="Q712">
        <v>48.9</v>
      </c>
      <c r="R712">
        <v>0.99999999994179234</v>
      </c>
      <c r="S712">
        <v>36</v>
      </c>
    </row>
    <row r="713" spans="1:19" x14ac:dyDescent="0.25">
      <c r="A713" t="s">
        <v>743</v>
      </c>
      <c r="B713">
        <v>73</v>
      </c>
      <c r="D713" t="str">
        <f t="shared" si="44"/>
        <v xml:space="preserve">3-15-2012 10:51 </v>
      </c>
      <c r="E713">
        <f t="shared" si="45"/>
        <v>0.99999999994179234</v>
      </c>
      <c r="F713">
        <v>73</v>
      </c>
      <c r="K713" t="s">
        <v>10319</v>
      </c>
      <c r="L713">
        <v>46</v>
      </c>
      <c r="N713" t="s">
        <v>10427</v>
      </c>
      <c r="O713" t="str">
        <f t="shared" si="46"/>
        <v xml:space="preserve">3-8-2013 18:51 </v>
      </c>
      <c r="P713">
        <f t="shared" si="47"/>
        <v>0.99999999994179234</v>
      </c>
      <c r="Q713">
        <v>50</v>
      </c>
      <c r="R713">
        <v>1.0000000001164153</v>
      </c>
      <c r="S713">
        <v>36</v>
      </c>
    </row>
    <row r="714" spans="1:19" x14ac:dyDescent="0.25">
      <c r="A714" t="s">
        <v>744</v>
      </c>
      <c r="B714">
        <v>66.900000000000006</v>
      </c>
      <c r="D714" t="str">
        <f t="shared" si="44"/>
        <v xml:space="preserve">3-15-2012 9:51 </v>
      </c>
      <c r="E714">
        <f t="shared" si="45"/>
        <v>0.99999999994179234</v>
      </c>
      <c r="F714">
        <v>66.900000000000006</v>
      </c>
      <c r="K714" t="s">
        <v>10320</v>
      </c>
      <c r="L714">
        <v>48</v>
      </c>
      <c r="N714" t="s">
        <v>10428</v>
      </c>
      <c r="O714" t="str">
        <f t="shared" si="46"/>
        <v xml:space="preserve">3-8-2013 17:51 </v>
      </c>
      <c r="P714">
        <f t="shared" si="47"/>
        <v>1.0000000001164153</v>
      </c>
      <c r="Q714">
        <v>53.1</v>
      </c>
      <c r="R714">
        <v>0.99999999994179234</v>
      </c>
      <c r="S714">
        <v>36</v>
      </c>
    </row>
    <row r="715" spans="1:19" x14ac:dyDescent="0.25">
      <c r="A715" t="s">
        <v>745</v>
      </c>
      <c r="B715">
        <v>61</v>
      </c>
      <c r="D715" t="str">
        <f t="shared" si="44"/>
        <v xml:space="preserve">3-15-2012 8:51 </v>
      </c>
      <c r="E715">
        <f t="shared" si="45"/>
        <v>1.0000000001164153</v>
      </c>
      <c r="F715">
        <v>61</v>
      </c>
      <c r="K715" t="s">
        <v>10321</v>
      </c>
      <c r="L715">
        <v>50</v>
      </c>
      <c r="N715" t="s">
        <v>10429</v>
      </c>
      <c r="O715" t="str">
        <f t="shared" si="46"/>
        <v xml:space="preserve">3-8-2013 16:51 </v>
      </c>
      <c r="P715">
        <f t="shared" si="47"/>
        <v>0.99999999994179234</v>
      </c>
      <c r="Q715">
        <v>54</v>
      </c>
      <c r="R715">
        <v>0.99999999994179234</v>
      </c>
      <c r="S715">
        <v>36</v>
      </c>
    </row>
    <row r="716" spans="1:19" x14ac:dyDescent="0.25">
      <c r="A716" t="s">
        <v>746</v>
      </c>
      <c r="B716">
        <v>57</v>
      </c>
      <c r="D716" t="str">
        <f t="shared" si="44"/>
        <v xml:space="preserve">3-15-2012 7:51 </v>
      </c>
      <c r="E716">
        <f t="shared" si="45"/>
        <v>0.99999999994179234</v>
      </c>
      <c r="F716">
        <v>57</v>
      </c>
      <c r="K716" t="s">
        <v>10322</v>
      </c>
      <c r="L716">
        <v>53.1</v>
      </c>
      <c r="N716" t="s">
        <v>10430</v>
      </c>
      <c r="O716" t="str">
        <f t="shared" si="46"/>
        <v xml:space="preserve">3-8-2013 15:51 </v>
      </c>
      <c r="P716">
        <f t="shared" si="47"/>
        <v>0.99999999994179234</v>
      </c>
      <c r="Q716">
        <v>54</v>
      </c>
      <c r="R716">
        <v>0.99999999994179234</v>
      </c>
      <c r="S716">
        <v>36</v>
      </c>
    </row>
    <row r="717" spans="1:19" x14ac:dyDescent="0.25">
      <c r="A717" t="s">
        <v>747</v>
      </c>
      <c r="B717">
        <v>57</v>
      </c>
      <c r="D717" t="str">
        <f t="shared" si="44"/>
        <v xml:space="preserve">3-15-2012 6:51 </v>
      </c>
      <c r="E717">
        <f t="shared" si="45"/>
        <v>0.99999999994179234</v>
      </c>
      <c r="F717">
        <v>57</v>
      </c>
      <c r="K717" t="s">
        <v>10323</v>
      </c>
      <c r="L717">
        <v>55</v>
      </c>
      <c r="N717" t="s">
        <v>10431</v>
      </c>
      <c r="O717" t="str">
        <f t="shared" si="46"/>
        <v xml:space="preserve">3-8-2013 14:51 </v>
      </c>
      <c r="P717">
        <f t="shared" si="47"/>
        <v>1.0000000001164153</v>
      </c>
      <c r="Q717">
        <v>53.1</v>
      </c>
      <c r="R717">
        <v>1.0000000001164153</v>
      </c>
      <c r="S717">
        <v>36</v>
      </c>
    </row>
    <row r="718" spans="1:19" x14ac:dyDescent="0.25">
      <c r="A718" t="s">
        <v>748</v>
      </c>
      <c r="B718">
        <v>55.9</v>
      </c>
      <c r="D718" t="str">
        <f t="shared" si="44"/>
        <v xml:space="preserve">3-15-2012 5:51 </v>
      </c>
      <c r="E718">
        <f t="shared" si="45"/>
        <v>1.0000000001164153</v>
      </c>
      <c r="F718">
        <v>55.9</v>
      </c>
      <c r="K718" t="s">
        <v>10324</v>
      </c>
      <c r="L718">
        <v>57.9</v>
      </c>
      <c r="N718" t="s">
        <v>10432</v>
      </c>
      <c r="O718" t="str">
        <f t="shared" si="46"/>
        <v xml:space="preserve">3-8-2013 13:51 </v>
      </c>
      <c r="P718">
        <f t="shared" si="47"/>
        <v>0.99999999994179234</v>
      </c>
      <c r="Q718">
        <v>52</v>
      </c>
      <c r="R718">
        <v>1.0000000001164153</v>
      </c>
      <c r="S718">
        <v>36</v>
      </c>
    </row>
    <row r="719" spans="1:19" x14ac:dyDescent="0.25">
      <c r="A719" t="s">
        <v>749</v>
      </c>
      <c r="B719">
        <v>57</v>
      </c>
      <c r="D719" t="str">
        <f t="shared" si="44"/>
        <v xml:space="preserve">3-15-2012 4:51 </v>
      </c>
      <c r="E719">
        <f t="shared" si="45"/>
        <v>0.99999999994179234</v>
      </c>
      <c r="F719">
        <v>57</v>
      </c>
      <c r="K719" t="s">
        <v>10325</v>
      </c>
      <c r="L719">
        <v>61</v>
      </c>
      <c r="N719" t="s">
        <v>10433</v>
      </c>
      <c r="O719" t="str">
        <f t="shared" si="46"/>
        <v xml:space="preserve">3-8-2013 12:51 </v>
      </c>
      <c r="P719">
        <f t="shared" si="47"/>
        <v>0.99999999994179234</v>
      </c>
      <c r="Q719">
        <v>51.1</v>
      </c>
      <c r="R719">
        <v>0.99999999994179234</v>
      </c>
      <c r="S719">
        <v>36</v>
      </c>
    </row>
    <row r="720" spans="1:19" x14ac:dyDescent="0.25">
      <c r="A720" t="s">
        <v>750</v>
      </c>
      <c r="B720">
        <v>59</v>
      </c>
      <c r="D720" t="str">
        <f t="shared" si="44"/>
        <v xml:space="preserve">3-15-2012 3:51 </v>
      </c>
      <c r="E720">
        <f t="shared" si="45"/>
        <v>0.99999999994179234</v>
      </c>
      <c r="F720">
        <v>59</v>
      </c>
      <c r="K720" t="s">
        <v>10326</v>
      </c>
      <c r="L720">
        <v>66</v>
      </c>
      <c r="N720" t="s">
        <v>10434</v>
      </c>
      <c r="O720" t="str">
        <f t="shared" si="46"/>
        <v xml:space="preserve">3-8-2013 11:51 </v>
      </c>
      <c r="P720">
        <f t="shared" si="47"/>
        <v>1.0000000001164153</v>
      </c>
      <c r="Q720">
        <v>48.9</v>
      </c>
      <c r="R720">
        <v>0.99999999994179234</v>
      </c>
      <c r="S720">
        <v>36</v>
      </c>
    </row>
    <row r="721" spans="1:19" x14ac:dyDescent="0.25">
      <c r="A721" t="s">
        <v>751</v>
      </c>
      <c r="B721">
        <v>57</v>
      </c>
      <c r="D721" t="str">
        <f t="shared" si="44"/>
        <v xml:space="preserve">3-15-2012 2:51 </v>
      </c>
      <c r="E721">
        <f t="shared" si="45"/>
        <v>1.0000000001164153</v>
      </c>
      <c r="F721">
        <v>57</v>
      </c>
      <c r="K721" t="s">
        <v>10327</v>
      </c>
      <c r="L721">
        <v>66.900000000000006</v>
      </c>
      <c r="N721" t="s">
        <v>10435</v>
      </c>
      <c r="O721" t="str">
        <f t="shared" si="46"/>
        <v xml:space="preserve">3-8-2013 10:51 </v>
      </c>
      <c r="P721">
        <f t="shared" si="47"/>
        <v>0.99999999994179234</v>
      </c>
      <c r="Q721">
        <v>46.9</v>
      </c>
      <c r="R721">
        <v>0.99999999994179234</v>
      </c>
      <c r="S721">
        <v>36</v>
      </c>
    </row>
    <row r="722" spans="1:19" x14ac:dyDescent="0.25">
      <c r="A722" t="s">
        <v>752</v>
      </c>
      <c r="B722">
        <v>60.1</v>
      </c>
      <c r="D722" t="str">
        <f t="shared" si="44"/>
        <v xml:space="preserve">3-15-2012 1:51 </v>
      </c>
      <c r="E722">
        <f t="shared" si="45"/>
        <v>0.99999999994179234</v>
      </c>
      <c r="F722">
        <v>60.1</v>
      </c>
      <c r="K722" t="s">
        <v>10328</v>
      </c>
      <c r="L722">
        <v>68</v>
      </c>
      <c r="N722" t="s">
        <v>10436</v>
      </c>
      <c r="O722" t="str">
        <f t="shared" si="46"/>
        <v xml:space="preserve">3-8-2013 9:51 </v>
      </c>
      <c r="P722">
        <f t="shared" si="47"/>
        <v>0.99999999994179234</v>
      </c>
      <c r="Q722">
        <v>45</v>
      </c>
      <c r="R722">
        <v>0.99999999994179234</v>
      </c>
      <c r="S722">
        <v>36</v>
      </c>
    </row>
    <row r="723" spans="1:19" x14ac:dyDescent="0.25">
      <c r="A723" t="s">
        <v>753</v>
      </c>
      <c r="B723">
        <v>64</v>
      </c>
      <c r="D723" t="str">
        <f t="shared" si="44"/>
        <v xml:space="preserve">3-15-2012 0:51 </v>
      </c>
      <c r="E723">
        <f t="shared" si="45"/>
        <v>0.99999999994179234</v>
      </c>
      <c r="F723">
        <v>64</v>
      </c>
      <c r="K723" t="s">
        <v>10329</v>
      </c>
      <c r="L723">
        <v>68</v>
      </c>
      <c r="N723" t="s">
        <v>10437</v>
      </c>
      <c r="O723" t="str">
        <f t="shared" si="46"/>
        <v xml:space="preserve">3-8-2013 8:51 </v>
      </c>
      <c r="P723">
        <f t="shared" si="47"/>
        <v>1.0000000001164153</v>
      </c>
      <c r="Q723">
        <v>42.1</v>
      </c>
      <c r="R723">
        <v>0.99999999994179234</v>
      </c>
      <c r="S723">
        <v>36</v>
      </c>
    </row>
    <row r="724" spans="1:19" x14ac:dyDescent="0.25">
      <c r="A724" t="s">
        <v>754</v>
      </c>
      <c r="B724">
        <v>66</v>
      </c>
      <c r="D724" t="str">
        <f t="shared" si="44"/>
        <v xml:space="preserve">3-14-2012 23:51 </v>
      </c>
      <c r="E724">
        <f t="shared" si="45"/>
        <v>1.0000000001164153</v>
      </c>
      <c r="F724">
        <v>66</v>
      </c>
      <c r="K724" t="s">
        <v>10330</v>
      </c>
      <c r="L724">
        <v>66.900000000000006</v>
      </c>
      <c r="N724" t="s">
        <v>10438</v>
      </c>
      <c r="O724" t="str">
        <f t="shared" si="46"/>
        <v xml:space="preserve">3-8-2013 7:51 </v>
      </c>
      <c r="P724">
        <f t="shared" si="47"/>
        <v>0.99999999994179234</v>
      </c>
      <c r="Q724">
        <v>37.9</v>
      </c>
      <c r="R724">
        <v>0.99999999994179234</v>
      </c>
      <c r="S724">
        <v>36</v>
      </c>
    </row>
    <row r="725" spans="1:19" x14ac:dyDescent="0.25">
      <c r="A725" t="s">
        <v>755</v>
      </c>
      <c r="B725">
        <v>66.900000000000006</v>
      </c>
      <c r="D725" t="str">
        <f t="shared" si="44"/>
        <v xml:space="preserve">3-14-2012 22:51 </v>
      </c>
      <c r="E725">
        <f t="shared" si="45"/>
        <v>0.99999999994179234</v>
      </c>
      <c r="F725">
        <v>66.900000000000006</v>
      </c>
      <c r="K725" t="s">
        <v>10331</v>
      </c>
      <c r="L725">
        <v>66.900000000000006</v>
      </c>
      <c r="N725" t="s">
        <v>10439</v>
      </c>
      <c r="O725" t="str">
        <f t="shared" si="46"/>
        <v xml:space="preserve">3-8-2013 6:51 </v>
      </c>
      <c r="P725">
        <f t="shared" si="47"/>
        <v>0.99999999994179234</v>
      </c>
      <c r="Q725">
        <v>33.1</v>
      </c>
      <c r="R725">
        <v>0.99999999994179234</v>
      </c>
      <c r="S725">
        <v>36</v>
      </c>
    </row>
    <row r="726" spans="1:19" x14ac:dyDescent="0.25">
      <c r="A726" t="s">
        <v>756</v>
      </c>
      <c r="B726">
        <v>66.900000000000006</v>
      </c>
      <c r="D726" t="str">
        <f t="shared" si="44"/>
        <v xml:space="preserve">3-14-2012 21:51 </v>
      </c>
      <c r="E726">
        <f t="shared" si="45"/>
        <v>0.99999999994179234</v>
      </c>
      <c r="F726">
        <v>66.900000000000006</v>
      </c>
      <c r="K726" t="s">
        <v>10332</v>
      </c>
      <c r="L726">
        <v>68</v>
      </c>
      <c r="N726" t="s">
        <v>10440</v>
      </c>
      <c r="O726" t="str">
        <f t="shared" si="46"/>
        <v xml:space="preserve">3-8-2013 5:51 </v>
      </c>
      <c r="P726">
        <f t="shared" si="47"/>
        <v>1.0000000001164153</v>
      </c>
      <c r="Q726">
        <v>33.1</v>
      </c>
      <c r="R726">
        <v>0.99999999994179234</v>
      </c>
      <c r="S726">
        <v>36</v>
      </c>
    </row>
    <row r="727" spans="1:19" x14ac:dyDescent="0.25">
      <c r="A727" t="s">
        <v>757</v>
      </c>
      <c r="B727">
        <v>70</v>
      </c>
      <c r="D727" t="str">
        <f t="shared" si="44"/>
        <v xml:space="preserve">3-14-2012 20:51 </v>
      </c>
      <c r="E727">
        <f t="shared" si="45"/>
        <v>1.0000000001164153</v>
      </c>
      <c r="F727">
        <v>70</v>
      </c>
      <c r="K727" t="s">
        <v>10333</v>
      </c>
      <c r="L727">
        <v>64.900000000000006</v>
      </c>
      <c r="N727" t="s">
        <v>10441</v>
      </c>
      <c r="O727" t="str">
        <f t="shared" si="46"/>
        <v xml:space="preserve">3-8-2013 4:51 </v>
      </c>
      <c r="P727">
        <f t="shared" si="47"/>
        <v>0.99999999994179234</v>
      </c>
      <c r="Q727">
        <v>30.9</v>
      </c>
      <c r="R727">
        <v>1.0000000001164153</v>
      </c>
      <c r="S727">
        <v>36</v>
      </c>
    </row>
    <row r="728" spans="1:19" x14ac:dyDescent="0.25">
      <c r="A728" t="s">
        <v>758</v>
      </c>
      <c r="B728">
        <v>72</v>
      </c>
      <c r="D728" t="str">
        <f t="shared" si="44"/>
        <v xml:space="preserve">3-14-2012 19:51 </v>
      </c>
      <c r="E728">
        <f t="shared" si="45"/>
        <v>0.99999999994179234</v>
      </c>
      <c r="F728">
        <v>72</v>
      </c>
      <c r="K728" t="s">
        <v>10334</v>
      </c>
      <c r="L728">
        <v>64</v>
      </c>
      <c r="N728" t="s">
        <v>10442</v>
      </c>
      <c r="O728" t="str">
        <f t="shared" si="46"/>
        <v xml:space="preserve">3-8-2013 3:51 </v>
      </c>
      <c r="P728">
        <f t="shared" si="47"/>
        <v>0.99999999994179234</v>
      </c>
      <c r="Q728">
        <v>33.1</v>
      </c>
      <c r="R728">
        <v>1.0000000001164153</v>
      </c>
      <c r="S728">
        <v>36</v>
      </c>
    </row>
    <row r="729" spans="1:19" x14ac:dyDescent="0.25">
      <c r="A729" t="s">
        <v>759</v>
      </c>
      <c r="B729">
        <v>75.900000000000006</v>
      </c>
      <c r="D729" t="str">
        <f t="shared" si="44"/>
        <v xml:space="preserve">3-14-2012 18:51 </v>
      </c>
      <c r="E729">
        <f t="shared" si="45"/>
        <v>0.99999999994179234</v>
      </c>
      <c r="F729">
        <v>75.900000000000006</v>
      </c>
      <c r="K729" t="s">
        <v>10335</v>
      </c>
      <c r="L729">
        <v>63</v>
      </c>
      <c r="N729" t="s">
        <v>10443</v>
      </c>
      <c r="O729" t="str">
        <f t="shared" si="46"/>
        <v xml:space="preserve">3-8-2013 2:51 </v>
      </c>
      <c r="P729">
        <f t="shared" si="47"/>
        <v>1.0000000001164153</v>
      </c>
      <c r="Q729">
        <v>33.1</v>
      </c>
      <c r="R729">
        <v>0.99999999994179234</v>
      </c>
      <c r="S729">
        <v>36</v>
      </c>
    </row>
    <row r="730" spans="1:19" x14ac:dyDescent="0.25">
      <c r="A730" t="s">
        <v>760</v>
      </c>
      <c r="B730">
        <v>82</v>
      </c>
      <c r="D730" t="str">
        <f t="shared" si="44"/>
        <v xml:space="preserve">3-14-2012 17:51 </v>
      </c>
      <c r="E730">
        <f t="shared" si="45"/>
        <v>1.0000000001164153</v>
      </c>
      <c r="F730">
        <v>82</v>
      </c>
      <c r="K730" t="s">
        <v>10336</v>
      </c>
      <c r="L730">
        <v>63</v>
      </c>
      <c r="N730" t="s">
        <v>10444</v>
      </c>
      <c r="O730" t="str">
        <f t="shared" si="46"/>
        <v xml:space="preserve">3-8-2013 1:51 </v>
      </c>
      <c r="P730">
        <f t="shared" si="47"/>
        <v>0.99999999994179234</v>
      </c>
      <c r="Q730">
        <v>36</v>
      </c>
      <c r="R730">
        <v>0.99999999994179234</v>
      </c>
      <c r="S730">
        <v>36</v>
      </c>
    </row>
    <row r="731" spans="1:19" x14ac:dyDescent="0.25">
      <c r="A731" t="s">
        <v>761</v>
      </c>
      <c r="B731">
        <v>82.9</v>
      </c>
      <c r="D731" t="str">
        <f t="shared" si="44"/>
        <v xml:space="preserve">3-14-2012 16:51 </v>
      </c>
      <c r="E731">
        <f t="shared" si="45"/>
        <v>0.99999999994179234</v>
      </c>
      <c r="F731">
        <v>82.9</v>
      </c>
      <c r="K731" t="s">
        <v>10337</v>
      </c>
      <c r="L731">
        <v>61</v>
      </c>
      <c r="N731" t="s">
        <v>10445</v>
      </c>
      <c r="O731" t="str">
        <f t="shared" si="46"/>
        <v xml:space="preserve">3-8-2013 0:51 </v>
      </c>
      <c r="P731">
        <f t="shared" si="47"/>
        <v>0.99999999994179234</v>
      </c>
      <c r="Q731">
        <v>37</v>
      </c>
      <c r="R731">
        <v>1.0000000001164153</v>
      </c>
      <c r="S731">
        <v>36</v>
      </c>
    </row>
    <row r="732" spans="1:19" x14ac:dyDescent="0.25">
      <c r="A732" t="s">
        <v>762</v>
      </c>
      <c r="B732">
        <v>78.099999999999994</v>
      </c>
      <c r="D732" t="str">
        <f t="shared" si="44"/>
        <v xml:space="preserve">3-14-2012 15:51 </v>
      </c>
      <c r="E732">
        <f t="shared" si="45"/>
        <v>0.99999999994179234</v>
      </c>
      <c r="F732">
        <v>78.099999999999994</v>
      </c>
      <c r="K732" t="s">
        <v>10338</v>
      </c>
      <c r="L732">
        <v>60.8</v>
      </c>
      <c r="N732" t="s">
        <v>10446</v>
      </c>
      <c r="O732" t="str">
        <f t="shared" si="46"/>
        <v xml:space="preserve">3-7-2013 23:51 </v>
      </c>
      <c r="P732">
        <f t="shared" si="47"/>
        <v>1.0000000001164153</v>
      </c>
      <c r="Q732">
        <v>37.9</v>
      </c>
      <c r="R732">
        <v>1.0000000001164153</v>
      </c>
      <c r="S732">
        <v>36</v>
      </c>
    </row>
    <row r="733" spans="1:19" x14ac:dyDescent="0.25">
      <c r="A733" t="s">
        <v>763</v>
      </c>
      <c r="B733">
        <v>80.099999999999994</v>
      </c>
      <c r="D733" t="str">
        <f t="shared" si="44"/>
        <v xml:space="preserve">3-14-2012 14:51 </v>
      </c>
      <c r="E733">
        <f t="shared" si="45"/>
        <v>1.0000000001164153</v>
      </c>
      <c r="F733">
        <v>80.099999999999994</v>
      </c>
      <c r="K733" t="s">
        <v>10339</v>
      </c>
      <c r="L733">
        <v>60.8</v>
      </c>
      <c r="N733" t="s">
        <v>10447</v>
      </c>
      <c r="O733" t="str">
        <f t="shared" si="46"/>
        <v xml:space="preserve">3-7-2013 22:51 </v>
      </c>
      <c r="P733">
        <f t="shared" si="47"/>
        <v>0.99999999994179234</v>
      </c>
      <c r="Q733">
        <v>37.9</v>
      </c>
      <c r="R733">
        <v>0.99999999994179234</v>
      </c>
      <c r="S733">
        <v>36</v>
      </c>
    </row>
    <row r="734" spans="1:19" x14ac:dyDescent="0.25">
      <c r="A734" t="s">
        <v>764</v>
      </c>
      <c r="B734">
        <v>81</v>
      </c>
      <c r="D734" t="str">
        <f t="shared" si="44"/>
        <v xml:space="preserve">3-14-2012 13:51 </v>
      </c>
      <c r="E734">
        <f t="shared" si="45"/>
        <v>0.99999999994179234</v>
      </c>
      <c r="F734">
        <v>81</v>
      </c>
      <c r="K734" t="s">
        <v>10340</v>
      </c>
      <c r="L734">
        <v>61</v>
      </c>
      <c r="N734" t="s">
        <v>10448</v>
      </c>
      <c r="O734" t="str">
        <f t="shared" si="46"/>
        <v xml:space="preserve">3-7-2013 21:51 </v>
      </c>
      <c r="P734">
        <f t="shared" si="47"/>
        <v>0.99999999994179234</v>
      </c>
      <c r="Q734">
        <v>39.9</v>
      </c>
      <c r="R734">
        <v>0.99999999994179234</v>
      </c>
      <c r="S734">
        <v>36</v>
      </c>
    </row>
    <row r="735" spans="1:19" x14ac:dyDescent="0.25">
      <c r="A735" t="s">
        <v>765</v>
      </c>
      <c r="B735">
        <v>80.099999999999994</v>
      </c>
      <c r="D735" t="str">
        <f t="shared" si="44"/>
        <v xml:space="preserve">3-14-2012 12:51 </v>
      </c>
      <c r="E735">
        <f t="shared" si="45"/>
        <v>0.99999999994179234</v>
      </c>
      <c r="F735">
        <v>80.099999999999994</v>
      </c>
      <c r="K735" t="s">
        <v>10341</v>
      </c>
      <c r="L735">
        <v>61</v>
      </c>
      <c r="N735" t="s">
        <v>10449</v>
      </c>
      <c r="O735" t="str">
        <f t="shared" si="46"/>
        <v xml:space="preserve">3-7-2013 20:51 </v>
      </c>
      <c r="P735">
        <f t="shared" si="47"/>
        <v>1.0000000001164153</v>
      </c>
      <c r="Q735">
        <v>42.1</v>
      </c>
      <c r="R735">
        <v>0.99999999994179234</v>
      </c>
      <c r="S735">
        <v>36</v>
      </c>
    </row>
    <row r="736" spans="1:19" x14ac:dyDescent="0.25">
      <c r="A736" t="s">
        <v>766</v>
      </c>
      <c r="B736">
        <v>75.900000000000006</v>
      </c>
      <c r="D736" t="str">
        <f t="shared" si="44"/>
        <v xml:space="preserve">3-14-2012 11:51 </v>
      </c>
      <c r="E736">
        <f t="shared" si="45"/>
        <v>1.0000000001164153</v>
      </c>
      <c r="F736">
        <v>75.900000000000006</v>
      </c>
      <c r="K736" t="s">
        <v>10342</v>
      </c>
      <c r="L736">
        <v>61</v>
      </c>
      <c r="N736" t="s">
        <v>10450</v>
      </c>
      <c r="O736" t="str">
        <f t="shared" si="46"/>
        <v xml:space="preserve">3-7-2013 19:51 </v>
      </c>
      <c r="P736">
        <f t="shared" si="47"/>
        <v>0.99999999994179234</v>
      </c>
      <c r="Q736">
        <v>43</v>
      </c>
      <c r="R736">
        <v>0.99999999994179234</v>
      </c>
      <c r="S736">
        <v>36</v>
      </c>
    </row>
    <row r="737" spans="1:19" x14ac:dyDescent="0.25">
      <c r="A737" t="s">
        <v>767</v>
      </c>
      <c r="B737">
        <v>71.099999999999994</v>
      </c>
      <c r="D737" t="str">
        <f t="shared" si="44"/>
        <v xml:space="preserve">3-14-2012 10:51 </v>
      </c>
      <c r="E737">
        <f t="shared" si="45"/>
        <v>0.99999999994179234</v>
      </c>
      <c r="F737">
        <v>71.099999999999994</v>
      </c>
      <c r="K737" t="s">
        <v>10343</v>
      </c>
      <c r="L737">
        <v>60.1</v>
      </c>
      <c r="N737" t="s">
        <v>10451</v>
      </c>
      <c r="O737" t="str">
        <f t="shared" si="46"/>
        <v xml:space="preserve">3-7-2013 18:51 </v>
      </c>
      <c r="P737">
        <f t="shared" si="47"/>
        <v>0.99999999994179234</v>
      </c>
      <c r="Q737">
        <v>44.1</v>
      </c>
      <c r="R737">
        <v>0.99999999994179234</v>
      </c>
      <c r="S737">
        <v>36</v>
      </c>
    </row>
    <row r="738" spans="1:19" x14ac:dyDescent="0.25">
      <c r="A738" t="s">
        <v>768</v>
      </c>
      <c r="B738">
        <v>63</v>
      </c>
      <c r="D738" t="str">
        <f t="shared" si="44"/>
        <v xml:space="preserve">3-14-2012 9:51 </v>
      </c>
      <c r="E738">
        <f t="shared" si="45"/>
        <v>0.99999999994179234</v>
      </c>
      <c r="F738">
        <v>63</v>
      </c>
      <c r="K738" t="s">
        <v>10344</v>
      </c>
      <c r="L738">
        <v>59</v>
      </c>
      <c r="N738" t="s">
        <v>10452</v>
      </c>
      <c r="O738" t="str">
        <f t="shared" si="46"/>
        <v xml:space="preserve">3-7-2013 17:51 </v>
      </c>
      <c r="P738">
        <f t="shared" si="47"/>
        <v>1.0000000001164153</v>
      </c>
      <c r="Q738">
        <v>46.9</v>
      </c>
      <c r="R738">
        <v>1.0000000001164153</v>
      </c>
      <c r="S738">
        <v>36</v>
      </c>
    </row>
    <row r="739" spans="1:19" x14ac:dyDescent="0.25">
      <c r="A739" t="s">
        <v>769</v>
      </c>
      <c r="B739">
        <v>57.9</v>
      </c>
      <c r="D739" t="str">
        <f t="shared" si="44"/>
        <v xml:space="preserve">3-14-2012 8:51 </v>
      </c>
      <c r="E739">
        <f t="shared" si="45"/>
        <v>1.0000000001164153</v>
      </c>
      <c r="F739">
        <v>57.9</v>
      </c>
      <c r="K739" t="s">
        <v>10345</v>
      </c>
      <c r="L739">
        <v>57.2</v>
      </c>
      <c r="N739" t="s">
        <v>10453</v>
      </c>
      <c r="O739" t="str">
        <f t="shared" si="46"/>
        <v xml:space="preserve">3-7-2013 16:51 </v>
      </c>
      <c r="P739">
        <f t="shared" si="47"/>
        <v>0.99999999994179234</v>
      </c>
      <c r="Q739">
        <v>48.9</v>
      </c>
      <c r="R739">
        <v>0.99999999994179234</v>
      </c>
      <c r="S739">
        <v>36</v>
      </c>
    </row>
    <row r="740" spans="1:19" x14ac:dyDescent="0.25">
      <c r="A740" t="s">
        <v>770</v>
      </c>
      <c r="B740">
        <v>55</v>
      </c>
      <c r="D740" t="str">
        <f t="shared" si="44"/>
        <v xml:space="preserve">3-14-2012 7:51 </v>
      </c>
      <c r="E740">
        <f t="shared" si="45"/>
        <v>0.99999999994179234</v>
      </c>
      <c r="F740">
        <v>55</v>
      </c>
      <c r="K740" t="s">
        <v>10346</v>
      </c>
      <c r="L740">
        <v>57.2</v>
      </c>
      <c r="N740" t="s">
        <v>10454</v>
      </c>
      <c r="O740" t="str">
        <f t="shared" si="46"/>
        <v xml:space="preserve">3-7-2013 15:51 </v>
      </c>
      <c r="P740">
        <f t="shared" si="47"/>
        <v>0.99999999994179234</v>
      </c>
      <c r="Q740">
        <v>50</v>
      </c>
      <c r="R740">
        <v>0.99999999994179234</v>
      </c>
      <c r="S740">
        <v>36</v>
      </c>
    </row>
    <row r="741" spans="1:19" x14ac:dyDescent="0.25">
      <c r="A741" t="s">
        <v>771</v>
      </c>
      <c r="B741">
        <v>55</v>
      </c>
      <c r="D741" t="str">
        <f t="shared" si="44"/>
        <v xml:space="preserve">3-14-2012 6:51 </v>
      </c>
      <c r="E741">
        <f t="shared" si="45"/>
        <v>0.99999999994179234</v>
      </c>
      <c r="F741">
        <v>55</v>
      </c>
      <c r="K741" t="s">
        <v>10347</v>
      </c>
      <c r="L741">
        <v>57</v>
      </c>
      <c r="N741" t="s">
        <v>10455</v>
      </c>
      <c r="O741" t="str">
        <f t="shared" si="46"/>
        <v xml:space="preserve">3-7-2013 14:51 </v>
      </c>
      <c r="P741">
        <f t="shared" si="47"/>
        <v>1.0000000001164153</v>
      </c>
      <c r="Q741">
        <v>48</v>
      </c>
      <c r="R741">
        <v>0.99999999994179234</v>
      </c>
      <c r="S741">
        <v>36</v>
      </c>
    </row>
    <row r="742" spans="1:19" x14ac:dyDescent="0.25">
      <c r="A742" t="s">
        <v>772</v>
      </c>
      <c r="B742">
        <v>57</v>
      </c>
      <c r="D742" t="str">
        <f t="shared" si="44"/>
        <v xml:space="preserve">3-14-2012 5:51 </v>
      </c>
      <c r="E742">
        <f t="shared" si="45"/>
        <v>1.0000000001164153</v>
      </c>
      <c r="F742">
        <v>57</v>
      </c>
      <c r="K742" t="s">
        <v>10348</v>
      </c>
      <c r="L742">
        <v>57</v>
      </c>
      <c r="N742" t="s">
        <v>10456</v>
      </c>
      <c r="O742" t="str">
        <f t="shared" si="46"/>
        <v xml:space="preserve">3-7-2013 13:51 </v>
      </c>
      <c r="P742">
        <f t="shared" si="47"/>
        <v>0.99999999994179234</v>
      </c>
      <c r="Q742">
        <v>48.9</v>
      </c>
      <c r="R742">
        <v>0.99999999994179234</v>
      </c>
      <c r="S742">
        <v>36</v>
      </c>
    </row>
    <row r="743" spans="1:19" x14ac:dyDescent="0.25">
      <c r="A743" t="s">
        <v>773</v>
      </c>
      <c r="B743">
        <v>57</v>
      </c>
      <c r="D743" t="str">
        <f t="shared" si="44"/>
        <v xml:space="preserve">3-14-2012 4:51 </v>
      </c>
      <c r="E743">
        <f t="shared" si="45"/>
        <v>0.99999999994179234</v>
      </c>
      <c r="F743">
        <v>57</v>
      </c>
      <c r="K743" t="s">
        <v>10349</v>
      </c>
      <c r="L743">
        <v>60.1</v>
      </c>
      <c r="N743" t="s">
        <v>10457</v>
      </c>
      <c r="O743" t="str">
        <f t="shared" si="46"/>
        <v xml:space="preserve">3-7-2013 12:51 </v>
      </c>
      <c r="P743">
        <f t="shared" si="47"/>
        <v>0.99999999994179234</v>
      </c>
      <c r="Q743">
        <v>48</v>
      </c>
      <c r="R743">
        <v>1.0000000001164153</v>
      </c>
      <c r="S743">
        <v>36</v>
      </c>
    </row>
    <row r="744" spans="1:19" x14ac:dyDescent="0.25">
      <c r="A744" t="s">
        <v>774</v>
      </c>
      <c r="B744">
        <v>57.9</v>
      </c>
      <c r="D744" t="str">
        <f t="shared" si="44"/>
        <v xml:space="preserve">3-14-2012 3:51 </v>
      </c>
      <c r="E744">
        <f t="shared" si="45"/>
        <v>0.99999999994179234</v>
      </c>
      <c r="F744">
        <v>57.9</v>
      </c>
      <c r="K744" t="s">
        <v>10350</v>
      </c>
      <c r="L744">
        <v>60.1</v>
      </c>
      <c r="N744" t="s">
        <v>10458</v>
      </c>
      <c r="O744" t="str">
        <f t="shared" si="46"/>
        <v xml:space="preserve">3-7-2013 11:51 </v>
      </c>
      <c r="P744">
        <f t="shared" si="47"/>
        <v>1.0000000001164153</v>
      </c>
      <c r="Q744">
        <v>48</v>
      </c>
      <c r="R744">
        <v>0.99999999994179234</v>
      </c>
      <c r="S744">
        <v>36</v>
      </c>
    </row>
    <row r="745" spans="1:19" x14ac:dyDescent="0.25">
      <c r="A745" t="s">
        <v>775</v>
      </c>
      <c r="B745">
        <v>59</v>
      </c>
      <c r="D745" t="str">
        <f t="shared" si="44"/>
        <v xml:space="preserve">3-14-2012 2:51 </v>
      </c>
      <c r="E745">
        <f t="shared" si="45"/>
        <v>1.0000000001164153</v>
      </c>
      <c r="F745">
        <v>59</v>
      </c>
      <c r="K745" t="s">
        <v>10351</v>
      </c>
      <c r="L745">
        <v>61</v>
      </c>
      <c r="N745" t="s">
        <v>10459</v>
      </c>
      <c r="O745" t="str">
        <f t="shared" si="46"/>
        <v xml:space="preserve">3-7-2013 10:51 </v>
      </c>
      <c r="P745">
        <f t="shared" si="47"/>
        <v>0.99999999994179234</v>
      </c>
      <c r="Q745">
        <v>48</v>
      </c>
      <c r="R745">
        <v>0.99999999994179234</v>
      </c>
      <c r="S745">
        <v>36</v>
      </c>
    </row>
    <row r="746" spans="1:19" x14ac:dyDescent="0.25">
      <c r="A746" t="s">
        <v>776</v>
      </c>
      <c r="B746">
        <v>60.1</v>
      </c>
      <c r="D746" t="str">
        <f t="shared" si="44"/>
        <v xml:space="preserve">3-14-2012 1:51 </v>
      </c>
      <c r="E746">
        <f t="shared" si="45"/>
        <v>0.99999999994179234</v>
      </c>
      <c r="F746">
        <v>60.1</v>
      </c>
      <c r="K746" t="s">
        <v>10352</v>
      </c>
      <c r="L746">
        <v>61</v>
      </c>
      <c r="N746" t="s">
        <v>10460</v>
      </c>
      <c r="O746" t="str">
        <f t="shared" si="46"/>
        <v xml:space="preserve">3-7-2013 9:51 </v>
      </c>
      <c r="P746">
        <f t="shared" si="47"/>
        <v>0.99999999994179234</v>
      </c>
      <c r="Q746">
        <v>46</v>
      </c>
      <c r="R746">
        <v>1.0000000001164153</v>
      </c>
      <c r="S746">
        <v>36</v>
      </c>
    </row>
    <row r="747" spans="1:19" x14ac:dyDescent="0.25">
      <c r="A747" t="s">
        <v>777</v>
      </c>
      <c r="B747">
        <v>61</v>
      </c>
      <c r="D747" t="str">
        <f t="shared" si="44"/>
        <v xml:space="preserve">3-14-2012 0:51 </v>
      </c>
      <c r="E747">
        <f t="shared" si="45"/>
        <v>0.99999999994179234</v>
      </c>
      <c r="F747">
        <v>61</v>
      </c>
      <c r="K747" t="s">
        <v>10353</v>
      </c>
      <c r="L747">
        <v>62.1</v>
      </c>
      <c r="N747" t="s">
        <v>10461</v>
      </c>
      <c r="O747" t="str">
        <f t="shared" si="46"/>
        <v xml:space="preserve">3-7-2013 8:51 </v>
      </c>
      <c r="P747">
        <f t="shared" si="47"/>
        <v>1.0000000001164153</v>
      </c>
      <c r="Q747">
        <v>42.1</v>
      </c>
      <c r="R747">
        <v>1.0000000001164153</v>
      </c>
      <c r="S747">
        <v>36</v>
      </c>
    </row>
    <row r="748" spans="1:19" x14ac:dyDescent="0.25">
      <c r="A748" t="s">
        <v>778</v>
      </c>
      <c r="B748">
        <v>63</v>
      </c>
      <c r="D748" t="str">
        <f t="shared" si="44"/>
        <v xml:space="preserve">3-13-2012 23:51 </v>
      </c>
      <c r="E748">
        <f t="shared" si="45"/>
        <v>1.0000000001164153</v>
      </c>
      <c r="F748">
        <v>63</v>
      </c>
      <c r="K748" t="s">
        <v>10354</v>
      </c>
      <c r="L748">
        <v>62.1</v>
      </c>
      <c r="N748" t="s">
        <v>10462</v>
      </c>
      <c r="O748" t="str">
        <f t="shared" si="46"/>
        <v xml:space="preserve">3-7-2013 7:51 </v>
      </c>
      <c r="P748">
        <f t="shared" si="47"/>
        <v>0.99999999994179234</v>
      </c>
      <c r="Q748">
        <v>37</v>
      </c>
      <c r="R748">
        <v>0.99999999994179234</v>
      </c>
      <c r="S748">
        <v>36</v>
      </c>
    </row>
    <row r="749" spans="1:19" x14ac:dyDescent="0.25">
      <c r="A749" t="s">
        <v>779</v>
      </c>
      <c r="B749">
        <v>66</v>
      </c>
      <c r="D749" t="str">
        <f t="shared" si="44"/>
        <v xml:space="preserve">3-13-2012 22:51 </v>
      </c>
      <c r="E749">
        <f t="shared" si="45"/>
        <v>0.99999999994179234</v>
      </c>
      <c r="F749">
        <v>66</v>
      </c>
      <c r="K749" t="s">
        <v>10355</v>
      </c>
      <c r="L749">
        <v>63</v>
      </c>
      <c r="N749" t="s">
        <v>10463</v>
      </c>
      <c r="O749" t="str">
        <f t="shared" si="46"/>
        <v xml:space="preserve">3-7-2013 6:51 </v>
      </c>
      <c r="P749">
        <f t="shared" si="47"/>
        <v>0.99999999994179234</v>
      </c>
      <c r="Q749">
        <v>32</v>
      </c>
      <c r="R749">
        <v>0.99999999994179234</v>
      </c>
      <c r="S749">
        <v>36</v>
      </c>
    </row>
    <row r="750" spans="1:19" x14ac:dyDescent="0.25">
      <c r="A750" t="s">
        <v>780</v>
      </c>
      <c r="B750">
        <v>66.900000000000006</v>
      </c>
      <c r="D750" t="str">
        <f t="shared" si="44"/>
        <v xml:space="preserve">3-13-2012 21:51 </v>
      </c>
      <c r="E750">
        <f t="shared" si="45"/>
        <v>0.99999999994179234</v>
      </c>
      <c r="F750">
        <v>66.900000000000006</v>
      </c>
      <c r="K750" t="s">
        <v>10356</v>
      </c>
      <c r="L750">
        <v>64.900000000000006</v>
      </c>
      <c r="N750" t="s">
        <v>10464</v>
      </c>
      <c r="O750" t="str">
        <f t="shared" si="46"/>
        <v xml:space="preserve">3-7-2013 5:51 </v>
      </c>
      <c r="P750">
        <f t="shared" si="47"/>
        <v>1.0000000001164153</v>
      </c>
      <c r="Q750">
        <v>35.1</v>
      </c>
      <c r="R750">
        <v>1.0000000001164153</v>
      </c>
      <c r="S750">
        <v>36</v>
      </c>
    </row>
    <row r="751" spans="1:19" x14ac:dyDescent="0.25">
      <c r="A751" t="s">
        <v>781</v>
      </c>
      <c r="B751">
        <v>69.099999999999994</v>
      </c>
      <c r="D751" t="str">
        <f t="shared" si="44"/>
        <v xml:space="preserve">3-13-2012 20:51 </v>
      </c>
      <c r="E751">
        <f t="shared" si="45"/>
        <v>1.0000000001164153</v>
      </c>
      <c r="F751">
        <v>69.099999999999994</v>
      </c>
      <c r="K751" t="s">
        <v>10357</v>
      </c>
      <c r="L751">
        <v>64.900000000000006</v>
      </c>
      <c r="N751" t="s">
        <v>10465</v>
      </c>
      <c r="O751" t="str">
        <f t="shared" si="46"/>
        <v xml:space="preserve">3-7-2013 4:51 </v>
      </c>
      <c r="P751">
        <f t="shared" si="47"/>
        <v>0.99999999994179234</v>
      </c>
      <c r="Q751">
        <v>36</v>
      </c>
      <c r="R751">
        <v>0.99999999994179234</v>
      </c>
      <c r="S751">
        <v>36</v>
      </c>
    </row>
    <row r="752" spans="1:19" x14ac:dyDescent="0.25">
      <c r="A752" t="s">
        <v>782</v>
      </c>
      <c r="B752">
        <v>66.900000000000006</v>
      </c>
      <c r="D752" t="str">
        <f t="shared" si="44"/>
        <v xml:space="preserve">3-13-2012 19:51 </v>
      </c>
      <c r="E752">
        <f t="shared" si="45"/>
        <v>0.99999999994179234</v>
      </c>
      <c r="F752">
        <v>66.900000000000006</v>
      </c>
      <c r="K752" t="s">
        <v>10358</v>
      </c>
      <c r="L752">
        <v>66.900000000000006</v>
      </c>
      <c r="N752" t="s">
        <v>10466</v>
      </c>
      <c r="O752" t="str">
        <f t="shared" si="46"/>
        <v xml:space="preserve">3-7-2013 3:51 </v>
      </c>
      <c r="P752">
        <f t="shared" si="47"/>
        <v>0.99999999994179234</v>
      </c>
      <c r="Q752">
        <v>37</v>
      </c>
      <c r="R752">
        <v>0.99999999994179234</v>
      </c>
      <c r="S752">
        <v>36</v>
      </c>
    </row>
    <row r="753" spans="1:19" x14ac:dyDescent="0.25">
      <c r="A753" t="s">
        <v>783</v>
      </c>
      <c r="B753">
        <v>73</v>
      </c>
      <c r="D753" t="str">
        <f t="shared" si="44"/>
        <v xml:space="preserve">3-13-2012 18:51 </v>
      </c>
      <c r="E753">
        <f t="shared" si="45"/>
        <v>0.99999999994179234</v>
      </c>
      <c r="F753">
        <v>73</v>
      </c>
      <c r="K753" t="s">
        <v>10359</v>
      </c>
      <c r="L753">
        <v>69.099999999999994</v>
      </c>
      <c r="N753" t="s">
        <v>10467</v>
      </c>
      <c r="O753" t="str">
        <f t="shared" si="46"/>
        <v xml:space="preserve">3-7-2013 2:51 </v>
      </c>
      <c r="P753">
        <f t="shared" si="47"/>
        <v>1.0000000001164153</v>
      </c>
      <c r="Q753">
        <v>37.9</v>
      </c>
      <c r="R753">
        <v>0.99999999994179234</v>
      </c>
      <c r="S753">
        <v>36</v>
      </c>
    </row>
    <row r="754" spans="1:19" x14ac:dyDescent="0.25">
      <c r="A754" t="s">
        <v>784</v>
      </c>
      <c r="B754">
        <v>73.900000000000006</v>
      </c>
      <c r="D754" t="str">
        <f t="shared" si="44"/>
        <v xml:space="preserve">3-13-2012 17:51 </v>
      </c>
      <c r="E754">
        <f t="shared" si="45"/>
        <v>1.0000000001164153</v>
      </c>
      <c r="F754">
        <v>73.900000000000006</v>
      </c>
      <c r="K754" t="s">
        <v>10360</v>
      </c>
      <c r="L754">
        <v>69.099999999999994</v>
      </c>
      <c r="N754" t="s">
        <v>10468</v>
      </c>
      <c r="O754" t="str">
        <f t="shared" si="46"/>
        <v xml:space="preserve">3-7-2013 1:51 </v>
      </c>
      <c r="P754">
        <f t="shared" si="47"/>
        <v>0.99999999994179234</v>
      </c>
      <c r="Q754">
        <v>37.9</v>
      </c>
      <c r="R754">
        <v>0.99999999994179234</v>
      </c>
      <c r="S754">
        <v>36</v>
      </c>
    </row>
    <row r="755" spans="1:19" x14ac:dyDescent="0.25">
      <c r="A755" t="s">
        <v>785</v>
      </c>
      <c r="B755">
        <v>75</v>
      </c>
      <c r="D755" t="str">
        <f t="shared" si="44"/>
        <v xml:space="preserve">3-13-2012 16:51 </v>
      </c>
      <c r="E755">
        <f t="shared" si="45"/>
        <v>0.99999999994179234</v>
      </c>
      <c r="F755">
        <v>75</v>
      </c>
      <c r="K755" t="s">
        <v>10361</v>
      </c>
      <c r="L755">
        <v>66.900000000000006</v>
      </c>
      <c r="N755" t="s">
        <v>10469</v>
      </c>
      <c r="O755" t="str">
        <f t="shared" si="46"/>
        <v xml:space="preserve">3-7-2013 0:51 </v>
      </c>
      <c r="P755">
        <f t="shared" si="47"/>
        <v>0.99999999994179234</v>
      </c>
      <c r="Q755">
        <v>37.9</v>
      </c>
      <c r="R755">
        <v>0.99999999994179234</v>
      </c>
      <c r="S755">
        <v>36</v>
      </c>
    </row>
    <row r="756" spans="1:19" x14ac:dyDescent="0.25">
      <c r="A756" t="s">
        <v>786</v>
      </c>
      <c r="B756">
        <v>75.900000000000006</v>
      </c>
      <c r="D756" t="str">
        <f t="shared" si="44"/>
        <v xml:space="preserve">3-13-2012 15:51 </v>
      </c>
      <c r="E756">
        <f t="shared" si="45"/>
        <v>0.99999999994179234</v>
      </c>
      <c r="F756">
        <v>75.900000000000006</v>
      </c>
      <c r="K756" t="s">
        <v>10362</v>
      </c>
      <c r="L756">
        <v>66</v>
      </c>
      <c r="N756" t="s">
        <v>10470</v>
      </c>
      <c r="O756" t="str">
        <f t="shared" si="46"/>
        <v xml:space="preserve">3-6-2013 23:51 </v>
      </c>
      <c r="P756">
        <f t="shared" si="47"/>
        <v>1.0000000001164153</v>
      </c>
      <c r="Q756">
        <v>37.9</v>
      </c>
      <c r="R756">
        <v>1.0000000001164153</v>
      </c>
      <c r="S756">
        <v>36</v>
      </c>
    </row>
    <row r="757" spans="1:19" x14ac:dyDescent="0.25">
      <c r="A757" t="s">
        <v>787</v>
      </c>
      <c r="B757">
        <v>77</v>
      </c>
      <c r="D757" t="str">
        <f t="shared" si="44"/>
        <v xml:space="preserve">3-13-2012 14:51 </v>
      </c>
      <c r="E757">
        <f t="shared" si="45"/>
        <v>1.0000000001164153</v>
      </c>
      <c r="F757">
        <v>77</v>
      </c>
      <c r="K757" t="s">
        <v>10363</v>
      </c>
      <c r="L757">
        <v>63</v>
      </c>
      <c r="N757" t="s">
        <v>10471</v>
      </c>
      <c r="O757" t="str">
        <f t="shared" si="46"/>
        <v xml:space="preserve">3-6-2013 22:51 </v>
      </c>
      <c r="P757">
        <f t="shared" si="47"/>
        <v>0.99999999994179234</v>
      </c>
      <c r="Q757">
        <v>39</v>
      </c>
      <c r="R757">
        <v>0.99999999994179234</v>
      </c>
      <c r="S757">
        <v>36</v>
      </c>
    </row>
    <row r="758" spans="1:19" x14ac:dyDescent="0.25">
      <c r="A758" t="s">
        <v>788</v>
      </c>
      <c r="B758">
        <v>75.900000000000006</v>
      </c>
      <c r="D758" t="str">
        <f t="shared" si="44"/>
        <v xml:space="preserve">3-13-2012 13:51 </v>
      </c>
      <c r="E758">
        <f t="shared" si="45"/>
        <v>0.99999999994179234</v>
      </c>
      <c r="F758">
        <v>75.900000000000006</v>
      </c>
      <c r="K758" t="s">
        <v>10364</v>
      </c>
      <c r="L758">
        <v>57.9</v>
      </c>
      <c r="N758" t="s">
        <v>10472</v>
      </c>
      <c r="O758" t="str">
        <f t="shared" si="46"/>
        <v xml:space="preserve">3-6-2013 21:51 </v>
      </c>
      <c r="P758">
        <f t="shared" si="47"/>
        <v>0.99999999994179234</v>
      </c>
      <c r="Q758">
        <v>41</v>
      </c>
      <c r="R758">
        <v>1.0000000001164153</v>
      </c>
      <c r="S758">
        <v>36</v>
      </c>
    </row>
    <row r="759" spans="1:19" x14ac:dyDescent="0.25">
      <c r="A759" t="s">
        <v>789</v>
      </c>
      <c r="B759">
        <v>72</v>
      </c>
      <c r="D759" t="str">
        <f t="shared" si="44"/>
        <v xml:space="preserve">3-13-2012 12:51 </v>
      </c>
      <c r="E759">
        <f t="shared" si="45"/>
        <v>0.99999999994179234</v>
      </c>
      <c r="F759">
        <v>72</v>
      </c>
      <c r="K759" t="s">
        <v>10365</v>
      </c>
      <c r="L759">
        <v>51.1</v>
      </c>
      <c r="N759" t="s">
        <v>10473</v>
      </c>
      <c r="O759" t="str">
        <f t="shared" si="46"/>
        <v xml:space="preserve">3-6-2013 20:51 </v>
      </c>
      <c r="P759">
        <f t="shared" si="47"/>
        <v>1.0000000001164153</v>
      </c>
      <c r="Q759">
        <v>42.1</v>
      </c>
      <c r="R759">
        <v>0.99999999994179234</v>
      </c>
      <c r="S759">
        <v>37</v>
      </c>
    </row>
    <row r="760" spans="1:19" x14ac:dyDescent="0.25">
      <c r="A760" t="s">
        <v>790</v>
      </c>
      <c r="B760">
        <v>66.900000000000006</v>
      </c>
      <c r="D760" t="str">
        <f t="shared" si="44"/>
        <v xml:space="preserve">3-13-2012 11:51 </v>
      </c>
      <c r="E760">
        <f t="shared" si="45"/>
        <v>1.0000000001164153</v>
      </c>
      <c r="F760">
        <v>66.900000000000006</v>
      </c>
      <c r="K760" t="s">
        <v>10366</v>
      </c>
      <c r="L760">
        <v>46.9</v>
      </c>
      <c r="N760" t="s">
        <v>10474</v>
      </c>
      <c r="O760" t="str">
        <f t="shared" si="46"/>
        <v xml:space="preserve">3-6-2013 19:51 </v>
      </c>
      <c r="P760">
        <f t="shared" si="47"/>
        <v>0.99999999994179234</v>
      </c>
      <c r="Q760">
        <v>44.1</v>
      </c>
      <c r="R760">
        <v>0.99999999994179234</v>
      </c>
      <c r="S760">
        <v>37</v>
      </c>
    </row>
    <row r="761" spans="1:19" x14ac:dyDescent="0.25">
      <c r="A761" t="s">
        <v>791</v>
      </c>
      <c r="B761">
        <v>63</v>
      </c>
      <c r="D761" t="str">
        <f t="shared" si="44"/>
        <v xml:space="preserve">3-13-2012 10:51 </v>
      </c>
      <c r="E761">
        <f t="shared" si="45"/>
        <v>0.99999999994179234</v>
      </c>
      <c r="F761">
        <v>63</v>
      </c>
      <c r="K761" t="s">
        <v>10367</v>
      </c>
      <c r="L761">
        <v>44.1</v>
      </c>
      <c r="N761" t="s">
        <v>10475</v>
      </c>
      <c r="O761" t="str">
        <f t="shared" si="46"/>
        <v xml:space="preserve">3-6-2013 18:51 </v>
      </c>
      <c r="P761">
        <f t="shared" si="47"/>
        <v>0.99999999994179234</v>
      </c>
      <c r="Q761">
        <v>45</v>
      </c>
      <c r="R761">
        <v>1.0000000001164153</v>
      </c>
      <c r="S761">
        <v>37</v>
      </c>
    </row>
    <row r="762" spans="1:19" x14ac:dyDescent="0.25">
      <c r="A762" t="s">
        <v>792</v>
      </c>
      <c r="B762">
        <v>61</v>
      </c>
      <c r="D762" t="str">
        <f t="shared" si="44"/>
        <v xml:space="preserve">3-13-2012 9:51 </v>
      </c>
      <c r="E762">
        <f t="shared" si="45"/>
        <v>0.99999999994179234</v>
      </c>
      <c r="F762">
        <v>61</v>
      </c>
      <c r="K762" t="s">
        <v>10368</v>
      </c>
      <c r="L762">
        <v>42.1</v>
      </c>
      <c r="N762" t="s">
        <v>10476</v>
      </c>
      <c r="O762" t="str">
        <f t="shared" si="46"/>
        <v xml:space="preserve">3-6-2013 17:51 </v>
      </c>
      <c r="P762">
        <f t="shared" si="47"/>
        <v>1.0000000001164153</v>
      </c>
      <c r="Q762">
        <v>45</v>
      </c>
      <c r="R762">
        <v>0.99999999994179234</v>
      </c>
      <c r="S762">
        <v>37</v>
      </c>
    </row>
    <row r="763" spans="1:19" x14ac:dyDescent="0.25">
      <c r="A763" t="s">
        <v>793</v>
      </c>
      <c r="B763">
        <v>59</v>
      </c>
      <c r="D763" t="str">
        <f t="shared" si="44"/>
        <v xml:space="preserve">3-13-2012 8:51 </v>
      </c>
      <c r="E763">
        <f t="shared" si="45"/>
        <v>1.0000000001164153</v>
      </c>
      <c r="F763">
        <v>59</v>
      </c>
      <c r="K763" t="s">
        <v>10369</v>
      </c>
      <c r="L763">
        <v>43</v>
      </c>
      <c r="N763" t="s">
        <v>10477</v>
      </c>
      <c r="O763" t="str">
        <f t="shared" si="46"/>
        <v xml:space="preserve">3-6-2013 16:51 </v>
      </c>
      <c r="P763">
        <f t="shared" si="47"/>
        <v>0.99999999994179234</v>
      </c>
      <c r="Q763">
        <v>46</v>
      </c>
      <c r="R763">
        <v>0.99999999994179234</v>
      </c>
      <c r="S763">
        <v>37</v>
      </c>
    </row>
    <row r="764" spans="1:19" x14ac:dyDescent="0.25">
      <c r="A764" t="s">
        <v>794</v>
      </c>
      <c r="B764">
        <v>57.9</v>
      </c>
      <c r="D764" t="str">
        <f t="shared" si="44"/>
        <v xml:space="preserve">3-13-2012 7:51 </v>
      </c>
      <c r="E764">
        <f t="shared" si="45"/>
        <v>0.99999999994179234</v>
      </c>
      <c r="F764">
        <v>57.9</v>
      </c>
      <c r="K764" t="s">
        <v>10370</v>
      </c>
      <c r="L764">
        <v>42.1</v>
      </c>
      <c r="N764" t="s">
        <v>10478</v>
      </c>
      <c r="O764" t="str">
        <f t="shared" si="46"/>
        <v xml:space="preserve">3-6-2013 15:51 </v>
      </c>
      <c r="P764">
        <f t="shared" si="47"/>
        <v>0.99999999994179234</v>
      </c>
      <c r="Q764">
        <v>46</v>
      </c>
      <c r="R764">
        <v>0.34999999991850927</v>
      </c>
      <c r="S764">
        <v>37</v>
      </c>
    </row>
    <row r="765" spans="1:19" x14ac:dyDescent="0.25">
      <c r="A765" t="s">
        <v>795</v>
      </c>
      <c r="B765">
        <v>57.9</v>
      </c>
      <c r="D765" t="str">
        <f t="shared" si="44"/>
        <v xml:space="preserve">3-13-2012 6:51 </v>
      </c>
      <c r="E765">
        <f t="shared" si="45"/>
        <v>0.99999999994179234</v>
      </c>
      <c r="F765">
        <v>57.9</v>
      </c>
      <c r="K765" t="s">
        <v>10371</v>
      </c>
      <c r="L765">
        <v>43</v>
      </c>
      <c r="N765" t="s">
        <v>10479</v>
      </c>
      <c r="O765" t="str">
        <f t="shared" si="46"/>
        <v xml:space="preserve">3-6-2013 14:51 </v>
      </c>
      <c r="P765">
        <f t="shared" si="47"/>
        <v>1.0000000001164153</v>
      </c>
      <c r="Q765">
        <v>46</v>
      </c>
      <c r="R765">
        <v>0.99999999994179234</v>
      </c>
      <c r="S765">
        <v>37</v>
      </c>
    </row>
    <row r="766" spans="1:19" x14ac:dyDescent="0.25">
      <c r="A766" t="s">
        <v>796</v>
      </c>
      <c r="B766">
        <v>57.9</v>
      </c>
      <c r="D766" t="str">
        <f t="shared" si="44"/>
        <v xml:space="preserve">3-13-2012 5:51 </v>
      </c>
      <c r="E766">
        <f t="shared" si="45"/>
        <v>1.0000000001164153</v>
      </c>
      <c r="F766">
        <v>57.9</v>
      </c>
      <c r="K766" t="s">
        <v>10372</v>
      </c>
      <c r="L766">
        <v>46.9</v>
      </c>
      <c r="N766" t="s">
        <v>10480</v>
      </c>
      <c r="O766" t="str">
        <f t="shared" si="46"/>
        <v xml:space="preserve">3-6-2013 13:51 </v>
      </c>
      <c r="P766">
        <f t="shared" si="47"/>
        <v>0.99999999994179234</v>
      </c>
      <c r="Q766">
        <v>44.1</v>
      </c>
      <c r="R766">
        <v>0.99999999994179234</v>
      </c>
      <c r="S766">
        <v>37</v>
      </c>
    </row>
    <row r="767" spans="1:19" x14ac:dyDescent="0.25">
      <c r="A767" t="s">
        <v>797</v>
      </c>
      <c r="B767">
        <v>59</v>
      </c>
      <c r="D767" t="str">
        <f t="shared" si="44"/>
        <v xml:space="preserve">3-13-2012 4:51 </v>
      </c>
      <c r="E767">
        <f t="shared" si="45"/>
        <v>0.99999999994179234</v>
      </c>
      <c r="F767">
        <v>59</v>
      </c>
      <c r="K767" t="s">
        <v>10373</v>
      </c>
      <c r="L767">
        <v>48</v>
      </c>
      <c r="N767" t="s">
        <v>10481</v>
      </c>
      <c r="O767" t="str">
        <f t="shared" si="46"/>
        <v xml:space="preserve">3-6-2013 12:51 </v>
      </c>
      <c r="P767">
        <f t="shared" si="47"/>
        <v>0.99999999994179234</v>
      </c>
      <c r="Q767">
        <v>43</v>
      </c>
      <c r="R767">
        <v>0.99999999994179234</v>
      </c>
      <c r="S767">
        <v>37</v>
      </c>
    </row>
    <row r="768" spans="1:19" x14ac:dyDescent="0.25">
      <c r="A768" t="s">
        <v>798</v>
      </c>
      <c r="B768">
        <v>60.1</v>
      </c>
      <c r="D768" t="str">
        <f t="shared" si="44"/>
        <v xml:space="preserve">3-13-2012 3:51 </v>
      </c>
      <c r="E768">
        <f t="shared" si="45"/>
        <v>0.99999999994179234</v>
      </c>
      <c r="F768">
        <v>60.1</v>
      </c>
      <c r="K768" t="s">
        <v>10374</v>
      </c>
      <c r="L768">
        <v>48.9</v>
      </c>
      <c r="N768" t="s">
        <v>10482</v>
      </c>
      <c r="O768" t="str">
        <f t="shared" si="46"/>
        <v xml:space="preserve">3-6-2013 11:51 </v>
      </c>
      <c r="P768">
        <f t="shared" si="47"/>
        <v>1.0000000001164153</v>
      </c>
      <c r="Q768">
        <v>41</v>
      </c>
      <c r="R768">
        <v>0.28333333338377997</v>
      </c>
      <c r="S768">
        <v>37</v>
      </c>
    </row>
    <row r="769" spans="1:19" x14ac:dyDescent="0.25">
      <c r="A769" t="s">
        <v>799</v>
      </c>
      <c r="B769">
        <v>61</v>
      </c>
      <c r="D769" t="str">
        <f t="shared" si="44"/>
        <v xml:space="preserve">3-13-2012 2:51 </v>
      </c>
      <c r="E769">
        <f t="shared" si="45"/>
        <v>1.0000000001164153</v>
      </c>
      <c r="F769">
        <v>61</v>
      </c>
      <c r="K769" t="s">
        <v>10375</v>
      </c>
      <c r="L769">
        <v>53.1</v>
      </c>
      <c r="N769" t="s">
        <v>10483</v>
      </c>
      <c r="O769" t="str">
        <f t="shared" si="46"/>
        <v xml:space="preserve">3-6-2013 10:51 </v>
      </c>
      <c r="P769">
        <f t="shared" si="47"/>
        <v>0.99999999994179234</v>
      </c>
      <c r="Q769">
        <v>41</v>
      </c>
      <c r="R769">
        <v>0.39999999990686774</v>
      </c>
      <c r="S769">
        <v>37</v>
      </c>
    </row>
    <row r="770" spans="1:19" x14ac:dyDescent="0.25">
      <c r="A770" t="s">
        <v>800</v>
      </c>
      <c r="B770">
        <v>61</v>
      </c>
      <c r="D770" t="str">
        <f t="shared" si="44"/>
        <v xml:space="preserve">3-13-2012 1:51 </v>
      </c>
      <c r="E770">
        <f t="shared" si="45"/>
        <v>0.99999999994179234</v>
      </c>
      <c r="F770">
        <v>61</v>
      </c>
      <c r="K770" t="s">
        <v>10376</v>
      </c>
      <c r="L770">
        <v>54</v>
      </c>
      <c r="N770" t="s">
        <v>10484</v>
      </c>
      <c r="O770" t="str">
        <f t="shared" si="46"/>
        <v xml:space="preserve">3-6-2013 9:51 </v>
      </c>
      <c r="P770">
        <f t="shared" si="47"/>
        <v>0.99999999994179234</v>
      </c>
      <c r="Q770">
        <v>39.9</v>
      </c>
      <c r="R770">
        <v>1.0000000001164153</v>
      </c>
      <c r="S770">
        <v>37</v>
      </c>
    </row>
    <row r="771" spans="1:19" x14ac:dyDescent="0.25">
      <c r="A771" t="s">
        <v>801</v>
      </c>
      <c r="B771">
        <v>61</v>
      </c>
      <c r="D771" t="str">
        <f t="shared" ref="D771:D834" si="48">LEFT(A771,LEN(A771)-3)</f>
        <v xml:space="preserve">3-13-2012 0:51 </v>
      </c>
      <c r="E771">
        <f t="shared" ref="E771:E834" si="49">(D771-D772)*24</f>
        <v>0.99999999994179234</v>
      </c>
      <c r="F771">
        <v>61</v>
      </c>
      <c r="K771" t="s">
        <v>10377</v>
      </c>
      <c r="L771">
        <v>53.1</v>
      </c>
      <c r="N771" t="s">
        <v>10485</v>
      </c>
      <c r="O771" t="str">
        <f t="shared" ref="O771:O834" si="50">LEFT(N771,LEN(N771)-3)</f>
        <v xml:space="preserve">3-6-2013 8:51 </v>
      </c>
      <c r="P771">
        <f t="shared" ref="P771:P834" si="51">(O771-O772)*24</f>
        <v>1.0000000001164153</v>
      </c>
      <c r="Q771">
        <v>37.9</v>
      </c>
      <c r="R771">
        <v>0.99999999994179234</v>
      </c>
      <c r="S771">
        <v>37</v>
      </c>
    </row>
    <row r="772" spans="1:19" x14ac:dyDescent="0.25">
      <c r="A772" t="s">
        <v>802</v>
      </c>
      <c r="B772">
        <v>62.1</v>
      </c>
      <c r="D772" t="str">
        <f t="shared" si="48"/>
        <v xml:space="preserve">3-12-2012 23:51 </v>
      </c>
      <c r="E772">
        <f t="shared" si="49"/>
        <v>1.0000000001164153</v>
      </c>
      <c r="F772">
        <v>62.1</v>
      </c>
      <c r="K772" t="s">
        <v>10378</v>
      </c>
      <c r="L772">
        <v>55</v>
      </c>
      <c r="N772" t="s">
        <v>10486</v>
      </c>
      <c r="O772" t="str">
        <f t="shared" si="50"/>
        <v xml:space="preserve">3-6-2013 7:51 </v>
      </c>
      <c r="P772">
        <f t="shared" si="51"/>
        <v>0.99999999994179234</v>
      </c>
      <c r="Q772">
        <v>37.9</v>
      </c>
      <c r="R772">
        <v>0.99999999994179234</v>
      </c>
      <c r="S772">
        <v>37</v>
      </c>
    </row>
    <row r="773" spans="1:19" x14ac:dyDescent="0.25">
      <c r="A773" t="s">
        <v>803</v>
      </c>
      <c r="B773">
        <v>63</v>
      </c>
      <c r="D773" t="str">
        <f t="shared" si="48"/>
        <v xml:space="preserve">3-12-2012 22:51 </v>
      </c>
      <c r="E773">
        <f t="shared" si="49"/>
        <v>0.99999999994179234</v>
      </c>
      <c r="F773">
        <v>63</v>
      </c>
      <c r="K773" t="s">
        <v>10379</v>
      </c>
      <c r="L773">
        <v>60.1</v>
      </c>
      <c r="N773" t="s">
        <v>10487</v>
      </c>
      <c r="O773" t="str">
        <f t="shared" si="50"/>
        <v xml:space="preserve">3-6-2013 6:51 </v>
      </c>
      <c r="P773">
        <f t="shared" si="51"/>
        <v>0.55000000004656613</v>
      </c>
      <c r="Q773">
        <v>37</v>
      </c>
      <c r="R773">
        <v>1.0000000001164153</v>
      </c>
      <c r="S773">
        <v>37</v>
      </c>
    </row>
    <row r="774" spans="1:19" x14ac:dyDescent="0.25">
      <c r="A774" t="s">
        <v>804</v>
      </c>
      <c r="B774">
        <v>64</v>
      </c>
      <c r="D774" t="str">
        <f t="shared" si="48"/>
        <v xml:space="preserve">3-12-2012 21:51 </v>
      </c>
      <c r="E774">
        <f t="shared" si="49"/>
        <v>0.99999999994179234</v>
      </c>
      <c r="F774">
        <v>64</v>
      </c>
      <c r="K774" t="s">
        <v>10380</v>
      </c>
      <c r="L774">
        <v>62.1</v>
      </c>
      <c r="N774" t="s">
        <v>10488</v>
      </c>
      <c r="O774" t="str">
        <f t="shared" si="50"/>
        <v xml:space="preserve">3-6-2013 6:18 </v>
      </c>
      <c r="P774">
        <f t="shared" si="51"/>
        <v>0.44999999989522621</v>
      </c>
      <c r="Q774">
        <v>37.4</v>
      </c>
      <c r="R774">
        <v>0.99999999994179234</v>
      </c>
      <c r="S774">
        <v>37</v>
      </c>
    </row>
    <row r="775" spans="1:19" x14ac:dyDescent="0.25">
      <c r="A775" t="s">
        <v>805</v>
      </c>
      <c r="B775">
        <v>64</v>
      </c>
      <c r="D775" t="str">
        <f t="shared" si="48"/>
        <v xml:space="preserve">3-12-2012 20:51 </v>
      </c>
      <c r="E775">
        <f t="shared" si="49"/>
        <v>1.0000000001164153</v>
      </c>
      <c r="F775">
        <v>64</v>
      </c>
      <c r="K775" t="s">
        <v>10381</v>
      </c>
      <c r="L775">
        <v>64.900000000000006</v>
      </c>
      <c r="N775" t="s">
        <v>10489</v>
      </c>
      <c r="O775" t="str">
        <f t="shared" si="50"/>
        <v xml:space="preserve">3-6-2013 5:51 </v>
      </c>
      <c r="P775">
        <f t="shared" si="51"/>
        <v>1.0000000001164153</v>
      </c>
      <c r="Q775">
        <v>37</v>
      </c>
      <c r="R775">
        <v>0.99999999994179234</v>
      </c>
      <c r="S775">
        <v>37</v>
      </c>
    </row>
    <row r="776" spans="1:19" x14ac:dyDescent="0.25">
      <c r="A776" t="s">
        <v>806</v>
      </c>
      <c r="B776">
        <v>66</v>
      </c>
      <c r="D776" t="str">
        <f t="shared" si="48"/>
        <v xml:space="preserve">3-12-2012 19:51 </v>
      </c>
      <c r="E776">
        <f t="shared" si="49"/>
        <v>0.99999999994179234</v>
      </c>
      <c r="F776">
        <v>66</v>
      </c>
      <c r="K776" t="s">
        <v>10382</v>
      </c>
      <c r="L776">
        <v>66</v>
      </c>
      <c r="N776" t="s">
        <v>10490</v>
      </c>
      <c r="O776" t="str">
        <f t="shared" si="50"/>
        <v xml:space="preserve">3-6-2013 4:51 </v>
      </c>
      <c r="P776">
        <f t="shared" si="51"/>
        <v>0.99999999994179234</v>
      </c>
      <c r="Q776">
        <v>39</v>
      </c>
      <c r="R776">
        <v>0.99999999994179234</v>
      </c>
      <c r="S776">
        <v>37</v>
      </c>
    </row>
    <row r="777" spans="1:19" x14ac:dyDescent="0.25">
      <c r="A777" t="s">
        <v>807</v>
      </c>
      <c r="B777">
        <v>68</v>
      </c>
      <c r="D777" t="str">
        <f t="shared" si="48"/>
        <v xml:space="preserve">3-12-2012 18:51 </v>
      </c>
      <c r="E777">
        <f t="shared" si="49"/>
        <v>0.99999999994179234</v>
      </c>
      <c r="F777">
        <v>68</v>
      </c>
      <c r="K777" t="s">
        <v>10383</v>
      </c>
      <c r="L777">
        <v>64.900000000000006</v>
      </c>
      <c r="N777" t="s">
        <v>10491</v>
      </c>
      <c r="O777" t="str">
        <f t="shared" si="50"/>
        <v xml:space="preserve">3-6-2013 3:51 </v>
      </c>
      <c r="P777">
        <f t="shared" si="51"/>
        <v>0.99999999994179234</v>
      </c>
      <c r="Q777">
        <v>39.9</v>
      </c>
      <c r="R777">
        <v>0.99999999994179234</v>
      </c>
      <c r="S777">
        <v>37</v>
      </c>
    </row>
    <row r="778" spans="1:19" x14ac:dyDescent="0.25">
      <c r="A778" t="s">
        <v>808</v>
      </c>
      <c r="B778">
        <v>70</v>
      </c>
      <c r="D778" t="str">
        <f t="shared" si="48"/>
        <v xml:space="preserve">3-12-2012 17:51 </v>
      </c>
      <c r="E778">
        <f t="shared" si="49"/>
        <v>1.0000000001164153</v>
      </c>
      <c r="F778">
        <v>70</v>
      </c>
      <c r="K778" t="s">
        <v>10384</v>
      </c>
      <c r="L778">
        <v>64.900000000000006</v>
      </c>
      <c r="N778" t="s">
        <v>10492</v>
      </c>
      <c r="O778" t="str">
        <f t="shared" si="50"/>
        <v xml:space="preserve">3-6-2013 2:51 </v>
      </c>
      <c r="P778">
        <f t="shared" si="51"/>
        <v>1.0000000001164153</v>
      </c>
      <c r="Q778">
        <v>41</v>
      </c>
      <c r="R778">
        <v>0.99999999994179234</v>
      </c>
      <c r="S778">
        <v>37</v>
      </c>
    </row>
    <row r="779" spans="1:19" x14ac:dyDescent="0.25">
      <c r="A779" t="s">
        <v>809</v>
      </c>
      <c r="B779">
        <v>71.099999999999994</v>
      </c>
      <c r="D779" t="str">
        <f t="shared" si="48"/>
        <v xml:space="preserve">3-12-2012 16:51 </v>
      </c>
      <c r="E779">
        <f t="shared" si="49"/>
        <v>0.99999999994179234</v>
      </c>
      <c r="F779">
        <v>71.099999999999994</v>
      </c>
      <c r="K779" t="s">
        <v>10385</v>
      </c>
      <c r="L779">
        <v>64</v>
      </c>
      <c r="N779" t="s">
        <v>10493</v>
      </c>
      <c r="O779" t="str">
        <f t="shared" si="50"/>
        <v xml:space="preserve">3-6-2013 1:51 </v>
      </c>
      <c r="P779">
        <f t="shared" si="51"/>
        <v>0.99999999994179234</v>
      </c>
      <c r="Q779">
        <v>44.1</v>
      </c>
      <c r="R779">
        <v>0.99999999994179234</v>
      </c>
      <c r="S779">
        <v>37</v>
      </c>
    </row>
    <row r="780" spans="1:19" x14ac:dyDescent="0.25">
      <c r="A780" t="s">
        <v>810</v>
      </c>
      <c r="B780">
        <v>70</v>
      </c>
      <c r="D780" t="str">
        <f t="shared" si="48"/>
        <v xml:space="preserve">3-12-2012 15:51 </v>
      </c>
      <c r="E780">
        <f t="shared" si="49"/>
        <v>0.99999999994179234</v>
      </c>
      <c r="F780">
        <v>70</v>
      </c>
      <c r="K780" t="s">
        <v>10386</v>
      </c>
      <c r="L780">
        <v>61</v>
      </c>
      <c r="N780" t="s">
        <v>10494</v>
      </c>
      <c r="O780" t="str">
        <f t="shared" si="50"/>
        <v xml:space="preserve">3-6-2013 0:51 </v>
      </c>
      <c r="P780">
        <f t="shared" si="51"/>
        <v>0.99999999994179234</v>
      </c>
      <c r="Q780">
        <v>44.1</v>
      </c>
      <c r="R780">
        <v>0.55000000004656613</v>
      </c>
      <c r="S780">
        <v>37</v>
      </c>
    </row>
    <row r="781" spans="1:19" x14ac:dyDescent="0.25">
      <c r="A781" t="s">
        <v>811</v>
      </c>
      <c r="B781">
        <v>70</v>
      </c>
      <c r="D781" t="str">
        <f t="shared" si="48"/>
        <v xml:space="preserve">3-12-2012 14:51 </v>
      </c>
      <c r="E781">
        <f t="shared" si="49"/>
        <v>1.0000000001164153</v>
      </c>
      <c r="F781">
        <v>70</v>
      </c>
      <c r="K781" t="s">
        <v>10387</v>
      </c>
      <c r="L781">
        <v>57.9</v>
      </c>
      <c r="N781" t="s">
        <v>10495</v>
      </c>
      <c r="O781" t="str">
        <f t="shared" si="50"/>
        <v xml:space="preserve">3-5-2013 23:51 </v>
      </c>
      <c r="P781">
        <f t="shared" si="51"/>
        <v>1.0000000001164153</v>
      </c>
      <c r="Q781">
        <v>44.1</v>
      </c>
      <c r="R781">
        <v>1.0000000001164153</v>
      </c>
      <c r="S781">
        <v>37</v>
      </c>
    </row>
    <row r="782" spans="1:19" x14ac:dyDescent="0.25">
      <c r="A782" t="s">
        <v>812</v>
      </c>
      <c r="B782">
        <v>66.900000000000006</v>
      </c>
      <c r="D782" t="str">
        <f t="shared" si="48"/>
        <v xml:space="preserve">3-12-2012 13:51 </v>
      </c>
      <c r="E782">
        <f t="shared" si="49"/>
        <v>0.99999999994179234</v>
      </c>
      <c r="F782">
        <v>66.900000000000006</v>
      </c>
      <c r="K782" t="s">
        <v>10388</v>
      </c>
      <c r="L782">
        <v>53.6</v>
      </c>
      <c r="N782" t="s">
        <v>10496</v>
      </c>
      <c r="O782" t="str">
        <f t="shared" si="50"/>
        <v xml:space="preserve">3-5-2013 22:51 </v>
      </c>
      <c r="P782">
        <f t="shared" si="51"/>
        <v>0.56666666659293696</v>
      </c>
      <c r="Q782">
        <v>43</v>
      </c>
      <c r="R782">
        <v>1.0000000001164153</v>
      </c>
      <c r="S782">
        <v>37</v>
      </c>
    </row>
    <row r="783" spans="1:19" x14ac:dyDescent="0.25">
      <c r="A783" t="s">
        <v>813</v>
      </c>
      <c r="B783">
        <v>68</v>
      </c>
      <c r="D783" t="str">
        <f t="shared" si="48"/>
        <v xml:space="preserve">3-12-2012 12:51 </v>
      </c>
      <c r="E783">
        <f t="shared" si="49"/>
        <v>0.99999999994179234</v>
      </c>
      <c r="F783">
        <v>68</v>
      </c>
      <c r="K783" t="s">
        <v>10389</v>
      </c>
      <c r="L783">
        <v>48.9</v>
      </c>
      <c r="N783" t="s">
        <v>10497</v>
      </c>
      <c r="O783" t="str">
        <f t="shared" si="50"/>
        <v xml:space="preserve">3-5-2013 22:17 </v>
      </c>
      <c r="P783">
        <f t="shared" si="51"/>
        <v>0.43333333334885538</v>
      </c>
      <c r="Q783">
        <v>42.8</v>
      </c>
      <c r="R783">
        <v>0.99999999994179234</v>
      </c>
      <c r="S783">
        <v>37</v>
      </c>
    </row>
    <row r="784" spans="1:19" x14ac:dyDescent="0.25">
      <c r="A784" t="s">
        <v>814</v>
      </c>
      <c r="B784">
        <v>64.900000000000006</v>
      </c>
      <c r="D784" t="str">
        <f t="shared" si="48"/>
        <v xml:space="preserve">3-12-2012 11:51 </v>
      </c>
      <c r="E784">
        <f t="shared" si="49"/>
        <v>1.0000000001164153</v>
      </c>
      <c r="F784">
        <v>64.900000000000006</v>
      </c>
      <c r="K784" t="s">
        <v>10390</v>
      </c>
      <c r="L784">
        <v>39</v>
      </c>
      <c r="N784" t="s">
        <v>10498</v>
      </c>
      <c r="O784" t="str">
        <f t="shared" si="50"/>
        <v xml:space="preserve">3-5-2013 21:51 </v>
      </c>
      <c r="P784">
        <f t="shared" si="51"/>
        <v>0.99999999994179234</v>
      </c>
      <c r="Q784">
        <v>43</v>
      </c>
      <c r="R784">
        <v>0.99999999994179234</v>
      </c>
      <c r="S784">
        <v>37</v>
      </c>
    </row>
    <row r="785" spans="1:19" x14ac:dyDescent="0.25">
      <c r="A785" t="s">
        <v>815</v>
      </c>
      <c r="B785">
        <v>61</v>
      </c>
      <c r="D785" t="str">
        <f t="shared" si="48"/>
        <v xml:space="preserve">3-12-2012 10:51 </v>
      </c>
      <c r="E785">
        <f t="shared" si="49"/>
        <v>0.99999999994179234</v>
      </c>
      <c r="F785">
        <v>61</v>
      </c>
      <c r="K785" t="s">
        <v>10391</v>
      </c>
      <c r="L785">
        <v>33.1</v>
      </c>
      <c r="N785" t="s">
        <v>10499</v>
      </c>
      <c r="O785" t="str">
        <f t="shared" si="50"/>
        <v xml:space="preserve">3-5-2013 20:51 </v>
      </c>
      <c r="P785">
        <f t="shared" si="51"/>
        <v>0.45000000006984919</v>
      </c>
      <c r="Q785">
        <v>44.1</v>
      </c>
      <c r="R785">
        <v>0.64999999984866008</v>
      </c>
      <c r="S785">
        <v>37</v>
      </c>
    </row>
    <row r="786" spans="1:19" x14ac:dyDescent="0.25">
      <c r="A786" t="s">
        <v>816</v>
      </c>
      <c r="B786">
        <v>55</v>
      </c>
      <c r="D786" t="str">
        <f t="shared" si="48"/>
        <v xml:space="preserve">3-12-2012 9:51 </v>
      </c>
      <c r="E786">
        <f t="shared" si="49"/>
        <v>0.99999999994179234</v>
      </c>
      <c r="F786">
        <v>55</v>
      </c>
      <c r="K786" t="s">
        <v>10392</v>
      </c>
      <c r="L786">
        <v>32</v>
      </c>
      <c r="N786" t="s">
        <v>10500</v>
      </c>
      <c r="O786" t="str">
        <f t="shared" si="50"/>
        <v xml:space="preserve">3-5-2013 20:24 </v>
      </c>
      <c r="P786">
        <f t="shared" si="51"/>
        <v>0.55000000004656613</v>
      </c>
      <c r="Q786">
        <v>44.6</v>
      </c>
      <c r="R786">
        <v>0.6000000000349246</v>
      </c>
      <c r="S786">
        <v>37</v>
      </c>
    </row>
    <row r="787" spans="1:19" x14ac:dyDescent="0.25">
      <c r="A787" t="s">
        <v>817</v>
      </c>
      <c r="B787">
        <v>48</v>
      </c>
      <c r="D787" t="str">
        <f t="shared" si="48"/>
        <v xml:space="preserve">3-12-2012 8:51 </v>
      </c>
      <c r="E787">
        <f t="shared" si="49"/>
        <v>1.0000000001164153</v>
      </c>
      <c r="F787">
        <v>48</v>
      </c>
      <c r="K787" t="s">
        <v>10393</v>
      </c>
      <c r="L787">
        <v>33.1</v>
      </c>
      <c r="N787" t="s">
        <v>10501</v>
      </c>
      <c r="O787" t="str">
        <f t="shared" si="50"/>
        <v xml:space="preserve">3-5-2013 19:51 </v>
      </c>
      <c r="P787">
        <f t="shared" si="51"/>
        <v>0.99999999994179234</v>
      </c>
      <c r="Q787">
        <v>45</v>
      </c>
      <c r="R787">
        <v>0.35000000009313226</v>
      </c>
      <c r="S787">
        <v>37</v>
      </c>
    </row>
    <row r="788" spans="1:19" x14ac:dyDescent="0.25">
      <c r="A788" t="s">
        <v>818</v>
      </c>
      <c r="B788">
        <v>44.1</v>
      </c>
      <c r="D788" t="str">
        <f t="shared" si="48"/>
        <v xml:space="preserve">3-12-2012 7:51 </v>
      </c>
      <c r="E788">
        <f t="shared" si="49"/>
        <v>0.99999999994179234</v>
      </c>
      <c r="F788">
        <v>44.1</v>
      </c>
      <c r="K788" t="s">
        <v>10394</v>
      </c>
      <c r="L788">
        <v>34</v>
      </c>
      <c r="N788" t="s">
        <v>10502</v>
      </c>
      <c r="O788" t="str">
        <f t="shared" si="50"/>
        <v xml:space="preserve">3-5-2013 18:51 </v>
      </c>
      <c r="P788">
        <f t="shared" si="51"/>
        <v>0.26666666666278616</v>
      </c>
      <c r="Q788">
        <v>45</v>
      </c>
      <c r="R788">
        <v>0.99999999994179234</v>
      </c>
      <c r="S788">
        <v>37</v>
      </c>
    </row>
    <row r="789" spans="1:19" x14ac:dyDescent="0.25">
      <c r="A789" t="s">
        <v>819</v>
      </c>
      <c r="B789">
        <v>44.1</v>
      </c>
      <c r="D789" t="str">
        <f t="shared" si="48"/>
        <v xml:space="preserve">3-12-2012 6:51 </v>
      </c>
      <c r="E789">
        <f t="shared" si="49"/>
        <v>0.99999999994179234</v>
      </c>
      <c r="F789">
        <v>44.1</v>
      </c>
      <c r="K789" t="s">
        <v>10395</v>
      </c>
      <c r="L789">
        <v>35.1</v>
      </c>
      <c r="N789" t="s">
        <v>10503</v>
      </c>
      <c r="O789" t="str">
        <f t="shared" si="50"/>
        <v xml:space="preserve">3-5-2013 18:35 </v>
      </c>
      <c r="P789">
        <f t="shared" si="51"/>
        <v>0.73333333327900618</v>
      </c>
      <c r="Q789">
        <v>44.6</v>
      </c>
      <c r="R789">
        <v>1.0000000001164153</v>
      </c>
      <c r="S789">
        <v>37</v>
      </c>
    </row>
    <row r="790" spans="1:19" x14ac:dyDescent="0.25">
      <c r="A790" t="s">
        <v>820</v>
      </c>
      <c r="B790">
        <v>45</v>
      </c>
      <c r="D790" t="str">
        <f t="shared" si="48"/>
        <v xml:space="preserve">3-12-2012 5:51 </v>
      </c>
      <c r="E790">
        <f t="shared" si="49"/>
        <v>1.0000000001164153</v>
      </c>
      <c r="F790">
        <v>45</v>
      </c>
      <c r="K790" t="s">
        <v>10396</v>
      </c>
      <c r="L790">
        <v>36</v>
      </c>
      <c r="N790" t="s">
        <v>10504</v>
      </c>
      <c r="O790" t="str">
        <f t="shared" si="50"/>
        <v xml:space="preserve">3-5-2013 17:51 </v>
      </c>
      <c r="P790">
        <f t="shared" si="51"/>
        <v>0.30000000010477379</v>
      </c>
      <c r="Q790">
        <v>45</v>
      </c>
      <c r="R790">
        <v>0.99999999994179234</v>
      </c>
      <c r="S790">
        <v>37</v>
      </c>
    </row>
    <row r="791" spans="1:19" x14ac:dyDescent="0.25">
      <c r="A791" t="s">
        <v>821</v>
      </c>
      <c r="B791">
        <v>45</v>
      </c>
      <c r="D791" t="str">
        <f t="shared" si="48"/>
        <v xml:space="preserve">3-12-2012 4:51 </v>
      </c>
      <c r="E791">
        <f t="shared" si="49"/>
        <v>0.99999999994179234</v>
      </c>
      <c r="F791">
        <v>45</v>
      </c>
      <c r="K791" t="s">
        <v>10397</v>
      </c>
      <c r="L791">
        <v>37</v>
      </c>
      <c r="N791" t="s">
        <v>10505</v>
      </c>
      <c r="O791" t="str">
        <f t="shared" si="50"/>
        <v xml:space="preserve">3-5-2013 17:33 </v>
      </c>
      <c r="P791">
        <f t="shared" si="51"/>
        <v>0.70000000001164153</v>
      </c>
      <c r="Q791">
        <v>44.6</v>
      </c>
      <c r="R791">
        <v>0.99999999994179234</v>
      </c>
      <c r="S791">
        <v>37</v>
      </c>
    </row>
    <row r="792" spans="1:19" x14ac:dyDescent="0.25">
      <c r="A792" t="s">
        <v>822</v>
      </c>
      <c r="B792">
        <v>45</v>
      </c>
      <c r="D792" t="str">
        <f t="shared" si="48"/>
        <v xml:space="preserve">3-12-2012 3:51 </v>
      </c>
      <c r="E792">
        <f t="shared" si="49"/>
        <v>0.99999999994179234</v>
      </c>
      <c r="F792">
        <v>45</v>
      </c>
      <c r="K792" t="s">
        <v>10398</v>
      </c>
      <c r="L792">
        <v>37.9</v>
      </c>
      <c r="N792" t="s">
        <v>10506</v>
      </c>
      <c r="O792" t="str">
        <f t="shared" si="50"/>
        <v xml:space="preserve">3-5-2013 16:51 </v>
      </c>
      <c r="P792">
        <f t="shared" si="51"/>
        <v>0.23333333322079852</v>
      </c>
      <c r="Q792">
        <v>45</v>
      </c>
      <c r="R792">
        <v>1.0000000001164153</v>
      </c>
      <c r="S792">
        <v>37</v>
      </c>
    </row>
    <row r="793" spans="1:19" x14ac:dyDescent="0.25">
      <c r="A793" t="s">
        <v>823</v>
      </c>
      <c r="B793">
        <v>46.9</v>
      </c>
      <c r="D793" t="str">
        <f t="shared" si="48"/>
        <v xml:space="preserve">3-12-2012 2:51 </v>
      </c>
      <c r="E793">
        <f t="shared" si="49"/>
        <v>1.0000000001164153</v>
      </c>
      <c r="F793">
        <v>46.9</v>
      </c>
      <c r="K793" t="s">
        <v>10399</v>
      </c>
      <c r="L793">
        <v>42.1</v>
      </c>
      <c r="N793" t="s">
        <v>10507</v>
      </c>
      <c r="O793" t="str">
        <f t="shared" si="50"/>
        <v xml:space="preserve">3-5-2013 16:37 </v>
      </c>
      <c r="P793">
        <f t="shared" si="51"/>
        <v>0.76666666672099382</v>
      </c>
      <c r="Q793">
        <v>44.6</v>
      </c>
      <c r="R793">
        <v>1.0000000001164153</v>
      </c>
      <c r="S793">
        <v>37</v>
      </c>
    </row>
    <row r="794" spans="1:19" x14ac:dyDescent="0.25">
      <c r="A794" t="s">
        <v>824</v>
      </c>
      <c r="B794">
        <v>48.9</v>
      </c>
      <c r="D794" t="str">
        <f t="shared" si="48"/>
        <v xml:space="preserve">3-12-2012 1:51 </v>
      </c>
      <c r="E794">
        <f t="shared" si="49"/>
        <v>0.99999999994179234</v>
      </c>
      <c r="F794">
        <v>48.9</v>
      </c>
      <c r="K794" t="s">
        <v>10400</v>
      </c>
      <c r="L794">
        <v>44.1</v>
      </c>
      <c r="N794" t="s">
        <v>10508</v>
      </c>
      <c r="O794" t="str">
        <f t="shared" si="50"/>
        <v xml:space="preserve">3-5-2013 15:51 </v>
      </c>
      <c r="P794">
        <f t="shared" si="51"/>
        <v>0.99999999994179234</v>
      </c>
      <c r="Q794">
        <v>45</v>
      </c>
      <c r="R794">
        <v>0.99999999994179234</v>
      </c>
      <c r="S794">
        <v>37</v>
      </c>
    </row>
    <row r="795" spans="1:19" x14ac:dyDescent="0.25">
      <c r="A795" t="s">
        <v>825</v>
      </c>
      <c r="B795">
        <v>50</v>
      </c>
      <c r="D795" t="str">
        <f t="shared" si="48"/>
        <v xml:space="preserve">3-12-2012 0:51 </v>
      </c>
      <c r="E795">
        <f t="shared" si="49"/>
        <v>0.99999999994179234</v>
      </c>
      <c r="F795">
        <v>50</v>
      </c>
      <c r="K795" t="s">
        <v>10401</v>
      </c>
      <c r="L795">
        <v>45</v>
      </c>
      <c r="N795" t="s">
        <v>10509</v>
      </c>
      <c r="O795" t="str">
        <f t="shared" si="50"/>
        <v xml:space="preserve">3-5-2013 14:51 </v>
      </c>
      <c r="P795">
        <f t="shared" si="51"/>
        <v>0.66666666674427688</v>
      </c>
      <c r="Q795">
        <v>44.1</v>
      </c>
      <c r="R795">
        <v>0.99999999994179234</v>
      </c>
      <c r="S795">
        <v>37</v>
      </c>
    </row>
    <row r="796" spans="1:19" x14ac:dyDescent="0.25">
      <c r="A796" t="s">
        <v>826</v>
      </c>
      <c r="B796">
        <v>46.9</v>
      </c>
      <c r="D796" t="str">
        <f t="shared" si="48"/>
        <v xml:space="preserve">3-11-2012 23:51 </v>
      </c>
      <c r="E796">
        <f t="shared" si="49"/>
        <v>1.0000000001164153</v>
      </c>
      <c r="F796">
        <v>46.9</v>
      </c>
      <c r="K796" t="s">
        <v>10402</v>
      </c>
      <c r="L796">
        <v>48.9</v>
      </c>
      <c r="N796" t="s">
        <v>10510</v>
      </c>
      <c r="O796" t="str">
        <f t="shared" si="50"/>
        <v xml:space="preserve">3-5-2013 14:11 </v>
      </c>
      <c r="P796">
        <f t="shared" si="51"/>
        <v>0.33333333337213844</v>
      </c>
      <c r="Q796">
        <v>44.6</v>
      </c>
      <c r="R796">
        <v>0.45000000006984919</v>
      </c>
      <c r="S796">
        <v>37</v>
      </c>
    </row>
    <row r="797" spans="1:19" x14ac:dyDescent="0.25">
      <c r="A797" t="s">
        <v>827</v>
      </c>
      <c r="B797">
        <v>48.9</v>
      </c>
      <c r="D797" t="str">
        <f t="shared" si="48"/>
        <v xml:space="preserve">3-11-2012 22:51 </v>
      </c>
      <c r="E797">
        <f t="shared" si="49"/>
        <v>0.99999999994179234</v>
      </c>
      <c r="F797">
        <v>48.9</v>
      </c>
      <c r="K797" t="s">
        <v>10403</v>
      </c>
      <c r="L797">
        <v>54</v>
      </c>
      <c r="N797" t="s">
        <v>10511</v>
      </c>
      <c r="O797" t="str">
        <f t="shared" si="50"/>
        <v xml:space="preserve">3-5-2013 13:51 </v>
      </c>
      <c r="P797">
        <f t="shared" si="51"/>
        <v>0.99999999994179234</v>
      </c>
      <c r="Q797">
        <v>45</v>
      </c>
      <c r="R797">
        <v>1.0000000001164153</v>
      </c>
      <c r="S797">
        <v>37</v>
      </c>
    </row>
    <row r="798" spans="1:19" x14ac:dyDescent="0.25">
      <c r="A798" t="s">
        <v>828</v>
      </c>
      <c r="B798">
        <v>48.9</v>
      </c>
      <c r="D798" t="str">
        <f t="shared" si="48"/>
        <v xml:space="preserve">3-11-2012 21:51 </v>
      </c>
      <c r="E798">
        <f t="shared" si="49"/>
        <v>0.99999999994179234</v>
      </c>
      <c r="F798">
        <v>48.9</v>
      </c>
      <c r="K798" t="s">
        <v>10404</v>
      </c>
      <c r="L798">
        <v>57</v>
      </c>
      <c r="N798" t="s">
        <v>10512</v>
      </c>
      <c r="O798" t="str">
        <f t="shared" si="50"/>
        <v xml:space="preserve">3-5-2013 12:51 </v>
      </c>
      <c r="P798">
        <f t="shared" si="51"/>
        <v>0.21666666667442769</v>
      </c>
      <c r="Q798">
        <v>43</v>
      </c>
      <c r="R798">
        <v>0.99999999994179234</v>
      </c>
      <c r="S798">
        <v>37</v>
      </c>
    </row>
    <row r="799" spans="1:19" x14ac:dyDescent="0.25">
      <c r="A799" t="s">
        <v>829</v>
      </c>
      <c r="B799">
        <v>50</v>
      </c>
      <c r="D799" t="str">
        <f t="shared" si="48"/>
        <v xml:space="preserve">3-11-2012 20:51 </v>
      </c>
      <c r="E799">
        <f t="shared" si="49"/>
        <v>1.0000000001164153</v>
      </c>
      <c r="F799">
        <v>50</v>
      </c>
      <c r="K799" t="s">
        <v>10405</v>
      </c>
      <c r="L799">
        <v>61</v>
      </c>
      <c r="N799" t="s">
        <v>10513</v>
      </c>
      <c r="O799" t="str">
        <f t="shared" si="50"/>
        <v xml:space="preserve">3-5-2013 12:38 </v>
      </c>
      <c r="P799">
        <f t="shared" si="51"/>
        <v>0.11666666669771075</v>
      </c>
      <c r="Q799">
        <v>42.8</v>
      </c>
      <c r="R799">
        <v>0.99999999994179234</v>
      </c>
      <c r="S799">
        <v>37</v>
      </c>
    </row>
    <row r="800" spans="1:19" x14ac:dyDescent="0.25">
      <c r="A800" t="s">
        <v>830</v>
      </c>
      <c r="B800">
        <v>55.9</v>
      </c>
      <c r="D800" t="str">
        <f t="shared" si="48"/>
        <v xml:space="preserve">3-11-2012 19:51 </v>
      </c>
      <c r="E800">
        <f t="shared" si="49"/>
        <v>0.99999999994179234</v>
      </c>
      <c r="F800">
        <v>55.9</v>
      </c>
      <c r="K800" t="s">
        <v>10406</v>
      </c>
      <c r="L800">
        <v>62.1</v>
      </c>
      <c r="N800" t="s">
        <v>10514</v>
      </c>
      <c r="O800" t="str">
        <f t="shared" si="50"/>
        <v xml:space="preserve">3-5-2013 12:31 </v>
      </c>
      <c r="P800">
        <f t="shared" si="51"/>
        <v>0.6666666665696539</v>
      </c>
      <c r="Q800">
        <v>42.8</v>
      </c>
      <c r="R800">
        <v>1.0000000001164153</v>
      </c>
      <c r="S800">
        <v>37</v>
      </c>
    </row>
    <row r="801" spans="1:19" x14ac:dyDescent="0.25">
      <c r="A801" t="s">
        <v>831</v>
      </c>
      <c r="B801">
        <v>60.1</v>
      </c>
      <c r="D801" t="str">
        <f t="shared" si="48"/>
        <v xml:space="preserve">3-11-2012 18:51 </v>
      </c>
      <c r="E801">
        <f t="shared" si="49"/>
        <v>0.99999999994179234</v>
      </c>
      <c r="F801">
        <v>60.1</v>
      </c>
      <c r="K801" t="s">
        <v>10407</v>
      </c>
      <c r="L801">
        <v>59</v>
      </c>
      <c r="N801" t="s">
        <v>10515</v>
      </c>
      <c r="O801" t="str">
        <f t="shared" si="50"/>
        <v xml:space="preserve">3-5-2013 11:51 </v>
      </c>
      <c r="P801">
        <f t="shared" si="51"/>
        <v>1.0000000001164153</v>
      </c>
      <c r="Q801">
        <v>48</v>
      </c>
      <c r="R801">
        <v>0.99999999994179234</v>
      </c>
      <c r="S801">
        <v>37</v>
      </c>
    </row>
    <row r="802" spans="1:19" x14ac:dyDescent="0.25">
      <c r="A802" t="s">
        <v>832</v>
      </c>
      <c r="B802">
        <v>63</v>
      </c>
      <c r="D802" t="str">
        <f t="shared" si="48"/>
        <v xml:space="preserve">3-11-2012 17:51 </v>
      </c>
      <c r="E802">
        <f t="shared" si="49"/>
        <v>1.0000000001164153</v>
      </c>
      <c r="F802">
        <v>63</v>
      </c>
      <c r="K802" t="s">
        <v>10408</v>
      </c>
      <c r="L802">
        <v>60.1</v>
      </c>
      <c r="N802" t="s">
        <v>10516</v>
      </c>
      <c r="O802" t="str">
        <f t="shared" si="50"/>
        <v xml:space="preserve">3-5-2013 10:51 </v>
      </c>
      <c r="P802">
        <f t="shared" si="51"/>
        <v>0.99999999994179234</v>
      </c>
      <c r="Q802">
        <v>48.9</v>
      </c>
      <c r="R802">
        <v>0.99999999994179234</v>
      </c>
      <c r="S802">
        <v>37</v>
      </c>
    </row>
    <row r="803" spans="1:19" x14ac:dyDescent="0.25">
      <c r="A803" t="s">
        <v>833</v>
      </c>
      <c r="B803">
        <v>63</v>
      </c>
      <c r="D803" t="str">
        <f t="shared" si="48"/>
        <v xml:space="preserve">3-11-2012 16:51 </v>
      </c>
      <c r="E803">
        <f t="shared" si="49"/>
        <v>0.99999999994179234</v>
      </c>
      <c r="F803">
        <v>63</v>
      </c>
      <c r="K803" t="s">
        <v>10409</v>
      </c>
      <c r="L803">
        <v>57</v>
      </c>
      <c r="N803" t="s">
        <v>10517</v>
      </c>
      <c r="O803" t="str">
        <f t="shared" si="50"/>
        <v xml:space="preserve">3-5-2013 9:51 </v>
      </c>
      <c r="P803">
        <f t="shared" si="51"/>
        <v>0.99999999994179234</v>
      </c>
      <c r="Q803">
        <v>48.9</v>
      </c>
      <c r="R803">
        <v>1.0000000001164153</v>
      </c>
      <c r="S803">
        <v>37</v>
      </c>
    </row>
    <row r="804" spans="1:19" x14ac:dyDescent="0.25">
      <c r="A804" t="s">
        <v>834</v>
      </c>
      <c r="B804">
        <v>62.1</v>
      </c>
      <c r="D804" t="str">
        <f t="shared" si="48"/>
        <v xml:space="preserve">3-11-2012 15:51 </v>
      </c>
      <c r="E804">
        <f t="shared" si="49"/>
        <v>0.99999999994179234</v>
      </c>
      <c r="F804">
        <v>62.1</v>
      </c>
      <c r="K804" t="s">
        <v>10410</v>
      </c>
      <c r="L804">
        <v>54</v>
      </c>
      <c r="N804" t="s">
        <v>10518</v>
      </c>
      <c r="O804" t="str">
        <f t="shared" si="50"/>
        <v xml:space="preserve">3-5-2013 8:51 </v>
      </c>
      <c r="P804">
        <f t="shared" si="51"/>
        <v>1.0000000001164153</v>
      </c>
      <c r="Q804">
        <v>44.1</v>
      </c>
      <c r="R804">
        <v>0.99999999994179234</v>
      </c>
      <c r="S804">
        <v>37</v>
      </c>
    </row>
    <row r="805" spans="1:19" x14ac:dyDescent="0.25">
      <c r="A805" t="s">
        <v>835</v>
      </c>
      <c r="B805">
        <v>61</v>
      </c>
      <c r="D805" t="str">
        <f t="shared" si="48"/>
        <v xml:space="preserve">3-11-2012 14:51 </v>
      </c>
      <c r="E805">
        <f t="shared" si="49"/>
        <v>1.0000000001164153</v>
      </c>
      <c r="F805">
        <v>61</v>
      </c>
      <c r="K805" t="s">
        <v>10411</v>
      </c>
      <c r="L805">
        <v>50</v>
      </c>
      <c r="N805" t="s">
        <v>10519</v>
      </c>
      <c r="O805" t="str">
        <f t="shared" si="50"/>
        <v xml:space="preserve">3-5-2013 7:51 </v>
      </c>
      <c r="P805">
        <f t="shared" si="51"/>
        <v>0.99999999994179234</v>
      </c>
      <c r="Q805">
        <v>39.9</v>
      </c>
      <c r="R805">
        <v>0.99999999994179234</v>
      </c>
      <c r="S805">
        <v>37</v>
      </c>
    </row>
    <row r="806" spans="1:19" x14ac:dyDescent="0.25">
      <c r="A806" t="s">
        <v>836</v>
      </c>
      <c r="B806">
        <v>59</v>
      </c>
      <c r="D806" t="str">
        <f t="shared" si="48"/>
        <v xml:space="preserve">3-11-2012 13:51 </v>
      </c>
      <c r="E806">
        <f t="shared" si="49"/>
        <v>0.99999999994179234</v>
      </c>
      <c r="F806">
        <v>59</v>
      </c>
      <c r="K806" t="s">
        <v>10412</v>
      </c>
      <c r="L806">
        <v>46.9</v>
      </c>
      <c r="N806" t="s">
        <v>10520</v>
      </c>
      <c r="O806" t="str">
        <f t="shared" si="50"/>
        <v xml:space="preserve">3-5-2013 6:51 </v>
      </c>
      <c r="P806">
        <f t="shared" si="51"/>
        <v>0.99999999994179234</v>
      </c>
      <c r="Q806">
        <v>36</v>
      </c>
      <c r="R806">
        <v>1.0000000001164153</v>
      </c>
      <c r="S806">
        <v>37</v>
      </c>
    </row>
    <row r="807" spans="1:19" x14ac:dyDescent="0.25">
      <c r="A807" t="s">
        <v>837</v>
      </c>
      <c r="B807">
        <v>57</v>
      </c>
      <c r="D807" t="str">
        <f t="shared" si="48"/>
        <v xml:space="preserve">3-11-2012 12:51 </v>
      </c>
      <c r="E807">
        <f t="shared" si="49"/>
        <v>0.99999999994179234</v>
      </c>
      <c r="F807">
        <v>57</v>
      </c>
      <c r="K807" t="s">
        <v>10413</v>
      </c>
      <c r="L807">
        <v>43</v>
      </c>
      <c r="N807" t="s">
        <v>10521</v>
      </c>
      <c r="O807" t="str">
        <f t="shared" si="50"/>
        <v xml:space="preserve">3-5-2013 5:51 </v>
      </c>
      <c r="P807">
        <f t="shared" si="51"/>
        <v>1.0000000001164153</v>
      </c>
      <c r="Q807">
        <v>37</v>
      </c>
      <c r="R807">
        <v>0.99999999994179234</v>
      </c>
      <c r="S807">
        <v>37</v>
      </c>
    </row>
    <row r="808" spans="1:19" x14ac:dyDescent="0.25">
      <c r="A808" t="s">
        <v>838</v>
      </c>
      <c r="B808">
        <v>54</v>
      </c>
      <c r="D808" t="str">
        <f t="shared" si="48"/>
        <v xml:space="preserve">3-11-2012 11:51 </v>
      </c>
      <c r="E808">
        <f t="shared" si="49"/>
        <v>1.0000000001164153</v>
      </c>
      <c r="F808">
        <v>54</v>
      </c>
      <c r="K808" t="s">
        <v>10414</v>
      </c>
      <c r="L808">
        <v>37.9</v>
      </c>
      <c r="N808" t="s">
        <v>10522</v>
      </c>
      <c r="O808" t="str">
        <f t="shared" si="50"/>
        <v xml:space="preserve">3-5-2013 4:51 </v>
      </c>
      <c r="P808">
        <f t="shared" si="51"/>
        <v>0.99999999994179234</v>
      </c>
      <c r="Q808">
        <v>37.9</v>
      </c>
      <c r="R808">
        <v>0.99999999994179234</v>
      </c>
      <c r="S808">
        <v>37</v>
      </c>
    </row>
    <row r="809" spans="1:19" x14ac:dyDescent="0.25">
      <c r="A809" t="s">
        <v>839</v>
      </c>
      <c r="B809">
        <v>48.9</v>
      </c>
      <c r="D809" t="str">
        <f t="shared" si="48"/>
        <v xml:space="preserve">3-11-2012 10:51 </v>
      </c>
      <c r="E809">
        <f t="shared" si="49"/>
        <v>0.99999999994179234</v>
      </c>
      <c r="F809">
        <v>48.9</v>
      </c>
      <c r="K809" t="s">
        <v>10415</v>
      </c>
      <c r="L809">
        <v>34</v>
      </c>
      <c r="N809" t="s">
        <v>10523</v>
      </c>
      <c r="O809" t="str">
        <f t="shared" si="50"/>
        <v xml:space="preserve">3-5-2013 3:51 </v>
      </c>
      <c r="P809">
        <f t="shared" si="51"/>
        <v>0.99999999994179234</v>
      </c>
      <c r="Q809">
        <v>37</v>
      </c>
      <c r="R809">
        <v>0.99999999994179234</v>
      </c>
      <c r="S809">
        <v>37</v>
      </c>
    </row>
    <row r="810" spans="1:19" x14ac:dyDescent="0.25">
      <c r="A810" t="s">
        <v>840</v>
      </c>
      <c r="B810">
        <v>45</v>
      </c>
      <c r="D810" t="str">
        <f t="shared" si="48"/>
        <v xml:space="preserve">3-11-2012 9:51 </v>
      </c>
      <c r="E810">
        <f t="shared" si="49"/>
        <v>0.99999999994179234</v>
      </c>
      <c r="F810">
        <v>45</v>
      </c>
      <c r="K810" t="s">
        <v>10416</v>
      </c>
      <c r="L810">
        <v>34</v>
      </c>
      <c r="N810" t="s">
        <v>10524</v>
      </c>
      <c r="O810" t="str">
        <f t="shared" si="50"/>
        <v xml:space="preserve">3-5-2013 2:51 </v>
      </c>
      <c r="P810">
        <f t="shared" si="51"/>
        <v>2.0000000000582077</v>
      </c>
      <c r="Q810">
        <v>37.9</v>
      </c>
      <c r="R810">
        <v>0.99999999994179234</v>
      </c>
      <c r="S810">
        <v>37</v>
      </c>
    </row>
    <row r="811" spans="1:19" x14ac:dyDescent="0.25">
      <c r="A811" t="s">
        <v>841</v>
      </c>
      <c r="B811">
        <v>37.9</v>
      </c>
      <c r="D811" t="str">
        <f t="shared" si="48"/>
        <v xml:space="preserve">3-11-2012 8:51 </v>
      </c>
      <c r="E811">
        <f t="shared" si="49"/>
        <v>1.0000000001164153</v>
      </c>
      <c r="F811">
        <v>37.9</v>
      </c>
      <c r="K811" t="s">
        <v>10417</v>
      </c>
      <c r="L811">
        <v>35.1</v>
      </c>
      <c r="N811" t="s">
        <v>10525</v>
      </c>
      <c r="O811" t="str">
        <f t="shared" si="50"/>
        <v xml:space="preserve">3-5-2013 0:51 </v>
      </c>
      <c r="P811">
        <f t="shared" si="51"/>
        <v>0.99999999994179234</v>
      </c>
      <c r="Q811">
        <v>36</v>
      </c>
      <c r="R811">
        <v>0.99999999994179234</v>
      </c>
      <c r="S811">
        <v>37</v>
      </c>
    </row>
    <row r="812" spans="1:19" x14ac:dyDescent="0.25">
      <c r="A812" t="s">
        <v>842</v>
      </c>
      <c r="B812">
        <v>32</v>
      </c>
      <c r="D812" t="str">
        <f t="shared" si="48"/>
        <v xml:space="preserve">3-11-2012 7:51 </v>
      </c>
      <c r="E812">
        <f t="shared" si="49"/>
        <v>0.99999999994179234</v>
      </c>
      <c r="F812">
        <v>32</v>
      </c>
      <c r="K812" t="s">
        <v>10418</v>
      </c>
      <c r="L812">
        <v>36</v>
      </c>
      <c r="N812" t="s">
        <v>10526</v>
      </c>
      <c r="O812" t="str">
        <f t="shared" si="50"/>
        <v xml:space="preserve">3-4-2013 23:51 </v>
      </c>
      <c r="P812">
        <f t="shared" si="51"/>
        <v>1.0000000001164153</v>
      </c>
      <c r="Q812">
        <v>37.9</v>
      </c>
      <c r="R812">
        <v>0.99999999994179234</v>
      </c>
      <c r="S812">
        <v>37</v>
      </c>
    </row>
    <row r="813" spans="1:19" x14ac:dyDescent="0.25">
      <c r="A813" t="s">
        <v>843</v>
      </c>
      <c r="B813">
        <v>32</v>
      </c>
      <c r="D813" t="str">
        <f t="shared" si="48"/>
        <v xml:space="preserve">3-11-2012 6:51 </v>
      </c>
      <c r="E813">
        <f t="shared" si="49"/>
        <v>0.99999999994179234</v>
      </c>
      <c r="F813">
        <v>32</v>
      </c>
      <c r="K813" t="s">
        <v>10419</v>
      </c>
      <c r="L813">
        <v>36</v>
      </c>
      <c r="N813" t="s">
        <v>10527</v>
      </c>
      <c r="O813" t="str">
        <f t="shared" si="50"/>
        <v xml:space="preserve">3-4-2013 22:51 </v>
      </c>
      <c r="P813">
        <f t="shared" si="51"/>
        <v>0.99999999994179234</v>
      </c>
      <c r="Q813">
        <v>36</v>
      </c>
      <c r="R813">
        <v>1.0000000001164153</v>
      </c>
      <c r="S813">
        <v>37</v>
      </c>
    </row>
    <row r="814" spans="1:19" x14ac:dyDescent="0.25">
      <c r="A814" t="s">
        <v>844</v>
      </c>
      <c r="B814">
        <v>34</v>
      </c>
      <c r="D814" t="str">
        <f t="shared" si="48"/>
        <v xml:space="preserve">3-11-2012 5:51 </v>
      </c>
      <c r="E814">
        <f t="shared" si="49"/>
        <v>1.0000000001164153</v>
      </c>
      <c r="F814">
        <v>34</v>
      </c>
      <c r="K814" t="s">
        <v>10420</v>
      </c>
      <c r="L814">
        <v>37.9</v>
      </c>
      <c r="N814" t="s">
        <v>10528</v>
      </c>
      <c r="O814" t="str">
        <f t="shared" si="50"/>
        <v xml:space="preserve">3-4-2013 21:51 </v>
      </c>
      <c r="P814">
        <f t="shared" si="51"/>
        <v>0.99999999994179234</v>
      </c>
      <c r="Q814">
        <v>36</v>
      </c>
      <c r="R814">
        <v>1.0000000001164153</v>
      </c>
      <c r="S814">
        <v>37</v>
      </c>
    </row>
    <row r="815" spans="1:19" x14ac:dyDescent="0.25">
      <c r="A815" t="s">
        <v>845</v>
      </c>
      <c r="B815">
        <v>34</v>
      </c>
      <c r="D815" t="str">
        <f t="shared" si="48"/>
        <v xml:space="preserve">3-11-2012 4:51 </v>
      </c>
      <c r="E815">
        <f t="shared" si="49"/>
        <v>0.99999999994179234</v>
      </c>
      <c r="F815">
        <v>34</v>
      </c>
      <c r="K815" t="s">
        <v>10421</v>
      </c>
      <c r="L815">
        <v>39.9</v>
      </c>
      <c r="N815" t="s">
        <v>10529</v>
      </c>
      <c r="O815" t="str">
        <f t="shared" si="50"/>
        <v xml:space="preserve">3-4-2013 20:51 </v>
      </c>
      <c r="P815">
        <f t="shared" si="51"/>
        <v>1.0000000001164153</v>
      </c>
      <c r="Q815">
        <v>39</v>
      </c>
      <c r="R815">
        <v>0.99999999994179234</v>
      </c>
      <c r="S815">
        <v>37</v>
      </c>
    </row>
    <row r="816" spans="1:19" x14ac:dyDescent="0.25">
      <c r="A816" t="s">
        <v>846</v>
      </c>
      <c r="B816">
        <v>37.9</v>
      </c>
      <c r="D816" t="str">
        <f t="shared" si="48"/>
        <v xml:space="preserve">3-11-2012 3:51 </v>
      </c>
      <c r="E816">
        <f t="shared" si="49"/>
        <v>2.0000000000582077</v>
      </c>
      <c r="F816">
        <v>37.9</v>
      </c>
      <c r="K816" t="s">
        <v>10422</v>
      </c>
      <c r="L816">
        <v>41</v>
      </c>
      <c r="N816" t="s">
        <v>10530</v>
      </c>
      <c r="O816" t="str">
        <f t="shared" si="50"/>
        <v xml:space="preserve">3-4-2013 19:51 </v>
      </c>
      <c r="P816">
        <f t="shared" si="51"/>
        <v>0.99999999994179234</v>
      </c>
      <c r="Q816">
        <v>37.9</v>
      </c>
      <c r="R816">
        <v>1.0000000001164153</v>
      </c>
      <c r="S816">
        <v>37</v>
      </c>
    </row>
    <row r="817" spans="1:19" x14ac:dyDescent="0.25">
      <c r="A817" t="s">
        <v>847</v>
      </c>
      <c r="B817">
        <v>39.9</v>
      </c>
      <c r="D817" t="str">
        <f t="shared" si="48"/>
        <v xml:space="preserve">3-11-2012 1:51 </v>
      </c>
      <c r="E817">
        <f t="shared" si="49"/>
        <v>0.99999999994179234</v>
      </c>
      <c r="F817">
        <v>39.9</v>
      </c>
      <c r="K817" t="s">
        <v>10423</v>
      </c>
      <c r="L817">
        <v>43</v>
      </c>
      <c r="N817" t="s">
        <v>10531</v>
      </c>
      <c r="O817" t="str">
        <f t="shared" si="50"/>
        <v xml:space="preserve">3-4-2013 18:51 </v>
      </c>
      <c r="P817">
        <f t="shared" si="51"/>
        <v>0.99999999994179234</v>
      </c>
      <c r="Q817">
        <v>42.1</v>
      </c>
      <c r="R817">
        <v>0.99999999994179234</v>
      </c>
      <c r="S817">
        <v>37</v>
      </c>
    </row>
    <row r="818" spans="1:19" x14ac:dyDescent="0.25">
      <c r="A818" t="s">
        <v>848</v>
      </c>
      <c r="B818">
        <v>41</v>
      </c>
      <c r="D818" t="str">
        <f t="shared" si="48"/>
        <v xml:space="preserve">3-11-2012 0:51 </v>
      </c>
      <c r="E818">
        <f t="shared" si="49"/>
        <v>0.99999999994179234</v>
      </c>
      <c r="F818">
        <v>41</v>
      </c>
      <c r="K818" t="s">
        <v>10424</v>
      </c>
      <c r="L818">
        <v>44.1</v>
      </c>
      <c r="N818" t="s">
        <v>10532</v>
      </c>
      <c r="O818" t="str">
        <f t="shared" si="50"/>
        <v xml:space="preserve">3-4-2013 17:51 </v>
      </c>
      <c r="P818">
        <f t="shared" si="51"/>
        <v>1.0000000001164153</v>
      </c>
      <c r="Q818">
        <v>46.9</v>
      </c>
      <c r="R818">
        <v>0.99999999994179234</v>
      </c>
      <c r="S818">
        <v>37</v>
      </c>
    </row>
    <row r="819" spans="1:19" x14ac:dyDescent="0.25">
      <c r="A819" t="s">
        <v>849</v>
      </c>
      <c r="B819">
        <v>43</v>
      </c>
      <c r="D819" t="str">
        <f t="shared" si="48"/>
        <v xml:space="preserve">3-10-2012 23:51 </v>
      </c>
      <c r="E819">
        <f t="shared" si="49"/>
        <v>1.0000000001164153</v>
      </c>
      <c r="F819">
        <v>43</v>
      </c>
      <c r="K819" t="s">
        <v>10425</v>
      </c>
      <c r="L819">
        <v>46</v>
      </c>
      <c r="N819" t="s">
        <v>10533</v>
      </c>
      <c r="O819" t="str">
        <f t="shared" si="50"/>
        <v xml:space="preserve">3-4-2013 16:51 </v>
      </c>
      <c r="P819">
        <f t="shared" si="51"/>
        <v>0.99999999994179234</v>
      </c>
      <c r="Q819">
        <v>50</v>
      </c>
      <c r="R819">
        <v>0.99999999994179234</v>
      </c>
      <c r="S819">
        <v>37</v>
      </c>
    </row>
    <row r="820" spans="1:19" x14ac:dyDescent="0.25">
      <c r="A820" t="s">
        <v>850</v>
      </c>
      <c r="B820">
        <v>44.1</v>
      </c>
      <c r="D820" t="str">
        <f t="shared" si="48"/>
        <v xml:space="preserve">3-10-2012 22:51 </v>
      </c>
      <c r="E820">
        <f t="shared" si="49"/>
        <v>0.99999999994179234</v>
      </c>
      <c r="F820">
        <v>44.1</v>
      </c>
      <c r="K820" t="s">
        <v>10426</v>
      </c>
      <c r="L820">
        <v>48.9</v>
      </c>
      <c r="N820" t="s">
        <v>10534</v>
      </c>
      <c r="O820" t="str">
        <f t="shared" si="50"/>
        <v xml:space="preserve">3-4-2013 15:51 </v>
      </c>
      <c r="P820">
        <f t="shared" si="51"/>
        <v>0.99999999994179234</v>
      </c>
      <c r="Q820">
        <v>48.9</v>
      </c>
      <c r="R820">
        <v>0.99999999994179234</v>
      </c>
      <c r="S820">
        <v>37</v>
      </c>
    </row>
    <row r="821" spans="1:19" x14ac:dyDescent="0.25">
      <c r="A821" t="s">
        <v>851</v>
      </c>
      <c r="B821">
        <v>44.1</v>
      </c>
      <c r="D821" t="str">
        <f t="shared" si="48"/>
        <v xml:space="preserve">3-10-2012 21:51 </v>
      </c>
      <c r="E821">
        <f t="shared" si="49"/>
        <v>0.99999999994179234</v>
      </c>
      <c r="F821">
        <v>44.1</v>
      </c>
      <c r="K821" t="s">
        <v>10427</v>
      </c>
      <c r="L821">
        <v>50</v>
      </c>
      <c r="N821" t="s">
        <v>10535</v>
      </c>
      <c r="O821" t="str">
        <f t="shared" si="50"/>
        <v xml:space="preserve">3-4-2013 14:51 </v>
      </c>
      <c r="P821">
        <f t="shared" si="51"/>
        <v>1.0000000001164153</v>
      </c>
      <c r="Q821">
        <v>46.9</v>
      </c>
      <c r="R821">
        <v>1.0000000001164153</v>
      </c>
      <c r="S821">
        <v>37</v>
      </c>
    </row>
    <row r="822" spans="1:19" x14ac:dyDescent="0.25">
      <c r="A822" t="s">
        <v>852</v>
      </c>
      <c r="B822">
        <v>46</v>
      </c>
      <c r="D822" t="str">
        <f t="shared" si="48"/>
        <v xml:space="preserve">3-10-2012 20:51 </v>
      </c>
      <c r="E822">
        <f t="shared" si="49"/>
        <v>1.0000000001164153</v>
      </c>
      <c r="F822">
        <v>46</v>
      </c>
      <c r="K822" t="s">
        <v>10428</v>
      </c>
      <c r="L822">
        <v>53.1</v>
      </c>
      <c r="N822" t="s">
        <v>10536</v>
      </c>
      <c r="O822" t="str">
        <f t="shared" si="50"/>
        <v xml:space="preserve">3-4-2013 13:51 </v>
      </c>
      <c r="P822">
        <f t="shared" si="51"/>
        <v>0.99999999994179234</v>
      </c>
      <c r="Q822">
        <v>46</v>
      </c>
      <c r="R822">
        <v>0.99999999994179234</v>
      </c>
      <c r="S822">
        <v>37</v>
      </c>
    </row>
    <row r="823" spans="1:19" x14ac:dyDescent="0.25">
      <c r="A823" t="s">
        <v>853</v>
      </c>
      <c r="B823">
        <v>45</v>
      </c>
      <c r="D823" t="str">
        <f t="shared" si="48"/>
        <v xml:space="preserve">3-10-2012 19:51 </v>
      </c>
      <c r="E823">
        <f t="shared" si="49"/>
        <v>0.99999999994179234</v>
      </c>
      <c r="F823">
        <v>45</v>
      </c>
      <c r="K823" t="s">
        <v>10429</v>
      </c>
      <c r="L823">
        <v>54</v>
      </c>
      <c r="N823" t="s">
        <v>10537</v>
      </c>
      <c r="O823" t="str">
        <f t="shared" si="50"/>
        <v xml:space="preserve">3-4-2013 12:51 </v>
      </c>
      <c r="P823">
        <f t="shared" si="51"/>
        <v>0.99999999994179234</v>
      </c>
      <c r="Q823">
        <v>44.1</v>
      </c>
      <c r="R823">
        <v>0.99999999994179234</v>
      </c>
      <c r="S823">
        <v>37</v>
      </c>
    </row>
    <row r="824" spans="1:19" x14ac:dyDescent="0.25">
      <c r="A824" t="s">
        <v>854</v>
      </c>
      <c r="B824">
        <v>48</v>
      </c>
      <c r="D824" t="str">
        <f t="shared" si="48"/>
        <v xml:space="preserve">3-10-2012 18:51 </v>
      </c>
      <c r="E824">
        <f t="shared" si="49"/>
        <v>0.99999999994179234</v>
      </c>
      <c r="F824">
        <v>48</v>
      </c>
      <c r="K824" t="s">
        <v>10430</v>
      </c>
      <c r="L824">
        <v>54</v>
      </c>
      <c r="N824" t="s">
        <v>10538</v>
      </c>
      <c r="O824" t="str">
        <f t="shared" si="50"/>
        <v xml:space="preserve">3-4-2013 11:51 </v>
      </c>
      <c r="P824">
        <f t="shared" si="51"/>
        <v>1.0000000001164153</v>
      </c>
      <c r="Q824">
        <v>39.9</v>
      </c>
      <c r="R824">
        <v>1.0000000001164153</v>
      </c>
      <c r="S824">
        <v>37</v>
      </c>
    </row>
    <row r="825" spans="1:19" x14ac:dyDescent="0.25">
      <c r="A825" t="s">
        <v>855</v>
      </c>
      <c r="B825">
        <v>54</v>
      </c>
      <c r="D825" t="str">
        <f t="shared" si="48"/>
        <v xml:space="preserve">3-10-2012 17:51 </v>
      </c>
      <c r="E825">
        <f t="shared" si="49"/>
        <v>1.0000000001164153</v>
      </c>
      <c r="F825">
        <v>54</v>
      </c>
      <c r="K825" t="s">
        <v>10431</v>
      </c>
      <c r="L825">
        <v>53.1</v>
      </c>
      <c r="N825" t="s">
        <v>10539</v>
      </c>
      <c r="O825" t="str">
        <f t="shared" si="50"/>
        <v xml:space="preserve">3-4-2013 10:51 </v>
      </c>
      <c r="P825">
        <f t="shared" si="51"/>
        <v>0.99999999994179234</v>
      </c>
      <c r="Q825">
        <v>37.9</v>
      </c>
      <c r="R825">
        <v>1.0000000001164153</v>
      </c>
      <c r="S825">
        <v>37</v>
      </c>
    </row>
    <row r="826" spans="1:19" x14ac:dyDescent="0.25">
      <c r="A826" t="s">
        <v>856</v>
      </c>
      <c r="B826">
        <v>55.9</v>
      </c>
      <c r="D826" t="str">
        <f t="shared" si="48"/>
        <v xml:space="preserve">3-10-2012 16:51 </v>
      </c>
      <c r="E826">
        <f t="shared" si="49"/>
        <v>0.99999999994179234</v>
      </c>
      <c r="F826">
        <v>55.9</v>
      </c>
      <c r="K826" t="s">
        <v>10432</v>
      </c>
      <c r="L826">
        <v>52</v>
      </c>
      <c r="N826" t="s">
        <v>10540</v>
      </c>
      <c r="O826" t="str">
        <f t="shared" si="50"/>
        <v xml:space="preserve">3-4-2013 9:51 </v>
      </c>
      <c r="P826">
        <f t="shared" si="51"/>
        <v>0.99999999994179234</v>
      </c>
      <c r="Q826">
        <v>35.1</v>
      </c>
      <c r="R826">
        <v>0.99999999994179234</v>
      </c>
      <c r="S826">
        <v>37</v>
      </c>
    </row>
    <row r="827" spans="1:19" x14ac:dyDescent="0.25">
      <c r="A827" t="s">
        <v>857</v>
      </c>
      <c r="B827">
        <v>55.9</v>
      </c>
      <c r="D827" t="str">
        <f t="shared" si="48"/>
        <v xml:space="preserve">3-10-2012 15:51 </v>
      </c>
      <c r="E827">
        <f t="shared" si="49"/>
        <v>0.99999999994179234</v>
      </c>
      <c r="F827">
        <v>55.9</v>
      </c>
      <c r="K827" t="s">
        <v>10433</v>
      </c>
      <c r="L827">
        <v>51.1</v>
      </c>
      <c r="N827" t="s">
        <v>10541</v>
      </c>
      <c r="O827" t="str">
        <f t="shared" si="50"/>
        <v xml:space="preserve">3-4-2013 8:51 </v>
      </c>
      <c r="P827">
        <f t="shared" si="51"/>
        <v>1.0000000001164153</v>
      </c>
      <c r="Q827">
        <v>33.1</v>
      </c>
      <c r="R827">
        <v>0.99999999994179234</v>
      </c>
      <c r="S827">
        <v>37</v>
      </c>
    </row>
    <row r="828" spans="1:19" x14ac:dyDescent="0.25">
      <c r="A828" t="s">
        <v>858</v>
      </c>
      <c r="B828">
        <v>55</v>
      </c>
      <c r="D828" t="str">
        <f t="shared" si="48"/>
        <v xml:space="preserve">3-10-2012 14:51 </v>
      </c>
      <c r="E828">
        <f t="shared" si="49"/>
        <v>1.0000000001164153</v>
      </c>
      <c r="F828">
        <v>55</v>
      </c>
      <c r="K828" t="s">
        <v>10434</v>
      </c>
      <c r="L828">
        <v>48.9</v>
      </c>
      <c r="N828" t="s">
        <v>10542</v>
      </c>
      <c r="O828" t="str">
        <f t="shared" si="50"/>
        <v xml:space="preserve">3-4-2013 7:51 </v>
      </c>
      <c r="P828">
        <f t="shared" si="51"/>
        <v>0.99999999994179234</v>
      </c>
      <c r="Q828">
        <v>28.9</v>
      </c>
      <c r="R828">
        <v>1.0000000001164153</v>
      </c>
      <c r="S828">
        <v>37</v>
      </c>
    </row>
    <row r="829" spans="1:19" x14ac:dyDescent="0.25">
      <c r="A829" t="s">
        <v>859</v>
      </c>
      <c r="B829">
        <v>54</v>
      </c>
      <c r="D829" t="str">
        <f t="shared" si="48"/>
        <v xml:space="preserve">3-10-2012 13:51 </v>
      </c>
      <c r="E829">
        <f t="shared" si="49"/>
        <v>0.99999999994179234</v>
      </c>
      <c r="F829">
        <v>54</v>
      </c>
      <c r="K829" t="s">
        <v>10435</v>
      </c>
      <c r="L829">
        <v>46.9</v>
      </c>
      <c r="N829" t="s">
        <v>10543</v>
      </c>
      <c r="O829" t="str">
        <f t="shared" si="50"/>
        <v xml:space="preserve">3-4-2013 6:51 </v>
      </c>
      <c r="P829">
        <f t="shared" si="51"/>
        <v>0.99999999994179234</v>
      </c>
      <c r="Q829">
        <v>26.1</v>
      </c>
      <c r="R829">
        <v>1.0000000001164153</v>
      </c>
      <c r="S829">
        <v>37</v>
      </c>
    </row>
    <row r="830" spans="1:19" x14ac:dyDescent="0.25">
      <c r="A830" t="s">
        <v>860</v>
      </c>
      <c r="B830">
        <v>53.1</v>
      </c>
      <c r="D830" t="str">
        <f t="shared" si="48"/>
        <v xml:space="preserve">3-10-2012 12:51 </v>
      </c>
      <c r="E830">
        <f t="shared" si="49"/>
        <v>0.99999999994179234</v>
      </c>
      <c r="F830">
        <v>53.1</v>
      </c>
      <c r="K830" t="s">
        <v>10436</v>
      </c>
      <c r="L830">
        <v>45</v>
      </c>
      <c r="N830" t="s">
        <v>10544</v>
      </c>
      <c r="O830" t="str">
        <f t="shared" si="50"/>
        <v xml:space="preserve">3-4-2013 5:51 </v>
      </c>
      <c r="P830">
        <f t="shared" si="51"/>
        <v>1.0000000001164153</v>
      </c>
      <c r="Q830">
        <v>27</v>
      </c>
      <c r="R830">
        <v>0.99999999994179234</v>
      </c>
      <c r="S830">
        <v>37</v>
      </c>
    </row>
    <row r="831" spans="1:19" x14ac:dyDescent="0.25">
      <c r="A831" t="s">
        <v>861</v>
      </c>
      <c r="B831">
        <v>50</v>
      </c>
      <c r="D831" t="str">
        <f t="shared" si="48"/>
        <v xml:space="preserve">3-10-2012 11:51 </v>
      </c>
      <c r="E831">
        <f t="shared" si="49"/>
        <v>1.0000000001164153</v>
      </c>
      <c r="F831">
        <v>50</v>
      </c>
      <c r="K831" t="s">
        <v>10437</v>
      </c>
      <c r="L831">
        <v>42.1</v>
      </c>
      <c r="N831" t="s">
        <v>10545</v>
      </c>
      <c r="O831" t="str">
        <f t="shared" si="50"/>
        <v xml:space="preserve">3-4-2013 4:51 </v>
      </c>
      <c r="P831">
        <f t="shared" si="51"/>
        <v>0.99999999994179234</v>
      </c>
      <c r="Q831">
        <v>28</v>
      </c>
      <c r="R831">
        <v>1.0000000001164153</v>
      </c>
      <c r="S831">
        <v>37</v>
      </c>
    </row>
    <row r="832" spans="1:19" x14ac:dyDescent="0.25">
      <c r="A832" t="s">
        <v>862</v>
      </c>
      <c r="B832">
        <v>48.9</v>
      </c>
      <c r="D832" t="str">
        <f t="shared" si="48"/>
        <v xml:space="preserve">3-10-2012 10:51 </v>
      </c>
      <c r="E832">
        <f t="shared" si="49"/>
        <v>0.99999999994179234</v>
      </c>
      <c r="F832">
        <v>48.9</v>
      </c>
      <c r="K832" t="s">
        <v>10438</v>
      </c>
      <c r="L832">
        <v>37.9</v>
      </c>
      <c r="N832" t="s">
        <v>10546</v>
      </c>
      <c r="O832" t="str">
        <f t="shared" si="50"/>
        <v xml:space="preserve">3-4-2013 3:51 </v>
      </c>
      <c r="P832">
        <f t="shared" si="51"/>
        <v>0.99999999994179234</v>
      </c>
      <c r="Q832">
        <v>28.9</v>
      </c>
      <c r="R832">
        <v>0.99999999994179234</v>
      </c>
      <c r="S832">
        <v>37</v>
      </c>
    </row>
    <row r="833" spans="1:19" x14ac:dyDescent="0.25">
      <c r="A833" t="s">
        <v>863</v>
      </c>
      <c r="B833">
        <v>46.9</v>
      </c>
      <c r="D833" t="str">
        <f t="shared" si="48"/>
        <v xml:space="preserve">3-10-2012 9:51 </v>
      </c>
      <c r="E833">
        <f t="shared" si="49"/>
        <v>0.99999999994179234</v>
      </c>
      <c r="F833">
        <v>46.9</v>
      </c>
      <c r="K833" t="s">
        <v>10439</v>
      </c>
      <c r="L833">
        <v>33.1</v>
      </c>
      <c r="N833" t="s">
        <v>10547</v>
      </c>
      <c r="O833" t="str">
        <f t="shared" si="50"/>
        <v xml:space="preserve">3-4-2013 2:51 </v>
      </c>
      <c r="P833">
        <f t="shared" si="51"/>
        <v>1.0000000001164153</v>
      </c>
      <c r="Q833">
        <v>28.9</v>
      </c>
      <c r="R833">
        <v>0.99999999994179234</v>
      </c>
      <c r="S833">
        <v>37</v>
      </c>
    </row>
    <row r="834" spans="1:19" x14ac:dyDescent="0.25">
      <c r="A834" t="s">
        <v>864</v>
      </c>
      <c r="B834">
        <v>44.1</v>
      </c>
      <c r="D834" t="str">
        <f t="shared" si="48"/>
        <v xml:space="preserve">3-10-2012 8:51 </v>
      </c>
      <c r="E834">
        <f t="shared" si="49"/>
        <v>1.0000000001164153</v>
      </c>
      <c r="F834">
        <v>44.1</v>
      </c>
      <c r="K834" t="s">
        <v>10440</v>
      </c>
      <c r="L834">
        <v>33.1</v>
      </c>
      <c r="N834" t="s">
        <v>10548</v>
      </c>
      <c r="O834" t="str">
        <f t="shared" si="50"/>
        <v xml:space="preserve">3-4-2013 1:51 </v>
      </c>
      <c r="P834">
        <f t="shared" si="51"/>
        <v>0.99999999994179234</v>
      </c>
      <c r="Q834">
        <v>28.9</v>
      </c>
      <c r="R834">
        <v>0.99999999994179234</v>
      </c>
      <c r="S834">
        <v>37</v>
      </c>
    </row>
    <row r="835" spans="1:19" x14ac:dyDescent="0.25">
      <c r="A835" t="s">
        <v>865</v>
      </c>
      <c r="B835">
        <v>42.1</v>
      </c>
      <c r="D835" t="str">
        <f t="shared" ref="D835:D898" si="52">LEFT(A835,LEN(A835)-3)</f>
        <v xml:space="preserve">3-10-2012 7:51 </v>
      </c>
      <c r="E835">
        <f t="shared" ref="E835:E898" si="53">(D835-D836)*24</f>
        <v>0.99999999994179234</v>
      </c>
      <c r="F835">
        <v>42.1</v>
      </c>
      <c r="K835" t="s">
        <v>10441</v>
      </c>
      <c r="L835">
        <v>30.9</v>
      </c>
      <c r="N835" t="s">
        <v>10549</v>
      </c>
      <c r="O835" t="str">
        <f t="shared" ref="O835:O898" si="54">LEFT(N835,LEN(N835)-3)</f>
        <v xml:space="preserve">3-4-2013 0:51 </v>
      </c>
      <c r="P835">
        <f t="shared" ref="P835:P898" si="55">(O835-O836)*24</f>
        <v>0.99999999994179234</v>
      </c>
      <c r="Q835">
        <v>30</v>
      </c>
      <c r="R835">
        <v>0.99999999994179234</v>
      </c>
      <c r="S835">
        <v>37</v>
      </c>
    </row>
    <row r="836" spans="1:19" x14ac:dyDescent="0.25">
      <c r="A836" t="s">
        <v>866</v>
      </c>
      <c r="B836">
        <v>39</v>
      </c>
      <c r="D836" t="str">
        <f t="shared" si="52"/>
        <v xml:space="preserve">3-10-2012 6:51 </v>
      </c>
      <c r="E836">
        <f t="shared" si="53"/>
        <v>0.99999999994179234</v>
      </c>
      <c r="F836">
        <v>39</v>
      </c>
      <c r="K836" t="s">
        <v>10442</v>
      </c>
      <c r="L836">
        <v>33.1</v>
      </c>
      <c r="N836" t="s">
        <v>10550</v>
      </c>
      <c r="O836" t="str">
        <f t="shared" si="54"/>
        <v xml:space="preserve">3-3-2013 23:51 </v>
      </c>
      <c r="P836">
        <f t="shared" si="55"/>
        <v>1.0000000001164153</v>
      </c>
      <c r="Q836">
        <v>30.9</v>
      </c>
      <c r="R836">
        <v>1.0000000001164153</v>
      </c>
      <c r="S836">
        <v>37</v>
      </c>
    </row>
    <row r="837" spans="1:19" x14ac:dyDescent="0.25">
      <c r="A837" t="s">
        <v>867</v>
      </c>
      <c r="B837">
        <v>39.9</v>
      </c>
      <c r="D837" t="str">
        <f t="shared" si="52"/>
        <v xml:space="preserve">3-10-2012 5:51 </v>
      </c>
      <c r="E837">
        <f t="shared" si="53"/>
        <v>1.0000000001164153</v>
      </c>
      <c r="F837">
        <v>39.9</v>
      </c>
      <c r="K837" t="s">
        <v>10443</v>
      </c>
      <c r="L837">
        <v>33.1</v>
      </c>
      <c r="N837" t="s">
        <v>10551</v>
      </c>
      <c r="O837" t="str">
        <f t="shared" si="54"/>
        <v xml:space="preserve">3-3-2013 22:51 </v>
      </c>
      <c r="P837">
        <f t="shared" si="55"/>
        <v>0.99999999994179234</v>
      </c>
      <c r="Q837">
        <v>30.9</v>
      </c>
      <c r="R837">
        <v>1.0000000001164153</v>
      </c>
      <c r="S837">
        <v>37</v>
      </c>
    </row>
    <row r="838" spans="1:19" x14ac:dyDescent="0.25">
      <c r="A838" t="s">
        <v>868</v>
      </c>
      <c r="B838">
        <v>42.1</v>
      </c>
      <c r="D838" t="str">
        <f t="shared" si="52"/>
        <v xml:space="preserve">3-10-2012 4:51 </v>
      </c>
      <c r="E838">
        <f t="shared" si="53"/>
        <v>0.99999999994179234</v>
      </c>
      <c r="F838">
        <v>42.1</v>
      </c>
      <c r="K838" t="s">
        <v>10444</v>
      </c>
      <c r="L838">
        <v>36</v>
      </c>
      <c r="N838" t="s">
        <v>10552</v>
      </c>
      <c r="O838" t="str">
        <f t="shared" si="54"/>
        <v xml:space="preserve">3-3-2013 21:51 </v>
      </c>
      <c r="P838">
        <f t="shared" si="55"/>
        <v>0.99999999994179234</v>
      </c>
      <c r="Q838">
        <v>33.1</v>
      </c>
      <c r="R838">
        <v>0.99999999994179234</v>
      </c>
      <c r="S838">
        <v>37</v>
      </c>
    </row>
    <row r="839" spans="1:19" x14ac:dyDescent="0.25">
      <c r="A839" t="s">
        <v>869</v>
      </c>
      <c r="B839">
        <v>42.1</v>
      </c>
      <c r="D839" t="str">
        <f t="shared" si="52"/>
        <v xml:space="preserve">3-10-2012 3:51 </v>
      </c>
      <c r="E839">
        <f t="shared" si="53"/>
        <v>0.99999999994179234</v>
      </c>
      <c r="F839">
        <v>42.1</v>
      </c>
      <c r="K839" t="s">
        <v>10445</v>
      </c>
      <c r="L839">
        <v>37</v>
      </c>
      <c r="N839" t="s">
        <v>10553</v>
      </c>
      <c r="O839" t="str">
        <f t="shared" si="54"/>
        <v xml:space="preserve">3-3-2013 20:51 </v>
      </c>
      <c r="P839">
        <f t="shared" si="55"/>
        <v>1.0000000001164153</v>
      </c>
      <c r="Q839">
        <v>34</v>
      </c>
      <c r="R839">
        <v>1.0000000001164153</v>
      </c>
      <c r="S839">
        <v>37</v>
      </c>
    </row>
    <row r="840" spans="1:19" x14ac:dyDescent="0.25">
      <c r="A840" t="s">
        <v>870</v>
      </c>
      <c r="B840">
        <v>43</v>
      </c>
      <c r="D840" t="str">
        <f t="shared" si="52"/>
        <v xml:space="preserve">3-10-2012 2:51 </v>
      </c>
      <c r="E840">
        <f t="shared" si="53"/>
        <v>1.0000000001164153</v>
      </c>
      <c r="F840">
        <v>43</v>
      </c>
      <c r="K840" t="s">
        <v>10446</v>
      </c>
      <c r="L840">
        <v>37.9</v>
      </c>
      <c r="N840" t="s">
        <v>10554</v>
      </c>
      <c r="O840" t="str">
        <f t="shared" si="54"/>
        <v xml:space="preserve">3-3-2013 19:51 </v>
      </c>
      <c r="P840">
        <f t="shared" si="55"/>
        <v>0.99999999994179234</v>
      </c>
      <c r="Q840">
        <v>36</v>
      </c>
      <c r="R840">
        <v>0.99999999994179234</v>
      </c>
      <c r="S840">
        <v>37</v>
      </c>
    </row>
    <row r="841" spans="1:19" x14ac:dyDescent="0.25">
      <c r="A841" t="s">
        <v>871</v>
      </c>
      <c r="B841">
        <v>43</v>
      </c>
      <c r="D841" t="str">
        <f t="shared" si="52"/>
        <v xml:space="preserve">3-10-2012 1:51 </v>
      </c>
      <c r="E841">
        <f t="shared" si="53"/>
        <v>0.99999999994179234</v>
      </c>
      <c r="F841">
        <v>43</v>
      </c>
      <c r="K841" t="s">
        <v>10447</v>
      </c>
      <c r="L841">
        <v>37.9</v>
      </c>
      <c r="N841" t="s">
        <v>10555</v>
      </c>
      <c r="O841" t="str">
        <f t="shared" si="54"/>
        <v xml:space="preserve">3-3-2013 18:51 </v>
      </c>
      <c r="P841">
        <f t="shared" si="55"/>
        <v>0.99999999994179234</v>
      </c>
      <c r="Q841">
        <v>37.9</v>
      </c>
      <c r="R841">
        <v>0.99999999994179234</v>
      </c>
      <c r="S841">
        <v>37</v>
      </c>
    </row>
    <row r="842" spans="1:19" x14ac:dyDescent="0.25">
      <c r="A842" t="s">
        <v>872</v>
      </c>
      <c r="B842">
        <v>43</v>
      </c>
      <c r="D842" t="str">
        <f t="shared" si="52"/>
        <v xml:space="preserve">3-10-2012 0:51 </v>
      </c>
      <c r="E842">
        <f t="shared" si="53"/>
        <v>0.99999999994179234</v>
      </c>
      <c r="F842">
        <v>43</v>
      </c>
      <c r="K842" t="s">
        <v>10448</v>
      </c>
      <c r="L842">
        <v>39.9</v>
      </c>
      <c r="N842" t="s">
        <v>10556</v>
      </c>
      <c r="O842" t="str">
        <f t="shared" si="54"/>
        <v xml:space="preserve">3-3-2013 17:51 </v>
      </c>
      <c r="P842">
        <f t="shared" si="55"/>
        <v>1.0000000001164153</v>
      </c>
      <c r="Q842">
        <v>42.1</v>
      </c>
      <c r="R842">
        <v>0.99999999994179234</v>
      </c>
      <c r="S842">
        <v>37</v>
      </c>
    </row>
    <row r="843" spans="1:19" x14ac:dyDescent="0.25">
      <c r="A843" t="s">
        <v>873</v>
      </c>
      <c r="B843">
        <v>44.1</v>
      </c>
      <c r="D843" t="str">
        <f t="shared" si="52"/>
        <v xml:space="preserve">3-9-2012 23:51 </v>
      </c>
      <c r="E843">
        <f t="shared" si="53"/>
        <v>1.0000000001164153</v>
      </c>
      <c r="F843">
        <v>44.1</v>
      </c>
      <c r="K843" t="s">
        <v>10449</v>
      </c>
      <c r="L843">
        <v>42.1</v>
      </c>
      <c r="N843" t="s">
        <v>10557</v>
      </c>
      <c r="O843" t="str">
        <f t="shared" si="54"/>
        <v xml:space="preserve">3-3-2013 16:51 </v>
      </c>
      <c r="P843">
        <f t="shared" si="55"/>
        <v>0.99999999994179234</v>
      </c>
      <c r="Q843">
        <v>45</v>
      </c>
      <c r="R843">
        <v>1.0000000001164153</v>
      </c>
      <c r="S843">
        <v>37</v>
      </c>
    </row>
    <row r="844" spans="1:19" x14ac:dyDescent="0.25">
      <c r="A844" t="s">
        <v>874</v>
      </c>
      <c r="B844">
        <v>45</v>
      </c>
      <c r="D844" t="str">
        <f t="shared" si="52"/>
        <v xml:space="preserve">3-9-2012 22:51 </v>
      </c>
      <c r="E844">
        <f t="shared" si="53"/>
        <v>0.99999999994179234</v>
      </c>
      <c r="F844">
        <v>45</v>
      </c>
      <c r="K844" t="s">
        <v>10450</v>
      </c>
      <c r="L844">
        <v>43</v>
      </c>
      <c r="N844" t="s">
        <v>10558</v>
      </c>
      <c r="O844" t="str">
        <f t="shared" si="54"/>
        <v xml:space="preserve">3-3-2013 15:51 </v>
      </c>
      <c r="P844">
        <f t="shared" si="55"/>
        <v>0.99999999994179234</v>
      </c>
      <c r="Q844">
        <v>46</v>
      </c>
      <c r="R844">
        <v>1.0000000001164153</v>
      </c>
      <c r="S844">
        <v>37</v>
      </c>
    </row>
    <row r="845" spans="1:19" x14ac:dyDescent="0.25">
      <c r="A845" t="s">
        <v>875</v>
      </c>
      <c r="B845">
        <v>39.9</v>
      </c>
      <c r="D845" t="str">
        <f t="shared" si="52"/>
        <v xml:space="preserve">3-9-2012 21:51 </v>
      </c>
      <c r="E845">
        <f t="shared" si="53"/>
        <v>0.99999999994179234</v>
      </c>
      <c r="F845">
        <v>39.9</v>
      </c>
      <c r="K845" t="s">
        <v>10451</v>
      </c>
      <c r="L845">
        <v>44.1</v>
      </c>
      <c r="N845" t="s">
        <v>10559</v>
      </c>
      <c r="O845" t="str">
        <f t="shared" si="54"/>
        <v xml:space="preserve">3-3-2013 14:51 </v>
      </c>
      <c r="P845">
        <f t="shared" si="55"/>
        <v>1.0000000001164153</v>
      </c>
      <c r="Q845">
        <v>45</v>
      </c>
      <c r="R845">
        <v>0.99999999994179234</v>
      </c>
      <c r="S845">
        <v>37</v>
      </c>
    </row>
    <row r="846" spans="1:19" x14ac:dyDescent="0.25">
      <c r="A846" t="s">
        <v>876</v>
      </c>
      <c r="B846">
        <v>43</v>
      </c>
      <c r="D846" t="str">
        <f t="shared" si="52"/>
        <v xml:space="preserve">3-9-2012 20:51 </v>
      </c>
      <c r="E846">
        <f t="shared" si="53"/>
        <v>1.0000000001164153</v>
      </c>
      <c r="F846">
        <v>43</v>
      </c>
      <c r="K846" t="s">
        <v>10452</v>
      </c>
      <c r="L846">
        <v>46.9</v>
      </c>
      <c r="N846" t="s">
        <v>10560</v>
      </c>
      <c r="O846" t="str">
        <f t="shared" si="54"/>
        <v xml:space="preserve">3-3-2013 13:51 </v>
      </c>
      <c r="P846">
        <f t="shared" si="55"/>
        <v>0.99999999994179234</v>
      </c>
      <c r="Q846">
        <v>44.1</v>
      </c>
      <c r="R846">
        <v>0.99999999994179234</v>
      </c>
      <c r="S846">
        <v>37</v>
      </c>
    </row>
    <row r="847" spans="1:19" x14ac:dyDescent="0.25">
      <c r="A847" t="s">
        <v>877</v>
      </c>
      <c r="B847">
        <v>46.9</v>
      </c>
      <c r="D847" t="str">
        <f t="shared" si="52"/>
        <v xml:space="preserve">3-9-2012 19:51 </v>
      </c>
      <c r="E847">
        <f t="shared" si="53"/>
        <v>0.99999999994179234</v>
      </c>
      <c r="F847">
        <v>46.9</v>
      </c>
      <c r="K847" t="s">
        <v>10453</v>
      </c>
      <c r="L847">
        <v>48.9</v>
      </c>
      <c r="N847" t="s">
        <v>10561</v>
      </c>
      <c r="O847" t="str">
        <f t="shared" si="54"/>
        <v xml:space="preserve">3-3-2013 12:51 </v>
      </c>
      <c r="P847">
        <f t="shared" si="55"/>
        <v>0.99999999994179234</v>
      </c>
      <c r="Q847">
        <v>42.1</v>
      </c>
      <c r="R847">
        <v>0.99999999994179234</v>
      </c>
      <c r="S847">
        <v>37</v>
      </c>
    </row>
    <row r="848" spans="1:19" x14ac:dyDescent="0.25">
      <c r="A848" t="s">
        <v>878</v>
      </c>
      <c r="B848">
        <v>50</v>
      </c>
      <c r="D848" t="str">
        <f t="shared" si="52"/>
        <v xml:space="preserve">3-9-2012 18:51 </v>
      </c>
      <c r="E848">
        <f t="shared" si="53"/>
        <v>0.99999999994179234</v>
      </c>
      <c r="F848">
        <v>50</v>
      </c>
      <c r="K848" t="s">
        <v>10454</v>
      </c>
      <c r="L848">
        <v>50</v>
      </c>
      <c r="N848" t="s">
        <v>10562</v>
      </c>
      <c r="O848" t="str">
        <f t="shared" si="54"/>
        <v xml:space="preserve">3-3-2013 11:51 </v>
      </c>
      <c r="P848">
        <f t="shared" si="55"/>
        <v>1.0000000001164153</v>
      </c>
      <c r="Q848">
        <v>42.1</v>
      </c>
      <c r="R848">
        <v>0.99999999994179234</v>
      </c>
      <c r="S848">
        <v>37</v>
      </c>
    </row>
    <row r="849" spans="1:19" x14ac:dyDescent="0.25">
      <c r="A849" t="s">
        <v>879</v>
      </c>
      <c r="B849">
        <v>57</v>
      </c>
      <c r="D849" t="str">
        <f t="shared" si="52"/>
        <v xml:space="preserve">3-9-2012 17:51 </v>
      </c>
      <c r="E849">
        <f t="shared" si="53"/>
        <v>1.0000000001164153</v>
      </c>
      <c r="F849">
        <v>57</v>
      </c>
      <c r="K849" t="s">
        <v>10455</v>
      </c>
      <c r="L849">
        <v>48</v>
      </c>
      <c r="N849" t="s">
        <v>10563</v>
      </c>
      <c r="O849" t="str">
        <f t="shared" si="54"/>
        <v xml:space="preserve">3-3-2013 10:51 </v>
      </c>
      <c r="P849">
        <f t="shared" si="55"/>
        <v>0.99999999994179234</v>
      </c>
      <c r="Q849">
        <v>39</v>
      </c>
      <c r="R849">
        <v>0.99999999994179234</v>
      </c>
      <c r="S849">
        <v>37</v>
      </c>
    </row>
    <row r="850" spans="1:19" x14ac:dyDescent="0.25">
      <c r="A850" t="s">
        <v>880</v>
      </c>
      <c r="B850">
        <v>57</v>
      </c>
      <c r="D850" t="str">
        <f t="shared" si="52"/>
        <v xml:space="preserve">3-9-2012 16:51 </v>
      </c>
      <c r="E850">
        <f t="shared" si="53"/>
        <v>0.99999999994179234</v>
      </c>
      <c r="F850">
        <v>57</v>
      </c>
      <c r="K850" t="s">
        <v>10456</v>
      </c>
      <c r="L850">
        <v>48.9</v>
      </c>
      <c r="N850" t="s">
        <v>10564</v>
      </c>
      <c r="O850" t="str">
        <f t="shared" si="54"/>
        <v xml:space="preserve">3-3-2013 9:51 </v>
      </c>
      <c r="P850">
        <f t="shared" si="55"/>
        <v>0.99999999994179234</v>
      </c>
      <c r="Q850">
        <v>37.9</v>
      </c>
      <c r="R850">
        <v>1.0000000001164153</v>
      </c>
      <c r="S850">
        <v>37</v>
      </c>
    </row>
    <row r="851" spans="1:19" x14ac:dyDescent="0.25">
      <c r="A851" t="s">
        <v>881</v>
      </c>
      <c r="B851">
        <v>57</v>
      </c>
      <c r="D851" t="str">
        <f t="shared" si="52"/>
        <v xml:space="preserve">3-9-2012 15:51 </v>
      </c>
      <c r="E851">
        <f t="shared" si="53"/>
        <v>0.99999999994179234</v>
      </c>
      <c r="F851">
        <v>57</v>
      </c>
      <c r="K851" t="s">
        <v>10457</v>
      </c>
      <c r="L851">
        <v>48</v>
      </c>
      <c r="N851" t="s">
        <v>10565</v>
      </c>
      <c r="O851" t="str">
        <f t="shared" si="54"/>
        <v xml:space="preserve">3-3-2013 8:51 </v>
      </c>
      <c r="P851">
        <f t="shared" si="55"/>
        <v>1.0000000001164153</v>
      </c>
      <c r="Q851">
        <v>35.1</v>
      </c>
      <c r="R851">
        <v>0.99999999994179234</v>
      </c>
      <c r="S851">
        <v>37</v>
      </c>
    </row>
    <row r="852" spans="1:19" x14ac:dyDescent="0.25">
      <c r="A852" t="s">
        <v>882</v>
      </c>
      <c r="B852">
        <v>57.9</v>
      </c>
      <c r="D852" t="str">
        <f t="shared" si="52"/>
        <v xml:space="preserve">3-9-2012 14:51 </v>
      </c>
      <c r="E852">
        <f t="shared" si="53"/>
        <v>1.0000000001164153</v>
      </c>
      <c r="F852">
        <v>57.9</v>
      </c>
      <c r="K852" t="s">
        <v>10458</v>
      </c>
      <c r="L852">
        <v>48</v>
      </c>
      <c r="N852" t="s">
        <v>10566</v>
      </c>
      <c r="O852" t="str">
        <f t="shared" si="54"/>
        <v xml:space="preserve">3-3-2013 7:51 </v>
      </c>
      <c r="P852">
        <f t="shared" si="55"/>
        <v>0.99999999994179234</v>
      </c>
      <c r="Q852">
        <v>32</v>
      </c>
      <c r="R852">
        <v>0.99999999994179234</v>
      </c>
      <c r="S852">
        <v>37</v>
      </c>
    </row>
    <row r="853" spans="1:19" x14ac:dyDescent="0.25">
      <c r="A853" t="s">
        <v>883</v>
      </c>
      <c r="B853">
        <v>57</v>
      </c>
      <c r="D853" t="str">
        <f t="shared" si="52"/>
        <v xml:space="preserve">3-9-2012 13:51 </v>
      </c>
      <c r="E853">
        <f t="shared" si="53"/>
        <v>0.99999999994179234</v>
      </c>
      <c r="F853">
        <v>57</v>
      </c>
      <c r="K853" t="s">
        <v>10459</v>
      </c>
      <c r="L853">
        <v>48</v>
      </c>
      <c r="N853" t="s">
        <v>10567</v>
      </c>
      <c r="O853" t="str">
        <f t="shared" si="54"/>
        <v xml:space="preserve">3-3-2013 6:51 </v>
      </c>
      <c r="P853">
        <f t="shared" si="55"/>
        <v>0.99999999994179234</v>
      </c>
      <c r="Q853">
        <v>30</v>
      </c>
      <c r="R853">
        <v>0.33333333337213844</v>
      </c>
      <c r="S853">
        <v>37</v>
      </c>
    </row>
    <row r="854" spans="1:19" x14ac:dyDescent="0.25">
      <c r="A854" t="s">
        <v>884</v>
      </c>
      <c r="B854">
        <v>57.9</v>
      </c>
      <c r="D854" t="str">
        <f t="shared" si="52"/>
        <v xml:space="preserve">3-9-2012 12:51 </v>
      </c>
      <c r="E854">
        <f t="shared" si="53"/>
        <v>0.99999999994179234</v>
      </c>
      <c r="F854">
        <v>57.9</v>
      </c>
      <c r="K854" t="s">
        <v>10460</v>
      </c>
      <c r="L854">
        <v>46</v>
      </c>
      <c r="N854" t="s">
        <v>10568</v>
      </c>
      <c r="O854" t="str">
        <f t="shared" si="54"/>
        <v xml:space="preserve">3-3-2013 5:51 </v>
      </c>
      <c r="P854">
        <f t="shared" si="55"/>
        <v>1.0000000001164153</v>
      </c>
      <c r="Q854">
        <v>28.9</v>
      </c>
      <c r="R854">
        <v>1.0000000001164153</v>
      </c>
      <c r="S854">
        <v>37</v>
      </c>
    </row>
    <row r="855" spans="1:19" x14ac:dyDescent="0.25">
      <c r="A855" t="s">
        <v>885</v>
      </c>
      <c r="B855">
        <v>57</v>
      </c>
      <c r="D855" t="str">
        <f t="shared" si="52"/>
        <v xml:space="preserve">3-9-2012 11:51 </v>
      </c>
      <c r="E855">
        <f t="shared" si="53"/>
        <v>1.0000000001164153</v>
      </c>
      <c r="F855">
        <v>57</v>
      </c>
      <c r="K855" t="s">
        <v>10461</v>
      </c>
      <c r="L855">
        <v>42.1</v>
      </c>
      <c r="N855" t="s">
        <v>10569</v>
      </c>
      <c r="O855" t="str">
        <f t="shared" si="54"/>
        <v xml:space="preserve">3-3-2013 4:51 </v>
      </c>
      <c r="P855">
        <f t="shared" si="55"/>
        <v>0.99999999994179234</v>
      </c>
      <c r="Q855">
        <v>28</v>
      </c>
      <c r="R855">
        <v>0.99999999994179234</v>
      </c>
      <c r="S855">
        <v>37</v>
      </c>
    </row>
    <row r="856" spans="1:19" x14ac:dyDescent="0.25">
      <c r="A856" t="s">
        <v>886</v>
      </c>
      <c r="B856">
        <v>57</v>
      </c>
      <c r="D856" t="str">
        <f t="shared" si="52"/>
        <v xml:space="preserve">3-9-2012 10:51 </v>
      </c>
      <c r="E856">
        <f t="shared" si="53"/>
        <v>0.99999999994179234</v>
      </c>
      <c r="F856">
        <v>57</v>
      </c>
      <c r="K856" t="s">
        <v>10462</v>
      </c>
      <c r="L856">
        <v>37</v>
      </c>
      <c r="N856" t="s">
        <v>10570</v>
      </c>
      <c r="O856" t="str">
        <f t="shared" si="54"/>
        <v xml:space="preserve">3-3-2013 3:51 </v>
      </c>
      <c r="P856">
        <f t="shared" si="55"/>
        <v>0.99999999994179234</v>
      </c>
      <c r="Q856">
        <v>28</v>
      </c>
      <c r="R856">
        <v>0.99999999994179234</v>
      </c>
      <c r="S856">
        <v>37</v>
      </c>
    </row>
    <row r="857" spans="1:19" x14ac:dyDescent="0.25">
      <c r="A857" t="s">
        <v>887</v>
      </c>
      <c r="B857">
        <v>57.9</v>
      </c>
      <c r="D857" t="str">
        <f t="shared" si="52"/>
        <v xml:space="preserve">3-9-2012 9:51 </v>
      </c>
      <c r="E857">
        <f t="shared" si="53"/>
        <v>0.99999999994179234</v>
      </c>
      <c r="F857">
        <v>57.9</v>
      </c>
      <c r="K857" t="s">
        <v>10463</v>
      </c>
      <c r="L857">
        <v>32</v>
      </c>
      <c r="N857" t="s">
        <v>10571</v>
      </c>
      <c r="O857" t="str">
        <f t="shared" si="54"/>
        <v xml:space="preserve">3-3-2013 2:51 </v>
      </c>
      <c r="P857">
        <f t="shared" si="55"/>
        <v>1.0000000001164153</v>
      </c>
      <c r="Q857">
        <v>28</v>
      </c>
      <c r="R857">
        <v>0.99999999994179234</v>
      </c>
      <c r="S857">
        <v>37</v>
      </c>
    </row>
    <row r="858" spans="1:19" x14ac:dyDescent="0.25">
      <c r="A858" t="s">
        <v>888</v>
      </c>
      <c r="B858">
        <v>59</v>
      </c>
      <c r="D858" t="str">
        <f t="shared" si="52"/>
        <v xml:space="preserve">3-9-2012 8:51 </v>
      </c>
      <c r="E858">
        <f t="shared" si="53"/>
        <v>1.0000000001164153</v>
      </c>
      <c r="F858">
        <v>59</v>
      </c>
      <c r="K858" t="s">
        <v>10464</v>
      </c>
      <c r="L858">
        <v>35.1</v>
      </c>
      <c r="N858" t="s">
        <v>10572</v>
      </c>
      <c r="O858" t="str">
        <f t="shared" si="54"/>
        <v xml:space="preserve">3-3-2013 1:51 </v>
      </c>
      <c r="P858">
        <f t="shared" si="55"/>
        <v>0.99999999994179234</v>
      </c>
      <c r="Q858">
        <v>28.9</v>
      </c>
      <c r="R858">
        <v>0.99999999994179234</v>
      </c>
      <c r="S858">
        <v>37</v>
      </c>
    </row>
    <row r="859" spans="1:19" x14ac:dyDescent="0.25">
      <c r="A859" t="s">
        <v>889</v>
      </c>
      <c r="B859">
        <v>59</v>
      </c>
      <c r="D859" t="str">
        <f t="shared" si="52"/>
        <v xml:space="preserve">3-9-2012 7:51 </v>
      </c>
      <c r="E859">
        <f t="shared" si="53"/>
        <v>0.26666666666278616</v>
      </c>
      <c r="F859">
        <v>59</v>
      </c>
      <c r="K859" t="s">
        <v>10465</v>
      </c>
      <c r="L859">
        <v>36</v>
      </c>
      <c r="N859" t="s">
        <v>10573</v>
      </c>
      <c r="O859" t="str">
        <f t="shared" si="54"/>
        <v xml:space="preserve">3-3-2013 0:51 </v>
      </c>
      <c r="P859">
        <f t="shared" si="55"/>
        <v>0.99999999994179234</v>
      </c>
      <c r="Q859">
        <v>32</v>
      </c>
      <c r="R859">
        <v>0.99999999994179234</v>
      </c>
      <c r="S859">
        <v>37</v>
      </c>
    </row>
    <row r="860" spans="1:19" x14ac:dyDescent="0.25">
      <c r="A860" t="s">
        <v>890</v>
      </c>
      <c r="B860">
        <v>59</v>
      </c>
      <c r="D860" t="str">
        <f t="shared" si="52"/>
        <v xml:space="preserve">3-9-2012 7:35 </v>
      </c>
      <c r="E860">
        <f t="shared" si="53"/>
        <v>0.39999999990686774</v>
      </c>
      <c r="F860">
        <v>59</v>
      </c>
      <c r="K860" t="s">
        <v>10466</v>
      </c>
      <c r="L860">
        <v>37</v>
      </c>
      <c r="N860" t="s">
        <v>10574</v>
      </c>
      <c r="O860" t="str">
        <f t="shared" si="54"/>
        <v xml:space="preserve">3-2-2013 23:51 </v>
      </c>
      <c r="P860">
        <f t="shared" si="55"/>
        <v>1.0000000001164153</v>
      </c>
      <c r="Q860">
        <v>33.1</v>
      </c>
      <c r="R860">
        <v>0.99999999994179234</v>
      </c>
      <c r="S860">
        <v>37</v>
      </c>
    </row>
    <row r="861" spans="1:19" x14ac:dyDescent="0.25">
      <c r="A861" t="s">
        <v>891</v>
      </c>
      <c r="B861">
        <v>59</v>
      </c>
      <c r="D861" t="str">
        <f t="shared" si="52"/>
        <v xml:space="preserve">3-9-2012 7:11 </v>
      </c>
      <c r="E861">
        <f t="shared" si="53"/>
        <v>0.33333333337213844</v>
      </c>
      <c r="F861">
        <v>59</v>
      </c>
      <c r="K861" t="s">
        <v>10467</v>
      </c>
      <c r="L861">
        <v>37.9</v>
      </c>
      <c r="N861" t="s">
        <v>10575</v>
      </c>
      <c r="O861" t="str">
        <f t="shared" si="54"/>
        <v xml:space="preserve">3-2-2013 22:51 </v>
      </c>
      <c r="P861">
        <f t="shared" si="55"/>
        <v>0.99999999994179234</v>
      </c>
      <c r="Q861">
        <v>34</v>
      </c>
      <c r="R861">
        <v>0.99999999994179234</v>
      </c>
      <c r="S861">
        <v>37</v>
      </c>
    </row>
    <row r="862" spans="1:19" x14ac:dyDescent="0.25">
      <c r="A862" t="s">
        <v>892</v>
      </c>
      <c r="B862">
        <v>60.1</v>
      </c>
      <c r="D862" t="str">
        <f t="shared" si="52"/>
        <v xml:space="preserve">3-9-2012 6:51 </v>
      </c>
      <c r="E862">
        <f t="shared" si="53"/>
        <v>0.16666666668606922</v>
      </c>
      <c r="F862">
        <v>60.1</v>
      </c>
      <c r="K862" t="s">
        <v>10468</v>
      </c>
      <c r="L862">
        <v>37.9</v>
      </c>
      <c r="N862" t="s">
        <v>10576</v>
      </c>
      <c r="O862" t="str">
        <f t="shared" si="54"/>
        <v xml:space="preserve">3-2-2013 21:51 </v>
      </c>
      <c r="P862">
        <f t="shared" si="55"/>
        <v>0.99999999994179234</v>
      </c>
      <c r="Q862">
        <v>35.1</v>
      </c>
      <c r="R862">
        <v>0.99999999994179234</v>
      </c>
      <c r="S862">
        <v>37</v>
      </c>
    </row>
    <row r="863" spans="1:19" x14ac:dyDescent="0.25">
      <c r="A863" t="s">
        <v>893</v>
      </c>
      <c r="B863">
        <v>60.8</v>
      </c>
      <c r="D863" t="str">
        <f t="shared" si="52"/>
        <v xml:space="preserve">3-9-2012 6:41 </v>
      </c>
      <c r="E863">
        <f t="shared" si="53"/>
        <v>0.13333333324408159</v>
      </c>
      <c r="F863">
        <v>60.8</v>
      </c>
      <c r="K863" t="s">
        <v>10469</v>
      </c>
      <c r="L863">
        <v>37.9</v>
      </c>
      <c r="N863" t="s">
        <v>10577</v>
      </c>
      <c r="O863" t="str">
        <f t="shared" si="54"/>
        <v xml:space="preserve">3-2-2013 20:51 </v>
      </c>
      <c r="P863">
        <f t="shared" si="55"/>
        <v>1.0000000001164153</v>
      </c>
      <c r="Q863">
        <v>37.9</v>
      </c>
      <c r="R863">
        <v>0.99999999994179234</v>
      </c>
      <c r="S863">
        <v>37</v>
      </c>
    </row>
    <row r="864" spans="1:19" x14ac:dyDescent="0.25">
      <c r="A864" t="s">
        <v>894</v>
      </c>
      <c r="B864">
        <v>60.8</v>
      </c>
      <c r="D864" t="str">
        <f t="shared" si="52"/>
        <v xml:space="preserve">3-9-2012 6:33 </v>
      </c>
      <c r="E864">
        <f t="shared" si="53"/>
        <v>0.45000000006984919</v>
      </c>
      <c r="F864">
        <v>60.8</v>
      </c>
      <c r="K864" t="s">
        <v>10470</v>
      </c>
      <c r="L864">
        <v>37.9</v>
      </c>
      <c r="N864" t="s">
        <v>10578</v>
      </c>
      <c r="O864" t="str">
        <f t="shared" si="54"/>
        <v xml:space="preserve">3-2-2013 19:51 </v>
      </c>
      <c r="P864">
        <f t="shared" si="55"/>
        <v>0.99999999994179234</v>
      </c>
      <c r="Q864">
        <v>39</v>
      </c>
      <c r="R864">
        <v>1.0000000001164153</v>
      </c>
      <c r="S864">
        <v>37</v>
      </c>
    </row>
    <row r="865" spans="1:19" x14ac:dyDescent="0.25">
      <c r="A865" t="s">
        <v>895</v>
      </c>
      <c r="B865">
        <v>60.8</v>
      </c>
      <c r="D865" t="str">
        <f t="shared" si="52"/>
        <v xml:space="preserve">3-9-2012 6:06 </v>
      </c>
      <c r="E865">
        <f t="shared" si="53"/>
        <v>0.24999999994179234</v>
      </c>
      <c r="F865">
        <v>60.8</v>
      </c>
      <c r="K865" t="s">
        <v>10471</v>
      </c>
      <c r="L865">
        <v>39</v>
      </c>
      <c r="N865" t="s">
        <v>10579</v>
      </c>
      <c r="O865" t="str">
        <f t="shared" si="54"/>
        <v xml:space="preserve">3-2-2013 18:51 </v>
      </c>
      <c r="P865">
        <f t="shared" si="55"/>
        <v>0.99999999994179234</v>
      </c>
      <c r="Q865">
        <v>42.1</v>
      </c>
      <c r="R865">
        <v>0.99999999994179234</v>
      </c>
      <c r="S865">
        <v>37</v>
      </c>
    </row>
    <row r="866" spans="1:19" x14ac:dyDescent="0.25">
      <c r="A866" t="s">
        <v>896</v>
      </c>
      <c r="B866">
        <v>60.1</v>
      </c>
      <c r="D866" t="str">
        <f t="shared" si="52"/>
        <v xml:space="preserve">3-9-2012 5:51 </v>
      </c>
      <c r="E866">
        <f t="shared" si="53"/>
        <v>0.28333333338377997</v>
      </c>
      <c r="F866">
        <v>60.1</v>
      </c>
      <c r="K866" t="s">
        <v>10472</v>
      </c>
      <c r="L866">
        <v>41</v>
      </c>
      <c r="N866" t="s">
        <v>10580</v>
      </c>
      <c r="O866" t="str">
        <f t="shared" si="54"/>
        <v xml:space="preserve">3-2-2013 17:51 </v>
      </c>
      <c r="P866">
        <f t="shared" si="55"/>
        <v>1.0000000001164153</v>
      </c>
      <c r="Q866">
        <v>43</v>
      </c>
      <c r="R866">
        <v>1.0000000001164153</v>
      </c>
      <c r="S866">
        <v>37</v>
      </c>
    </row>
    <row r="867" spans="1:19" x14ac:dyDescent="0.25">
      <c r="A867" t="s">
        <v>897</v>
      </c>
      <c r="B867">
        <v>60.8</v>
      </c>
      <c r="D867" t="str">
        <f t="shared" si="52"/>
        <v xml:space="preserve">3-9-2012 5:34 </v>
      </c>
      <c r="E867">
        <f t="shared" si="53"/>
        <v>0.71666666673263535</v>
      </c>
      <c r="F867">
        <v>60.8</v>
      </c>
      <c r="K867" t="s">
        <v>10473</v>
      </c>
      <c r="L867">
        <v>42.1</v>
      </c>
      <c r="N867" t="s">
        <v>10581</v>
      </c>
      <c r="O867" t="str">
        <f t="shared" si="54"/>
        <v xml:space="preserve">3-2-2013 16:51 </v>
      </c>
      <c r="P867">
        <f t="shared" si="55"/>
        <v>0.99999999994179234</v>
      </c>
      <c r="Q867">
        <v>45</v>
      </c>
      <c r="R867">
        <v>0.99999999994179234</v>
      </c>
      <c r="S867">
        <v>37</v>
      </c>
    </row>
    <row r="868" spans="1:19" x14ac:dyDescent="0.25">
      <c r="A868" t="s">
        <v>898</v>
      </c>
      <c r="B868">
        <v>60.1</v>
      </c>
      <c r="D868" t="str">
        <f t="shared" si="52"/>
        <v xml:space="preserve">3-9-2012 4:51 </v>
      </c>
      <c r="E868">
        <f t="shared" si="53"/>
        <v>0.99999999994179234</v>
      </c>
      <c r="F868">
        <v>60.1</v>
      </c>
      <c r="K868" t="s">
        <v>10474</v>
      </c>
      <c r="L868">
        <v>44.1</v>
      </c>
      <c r="N868" t="s">
        <v>10582</v>
      </c>
      <c r="O868" t="str">
        <f t="shared" si="54"/>
        <v xml:space="preserve">3-2-2013 15:51 </v>
      </c>
      <c r="P868">
        <f t="shared" si="55"/>
        <v>0.99999999994179234</v>
      </c>
      <c r="Q868">
        <v>45</v>
      </c>
      <c r="R868">
        <v>0.99999999994179234</v>
      </c>
      <c r="S868">
        <v>37</v>
      </c>
    </row>
    <row r="869" spans="1:19" x14ac:dyDescent="0.25">
      <c r="A869" t="s">
        <v>899</v>
      </c>
      <c r="B869">
        <v>60.1</v>
      </c>
      <c r="D869" t="str">
        <f t="shared" si="52"/>
        <v xml:space="preserve">3-9-2012 3:51 </v>
      </c>
      <c r="E869">
        <f t="shared" si="53"/>
        <v>0.99999999994179234</v>
      </c>
      <c r="F869">
        <v>60.1</v>
      </c>
      <c r="K869" t="s">
        <v>10475</v>
      </c>
      <c r="L869">
        <v>45</v>
      </c>
      <c r="N869" t="s">
        <v>10583</v>
      </c>
      <c r="O869" t="str">
        <f t="shared" si="54"/>
        <v xml:space="preserve">3-2-2013 14:51 </v>
      </c>
      <c r="P869">
        <f t="shared" si="55"/>
        <v>1.0000000001164153</v>
      </c>
      <c r="Q869">
        <v>46</v>
      </c>
      <c r="R869">
        <v>0.99999999994179234</v>
      </c>
      <c r="S869">
        <v>37</v>
      </c>
    </row>
    <row r="870" spans="1:19" x14ac:dyDescent="0.25">
      <c r="A870" t="s">
        <v>900</v>
      </c>
      <c r="B870">
        <v>60.1</v>
      </c>
      <c r="D870" t="str">
        <f t="shared" si="52"/>
        <v xml:space="preserve">3-9-2012 2:51 </v>
      </c>
      <c r="E870">
        <f t="shared" si="53"/>
        <v>1.0000000001164153</v>
      </c>
      <c r="F870">
        <v>60.1</v>
      </c>
      <c r="K870" t="s">
        <v>10476</v>
      </c>
      <c r="L870">
        <v>45</v>
      </c>
      <c r="N870" t="s">
        <v>10584</v>
      </c>
      <c r="O870" t="str">
        <f t="shared" si="54"/>
        <v xml:space="preserve">3-2-2013 13:51 </v>
      </c>
      <c r="P870">
        <f t="shared" si="55"/>
        <v>0.99999999994179234</v>
      </c>
      <c r="Q870">
        <v>46</v>
      </c>
      <c r="R870">
        <v>0.99999999994179234</v>
      </c>
      <c r="S870">
        <v>37</v>
      </c>
    </row>
    <row r="871" spans="1:19" x14ac:dyDescent="0.25">
      <c r="A871" t="s">
        <v>901</v>
      </c>
      <c r="B871">
        <v>61</v>
      </c>
      <c r="D871" t="str">
        <f t="shared" si="52"/>
        <v xml:space="preserve">3-9-2012 1:51 </v>
      </c>
      <c r="E871">
        <f t="shared" si="53"/>
        <v>0.99999999994179234</v>
      </c>
      <c r="F871">
        <v>61</v>
      </c>
      <c r="K871" t="s">
        <v>10477</v>
      </c>
      <c r="L871">
        <v>46</v>
      </c>
      <c r="N871" t="s">
        <v>10585</v>
      </c>
      <c r="O871" t="str">
        <f t="shared" si="54"/>
        <v xml:space="preserve">3-2-2013 12:51 </v>
      </c>
      <c r="P871">
        <f t="shared" si="55"/>
        <v>0.99999999994179234</v>
      </c>
      <c r="Q871">
        <v>46</v>
      </c>
      <c r="R871">
        <v>0.99999999994179234</v>
      </c>
      <c r="S871">
        <v>37</v>
      </c>
    </row>
    <row r="872" spans="1:19" x14ac:dyDescent="0.25">
      <c r="A872" t="s">
        <v>902</v>
      </c>
      <c r="B872">
        <v>61</v>
      </c>
      <c r="D872" t="str">
        <f t="shared" si="52"/>
        <v xml:space="preserve">3-9-2012 0:51 </v>
      </c>
      <c r="E872">
        <f t="shared" si="53"/>
        <v>0.99999999994179234</v>
      </c>
      <c r="F872">
        <v>61</v>
      </c>
      <c r="K872" t="s">
        <v>10478</v>
      </c>
      <c r="L872">
        <v>46</v>
      </c>
      <c r="N872" t="s">
        <v>10586</v>
      </c>
      <c r="O872" t="str">
        <f t="shared" si="54"/>
        <v xml:space="preserve">3-2-2013 11:51 </v>
      </c>
      <c r="P872">
        <f t="shared" si="55"/>
        <v>1.0000000001164153</v>
      </c>
      <c r="Q872">
        <v>45</v>
      </c>
      <c r="R872">
        <v>0.65000000002328306</v>
      </c>
      <c r="S872">
        <v>37.4</v>
      </c>
    </row>
    <row r="873" spans="1:19" x14ac:dyDescent="0.25">
      <c r="A873" t="s">
        <v>903</v>
      </c>
      <c r="B873">
        <v>61</v>
      </c>
      <c r="D873" t="str">
        <f t="shared" si="52"/>
        <v xml:space="preserve">3-8-2012 23:51 </v>
      </c>
      <c r="E873">
        <f t="shared" si="53"/>
        <v>1.0000000001164153</v>
      </c>
      <c r="F873">
        <v>61</v>
      </c>
      <c r="K873" t="s">
        <v>10479</v>
      </c>
      <c r="L873">
        <v>46</v>
      </c>
      <c r="N873" t="s">
        <v>10587</v>
      </c>
      <c r="O873" t="str">
        <f t="shared" si="54"/>
        <v xml:space="preserve">3-2-2013 10:51 </v>
      </c>
      <c r="P873">
        <f t="shared" si="55"/>
        <v>0.99999999994179234</v>
      </c>
      <c r="Q873">
        <v>44.1</v>
      </c>
      <c r="R873">
        <v>0.71666666673263535</v>
      </c>
      <c r="S873">
        <v>37.4</v>
      </c>
    </row>
    <row r="874" spans="1:19" x14ac:dyDescent="0.25">
      <c r="A874" t="s">
        <v>904</v>
      </c>
      <c r="B874">
        <v>61</v>
      </c>
      <c r="D874" t="str">
        <f t="shared" si="52"/>
        <v xml:space="preserve">3-8-2012 22:51 </v>
      </c>
      <c r="E874">
        <f t="shared" si="53"/>
        <v>0.99999999994179234</v>
      </c>
      <c r="F874">
        <v>61</v>
      </c>
      <c r="K874" t="s">
        <v>10480</v>
      </c>
      <c r="L874">
        <v>44.1</v>
      </c>
      <c r="N874" t="s">
        <v>10588</v>
      </c>
      <c r="O874" t="str">
        <f t="shared" si="54"/>
        <v xml:space="preserve">3-2-2013 9:51 </v>
      </c>
      <c r="P874">
        <f t="shared" si="55"/>
        <v>0.99999999994179234</v>
      </c>
      <c r="Q874">
        <v>41</v>
      </c>
      <c r="R874">
        <v>0.6000000000349246</v>
      </c>
      <c r="S874">
        <v>37.4</v>
      </c>
    </row>
    <row r="875" spans="1:19" x14ac:dyDescent="0.25">
      <c r="A875" t="s">
        <v>905</v>
      </c>
      <c r="B875">
        <v>62.1</v>
      </c>
      <c r="D875" t="str">
        <f t="shared" si="52"/>
        <v xml:space="preserve">3-8-2012 21:51 </v>
      </c>
      <c r="E875">
        <f t="shared" si="53"/>
        <v>0.99999999994179234</v>
      </c>
      <c r="F875">
        <v>62.1</v>
      </c>
      <c r="K875" t="s">
        <v>10481</v>
      </c>
      <c r="L875">
        <v>43</v>
      </c>
      <c r="N875" t="s">
        <v>10589</v>
      </c>
      <c r="O875" t="str">
        <f t="shared" si="54"/>
        <v xml:space="preserve">3-2-2013 8:51 </v>
      </c>
      <c r="P875">
        <f t="shared" si="55"/>
        <v>1.0000000001164153</v>
      </c>
      <c r="Q875">
        <v>35.1</v>
      </c>
      <c r="R875">
        <v>0.53333333332557231</v>
      </c>
      <c r="S875">
        <v>37.4</v>
      </c>
    </row>
    <row r="876" spans="1:19" x14ac:dyDescent="0.25">
      <c r="A876" t="s">
        <v>906</v>
      </c>
      <c r="B876">
        <v>63</v>
      </c>
      <c r="D876" t="str">
        <f t="shared" si="52"/>
        <v xml:space="preserve">3-8-2012 20:51 </v>
      </c>
      <c r="E876">
        <f t="shared" si="53"/>
        <v>1.0000000001164153</v>
      </c>
      <c r="F876">
        <v>63</v>
      </c>
      <c r="K876" t="s">
        <v>10482</v>
      </c>
      <c r="L876">
        <v>41</v>
      </c>
      <c r="N876" t="s">
        <v>10590</v>
      </c>
      <c r="O876" t="str">
        <f t="shared" si="54"/>
        <v xml:space="preserve">3-2-2013 7:51 </v>
      </c>
      <c r="P876">
        <f t="shared" si="55"/>
        <v>0.99999999994179234</v>
      </c>
      <c r="Q876">
        <v>30.9</v>
      </c>
      <c r="R876">
        <v>0.44999999989522621</v>
      </c>
      <c r="S876">
        <v>37.4</v>
      </c>
    </row>
    <row r="877" spans="1:19" x14ac:dyDescent="0.25">
      <c r="A877" t="s">
        <v>907</v>
      </c>
      <c r="B877">
        <v>64</v>
      </c>
      <c r="D877" t="str">
        <f t="shared" si="52"/>
        <v xml:space="preserve">3-8-2012 19:51 </v>
      </c>
      <c r="E877">
        <f t="shared" si="53"/>
        <v>0.99999999994179234</v>
      </c>
      <c r="F877">
        <v>64</v>
      </c>
      <c r="K877" t="s">
        <v>10483</v>
      </c>
      <c r="L877">
        <v>41</v>
      </c>
      <c r="N877" t="s">
        <v>10591</v>
      </c>
      <c r="O877" t="str">
        <f t="shared" si="54"/>
        <v xml:space="preserve">3-2-2013 6:51 </v>
      </c>
      <c r="P877">
        <f t="shared" si="55"/>
        <v>0.99999999994179234</v>
      </c>
      <c r="Q877">
        <v>27</v>
      </c>
      <c r="R877">
        <v>0.35000000009313226</v>
      </c>
      <c r="S877">
        <v>37.4</v>
      </c>
    </row>
    <row r="878" spans="1:19" x14ac:dyDescent="0.25">
      <c r="A878" t="s">
        <v>908</v>
      </c>
      <c r="B878">
        <v>66</v>
      </c>
      <c r="D878" t="str">
        <f t="shared" si="52"/>
        <v xml:space="preserve">3-8-2012 18:51 </v>
      </c>
      <c r="E878">
        <f t="shared" si="53"/>
        <v>0.99999999994179234</v>
      </c>
      <c r="F878">
        <v>66</v>
      </c>
      <c r="K878" t="s">
        <v>10484</v>
      </c>
      <c r="L878">
        <v>39.9</v>
      </c>
      <c r="N878" t="s">
        <v>10592</v>
      </c>
      <c r="O878" t="str">
        <f t="shared" si="54"/>
        <v xml:space="preserve">3-2-2013 5:51 </v>
      </c>
      <c r="P878">
        <f t="shared" si="55"/>
        <v>1.0000000001164153</v>
      </c>
      <c r="Q878">
        <v>27</v>
      </c>
      <c r="R878">
        <v>0.39999999990686774</v>
      </c>
      <c r="S878">
        <v>37.4</v>
      </c>
    </row>
    <row r="879" spans="1:19" x14ac:dyDescent="0.25">
      <c r="A879" t="s">
        <v>909</v>
      </c>
      <c r="B879">
        <v>68</v>
      </c>
      <c r="D879" t="str">
        <f t="shared" si="52"/>
        <v xml:space="preserve">3-8-2012 17:51 </v>
      </c>
      <c r="E879">
        <f t="shared" si="53"/>
        <v>1.0000000001164153</v>
      </c>
      <c r="F879">
        <v>68</v>
      </c>
      <c r="K879" t="s">
        <v>10485</v>
      </c>
      <c r="L879">
        <v>37.9</v>
      </c>
      <c r="N879" t="s">
        <v>10593</v>
      </c>
      <c r="O879" t="str">
        <f t="shared" si="54"/>
        <v xml:space="preserve">3-2-2013 4:51 </v>
      </c>
      <c r="P879">
        <f t="shared" si="55"/>
        <v>0.99999999994179234</v>
      </c>
      <c r="Q879">
        <v>28.9</v>
      </c>
      <c r="R879">
        <v>0.65000000002328306</v>
      </c>
      <c r="S879">
        <v>37.4</v>
      </c>
    </row>
    <row r="880" spans="1:19" x14ac:dyDescent="0.25">
      <c r="A880" t="s">
        <v>910</v>
      </c>
      <c r="B880">
        <v>70</v>
      </c>
      <c r="D880" t="str">
        <f t="shared" si="52"/>
        <v xml:space="preserve">3-8-2012 16:51 </v>
      </c>
      <c r="E880">
        <f t="shared" si="53"/>
        <v>0.99999999994179234</v>
      </c>
      <c r="F880">
        <v>70</v>
      </c>
      <c r="K880" t="s">
        <v>10486</v>
      </c>
      <c r="L880">
        <v>37.9</v>
      </c>
      <c r="N880" t="s">
        <v>10594</v>
      </c>
      <c r="O880" t="str">
        <f t="shared" si="54"/>
        <v xml:space="preserve">3-2-2013 3:51 </v>
      </c>
      <c r="P880">
        <f t="shared" si="55"/>
        <v>0.99999999994179234</v>
      </c>
      <c r="Q880">
        <v>28.9</v>
      </c>
      <c r="R880">
        <v>0.55000000004656613</v>
      </c>
      <c r="S880">
        <v>37.4</v>
      </c>
    </row>
    <row r="881" spans="1:19" x14ac:dyDescent="0.25">
      <c r="A881" t="s">
        <v>911</v>
      </c>
      <c r="B881">
        <v>70</v>
      </c>
      <c r="D881" t="str">
        <f t="shared" si="52"/>
        <v xml:space="preserve">3-8-2012 15:51 </v>
      </c>
      <c r="E881">
        <f t="shared" si="53"/>
        <v>0.99999999994179234</v>
      </c>
      <c r="F881">
        <v>70</v>
      </c>
      <c r="K881" t="s">
        <v>10487</v>
      </c>
      <c r="L881">
        <v>37</v>
      </c>
      <c r="N881" t="s">
        <v>10595</v>
      </c>
      <c r="O881" t="str">
        <f t="shared" si="54"/>
        <v xml:space="preserve">3-2-2013 2:51 </v>
      </c>
      <c r="P881">
        <f t="shared" si="55"/>
        <v>1.0000000001164153</v>
      </c>
      <c r="Q881">
        <v>30</v>
      </c>
      <c r="R881">
        <v>0.23333333322079852</v>
      </c>
      <c r="S881">
        <v>37.4</v>
      </c>
    </row>
    <row r="882" spans="1:19" x14ac:dyDescent="0.25">
      <c r="A882" t="s">
        <v>912</v>
      </c>
      <c r="B882">
        <v>73.900000000000006</v>
      </c>
      <c r="D882" t="str">
        <f t="shared" si="52"/>
        <v xml:space="preserve">3-8-2012 14:51 </v>
      </c>
      <c r="E882">
        <f t="shared" si="53"/>
        <v>1.0000000001164153</v>
      </c>
      <c r="F882">
        <v>73.900000000000006</v>
      </c>
      <c r="K882" t="s">
        <v>10488</v>
      </c>
      <c r="L882">
        <v>37.4</v>
      </c>
      <c r="N882" t="s">
        <v>10596</v>
      </c>
      <c r="O882" t="str">
        <f t="shared" si="54"/>
        <v xml:space="preserve">3-2-2013 1:51 </v>
      </c>
      <c r="P882">
        <f t="shared" si="55"/>
        <v>0.99999999994179234</v>
      </c>
      <c r="Q882">
        <v>32</v>
      </c>
      <c r="R882">
        <v>0.33333333337213844</v>
      </c>
      <c r="S882">
        <v>37.4</v>
      </c>
    </row>
    <row r="883" spans="1:19" x14ac:dyDescent="0.25">
      <c r="A883" t="s">
        <v>913</v>
      </c>
      <c r="B883">
        <v>72</v>
      </c>
      <c r="D883" t="str">
        <f t="shared" si="52"/>
        <v xml:space="preserve">3-8-2012 13:51 </v>
      </c>
      <c r="E883">
        <f t="shared" si="53"/>
        <v>0.99999999994179234</v>
      </c>
      <c r="F883">
        <v>72</v>
      </c>
      <c r="K883" t="s">
        <v>10489</v>
      </c>
      <c r="L883">
        <v>37</v>
      </c>
      <c r="N883" t="s">
        <v>10597</v>
      </c>
      <c r="O883" t="str">
        <f t="shared" si="54"/>
        <v xml:space="preserve">3-2-2013 0:51 </v>
      </c>
      <c r="P883">
        <f t="shared" si="55"/>
        <v>0.99999999994179234</v>
      </c>
      <c r="Q883">
        <v>34</v>
      </c>
      <c r="R883">
        <v>0.48333333333721384</v>
      </c>
      <c r="S883">
        <v>37.4</v>
      </c>
    </row>
    <row r="884" spans="1:19" x14ac:dyDescent="0.25">
      <c r="A884" t="s">
        <v>914</v>
      </c>
      <c r="B884">
        <v>73.900000000000006</v>
      </c>
      <c r="D884" t="str">
        <f t="shared" si="52"/>
        <v xml:space="preserve">3-8-2012 12:51 </v>
      </c>
      <c r="E884">
        <f t="shared" si="53"/>
        <v>0.99999999994179234</v>
      </c>
      <c r="F884">
        <v>73.900000000000006</v>
      </c>
      <c r="K884" t="s">
        <v>10490</v>
      </c>
      <c r="L884">
        <v>39</v>
      </c>
      <c r="N884" t="s">
        <v>10598</v>
      </c>
      <c r="O884" t="str">
        <f t="shared" si="54"/>
        <v xml:space="preserve">3-1-2013 23:51 </v>
      </c>
      <c r="P884">
        <f t="shared" si="55"/>
        <v>1.0000000001164153</v>
      </c>
      <c r="Q884">
        <v>36</v>
      </c>
      <c r="R884">
        <v>0.30000000010477379</v>
      </c>
      <c r="S884">
        <v>37.4</v>
      </c>
    </row>
    <row r="885" spans="1:19" x14ac:dyDescent="0.25">
      <c r="A885" t="s">
        <v>915</v>
      </c>
      <c r="B885">
        <v>72</v>
      </c>
      <c r="D885" t="str">
        <f t="shared" si="52"/>
        <v xml:space="preserve">3-8-2012 11:51 </v>
      </c>
      <c r="E885">
        <f t="shared" si="53"/>
        <v>1.0000000001164153</v>
      </c>
      <c r="F885">
        <v>72</v>
      </c>
      <c r="K885" t="s">
        <v>10491</v>
      </c>
      <c r="L885">
        <v>39.9</v>
      </c>
      <c r="N885" t="s">
        <v>10599</v>
      </c>
      <c r="O885" t="str">
        <f t="shared" si="54"/>
        <v xml:space="preserve">3-1-2013 22:51 </v>
      </c>
      <c r="P885">
        <f t="shared" si="55"/>
        <v>0.99999999994179234</v>
      </c>
      <c r="Q885">
        <v>41</v>
      </c>
      <c r="R885">
        <v>0.28333333338377997</v>
      </c>
      <c r="S885">
        <v>37.4</v>
      </c>
    </row>
    <row r="886" spans="1:19" x14ac:dyDescent="0.25">
      <c r="A886" t="s">
        <v>916</v>
      </c>
      <c r="B886">
        <v>69.099999999999994</v>
      </c>
      <c r="D886" t="str">
        <f t="shared" si="52"/>
        <v xml:space="preserve">3-8-2012 10:51 </v>
      </c>
      <c r="E886">
        <f t="shared" si="53"/>
        <v>0.99999999994179234</v>
      </c>
      <c r="F886">
        <v>69.099999999999994</v>
      </c>
      <c r="K886" t="s">
        <v>10492</v>
      </c>
      <c r="L886">
        <v>41</v>
      </c>
      <c r="N886" t="s">
        <v>10600</v>
      </c>
      <c r="O886" t="str">
        <f t="shared" si="54"/>
        <v xml:space="preserve">3-1-2013 21:51 </v>
      </c>
      <c r="P886">
        <f t="shared" si="55"/>
        <v>0.99999999994179234</v>
      </c>
      <c r="Q886">
        <v>42.1</v>
      </c>
      <c r="R886">
        <v>0.58333333331393078</v>
      </c>
      <c r="S886">
        <v>37.4</v>
      </c>
    </row>
    <row r="887" spans="1:19" x14ac:dyDescent="0.25">
      <c r="A887" t="s">
        <v>917</v>
      </c>
      <c r="B887">
        <v>66.900000000000006</v>
      </c>
      <c r="D887" t="str">
        <f t="shared" si="52"/>
        <v xml:space="preserve">3-8-2012 9:51 </v>
      </c>
      <c r="E887">
        <f t="shared" si="53"/>
        <v>0.99999999994179234</v>
      </c>
      <c r="F887">
        <v>66.900000000000006</v>
      </c>
      <c r="K887" t="s">
        <v>10493</v>
      </c>
      <c r="L887">
        <v>44.1</v>
      </c>
      <c r="N887" t="s">
        <v>10601</v>
      </c>
      <c r="O887" t="str">
        <f t="shared" si="54"/>
        <v xml:space="preserve">3-1-2013 20:51 </v>
      </c>
      <c r="P887">
        <f t="shared" si="55"/>
        <v>1.0000000001164153</v>
      </c>
      <c r="Q887">
        <v>43</v>
      </c>
      <c r="R887">
        <v>0.6666666665696539</v>
      </c>
      <c r="S887">
        <v>37.4</v>
      </c>
    </row>
    <row r="888" spans="1:19" x14ac:dyDescent="0.25">
      <c r="A888" t="s">
        <v>918</v>
      </c>
      <c r="B888">
        <v>60.1</v>
      </c>
      <c r="D888" t="str">
        <f t="shared" si="52"/>
        <v xml:space="preserve">3-8-2012 8:51 </v>
      </c>
      <c r="E888">
        <f t="shared" si="53"/>
        <v>1.0000000001164153</v>
      </c>
      <c r="F888">
        <v>60.1</v>
      </c>
      <c r="K888" t="s">
        <v>10494</v>
      </c>
      <c r="L888">
        <v>44.1</v>
      </c>
      <c r="N888" t="s">
        <v>10602</v>
      </c>
      <c r="O888" t="str">
        <f t="shared" si="54"/>
        <v xml:space="preserve">3-1-2013 19:51 </v>
      </c>
      <c r="P888">
        <f t="shared" si="55"/>
        <v>0.99999999994179234</v>
      </c>
      <c r="Q888">
        <v>43</v>
      </c>
      <c r="R888">
        <v>1.0000000001164153</v>
      </c>
      <c r="S888">
        <v>37.9</v>
      </c>
    </row>
    <row r="889" spans="1:19" x14ac:dyDescent="0.25">
      <c r="A889" t="s">
        <v>919</v>
      </c>
      <c r="B889">
        <v>55.9</v>
      </c>
      <c r="D889" t="str">
        <f t="shared" si="52"/>
        <v xml:space="preserve">3-8-2012 7:51 </v>
      </c>
      <c r="E889">
        <f t="shared" si="53"/>
        <v>0.99999999994179234</v>
      </c>
      <c r="F889">
        <v>55.9</v>
      </c>
      <c r="K889" t="s">
        <v>10495</v>
      </c>
      <c r="L889">
        <v>44.1</v>
      </c>
      <c r="N889" t="s">
        <v>10603</v>
      </c>
      <c r="O889" t="str">
        <f t="shared" si="54"/>
        <v xml:space="preserve">3-1-2013 18:51 </v>
      </c>
      <c r="P889">
        <f t="shared" si="55"/>
        <v>0.99999999994179234</v>
      </c>
      <c r="Q889">
        <v>43</v>
      </c>
      <c r="R889">
        <v>1.0000000001164153</v>
      </c>
      <c r="S889">
        <v>37.9</v>
      </c>
    </row>
    <row r="890" spans="1:19" x14ac:dyDescent="0.25">
      <c r="A890" t="s">
        <v>920</v>
      </c>
      <c r="B890">
        <v>48</v>
      </c>
      <c r="D890" t="str">
        <f t="shared" si="52"/>
        <v xml:space="preserve">3-8-2012 6:51 </v>
      </c>
      <c r="E890">
        <f t="shared" si="53"/>
        <v>0.99999999994179234</v>
      </c>
      <c r="F890">
        <v>48</v>
      </c>
      <c r="K890" t="s">
        <v>10496</v>
      </c>
      <c r="L890">
        <v>43</v>
      </c>
      <c r="N890" t="s">
        <v>10604</v>
      </c>
      <c r="O890" t="str">
        <f t="shared" si="54"/>
        <v xml:space="preserve">3-1-2013 17:51 </v>
      </c>
      <c r="P890">
        <f t="shared" si="55"/>
        <v>1.0000000001164153</v>
      </c>
      <c r="Q890">
        <v>44.1</v>
      </c>
      <c r="R890">
        <v>0.99999999994179234</v>
      </c>
      <c r="S890">
        <v>37.9</v>
      </c>
    </row>
    <row r="891" spans="1:19" x14ac:dyDescent="0.25">
      <c r="A891" t="s">
        <v>921</v>
      </c>
      <c r="B891">
        <v>50</v>
      </c>
      <c r="D891" t="str">
        <f t="shared" si="52"/>
        <v xml:space="preserve">3-8-2012 5:51 </v>
      </c>
      <c r="E891">
        <f t="shared" si="53"/>
        <v>1.0000000001164153</v>
      </c>
      <c r="F891">
        <v>50</v>
      </c>
      <c r="K891" t="s">
        <v>10497</v>
      </c>
      <c r="L891">
        <v>42.8</v>
      </c>
      <c r="N891" t="s">
        <v>10605</v>
      </c>
      <c r="O891" t="str">
        <f t="shared" si="54"/>
        <v xml:space="preserve">3-1-2013 16:51 </v>
      </c>
      <c r="P891">
        <f t="shared" si="55"/>
        <v>0.99999999994179234</v>
      </c>
      <c r="Q891">
        <v>45</v>
      </c>
      <c r="R891">
        <v>1.0000000001164153</v>
      </c>
      <c r="S891">
        <v>37.9</v>
      </c>
    </row>
    <row r="892" spans="1:19" x14ac:dyDescent="0.25">
      <c r="A892" t="s">
        <v>922</v>
      </c>
      <c r="B892">
        <v>50</v>
      </c>
      <c r="D892" t="str">
        <f t="shared" si="52"/>
        <v xml:space="preserve">3-8-2012 4:51 </v>
      </c>
      <c r="E892">
        <f t="shared" si="53"/>
        <v>0.99999999994179234</v>
      </c>
      <c r="F892">
        <v>50</v>
      </c>
      <c r="K892" t="s">
        <v>10498</v>
      </c>
      <c r="L892">
        <v>43</v>
      </c>
      <c r="N892" t="s">
        <v>10606</v>
      </c>
      <c r="O892" t="str">
        <f t="shared" si="54"/>
        <v xml:space="preserve">3-1-2013 15:51 </v>
      </c>
      <c r="P892">
        <f t="shared" si="55"/>
        <v>0.99999999994179234</v>
      </c>
      <c r="Q892">
        <v>45</v>
      </c>
      <c r="R892">
        <v>0.46666666661622003</v>
      </c>
      <c r="S892">
        <v>37.9</v>
      </c>
    </row>
    <row r="893" spans="1:19" x14ac:dyDescent="0.25">
      <c r="A893" t="s">
        <v>923</v>
      </c>
      <c r="B893">
        <v>51.1</v>
      </c>
      <c r="D893" t="str">
        <f t="shared" si="52"/>
        <v xml:space="preserve">3-8-2012 3:51 </v>
      </c>
      <c r="E893">
        <f t="shared" si="53"/>
        <v>0.99999999994179234</v>
      </c>
      <c r="F893">
        <v>51.1</v>
      </c>
      <c r="K893" t="s">
        <v>10499</v>
      </c>
      <c r="L893">
        <v>44.1</v>
      </c>
      <c r="N893" t="s">
        <v>10607</v>
      </c>
      <c r="O893" t="str">
        <f t="shared" si="54"/>
        <v xml:space="preserve">3-1-2013 14:51 </v>
      </c>
      <c r="P893">
        <f t="shared" si="55"/>
        <v>1.0000000001164153</v>
      </c>
      <c r="Q893">
        <v>45</v>
      </c>
      <c r="R893">
        <v>1.0000000001164153</v>
      </c>
      <c r="S893">
        <v>37.9</v>
      </c>
    </row>
    <row r="894" spans="1:19" x14ac:dyDescent="0.25">
      <c r="A894" t="s">
        <v>924</v>
      </c>
      <c r="B894">
        <v>54</v>
      </c>
      <c r="D894" t="str">
        <f t="shared" si="52"/>
        <v xml:space="preserve">3-8-2012 2:51 </v>
      </c>
      <c r="E894">
        <f t="shared" si="53"/>
        <v>1.0000000001164153</v>
      </c>
      <c r="F894">
        <v>54</v>
      </c>
      <c r="K894" t="s">
        <v>10500</v>
      </c>
      <c r="L894">
        <v>44.6</v>
      </c>
      <c r="N894" t="s">
        <v>10608</v>
      </c>
      <c r="O894" t="str">
        <f t="shared" si="54"/>
        <v xml:space="preserve">3-1-2013 13:51 </v>
      </c>
      <c r="P894">
        <f t="shared" si="55"/>
        <v>0.99999999994179234</v>
      </c>
      <c r="Q894">
        <v>46</v>
      </c>
      <c r="R894">
        <v>0.99999999994179234</v>
      </c>
      <c r="S894">
        <v>37.9</v>
      </c>
    </row>
    <row r="895" spans="1:19" x14ac:dyDescent="0.25">
      <c r="A895" t="s">
        <v>925</v>
      </c>
      <c r="B895">
        <v>53.1</v>
      </c>
      <c r="D895" t="str">
        <f t="shared" si="52"/>
        <v xml:space="preserve">3-8-2012 1:51 </v>
      </c>
      <c r="E895">
        <f t="shared" si="53"/>
        <v>0.99999999994179234</v>
      </c>
      <c r="F895">
        <v>53.1</v>
      </c>
      <c r="K895" t="s">
        <v>10501</v>
      </c>
      <c r="L895">
        <v>45</v>
      </c>
      <c r="N895" t="s">
        <v>10609</v>
      </c>
      <c r="O895" t="str">
        <f t="shared" si="54"/>
        <v xml:space="preserve">3-1-2013 12:51 </v>
      </c>
      <c r="P895">
        <f t="shared" si="55"/>
        <v>0.99999999994179234</v>
      </c>
      <c r="Q895">
        <v>46.9</v>
      </c>
      <c r="R895">
        <v>0.99999999994179234</v>
      </c>
      <c r="S895">
        <v>37.9</v>
      </c>
    </row>
    <row r="896" spans="1:19" x14ac:dyDescent="0.25">
      <c r="A896" t="s">
        <v>926</v>
      </c>
      <c r="B896">
        <v>55</v>
      </c>
      <c r="D896" t="str">
        <f t="shared" si="52"/>
        <v xml:space="preserve">3-8-2012 0:51 </v>
      </c>
      <c r="E896">
        <f t="shared" si="53"/>
        <v>0.99999999994179234</v>
      </c>
      <c r="F896">
        <v>55</v>
      </c>
      <c r="K896" t="s">
        <v>10502</v>
      </c>
      <c r="L896">
        <v>45</v>
      </c>
      <c r="N896" t="s">
        <v>10610</v>
      </c>
      <c r="O896" t="str">
        <f t="shared" si="54"/>
        <v xml:space="preserve">3-1-2013 11:51 </v>
      </c>
      <c r="P896">
        <f t="shared" si="55"/>
        <v>1.0000000001164153</v>
      </c>
      <c r="Q896">
        <v>46.9</v>
      </c>
      <c r="R896">
        <v>1.0000000001164153</v>
      </c>
      <c r="S896">
        <v>37.9</v>
      </c>
    </row>
    <row r="897" spans="1:19" x14ac:dyDescent="0.25">
      <c r="A897" t="s">
        <v>927</v>
      </c>
      <c r="B897">
        <v>55.9</v>
      </c>
      <c r="D897" t="str">
        <f t="shared" si="52"/>
        <v xml:space="preserve">3-7-2012 23:51 </v>
      </c>
      <c r="E897">
        <f t="shared" si="53"/>
        <v>1.0000000001164153</v>
      </c>
      <c r="F897">
        <v>55.9</v>
      </c>
      <c r="K897" t="s">
        <v>10503</v>
      </c>
      <c r="L897">
        <v>44.6</v>
      </c>
      <c r="N897" t="s">
        <v>10611</v>
      </c>
      <c r="O897" t="str">
        <f t="shared" si="54"/>
        <v xml:space="preserve">3-1-2013 10:51 </v>
      </c>
      <c r="P897">
        <f t="shared" si="55"/>
        <v>0.99999999994179234</v>
      </c>
      <c r="Q897">
        <v>46.9</v>
      </c>
      <c r="R897">
        <v>0.99999999994179234</v>
      </c>
      <c r="S897">
        <v>37.9</v>
      </c>
    </row>
    <row r="898" spans="1:19" x14ac:dyDescent="0.25">
      <c r="A898" t="s">
        <v>928</v>
      </c>
      <c r="B898">
        <v>57.9</v>
      </c>
      <c r="D898" t="str">
        <f t="shared" si="52"/>
        <v xml:space="preserve">3-7-2012 22:51 </v>
      </c>
      <c r="E898">
        <f t="shared" si="53"/>
        <v>0.99999999994179234</v>
      </c>
      <c r="F898">
        <v>57.9</v>
      </c>
      <c r="K898" t="s">
        <v>10504</v>
      </c>
      <c r="L898">
        <v>45</v>
      </c>
      <c r="N898" t="s">
        <v>10612</v>
      </c>
      <c r="O898" t="str">
        <f t="shared" si="54"/>
        <v xml:space="preserve">3-1-2013 9:51 </v>
      </c>
      <c r="P898">
        <f t="shared" si="55"/>
        <v>0.99999999994179234</v>
      </c>
      <c r="Q898">
        <v>45</v>
      </c>
      <c r="R898">
        <v>0.99999999994179234</v>
      </c>
      <c r="S898">
        <v>37.9</v>
      </c>
    </row>
    <row r="899" spans="1:19" x14ac:dyDescent="0.25">
      <c r="A899" t="s">
        <v>929</v>
      </c>
      <c r="B899">
        <v>59</v>
      </c>
      <c r="D899" t="str">
        <f t="shared" ref="D899:D962" si="56">LEFT(A899,LEN(A899)-3)</f>
        <v xml:space="preserve">3-7-2012 21:51 </v>
      </c>
      <c r="E899">
        <f t="shared" ref="E899:E962" si="57">(D899-D900)*24</f>
        <v>0.99999999994179234</v>
      </c>
      <c r="F899">
        <v>59</v>
      </c>
      <c r="K899" t="s">
        <v>10505</v>
      </c>
      <c r="L899">
        <v>44.6</v>
      </c>
      <c r="N899" t="s">
        <v>10613</v>
      </c>
      <c r="O899" t="str">
        <f t="shared" ref="O899:O962" si="58">LEFT(N899,LEN(N899)-3)</f>
        <v xml:space="preserve">3-1-2013 8:51 </v>
      </c>
      <c r="P899">
        <f t="shared" ref="P899:P962" si="59">(O899-O900)*24</f>
        <v>1.0000000001164153</v>
      </c>
      <c r="Q899">
        <v>39.9</v>
      </c>
      <c r="R899">
        <v>1.0000000001164153</v>
      </c>
      <c r="S899">
        <v>37.9</v>
      </c>
    </row>
    <row r="900" spans="1:19" x14ac:dyDescent="0.25">
      <c r="A900" t="s">
        <v>930</v>
      </c>
      <c r="B900">
        <v>60.1</v>
      </c>
      <c r="D900" t="str">
        <f t="shared" si="56"/>
        <v xml:space="preserve">3-7-2012 20:51 </v>
      </c>
      <c r="E900">
        <f t="shared" si="57"/>
        <v>1.0000000001164153</v>
      </c>
      <c r="F900">
        <v>60.1</v>
      </c>
      <c r="K900" t="s">
        <v>10506</v>
      </c>
      <c r="L900">
        <v>45</v>
      </c>
      <c r="N900" t="s">
        <v>10614</v>
      </c>
      <c r="O900" t="str">
        <f t="shared" si="58"/>
        <v xml:space="preserve">3-1-2013 7:51 </v>
      </c>
      <c r="P900">
        <f t="shared" si="59"/>
        <v>0.99999999994179234</v>
      </c>
      <c r="Q900">
        <v>32</v>
      </c>
      <c r="R900">
        <v>0.99999999994179234</v>
      </c>
      <c r="S900">
        <v>37.9</v>
      </c>
    </row>
    <row r="901" spans="1:19" x14ac:dyDescent="0.25">
      <c r="A901" t="s">
        <v>931</v>
      </c>
      <c r="B901">
        <v>62.1</v>
      </c>
      <c r="D901" t="str">
        <f t="shared" si="56"/>
        <v xml:space="preserve">3-7-2012 19:51 </v>
      </c>
      <c r="E901">
        <f t="shared" si="57"/>
        <v>0.99999999994179234</v>
      </c>
      <c r="F901">
        <v>62.1</v>
      </c>
      <c r="K901" t="s">
        <v>10507</v>
      </c>
      <c r="L901">
        <v>44.6</v>
      </c>
      <c r="N901" t="s">
        <v>10615</v>
      </c>
      <c r="O901" t="str">
        <f t="shared" si="58"/>
        <v xml:space="preserve">3-1-2013 6:51 </v>
      </c>
      <c r="P901">
        <f t="shared" si="59"/>
        <v>0.99999999994179234</v>
      </c>
      <c r="Q901">
        <v>28</v>
      </c>
      <c r="R901">
        <v>0.99999999994179234</v>
      </c>
      <c r="S901">
        <v>37.9</v>
      </c>
    </row>
    <row r="902" spans="1:19" x14ac:dyDescent="0.25">
      <c r="A902" t="s">
        <v>932</v>
      </c>
      <c r="B902">
        <v>63</v>
      </c>
      <c r="D902" t="str">
        <f t="shared" si="56"/>
        <v xml:space="preserve">3-7-2012 18:51 </v>
      </c>
      <c r="E902">
        <f t="shared" si="57"/>
        <v>0.99999999994179234</v>
      </c>
      <c r="F902">
        <v>63</v>
      </c>
      <c r="K902" t="s">
        <v>10508</v>
      </c>
      <c r="L902">
        <v>45</v>
      </c>
      <c r="N902" t="s">
        <v>10616</v>
      </c>
      <c r="O902" t="str">
        <f t="shared" si="58"/>
        <v xml:space="preserve">3-1-2013 5:51 </v>
      </c>
      <c r="P902">
        <f t="shared" si="59"/>
        <v>1.0000000001164153</v>
      </c>
      <c r="Q902">
        <v>30</v>
      </c>
      <c r="R902">
        <v>1.0000000001164153</v>
      </c>
      <c r="S902">
        <v>37.9</v>
      </c>
    </row>
    <row r="903" spans="1:19" x14ac:dyDescent="0.25">
      <c r="A903" t="s">
        <v>933</v>
      </c>
      <c r="B903">
        <v>64.900000000000006</v>
      </c>
      <c r="D903" t="str">
        <f t="shared" si="56"/>
        <v xml:space="preserve">3-7-2012 17:51 </v>
      </c>
      <c r="E903">
        <f t="shared" si="57"/>
        <v>1.0000000001164153</v>
      </c>
      <c r="F903">
        <v>64.900000000000006</v>
      </c>
      <c r="K903" t="s">
        <v>10509</v>
      </c>
      <c r="L903">
        <v>44.1</v>
      </c>
      <c r="N903" t="s">
        <v>10617</v>
      </c>
      <c r="O903" t="str">
        <f t="shared" si="58"/>
        <v xml:space="preserve">3-1-2013 4:51 </v>
      </c>
      <c r="P903">
        <f t="shared" si="59"/>
        <v>0.99999999994179234</v>
      </c>
      <c r="Q903">
        <v>28.9</v>
      </c>
      <c r="R903">
        <v>0.99999999994179234</v>
      </c>
      <c r="S903">
        <v>37.9</v>
      </c>
    </row>
    <row r="904" spans="1:19" x14ac:dyDescent="0.25">
      <c r="A904" t="s">
        <v>934</v>
      </c>
      <c r="B904">
        <v>66.900000000000006</v>
      </c>
      <c r="D904" t="str">
        <f t="shared" si="56"/>
        <v xml:space="preserve">3-7-2012 16:51 </v>
      </c>
      <c r="E904">
        <f t="shared" si="57"/>
        <v>0.99999999994179234</v>
      </c>
      <c r="F904">
        <v>66.900000000000006</v>
      </c>
      <c r="K904" t="s">
        <v>10510</v>
      </c>
      <c r="L904">
        <v>44.6</v>
      </c>
      <c r="N904" t="s">
        <v>10618</v>
      </c>
      <c r="O904" t="str">
        <f t="shared" si="58"/>
        <v xml:space="preserve">3-1-2013 3:51 </v>
      </c>
      <c r="P904">
        <f t="shared" si="59"/>
        <v>0.99999999994179234</v>
      </c>
      <c r="Q904">
        <v>30</v>
      </c>
      <c r="R904">
        <v>0.99999999994179234</v>
      </c>
      <c r="S904">
        <v>37.9</v>
      </c>
    </row>
    <row r="905" spans="1:19" x14ac:dyDescent="0.25">
      <c r="A905" t="s">
        <v>935</v>
      </c>
      <c r="B905">
        <v>69.099999999999994</v>
      </c>
      <c r="D905" t="str">
        <f t="shared" si="56"/>
        <v xml:space="preserve">3-7-2012 15:51 </v>
      </c>
      <c r="E905">
        <f t="shared" si="57"/>
        <v>0.99999999994179234</v>
      </c>
      <c r="F905">
        <v>69.099999999999994</v>
      </c>
      <c r="K905" t="s">
        <v>10511</v>
      </c>
      <c r="L905">
        <v>45</v>
      </c>
      <c r="N905" t="s">
        <v>10619</v>
      </c>
      <c r="O905" t="str">
        <f t="shared" si="58"/>
        <v xml:space="preserve">3-1-2013 2:51 </v>
      </c>
      <c r="P905">
        <f t="shared" si="59"/>
        <v>1.0000000001164153</v>
      </c>
      <c r="Q905">
        <v>28.9</v>
      </c>
      <c r="R905">
        <v>1.0000000001164153</v>
      </c>
      <c r="S905">
        <v>37.9</v>
      </c>
    </row>
    <row r="906" spans="1:19" x14ac:dyDescent="0.25">
      <c r="A906" t="s">
        <v>936</v>
      </c>
      <c r="B906">
        <v>66.900000000000006</v>
      </c>
      <c r="D906" t="str">
        <f t="shared" si="56"/>
        <v xml:space="preserve">3-7-2012 14:51 </v>
      </c>
      <c r="E906">
        <f t="shared" si="57"/>
        <v>1.0000000001164153</v>
      </c>
      <c r="F906">
        <v>66.900000000000006</v>
      </c>
      <c r="K906" t="s">
        <v>10512</v>
      </c>
      <c r="L906">
        <v>43</v>
      </c>
      <c r="N906" t="s">
        <v>10620</v>
      </c>
      <c r="O906" t="str">
        <f t="shared" si="58"/>
        <v xml:space="preserve">3-1-2013 1:51 </v>
      </c>
      <c r="P906">
        <f t="shared" si="59"/>
        <v>6.9999999999417923</v>
      </c>
      <c r="Q906">
        <v>34</v>
      </c>
      <c r="R906">
        <v>1.0000000001164153</v>
      </c>
      <c r="S906">
        <v>37.9</v>
      </c>
    </row>
    <row r="907" spans="1:19" x14ac:dyDescent="0.25">
      <c r="A907" t="s">
        <v>937</v>
      </c>
      <c r="B907">
        <v>69.099999999999994</v>
      </c>
      <c r="D907" t="str">
        <f t="shared" si="56"/>
        <v xml:space="preserve">3-7-2012 13:51 </v>
      </c>
      <c r="E907">
        <f t="shared" si="57"/>
        <v>0.99999999994179234</v>
      </c>
      <c r="F907">
        <v>69.099999999999994</v>
      </c>
      <c r="K907" t="s">
        <v>10513</v>
      </c>
      <c r="L907">
        <v>42.8</v>
      </c>
      <c r="N907" t="s">
        <v>10621</v>
      </c>
      <c r="O907" t="str">
        <f t="shared" si="58"/>
        <v xml:space="preserve">2-28-2013 18:51 </v>
      </c>
      <c r="P907">
        <f t="shared" si="59"/>
        <v>0.99999999994179234</v>
      </c>
      <c r="Q907">
        <v>42.8</v>
      </c>
      <c r="R907">
        <v>0.99999999994179234</v>
      </c>
      <c r="S907">
        <v>37.9</v>
      </c>
    </row>
    <row r="908" spans="1:19" x14ac:dyDescent="0.25">
      <c r="A908" t="s">
        <v>938</v>
      </c>
      <c r="B908">
        <v>64.900000000000006</v>
      </c>
      <c r="D908" t="str">
        <f t="shared" si="56"/>
        <v xml:space="preserve">3-7-2012 12:51 </v>
      </c>
      <c r="E908">
        <f t="shared" si="57"/>
        <v>0.99999999994179234</v>
      </c>
      <c r="F908">
        <v>64.900000000000006</v>
      </c>
      <c r="K908" t="s">
        <v>10514</v>
      </c>
      <c r="L908">
        <v>42.8</v>
      </c>
      <c r="N908" t="s">
        <v>10622</v>
      </c>
      <c r="O908" t="str">
        <f t="shared" si="58"/>
        <v xml:space="preserve">2-28-2013 17:51 </v>
      </c>
      <c r="P908">
        <f t="shared" si="59"/>
        <v>1.0000000001164153</v>
      </c>
      <c r="Q908">
        <v>46</v>
      </c>
      <c r="R908">
        <v>0.99999999994179234</v>
      </c>
      <c r="S908">
        <v>37.9</v>
      </c>
    </row>
    <row r="909" spans="1:19" x14ac:dyDescent="0.25">
      <c r="A909" t="s">
        <v>939</v>
      </c>
      <c r="B909">
        <v>66</v>
      </c>
      <c r="D909" t="str">
        <f t="shared" si="56"/>
        <v xml:space="preserve">3-7-2012 11:51 </v>
      </c>
      <c r="E909">
        <f t="shared" si="57"/>
        <v>1.0000000001164153</v>
      </c>
      <c r="F909">
        <v>66</v>
      </c>
      <c r="K909" t="s">
        <v>10515</v>
      </c>
      <c r="L909">
        <v>48</v>
      </c>
      <c r="N909" t="s">
        <v>10623</v>
      </c>
      <c r="O909" t="str">
        <f t="shared" si="58"/>
        <v xml:space="preserve">2-28-2013 16:51 </v>
      </c>
      <c r="P909">
        <f t="shared" si="59"/>
        <v>0.99999999994179234</v>
      </c>
      <c r="Q909">
        <v>46.9</v>
      </c>
      <c r="R909">
        <v>0.99999999994179234</v>
      </c>
      <c r="S909">
        <v>37.9</v>
      </c>
    </row>
    <row r="910" spans="1:19" x14ac:dyDescent="0.25">
      <c r="A910" t="s">
        <v>940</v>
      </c>
      <c r="B910">
        <v>63</v>
      </c>
      <c r="D910" t="str">
        <f t="shared" si="56"/>
        <v xml:space="preserve">3-7-2012 10:51 </v>
      </c>
      <c r="E910">
        <f t="shared" si="57"/>
        <v>0.99999999994179234</v>
      </c>
      <c r="F910">
        <v>63</v>
      </c>
      <c r="K910" t="s">
        <v>10516</v>
      </c>
      <c r="L910">
        <v>48.9</v>
      </c>
      <c r="N910" t="s">
        <v>10624</v>
      </c>
      <c r="O910" t="str">
        <f t="shared" si="58"/>
        <v xml:space="preserve">2-28-2013 15:51 </v>
      </c>
      <c r="P910">
        <f t="shared" si="59"/>
        <v>0.99999999994179234</v>
      </c>
      <c r="Q910">
        <v>48</v>
      </c>
      <c r="R910">
        <v>1.0000000001164153</v>
      </c>
      <c r="S910">
        <v>37.9</v>
      </c>
    </row>
    <row r="911" spans="1:19" x14ac:dyDescent="0.25">
      <c r="A911" t="s">
        <v>941</v>
      </c>
      <c r="B911">
        <v>55.9</v>
      </c>
      <c r="D911" t="str">
        <f t="shared" si="56"/>
        <v xml:space="preserve">3-7-2012 9:51 </v>
      </c>
      <c r="E911">
        <f t="shared" si="57"/>
        <v>0.99999999994179234</v>
      </c>
      <c r="F911">
        <v>55.9</v>
      </c>
      <c r="K911" t="s">
        <v>10517</v>
      </c>
      <c r="L911">
        <v>48.9</v>
      </c>
      <c r="N911" t="s">
        <v>10625</v>
      </c>
      <c r="O911" t="str">
        <f t="shared" si="58"/>
        <v xml:space="preserve">2-28-2013 14:51 </v>
      </c>
      <c r="P911">
        <f t="shared" si="59"/>
        <v>1.0000000001164153</v>
      </c>
      <c r="Q911">
        <v>46.9</v>
      </c>
      <c r="R911">
        <v>0.99999999994179234</v>
      </c>
      <c r="S911">
        <v>37.9</v>
      </c>
    </row>
    <row r="912" spans="1:19" x14ac:dyDescent="0.25">
      <c r="A912" t="s">
        <v>942</v>
      </c>
      <c r="B912">
        <v>46.9</v>
      </c>
      <c r="D912" t="str">
        <f t="shared" si="56"/>
        <v xml:space="preserve">3-7-2012 8:51 </v>
      </c>
      <c r="E912">
        <f t="shared" si="57"/>
        <v>1.0000000001164153</v>
      </c>
      <c r="F912">
        <v>46.9</v>
      </c>
      <c r="K912" t="s">
        <v>10518</v>
      </c>
      <c r="L912">
        <v>44.1</v>
      </c>
      <c r="N912" t="s">
        <v>10626</v>
      </c>
      <c r="O912" t="str">
        <f t="shared" si="58"/>
        <v xml:space="preserve">2-28-2013 13:51 </v>
      </c>
      <c r="P912">
        <f t="shared" si="59"/>
        <v>0.99999999994179234</v>
      </c>
      <c r="Q912">
        <v>46.9</v>
      </c>
      <c r="R912">
        <v>1.0000000001164153</v>
      </c>
      <c r="S912">
        <v>37.9</v>
      </c>
    </row>
    <row r="913" spans="1:19" x14ac:dyDescent="0.25">
      <c r="A913" t="s">
        <v>943</v>
      </c>
      <c r="B913">
        <v>41</v>
      </c>
      <c r="D913" t="str">
        <f t="shared" si="56"/>
        <v xml:space="preserve">3-7-2012 7:51 </v>
      </c>
      <c r="E913">
        <f t="shared" si="57"/>
        <v>0.99999999994179234</v>
      </c>
      <c r="F913">
        <v>41</v>
      </c>
      <c r="K913" t="s">
        <v>10519</v>
      </c>
      <c r="L913">
        <v>39.9</v>
      </c>
      <c r="N913" t="s">
        <v>10627</v>
      </c>
      <c r="O913" t="str">
        <f t="shared" si="58"/>
        <v xml:space="preserve">2-28-2013 12:51 </v>
      </c>
      <c r="P913">
        <f t="shared" si="59"/>
        <v>0.99999999994179234</v>
      </c>
      <c r="Q913">
        <v>46.9</v>
      </c>
      <c r="R913">
        <v>0.99999999994179234</v>
      </c>
      <c r="S913">
        <v>37.9</v>
      </c>
    </row>
    <row r="914" spans="1:19" x14ac:dyDescent="0.25">
      <c r="A914" t="s">
        <v>944</v>
      </c>
      <c r="B914">
        <v>36</v>
      </c>
      <c r="D914" t="str">
        <f t="shared" si="56"/>
        <v xml:space="preserve">3-7-2012 6:51 </v>
      </c>
      <c r="E914">
        <f t="shared" si="57"/>
        <v>0.99999999994179234</v>
      </c>
      <c r="F914">
        <v>36</v>
      </c>
      <c r="K914" t="s">
        <v>10520</v>
      </c>
      <c r="L914">
        <v>36</v>
      </c>
      <c r="N914" t="s">
        <v>10628</v>
      </c>
      <c r="O914" t="str">
        <f t="shared" si="58"/>
        <v xml:space="preserve">2-28-2013 11:51 </v>
      </c>
      <c r="P914">
        <f t="shared" si="59"/>
        <v>1.0000000001164153</v>
      </c>
      <c r="Q914">
        <v>46.9</v>
      </c>
      <c r="R914">
        <v>0.99999999994179234</v>
      </c>
      <c r="S914">
        <v>37.9</v>
      </c>
    </row>
    <row r="915" spans="1:19" x14ac:dyDescent="0.25">
      <c r="A915" t="s">
        <v>945</v>
      </c>
      <c r="B915">
        <v>34</v>
      </c>
      <c r="D915" t="str">
        <f t="shared" si="56"/>
        <v xml:space="preserve">3-7-2012 5:51 </v>
      </c>
      <c r="E915">
        <f t="shared" si="57"/>
        <v>1.0000000001164153</v>
      </c>
      <c r="F915">
        <v>34</v>
      </c>
      <c r="K915" t="s">
        <v>10521</v>
      </c>
      <c r="L915">
        <v>37</v>
      </c>
      <c r="N915" t="s">
        <v>10629</v>
      </c>
      <c r="O915" t="str">
        <f t="shared" si="58"/>
        <v xml:space="preserve">2-28-2013 10:51 </v>
      </c>
      <c r="P915">
        <f t="shared" si="59"/>
        <v>0.99999999994179234</v>
      </c>
      <c r="Q915">
        <v>45</v>
      </c>
      <c r="R915">
        <v>1.0000000001164153</v>
      </c>
      <c r="S915">
        <v>37.9</v>
      </c>
    </row>
    <row r="916" spans="1:19" x14ac:dyDescent="0.25">
      <c r="A916" t="s">
        <v>946</v>
      </c>
      <c r="B916">
        <v>35.1</v>
      </c>
      <c r="D916" t="str">
        <f t="shared" si="56"/>
        <v xml:space="preserve">3-7-2012 4:51 </v>
      </c>
      <c r="E916">
        <f t="shared" si="57"/>
        <v>0.99999999994179234</v>
      </c>
      <c r="F916">
        <v>35.1</v>
      </c>
      <c r="K916" t="s">
        <v>10522</v>
      </c>
      <c r="L916">
        <v>37.9</v>
      </c>
      <c r="N916" t="s">
        <v>10630</v>
      </c>
      <c r="O916" t="str">
        <f t="shared" si="58"/>
        <v xml:space="preserve">2-28-2013 9:51 </v>
      </c>
      <c r="P916">
        <f t="shared" si="59"/>
        <v>0.99999999994179234</v>
      </c>
      <c r="Q916">
        <v>43</v>
      </c>
      <c r="R916">
        <v>1.0000000001164153</v>
      </c>
      <c r="S916">
        <v>37.9</v>
      </c>
    </row>
    <row r="917" spans="1:19" x14ac:dyDescent="0.25">
      <c r="A917" t="s">
        <v>947</v>
      </c>
      <c r="B917">
        <v>37.9</v>
      </c>
      <c r="D917" t="str">
        <f t="shared" si="56"/>
        <v xml:space="preserve">3-7-2012 3:51 </v>
      </c>
      <c r="E917">
        <f t="shared" si="57"/>
        <v>0.99999999994179234</v>
      </c>
      <c r="F917">
        <v>37.9</v>
      </c>
      <c r="K917" t="s">
        <v>10523</v>
      </c>
      <c r="L917">
        <v>37</v>
      </c>
      <c r="N917" t="s">
        <v>10631</v>
      </c>
      <c r="O917" t="str">
        <f t="shared" si="58"/>
        <v xml:space="preserve">2-28-2013 8:51 </v>
      </c>
      <c r="P917">
        <f t="shared" si="59"/>
        <v>1.0000000001164153</v>
      </c>
      <c r="Q917">
        <v>42.1</v>
      </c>
      <c r="R917">
        <v>0.99999999994179234</v>
      </c>
      <c r="S917">
        <v>37.9</v>
      </c>
    </row>
    <row r="918" spans="1:19" x14ac:dyDescent="0.25">
      <c r="A918" t="s">
        <v>948</v>
      </c>
      <c r="B918">
        <v>39</v>
      </c>
      <c r="D918" t="str">
        <f t="shared" si="56"/>
        <v xml:space="preserve">3-7-2012 2:51 </v>
      </c>
      <c r="E918">
        <f t="shared" si="57"/>
        <v>1.0000000001164153</v>
      </c>
      <c r="F918">
        <v>39</v>
      </c>
      <c r="K918" t="s">
        <v>10524</v>
      </c>
      <c r="L918">
        <v>37.9</v>
      </c>
      <c r="N918" t="s">
        <v>10632</v>
      </c>
      <c r="O918" t="str">
        <f t="shared" si="58"/>
        <v xml:space="preserve">2-28-2013 7:51 </v>
      </c>
      <c r="P918">
        <f t="shared" si="59"/>
        <v>0.99999999994179234</v>
      </c>
      <c r="Q918">
        <v>41</v>
      </c>
      <c r="R918">
        <v>0.99999999994179234</v>
      </c>
      <c r="S918">
        <v>37.9</v>
      </c>
    </row>
    <row r="919" spans="1:19" x14ac:dyDescent="0.25">
      <c r="A919" t="s">
        <v>949</v>
      </c>
      <c r="B919">
        <v>41</v>
      </c>
      <c r="D919" t="str">
        <f t="shared" si="56"/>
        <v xml:space="preserve">3-7-2012 1:51 </v>
      </c>
      <c r="E919">
        <f t="shared" si="57"/>
        <v>0.99999999994179234</v>
      </c>
      <c r="F919">
        <v>41</v>
      </c>
      <c r="K919" t="s">
        <v>10525</v>
      </c>
      <c r="L919">
        <v>36</v>
      </c>
      <c r="N919" t="s">
        <v>10633</v>
      </c>
      <c r="O919" t="str">
        <f t="shared" si="58"/>
        <v xml:space="preserve">2-28-2013 6:51 </v>
      </c>
      <c r="P919">
        <f t="shared" si="59"/>
        <v>0.99999999994179234</v>
      </c>
      <c r="Q919">
        <v>39</v>
      </c>
      <c r="R919">
        <v>2.0000000000582077</v>
      </c>
      <c r="S919">
        <v>37.9</v>
      </c>
    </row>
    <row r="920" spans="1:19" x14ac:dyDescent="0.25">
      <c r="A920" t="s">
        <v>950</v>
      </c>
      <c r="B920">
        <v>41</v>
      </c>
      <c r="D920" t="str">
        <f t="shared" si="56"/>
        <v xml:space="preserve">3-7-2012 0:51 </v>
      </c>
      <c r="E920">
        <f t="shared" si="57"/>
        <v>0.99999999994179234</v>
      </c>
      <c r="F920">
        <v>41</v>
      </c>
      <c r="K920" t="s">
        <v>10526</v>
      </c>
      <c r="L920">
        <v>37.9</v>
      </c>
      <c r="N920" t="s">
        <v>10634</v>
      </c>
      <c r="O920" t="str">
        <f t="shared" si="58"/>
        <v xml:space="preserve">2-28-2013 5:51 </v>
      </c>
      <c r="P920">
        <f t="shared" si="59"/>
        <v>1.0000000001164153</v>
      </c>
      <c r="Q920">
        <v>36</v>
      </c>
      <c r="R920">
        <v>1.0000000001164153</v>
      </c>
      <c r="S920">
        <v>37.9</v>
      </c>
    </row>
    <row r="921" spans="1:19" x14ac:dyDescent="0.25">
      <c r="A921" t="s">
        <v>951</v>
      </c>
      <c r="B921">
        <v>42.1</v>
      </c>
      <c r="D921" t="str">
        <f t="shared" si="56"/>
        <v xml:space="preserve">3-6-2012 23:51 </v>
      </c>
      <c r="E921">
        <f t="shared" si="57"/>
        <v>1.0000000001164153</v>
      </c>
      <c r="F921">
        <v>42.1</v>
      </c>
      <c r="K921" t="s">
        <v>10527</v>
      </c>
      <c r="L921">
        <v>36</v>
      </c>
      <c r="N921" t="s">
        <v>10635</v>
      </c>
      <c r="O921" t="str">
        <f t="shared" si="58"/>
        <v xml:space="preserve">2-28-2013 4:51 </v>
      </c>
      <c r="P921">
        <f t="shared" si="59"/>
        <v>0.99999999994179234</v>
      </c>
      <c r="Q921">
        <v>37</v>
      </c>
      <c r="R921">
        <v>0.99999999994179234</v>
      </c>
      <c r="S921">
        <v>37.9</v>
      </c>
    </row>
    <row r="922" spans="1:19" x14ac:dyDescent="0.25">
      <c r="A922" t="s">
        <v>952</v>
      </c>
      <c r="B922">
        <v>43</v>
      </c>
      <c r="D922" t="str">
        <f t="shared" si="56"/>
        <v xml:space="preserve">3-6-2012 22:51 </v>
      </c>
      <c r="E922">
        <f t="shared" si="57"/>
        <v>0.99999999994179234</v>
      </c>
      <c r="F922">
        <v>43</v>
      </c>
      <c r="K922" t="s">
        <v>10528</v>
      </c>
      <c r="L922">
        <v>36</v>
      </c>
      <c r="N922" t="s">
        <v>10636</v>
      </c>
      <c r="O922" t="str">
        <f t="shared" si="58"/>
        <v xml:space="preserve">2-28-2013 3:51 </v>
      </c>
      <c r="P922">
        <f t="shared" si="59"/>
        <v>0.99999999994179234</v>
      </c>
      <c r="Q922">
        <v>37.9</v>
      </c>
      <c r="R922">
        <v>0.99999999994179234</v>
      </c>
      <c r="S922">
        <v>37.9</v>
      </c>
    </row>
    <row r="923" spans="1:19" x14ac:dyDescent="0.25">
      <c r="A923" t="s">
        <v>953</v>
      </c>
      <c r="B923">
        <v>42.1</v>
      </c>
      <c r="D923" t="str">
        <f t="shared" si="56"/>
        <v xml:space="preserve">3-6-2012 21:51 </v>
      </c>
      <c r="E923">
        <f t="shared" si="57"/>
        <v>0.99999999994179234</v>
      </c>
      <c r="F923">
        <v>42.1</v>
      </c>
      <c r="K923" t="s">
        <v>10529</v>
      </c>
      <c r="L923">
        <v>39</v>
      </c>
      <c r="N923" t="s">
        <v>10637</v>
      </c>
      <c r="O923" t="str">
        <f t="shared" si="58"/>
        <v xml:space="preserve">2-28-2013 2:51 </v>
      </c>
      <c r="P923">
        <f t="shared" si="59"/>
        <v>1.0000000001164153</v>
      </c>
      <c r="Q923">
        <v>42.1</v>
      </c>
      <c r="R923">
        <v>0.99999999994179234</v>
      </c>
      <c r="S923">
        <v>37.9</v>
      </c>
    </row>
    <row r="924" spans="1:19" x14ac:dyDescent="0.25">
      <c r="A924" t="s">
        <v>954</v>
      </c>
      <c r="B924">
        <v>44.1</v>
      </c>
      <c r="D924" t="str">
        <f t="shared" si="56"/>
        <v xml:space="preserve">3-6-2012 20:51 </v>
      </c>
      <c r="E924">
        <f t="shared" si="57"/>
        <v>1.0000000001164153</v>
      </c>
      <c r="F924">
        <v>44.1</v>
      </c>
      <c r="K924" t="s">
        <v>10530</v>
      </c>
      <c r="L924">
        <v>37.9</v>
      </c>
      <c r="N924" t="s">
        <v>10638</v>
      </c>
      <c r="O924" t="str">
        <f t="shared" si="58"/>
        <v xml:space="preserve">2-28-2013 1:51 </v>
      </c>
      <c r="P924">
        <f t="shared" si="59"/>
        <v>0.99999999994179234</v>
      </c>
      <c r="Q924">
        <v>39.9</v>
      </c>
      <c r="R924">
        <v>0.99999999994179234</v>
      </c>
      <c r="S924">
        <v>37.9</v>
      </c>
    </row>
    <row r="925" spans="1:19" x14ac:dyDescent="0.25">
      <c r="A925" t="s">
        <v>955</v>
      </c>
      <c r="B925">
        <v>45</v>
      </c>
      <c r="D925" t="str">
        <f t="shared" si="56"/>
        <v xml:space="preserve">3-6-2012 19:51 </v>
      </c>
      <c r="E925">
        <f t="shared" si="57"/>
        <v>0.99999999994179234</v>
      </c>
      <c r="F925">
        <v>45</v>
      </c>
      <c r="K925" t="s">
        <v>10531</v>
      </c>
      <c r="L925">
        <v>42.1</v>
      </c>
      <c r="N925" t="s">
        <v>10639</v>
      </c>
      <c r="O925" t="str">
        <f t="shared" si="58"/>
        <v xml:space="preserve">2-28-2013 0:51 </v>
      </c>
      <c r="P925">
        <f t="shared" si="59"/>
        <v>0.99999999994179234</v>
      </c>
      <c r="Q925">
        <v>43</v>
      </c>
      <c r="R925">
        <v>1.0000000001164153</v>
      </c>
      <c r="S925">
        <v>37.9</v>
      </c>
    </row>
    <row r="926" spans="1:19" x14ac:dyDescent="0.25">
      <c r="A926" t="s">
        <v>956</v>
      </c>
      <c r="B926">
        <v>48.9</v>
      </c>
      <c r="D926" t="str">
        <f t="shared" si="56"/>
        <v xml:space="preserve">3-6-2012 18:51 </v>
      </c>
      <c r="E926">
        <f t="shared" si="57"/>
        <v>0.99999999994179234</v>
      </c>
      <c r="F926">
        <v>48.9</v>
      </c>
      <c r="K926" t="s">
        <v>10532</v>
      </c>
      <c r="L926">
        <v>46.9</v>
      </c>
      <c r="N926" t="s">
        <v>10640</v>
      </c>
      <c r="O926" t="str">
        <f t="shared" si="58"/>
        <v xml:space="preserve">2-27-2013 23:51 </v>
      </c>
      <c r="P926">
        <f t="shared" si="59"/>
        <v>1.0000000001164153</v>
      </c>
      <c r="Q926">
        <v>45</v>
      </c>
      <c r="R926">
        <v>0.99999999994179234</v>
      </c>
      <c r="S926">
        <v>37.9</v>
      </c>
    </row>
    <row r="927" spans="1:19" x14ac:dyDescent="0.25">
      <c r="A927" t="s">
        <v>957</v>
      </c>
      <c r="B927">
        <v>51.1</v>
      </c>
      <c r="D927" t="str">
        <f t="shared" si="56"/>
        <v xml:space="preserve">3-6-2012 17:51 </v>
      </c>
      <c r="E927">
        <f t="shared" si="57"/>
        <v>1.0000000001164153</v>
      </c>
      <c r="F927">
        <v>51.1</v>
      </c>
      <c r="K927" t="s">
        <v>10533</v>
      </c>
      <c r="L927">
        <v>50</v>
      </c>
      <c r="N927" t="s">
        <v>10641</v>
      </c>
      <c r="O927" t="str">
        <f t="shared" si="58"/>
        <v xml:space="preserve">2-27-2013 22:51 </v>
      </c>
      <c r="P927">
        <f t="shared" si="59"/>
        <v>0.99999999994179234</v>
      </c>
      <c r="Q927">
        <v>45</v>
      </c>
      <c r="R927">
        <v>0.99999999994179234</v>
      </c>
      <c r="S927">
        <v>37.9</v>
      </c>
    </row>
    <row r="928" spans="1:19" x14ac:dyDescent="0.25">
      <c r="A928" t="s">
        <v>958</v>
      </c>
      <c r="B928">
        <v>54</v>
      </c>
      <c r="D928" t="str">
        <f t="shared" si="56"/>
        <v xml:space="preserve">3-6-2012 16:51 </v>
      </c>
      <c r="E928">
        <f t="shared" si="57"/>
        <v>0.99999999994179234</v>
      </c>
      <c r="F928">
        <v>54</v>
      </c>
      <c r="K928" t="s">
        <v>10534</v>
      </c>
      <c r="L928">
        <v>48.9</v>
      </c>
      <c r="N928" t="s">
        <v>10642</v>
      </c>
      <c r="O928" t="str">
        <f t="shared" si="58"/>
        <v xml:space="preserve">2-27-2013 21:51 </v>
      </c>
      <c r="P928">
        <f t="shared" si="59"/>
        <v>0.99999999994179234</v>
      </c>
      <c r="Q928">
        <v>44.1</v>
      </c>
      <c r="R928">
        <v>0.99999999994179234</v>
      </c>
      <c r="S928">
        <v>37.9</v>
      </c>
    </row>
    <row r="929" spans="1:19" x14ac:dyDescent="0.25">
      <c r="A929" t="s">
        <v>959</v>
      </c>
      <c r="B929">
        <v>54</v>
      </c>
      <c r="D929" t="str">
        <f t="shared" si="56"/>
        <v xml:space="preserve">3-6-2012 15:51 </v>
      </c>
      <c r="E929">
        <f t="shared" si="57"/>
        <v>0.99999999994179234</v>
      </c>
      <c r="F929">
        <v>54</v>
      </c>
      <c r="K929" t="s">
        <v>10535</v>
      </c>
      <c r="L929">
        <v>46.9</v>
      </c>
      <c r="N929" t="s">
        <v>10643</v>
      </c>
      <c r="O929" t="str">
        <f t="shared" si="58"/>
        <v xml:space="preserve">2-27-2013 20:51 </v>
      </c>
      <c r="P929">
        <f t="shared" si="59"/>
        <v>1.0000000001164153</v>
      </c>
      <c r="Q929">
        <v>46</v>
      </c>
      <c r="R929">
        <v>0.99999999994179234</v>
      </c>
      <c r="S929">
        <v>37.9</v>
      </c>
    </row>
    <row r="930" spans="1:19" x14ac:dyDescent="0.25">
      <c r="A930" t="s">
        <v>960</v>
      </c>
      <c r="B930">
        <v>53.1</v>
      </c>
      <c r="D930" t="str">
        <f t="shared" si="56"/>
        <v xml:space="preserve">3-6-2012 14:51 </v>
      </c>
      <c r="E930">
        <f t="shared" si="57"/>
        <v>1.0000000001164153</v>
      </c>
      <c r="F930">
        <v>53.1</v>
      </c>
      <c r="K930" t="s">
        <v>10536</v>
      </c>
      <c r="L930">
        <v>46</v>
      </c>
      <c r="N930" t="s">
        <v>10644</v>
      </c>
      <c r="O930" t="str">
        <f t="shared" si="58"/>
        <v xml:space="preserve">2-27-2013 19:51 </v>
      </c>
      <c r="P930">
        <f t="shared" si="59"/>
        <v>0.99999999994179234</v>
      </c>
      <c r="Q930">
        <v>46</v>
      </c>
      <c r="R930">
        <v>1.0000000001164153</v>
      </c>
      <c r="S930">
        <v>37.9</v>
      </c>
    </row>
    <row r="931" spans="1:19" x14ac:dyDescent="0.25">
      <c r="A931" t="s">
        <v>961</v>
      </c>
      <c r="B931">
        <v>50</v>
      </c>
      <c r="D931" t="str">
        <f t="shared" si="56"/>
        <v xml:space="preserve">3-6-2012 13:51 </v>
      </c>
      <c r="E931">
        <f t="shared" si="57"/>
        <v>0.99999999994179234</v>
      </c>
      <c r="F931">
        <v>50</v>
      </c>
      <c r="K931" t="s">
        <v>10537</v>
      </c>
      <c r="L931">
        <v>44.1</v>
      </c>
      <c r="N931" t="s">
        <v>10645</v>
      </c>
      <c r="O931" t="str">
        <f t="shared" si="58"/>
        <v xml:space="preserve">2-27-2013 18:51 </v>
      </c>
      <c r="P931">
        <f t="shared" si="59"/>
        <v>0.99999999994179234</v>
      </c>
      <c r="Q931">
        <v>50</v>
      </c>
      <c r="R931">
        <v>0.99999999994179234</v>
      </c>
      <c r="S931">
        <v>37.9</v>
      </c>
    </row>
    <row r="932" spans="1:19" x14ac:dyDescent="0.25">
      <c r="A932" t="s">
        <v>962</v>
      </c>
      <c r="B932">
        <v>48</v>
      </c>
      <c r="D932" t="str">
        <f t="shared" si="56"/>
        <v xml:space="preserve">3-6-2012 12:51 </v>
      </c>
      <c r="E932">
        <f t="shared" si="57"/>
        <v>0.99999999994179234</v>
      </c>
      <c r="F932">
        <v>48</v>
      </c>
      <c r="K932" t="s">
        <v>10538</v>
      </c>
      <c r="L932">
        <v>39.9</v>
      </c>
      <c r="N932" t="s">
        <v>10646</v>
      </c>
      <c r="O932" t="str">
        <f t="shared" si="58"/>
        <v xml:space="preserve">2-27-2013 17:51 </v>
      </c>
      <c r="P932">
        <f t="shared" si="59"/>
        <v>1.0000000001164153</v>
      </c>
      <c r="Q932">
        <v>54</v>
      </c>
      <c r="R932">
        <v>0.99999999994179234</v>
      </c>
      <c r="S932">
        <v>37.9</v>
      </c>
    </row>
    <row r="933" spans="1:19" x14ac:dyDescent="0.25">
      <c r="A933" t="s">
        <v>963</v>
      </c>
      <c r="B933">
        <v>46.9</v>
      </c>
      <c r="D933" t="str">
        <f t="shared" si="56"/>
        <v xml:space="preserve">3-6-2012 11:51 </v>
      </c>
      <c r="E933">
        <f t="shared" si="57"/>
        <v>1.0000000001164153</v>
      </c>
      <c r="F933">
        <v>46.9</v>
      </c>
      <c r="K933" t="s">
        <v>10539</v>
      </c>
      <c r="L933">
        <v>37.9</v>
      </c>
      <c r="N933" t="s">
        <v>10647</v>
      </c>
      <c r="O933" t="str">
        <f t="shared" si="58"/>
        <v xml:space="preserve">2-27-2013 16:51 </v>
      </c>
      <c r="P933">
        <f t="shared" si="59"/>
        <v>0.99999999994179234</v>
      </c>
      <c r="Q933">
        <v>57.9</v>
      </c>
      <c r="R933">
        <v>1.0000000001164153</v>
      </c>
      <c r="S933">
        <v>37.9</v>
      </c>
    </row>
    <row r="934" spans="1:19" x14ac:dyDescent="0.25">
      <c r="A934" t="s">
        <v>964</v>
      </c>
      <c r="B934">
        <v>44.1</v>
      </c>
      <c r="D934" t="str">
        <f t="shared" si="56"/>
        <v xml:space="preserve">3-6-2012 10:51 </v>
      </c>
      <c r="E934">
        <f t="shared" si="57"/>
        <v>0.99999999994179234</v>
      </c>
      <c r="F934">
        <v>44.1</v>
      </c>
      <c r="K934" t="s">
        <v>10540</v>
      </c>
      <c r="L934">
        <v>35.1</v>
      </c>
      <c r="N934" t="s">
        <v>10648</v>
      </c>
      <c r="O934" t="str">
        <f t="shared" si="58"/>
        <v xml:space="preserve">2-27-2013 15:51 </v>
      </c>
      <c r="P934">
        <f t="shared" si="59"/>
        <v>0.99999999994179234</v>
      </c>
      <c r="Q934">
        <v>59</v>
      </c>
      <c r="R934">
        <v>1.0000000001164153</v>
      </c>
      <c r="S934">
        <v>37.9</v>
      </c>
    </row>
    <row r="935" spans="1:19" x14ac:dyDescent="0.25">
      <c r="A935" t="s">
        <v>965</v>
      </c>
      <c r="B935">
        <v>42.1</v>
      </c>
      <c r="D935" t="str">
        <f t="shared" si="56"/>
        <v xml:space="preserve">3-6-2012 9:51 </v>
      </c>
      <c r="E935">
        <f t="shared" si="57"/>
        <v>0.99999999994179234</v>
      </c>
      <c r="F935">
        <v>42.1</v>
      </c>
      <c r="K935" t="s">
        <v>10541</v>
      </c>
      <c r="L935">
        <v>33.1</v>
      </c>
      <c r="N935" t="s">
        <v>10649</v>
      </c>
      <c r="O935" t="str">
        <f t="shared" si="58"/>
        <v xml:space="preserve">2-27-2013 14:51 </v>
      </c>
      <c r="P935">
        <f t="shared" si="59"/>
        <v>1.0000000001164153</v>
      </c>
      <c r="Q935">
        <v>57.9</v>
      </c>
      <c r="R935">
        <v>0.99999999994179234</v>
      </c>
      <c r="S935">
        <v>37.9</v>
      </c>
    </row>
    <row r="936" spans="1:19" x14ac:dyDescent="0.25">
      <c r="A936" t="s">
        <v>966</v>
      </c>
      <c r="B936">
        <v>37.9</v>
      </c>
      <c r="D936" t="str">
        <f t="shared" si="56"/>
        <v xml:space="preserve">3-6-2012 8:51 </v>
      </c>
      <c r="E936">
        <f t="shared" si="57"/>
        <v>1.0000000001164153</v>
      </c>
      <c r="F936">
        <v>37.9</v>
      </c>
      <c r="K936" t="s">
        <v>10542</v>
      </c>
      <c r="L936">
        <v>28.9</v>
      </c>
      <c r="N936" t="s">
        <v>10650</v>
      </c>
      <c r="O936" t="str">
        <f t="shared" si="58"/>
        <v xml:space="preserve">2-27-2013 13:51 </v>
      </c>
      <c r="P936">
        <f t="shared" si="59"/>
        <v>0.99999999994179234</v>
      </c>
      <c r="Q936">
        <v>57</v>
      </c>
      <c r="R936">
        <v>0.99999999994179234</v>
      </c>
      <c r="S936">
        <v>37.9</v>
      </c>
    </row>
    <row r="937" spans="1:19" x14ac:dyDescent="0.25">
      <c r="A937" t="s">
        <v>967</v>
      </c>
      <c r="B937">
        <v>33.1</v>
      </c>
      <c r="D937" t="str">
        <f t="shared" si="56"/>
        <v xml:space="preserve">3-6-2012 7:51 </v>
      </c>
      <c r="E937">
        <f t="shared" si="57"/>
        <v>0.99999999994179234</v>
      </c>
      <c r="F937">
        <v>33.1</v>
      </c>
      <c r="K937" t="s">
        <v>10543</v>
      </c>
      <c r="L937">
        <v>26.1</v>
      </c>
      <c r="N937" t="s">
        <v>10651</v>
      </c>
      <c r="O937" t="str">
        <f t="shared" si="58"/>
        <v xml:space="preserve">2-27-2013 12:51 </v>
      </c>
      <c r="P937">
        <f t="shared" si="59"/>
        <v>0.99999999994179234</v>
      </c>
      <c r="Q937">
        <v>55.9</v>
      </c>
      <c r="R937">
        <v>1.0000000001164153</v>
      </c>
      <c r="S937">
        <v>37.9</v>
      </c>
    </row>
    <row r="938" spans="1:19" x14ac:dyDescent="0.25">
      <c r="A938" t="s">
        <v>968</v>
      </c>
      <c r="B938">
        <v>27</v>
      </c>
      <c r="D938" t="str">
        <f t="shared" si="56"/>
        <v xml:space="preserve">3-6-2012 6:51 </v>
      </c>
      <c r="E938">
        <f t="shared" si="57"/>
        <v>0.99999999994179234</v>
      </c>
      <c r="F938">
        <v>27</v>
      </c>
      <c r="K938" t="s">
        <v>10544</v>
      </c>
      <c r="L938">
        <v>27</v>
      </c>
      <c r="N938" t="s">
        <v>10652</v>
      </c>
      <c r="O938" t="str">
        <f t="shared" si="58"/>
        <v xml:space="preserve">2-27-2013 11:51 </v>
      </c>
      <c r="P938">
        <f t="shared" si="59"/>
        <v>1.0000000001164153</v>
      </c>
      <c r="Q938">
        <v>53.1</v>
      </c>
      <c r="R938">
        <v>0.99999999994179234</v>
      </c>
      <c r="S938">
        <v>37.9</v>
      </c>
    </row>
    <row r="939" spans="1:19" x14ac:dyDescent="0.25">
      <c r="A939" t="s">
        <v>969</v>
      </c>
      <c r="B939">
        <v>28</v>
      </c>
      <c r="D939" t="str">
        <f t="shared" si="56"/>
        <v xml:space="preserve">3-6-2012 5:51 </v>
      </c>
      <c r="E939">
        <f t="shared" si="57"/>
        <v>1.0000000001164153</v>
      </c>
      <c r="F939">
        <v>28</v>
      </c>
      <c r="K939" t="s">
        <v>10545</v>
      </c>
      <c r="L939">
        <v>28</v>
      </c>
      <c r="N939" t="s">
        <v>10653</v>
      </c>
      <c r="O939" t="str">
        <f t="shared" si="58"/>
        <v xml:space="preserve">2-27-2013 10:51 </v>
      </c>
      <c r="P939">
        <f t="shared" si="59"/>
        <v>0.99999999994179234</v>
      </c>
      <c r="Q939">
        <v>52</v>
      </c>
      <c r="R939">
        <v>0.99999999994179234</v>
      </c>
      <c r="S939">
        <v>37.9</v>
      </c>
    </row>
    <row r="940" spans="1:19" x14ac:dyDescent="0.25">
      <c r="A940" t="s">
        <v>970</v>
      </c>
      <c r="B940">
        <v>28.9</v>
      </c>
      <c r="D940" t="str">
        <f t="shared" si="56"/>
        <v xml:space="preserve">3-6-2012 4:51 </v>
      </c>
      <c r="E940">
        <f t="shared" si="57"/>
        <v>0.99999999994179234</v>
      </c>
      <c r="F940">
        <v>28.9</v>
      </c>
      <c r="K940" t="s">
        <v>10546</v>
      </c>
      <c r="L940">
        <v>28.9</v>
      </c>
      <c r="N940" t="s">
        <v>10654</v>
      </c>
      <c r="O940" t="str">
        <f t="shared" si="58"/>
        <v xml:space="preserve">2-27-2013 9:51 </v>
      </c>
      <c r="P940">
        <f t="shared" si="59"/>
        <v>0.46666666661622003</v>
      </c>
      <c r="Q940">
        <v>48</v>
      </c>
      <c r="R940">
        <v>0.99999999994179234</v>
      </c>
      <c r="S940">
        <v>37.9</v>
      </c>
    </row>
    <row r="941" spans="1:19" x14ac:dyDescent="0.25">
      <c r="A941" t="s">
        <v>971</v>
      </c>
      <c r="B941">
        <v>28.9</v>
      </c>
      <c r="D941" t="str">
        <f t="shared" si="56"/>
        <v xml:space="preserve">3-6-2012 3:51 </v>
      </c>
      <c r="E941">
        <f t="shared" si="57"/>
        <v>0.99999999994179234</v>
      </c>
      <c r="F941">
        <v>28.9</v>
      </c>
      <c r="K941" t="s">
        <v>10547</v>
      </c>
      <c r="L941">
        <v>28.9</v>
      </c>
      <c r="N941" t="s">
        <v>10655</v>
      </c>
      <c r="O941" t="str">
        <f t="shared" si="58"/>
        <v xml:space="preserve">2-27-2013 9:23 </v>
      </c>
      <c r="P941">
        <f t="shared" si="59"/>
        <v>0.53333333332557231</v>
      </c>
      <c r="Q941">
        <v>46.4</v>
      </c>
      <c r="R941">
        <v>1.0000000001164153</v>
      </c>
      <c r="S941">
        <v>37.9</v>
      </c>
    </row>
    <row r="942" spans="1:19" x14ac:dyDescent="0.25">
      <c r="A942" t="s">
        <v>972</v>
      </c>
      <c r="B942">
        <v>30</v>
      </c>
      <c r="D942" t="str">
        <f t="shared" si="56"/>
        <v xml:space="preserve">3-6-2012 2:51 </v>
      </c>
      <c r="E942">
        <f t="shared" si="57"/>
        <v>1.0000000001164153</v>
      </c>
      <c r="F942">
        <v>30</v>
      </c>
      <c r="K942" t="s">
        <v>10548</v>
      </c>
      <c r="L942">
        <v>28.9</v>
      </c>
      <c r="N942" t="s">
        <v>10656</v>
      </c>
      <c r="O942" t="str">
        <f t="shared" si="58"/>
        <v xml:space="preserve">2-27-2013 8:51 </v>
      </c>
      <c r="P942">
        <f t="shared" si="59"/>
        <v>1.0000000001164153</v>
      </c>
      <c r="Q942">
        <v>45</v>
      </c>
      <c r="R942">
        <v>1.0000000001164153</v>
      </c>
      <c r="S942">
        <v>37.9</v>
      </c>
    </row>
    <row r="943" spans="1:19" x14ac:dyDescent="0.25">
      <c r="A943" t="s">
        <v>973</v>
      </c>
      <c r="B943">
        <v>33.1</v>
      </c>
      <c r="D943" t="str">
        <f t="shared" si="56"/>
        <v xml:space="preserve">3-6-2012 1:51 </v>
      </c>
      <c r="E943">
        <f t="shared" si="57"/>
        <v>0.99999999994179234</v>
      </c>
      <c r="F943">
        <v>33.1</v>
      </c>
      <c r="K943" t="s">
        <v>10549</v>
      </c>
      <c r="L943">
        <v>30</v>
      </c>
      <c r="N943" t="s">
        <v>10657</v>
      </c>
      <c r="O943" t="str">
        <f t="shared" si="58"/>
        <v xml:space="preserve">2-27-2013 7:51 </v>
      </c>
      <c r="P943">
        <f t="shared" si="59"/>
        <v>0.99999999994179234</v>
      </c>
      <c r="Q943">
        <v>43</v>
      </c>
      <c r="R943">
        <v>1.0000000001164153</v>
      </c>
      <c r="S943">
        <v>37.9</v>
      </c>
    </row>
    <row r="944" spans="1:19" x14ac:dyDescent="0.25">
      <c r="A944" t="s">
        <v>974</v>
      </c>
      <c r="B944">
        <v>35.1</v>
      </c>
      <c r="D944" t="str">
        <f t="shared" si="56"/>
        <v xml:space="preserve">3-6-2012 0:51 </v>
      </c>
      <c r="E944">
        <f t="shared" si="57"/>
        <v>0.99999999994179234</v>
      </c>
      <c r="F944">
        <v>35.1</v>
      </c>
      <c r="K944" t="s">
        <v>10550</v>
      </c>
      <c r="L944">
        <v>30.9</v>
      </c>
      <c r="N944" t="s">
        <v>10658</v>
      </c>
      <c r="O944" t="str">
        <f t="shared" si="58"/>
        <v xml:space="preserve">2-27-2013 6:51 </v>
      </c>
      <c r="P944">
        <f t="shared" si="59"/>
        <v>0.99999999994179234</v>
      </c>
      <c r="Q944">
        <v>43</v>
      </c>
      <c r="R944">
        <v>0.99999999994179234</v>
      </c>
      <c r="S944">
        <v>37.9</v>
      </c>
    </row>
    <row r="945" spans="1:19" x14ac:dyDescent="0.25">
      <c r="A945" t="s">
        <v>975</v>
      </c>
      <c r="B945">
        <v>37</v>
      </c>
      <c r="D945" t="str">
        <f t="shared" si="56"/>
        <v xml:space="preserve">3-5-2012 23:51 </v>
      </c>
      <c r="E945">
        <f t="shared" si="57"/>
        <v>1.0000000001164153</v>
      </c>
      <c r="F945">
        <v>37</v>
      </c>
      <c r="K945" t="s">
        <v>10551</v>
      </c>
      <c r="L945">
        <v>30.9</v>
      </c>
      <c r="N945" t="s">
        <v>10659</v>
      </c>
      <c r="O945" t="str">
        <f t="shared" si="58"/>
        <v xml:space="preserve">2-27-2013 5:51 </v>
      </c>
      <c r="P945">
        <f t="shared" si="59"/>
        <v>1.0000000001164153</v>
      </c>
      <c r="Q945">
        <v>43</v>
      </c>
      <c r="R945">
        <v>1.0000000001164153</v>
      </c>
      <c r="S945">
        <v>37.9</v>
      </c>
    </row>
    <row r="946" spans="1:19" x14ac:dyDescent="0.25">
      <c r="A946" t="s">
        <v>976</v>
      </c>
      <c r="B946">
        <v>37.9</v>
      </c>
      <c r="D946" t="str">
        <f t="shared" si="56"/>
        <v xml:space="preserve">3-5-2012 22:51 </v>
      </c>
      <c r="E946">
        <f t="shared" si="57"/>
        <v>0.99999999994179234</v>
      </c>
      <c r="F946">
        <v>37.9</v>
      </c>
      <c r="K946" t="s">
        <v>10552</v>
      </c>
      <c r="L946">
        <v>33.1</v>
      </c>
      <c r="N946" t="s">
        <v>10660</v>
      </c>
      <c r="O946" t="str">
        <f t="shared" si="58"/>
        <v xml:space="preserve">2-27-2013 4:51 </v>
      </c>
      <c r="P946">
        <f t="shared" si="59"/>
        <v>0.36666666663950309</v>
      </c>
      <c r="Q946">
        <v>44.1</v>
      </c>
      <c r="R946">
        <v>0.99999999994179234</v>
      </c>
      <c r="S946">
        <v>37.9</v>
      </c>
    </row>
    <row r="947" spans="1:19" x14ac:dyDescent="0.25">
      <c r="A947" t="s">
        <v>977</v>
      </c>
      <c r="B947">
        <v>39.9</v>
      </c>
      <c r="D947" t="str">
        <f t="shared" si="56"/>
        <v xml:space="preserve">3-5-2012 21:51 </v>
      </c>
      <c r="E947">
        <f t="shared" si="57"/>
        <v>0.99999999994179234</v>
      </c>
      <c r="F947">
        <v>39.9</v>
      </c>
      <c r="K947" t="s">
        <v>10553</v>
      </c>
      <c r="L947">
        <v>34</v>
      </c>
      <c r="N947" t="s">
        <v>10661</v>
      </c>
      <c r="O947" t="str">
        <f t="shared" si="58"/>
        <v xml:space="preserve">2-27-2013 4:29 </v>
      </c>
      <c r="P947">
        <f t="shared" si="59"/>
        <v>0.63333333330228925</v>
      </c>
      <c r="Q947">
        <v>44.6</v>
      </c>
      <c r="R947">
        <v>0.99999999994179234</v>
      </c>
      <c r="S947">
        <v>37.9</v>
      </c>
    </row>
    <row r="948" spans="1:19" x14ac:dyDescent="0.25">
      <c r="A948" t="s">
        <v>978</v>
      </c>
      <c r="B948">
        <v>41</v>
      </c>
      <c r="D948" t="str">
        <f t="shared" si="56"/>
        <v xml:space="preserve">3-5-2012 20:51 </v>
      </c>
      <c r="E948">
        <f t="shared" si="57"/>
        <v>1.0000000001164153</v>
      </c>
      <c r="F948">
        <v>41</v>
      </c>
      <c r="K948" t="s">
        <v>10554</v>
      </c>
      <c r="L948">
        <v>36</v>
      </c>
      <c r="N948" t="s">
        <v>10662</v>
      </c>
      <c r="O948" t="str">
        <f t="shared" si="58"/>
        <v xml:space="preserve">2-27-2013 3:51 </v>
      </c>
      <c r="P948">
        <f t="shared" si="59"/>
        <v>0.56666666659293696</v>
      </c>
      <c r="Q948">
        <v>44.1</v>
      </c>
      <c r="R948">
        <v>0.99999999994179234</v>
      </c>
      <c r="S948">
        <v>37.9</v>
      </c>
    </row>
    <row r="949" spans="1:19" x14ac:dyDescent="0.25">
      <c r="A949" t="s">
        <v>979</v>
      </c>
      <c r="B949">
        <v>42.1</v>
      </c>
      <c r="D949" t="str">
        <f t="shared" si="56"/>
        <v xml:space="preserve">3-5-2012 19:51 </v>
      </c>
      <c r="E949">
        <f t="shared" si="57"/>
        <v>0.99999999994179234</v>
      </c>
      <c r="F949">
        <v>42.1</v>
      </c>
      <c r="K949" t="s">
        <v>10555</v>
      </c>
      <c r="L949">
        <v>37.9</v>
      </c>
      <c r="N949" t="s">
        <v>10663</v>
      </c>
      <c r="O949" t="str">
        <f t="shared" si="58"/>
        <v xml:space="preserve">2-27-2013 3:17 </v>
      </c>
      <c r="P949">
        <f t="shared" si="59"/>
        <v>0.43333333334885538</v>
      </c>
      <c r="Q949">
        <v>44.6</v>
      </c>
      <c r="R949">
        <v>1.0000000001164153</v>
      </c>
      <c r="S949">
        <v>37.9</v>
      </c>
    </row>
    <row r="950" spans="1:19" x14ac:dyDescent="0.25">
      <c r="A950" t="s">
        <v>980</v>
      </c>
      <c r="B950">
        <v>45</v>
      </c>
      <c r="D950" t="str">
        <f t="shared" si="56"/>
        <v xml:space="preserve">3-5-2012 18:51 </v>
      </c>
      <c r="E950">
        <f t="shared" si="57"/>
        <v>0.99999999994179234</v>
      </c>
      <c r="F950">
        <v>45</v>
      </c>
      <c r="K950" t="s">
        <v>10556</v>
      </c>
      <c r="L950">
        <v>42.1</v>
      </c>
      <c r="N950" t="s">
        <v>10664</v>
      </c>
      <c r="O950" t="str">
        <f t="shared" si="58"/>
        <v xml:space="preserve">2-27-2013 2:51 </v>
      </c>
      <c r="P950">
        <f t="shared" si="59"/>
        <v>1.0000000001164153</v>
      </c>
      <c r="Q950">
        <v>44.1</v>
      </c>
      <c r="R950">
        <v>0.99999999994179234</v>
      </c>
      <c r="S950">
        <v>37.9</v>
      </c>
    </row>
    <row r="951" spans="1:19" x14ac:dyDescent="0.25">
      <c r="A951" t="s">
        <v>981</v>
      </c>
      <c r="B951">
        <v>46.9</v>
      </c>
      <c r="D951" t="str">
        <f t="shared" si="56"/>
        <v xml:space="preserve">3-5-2012 17:51 </v>
      </c>
      <c r="E951">
        <f t="shared" si="57"/>
        <v>1.0000000001164153</v>
      </c>
      <c r="F951">
        <v>46.9</v>
      </c>
      <c r="K951" t="s">
        <v>10557</v>
      </c>
      <c r="L951">
        <v>45</v>
      </c>
      <c r="N951" t="s">
        <v>10665</v>
      </c>
      <c r="O951" t="str">
        <f t="shared" si="58"/>
        <v xml:space="preserve">2-27-2013 1:51 </v>
      </c>
      <c r="P951">
        <f t="shared" si="59"/>
        <v>0.73333333327900618</v>
      </c>
      <c r="Q951">
        <v>45</v>
      </c>
      <c r="R951">
        <v>1.0000000001164153</v>
      </c>
      <c r="S951">
        <v>37.9</v>
      </c>
    </row>
    <row r="952" spans="1:19" x14ac:dyDescent="0.25">
      <c r="A952" t="s">
        <v>982</v>
      </c>
      <c r="B952">
        <v>48</v>
      </c>
      <c r="D952" t="str">
        <f t="shared" si="56"/>
        <v xml:space="preserve">3-5-2012 16:51 </v>
      </c>
      <c r="E952">
        <f t="shared" si="57"/>
        <v>0.99999999994179234</v>
      </c>
      <c r="F952">
        <v>48</v>
      </c>
      <c r="K952" t="s">
        <v>10558</v>
      </c>
      <c r="L952">
        <v>46</v>
      </c>
      <c r="N952" t="s">
        <v>10666</v>
      </c>
      <c r="O952" t="str">
        <f t="shared" si="58"/>
        <v xml:space="preserve">2-27-2013 1:07 </v>
      </c>
      <c r="P952">
        <f t="shared" si="59"/>
        <v>6.6666666709352285E-2</v>
      </c>
      <c r="Q952">
        <v>46.4</v>
      </c>
      <c r="R952">
        <v>1.0000000001164153</v>
      </c>
      <c r="S952">
        <v>37.9</v>
      </c>
    </row>
    <row r="953" spans="1:19" x14ac:dyDescent="0.25">
      <c r="A953" t="s">
        <v>983</v>
      </c>
      <c r="B953">
        <v>51.1</v>
      </c>
      <c r="D953" t="str">
        <f t="shared" si="56"/>
        <v xml:space="preserve">3-5-2012 15:51 </v>
      </c>
      <c r="E953">
        <f t="shared" si="57"/>
        <v>0.99999999994179234</v>
      </c>
      <c r="F953">
        <v>51.1</v>
      </c>
      <c r="K953" t="s">
        <v>10559</v>
      </c>
      <c r="L953">
        <v>45</v>
      </c>
      <c r="N953" t="s">
        <v>10667</v>
      </c>
      <c r="O953" t="str">
        <f t="shared" si="58"/>
        <v xml:space="preserve">2-27-2013 1:03 </v>
      </c>
      <c r="P953">
        <f t="shared" si="59"/>
        <v>0.19999999995343387</v>
      </c>
      <c r="Q953">
        <v>46.4</v>
      </c>
      <c r="R953">
        <v>0.99999999994179234</v>
      </c>
      <c r="S953">
        <v>37.9</v>
      </c>
    </row>
    <row r="954" spans="1:19" x14ac:dyDescent="0.25">
      <c r="A954" t="s">
        <v>984</v>
      </c>
      <c r="B954">
        <v>51.1</v>
      </c>
      <c r="D954" t="str">
        <f t="shared" si="56"/>
        <v xml:space="preserve">3-5-2012 14:51 </v>
      </c>
      <c r="E954">
        <f t="shared" si="57"/>
        <v>1.0000000001164153</v>
      </c>
      <c r="F954">
        <v>51.1</v>
      </c>
      <c r="K954" t="s">
        <v>10560</v>
      </c>
      <c r="L954">
        <v>44.1</v>
      </c>
      <c r="N954" t="s">
        <v>10668</v>
      </c>
      <c r="O954" t="str">
        <f t="shared" si="58"/>
        <v xml:space="preserve">2-27-2013 0:51 </v>
      </c>
      <c r="P954">
        <f t="shared" si="59"/>
        <v>0.50000000005820766</v>
      </c>
      <c r="Q954">
        <v>44.1</v>
      </c>
      <c r="R954">
        <v>1.0000000001164153</v>
      </c>
      <c r="S954">
        <v>37.9</v>
      </c>
    </row>
    <row r="955" spans="1:19" x14ac:dyDescent="0.25">
      <c r="A955" t="s">
        <v>985</v>
      </c>
      <c r="B955">
        <v>51.1</v>
      </c>
      <c r="D955" t="str">
        <f t="shared" si="56"/>
        <v xml:space="preserve">3-5-2012 13:51 </v>
      </c>
      <c r="E955">
        <f t="shared" si="57"/>
        <v>0.99999999994179234</v>
      </c>
      <c r="F955">
        <v>51.1</v>
      </c>
      <c r="K955" t="s">
        <v>10561</v>
      </c>
      <c r="L955">
        <v>42.1</v>
      </c>
      <c r="N955" t="s">
        <v>10669</v>
      </c>
      <c r="O955" t="str">
        <f t="shared" si="58"/>
        <v xml:space="preserve">2-27-2013 0:21 </v>
      </c>
      <c r="P955">
        <f t="shared" si="59"/>
        <v>0.49999999988358468</v>
      </c>
      <c r="Q955">
        <v>44.6</v>
      </c>
      <c r="R955">
        <v>0.99999999994179234</v>
      </c>
      <c r="S955">
        <v>37.9</v>
      </c>
    </row>
    <row r="956" spans="1:19" x14ac:dyDescent="0.25">
      <c r="A956" t="s">
        <v>986</v>
      </c>
      <c r="B956">
        <v>50</v>
      </c>
      <c r="D956" t="str">
        <f t="shared" si="56"/>
        <v xml:space="preserve">3-5-2012 12:51 </v>
      </c>
      <c r="E956">
        <f t="shared" si="57"/>
        <v>0.99999999994179234</v>
      </c>
      <c r="F956">
        <v>50</v>
      </c>
      <c r="K956" t="s">
        <v>10562</v>
      </c>
      <c r="L956">
        <v>42.1</v>
      </c>
      <c r="N956" t="s">
        <v>10670</v>
      </c>
      <c r="O956" t="str">
        <f t="shared" si="58"/>
        <v xml:space="preserve">2-26-2013 23:51 </v>
      </c>
      <c r="P956">
        <f t="shared" si="59"/>
        <v>1.0000000001164153</v>
      </c>
      <c r="Q956">
        <v>46</v>
      </c>
      <c r="R956">
        <v>0.99999999994179234</v>
      </c>
      <c r="S956">
        <v>37.9</v>
      </c>
    </row>
    <row r="957" spans="1:19" x14ac:dyDescent="0.25">
      <c r="A957" t="s">
        <v>987</v>
      </c>
      <c r="B957">
        <v>50</v>
      </c>
      <c r="D957" t="str">
        <f t="shared" si="56"/>
        <v xml:space="preserve">3-5-2012 11:51 </v>
      </c>
      <c r="E957">
        <f t="shared" si="57"/>
        <v>1.0000000001164153</v>
      </c>
      <c r="F957">
        <v>50</v>
      </c>
      <c r="K957" t="s">
        <v>10563</v>
      </c>
      <c r="L957">
        <v>39</v>
      </c>
      <c r="N957" t="s">
        <v>10671</v>
      </c>
      <c r="O957" t="str">
        <f t="shared" si="58"/>
        <v xml:space="preserve">2-26-2013 22:51 </v>
      </c>
      <c r="P957">
        <f t="shared" si="59"/>
        <v>0.99999999994179234</v>
      </c>
      <c r="Q957">
        <v>46.9</v>
      </c>
      <c r="R957">
        <v>0.99999999994179234</v>
      </c>
      <c r="S957">
        <v>37.9</v>
      </c>
    </row>
    <row r="958" spans="1:19" x14ac:dyDescent="0.25">
      <c r="A958" t="s">
        <v>988</v>
      </c>
      <c r="B958">
        <v>51.1</v>
      </c>
      <c r="D958" t="str">
        <f t="shared" si="56"/>
        <v xml:space="preserve">3-5-2012 10:51 </v>
      </c>
      <c r="E958">
        <f t="shared" si="57"/>
        <v>0.99999999994179234</v>
      </c>
      <c r="F958">
        <v>51.1</v>
      </c>
      <c r="K958" t="s">
        <v>10564</v>
      </c>
      <c r="L958">
        <v>37.9</v>
      </c>
      <c r="N958" t="s">
        <v>10672</v>
      </c>
      <c r="O958" t="str">
        <f t="shared" si="58"/>
        <v xml:space="preserve">2-26-2013 21:51 </v>
      </c>
      <c r="P958">
        <f t="shared" si="59"/>
        <v>0.68333333329064772</v>
      </c>
      <c r="Q958">
        <v>51.1</v>
      </c>
      <c r="R958">
        <v>0.99999999994179234</v>
      </c>
      <c r="S958">
        <v>37.9</v>
      </c>
    </row>
    <row r="959" spans="1:19" x14ac:dyDescent="0.25">
      <c r="A959" t="s">
        <v>989</v>
      </c>
      <c r="B959">
        <v>48.9</v>
      </c>
      <c r="D959" t="str">
        <f t="shared" si="56"/>
        <v xml:space="preserve">3-5-2012 9:51 </v>
      </c>
      <c r="E959">
        <f t="shared" si="57"/>
        <v>0.99999999994179234</v>
      </c>
      <c r="F959">
        <v>48.9</v>
      </c>
      <c r="K959" t="s">
        <v>10565</v>
      </c>
      <c r="L959">
        <v>35.1</v>
      </c>
      <c r="N959" t="s">
        <v>10673</v>
      </c>
      <c r="O959" t="str">
        <f t="shared" si="58"/>
        <v xml:space="preserve">2-26-2013 21:10 </v>
      </c>
      <c r="P959">
        <f t="shared" si="59"/>
        <v>0.31666666665114462</v>
      </c>
      <c r="Q959">
        <v>55.4</v>
      </c>
      <c r="R959">
        <v>1.0000000001164153</v>
      </c>
      <c r="S959">
        <v>37.9</v>
      </c>
    </row>
    <row r="960" spans="1:19" x14ac:dyDescent="0.25">
      <c r="A960" t="s">
        <v>990</v>
      </c>
      <c r="B960">
        <v>43</v>
      </c>
      <c r="D960" t="str">
        <f t="shared" si="56"/>
        <v xml:space="preserve">3-5-2012 8:51 </v>
      </c>
      <c r="E960">
        <f t="shared" si="57"/>
        <v>1.0000000001164153</v>
      </c>
      <c r="F960">
        <v>43</v>
      </c>
      <c r="K960" t="s">
        <v>10566</v>
      </c>
      <c r="L960">
        <v>32</v>
      </c>
      <c r="N960" t="s">
        <v>10674</v>
      </c>
      <c r="O960" t="str">
        <f t="shared" si="58"/>
        <v xml:space="preserve">2-26-2013 20:51 </v>
      </c>
      <c r="P960">
        <f t="shared" si="59"/>
        <v>0.51666666677920148</v>
      </c>
      <c r="Q960">
        <v>54</v>
      </c>
      <c r="R960">
        <v>0.99999999994179234</v>
      </c>
      <c r="S960">
        <v>37.9</v>
      </c>
    </row>
    <row r="961" spans="1:19" x14ac:dyDescent="0.25">
      <c r="A961" t="s">
        <v>991</v>
      </c>
      <c r="B961">
        <v>43</v>
      </c>
      <c r="D961" t="str">
        <f t="shared" si="56"/>
        <v xml:space="preserve">3-5-2012 7:51 </v>
      </c>
      <c r="E961">
        <f t="shared" si="57"/>
        <v>0.99999999994179234</v>
      </c>
      <c r="F961">
        <v>43</v>
      </c>
      <c r="K961" t="s">
        <v>10567</v>
      </c>
      <c r="L961">
        <v>30</v>
      </c>
      <c r="N961" t="s">
        <v>10675</v>
      </c>
      <c r="O961" t="str">
        <f t="shared" si="58"/>
        <v xml:space="preserve">2-26-2013 20:20 </v>
      </c>
      <c r="P961">
        <f t="shared" si="59"/>
        <v>0.48333333333721384</v>
      </c>
      <c r="Q961">
        <v>53.6</v>
      </c>
      <c r="R961">
        <v>0.99999999994179234</v>
      </c>
      <c r="S961">
        <v>37.9</v>
      </c>
    </row>
    <row r="962" spans="1:19" x14ac:dyDescent="0.25">
      <c r="A962" t="s">
        <v>992</v>
      </c>
      <c r="B962">
        <v>42.1</v>
      </c>
      <c r="D962" t="str">
        <f t="shared" si="56"/>
        <v xml:space="preserve">3-5-2012 6:51 </v>
      </c>
      <c r="E962">
        <f t="shared" si="57"/>
        <v>0.99999999994179234</v>
      </c>
      <c r="F962">
        <v>42.1</v>
      </c>
      <c r="K962" t="s">
        <v>10568</v>
      </c>
      <c r="L962">
        <v>28.9</v>
      </c>
      <c r="N962" t="s">
        <v>10676</v>
      </c>
      <c r="O962" t="str">
        <f t="shared" si="58"/>
        <v xml:space="preserve">2-26-2013 19:51 </v>
      </c>
      <c r="P962">
        <f t="shared" si="59"/>
        <v>0.18333333323244005</v>
      </c>
      <c r="Q962">
        <v>57</v>
      </c>
      <c r="R962">
        <v>0.99999999994179234</v>
      </c>
      <c r="S962">
        <v>37.9</v>
      </c>
    </row>
    <row r="963" spans="1:19" x14ac:dyDescent="0.25">
      <c r="A963" t="s">
        <v>993</v>
      </c>
      <c r="B963">
        <v>39.9</v>
      </c>
      <c r="D963" t="str">
        <f t="shared" ref="D963:D1026" si="60">LEFT(A963,LEN(A963)-3)</f>
        <v xml:space="preserve">3-5-2012 5:51 </v>
      </c>
      <c r="E963">
        <f t="shared" ref="E963:E1026" si="61">(D963-D964)*24</f>
        <v>1.0000000001164153</v>
      </c>
      <c r="F963">
        <v>39.9</v>
      </c>
      <c r="K963" t="s">
        <v>10569</v>
      </c>
      <c r="L963">
        <v>28</v>
      </c>
      <c r="N963" t="s">
        <v>10677</v>
      </c>
      <c r="O963" t="str">
        <f t="shared" ref="O963:O1026" si="62">LEFT(N963,LEN(N963)-3)</f>
        <v xml:space="preserve">2-26-2013 19:40 </v>
      </c>
      <c r="P963">
        <f t="shared" ref="P963:P1026" si="63">(O963-O964)*24</f>
        <v>0.81666666670935228</v>
      </c>
      <c r="Q963">
        <v>55.4</v>
      </c>
      <c r="R963">
        <v>0.99999999994179234</v>
      </c>
      <c r="S963">
        <v>37.9</v>
      </c>
    </row>
    <row r="964" spans="1:19" x14ac:dyDescent="0.25">
      <c r="A964" t="s">
        <v>994</v>
      </c>
      <c r="B964">
        <v>39</v>
      </c>
      <c r="D964" t="str">
        <f t="shared" si="60"/>
        <v xml:space="preserve">3-5-2012 4:51 </v>
      </c>
      <c r="E964">
        <f t="shared" si="61"/>
        <v>0.99999999994179234</v>
      </c>
      <c r="F964">
        <v>39</v>
      </c>
      <c r="K964" t="s">
        <v>10570</v>
      </c>
      <c r="L964">
        <v>28</v>
      </c>
      <c r="N964" t="s">
        <v>10678</v>
      </c>
      <c r="O964" t="str">
        <f t="shared" si="62"/>
        <v xml:space="preserve">2-26-2013 18:51 </v>
      </c>
      <c r="P964">
        <f t="shared" si="63"/>
        <v>0.21666666667442769</v>
      </c>
      <c r="Q964">
        <v>57</v>
      </c>
      <c r="R964">
        <v>0.99999999994179234</v>
      </c>
      <c r="S964">
        <v>37.9</v>
      </c>
    </row>
    <row r="965" spans="1:19" x14ac:dyDescent="0.25">
      <c r="A965" t="s">
        <v>995</v>
      </c>
      <c r="B965">
        <v>37</v>
      </c>
      <c r="D965" t="str">
        <f t="shared" si="60"/>
        <v xml:space="preserve">3-5-2012 3:51 </v>
      </c>
      <c r="E965">
        <f t="shared" si="61"/>
        <v>0.99999999994179234</v>
      </c>
      <c r="F965">
        <v>37</v>
      </c>
      <c r="K965" t="s">
        <v>10571</v>
      </c>
      <c r="L965">
        <v>28</v>
      </c>
      <c r="N965" t="s">
        <v>10679</v>
      </c>
      <c r="O965" t="str">
        <f t="shared" si="62"/>
        <v xml:space="preserve">2-26-2013 18:38 </v>
      </c>
      <c r="P965">
        <f t="shared" si="63"/>
        <v>0.6666666665696539</v>
      </c>
      <c r="Q965">
        <v>57.2</v>
      </c>
      <c r="R965">
        <v>1.0000000001164153</v>
      </c>
      <c r="S965">
        <v>37.9</v>
      </c>
    </row>
    <row r="966" spans="1:19" x14ac:dyDescent="0.25">
      <c r="A966" t="s">
        <v>996</v>
      </c>
      <c r="B966">
        <v>34</v>
      </c>
      <c r="D966" t="str">
        <f t="shared" si="60"/>
        <v xml:space="preserve">3-5-2012 2:51 </v>
      </c>
      <c r="E966">
        <f t="shared" si="61"/>
        <v>1.0000000001164153</v>
      </c>
      <c r="F966">
        <v>34</v>
      </c>
      <c r="K966" t="s">
        <v>10572</v>
      </c>
      <c r="L966">
        <v>28.9</v>
      </c>
      <c r="N966" t="s">
        <v>10680</v>
      </c>
      <c r="O966" t="str">
        <f t="shared" si="62"/>
        <v xml:space="preserve">2-26-2013 17:58 </v>
      </c>
      <c r="P966">
        <f t="shared" si="63"/>
        <v>0.11666666669771075</v>
      </c>
      <c r="Q966">
        <v>57.2</v>
      </c>
      <c r="R966">
        <v>0.99999999994179234</v>
      </c>
      <c r="S966">
        <v>37.9</v>
      </c>
    </row>
    <row r="967" spans="1:19" x14ac:dyDescent="0.25">
      <c r="A967" t="s">
        <v>997</v>
      </c>
      <c r="B967">
        <v>33.1</v>
      </c>
      <c r="D967" t="str">
        <f t="shared" si="60"/>
        <v xml:space="preserve">3-5-2012 1:51 </v>
      </c>
      <c r="E967">
        <f t="shared" si="61"/>
        <v>0.99999999994179234</v>
      </c>
      <c r="F967">
        <v>33.1</v>
      </c>
      <c r="K967" t="s">
        <v>10573</v>
      </c>
      <c r="L967">
        <v>32</v>
      </c>
      <c r="N967" t="s">
        <v>10681</v>
      </c>
      <c r="O967" t="str">
        <f t="shared" si="62"/>
        <v xml:space="preserve">2-26-2013 17:51 </v>
      </c>
      <c r="P967">
        <f t="shared" si="63"/>
        <v>0.2333333333954215</v>
      </c>
      <c r="Q967">
        <v>57</v>
      </c>
      <c r="R967">
        <v>0.69999999983701855</v>
      </c>
      <c r="S967">
        <v>37.9</v>
      </c>
    </row>
    <row r="968" spans="1:19" x14ac:dyDescent="0.25">
      <c r="A968" t="s">
        <v>998</v>
      </c>
      <c r="B968">
        <v>32</v>
      </c>
      <c r="D968" t="str">
        <f t="shared" si="60"/>
        <v xml:space="preserve">3-5-2012 0:51 </v>
      </c>
      <c r="E968">
        <f t="shared" si="61"/>
        <v>0.99999999994179234</v>
      </c>
      <c r="F968">
        <v>32</v>
      </c>
      <c r="K968" t="s">
        <v>10574</v>
      </c>
      <c r="L968">
        <v>33.1</v>
      </c>
      <c r="N968" t="s">
        <v>10682</v>
      </c>
      <c r="O968" t="str">
        <f t="shared" si="62"/>
        <v xml:space="preserve">2-26-2013 17:37 </v>
      </c>
      <c r="P968">
        <f t="shared" si="63"/>
        <v>0.76666666672099382</v>
      </c>
      <c r="Q968">
        <v>57.2</v>
      </c>
      <c r="R968">
        <v>0.71666666655801237</v>
      </c>
      <c r="S968">
        <v>37.9</v>
      </c>
    </row>
    <row r="969" spans="1:19" x14ac:dyDescent="0.25">
      <c r="A969" t="s">
        <v>999</v>
      </c>
      <c r="B969">
        <v>36</v>
      </c>
      <c r="D969" t="str">
        <f t="shared" si="60"/>
        <v xml:space="preserve">3-4-2012 23:51 </v>
      </c>
      <c r="E969">
        <f t="shared" si="61"/>
        <v>1.0000000001164153</v>
      </c>
      <c r="F969">
        <v>36</v>
      </c>
      <c r="K969" t="s">
        <v>10575</v>
      </c>
      <c r="L969">
        <v>34</v>
      </c>
      <c r="N969" t="s">
        <v>10683</v>
      </c>
      <c r="O969" t="str">
        <f t="shared" si="62"/>
        <v xml:space="preserve">2-26-2013 16:51 </v>
      </c>
      <c r="P969">
        <f t="shared" si="63"/>
        <v>0.79999999998835847</v>
      </c>
      <c r="Q969">
        <v>55.9</v>
      </c>
      <c r="R969">
        <v>1.0000000001164153</v>
      </c>
      <c r="S969">
        <v>37.9</v>
      </c>
    </row>
    <row r="970" spans="1:19" x14ac:dyDescent="0.25">
      <c r="A970" t="s">
        <v>1000</v>
      </c>
      <c r="B970">
        <v>37.9</v>
      </c>
      <c r="D970" t="str">
        <f t="shared" si="60"/>
        <v xml:space="preserve">3-4-2012 22:51 </v>
      </c>
      <c r="E970">
        <f t="shared" si="61"/>
        <v>0.99999999994179234</v>
      </c>
      <c r="F970">
        <v>37.9</v>
      </c>
      <c r="K970" t="s">
        <v>10576</v>
      </c>
      <c r="L970">
        <v>35.1</v>
      </c>
      <c r="N970" t="s">
        <v>10684</v>
      </c>
      <c r="O970" t="str">
        <f t="shared" si="62"/>
        <v xml:space="preserve">2-26-2013 16:03 </v>
      </c>
      <c r="P970">
        <f t="shared" si="63"/>
        <v>0.19999999995343387</v>
      </c>
      <c r="Q970">
        <v>55.4</v>
      </c>
      <c r="R970">
        <v>0.99999999994179234</v>
      </c>
      <c r="S970">
        <v>37.9</v>
      </c>
    </row>
    <row r="971" spans="1:19" x14ac:dyDescent="0.25">
      <c r="A971" t="s">
        <v>1001</v>
      </c>
      <c r="B971">
        <v>36</v>
      </c>
      <c r="D971" t="str">
        <f t="shared" si="60"/>
        <v xml:space="preserve">3-4-2012 21:51 </v>
      </c>
      <c r="E971">
        <f t="shared" si="61"/>
        <v>0.99999999994179234</v>
      </c>
      <c r="F971">
        <v>36</v>
      </c>
      <c r="K971" t="s">
        <v>10577</v>
      </c>
      <c r="L971">
        <v>37.9</v>
      </c>
      <c r="N971" t="s">
        <v>10685</v>
      </c>
      <c r="O971" t="str">
        <f t="shared" si="62"/>
        <v xml:space="preserve">2-26-2013 15:51 </v>
      </c>
      <c r="P971">
        <f t="shared" si="63"/>
        <v>0.11666666669771075</v>
      </c>
      <c r="Q971">
        <v>54</v>
      </c>
      <c r="R971">
        <v>0.99999999994179234</v>
      </c>
      <c r="S971">
        <v>37.9</v>
      </c>
    </row>
    <row r="972" spans="1:19" x14ac:dyDescent="0.25">
      <c r="A972" t="s">
        <v>1002</v>
      </c>
      <c r="B972">
        <v>37.9</v>
      </c>
      <c r="D972" t="str">
        <f t="shared" si="60"/>
        <v xml:space="preserve">3-4-2012 20:51 </v>
      </c>
      <c r="E972">
        <f t="shared" si="61"/>
        <v>1.0000000001164153</v>
      </c>
      <c r="F972">
        <v>37.9</v>
      </c>
      <c r="K972" t="s">
        <v>10578</v>
      </c>
      <c r="L972">
        <v>39</v>
      </c>
      <c r="N972" t="s">
        <v>10686</v>
      </c>
      <c r="O972" t="str">
        <f t="shared" si="62"/>
        <v xml:space="preserve">2-26-2013 15:44 </v>
      </c>
      <c r="P972">
        <f t="shared" si="63"/>
        <v>0.88333333324408159</v>
      </c>
      <c r="Q972">
        <v>53.6</v>
      </c>
      <c r="R972">
        <v>0.99999999994179234</v>
      </c>
      <c r="S972">
        <v>37.9</v>
      </c>
    </row>
    <row r="973" spans="1:19" x14ac:dyDescent="0.25">
      <c r="A973" t="s">
        <v>1003</v>
      </c>
      <c r="B973">
        <v>42.1</v>
      </c>
      <c r="D973" t="str">
        <f t="shared" si="60"/>
        <v xml:space="preserve">3-4-2012 19:51 </v>
      </c>
      <c r="E973">
        <f t="shared" si="61"/>
        <v>0.99999999994179234</v>
      </c>
      <c r="F973">
        <v>42.1</v>
      </c>
      <c r="K973" t="s">
        <v>10579</v>
      </c>
      <c r="L973">
        <v>42.1</v>
      </c>
      <c r="N973" t="s">
        <v>10687</v>
      </c>
      <c r="O973" t="str">
        <f t="shared" si="62"/>
        <v xml:space="preserve">2-26-2013 14:51 </v>
      </c>
      <c r="P973">
        <f t="shared" si="63"/>
        <v>1.0000000001164153</v>
      </c>
      <c r="Q973">
        <v>52</v>
      </c>
      <c r="R973">
        <v>0.99999999994179234</v>
      </c>
      <c r="S973">
        <v>37.9</v>
      </c>
    </row>
    <row r="974" spans="1:19" x14ac:dyDescent="0.25">
      <c r="A974" t="s">
        <v>1004</v>
      </c>
      <c r="B974">
        <v>45</v>
      </c>
      <c r="D974" t="str">
        <f t="shared" si="60"/>
        <v xml:space="preserve">3-4-2012 18:51 </v>
      </c>
      <c r="E974">
        <f t="shared" si="61"/>
        <v>0.99999999994179234</v>
      </c>
      <c r="F974">
        <v>45</v>
      </c>
      <c r="K974" t="s">
        <v>10580</v>
      </c>
      <c r="L974">
        <v>43</v>
      </c>
      <c r="N974" t="s">
        <v>10688</v>
      </c>
      <c r="O974" t="str">
        <f t="shared" si="62"/>
        <v xml:space="preserve">2-26-2013 13:51 </v>
      </c>
      <c r="P974">
        <f t="shared" si="63"/>
        <v>0.11666666652308777</v>
      </c>
      <c r="Q974">
        <v>50</v>
      </c>
      <c r="R974">
        <v>1.0000000001164153</v>
      </c>
      <c r="S974">
        <v>37.9</v>
      </c>
    </row>
    <row r="975" spans="1:19" x14ac:dyDescent="0.25">
      <c r="A975" t="s">
        <v>1005</v>
      </c>
      <c r="B975">
        <v>48</v>
      </c>
      <c r="D975" t="str">
        <f t="shared" si="60"/>
        <v xml:space="preserve">3-4-2012 17:51 </v>
      </c>
      <c r="E975">
        <f t="shared" si="61"/>
        <v>1.0000000001164153</v>
      </c>
      <c r="F975">
        <v>48</v>
      </c>
      <c r="K975" t="s">
        <v>10581</v>
      </c>
      <c r="L975">
        <v>45</v>
      </c>
      <c r="N975" t="s">
        <v>10689</v>
      </c>
      <c r="O975" t="str">
        <f t="shared" si="62"/>
        <v xml:space="preserve">2-26-2013 13:44 </v>
      </c>
      <c r="P975">
        <f t="shared" si="63"/>
        <v>0.78333333344198763</v>
      </c>
      <c r="Q975">
        <v>50</v>
      </c>
      <c r="R975">
        <v>1.0000000001164153</v>
      </c>
      <c r="S975">
        <v>37.9</v>
      </c>
    </row>
    <row r="976" spans="1:19" x14ac:dyDescent="0.25">
      <c r="A976" t="s">
        <v>1006</v>
      </c>
      <c r="B976">
        <v>50</v>
      </c>
      <c r="D976" t="str">
        <f t="shared" si="60"/>
        <v xml:space="preserve">3-4-2012 16:51 </v>
      </c>
      <c r="E976">
        <f t="shared" si="61"/>
        <v>0.99999999994179234</v>
      </c>
      <c r="F976">
        <v>50</v>
      </c>
      <c r="K976" t="s">
        <v>10582</v>
      </c>
      <c r="L976">
        <v>45</v>
      </c>
      <c r="N976" t="s">
        <v>10690</v>
      </c>
      <c r="O976" t="str">
        <f t="shared" si="62"/>
        <v xml:space="preserve">2-26-2013 12:57 </v>
      </c>
      <c r="P976">
        <f t="shared" si="63"/>
        <v>9.9999999976716936E-2</v>
      </c>
      <c r="Q976">
        <v>48.2</v>
      </c>
      <c r="R976">
        <v>0.99999999994179234</v>
      </c>
      <c r="S976">
        <v>37.9</v>
      </c>
    </row>
    <row r="977" spans="1:19" x14ac:dyDescent="0.25">
      <c r="A977" t="s">
        <v>1007</v>
      </c>
      <c r="B977">
        <v>52</v>
      </c>
      <c r="D977" t="str">
        <f t="shared" si="60"/>
        <v xml:space="preserve">3-4-2012 15:51 </v>
      </c>
      <c r="E977">
        <f t="shared" si="61"/>
        <v>0.99999999994179234</v>
      </c>
      <c r="F977">
        <v>52</v>
      </c>
      <c r="K977" t="s">
        <v>10583</v>
      </c>
      <c r="L977">
        <v>46</v>
      </c>
      <c r="N977" t="s">
        <v>10691</v>
      </c>
      <c r="O977" t="str">
        <f t="shared" si="62"/>
        <v xml:space="preserve">2-26-2013 12:51 </v>
      </c>
      <c r="P977">
        <f t="shared" si="63"/>
        <v>0.99999999994179234</v>
      </c>
      <c r="Q977">
        <v>48</v>
      </c>
      <c r="R977">
        <v>1.0000000001164153</v>
      </c>
      <c r="S977">
        <v>37.9</v>
      </c>
    </row>
    <row r="978" spans="1:19" x14ac:dyDescent="0.25">
      <c r="A978" t="s">
        <v>1008</v>
      </c>
      <c r="B978">
        <v>51.1</v>
      </c>
      <c r="D978" t="str">
        <f t="shared" si="60"/>
        <v xml:space="preserve">3-4-2012 14:51 </v>
      </c>
      <c r="E978">
        <f t="shared" si="61"/>
        <v>1.0000000001164153</v>
      </c>
      <c r="F978">
        <v>51.1</v>
      </c>
      <c r="K978" t="s">
        <v>10584</v>
      </c>
      <c r="L978">
        <v>46</v>
      </c>
      <c r="N978" t="s">
        <v>10692</v>
      </c>
      <c r="O978" t="str">
        <f t="shared" si="62"/>
        <v xml:space="preserve">2-26-2013 11:51 </v>
      </c>
      <c r="P978">
        <f t="shared" si="63"/>
        <v>1.0000000001164153</v>
      </c>
      <c r="Q978" t="s">
        <v>7112</v>
      </c>
      <c r="R978">
        <v>0.99999999994179234</v>
      </c>
      <c r="S978">
        <v>37.9</v>
      </c>
    </row>
    <row r="979" spans="1:19" x14ac:dyDescent="0.25">
      <c r="A979" t="s">
        <v>1009</v>
      </c>
      <c r="B979">
        <v>52</v>
      </c>
      <c r="D979" t="str">
        <f t="shared" si="60"/>
        <v xml:space="preserve">3-4-2012 13:51 </v>
      </c>
      <c r="E979">
        <f t="shared" si="61"/>
        <v>0.99999999994179234</v>
      </c>
      <c r="F979">
        <v>52</v>
      </c>
      <c r="K979" t="s">
        <v>10585</v>
      </c>
      <c r="L979">
        <v>46</v>
      </c>
      <c r="N979" t="s">
        <v>10693</v>
      </c>
      <c r="O979" t="str">
        <f t="shared" si="62"/>
        <v xml:space="preserve">2-26-2013 10:51 </v>
      </c>
      <c r="P979">
        <f t="shared" si="63"/>
        <v>0.99999999994179234</v>
      </c>
      <c r="Q979" t="s">
        <v>7112</v>
      </c>
      <c r="R979">
        <v>0.99999999994179234</v>
      </c>
      <c r="S979">
        <v>37.9</v>
      </c>
    </row>
    <row r="980" spans="1:19" x14ac:dyDescent="0.25">
      <c r="A980" t="s">
        <v>1010</v>
      </c>
      <c r="B980">
        <v>52</v>
      </c>
      <c r="D980" t="str">
        <f t="shared" si="60"/>
        <v xml:space="preserve">3-4-2012 12:51 </v>
      </c>
      <c r="E980">
        <f t="shared" si="61"/>
        <v>0.99999999994179234</v>
      </c>
      <c r="F980">
        <v>52</v>
      </c>
      <c r="K980" t="s">
        <v>10586</v>
      </c>
      <c r="L980">
        <v>45</v>
      </c>
      <c r="N980" t="s">
        <v>10694</v>
      </c>
      <c r="O980" t="str">
        <f t="shared" si="62"/>
        <v xml:space="preserve">2-26-2013 9:51 </v>
      </c>
      <c r="P980">
        <f t="shared" si="63"/>
        <v>0.99999999994179234</v>
      </c>
      <c r="Q980" t="s">
        <v>7112</v>
      </c>
      <c r="R980">
        <v>1.0000000001164153</v>
      </c>
      <c r="S980">
        <v>37.9</v>
      </c>
    </row>
    <row r="981" spans="1:19" x14ac:dyDescent="0.25">
      <c r="A981" t="s">
        <v>1011</v>
      </c>
      <c r="B981">
        <v>52</v>
      </c>
      <c r="D981" t="str">
        <f t="shared" si="60"/>
        <v xml:space="preserve">3-4-2012 11:51 </v>
      </c>
      <c r="E981">
        <f t="shared" si="61"/>
        <v>1.0000000001164153</v>
      </c>
      <c r="F981">
        <v>52</v>
      </c>
      <c r="K981" t="s">
        <v>10587</v>
      </c>
      <c r="L981">
        <v>44.1</v>
      </c>
      <c r="N981" t="s">
        <v>10695</v>
      </c>
      <c r="O981" t="str">
        <f t="shared" si="62"/>
        <v xml:space="preserve">2-26-2013 8:51 </v>
      </c>
      <c r="P981">
        <f t="shared" si="63"/>
        <v>0.58333333331393078</v>
      </c>
      <c r="Q981" t="s">
        <v>7112</v>
      </c>
      <c r="R981">
        <v>1.0000000001164153</v>
      </c>
      <c r="S981">
        <v>37.9</v>
      </c>
    </row>
    <row r="982" spans="1:19" x14ac:dyDescent="0.25">
      <c r="A982" t="s">
        <v>1012</v>
      </c>
      <c r="B982">
        <v>50</v>
      </c>
      <c r="D982" t="str">
        <f t="shared" si="60"/>
        <v xml:space="preserve">3-4-2012 10:51 </v>
      </c>
      <c r="E982">
        <f t="shared" si="61"/>
        <v>0.99999999994179234</v>
      </c>
      <c r="F982">
        <v>50</v>
      </c>
      <c r="K982" t="s">
        <v>10588</v>
      </c>
      <c r="L982">
        <v>41</v>
      </c>
      <c r="N982" t="s">
        <v>10696</v>
      </c>
      <c r="O982" t="str">
        <f t="shared" si="62"/>
        <v xml:space="preserve">2-26-2013 8:16 </v>
      </c>
      <c r="P982">
        <f t="shared" si="63"/>
        <v>0.41666666680248454</v>
      </c>
      <c r="Q982" t="s">
        <v>7112</v>
      </c>
      <c r="R982">
        <v>1.0000000001164153</v>
      </c>
      <c r="S982">
        <v>37.9</v>
      </c>
    </row>
    <row r="983" spans="1:19" x14ac:dyDescent="0.25">
      <c r="A983" t="s">
        <v>1013</v>
      </c>
      <c r="B983">
        <v>46.9</v>
      </c>
      <c r="D983" t="str">
        <f t="shared" si="60"/>
        <v xml:space="preserve">3-4-2012 9:51 </v>
      </c>
      <c r="E983">
        <f t="shared" si="61"/>
        <v>0.99999999994179234</v>
      </c>
      <c r="F983">
        <v>46.9</v>
      </c>
      <c r="K983" t="s">
        <v>10589</v>
      </c>
      <c r="L983">
        <v>35.1</v>
      </c>
      <c r="N983" t="s">
        <v>10697</v>
      </c>
      <c r="O983" t="str">
        <f t="shared" si="62"/>
        <v xml:space="preserve">2-26-2013 7:51 </v>
      </c>
      <c r="P983">
        <f t="shared" si="63"/>
        <v>0.99999999994179234</v>
      </c>
      <c r="Q983" t="s">
        <v>7112</v>
      </c>
      <c r="R983">
        <v>0.99999999994179234</v>
      </c>
      <c r="S983">
        <v>37.9</v>
      </c>
    </row>
    <row r="984" spans="1:19" x14ac:dyDescent="0.25">
      <c r="A984" t="s">
        <v>1014</v>
      </c>
      <c r="B984">
        <v>44.1</v>
      </c>
      <c r="D984" t="str">
        <f t="shared" si="60"/>
        <v xml:space="preserve">3-4-2012 8:51 </v>
      </c>
      <c r="E984">
        <f t="shared" si="61"/>
        <v>1.0000000001164153</v>
      </c>
      <c r="F984">
        <v>44.1</v>
      </c>
      <c r="K984" t="s">
        <v>10590</v>
      </c>
      <c r="L984">
        <v>30.9</v>
      </c>
      <c r="N984" t="s">
        <v>10698</v>
      </c>
      <c r="O984" t="str">
        <f t="shared" si="62"/>
        <v xml:space="preserve">2-26-2013 6:51 </v>
      </c>
      <c r="P984">
        <f t="shared" si="63"/>
        <v>0.99999999994179234</v>
      </c>
      <c r="Q984" t="s">
        <v>7112</v>
      </c>
      <c r="R984">
        <v>1.0000000001164153</v>
      </c>
      <c r="S984">
        <v>37.9</v>
      </c>
    </row>
    <row r="985" spans="1:19" x14ac:dyDescent="0.25">
      <c r="A985" t="s">
        <v>1015</v>
      </c>
      <c r="B985">
        <v>43</v>
      </c>
      <c r="D985" t="str">
        <f t="shared" si="60"/>
        <v xml:space="preserve">3-4-2012 7:51 </v>
      </c>
      <c r="E985">
        <f t="shared" si="61"/>
        <v>0.99999999994179234</v>
      </c>
      <c r="F985">
        <v>43</v>
      </c>
      <c r="K985" t="s">
        <v>10591</v>
      </c>
      <c r="L985">
        <v>27</v>
      </c>
      <c r="N985" t="s">
        <v>10699</v>
      </c>
      <c r="O985" t="str">
        <f t="shared" si="62"/>
        <v xml:space="preserve">2-26-2013 5:51 </v>
      </c>
      <c r="P985">
        <f t="shared" si="63"/>
        <v>1.0000000001164153</v>
      </c>
      <c r="Q985" t="s">
        <v>7112</v>
      </c>
      <c r="R985">
        <v>0.99999999994179234</v>
      </c>
      <c r="S985">
        <v>37.9</v>
      </c>
    </row>
    <row r="986" spans="1:19" x14ac:dyDescent="0.25">
      <c r="A986" t="s">
        <v>1016</v>
      </c>
      <c r="B986">
        <v>43</v>
      </c>
      <c r="D986" t="str">
        <f t="shared" si="60"/>
        <v xml:space="preserve">3-4-2012 6:51 </v>
      </c>
      <c r="E986">
        <f t="shared" si="61"/>
        <v>0.99999999994179234</v>
      </c>
      <c r="F986">
        <v>43</v>
      </c>
      <c r="K986" t="s">
        <v>10592</v>
      </c>
      <c r="L986">
        <v>27</v>
      </c>
      <c r="N986" t="s">
        <v>10700</v>
      </c>
      <c r="O986" t="str">
        <f t="shared" si="62"/>
        <v xml:space="preserve">2-26-2013 4:51 </v>
      </c>
      <c r="P986">
        <f t="shared" si="63"/>
        <v>0.99999999994179234</v>
      </c>
      <c r="Q986" t="s">
        <v>7112</v>
      </c>
      <c r="R986">
        <v>1.0000000001164153</v>
      </c>
      <c r="S986">
        <v>37.9</v>
      </c>
    </row>
    <row r="987" spans="1:19" x14ac:dyDescent="0.25">
      <c r="A987" t="s">
        <v>1017</v>
      </c>
      <c r="B987">
        <v>44.1</v>
      </c>
      <c r="D987" t="str">
        <f t="shared" si="60"/>
        <v xml:space="preserve">3-4-2012 5:51 </v>
      </c>
      <c r="E987">
        <f t="shared" si="61"/>
        <v>1.0000000001164153</v>
      </c>
      <c r="F987">
        <v>44.1</v>
      </c>
      <c r="K987" t="s">
        <v>10593</v>
      </c>
      <c r="L987">
        <v>28.9</v>
      </c>
      <c r="N987" t="s">
        <v>10701</v>
      </c>
      <c r="O987" t="str">
        <f t="shared" si="62"/>
        <v xml:space="preserve">2-26-2013 3:51 </v>
      </c>
      <c r="P987">
        <f t="shared" si="63"/>
        <v>0.99999999994179234</v>
      </c>
      <c r="Q987" t="s">
        <v>7112</v>
      </c>
      <c r="R987">
        <v>0.99999999994179234</v>
      </c>
      <c r="S987">
        <v>37.9</v>
      </c>
    </row>
    <row r="988" spans="1:19" x14ac:dyDescent="0.25">
      <c r="A988" t="s">
        <v>1018</v>
      </c>
      <c r="B988">
        <v>44.1</v>
      </c>
      <c r="D988" t="str">
        <f t="shared" si="60"/>
        <v xml:space="preserve">3-4-2012 4:51 </v>
      </c>
      <c r="E988">
        <f t="shared" si="61"/>
        <v>0.41666666662786156</v>
      </c>
      <c r="F988">
        <v>44.1</v>
      </c>
      <c r="K988" t="s">
        <v>10594</v>
      </c>
      <c r="L988">
        <v>28.9</v>
      </c>
      <c r="N988" t="s">
        <v>10702</v>
      </c>
      <c r="O988" t="str">
        <f t="shared" si="62"/>
        <v xml:space="preserve">2-26-2013 2:51 </v>
      </c>
      <c r="P988">
        <f t="shared" si="63"/>
        <v>1.0000000001164153</v>
      </c>
      <c r="Q988" t="s">
        <v>7112</v>
      </c>
      <c r="R988">
        <v>0.99999999994179234</v>
      </c>
      <c r="S988">
        <v>37.9</v>
      </c>
    </row>
    <row r="989" spans="1:19" x14ac:dyDescent="0.25">
      <c r="A989" t="s">
        <v>1019</v>
      </c>
      <c r="B989">
        <v>44.6</v>
      </c>
      <c r="D989" t="str">
        <f t="shared" si="60"/>
        <v xml:space="preserve">3-4-2012 4:26 </v>
      </c>
      <c r="E989">
        <f t="shared" si="61"/>
        <v>0.58333333331393078</v>
      </c>
      <c r="F989">
        <v>44.6</v>
      </c>
      <c r="K989" t="s">
        <v>10595</v>
      </c>
      <c r="L989">
        <v>30</v>
      </c>
      <c r="N989" t="s">
        <v>10703</v>
      </c>
      <c r="O989" t="str">
        <f t="shared" si="62"/>
        <v xml:space="preserve">2-26-2013 1:51 </v>
      </c>
      <c r="P989">
        <f t="shared" si="63"/>
        <v>0.99999999994179234</v>
      </c>
      <c r="Q989" t="s">
        <v>7112</v>
      </c>
      <c r="R989">
        <v>0.99999999994179234</v>
      </c>
      <c r="S989">
        <v>37.9</v>
      </c>
    </row>
    <row r="990" spans="1:19" x14ac:dyDescent="0.25">
      <c r="A990" t="s">
        <v>1020</v>
      </c>
      <c r="B990">
        <v>44.1</v>
      </c>
      <c r="D990" t="str">
        <f t="shared" si="60"/>
        <v xml:space="preserve">3-4-2012 3:51 </v>
      </c>
      <c r="E990">
        <f t="shared" si="61"/>
        <v>0.99999999994179234</v>
      </c>
      <c r="F990">
        <v>44.1</v>
      </c>
      <c r="K990" t="s">
        <v>10596</v>
      </c>
      <c r="L990">
        <v>32</v>
      </c>
      <c r="N990" t="s">
        <v>10704</v>
      </c>
      <c r="O990" t="str">
        <f t="shared" si="62"/>
        <v xml:space="preserve">2-26-2013 0:51 </v>
      </c>
      <c r="P990">
        <f t="shared" si="63"/>
        <v>0.99999999994179234</v>
      </c>
      <c r="Q990" t="s">
        <v>7112</v>
      </c>
      <c r="R990">
        <v>0.99999999994179234</v>
      </c>
      <c r="S990">
        <v>37.9</v>
      </c>
    </row>
    <row r="991" spans="1:19" x14ac:dyDescent="0.25">
      <c r="A991" t="s">
        <v>1021</v>
      </c>
      <c r="B991">
        <v>46.9</v>
      </c>
      <c r="D991" t="str">
        <f t="shared" si="60"/>
        <v xml:space="preserve">3-4-2012 2:51 </v>
      </c>
      <c r="E991">
        <f t="shared" si="61"/>
        <v>1.0000000001164153</v>
      </c>
      <c r="F991">
        <v>46.9</v>
      </c>
      <c r="K991" t="s">
        <v>10597</v>
      </c>
      <c r="L991">
        <v>34</v>
      </c>
      <c r="N991" t="s">
        <v>10705</v>
      </c>
      <c r="O991" t="str">
        <f t="shared" si="62"/>
        <v xml:space="preserve">2-25-2013 23:51 </v>
      </c>
      <c r="P991">
        <f t="shared" si="63"/>
        <v>1.0000000001164153</v>
      </c>
      <c r="Q991" t="s">
        <v>7112</v>
      </c>
      <c r="R991">
        <v>1.0000000001164153</v>
      </c>
      <c r="S991">
        <v>37.9</v>
      </c>
    </row>
    <row r="992" spans="1:19" x14ac:dyDescent="0.25">
      <c r="A992" t="s">
        <v>1022</v>
      </c>
      <c r="B992">
        <v>50</v>
      </c>
      <c r="D992" t="str">
        <f t="shared" si="60"/>
        <v xml:space="preserve">3-4-2012 1:51 </v>
      </c>
      <c r="E992">
        <f t="shared" si="61"/>
        <v>0.99999999994179234</v>
      </c>
      <c r="F992">
        <v>50</v>
      </c>
      <c r="K992" t="s">
        <v>10598</v>
      </c>
      <c r="L992">
        <v>36</v>
      </c>
      <c r="N992" t="s">
        <v>10706</v>
      </c>
      <c r="O992" t="str">
        <f t="shared" si="62"/>
        <v xml:space="preserve">2-25-2013 22:51 </v>
      </c>
      <c r="P992">
        <f t="shared" si="63"/>
        <v>0.99999999994179234</v>
      </c>
      <c r="Q992" t="s">
        <v>7112</v>
      </c>
      <c r="R992">
        <v>0.99999999994179234</v>
      </c>
      <c r="S992">
        <v>37.9</v>
      </c>
    </row>
    <row r="993" spans="1:19" x14ac:dyDescent="0.25">
      <c r="A993" t="s">
        <v>1023</v>
      </c>
      <c r="B993">
        <v>48.9</v>
      </c>
      <c r="D993" t="str">
        <f t="shared" si="60"/>
        <v xml:space="preserve">3-4-2012 0:51 </v>
      </c>
      <c r="E993">
        <f t="shared" si="61"/>
        <v>0.99999999994179234</v>
      </c>
      <c r="F993">
        <v>48.9</v>
      </c>
      <c r="K993" t="s">
        <v>10599</v>
      </c>
      <c r="L993">
        <v>41</v>
      </c>
      <c r="N993" t="s">
        <v>10707</v>
      </c>
      <c r="O993" t="str">
        <f t="shared" si="62"/>
        <v xml:space="preserve">2-25-2013 21:51 </v>
      </c>
      <c r="P993">
        <f t="shared" si="63"/>
        <v>0.99999999994179234</v>
      </c>
      <c r="Q993" t="s">
        <v>7112</v>
      </c>
      <c r="R993">
        <v>1.0000000001164153</v>
      </c>
      <c r="S993">
        <v>37.9</v>
      </c>
    </row>
    <row r="994" spans="1:19" x14ac:dyDescent="0.25">
      <c r="A994" t="s">
        <v>1024</v>
      </c>
      <c r="B994">
        <v>51.1</v>
      </c>
      <c r="D994" t="str">
        <f t="shared" si="60"/>
        <v xml:space="preserve">3-3-2012 23:51 </v>
      </c>
      <c r="E994">
        <f t="shared" si="61"/>
        <v>1.0000000001164153</v>
      </c>
      <c r="F994">
        <v>51.1</v>
      </c>
      <c r="K994" t="s">
        <v>10600</v>
      </c>
      <c r="L994">
        <v>42.1</v>
      </c>
      <c r="N994" t="s">
        <v>10708</v>
      </c>
      <c r="O994" t="str">
        <f t="shared" si="62"/>
        <v xml:space="preserve">2-25-2013 20:51 </v>
      </c>
      <c r="P994">
        <f t="shared" si="63"/>
        <v>1.0000000001164153</v>
      </c>
      <c r="Q994" t="s">
        <v>7112</v>
      </c>
      <c r="R994">
        <v>0.99999999994179234</v>
      </c>
      <c r="S994">
        <v>37.9</v>
      </c>
    </row>
    <row r="995" spans="1:19" x14ac:dyDescent="0.25">
      <c r="A995" t="s">
        <v>1025</v>
      </c>
      <c r="B995">
        <v>52</v>
      </c>
      <c r="D995" t="str">
        <f t="shared" si="60"/>
        <v xml:space="preserve">3-3-2012 22:51 </v>
      </c>
      <c r="E995">
        <f t="shared" si="61"/>
        <v>0.99999999994179234</v>
      </c>
      <c r="F995">
        <v>52</v>
      </c>
      <c r="K995" t="s">
        <v>10601</v>
      </c>
      <c r="L995">
        <v>43</v>
      </c>
      <c r="N995" t="s">
        <v>10709</v>
      </c>
      <c r="O995" t="str">
        <f t="shared" si="62"/>
        <v xml:space="preserve">2-25-2013 19:51 </v>
      </c>
      <c r="P995">
        <f t="shared" si="63"/>
        <v>0.99999999994179234</v>
      </c>
      <c r="Q995" t="s">
        <v>7112</v>
      </c>
      <c r="R995">
        <v>0.99999999994179234</v>
      </c>
      <c r="S995">
        <v>37.9</v>
      </c>
    </row>
    <row r="996" spans="1:19" x14ac:dyDescent="0.25">
      <c r="A996" t="s">
        <v>1026</v>
      </c>
      <c r="B996">
        <v>51.1</v>
      </c>
      <c r="D996" t="str">
        <f t="shared" si="60"/>
        <v xml:space="preserve">3-3-2012 21:51 </v>
      </c>
      <c r="E996">
        <f t="shared" si="61"/>
        <v>0.99999999994179234</v>
      </c>
      <c r="F996">
        <v>51.1</v>
      </c>
      <c r="K996" t="s">
        <v>10602</v>
      </c>
      <c r="L996">
        <v>43</v>
      </c>
      <c r="N996" t="s">
        <v>10710</v>
      </c>
      <c r="O996" t="str">
        <f t="shared" si="62"/>
        <v xml:space="preserve">2-25-2013 18:51 </v>
      </c>
      <c r="P996">
        <f t="shared" si="63"/>
        <v>0.99999999994179234</v>
      </c>
      <c r="Q996" t="s">
        <v>7112</v>
      </c>
      <c r="R996">
        <v>1.0000000001164153</v>
      </c>
      <c r="S996">
        <v>37.9</v>
      </c>
    </row>
    <row r="997" spans="1:19" x14ac:dyDescent="0.25">
      <c r="A997" t="s">
        <v>1027</v>
      </c>
      <c r="B997">
        <v>52</v>
      </c>
      <c r="D997" t="str">
        <f t="shared" si="60"/>
        <v xml:space="preserve">3-3-2012 20:51 </v>
      </c>
      <c r="E997">
        <f t="shared" si="61"/>
        <v>1.0000000001164153</v>
      </c>
      <c r="F997">
        <v>52</v>
      </c>
      <c r="K997" t="s">
        <v>10603</v>
      </c>
      <c r="L997">
        <v>43</v>
      </c>
      <c r="N997" t="s">
        <v>10711</v>
      </c>
      <c r="O997" t="str">
        <f t="shared" si="62"/>
        <v xml:space="preserve">2-25-2013 17:51 </v>
      </c>
      <c r="P997">
        <f t="shared" si="63"/>
        <v>1.0000000001164153</v>
      </c>
      <c r="Q997" t="s">
        <v>7112</v>
      </c>
      <c r="R997">
        <v>0.99999999994179234</v>
      </c>
      <c r="S997">
        <v>37.9</v>
      </c>
    </row>
    <row r="998" spans="1:19" x14ac:dyDescent="0.25">
      <c r="A998" t="s">
        <v>1028</v>
      </c>
      <c r="B998">
        <v>54</v>
      </c>
      <c r="D998" t="str">
        <f t="shared" si="60"/>
        <v xml:space="preserve">3-3-2012 19:51 </v>
      </c>
      <c r="E998">
        <f t="shared" si="61"/>
        <v>0.99999999994179234</v>
      </c>
      <c r="F998">
        <v>54</v>
      </c>
      <c r="K998" t="s">
        <v>10604</v>
      </c>
      <c r="L998">
        <v>44.1</v>
      </c>
      <c r="N998" t="s">
        <v>10712</v>
      </c>
      <c r="O998" t="str">
        <f t="shared" si="62"/>
        <v xml:space="preserve">2-25-2013 16:51 </v>
      </c>
      <c r="P998">
        <f t="shared" si="63"/>
        <v>0.99999999994179234</v>
      </c>
      <c r="Q998" t="s">
        <v>7112</v>
      </c>
      <c r="R998">
        <v>1.0000000001164153</v>
      </c>
      <c r="S998">
        <v>37.9</v>
      </c>
    </row>
    <row r="999" spans="1:19" x14ac:dyDescent="0.25">
      <c r="A999" t="s">
        <v>1029</v>
      </c>
      <c r="B999">
        <v>53.1</v>
      </c>
      <c r="D999" t="str">
        <f t="shared" si="60"/>
        <v xml:space="preserve">3-3-2012 18:51 </v>
      </c>
      <c r="E999">
        <f t="shared" si="61"/>
        <v>0.99999999994179234</v>
      </c>
      <c r="F999">
        <v>53.1</v>
      </c>
      <c r="K999" t="s">
        <v>10605</v>
      </c>
      <c r="L999">
        <v>45</v>
      </c>
      <c r="N999" t="s">
        <v>10713</v>
      </c>
      <c r="O999" t="str">
        <f t="shared" si="62"/>
        <v xml:space="preserve">2-25-2013 15:51 </v>
      </c>
      <c r="P999">
        <f t="shared" si="63"/>
        <v>0.99999999994179234</v>
      </c>
      <c r="Q999" t="s">
        <v>7112</v>
      </c>
      <c r="R999">
        <v>0.99999999994179234</v>
      </c>
      <c r="S999">
        <v>37.9</v>
      </c>
    </row>
    <row r="1000" spans="1:19" x14ac:dyDescent="0.25">
      <c r="A1000" t="s">
        <v>1030</v>
      </c>
      <c r="B1000">
        <v>55</v>
      </c>
      <c r="D1000" t="str">
        <f t="shared" si="60"/>
        <v xml:space="preserve">3-3-2012 17:51 </v>
      </c>
      <c r="E1000">
        <f t="shared" si="61"/>
        <v>1.0000000001164153</v>
      </c>
      <c r="F1000">
        <v>55</v>
      </c>
      <c r="K1000" t="s">
        <v>10606</v>
      </c>
      <c r="L1000">
        <v>45</v>
      </c>
      <c r="N1000" t="s">
        <v>10714</v>
      </c>
      <c r="O1000" t="str">
        <f t="shared" si="62"/>
        <v xml:space="preserve">2-25-2013 14:51 </v>
      </c>
      <c r="P1000">
        <f t="shared" si="63"/>
        <v>1.0000000001164153</v>
      </c>
      <c r="Q1000" t="s">
        <v>7112</v>
      </c>
      <c r="R1000">
        <v>0.99999999994179234</v>
      </c>
      <c r="S1000">
        <v>37.9</v>
      </c>
    </row>
    <row r="1001" spans="1:19" x14ac:dyDescent="0.25">
      <c r="A1001" t="s">
        <v>1031</v>
      </c>
      <c r="B1001">
        <v>57</v>
      </c>
      <c r="D1001" t="str">
        <f t="shared" si="60"/>
        <v xml:space="preserve">3-3-2012 16:51 </v>
      </c>
      <c r="E1001">
        <f t="shared" si="61"/>
        <v>0.99999999994179234</v>
      </c>
      <c r="F1001">
        <v>57</v>
      </c>
      <c r="K1001" t="s">
        <v>10607</v>
      </c>
      <c r="L1001">
        <v>45</v>
      </c>
      <c r="N1001" t="s">
        <v>10715</v>
      </c>
      <c r="O1001" t="str">
        <f t="shared" si="62"/>
        <v xml:space="preserve">2-25-2013 13:51 </v>
      </c>
      <c r="P1001">
        <f t="shared" si="63"/>
        <v>0.99999999994179234</v>
      </c>
      <c r="Q1001">
        <v>41</v>
      </c>
      <c r="R1001">
        <v>0.99999999994179234</v>
      </c>
      <c r="S1001">
        <v>37.9</v>
      </c>
    </row>
    <row r="1002" spans="1:19" x14ac:dyDescent="0.25">
      <c r="A1002" t="s">
        <v>1032</v>
      </c>
      <c r="B1002">
        <v>57.9</v>
      </c>
      <c r="D1002" t="str">
        <f t="shared" si="60"/>
        <v xml:space="preserve">3-3-2012 15:51 </v>
      </c>
      <c r="E1002">
        <f t="shared" si="61"/>
        <v>0.21666666667442769</v>
      </c>
      <c r="F1002">
        <v>57.9</v>
      </c>
      <c r="K1002" t="s">
        <v>10608</v>
      </c>
      <c r="L1002">
        <v>46</v>
      </c>
      <c r="N1002" t="s">
        <v>10716</v>
      </c>
      <c r="O1002" t="str">
        <f t="shared" si="62"/>
        <v xml:space="preserve">2-25-2013 12:51 </v>
      </c>
      <c r="P1002">
        <f t="shared" si="63"/>
        <v>0.99999999994179234</v>
      </c>
      <c r="Q1002">
        <v>41</v>
      </c>
      <c r="R1002">
        <v>0.99999999994179234</v>
      </c>
      <c r="S1002">
        <v>37.9</v>
      </c>
    </row>
    <row r="1003" spans="1:19" x14ac:dyDescent="0.25">
      <c r="A1003" t="s">
        <v>1033</v>
      </c>
      <c r="B1003">
        <v>59</v>
      </c>
      <c r="D1003" t="str">
        <f t="shared" si="60"/>
        <v xml:space="preserve">3-3-2012 15:38 </v>
      </c>
      <c r="E1003">
        <f t="shared" si="61"/>
        <v>0.78333333326736465</v>
      </c>
      <c r="F1003">
        <v>59</v>
      </c>
      <c r="K1003" t="s">
        <v>10609</v>
      </c>
      <c r="L1003">
        <v>46.9</v>
      </c>
      <c r="N1003" t="s">
        <v>10717</v>
      </c>
      <c r="O1003" t="str">
        <f t="shared" si="62"/>
        <v xml:space="preserve">2-25-2013 11:51 </v>
      </c>
      <c r="P1003">
        <f t="shared" si="63"/>
        <v>1.0000000001164153</v>
      </c>
      <c r="Q1003">
        <v>39</v>
      </c>
      <c r="R1003">
        <v>0.99999999994179234</v>
      </c>
      <c r="S1003">
        <v>37.9</v>
      </c>
    </row>
    <row r="1004" spans="1:19" x14ac:dyDescent="0.25">
      <c r="A1004" t="s">
        <v>1034</v>
      </c>
      <c r="B1004">
        <v>57.9</v>
      </c>
      <c r="D1004" t="str">
        <f t="shared" si="60"/>
        <v xml:space="preserve">3-3-2012 14:51 </v>
      </c>
      <c r="E1004">
        <f t="shared" si="61"/>
        <v>1.0000000001164153</v>
      </c>
      <c r="F1004">
        <v>57.9</v>
      </c>
      <c r="K1004" t="s">
        <v>10610</v>
      </c>
      <c r="L1004">
        <v>46.9</v>
      </c>
      <c r="N1004" t="s">
        <v>10718</v>
      </c>
      <c r="O1004" t="str">
        <f t="shared" si="62"/>
        <v xml:space="preserve">2-25-2013 10:51 </v>
      </c>
      <c r="P1004">
        <f t="shared" si="63"/>
        <v>0.99999999994179234</v>
      </c>
      <c r="Q1004">
        <v>37.9</v>
      </c>
      <c r="R1004">
        <v>0.99999999994179234</v>
      </c>
      <c r="S1004">
        <v>37.9</v>
      </c>
    </row>
    <row r="1005" spans="1:19" x14ac:dyDescent="0.25">
      <c r="A1005" t="s">
        <v>1035</v>
      </c>
      <c r="B1005">
        <v>57.9</v>
      </c>
      <c r="D1005" t="str">
        <f t="shared" si="60"/>
        <v xml:space="preserve">3-3-2012 13:51 </v>
      </c>
      <c r="E1005">
        <f t="shared" si="61"/>
        <v>0.99999999994179234</v>
      </c>
      <c r="F1005">
        <v>57.9</v>
      </c>
      <c r="K1005" t="s">
        <v>10611</v>
      </c>
      <c r="L1005">
        <v>46.9</v>
      </c>
      <c r="N1005" t="s">
        <v>10719</v>
      </c>
      <c r="O1005" t="str">
        <f t="shared" si="62"/>
        <v xml:space="preserve">2-25-2013 9:51 </v>
      </c>
      <c r="P1005">
        <f t="shared" si="63"/>
        <v>0.99999999994179234</v>
      </c>
      <c r="Q1005">
        <v>36</v>
      </c>
      <c r="R1005">
        <v>1.0000000001164153</v>
      </c>
      <c r="S1005">
        <v>37.9</v>
      </c>
    </row>
    <row r="1006" spans="1:19" x14ac:dyDescent="0.25">
      <c r="A1006" t="s">
        <v>1036</v>
      </c>
      <c r="B1006">
        <v>57</v>
      </c>
      <c r="D1006" t="str">
        <f t="shared" si="60"/>
        <v xml:space="preserve">3-3-2012 12:51 </v>
      </c>
      <c r="E1006">
        <f t="shared" si="61"/>
        <v>0.99999999994179234</v>
      </c>
      <c r="F1006">
        <v>57</v>
      </c>
      <c r="K1006" t="s">
        <v>10612</v>
      </c>
      <c r="L1006">
        <v>45</v>
      </c>
      <c r="N1006" t="s">
        <v>10720</v>
      </c>
      <c r="O1006" t="str">
        <f t="shared" si="62"/>
        <v xml:space="preserve">2-25-2013 8:51 </v>
      </c>
      <c r="P1006">
        <f t="shared" si="63"/>
        <v>1.0000000001164153</v>
      </c>
      <c r="Q1006">
        <v>34</v>
      </c>
      <c r="R1006">
        <v>0.99999999994179234</v>
      </c>
      <c r="S1006">
        <v>37.9</v>
      </c>
    </row>
    <row r="1007" spans="1:19" x14ac:dyDescent="0.25">
      <c r="A1007" t="s">
        <v>1037</v>
      </c>
      <c r="B1007">
        <v>57</v>
      </c>
      <c r="D1007" t="str">
        <f t="shared" si="60"/>
        <v xml:space="preserve">3-3-2012 11:51 </v>
      </c>
      <c r="E1007">
        <f t="shared" si="61"/>
        <v>0.73333333345362917</v>
      </c>
      <c r="F1007">
        <v>57</v>
      </c>
      <c r="K1007" t="s">
        <v>10613</v>
      </c>
      <c r="L1007">
        <v>39.9</v>
      </c>
      <c r="N1007" t="s">
        <v>10721</v>
      </c>
      <c r="O1007" t="str">
        <f t="shared" si="62"/>
        <v xml:space="preserve">2-25-2013 7:51 </v>
      </c>
      <c r="P1007">
        <f t="shared" si="63"/>
        <v>0.99999999994179234</v>
      </c>
      <c r="Q1007">
        <v>33.1</v>
      </c>
      <c r="R1007">
        <v>0.99999999994179234</v>
      </c>
      <c r="S1007">
        <v>37.9</v>
      </c>
    </row>
    <row r="1008" spans="1:19" x14ac:dyDescent="0.25">
      <c r="A1008" t="s">
        <v>1038</v>
      </c>
      <c r="B1008">
        <v>57.2</v>
      </c>
      <c r="D1008" t="str">
        <f t="shared" si="60"/>
        <v xml:space="preserve">3-3-2012 11:07 </v>
      </c>
      <c r="E1008">
        <f t="shared" si="61"/>
        <v>0.19999999995343387</v>
      </c>
      <c r="F1008">
        <v>57.2</v>
      </c>
      <c r="K1008" t="s">
        <v>10614</v>
      </c>
      <c r="L1008">
        <v>32</v>
      </c>
      <c r="N1008" t="s">
        <v>10722</v>
      </c>
      <c r="O1008" t="str">
        <f t="shared" si="62"/>
        <v xml:space="preserve">2-25-2013 6:51 </v>
      </c>
      <c r="P1008">
        <f t="shared" si="63"/>
        <v>0.99999999994179234</v>
      </c>
      <c r="Q1008">
        <v>33.1</v>
      </c>
      <c r="R1008">
        <v>1.0000000001164153</v>
      </c>
      <c r="S1008">
        <v>37.9</v>
      </c>
    </row>
    <row r="1009" spans="1:19" x14ac:dyDescent="0.25">
      <c r="A1009" t="s">
        <v>1039</v>
      </c>
      <c r="B1009">
        <v>57.2</v>
      </c>
      <c r="D1009" t="str">
        <f t="shared" si="60"/>
        <v xml:space="preserve">3-3-2012 10:55 </v>
      </c>
      <c r="E1009">
        <f t="shared" si="61"/>
        <v>6.6666666709352285E-2</v>
      </c>
      <c r="F1009">
        <v>57.2</v>
      </c>
      <c r="K1009" t="s">
        <v>10615</v>
      </c>
      <c r="L1009">
        <v>28</v>
      </c>
      <c r="N1009" t="s">
        <v>10723</v>
      </c>
      <c r="O1009" t="str">
        <f t="shared" si="62"/>
        <v xml:space="preserve">2-25-2013 5:51 </v>
      </c>
      <c r="P1009">
        <f t="shared" si="63"/>
        <v>1.0000000001164153</v>
      </c>
      <c r="Q1009">
        <v>33.1</v>
      </c>
      <c r="R1009">
        <v>1.0000000001164153</v>
      </c>
      <c r="S1009">
        <v>37.9</v>
      </c>
    </row>
    <row r="1010" spans="1:19" x14ac:dyDescent="0.25">
      <c r="A1010" t="s">
        <v>1040</v>
      </c>
      <c r="B1010">
        <v>57</v>
      </c>
      <c r="D1010" t="str">
        <f t="shared" si="60"/>
        <v xml:space="preserve">3-3-2012 10:51 </v>
      </c>
      <c r="E1010">
        <f t="shared" si="61"/>
        <v>0.93333333323244005</v>
      </c>
      <c r="F1010">
        <v>57</v>
      </c>
      <c r="K1010" t="s">
        <v>10616</v>
      </c>
      <c r="L1010">
        <v>30</v>
      </c>
      <c r="N1010" t="s">
        <v>10724</v>
      </c>
      <c r="O1010" t="str">
        <f t="shared" si="62"/>
        <v xml:space="preserve">2-25-2013 4:51 </v>
      </c>
      <c r="P1010">
        <f t="shared" si="63"/>
        <v>0.99999999994179234</v>
      </c>
      <c r="Q1010">
        <v>34</v>
      </c>
      <c r="R1010">
        <v>1.0000000001164153</v>
      </c>
      <c r="S1010">
        <v>37.9</v>
      </c>
    </row>
    <row r="1011" spans="1:19" x14ac:dyDescent="0.25">
      <c r="A1011" t="s">
        <v>1041</v>
      </c>
      <c r="B1011">
        <v>60.8</v>
      </c>
      <c r="D1011" t="str">
        <f t="shared" si="60"/>
        <v xml:space="preserve">3-3-2012 9:55 </v>
      </c>
      <c r="E1011">
        <f t="shared" si="61"/>
        <v>6.6666666709352285E-2</v>
      </c>
      <c r="F1011">
        <v>60.8</v>
      </c>
      <c r="K1011" t="s">
        <v>10617</v>
      </c>
      <c r="L1011">
        <v>28.9</v>
      </c>
      <c r="N1011" t="s">
        <v>10725</v>
      </c>
      <c r="O1011" t="str">
        <f t="shared" si="62"/>
        <v xml:space="preserve">2-25-2013 3:51 </v>
      </c>
      <c r="P1011">
        <f t="shared" si="63"/>
        <v>0.99999999994179234</v>
      </c>
      <c r="Q1011">
        <v>34</v>
      </c>
      <c r="R1011">
        <v>0.99999999994179234</v>
      </c>
      <c r="S1011">
        <v>37.9</v>
      </c>
    </row>
    <row r="1012" spans="1:19" x14ac:dyDescent="0.25">
      <c r="A1012" t="s">
        <v>1042</v>
      </c>
      <c r="B1012">
        <v>61</v>
      </c>
      <c r="D1012" t="str">
        <f t="shared" si="60"/>
        <v xml:space="preserve">3-3-2012 9:51 </v>
      </c>
      <c r="E1012">
        <f t="shared" si="61"/>
        <v>0.99999999994179234</v>
      </c>
      <c r="F1012">
        <v>61</v>
      </c>
      <c r="K1012" t="s">
        <v>10618</v>
      </c>
      <c r="L1012">
        <v>30</v>
      </c>
      <c r="N1012" t="s">
        <v>10726</v>
      </c>
      <c r="O1012" t="str">
        <f t="shared" si="62"/>
        <v xml:space="preserve">2-25-2013 2:51 </v>
      </c>
      <c r="P1012">
        <f t="shared" si="63"/>
        <v>1.0000000001164153</v>
      </c>
      <c r="Q1012">
        <v>36</v>
      </c>
      <c r="R1012">
        <v>1.0000000001164153</v>
      </c>
      <c r="S1012">
        <v>37.9</v>
      </c>
    </row>
    <row r="1013" spans="1:19" x14ac:dyDescent="0.25">
      <c r="A1013" t="s">
        <v>1043</v>
      </c>
      <c r="B1013">
        <v>60.1</v>
      </c>
      <c r="D1013" t="str">
        <f t="shared" si="60"/>
        <v xml:space="preserve">3-3-2012 8:51 </v>
      </c>
      <c r="E1013">
        <f t="shared" si="61"/>
        <v>0.31666666665114462</v>
      </c>
      <c r="F1013">
        <v>60.1</v>
      </c>
      <c r="K1013" t="s">
        <v>10619</v>
      </c>
      <c r="L1013">
        <v>28.9</v>
      </c>
      <c r="N1013" t="s">
        <v>10727</v>
      </c>
      <c r="O1013" t="str">
        <f t="shared" si="62"/>
        <v xml:space="preserve">2-25-2013 1:51 </v>
      </c>
      <c r="P1013">
        <f t="shared" si="63"/>
        <v>0.99999999994179234</v>
      </c>
      <c r="Q1013">
        <v>39</v>
      </c>
      <c r="R1013">
        <v>0.99999999994179234</v>
      </c>
      <c r="S1013">
        <v>37.9</v>
      </c>
    </row>
    <row r="1014" spans="1:19" x14ac:dyDescent="0.25">
      <c r="A1014" t="s">
        <v>1044</v>
      </c>
      <c r="B1014">
        <v>60.8</v>
      </c>
      <c r="D1014" t="str">
        <f t="shared" si="60"/>
        <v xml:space="preserve">3-3-2012 8:32 </v>
      </c>
      <c r="E1014">
        <f t="shared" si="61"/>
        <v>0.6833333334652707</v>
      </c>
      <c r="F1014">
        <v>60.8</v>
      </c>
      <c r="K1014" t="s">
        <v>10620</v>
      </c>
      <c r="L1014">
        <v>34</v>
      </c>
      <c r="N1014" t="s">
        <v>10728</v>
      </c>
      <c r="O1014" t="str">
        <f t="shared" si="62"/>
        <v xml:space="preserve">2-25-2013 0:51 </v>
      </c>
      <c r="P1014">
        <f t="shared" si="63"/>
        <v>0.99999999994179234</v>
      </c>
      <c r="Q1014">
        <v>37.9</v>
      </c>
      <c r="R1014">
        <v>0.99999999994179234</v>
      </c>
      <c r="S1014">
        <v>37.9</v>
      </c>
    </row>
    <row r="1015" spans="1:19" x14ac:dyDescent="0.25">
      <c r="A1015" t="s">
        <v>1045</v>
      </c>
      <c r="B1015">
        <v>60.1</v>
      </c>
      <c r="D1015" t="str">
        <f t="shared" si="60"/>
        <v xml:space="preserve">3-3-2012 7:51 </v>
      </c>
      <c r="E1015">
        <f t="shared" si="61"/>
        <v>0.99999999994179234</v>
      </c>
      <c r="F1015">
        <v>60.1</v>
      </c>
      <c r="K1015" t="s">
        <v>10621</v>
      </c>
      <c r="L1015">
        <v>42.8</v>
      </c>
      <c r="N1015" t="s">
        <v>10729</v>
      </c>
      <c r="O1015" t="str">
        <f t="shared" si="62"/>
        <v xml:space="preserve">2-24-2013 23:51 </v>
      </c>
      <c r="P1015">
        <f t="shared" si="63"/>
        <v>1.0000000001164153</v>
      </c>
      <c r="Q1015">
        <v>41</v>
      </c>
      <c r="R1015">
        <v>1.0000000001164153</v>
      </c>
      <c r="S1015">
        <v>37.9</v>
      </c>
    </row>
    <row r="1016" spans="1:19" x14ac:dyDescent="0.25">
      <c r="A1016" t="s">
        <v>1046</v>
      </c>
      <c r="B1016">
        <v>61</v>
      </c>
      <c r="D1016" t="str">
        <f t="shared" si="60"/>
        <v xml:space="preserve">3-3-2012 6:51 </v>
      </c>
      <c r="E1016">
        <f t="shared" si="61"/>
        <v>0.99999999994179234</v>
      </c>
      <c r="F1016">
        <v>61</v>
      </c>
      <c r="K1016" t="s">
        <v>10622</v>
      </c>
      <c r="L1016">
        <v>46</v>
      </c>
      <c r="N1016" t="s">
        <v>10730</v>
      </c>
      <c r="O1016" t="str">
        <f t="shared" si="62"/>
        <v xml:space="preserve">2-24-2013 22:51 </v>
      </c>
      <c r="P1016">
        <f t="shared" si="63"/>
        <v>0.99999999994179234</v>
      </c>
      <c r="Q1016">
        <v>42.1</v>
      </c>
      <c r="R1016">
        <v>0.99999999994179234</v>
      </c>
      <c r="S1016">
        <v>37.9</v>
      </c>
    </row>
    <row r="1017" spans="1:19" x14ac:dyDescent="0.25">
      <c r="A1017" t="s">
        <v>1047</v>
      </c>
      <c r="B1017">
        <v>62.1</v>
      </c>
      <c r="D1017" t="str">
        <f t="shared" si="60"/>
        <v xml:space="preserve">3-3-2012 5:51 </v>
      </c>
      <c r="E1017">
        <f t="shared" si="61"/>
        <v>0.48333333333721384</v>
      </c>
      <c r="F1017">
        <v>62.1</v>
      </c>
      <c r="K1017" t="s">
        <v>10623</v>
      </c>
      <c r="L1017">
        <v>46.9</v>
      </c>
      <c r="N1017" t="s">
        <v>10731</v>
      </c>
      <c r="O1017" t="str">
        <f t="shared" si="62"/>
        <v xml:space="preserve">2-24-2013 21:51 </v>
      </c>
      <c r="P1017">
        <f t="shared" si="63"/>
        <v>0.99999999994179234</v>
      </c>
      <c r="Q1017">
        <v>44.1</v>
      </c>
      <c r="R1017">
        <v>0.99999999994179234</v>
      </c>
      <c r="S1017">
        <v>37.9</v>
      </c>
    </row>
    <row r="1018" spans="1:19" x14ac:dyDescent="0.25">
      <c r="A1018" t="s">
        <v>1048</v>
      </c>
      <c r="B1018">
        <v>62.6</v>
      </c>
      <c r="D1018" t="str">
        <f t="shared" si="60"/>
        <v xml:space="preserve">3-3-2012 5:22 </v>
      </c>
      <c r="E1018">
        <f t="shared" si="61"/>
        <v>0.38333333336049691</v>
      </c>
      <c r="F1018">
        <v>62.6</v>
      </c>
      <c r="K1018" t="s">
        <v>10624</v>
      </c>
      <c r="L1018">
        <v>48</v>
      </c>
      <c r="N1018" t="s">
        <v>10732</v>
      </c>
      <c r="O1018" t="str">
        <f t="shared" si="62"/>
        <v xml:space="preserve">2-24-2013 20:51 </v>
      </c>
      <c r="P1018">
        <f t="shared" si="63"/>
        <v>1.0000000001164153</v>
      </c>
      <c r="Q1018">
        <v>46</v>
      </c>
      <c r="R1018">
        <v>0.99999999994179234</v>
      </c>
      <c r="S1018">
        <v>37.9</v>
      </c>
    </row>
    <row r="1019" spans="1:19" x14ac:dyDescent="0.25">
      <c r="A1019" t="s">
        <v>1049</v>
      </c>
      <c r="B1019">
        <v>64.400000000000006</v>
      </c>
      <c r="D1019" t="str">
        <f t="shared" si="60"/>
        <v xml:space="preserve">3-3-2012 4:59 </v>
      </c>
      <c r="E1019">
        <f t="shared" si="61"/>
        <v>0.13333333341870457</v>
      </c>
      <c r="F1019">
        <v>64.400000000000006</v>
      </c>
      <c r="K1019" t="s">
        <v>10625</v>
      </c>
      <c r="L1019">
        <v>46.9</v>
      </c>
      <c r="N1019" t="s">
        <v>10733</v>
      </c>
      <c r="O1019" t="str">
        <f t="shared" si="62"/>
        <v xml:space="preserve">2-24-2013 19:51 </v>
      </c>
      <c r="P1019">
        <f t="shared" si="63"/>
        <v>0.99999999994179234</v>
      </c>
      <c r="Q1019">
        <v>46.9</v>
      </c>
      <c r="R1019">
        <v>0.99999999994179234</v>
      </c>
      <c r="S1019">
        <v>37.9</v>
      </c>
    </row>
    <row r="1020" spans="1:19" x14ac:dyDescent="0.25">
      <c r="A1020" t="s">
        <v>1050</v>
      </c>
      <c r="B1020">
        <v>64</v>
      </c>
      <c r="D1020" t="str">
        <f t="shared" si="60"/>
        <v xml:space="preserve">3-3-2012 4:51 </v>
      </c>
      <c r="E1020">
        <f t="shared" si="61"/>
        <v>0.26666666666278616</v>
      </c>
      <c r="F1020">
        <v>64</v>
      </c>
      <c r="K1020" t="s">
        <v>10626</v>
      </c>
      <c r="L1020">
        <v>46.9</v>
      </c>
      <c r="N1020" t="s">
        <v>10734</v>
      </c>
      <c r="O1020" t="str">
        <f t="shared" si="62"/>
        <v xml:space="preserve">2-24-2013 18:51 </v>
      </c>
      <c r="P1020">
        <f t="shared" si="63"/>
        <v>0.99999999994179234</v>
      </c>
      <c r="Q1020">
        <v>53.1</v>
      </c>
      <c r="R1020">
        <v>0.99999999994179234</v>
      </c>
      <c r="S1020">
        <v>37.9</v>
      </c>
    </row>
    <row r="1021" spans="1:19" x14ac:dyDescent="0.25">
      <c r="A1021" t="s">
        <v>1051</v>
      </c>
      <c r="B1021">
        <v>62.6</v>
      </c>
      <c r="D1021" t="str">
        <f t="shared" si="60"/>
        <v xml:space="preserve">3-3-2012 4:35 </v>
      </c>
      <c r="E1021">
        <f t="shared" si="61"/>
        <v>0.73333333327900618</v>
      </c>
      <c r="F1021">
        <v>62.6</v>
      </c>
      <c r="K1021" t="s">
        <v>10627</v>
      </c>
      <c r="L1021">
        <v>46.9</v>
      </c>
      <c r="N1021" t="s">
        <v>10735</v>
      </c>
      <c r="O1021" t="str">
        <f t="shared" si="62"/>
        <v xml:space="preserve">2-24-2013 17:51 </v>
      </c>
      <c r="P1021">
        <f t="shared" si="63"/>
        <v>1.0000000001164153</v>
      </c>
      <c r="Q1021">
        <v>57.9</v>
      </c>
      <c r="R1021">
        <v>0.99999999994179234</v>
      </c>
      <c r="S1021">
        <v>37.9</v>
      </c>
    </row>
    <row r="1022" spans="1:19" x14ac:dyDescent="0.25">
      <c r="A1022" t="s">
        <v>1052</v>
      </c>
      <c r="B1022">
        <v>63</v>
      </c>
      <c r="D1022" t="str">
        <f t="shared" si="60"/>
        <v xml:space="preserve">3-3-2012 3:51 </v>
      </c>
      <c r="E1022">
        <f t="shared" si="61"/>
        <v>0.21666666667442769</v>
      </c>
      <c r="F1022">
        <v>63</v>
      </c>
      <c r="K1022" t="s">
        <v>10628</v>
      </c>
      <c r="L1022">
        <v>46.9</v>
      </c>
      <c r="N1022" t="s">
        <v>10736</v>
      </c>
      <c r="O1022" t="str">
        <f t="shared" si="62"/>
        <v xml:space="preserve">2-24-2013 16:51 </v>
      </c>
      <c r="P1022">
        <f t="shared" si="63"/>
        <v>0.99999999994179234</v>
      </c>
      <c r="Q1022">
        <v>61</v>
      </c>
      <c r="R1022">
        <v>0.99999999994179234</v>
      </c>
      <c r="S1022">
        <v>37.9</v>
      </c>
    </row>
    <row r="1023" spans="1:19" x14ac:dyDescent="0.25">
      <c r="A1023" t="s">
        <v>1053</v>
      </c>
      <c r="B1023">
        <v>64.400000000000006</v>
      </c>
      <c r="D1023" t="str">
        <f t="shared" si="60"/>
        <v xml:space="preserve">3-3-2012 3:38 </v>
      </c>
      <c r="E1023">
        <f t="shared" si="61"/>
        <v>0.31666666665114462</v>
      </c>
      <c r="F1023">
        <v>64.400000000000006</v>
      </c>
      <c r="K1023" t="s">
        <v>10629</v>
      </c>
      <c r="L1023">
        <v>45</v>
      </c>
      <c r="N1023" t="s">
        <v>10737</v>
      </c>
      <c r="O1023" t="str">
        <f t="shared" si="62"/>
        <v xml:space="preserve">2-24-2013 15:51 </v>
      </c>
      <c r="P1023">
        <f t="shared" si="63"/>
        <v>0.99999999994179234</v>
      </c>
      <c r="Q1023">
        <v>61</v>
      </c>
      <c r="R1023">
        <v>0.99999999994179234</v>
      </c>
      <c r="S1023">
        <v>37.9</v>
      </c>
    </row>
    <row r="1024" spans="1:19" x14ac:dyDescent="0.25">
      <c r="A1024" t="s">
        <v>1054</v>
      </c>
      <c r="B1024">
        <v>64.400000000000006</v>
      </c>
      <c r="D1024" t="str">
        <f t="shared" si="60"/>
        <v xml:space="preserve">3-3-2012 3:19 </v>
      </c>
      <c r="E1024">
        <f t="shared" si="61"/>
        <v>0.11666666669771075</v>
      </c>
      <c r="F1024">
        <v>64.400000000000006</v>
      </c>
      <c r="K1024" t="s">
        <v>10630</v>
      </c>
      <c r="L1024">
        <v>43</v>
      </c>
      <c r="N1024" t="s">
        <v>10738</v>
      </c>
      <c r="O1024" t="str">
        <f t="shared" si="62"/>
        <v xml:space="preserve">2-24-2013 14:51 </v>
      </c>
      <c r="P1024">
        <f t="shared" si="63"/>
        <v>1.0000000001164153</v>
      </c>
      <c r="Q1024">
        <v>60.1</v>
      </c>
      <c r="R1024">
        <v>0.99999999994179234</v>
      </c>
      <c r="S1024">
        <v>37.9</v>
      </c>
    </row>
    <row r="1025" spans="1:19" x14ac:dyDescent="0.25">
      <c r="A1025" t="s">
        <v>1055</v>
      </c>
      <c r="B1025">
        <v>64.400000000000006</v>
      </c>
      <c r="D1025" t="str">
        <f t="shared" si="60"/>
        <v xml:space="preserve">3-3-2012 3:12 </v>
      </c>
      <c r="E1025">
        <f t="shared" si="61"/>
        <v>0.18333333323244005</v>
      </c>
      <c r="F1025">
        <v>64.400000000000006</v>
      </c>
      <c r="K1025" t="s">
        <v>10631</v>
      </c>
      <c r="L1025">
        <v>42.1</v>
      </c>
      <c r="N1025" t="s">
        <v>10739</v>
      </c>
      <c r="O1025" t="str">
        <f t="shared" si="62"/>
        <v xml:space="preserve">2-24-2013 13:51 </v>
      </c>
      <c r="P1025">
        <f t="shared" si="63"/>
        <v>0.99999999994179234</v>
      </c>
      <c r="Q1025">
        <v>59</v>
      </c>
      <c r="R1025">
        <v>1.0000000001164153</v>
      </c>
      <c r="S1025">
        <v>39</v>
      </c>
    </row>
    <row r="1026" spans="1:19" x14ac:dyDescent="0.25">
      <c r="A1026" t="s">
        <v>1056</v>
      </c>
      <c r="B1026">
        <v>64.400000000000006</v>
      </c>
      <c r="D1026" t="str">
        <f t="shared" si="60"/>
        <v xml:space="preserve">3-3-2012 3:01 </v>
      </c>
      <c r="E1026">
        <f t="shared" si="61"/>
        <v>0.16666666668606922</v>
      </c>
      <c r="F1026">
        <v>64.400000000000006</v>
      </c>
      <c r="K1026" t="s">
        <v>10632</v>
      </c>
      <c r="L1026">
        <v>41</v>
      </c>
      <c r="N1026" t="s">
        <v>10740</v>
      </c>
      <c r="O1026" t="str">
        <f t="shared" si="62"/>
        <v xml:space="preserve">2-24-2013 12:51 </v>
      </c>
      <c r="P1026">
        <f t="shared" si="63"/>
        <v>0.99999999994179234</v>
      </c>
      <c r="Q1026">
        <v>57.9</v>
      </c>
      <c r="R1026">
        <v>0.99999999994179234</v>
      </c>
      <c r="S1026">
        <v>39</v>
      </c>
    </row>
    <row r="1027" spans="1:19" x14ac:dyDescent="0.25">
      <c r="A1027" t="s">
        <v>1057</v>
      </c>
      <c r="B1027">
        <v>64.900000000000006</v>
      </c>
      <c r="D1027" t="str">
        <f t="shared" ref="D1027:D1090" si="64">LEFT(A1027,LEN(A1027)-3)</f>
        <v xml:space="preserve">3-3-2012 2:51 </v>
      </c>
      <c r="E1027">
        <f t="shared" ref="E1027:E1090" si="65">(D1027-D1028)*24</f>
        <v>1.0000000001164153</v>
      </c>
      <c r="F1027">
        <v>64.900000000000006</v>
      </c>
      <c r="K1027" t="s">
        <v>10633</v>
      </c>
      <c r="L1027">
        <v>39</v>
      </c>
      <c r="N1027" t="s">
        <v>10741</v>
      </c>
      <c r="O1027" t="str">
        <f t="shared" ref="O1027:O1090" si="66">LEFT(N1027,LEN(N1027)-3)</f>
        <v xml:space="preserve">2-24-2013 11:51 </v>
      </c>
      <c r="P1027">
        <f t="shared" ref="P1027:P1090" si="67">(O1027-O1028)*24</f>
        <v>1.0000000001164153</v>
      </c>
      <c r="Q1027">
        <v>55.9</v>
      </c>
      <c r="R1027">
        <v>0.99999999994179234</v>
      </c>
      <c r="S1027">
        <v>39</v>
      </c>
    </row>
    <row r="1028" spans="1:19" x14ac:dyDescent="0.25">
      <c r="A1028" t="s">
        <v>1058</v>
      </c>
      <c r="B1028">
        <v>64</v>
      </c>
      <c r="D1028" t="str">
        <f t="shared" si="64"/>
        <v xml:space="preserve">3-3-2012 1:51 </v>
      </c>
      <c r="E1028">
        <f t="shared" si="65"/>
        <v>0.99999999994179234</v>
      </c>
      <c r="F1028">
        <v>64</v>
      </c>
      <c r="K1028" t="s">
        <v>10634</v>
      </c>
      <c r="L1028">
        <v>36</v>
      </c>
      <c r="N1028" t="s">
        <v>10742</v>
      </c>
      <c r="O1028" t="str">
        <f t="shared" si="66"/>
        <v xml:space="preserve">2-24-2013 10:51 </v>
      </c>
      <c r="P1028">
        <f t="shared" si="67"/>
        <v>0.99999999994179234</v>
      </c>
      <c r="Q1028">
        <v>55</v>
      </c>
      <c r="R1028">
        <v>0.99999999994179234</v>
      </c>
      <c r="S1028">
        <v>39</v>
      </c>
    </row>
    <row r="1029" spans="1:19" x14ac:dyDescent="0.25">
      <c r="A1029" t="s">
        <v>1059</v>
      </c>
      <c r="B1029">
        <v>64.900000000000006</v>
      </c>
      <c r="D1029" t="str">
        <f t="shared" si="64"/>
        <v xml:space="preserve">3-3-2012 0:51 </v>
      </c>
      <c r="E1029">
        <f t="shared" si="65"/>
        <v>0.99999999994179234</v>
      </c>
      <c r="F1029">
        <v>64.900000000000006</v>
      </c>
      <c r="K1029" t="s">
        <v>10635</v>
      </c>
      <c r="L1029">
        <v>37</v>
      </c>
      <c r="N1029" t="s">
        <v>10743</v>
      </c>
      <c r="O1029" t="str">
        <f t="shared" si="66"/>
        <v xml:space="preserve">2-24-2013 9:51 </v>
      </c>
      <c r="P1029">
        <f t="shared" si="67"/>
        <v>0.99999999994179234</v>
      </c>
      <c r="Q1029">
        <v>51.1</v>
      </c>
      <c r="R1029">
        <v>0.99999999994179234</v>
      </c>
      <c r="S1029">
        <v>39</v>
      </c>
    </row>
    <row r="1030" spans="1:19" x14ac:dyDescent="0.25">
      <c r="A1030" t="s">
        <v>1060</v>
      </c>
      <c r="B1030">
        <v>61</v>
      </c>
      <c r="D1030" t="str">
        <f t="shared" si="64"/>
        <v xml:space="preserve">3-2-2012 23:51 </v>
      </c>
      <c r="E1030">
        <f t="shared" si="65"/>
        <v>0.51666666677920148</v>
      </c>
      <c r="F1030">
        <v>61</v>
      </c>
      <c r="K1030" t="s">
        <v>10636</v>
      </c>
      <c r="L1030">
        <v>37.9</v>
      </c>
      <c r="N1030" t="s">
        <v>10744</v>
      </c>
      <c r="O1030" t="str">
        <f t="shared" si="66"/>
        <v xml:space="preserve">2-24-2013 8:51 </v>
      </c>
      <c r="P1030">
        <f t="shared" si="67"/>
        <v>0.51666666677920148</v>
      </c>
      <c r="Q1030">
        <v>46</v>
      </c>
      <c r="R1030">
        <v>1.0000000001164153</v>
      </c>
      <c r="S1030">
        <v>39</v>
      </c>
    </row>
    <row r="1031" spans="1:19" x14ac:dyDescent="0.25">
      <c r="A1031" t="s">
        <v>1061</v>
      </c>
      <c r="B1031">
        <v>60.8</v>
      </c>
      <c r="D1031" t="str">
        <f t="shared" si="64"/>
        <v xml:space="preserve">3-2-2012 23:20 </v>
      </c>
      <c r="E1031">
        <f t="shared" si="65"/>
        <v>0.48333333333721384</v>
      </c>
      <c r="F1031">
        <v>60.8</v>
      </c>
      <c r="K1031" t="s">
        <v>10637</v>
      </c>
      <c r="L1031">
        <v>42.1</v>
      </c>
      <c r="N1031" t="s">
        <v>10745</v>
      </c>
      <c r="O1031" t="str">
        <f t="shared" si="66"/>
        <v xml:space="preserve">2-24-2013 8:20 </v>
      </c>
      <c r="P1031">
        <f t="shared" si="67"/>
        <v>0.48333333333721384</v>
      </c>
      <c r="Q1031">
        <v>44.6</v>
      </c>
      <c r="R1031">
        <v>0.99999999994179234</v>
      </c>
      <c r="S1031">
        <v>39</v>
      </c>
    </row>
    <row r="1032" spans="1:19" x14ac:dyDescent="0.25">
      <c r="A1032" t="s">
        <v>1062</v>
      </c>
      <c r="B1032">
        <v>59</v>
      </c>
      <c r="D1032" t="str">
        <f t="shared" si="64"/>
        <v xml:space="preserve">3-2-2012 22:51 </v>
      </c>
      <c r="E1032">
        <f t="shared" si="65"/>
        <v>0.99999999994179234</v>
      </c>
      <c r="F1032">
        <v>59</v>
      </c>
      <c r="K1032" t="s">
        <v>10638</v>
      </c>
      <c r="L1032">
        <v>39.9</v>
      </c>
      <c r="N1032" t="s">
        <v>10746</v>
      </c>
      <c r="O1032" t="str">
        <f t="shared" si="66"/>
        <v xml:space="preserve">2-24-2013 7:51 </v>
      </c>
      <c r="P1032">
        <f t="shared" si="67"/>
        <v>0.56666666659293696</v>
      </c>
      <c r="Q1032">
        <v>43</v>
      </c>
      <c r="R1032">
        <v>1.0000000001164153</v>
      </c>
      <c r="S1032">
        <v>39</v>
      </c>
    </row>
    <row r="1033" spans="1:19" x14ac:dyDescent="0.25">
      <c r="A1033" t="s">
        <v>1063</v>
      </c>
      <c r="B1033">
        <v>57</v>
      </c>
      <c r="D1033" t="str">
        <f t="shared" si="64"/>
        <v xml:space="preserve">3-2-2012 21:51 </v>
      </c>
      <c r="E1033">
        <f t="shared" si="65"/>
        <v>0.99999999994179234</v>
      </c>
      <c r="F1033">
        <v>57</v>
      </c>
      <c r="K1033" t="s">
        <v>10639</v>
      </c>
      <c r="L1033">
        <v>43</v>
      </c>
      <c r="N1033" t="s">
        <v>10747</v>
      </c>
      <c r="O1033" t="str">
        <f t="shared" si="66"/>
        <v xml:space="preserve">2-24-2013 7:17 </v>
      </c>
      <c r="P1033">
        <f t="shared" si="67"/>
        <v>0.43333333334885538</v>
      </c>
      <c r="Q1033">
        <v>41</v>
      </c>
      <c r="R1033">
        <v>0.99999999994179234</v>
      </c>
      <c r="S1033">
        <v>39</v>
      </c>
    </row>
    <row r="1034" spans="1:19" x14ac:dyDescent="0.25">
      <c r="A1034" t="s">
        <v>1064</v>
      </c>
      <c r="B1034">
        <v>55.9</v>
      </c>
      <c r="D1034" t="str">
        <f t="shared" si="64"/>
        <v xml:space="preserve">3-2-2012 20:51 </v>
      </c>
      <c r="E1034">
        <f t="shared" si="65"/>
        <v>1.0000000001164153</v>
      </c>
      <c r="F1034">
        <v>55.9</v>
      </c>
      <c r="K1034" t="s">
        <v>10640</v>
      </c>
      <c r="L1034">
        <v>45</v>
      </c>
      <c r="N1034" t="s">
        <v>10748</v>
      </c>
      <c r="O1034" t="str">
        <f t="shared" si="66"/>
        <v xml:space="preserve">2-24-2013 6:51 </v>
      </c>
      <c r="P1034">
        <f t="shared" si="67"/>
        <v>0.48333333333721384</v>
      </c>
      <c r="Q1034">
        <v>43</v>
      </c>
      <c r="R1034">
        <v>0.99999999994179234</v>
      </c>
      <c r="S1034">
        <v>39</v>
      </c>
    </row>
    <row r="1035" spans="1:19" x14ac:dyDescent="0.25">
      <c r="A1035" t="s">
        <v>1065</v>
      </c>
      <c r="B1035">
        <v>55.9</v>
      </c>
      <c r="D1035" t="str">
        <f t="shared" si="64"/>
        <v xml:space="preserve">3-2-2012 19:51 </v>
      </c>
      <c r="E1035">
        <f t="shared" si="65"/>
        <v>0.6666666665696539</v>
      </c>
      <c r="F1035">
        <v>55.9</v>
      </c>
      <c r="K1035" t="s">
        <v>10641</v>
      </c>
      <c r="L1035">
        <v>45</v>
      </c>
      <c r="N1035" t="s">
        <v>10749</v>
      </c>
      <c r="O1035" t="str">
        <f t="shared" si="66"/>
        <v xml:space="preserve">2-24-2013 6:22 </v>
      </c>
      <c r="P1035">
        <f t="shared" si="67"/>
        <v>0.5166666666045785</v>
      </c>
      <c r="Q1035">
        <v>44.6</v>
      </c>
      <c r="R1035">
        <v>1.0000000001164153</v>
      </c>
      <c r="S1035">
        <v>39</v>
      </c>
    </row>
    <row r="1036" spans="1:19" x14ac:dyDescent="0.25">
      <c r="A1036" t="s">
        <v>1066</v>
      </c>
      <c r="B1036">
        <v>55.4</v>
      </c>
      <c r="D1036" t="str">
        <f t="shared" si="64"/>
        <v xml:space="preserve">3-2-2012 19:11 </v>
      </c>
      <c r="E1036">
        <f t="shared" si="65"/>
        <v>0.33333333337213844</v>
      </c>
      <c r="F1036">
        <v>55.4</v>
      </c>
      <c r="K1036" t="s">
        <v>10642</v>
      </c>
      <c r="L1036">
        <v>44.1</v>
      </c>
      <c r="N1036" t="s">
        <v>10750</v>
      </c>
      <c r="O1036" t="str">
        <f t="shared" si="66"/>
        <v xml:space="preserve">2-24-2013 5:51 </v>
      </c>
      <c r="P1036">
        <f t="shared" si="67"/>
        <v>4.9999999988358468E-2</v>
      </c>
      <c r="Q1036">
        <v>43</v>
      </c>
      <c r="R1036">
        <v>0.99999999994179234</v>
      </c>
      <c r="S1036">
        <v>39</v>
      </c>
    </row>
    <row r="1037" spans="1:19" x14ac:dyDescent="0.25">
      <c r="A1037" t="s">
        <v>1067</v>
      </c>
      <c r="B1037">
        <v>55.9</v>
      </c>
      <c r="D1037" t="str">
        <f t="shared" si="64"/>
        <v xml:space="preserve">3-2-2012 18:51 </v>
      </c>
      <c r="E1037">
        <f t="shared" si="65"/>
        <v>0.39999999990686774</v>
      </c>
      <c r="F1037">
        <v>55.9</v>
      </c>
      <c r="K1037" t="s">
        <v>10643</v>
      </c>
      <c r="L1037">
        <v>46</v>
      </c>
      <c r="N1037" t="s">
        <v>10751</v>
      </c>
      <c r="O1037" t="str">
        <f t="shared" si="66"/>
        <v xml:space="preserve">2-24-2013 5:48 </v>
      </c>
      <c r="P1037">
        <f t="shared" si="67"/>
        <v>0.95000000012805685</v>
      </c>
      <c r="Q1037">
        <v>42.8</v>
      </c>
      <c r="R1037">
        <v>3.3333333267364651E-2</v>
      </c>
      <c r="S1037">
        <v>39</v>
      </c>
    </row>
    <row r="1038" spans="1:19" x14ac:dyDescent="0.25">
      <c r="A1038" t="s">
        <v>1068</v>
      </c>
      <c r="B1038">
        <v>55.4</v>
      </c>
      <c r="D1038" t="str">
        <f t="shared" si="64"/>
        <v xml:space="preserve">3-2-2012 18:27 </v>
      </c>
      <c r="E1038">
        <f t="shared" si="65"/>
        <v>0.30000000010477379</v>
      </c>
      <c r="F1038">
        <v>55.4</v>
      </c>
      <c r="K1038" t="s">
        <v>10644</v>
      </c>
      <c r="L1038">
        <v>46</v>
      </c>
      <c r="N1038" t="s">
        <v>10752</v>
      </c>
      <c r="O1038" t="str">
        <f t="shared" si="66"/>
        <v xml:space="preserve">2-24-2013 4:51 </v>
      </c>
      <c r="P1038">
        <f t="shared" si="67"/>
        <v>0.99999999994179234</v>
      </c>
      <c r="Q1038">
        <v>44.1</v>
      </c>
      <c r="R1038">
        <v>1.0000000001164153</v>
      </c>
      <c r="S1038">
        <v>39</v>
      </c>
    </row>
    <row r="1039" spans="1:19" x14ac:dyDescent="0.25">
      <c r="A1039" t="s">
        <v>1069</v>
      </c>
      <c r="B1039">
        <v>55.4</v>
      </c>
      <c r="D1039" t="str">
        <f t="shared" si="64"/>
        <v xml:space="preserve">3-2-2012 18:09 </v>
      </c>
      <c r="E1039">
        <f t="shared" si="65"/>
        <v>0.29999999993015081</v>
      </c>
      <c r="F1039">
        <v>55.4</v>
      </c>
      <c r="K1039" t="s">
        <v>10645</v>
      </c>
      <c r="L1039">
        <v>50</v>
      </c>
      <c r="N1039" t="s">
        <v>10753</v>
      </c>
      <c r="O1039" t="str">
        <f t="shared" si="66"/>
        <v xml:space="preserve">2-24-2013 3:51 </v>
      </c>
      <c r="P1039">
        <f t="shared" si="67"/>
        <v>0.99999999994179234</v>
      </c>
      <c r="Q1039">
        <v>43</v>
      </c>
      <c r="R1039">
        <v>0.11666666652308777</v>
      </c>
      <c r="S1039">
        <v>39</v>
      </c>
    </row>
    <row r="1040" spans="1:19" x14ac:dyDescent="0.25">
      <c r="A1040" t="s">
        <v>1070</v>
      </c>
      <c r="B1040">
        <v>55.9</v>
      </c>
      <c r="D1040" t="str">
        <f t="shared" si="64"/>
        <v xml:space="preserve">3-2-2012 17:51 </v>
      </c>
      <c r="E1040">
        <f t="shared" si="65"/>
        <v>1.0000000001164153</v>
      </c>
      <c r="F1040">
        <v>55.9</v>
      </c>
      <c r="K1040" t="s">
        <v>10646</v>
      </c>
      <c r="L1040">
        <v>54</v>
      </c>
      <c r="N1040" t="s">
        <v>10754</v>
      </c>
      <c r="O1040" t="str">
        <f t="shared" si="66"/>
        <v xml:space="preserve">2-24-2013 2:51 </v>
      </c>
      <c r="P1040">
        <f t="shared" si="67"/>
        <v>1.0000000001164153</v>
      </c>
      <c r="Q1040">
        <v>43</v>
      </c>
      <c r="R1040">
        <v>0.99999999994179234</v>
      </c>
      <c r="S1040">
        <v>39</v>
      </c>
    </row>
    <row r="1041" spans="1:19" x14ac:dyDescent="0.25">
      <c r="A1041" t="s">
        <v>1071</v>
      </c>
      <c r="B1041">
        <v>55.9</v>
      </c>
      <c r="D1041" t="str">
        <f t="shared" si="64"/>
        <v xml:space="preserve">3-2-2012 16:51 </v>
      </c>
      <c r="E1041">
        <f t="shared" si="65"/>
        <v>0.99999999994179234</v>
      </c>
      <c r="F1041">
        <v>55.9</v>
      </c>
      <c r="K1041" t="s">
        <v>10647</v>
      </c>
      <c r="L1041">
        <v>57.9</v>
      </c>
      <c r="N1041" t="s">
        <v>10755</v>
      </c>
      <c r="O1041" t="str">
        <f t="shared" si="66"/>
        <v xml:space="preserve">2-24-2013 1:51 </v>
      </c>
      <c r="P1041">
        <f t="shared" si="67"/>
        <v>0.68333333329064772</v>
      </c>
      <c r="Q1041">
        <v>43</v>
      </c>
      <c r="R1041">
        <v>0.99999999994179234</v>
      </c>
      <c r="S1041">
        <v>39</v>
      </c>
    </row>
    <row r="1042" spans="1:19" x14ac:dyDescent="0.25">
      <c r="A1042" t="s">
        <v>1072</v>
      </c>
      <c r="B1042">
        <v>55</v>
      </c>
      <c r="D1042" t="str">
        <f t="shared" si="64"/>
        <v xml:space="preserve">3-2-2012 15:51 </v>
      </c>
      <c r="E1042">
        <f t="shared" si="65"/>
        <v>0.93333333323244005</v>
      </c>
      <c r="F1042">
        <v>55</v>
      </c>
      <c r="K1042" t="s">
        <v>10648</v>
      </c>
      <c r="L1042">
        <v>59</v>
      </c>
      <c r="N1042" t="s">
        <v>10756</v>
      </c>
      <c r="O1042" t="str">
        <f t="shared" si="66"/>
        <v xml:space="preserve">2-24-2013 1:10 </v>
      </c>
      <c r="P1042">
        <f t="shared" si="67"/>
        <v>0.31666666665114462</v>
      </c>
      <c r="Q1042">
        <v>42.8</v>
      </c>
      <c r="R1042">
        <v>0.99999999994179234</v>
      </c>
      <c r="S1042">
        <v>39</v>
      </c>
    </row>
    <row r="1043" spans="1:19" x14ac:dyDescent="0.25">
      <c r="A1043" t="s">
        <v>1073</v>
      </c>
      <c r="B1043">
        <v>55.4</v>
      </c>
      <c r="D1043" t="str">
        <f t="shared" si="64"/>
        <v xml:space="preserve">3-2-2012 14:55 </v>
      </c>
      <c r="E1043">
        <f t="shared" si="65"/>
        <v>6.6666666709352285E-2</v>
      </c>
      <c r="F1043">
        <v>55.4</v>
      </c>
      <c r="K1043" t="s">
        <v>10649</v>
      </c>
      <c r="L1043">
        <v>57.9</v>
      </c>
      <c r="N1043" t="s">
        <v>10757</v>
      </c>
      <c r="O1043" t="str">
        <f t="shared" si="66"/>
        <v xml:space="preserve">2-24-2013 0:51 </v>
      </c>
      <c r="P1043">
        <f t="shared" si="67"/>
        <v>0.99999999994179234</v>
      </c>
      <c r="Q1043">
        <v>43</v>
      </c>
      <c r="R1043">
        <v>0.99999999994179234</v>
      </c>
      <c r="S1043">
        <v>39</v>
      </c>
    </row>
    <row r="1044" spans="1:19" x14ac:dyDescent="0.25">
      <c r="A1044" t="s">
        <v>1074</v>
      </c>
      <c r="B1044">
        <v>55</v>
      </c>
      <c r="D1044" t="str">
        <f t="shared" si="64"/>
        <v xml:space="preserve">3-2-2012 14:51 </v>
      </c>
      <c r="E1044">
        <f t="shared" si="65"/>
        <v>1.0000000001164153</v>
      </c>
      <c r="F1044">
        <v>55</v>
      </c>
      <c r="K1044" t="s">
        <v>10650</v>
      </c>
      <c r="L1044">
        <v>57</v>
      </c>
      <c r="N1044" t="s">
        <v>10758</v>
      </c>
      <c r="O1044" t="str">
        <f t="shared" si="66"/>
        <v xml:space="preserve">2-23-2013 23:51 </v>
      </c>
      <c r="P1044">
        <f t="shared" si="67"/>
        <v>1.0000000001164153</v>
      </c>
      <c r="Q1044">
        <v>43</v>
      </c>
      <c r="R1044">
        <v>0.99999999994179234</v>
      </c>
      <c r="S1044">
        <v>39</v>
      </c>
    </row>
    <row r="1045" spans="1:19" x14ac:dyDescent="0.25">
      <c r="A1045" t="s">
        <v>1075</v>
      </c>
      <c r="B1045">
        <v>54</v>
      </c>
      <c r="D1045" t="str">
        <f t="shared" si="64"/>
        <v xml:space="preserve">3-2-2012 13:51 </v>
      </c>
      <c r="E1045">
        <f t="shared" si="65"/>
        <v>0.59999999986030161</v>
      </c>
      <c r="F1045">
        <v>54</v>
      </c>
      <c r="K1045" t="s">
        <v>10651</v>
      </c>
      <c r="L1045">
        <v>55.9</v>
      </c>
      <c r="N1045" t="s">
        <v>10759</v>
      </c>
      <c r="O1045" t="str">
        <f t="shared" si="66"/>
        <v xml:space="preserve">2-23-2013 22:51 </v>
      </c>
      <c r="P1045">
        <f t="shared" si="67"/>
        <v>0.99999999994179234</v>
      </c>
      <c r="Q1045">
        <v>43</v>
      </c>
      <c r="R1045">
        <v>1.0000000001164153</v>
      </c>
      <c r="S1045">
        <v>39</v>
      </c>
    </row>
    <row r="1046" spans="1:19" x14ac:dyDescent="0.25">
      <c r="A1046" t="s">
        <v>1076</v>
      </c>
      <c r="B1046">
        <v>53.6</v>
      </c>
      <c r="D1046" t="str">
        <f t="shared" si="64"/>
        <v xml:space="preserve">3-2-2012 13:15 </v>
      </c>
      <c r="E1046">
        <f t="shared" si="65"/>
        <v>0.40000000008149073</v>
      </c>
      <c r="F1046">
        <v>53.6</v>
      </c>
      <c r="K1046" t="s">
        <v>10652</v>
      </c>
      <c r="L1046">
        <v>53.1</v>
      </c>
      <c r="N1046" t="s">
        <v>10760</v>
      </c>
      <c r="O1046" t="str">
        <f t="shared" si="66"/>
        <v xml:space="preserve">2-23-2013 21:51 </v>
      </c>
      <c r="P1046">
        <f t="shared" si="67"/>
        <v>0.34999999991850927</v>
      </c>
      <c r="Q1046">
        <v>43</v>
      </c>
      <c r="R1046">
        <v>0.99999999994179234</v>
      </c>
      <c r="S1046">
        <v>39</v>
      </c>
    </row>
    <row r="1047" spans="1:19" x14ac:dyDescent="0.25">
      <c r="A1047" t="s">
        <v>1077</v>
      </c>
      <c r="B1047">
        <v>52</v>
      </c>
      <c r="D1047" t="str">
        <f t="shared" si="64"/>
        <v xml:space="preserve">3-2-2012 12:51 </v>
      </c>
      <c r="E1047">
        <f t="shared" si="65"/>
        <v>0.99999999994179234</v>
      </c>
      <c r="F1047">
        <v>52</v>
      </c>
      <c r="K1047" t="s">
        <v>10653</v>
      </c>
      <c r="L1047">
        <v>52</v>
      </c>
      <c r="N1047" t="s">
        <v>10761</v>
      </c>
      <c r="O1047" t="str">
        <f t="shared" si="66"/>
        <v xml:space="preserve">2-23-2013 21:30 </v>
      </c>
      <c r="P1047">
        <f t="shared" si="67"/>
        <v>0.65000000002328306</v>
      </c>
      <c r="Q1047">
        <v>44.6</v>
      </c>
      <c r="R1047">
        <v>0.99999999994179234</v>
      </c>
      <c r="S1047">
        <v>39</v>
      </c>
    </row>
    <row r="1048" spans="1:19" x14ac:dyDescent="0.25">
      <c r="A1048" t="s">
        <v>1078</v>
      </c>
      <c r="B1048">
        <v>53.1</v>
      </c>
      <c r="D1048" t="str">
        <f t="shared" si="64"/>
        <v xml:space="preserve">3-2-2012 11:51 </v>
      </c>
      <c r="E1048">
        <f t="shared" si="65"/>
        <v>1.0000000001164153</v>
      </c>
      <c r="F1048">
        <v>53.1</v>
      </c>
      <c r="K1048" t="s">
        <v>10654</v>
      </c>
      <c r="L1048">
        <v>48</v>
      </c>
      <c r="N1048" t="s">
        <v>10762</v>
      </c>
      <c r="O1048" t="str">
        <f t="shared" si="66"/>
        <v xml:space="preserve">2-23-2013 20:51 </v>
      </c>
      <c r="P1048">
        <f t="shared" si="67"/>
        <v>1.0000000001164153</v>
      </c>
      <c r="Q1048">
        <v>43</v>
      </c>
      <c r="R1048">
        <v>0.99999999994179234</v>
      </c>
      <c r="S1048">
        <v>39</v>
      </c>
    </row>
    <row r="1049" spans="1:19" x14ac:dyDescent="0.25">
      <c r="A1049" t="s">
        <v>1079</v>
      </c>
      <c r="B1049">
        <v>51.1</v>
      </c>
      <c r="D1049" t="str">
        <f t="shared" si="64"/>
        <v xml:space="preserve">3-2-2012 10:51 </v>
      </c>
      <c r="E1049">
        <f t="shared" si="65"/>
        <v>0.99999999994179234</v>
      </c>
      <c r="F1049">
        <v>51.1</v>
      </c>
      <c r="K1049" t="s">
        <v>10655</v>
      </c>
      <c r="L1049">
        <v>46.4</v>
      </c>
      <c r="N1049" t="s">
        <v>10763</v>
      </c>
      <c r="O1049" t="str">
        <f t="shared" si="66"/>
        <v xml:space="preserve">2-23-2013 19:51 </v>
      </c>
      <c r="P1049">
        <f t="shared" si="67"/>
        <v>0.99999999994179234</v>
      </c>
      <c r="Q1049">
        <v>43</v>
      </c>
      <c r="R1049">
        <v>1.0000000001164153</v>
      </c>
      <c r="S1049">
        <v>39</v>
      </c>
    </row>
    <row r="1050" spans="1:19" x14ac:dyDescent="0.25">
      <c r="A1050" t="s">
        <v>1080</v>
      </c>
      <c r="B1050">
        <v>50</v>
      </c>
      <c r="D1050" t="str">
        <f t="shared" si="64"/>
        <v xml:space="preserve">3-2-2012 9:51 </v>
      </c>
      <c r="E1050">
        <f t="shared" si="65"/>
        <v>0.19999999995343387</v>
      </c>
      <c r="F1050">
        <v>50</v>
      </c>
      <c r="K1050" t="s">
        <v>10656</v>
      </c>
      <c r="L1050">
        <v>45</v>
      </c>
      <c r="N1050" t="s">
        <v>10764</v>
      </c>
      <c r="O1050" t="str">
        <f t="shared" si="66"/>
        <v xml:space="preserve">2-23-2013 18:51 </v>
      </c>
      <c r="P1050">
        <f t="shared" si="67"/>
        <v>0.29999999993015081</v>
      </c>
      <c r="Q1050">
        <v>43</v>
      </c>
      <c r="R1050">
        <v>0.99999999994179234</v>
      </c>
      <c r="S1050">
        <v>39</v>
      </c>
    </row>
    <row r="1051" spans="1:19" x14ac:dyDescent="0.25">
      <c r="A1051" t="s">
        <v>1081</v>
      </c>
      <c r="B1051">
        <v>50</v>
      </c>
      <c r="D1051" t="str">
        <f t="shared" si="64"/>
        <v xml:space="preserve">3-2-2012 9:39 </v>
      </c>
      <c r="E1051">
        <f t="shared" si="65"/>
        <v>0.79999999998835847</v>
      </c>
      <c r="F1051">
        <v>50</v>
      </c>
      <c r="K1051" t="s">
        <v>10657</v>
      </c>
      <c r="L1051">
        <v>43</v>
      </c>
      <c r="N1051" t="s">
        <v>10765</v>
      </c>
      <c r="O1051" t="str">
        <f t="shared" si="66"/>
        <v xml:space="preserve">2-23-2013 18:33 </v>
      </c>
      <c r="P1051">
        <f t="shared" si="67"/>
        <v>0.70000000001164153</v>
      </c>
      <c r="Q1051">
        <v>42.8</v>
      </c>
      <c r="R1051">
        <v>1.0000000001164153</v>
      </c>
      <c r="S1051">
        <v>39</v>
      </c>
    </row>
    <row r="1052" spans="1:19" x14ac:dyDescent="0.25">
      <c r="A1052" t="s">
        <v>1082</v>
      </c>
      <c r="B1052">
        <v>48.9</v>
      </c>
      <c r="D1052" t="str">
        <f t="shared" si="64"/>
        <v xml:space="preserve">3-2-2012 8:51 </v>
      </c>
      <c r="E1052">
        <f t="shared" si="65"/>
        <v>1.0000000001164153</v>
      </c>
      <c r="F1052">
        <v>48.9</v>
      </c>
      <c r="K1052" t="s">
        <v>10658</v>
      </c>
      <c r="L1052">
        <v>43</v>
      </c>
      <c r="N1052" t="s">
        <v>10766</v>
      </c>
      <c r="O1052" t="str">
        <f t="shared" si="66"/>
        <v xml:space="preserve">2-23-2013 17:51 </v>
      </c>
      <c r="P1052">
        <f t="shared" si="67"/>
        <v>1.0000000001164153</v>
      </c>
      <c r="Q1052">
        <v>43</v>
      </c>
      <c r="R1052">
        <v>0.99999999994179234</v>
      </c>
      <c r="S1052">
        <v>39</v>
      </c>
    </row>
    <row r="1053" spans="1:19" x14ac:dyDescent="0.25">
      <c r="A1053" t="s">
        <v>1083</v>
      </c>
      <c r="B1053">
        <v>48</v>
      </c>
      <c r="D1053" t="str">
        <f t="shared" si="64"/>
        <v xml:space="preserve">3-2-2012 7:51 </v>
      </c>
      <c r="E1053">
        <f t="shared" si="65"/>
        <v>0.99999999994179234</v>
      </c>
      <c r="F1053">
        <v>48</v>
      </c>
      <c r="K1053" t="s">
        <v>10659</v>
      </c>
      <c r="L1053">
        <v>43</v>
      </c>
      <c r="N1053" t="s">
        <v>10767</v>
      </c>
      <c r="O1053" t="str">
        <f t="shared" si="66"/>
        <v xml:space="preserve">2-23-2013 16:51 </v>
      </c>
      <c r="P1053">
        <f t="shared" si="67"/>
        <v>0.99999999994179234</v>
      </c>
      <c r="Q1053">
        <v>43</v>
      </c>
      <c r="R1053">
        <v>0.99999999994179234</v>
      </c>
      <c r="S1053">
        <v>39</v>
      </c>
    </row>
    <row r="1054" spans="1:19" x14ac:dyDescent="0.25">
      <c r="A1054" t="s">
        <v>1084</v>
      </c>
      <c r="B1054">
        <v>46.9</v>
      </c>
      <c r="D1054" t="str">
        <f t="shared" si="64"/>
        <v xml:space="preserve">3-2-2012 6:51 </v>
      </c>
      <c r="E1054">
        <f t="shared" si="65"/>
        <v>0.99999999994179234</v>
      </c>
      <c r="F1054">
        <v>46.9</v>
      </c>
      <c r="K1054" t="s">
        <v>10660</v>
      </c>
      <c r="L1054">
        <v>44.1</v>
      </c>
      <c r="N1054" t="s">
        <v>10768</v>
      </c>
      <c r="O1054" t="str">
        <f t="shared" si="66"/>
        <v xml:space="preserve">2-23-2013 15:51 </v>
      </c>
      <c r="P1054">
        <f t="shared" si="67"/>
        <v>0.50000000005820766</v>
      </c>
      <c r="Q1054">
        <v>43</v>
      </c>
      <c r="R1054">
        <v>0.99999999994179234</v>
      </c>
      <c r="S1054">
        <v>39</v>
      </c>
    </row>
    <row r="1055" spans="1:19" x14ac:dyDescent="0.25">
      <c r="A1055" t="s">
        <v>1085</v>
      </c>
      <c r="B1055">
        <v>46.9</v>
      </c>
      <c r="D1055" t="str">
        <f t="shared" si="64"/>
        <v xml:space="preserve">3-2-2012 5:51 </v>
      </c>
      <c r="E1055">
        <f t="shared" si="65"/>
        <v>1.0000000001164153</v>
      </c>
      <c r="F1055">
        <v>46.9</v>
      </c>
      <c r="K1055" t="s">
        <v>10661</v>
      </c>
      <c r="L1055">
        <v>44.6</v>
      </c>
      <c r="N1055" t="s">
        <v>10769</v>
      </c>
      <c r="O1055" t="str">
        <f t="shared" si="66"/>
        <v xml:space="preserve">2-23-2013 15:21 </v>
      </c>
      <c r="P1055">
        <f t="shared" si="67"/>
        <v>0.49999999988358468</v>
      </c>
      <c r="Q1055">
        <v>42.8</v>
      </c>
      <c r="R1055">
        <v>1.0000000001164153</v>
      </c>
      <c r="S1055">
        <v>39</v>
      </c>
    </row>
    <row r="1056" spans="1:19" x14ac:dyDescent="0.25">
      <c r="A1056" t="s">
        <v>1086</v>
      </c>
      <c r="B1056">
        <v>46.9</v>
      </c>
      <c r="D1056" t="str">
        <f t="shared" si="64"/>
        <v xml:space="preserve">3-2-2012 4:51 </v>
      </c>
      <c r="E1056">
        <f t="shared" si="65"/>
        <v>0.99999999994179234</v>
      </c>
      <c r="F1056">
        <v>46.9</v>
      </c>
      <c r="K1056" t="s">
        <v>10662</v>
      </c>
      <c r="L1056">
        <v>44.1</v>
      </c>
      <c r="N1056" t="s">
        <v>10770</v>
      </c>
      <c r="O1056" t="str">
        <f t="shared" si="66"/>
        <v xml:space="preserve">2-23-2013 14:51 </v>
      </c>
      <c r="P1056">
        <f t="shared" si="67"/>
        <v>1.0000000001164153</v>
      </c>
      <c r="Q1056">
        <v>42.1</v>
      </c>
      <c r="R1056">
        <v>0.99999999994179234</v>
      </c>
      <c r="S1056">
        <v>39</v>
      </c>
    </row>
    <row r="1057" spans="1:19" x14ac:dyDescent="0.25">
      <c r="A1057" t="s">
        <v>1087</v>
      </c>
      <c r="B1057">
        <v>48</v>
      </c>
      <c r="D1057" t="str">
        <f t="shared" si="64"/>
        <v xml:space="preserve">3-2-2012 3:51 </v>
      </c>
      <c r="E1057">
        <f t="shared" si="65"/>
        <v>0.99999999994179234</v>
      </c>
      <c r="F1057">
        <v>48</v>
      </c>
      <c r="K1057" t="s">
        <v>10663</v>
      </c>
      <c r="L1057">
        <v>44.6</v>
      </c>
      <c r="N1057" t="s">
        <v>10771</v>
      </c>
      <c r="O1057" t="str">
        <f t="shared" si="66"/>
        <v xml:space="preserve">2-23-2013 13:51 </v>
      </c>
      <c r="P1057">
        <f t="shared" si="67"/>
        <v>0.99999999994179234</v>
      </c>
      <c r="Q1057">
        <v>41</v>
      </c>
      <c r="R1057">
        <v>1.0000000001164153</v>
      </c>
      <c r="S1057">
        <v>39</v>
      </c>
    </row>
    <row r="1058" spans="1:19" x14ac:dyDescent="0.25">
      <c r="A1058" t="s">
        <v>1088</v>
      </c>
      <c r="B1058">
        <v>48.9</v>
      </c>
      <c r="D1058" t="str">
        <f t="shared" si="64"/>
        <v xml:space="preserve">3-2-2012 2:51 </v>
      </c>
      <c r="E1058">
        <f t="shared" si="65"/>
        <v>1.0000000001164153</v>
      </c>
      <c r="F1058">
        <v>48.9</v>
      </c>
      <c r="K1058" t="s">
        <v>10664</v>
      </c>
      <c r="L1058">
        <v>44.1</v>
      </c>
      <c r="N1058" t="s">
        <v>10772</v>
      </c>
      <c r="O1058" t="str">
        <f t="shared" si="66"/>
        <v xml:space="preserve">2-23-2013 12:51 </v>
      </c>
      <c r="P1058">
        <f t="shared" si="67"/>
        <v>0.99999999994179234</v>
      </c>
      <c r="Q1058">
        <v>39.9</v>
      </c>
      <c r="R1058">
        <v>1.0000000001164153</v>
      </c>
      <c r="S1058">
        <v>39</v>
      </c>
    </row>
    <row r="1059" spans="1:19" x14ac:dyDescent="0.25">
      <c r="A1059" t="s">
        <v>1089</v>
      </c>
      <c r="B1059">
        <v>46</v>
      </c>
      <c r="D1059" t="str">
        <f t="shared" si="64"/>
        <v xml:space="preserve">3-2-2012 1:51 </v>
      </c>
      <c r="E1059">
        <f t="shared" si="65"/>
        <v>0.99999999994179234</v>
      </c>
      <c r="F1059">
        <v>46</v>
      </c>
      <c r="K1059" t="s">
        <v>10665</v>
      </c>
      <c r="L1059">
        <v>45</v>
      </c>
      <c r="N1059" t="s">
        <v>10773</v>
      </c>
      <c r="O1059" t="str">
        <f t="shared" si="66"/>
        <v xml:space="preserve">2-23-2013 11:51 </v>
      </c>
      <c r="P1059">
        <f t="shared" si="67"/>
        <v>0.84999999997671694</v>
      </c>
      <c r="Q1059">
        <v>39</v>
      </c>
      <c r="R1059">
        <v>0.99999999994179234</v>
      </c>
      <c r="S1059">
        <v>39</v>
      </c>
    </row>
    <row r="1060" spans="1:19" x14ac:dyDescent="0.25">
      <c r="A1060" t="s">
        <v>1090</v>
      </c>
      <c r="B1060">
        <v>51.1</v>
      </c>
      <c r="D1060" t="str">
        <f t="shared" si="64"/>
        <v xml:space="preserve">3-2-2012 0:51 </v>
      </c>
      <c r="E1060">
        <f t="shared" si="65"/>
        <v>0.99999999994179234</v>
      </c>
      <c r="F1060">
        <v>51.1</v>
      </c>
      <c r="K1060" t="s">
        <v>10666</v>
      </c>
      <c r="L1060">
        <v>46.4</v>
      </c>
      <c r="N1060" t="s">
        <v>10774</v>
      </c>
      <c r="O1060" t="str">
        <f t="shared" si="66"/>
        <v xml:space="preserve">2-23-2013 11:00 </v>
      </c>
      <c r="P1060">
        <f t="shared" si="67"/>
        <v>0.15000000013969839</v>
      </c>
      <c r="Q1060">
        <v>39.200000000000003</v>
      </c>
      <c r="R1060">
        <v>0.99999999994179234</v>
      </c>
      <c r="S1060">
        <v>39</v>
      </c>
    </row>
    <row r="1061" spans="1:19" x14ac:dyDescent="0.25">
      <c r="A1061" t="s">
        <v>1091</v>
      </c>
      <c r="B1061">
        <v>52</v>
      </c>
      <c r="D1061" t="str">
        <f t="shared" si="64"/>
        <v xml:space="preserve">3-1-2012 23:51 </v>
      </c>
      <c r="E1061">
        <f t="shared" si="65"/>
        <v>1.0000000001164153</v>
      </c>
      <c r="F1061">
        <v>52</v>
      </c>
      <c r="K1061" t="s">
        <v>10667</v>
      </c>
      <c r="L1061">
        <v>46.4</v>
      </c>
      <c r="N1061" t="s">
        <v>10775</v>
      </c>
      <c r="O1061" t="str">
        <f t="shared" si="66"/>
        <v xml:space="preserve">2-23-2013 10:51 </v>
      </c>
      <c r="P1061">
        <f t="shared" si="67"/>
        <v>0.99999999994179234</v>
      </c>
      <c r="Q1061">
        <v>39</v>
      </c>
      <c r="R1061">
        <v>1.0000000001164153</v>
      </c>
      <c r="S1061">
        <v>39</v>
      </c>
    </row>
    <row r="1062" spans="1:19" x14ac:dyDescent="0.25">
      <c r="A1062" t="s">
        <v>1092</v>
      </c>
      <c r="B1062">
        <v>57</v>
      </c>
      <c r="D1062" t="str">
        <f t="shared" si="64"/>
        <v xml:space="preserve">3-1-2012 22:51 </v>
      </c>
      <c r="E1062">
        <f t="shared" si="65"/>
        <v>0.99999999994179234</v>
      </c>
      <c r="F1062">
        <v>57</v>
      </c>
      <c r="K1062" t="s">
        <v>10668</v>
      </c>
      <c r="L1062">
        <v>44.1</v>
      </c>
      <c r="N1062" t="s">
        <v>10776</v>
      </c>
      <c r="O1062" t="str">
        <f t="shared" si="66"/>
        <v xml:space="preserve">2-23-2013 9:51 </v>
      </c>
      <c r="P1062">
        <f t="shared" si="67"/>
        <v>0.99999999994179234</v>
      </c>
      <c r="Q1062">
        <v>37.9</v>
      </c>
      <c r="R1062">
        <v>0.99999999994179234</v>
      </c>
      <c r="S1062">
        <v>39</v>
      </c>
    </row>
    <row r="1063" spans="1:19" x14ac:dyDescent="0.25">
      <c r="A1063" t="s">
        <v>1093</v>
      </c>
      <c r="B1063">
        <v>59</v>
      </c>
      <c r="D1063" t="str">
        <f t="shared" si="64"/>
        <v xml:space="preserve">3-1-2012 21:51 </v>
      </c>
      <c r="E1063">
        <f t="shared" si="65"/>
        <v>0.99999999994179234</v>
      </c>
      <c r="F1063">
        <v>59</v>
      </c>
      <c r="K1063" t="s">
        <v>10669</v>
      </c>
      <c r="L1063">
        <v>44.6</v>
      </c>
      <c r="N1063" t="s">
        <v>10777</v>
      </c>
      <c r="O1063" t="str">
        <f t="shared" si="66"/>
        <v xml:space="preserve">2-23-2013 8:51 </v>
      </c>
      <c r="P1063">
        <f t="shared" si="67"/>
        <v>1.0000000001164153</v>
      </c>
      <c r="Q1063">
        <v>37.9</v>
      </c>
      <c r="R1063">
        <v>0.99999999994179234</v>
      </c>
      <c r="S1063">
        <v>39</v>
      </c>
    </row>
    <row r="1064" spans="1:19" x14ac:dyDescent="0.25">
      <c r="A1064" t="s">
        <v>1094</v>
      </c>
      <c r="B1064">
        <v>60.1</v>
      </c>
      <c r="D1064" t="str">
        <f t="shared" si="64"/>
        <v xml:space="preserve">3-1-2012 20:51 </v>
      </c>
      <c r="E1064">
        <f t="shared" si="65"/>
        <v>1.0000000001164153</v>
      </c>
      <c r="F1064">
        <v>60.1</v>
      </c>
      <c r="K1064" t="s">
        <v>10670</v>
      </c>
      <c r="L1064">
        <v>46</v>
      </c>
      <c r="N1064" t="s">
        <v>10778</v>
      </c>
      <c r="O1064" t="str">
        <f t="shared" si="66"/>
        <v xml:space="preserve">2-23-2013 7:51 </v>
      </c>
      <c r="P1064">
        <f t="shared" si="67"/>
        <v>0.64999999984866008</v>
      </c>
      <c r="Q1064">
        <v>37</v>
      </c>
      <c r="R1064">
        <v>0.99999999994179234</v>
      </c>
      <c r="S1064">
        <v>39</v>
      </c>
    </row>
    <row r="1065" spans="1:19" x14ac:dyDescent="0.25">
      <c r="A1065" t="s">
        <v>1095</v>
      </c>
      <c r="B1065">
        <v>66</v>
      </c>
      <c r="D1065" t="str">
        <f t="shared" si="64"/>
        <v xml:space="preserve">3-1-2012 19:51 </v>
      </c>
      <c r="E1065">
        <f t="shared" si="65"/>
        <v>0.99999999994179234</v>
      </c>
      <c r="F1065">
        <v>66</v>
      </c>
      <c r="K1065" t="s">
        <v>10671</v>
      </c>
      <c r="L1065">
        <v>46.9</v>
      </c>
      <c r="N1065" t="s">
        <v>10779</v>
      </c>
      <c r="O1065" t="str">
        <f t="shared" si="66"/>
        <v xml:space="preserve">2-23-2013 7:12 </v>
      </c>
      <c r="P1065">
        <f t="shared" si="67"/>
        <v>0.35000000009313226</v>
      </c>
      <c r="Q1065">
        <v>37.4</v>
      </c>
      <c r="R1065">
        <v>1.0000000001164153</v>
      </c>
      <c r="S1065">
        <v>39</v>
      </c>
    </row>
    <row r="1066" spans="1:19" x14ac:dyDescent="0.25">
      <c r="A1066" t="s">
        <v>1096</v>
      </c>
      <c r="B1066">
        <v>70</v>
      </c>
      <c r="D1066" t="str">
        <f t="shared" si="64"/>
        <v xml:space="preserve">3-1-2012 18:51 </v>
      </c>
      <c r="E1066">
        <f t="shared" si="65"/>
        <v>0.99999999994179234</v>
      </c>
      <c r="F1066">
        <v>70</v>
      </c>
      <c r="K1066" t="s">
        <v>10672</v>
      </c>
      <c r="L1066">
        <v>51.1</v>
      </c>
      <c r="N1066" t="s">
        <v>10780</v>
      </c>
      <c r="O1066" t="str">
        <f t="shared" si="66"/>
        <v xml:space="preserve">2-23-2013 6:51 </v>
      </c>
      <c r="P1066">
        <f t="shared" si="67"/>
        <v>0.6000000000349246</v>
      </c>
      <c r="Q1066">
        <v>37</v>
      </c>
      <c r="R1066">
        <v>0.99999999994179234</v>
      </c>
      <c r="S1066">
        <v>39</v>
      </c>
    </row>
    <row r="1067" spans="1:19" x14ac:dyDescent="0.25">
      <c r="A1067" t="s">
        <v>1097</v>
      </c>
      <c r="B1067">
        <v>75</v>
      </c>
      <c r="D1067" t="str">
        <f t="shared" si="64"/>
        <v xml:space="preserve">3-1-2012 17:51 </v>
      </c>
      <c r="E1067">
        <f t="shared" si="65"/>
        <v>1.0000000001164153</v>
      </c>
      <c r="F1067">
        <v>75</v>
      </c>
      <c r="K1067" t="s">
        <v>10673</v>
      </c>
      <c r="L1067">
        <v>55.4</v>
      </c>
      <c r="N1067" t="s">
        <v>10781</v>
      </c>
      <c r="O1067" t="str">
        <f t="shared" si="66"/>
        <v xml:space="preserve">2-23-2013 6:15 </v>
      </c>
      <c r="P1067">
        <f t="shared" si="67"/>
        <v>0.39999999990686774</v>
      </c>
      <c r="Q1067">
        <v>37.4</v>
      </c>
      <c r="R1067">
        <v>0.84999999997671694</v>
      </c>
      <c r="S1067">
        <v>39</v>
      </c>
    </row>
    <row r="1068" spans="1:19" x14ac:dyDescent="0.25">
      <c r="A1068" t="s">
        <v>1098</v>
      </c>
      <c r="B1068">
        <v>78.099999999999994</v>
      </c>
      <c r="D1068" t="str">
        <f t="shared" si="64"/>
        <v xml:space="preserve">3-1-2012 16:51 </v>
      </c>
      <c r="E1068">
        <f t="shared" si="65"/>
        <v>0.99999999994179234</v>
      </c>
      <c r="F1068">
        <v>78.099999999999994</v>
      </c>
      <c r="K1068" t="s">
        <v>10674</v>
      </c>
      <c r="L1068">
        <v>54</v>
      </c>
      <c r="N1068" t="s">
        <v>10782</v>
      </c>
      <c r="O1068" t="str">
        <f t="shared" si="66"/>
        <v xml:space="preserve">2-23-2013 5:51 </v>
      </c>
      <c r="P1068">
        <f t="shared" si="67"/>
        <v>0.35000000009313226</v>
      </c>
      <c r="Q1068">
        <v>37</v>
      </c>
      <c r="R1068">
        <v>0.99999999994179234</v>
      </c>
      <c r="S1068">
        <v>39</v>
      </c>
    </row>
    <row r="1069" spans="1:19" x14ac:dyDescent="0.25">
      <c r="A1069" t="s">
        <v>1099</v>
      </c>
      <c r="B1069">
        <v>79</v>
      </c>
      <c r="D1069" t="str">
        <f t="shared" si="64"/>
        <v xml:space="preserve">3-1-2012 15:51 </v>
      </c>
      <c r="E1069">
        <f t="shared" si="65"/>
        <v>0.99999999994179234</v>
      </c>
      <c r="F1069">
        <v>79</v>
      </c>
      <c r="K1069" t="s">
        <v>10675</v>
      </c>
      <c r="L1069">
        <v>53.6</v>
      </c>
      <c r="N1069" t="s">
        <v>10783</v>
      </c>
      <c r="O1069" t="str">
        <f t="shared" si="66"/>
        <v xml:space="preserve">2-23-2013 5:30 </v>
      </c>
      <c r="P1069">
        <f t="shared" si="67"/>
        <v>0.65000000002328306</v>
      </c>
      <c r="Q1069">
        <v>37.4</v>
      </c>
      <c r="R1069">
        <v>0.99999999994179234</v>
      </c>
      <c r="S1069">
        <v>39</v>
      </c>
    </row>
    <row r="1070" spans="1:19" x14ac:dyDescent="0.25">
      <c r="A1070" t="s">
        <v>1100</v>
      </c>
      <c r="B1070">
        <v>80.099999999999994</v>
      </c>
      <c r="D1070" t="str">
        <f t="shared" si="64"/>
        <v xml:space="preserve">3-1-2012 14:51 </v>
      </c>
      <c r="E1070">
        <f t="shared" si="65"/>
        <v>1.0000000001164153</v>
      </c>
      <c r="F1070">
        <v>80.099999999999994</v>
      </c>
      <c r="K1070" t="s">
        <v>10676</v>
      </c>
      <c r="L1070">
        <v>57</v>
      </c>
      <c r="N1070" t="s">
        <v>10784</v>
      </c>
      <c r="O1070" t="str">
        <f t="shared" si="66"/>
        <v xml:space="preserve">2-23-2013 4:51 </v>
      </c>
      <c r="P1070">
        <f t="shared" si="67"/>
        <v>0.99999999994179234</v>
      </c>
      <c r="Q1070">
        <v>37</v>
      </c>
      <c r="R1070">
        <v>1.0000000001164153</v>
      </c>
      <c r="S1070">
        <v>39</v>
      </c>
    </row>
    <row r="1071" spans="1:19" x14ac:dyDescent="0.25">
      <c r="A1071" t="s">
        <v>1101</v>
      </c>
      <c r="B1071">
        <v>79</v>
      </c>
      <c r="D1071" t="str">
        <f t="shared" si="64"/>
        <v xml:space="preserve">3-1-2012 13:51 </v>
      </c>
      <c r="E1071">
        <f t="shared" si="65"/>
        <v>0.99999999994179234</v>
      </c>
      <c r="F1071">
        <v>79</v>
      </c>
      <c r="K1071" t="s">
        <v>10677</v>
      </c>
      <c r="L1071">
        <v>55.4</v>
      </c>
      <c r="N1071" t="s">
        <v>10785</v>
      </c>
      <c r="O1071" t="str">
        <f t="shared" si="66"/>
        <v xml:space="preserve">2-23-2013 3:51 </v>
      </c>
      <c r="P1071">
        <f t="shared" si="67"/>
        <v>0.18333333323244005</v>
      </c>
      <c r="Q1071">
        <v>36</v>
      </c>
      <c r="R1071">
        <v>0.99999999994179234</v>
      </c>
      <c r="S1071">
        <v>39</v>
      </c>
    </row>
    <row r="1072" spans="1:19" x14ac:dyDescent="0.25">
      <c r="A1072" t="s">
        <v>1102</v>
      </c>
      <c r="B1072">
        <v>77</v>
      </c>
      <c r="D1072" t="str">
        <f t="shared" si="64"/>
        <v xml:space="preserve">3-1-2012 12:51 </v>
      </c>
      <c r="E1072">
        <f t="shared" si="65"/>
        <v>0.99999999994179234</v>
      </c>
      <c r="F1072">
        <v>77</v>
      </c>
      <c r="K1072" t="s">
        <v>10678</v>
      </c>
      <c r="L1072">
        <v>57</v>
      </c>
      <c r="N1072" t="s">
        <v>10786</v>
      </c>
      <c r="O1072" t="str">
        <f t="shared" si="66"/>
        <v xml:space="preserve">2-23-2013 3:40 </v>
      </c>
      <c r="P1072">
        <f t="shared" si="67"/>
        <v>0.65000000002328306</v>
      </c>
      <c r="Q1072">
        <v>35.6</v>
      </c>
      <c r="R1072">
        <v>0.99999999994179234</v>
      </c>
      <c r="S1072">
        <v>39</v>
      </c>
    </row>
    <row r="1073" spans="1:19" x14ac:dyDescent="0.25">
      <c r="A1073" t="s">
        <v>1103</v>
      </c>
      <c r="B1073">
        <v>75</v>
      </c>
      <c r="D1073" t="str">
        <f t="shared" si="64"/>
        <v xml:space="preserve">3-1-2012 11:51 </v>
      </c>
      <c r="E1073">
        <f t="shared" si="65"/>
        <v>1.0000000001164153</v>
      </c>
      <c r="F1073">
        <v>75</v>
      </c>
      <c r="K1073" t="s">
        <v>10679</v>
      </c>
      <c r="L1073">
        <v>57.2</v>
      </c>
      <c r="N1073" t="s">
        <v>10787</v>
      </c>
      <c r="O1073" t="str">
        <f t="shared" si="66"/>
        <v xml:space="preserve">2-23-2013 3:01 </v>
      </c>
      <c r="P1073">
        <f t="shared" si="67"/>
        <v>0.16666666668606922</v>
      </c>
      <c r="Q1073">
        <v>35.6</v>
      </c>
      <c r="R1073">
        <v>1.0000000001164153</v>
      </c>
      <c r="S1073">
        <v>39</v>
      </c>
    </row>
    <row r="1074" spans="1:19" x14ac:dyDescent="0.25">
      <c r="A1074" t="s">
        <v>1104</v>
      </c>
      <c r="B1074">
        <v>72</v>
      </c>
      <c r="D1074" t="str">
        <f t="shared" si="64"/>
        <v xml:space="preserve">3-1-2012 10:51 </v>
      </c>
      <c r="E1074">
        <f t="shared" si="65"/>
        <v>0.23333333322079852</v>
      </c>
      <c r="F1074">
        <v>72</v>
      </c>
      <c r="K1074" t="s">
        <v>10680</v>
      </c>
      <c r="L1074">
        <v>57.2</v>
      </c>
      <c r="N1074" t="s">
        <v>10788</v>
      </c>
      <c r="O1074" t="str">
        <f t="shared" si="66"/>
        <v xml:space="preserve">2-23-2013 2:51 </v>
      </c>
      <c r="P1074">
        <f t="shared" si="67"/>
        <v>0.30000000010477379</v>
      </c>
      <c r="Q1074">
        <v>36</v>
      </c>
      <c r="R1074">
        <v>0.99999999994179234</v>
      </c>
      <c r="S1074">
        <v>39</v>
      </c>
    </row>
    <row r="1075" spans="1:19" x14ac:dyDescent="0.25">
      <c r="A1075" t="s">
        <v>1105</v>
      </c>
      <c r="B1075">
        <v>71.599999999999994</v>
      </c>
      <c r="D1075" t="str">
        <f t="shared" si="64"/>
        <v xml:space="preserve">3-1-2012 10:37 </v>
      </c>
      <c r="E1075">
        <f t="shared" si="65"/>
        <v>0.76666666672099382</v>
      </c>
      <c r="F1075">
        <v>71.599999999999994</v>
      </c>
      <c r="K1075" t="s">
        <v>10681</v>
      </c>
      <c r="L1075">
        <v>57</v>
      </c>
      <c r="N1075" t="s">
        <v>10789</v>
      </c>
      <c r="O1075" t="str">
        <f t="shared" si="66"/>
        <v xml:space="preserve">2-23-2013 2:33 </v>
      </c>
      <c r="P1075">
        <f t="shared" si="67"/>
        <v>0.70000000001164153</v>
      </c>
      <c r="Q1075">
        <v>35.6</v>
      </c>
      <c r="R1075">
        <v>0.99999999994179234</v>
      </c>
      <c r="S1075">
        <v>39</v>
      </c>
    </row>
    <row r="1076" spans="1:19" x14ac:dyDescent="0.25">
      <c r="A1076" t="s">
        <v>1106</v>
      </c>
      <c r="B1076">
        <v>70</v>
      </c>
      <c r="D1076" t="str">
        <f t="shared" si="64"/>
        <v xml:space="preserve">3-1-2012 9:51 </v>
      </c>
      <c r="E1076">
        <f t="shared" si="65"/>
        <v>0.55000000004656613</v>
      </c>
      <c r="F1076">
        <v>70</v>
      </c>
      <c r="K1076" t="s">
        <v>10682</v>
      </c>
      <c r="L1076">
        <v>57.2</v>
      </c>
      <c r="N1076" t="s">
        <v>10790</v>
      </c>
      <c r="O1076" t="str">
        <f t="shared" si="66"/>
        <v xml:space="preserve">2-23-2013 1:51 </v>
      </c>
      <c r="P1076">
        <f t="shared" si="67"/>
        <v>0.26666666666278616</v>
      </c>
      <c r="Q1076">
        <v>36</v>
      </c>
      <c r="R1076">
        <v>0.99999999994179234</v>
      </c>
      <c r="S1076">
        <v>39</v>
      </c>
    </row>
    <row r="1077" spans="1:19" x14ac:dyDescent="0.25">
      <c r="A1077" t="s">
        <v>1107</v>
      </c>
      <c r="B1077">
        <v>68</v>
      </c>
      <c r="D1077" t="str">
        <f t="shared" si="64"/>
        <v xml:space="preserve">3-1-2012 9:18 </v>
      </c>
      <c r="E1077">
        <f t="shared" si="65"/>
        <v>0.44999999989522621</v>
      </c>
      <c r="F1077">
        <v>68</v>
      </c>
      <c r="K1077" t="s">
        <v>10683</v>
      </c>
      <c r="L1077">
        <v>55.9</v>
      </c>
      <c r="N1077" t="s">
        <v>10791</v>
      </c>
      <c r="O1077" t="str">
        <f t="shared" si="66"/>
        <v xml:space="preserve">2-23-2013 1:35 </v>
      </c>
      <c r="P1077">
        <f t="shared" si="67"/>
        <v>0.73333333327900618</v>
      </c>
      <c r="Q1077">
        <v>35.6</v>
      </c>
      <c r="R1077">
        <v>1.0000000001164153</v>
      </c>
      <c r="S1077">
        <v>39</v>
      </c>
    </row>
    <row r="1078" spans="1:19" x14ac:dyDescent="0.25">
      <c r="A1078" t="s">
        <v>1108</v>
      </c>
      <c r="B1078">
        <v>66.900000000000006</v>
      </c>
      <c r="D1078" t="str">
        <f t="shared" si="64"/>
        <v xml:space="preserve">3-1-2012 8:51 </v>
      </c>
      <c r="E1078">
        <f t="shared" si="65"/>
        <v>1.0000000001164153</v>
      </c>
      <c r="F1078">
        <v>66.900000000000006</v>
      </c>
      <c r="K1078" t="s">
        <v>10684</v>
      </c>
      <c r="L1078">
        <v>55.4</v>
      </c>
      <c r="N1078" t="s">
        <v>10792</v>
      </c>
      <c r="O1078" t="str">
        <f t="shared" si="66"/>
        <v xml:space="preserve">2-23-2013 0:51 </v>
      </c>
      <c r="P1078">
        <f t="shared" si="67"/>
        <v>0.99999999994179234</v>
      </c>
      <c r="Q1078">
        <v>36</v>
      </c>
      <c r="R1078">
        <v>1.0000000001164153</v>
      </c>
      <c r="S1078">
        <v>39</v>
      </c>
    </row>
    <row r="1079" spans="1:19" x14ac:dyDescent="0.25">
      <c r="A1079" t="s">
        <v>1109</v>
      </c>
      <c r="B1079">
        <v>64</v>
      </c>
      <c r="D1079" t="str">
        <f t="shared" si="64"/>
        <v xml:space="preserve">3-1-2012 7:51 </v>
      </c>
      <c r="E1079">
        <f t="shared" si="65"/>
        <v>0.99999999994179234</v>
      </c>
      <c r="F1079">
        <v>64</v>
      </c>
      <c r="K1079" t="s">
        <v>10685</v>
      </c>
      <c r="L1079">
        <v>54</v>
      </c>
      <c r="N1079" t="s">
        <v>10793</v>
      </c>
      <c r="O1079" t="str">
        <f t="shared" si="66"/>
        <v xml:space="preserve">2-22-2013 23:51 </v>
      </c>
      <c r="P1079">
        <f t="shared" si="67"/>
        <v>0.46666666661622003</v>
      </c>
      <c r="Q1079">
        <v>36</v>
      </c>
      <c r="R1079">
        <v>0.99999999994179234</v>
      </c>
      <c r="S1079">
        <v>39</v>
      </c>
    </row>
    <row r="1080" spans="1:19" x14ac:dyDescent="0.25">
      <c r="A1080" t="s">
        <v>1110</v>
      </c>
      <c r="B1080">
        <v>62.1</v>
      </c>
      <c r="D1080" t="str">
        <f t="shared" si="64"/>
        <v xml:space="preserve">3-1-2012 6:51 </v>
      </c>
      <c r="E1080">
        <f t="shared" si="65"/>
        <v>0.50000000005820766</v>
      </c>
      <c r="F1080">
        <v>62.1</v>
      </c>
      <c r="K1080" t="s">
        <v>10686</v>
      </c>
      <c r="L1080">
        <v>53.6</v>
      </c>
      <c r="N1080" t="s">
        <v>10794</v>
      </c>
      <c r="O1080" t="str">
        <f t="shared" si="66"/>
        <v xml:space="preserve">2-22-2013 23:23 </v>
      </c>
      <c r="P1080">
        <f t="shared" si="67"/>
        <v>0.53333333350019529</v>
      </c>
      <c r="Q1080">
        <v>35.6</v>
      </c>
      <c r="R1080">
        <v>0.99999999994179234</v>
      </c>
      <c r="S1080">
        <v>39</v>
      </c>
    </row>
    <row r="1081" spans="1:19" x14ac:dyDescent="0.25">
      <c r="A1081" t="s">
        <v>1111</v>
      </c>
      <c r="B1081">
        <v>64.400000000000006</v>
      </c>
      <c r="D1081" t="str">
        <f t="shared" si="64"/>
        <v xml:space="preserve">3-1-2012 6:21 </v>
      </c>
      <c r="E1081">
        <f t="shared" si="65"/>
        <v>0.49999999988358468</v>
      </c>
      <c r="F1081">
        <v>64.400000000000006</v>
      </c>
      <c r="K1081" t="s">
        <v>10687</v>
      </c>
      <c r="L1081">
        <v>52</v>
      </c>
      <c r="N1081" t="s">
        <v>10795</v>
      </c>
      <c r="O1081" t="str">
        <f t="shared" si="66"/>
        <v xml:space="preserve">2-22-2013 22:51 </v>
      </c>
      <c r="P1081">
        <f t="shared" si="67"/>
        <v>0.61666666658129543</v>
      </c>
      <c r="Q1081">
        <v>36</v>
      </c>
      <c r="R1081">
        <v>1.0000000001164153</v>
      </c>
      <c r="S1081">
        <v>39</v>
      </c>
    </row>
    <row r="1082" spans="1:19" x14ac:dyDescent="0.25">
      <c r="A1082" t="s">
        <v>1112</v>
      </c>
      <c r="B1082">
        <v>64</v>
      </c>
      <c r="D1082" t="str">
        <f t="shared" si="64"/>
        <v xml:space="preserve">3-1-2012 5:51 </v>
      </c>
      <c r="E1082">
        <f t="shared" si="65"/>
        <v>0.79999999998835847</v>
      </c>
      <c r="F1082">
        <v>64</v>
      </c>
      <c r="K1082" t="s">
        <v>10688</v>
      </c>
      <c r="L1082">
        <v>50</v>
      </c>
      <c r="N1082" t="s">
        <v>10796</v>
      </c>
      <c r="O1082" t="str">
        <f t="shared" si="66"/>
        <v xml:space="preserve">2-22-2013 22:14 </v>
      </c>
      <c r="P1082">
        <f t="shared" si="67"/>
        <v>0.38333333336049691</v>
      </c>
      <c r="Q1082">
        <v>35.6</v>
      </c>
      <c r="R1082">
        <v>0.99999999994179234</v>
      </c>
      <c r="S1082">
        <v>39</v>
      </c>
    </row>
    <row r="1083" spans="1:19" x14ac:dyDescent="0.25">
      <c r="A1083" t="s">
        <v>1113</v>
      </c>
      <c r="B1083">
        <v>64.400000000000006</v>
      </c>
      <c r="D1083" t="str">
        <f t="shared" si="64"/>
        <v xml:space="preserve">3-1-2012 5:03 </v>
      </c>
      <c r="E1083">
        <f t="shared" si="65"/>
        <v>0.20000000012805685</v>
      </c>
      <c r="F1083">
        <v>64.400000000000006</v>
      </c>
      <c r="K1083" t="s">
        <v>10689</v>
      </c>
      <c r="L1083">
        <v>50</v>
      </c>
      <c r="N1083" t="s">
        <v>10797</v>
      </c>
      <c r="O1083" t="str">
        <f t="shared" si="66"/>
        <v xml:space="preserve">2-22-2013 21:51 </v>
      </c>
      <c r="P1083">
        <f t="shared" si="67"/>
        <v>0.13333333324408159</v>
      </c>
      <c r="Q1083">
        <v>36</v>
      </c>
      <c r="R1083">
        <v>0.99999999994179234</v>
      </c>
      <c r="S1083">
        <v>39</v>
      </c>
    </row>
    <row r="1084" spans="1:19" x14ac:dyDescent="0.25">
      <c r="A1084" t="s">
        <v>1114</v>
      </c>
      <c r="B1084">
        <v>64</v>
      </c>
      <c r="D1084" t="str">
        <f t="shared" si="64"/>
        <v xml:space="preserve">3-1-2012 4:51 </v>
      </c>
      <c r="E1084">
        <f t="shared" si="65"/>
        <v>0.99999999994179234</v>
      </c>
      <c r="F1084">
        <v>64</v>
      </c>
      <c r="K1084" t="s">
        <v>10690</v>
      </c>
      <c r="L1084">
        <v>48.2</v>
      </c>
      <c r="N1084" t="s">
        <v>10798</v>
      </c>
      <c r="O1084" t="str">
        <f t="shared" si="66"/>
        <v xml:space="preserve">2-22-2013 21:43 </v>
      </c>
      <c r="P1084">
        <f t="shared" si="67"/>
        <v>0.86666666669771075</v>
      </c>
      <c r="Q1084">
        <v>35.6</v>
      </c>
      <c r="R1084">
        <v>1.0000000001164153</v>
      </c>
      <c r="S1084">
        <v>39</v>
      </c>
    </row>
    <row r="1085" spans="1:19" x14ac:dyDescent="0.25">
      <c r="A1085" t="s">
        <v>1115</v>
      </c>
      <c r="B1085">
        <v>64</v>
      </c>
      <c r="D1085" t="str">
        <f t="shared" si="64"/>
        <v xml:space="preserve">3-1-2012 3:51 </v>
      </c>
      <c r="E1085">
        <f t="shared" si="65"/>
        <v>0.99999999994179234</v>
      </c>
      <c r="F1085">
        <v>64</v>
      </c>
      <c r="K1085" t="s">
        <v>10691</v>
      </c>
      <c r="L1085">
        <v>48</v>
      </c>
      <c r="N1085" t="s">
        <v>10799</v>
      </c>
      <c r="O1085" t="str">
        <f t="shared" si="66"/>
        <v xml:space="preserve">2-22-2013 20:51 </v>
      </c>
      <c r="P1085">
        <f t="shared" si="67"/>
        <v>1.0000000001164153</v>
      </c>
      <c r="Q1085">
        <v>36</v>
      </c>
      <c r="R1085">
        <v>0.99999999994179234</v>
      </c>
      <c r="S1085">
        <v>39</v>
      </c>
    </row>
    <row r="1086" spans="1:19" x14ac:dyDescent="0.25">
      <c r="A1086" t="s">
        <v>1116</v>
      </c>
      <c r="B1086">
        <v>63</v>
      </c>
      <c r="D1086" t="str">
        <f t="shared" si="64"/>
        <v xml:space="preserve">3-1-2012 2:51 </v>
      </c>
      <c r="E1086">
        <f t="shared" si="65"/>
        <v>1.0000000001164153</v>
      </c>
      <c r="F1086">
        <v>63</v>
      </c>
      <c r="K1086" t="s">
        <v>10692</v>
      </c>
      <c r="L1086" t="s">
        <v>7112</v>
      </c>
      <c r="N1086" t="s">
        <v>10800</v>
      </c>
      <c r="O1086" t="str">
        <f t="shared" si="66"/>
        <v xml:space="preserve">2-22-2013 19:51 </v>
      </c>
      <c r="P1086">
        <f t="shared" si="67"/>
        <v>0.99999999994179234</v>
      </c>
      <c r="Q1086">
        <v>36</v>
      </c>
      <c r="R1086">
        <v>0.99999999994179234</v>
      </c>
      <c r="S1086">
        <v>39</v>
      </c>
    </row>
    <row r="1087" spans="1:19" x14ac:dyDescent="0.25">
      <c r="A1087" t="s">
        <v>1117</v>
      </c>
      <c r="B1087">
        <v>64</v>
      </c>
      <c r="D1087" t="str">
        <f t="shared" si="64"/>
        <v xml:space="preserve">3-1-2012 1:51 </v>
      </c>
      <c r="E1087">
        <f t="shared" si="65"/>
        <v>0.99999999994179234</v>
      </c>
      <c r="F1087">
        <v>64</v>
      </c>
      <c r="K1087" t="s">
        <v>10693</v>
      </c>
      <c r="L1087" t="s">
        <v>7112</v>
      </c>
      <c r="N1087" t="s">
        <v>10801</v>
      </c>
      <c r="O1087" t="str">
        <f t="shared" si="66"/>
        <v xml:space="preserve">2-22-2013 18:51 </v>
      </c>
      <c r="P1087">
        <f t="shared" si="67"/>
        <v>0.48333333333721384</v>
      </c>
      <c r="Q1087">
        <v>36</v>
      </c>
      <c r="R1087">
        <v>0.99999999994179234</v>
      </c>
      <c r="S1087">
        <v>39</v>
      </c>
    </row>
    <row r="1088" spans="1:19" x14ac:dyDescent="0.25">
      <c r="A1088" t="s">
        <v>1118</v>
      </c>
      <c r="B1088">
        <v>64</v>
      </c>
      <c r="D1088" t="str">
        <f t="shared" si="64"/>
        <v xml:space="preserve">3-1-2012 0:51 </v>
      </c>
      <c r="E1088">
        <f t="shared" si="65"/>
        <v>0.99999999994179234</v>
      </c>
      <c r="F1088">
        <v>64</v>
      </c>
      <c r="K1088" t="s">
        <v>10694</v>
      </c>
      <c r="L1088" t="s">
        <v>7112</v>
      </c>
      <c r="N1088" t="s">
        <v>10802</v>
      </c>
      <c r="O1088" t="str">
        <f t="shared" si="66"/>
        <v xml:space="preserve">2-22-2013 18:22 </v>
      </c>
      <c r="P1088">
        <f t="shared" si="67"/>
        <v>0.5166666666045785</v>
      </c>
      <c r="Q1088">
        <v>35.6</v>
      </c>
      <c r="R1088">
        <v>0.99999999994179234</v>
      </c>
      <c r="S1088">
        <v>39</v>
      </c>
    </row>
    <row r="1089" spans="1:19" x14ac:dyDescent="0.25">
      <c r="A1089" t="s">
        <v>1119</v>
      </c>
      <c r="B1089">
        <v>63</v>
      </c>
      <c r="D1089" t="str">
        <f t="shared" si="64"/>
        <v xml:space="preserve">2-29-2012 23:51 </v>
      </c>
      <c r="E1089">
        <f t="shared" si="65"/>
        <v>1.0000000001164153</v>
      </c>
      <c r="F1089">
        <v>63</v>
      </c>
      <c r="K1089" t="s">
        <v>10695</v>
      </c>
      <c r="L1089" t="s">
        <v>7112</v>
      </c>
      <c r="N1089" t="s">
        <v>10803</v>
      </c>
      <c r="O1089" t="str">
        <f t="shared" si="66"/>
        <v xml:space="preserve">2-22-2013 17:51 </v>
      </c>
      <c r="P1089">
        <f t="shared" si="67"/>
        <v>1.0000000001164153</v>
      </c>
      <c r="Q1089">
        <v>36</v>
      </c>
      <c r="R1089">
        <v>0.99999999994179234</v>
      </c>
      <c r="S1089">
        <v>39</v>
      </c>
    </row>
    <row r="1090" spans="1:19" x14ac:dyDescent="0.25">
      <c r="A1090" t="s">
        <v>1120</v>
      </c>
      <c r="B1090">
        <v>66.900000000000006</v>
      </c>
      <c r="D1090" t="str">
        <f t="shared" si="64"/>
        <v xml:space="preserve">2-29-2012 22:51 </v>
      </c>
      <c r="E1090">
        <f t="shared" si="65"/>
        <v>0.99999999994179234</v>
      </c>
      <c r="F1090">
        <v>66.900000000000006</v>
      </c>
      <c r="K1090" t="s">
        <v>10696</v>
      </c>
      <c r="L1090" t="s">
        <v>7112</v>
      </c>
      <c r="N1090" t="s">
        <v>10804</v>
      </c>
      <c r="O1090" t="str">
        <f t="shared" si="66"/>
        <v xml:space="preserve">2-22-2013 16:51 </v>
      </c>
      <c r="P1090">
        <f t="shared" si="67"/>
        <v>0.69999999983701855</v>
      </c>
      <c r="Q1090">
        <v>36</v>
      </c>
      <c r="R1090">
        <v>1.0000000001164153</v>
      </c>
      <c r="S1090">
        <v>39</v>
      </c>
    </row>
    <row r="1091" spans="1:19" x14ac:dyDescent="0.25">
      <c r="A1091" t="s">
        <v>1121</v>
      </c>
      <c r="B1091">
        <v>68</v>
      </c>
      <c r="D1091" t="str">
        <f t="shared" ref="D1091:D1154" si="68">LEFT(A1091,LEN(A1091)-3)</f>
        <v xml:space="preserve">2-29-2012 21:51 </v>
      </c>
      <c r="E1091">
        <f t="shared" ref="E1091:E1154" si="69">(D1091-D1092)*24</f>
        <v>0.99999999994179234</v>
      </c>
      <c r="F1091">
        <v>68</v>
      </c>
      <c r="K1091" t="s">
        <v>10697</v>
      </c>
      <c r="L1091" t="s">
        <v>7112</v>
      </c>
      <c r="N1091" t="s">
        <v>10805</v>
      </c>
      <c r="O1091" t="str">
        <f t="shared" ref="O1091:O1154" si="70">LEFT(N1091,LEN(N1091)-3)</f>
        <v xml:space="preserve">2-22-2013 16:09 </v>
      </c>
      <c r="P1091">
        <f t="shared" ref="P1091:P1154" si="71">(O1091-O1092)*24</f>
        <v>0.30000000010477379</v>
      </c>
      <c r="Q1091">
        <v>35.6</v>
      </c>
      <c r="R1091">
        <v>0.99999999994179234</v>
      </c>
      <c r="S1091">
        <v>39</v>
      </c>
    </row>
    <row r="1092" spans="1:19" x14ac:dyDescent="0.25">
      <c r="A1092" t="s">
        <v>1122</v>
      </c>
      <c r="B1092">
        <v>68</v>
      </c>
      <c r="D1092" t="str">
        <f t="shared" si="68"/>
        <v xml:space="preserve">2-29-2012 20:51 </v>
      </c>
      <c r="E1092">
        <f t="shared" si="69"/>
        <v>1.0000000001164153</v>
      </c>
      <c r="F1092">
        <v>68</v>
      </c>
      <c r="K1092" t="s">
        <v>10698</v>
      </c>
      <c r="L1092" t="s">
        <v>7112</v>
      </c>
      <c r="N1092" t="s">
        <v>10806</v>
      </c>
      <c r="O1092" t="str">
        <f t="shared" si="70"/>
        <v xml:space="preserve">2-22-2013 15:51 </v>
      </c>
      <c r="P1092">
        <f t="shared" si="71"/>
        <v>0.99999999994179234</v>
      </c>
      <c r="Q1092">
        <v>36</v>
      </c>
      <c r="R1092">
        <v>0.99999999994179234</v>
      </c>
      <c r="S1092">
        <v>39</v>
      </c>
    </row>
    <row r="1093" spans="1:19" x14ac:dyDescent="0.25">
      <c r="A1093" t="s">
        <v>1123</v>
      </c>
      <c r="B1093">
        <v>68</v>
      </c>
      <c r="D1093" t="str">
        <f t="shared" si="68"/>
        <v xml:space="preserve">2-29-2012 19:51 </v>
      </c>
      <c r="E1093">
        <f t="shared" si="69"/>
        <v>0.99999999994179234</v>
      </c>
      <c r="F1093">
        <v>68</v>
      </c>
      <c r="K1093" t="s">
        <v>10699</v>
      </c>
      <c r="L1093" t="s">
        <v>7112</v>
      </c>
      <c r="N1093" t="s">
        <v>10807</v>
      </c>
      <c r="O1093" t="str">
        <f t="shared" si="70"/>
        <v xml:space="preserve">2-22-2013 14:51 </v>
      </c>
      <c r="P1093">
        <f t="shared" si="71"/>
        <v>1.0000000001164153</v>
      </c>
      <c r="Q1093">
        <v>37</v>
      </c>
      <c r="R1093">
        <v>0.99999999994179234</v>
      </c>
      <c r="S1093">
        <v>39</v>
      </c>
    </row>
    <row r="1094" spans="1:19" x14ac:dyDescent="0.25">
      <c r="A1094" t="s">
        <v>1124</v>
      </c>
      <c r="B1094">
        <v>68</v>
      </c>
      <c r="D1094" t="str">
        <f t="shared" si="68"/>
        <v xml:space="preserve">2-29-2012 18:51 </v>
      </c>
      <c r="E1094">
        <f t="shared" si="69"/>
        <v>0.99999999994179234</v>
      </c>
      <c r="F1094">
        <v>68</v>
      </c>
      <c r="K1094" t="s">
        <v>10700</v>
      </c>
      <c r="L1094" t="s">
        <v>7112</v>
      </c>
      <c r="N1094" t="s">
        <v>10808</v>
      </c>
      <c r="O1094" t="str">
        <f t="shared" si="70"/>
        <v xml:space="preserve">2-22-2013 13:51 </v>
      </c>
      <c r="P1094">
        <f t="shared" si="71"/>
        <v>0.99999999994179234</v>
      </c>
      <c r="Q1094">
        <v>37</v>
      </c>
      <c r="R1094">
        <v>1.0000000001164153</v>
      </c>
      <c r="S1094">
        <v>39</v>
      </c>
    </row>
    <row r="1095" spans="1:19" x14ac:dyDescent="0.25">
      <c r="A1095" t="s">
        <v>1125</v>
      </c>
      <c r="B1095">
        <v>69.099999999999994</v>
      </c>
      <c r="D1095" t="str">
        <f t="shared" si="68"/>
        <v xml:space="preserve">2-29-2012 17:51 </v>
      </c>
      <c r="E1095">
        <f t="shared" si="69"/>
        <v>1.0000000001164153</v>
      </c>
      <c r="F1095">
        <v>69.099999999999994</v>
      </c>
      <c r="K1095" t="s">
        <v>10701</v>
      </c>
      <c r="L1095" t="s">
        <v>7112</v>
      </c>
      <c r="N1095" t="s">
        <v>10809</v>
      </c>
      <c r="O1095" t="str">
        <f t="shared" si="70"/>
        <v xml:space="preserve">2-22-2013 12:51 </v>
      </c>
      <c r="P1095">
        <f t="shared" si="71"/>
        <v>0.99999999994179234</v>
      </c>
      <c r="Q1095">
        <v>37</v>
      </c>
      <c r="R1095">
        <v>0.99999999994179234</v>
      </c>
      <c r="S1095">
        <v>39</v>
      </c>
    </row>
    <row r="1096" spans="1:19" x14ac:dyDescent="0.25">
      <c r="A1096" t="s">
        <v>1126</v>
      </c>
      <c r="B1096">
        <v>71.099999999999994</v>
      </c>
      <c r="D1096" t="str">
        <f t="shared" si="68"/>
        <v xml:space="preserve">2-29-2012 16:51 </v>
      </c>
      <c r="E1096">
        <f t="shared" si="69"/>
        <v>0.68333333329064772</v>
      </c>
      <c r="F1096">
        <v>71.099999999999994</v>
      </c>
      <c r="K1096" t="s">
        <v>10702</v>
      </c>
      <c r="L1096" t="s">
        <v>7112</v>
      </c>
      <c r="N1096" t="s">
        <v>10810</v>
      </c>
      <c r="O1096" t="str">
        <f t="shared" si="70"/>
        <v xml:space="preserve">2-22-2013 11:51 </v>
      </c>
      <c r="P1096">
        <f t="shared" si="71"/>
        <v>1.0000000001164153</v>
      </c>
      <c r="Q1096">
        <v>36</v>
      </c>
      <c r="R1096">
        <v>1.0000000001164153</v>
      </c>
      <c r="S1096">
        <v>39</v>
      </c>
    </row>
    <row r="1097" spans="1:19" x14ac:dyDescent="0.25">
      <c r="A1097" t="s">
        <v>1127</v>
      </c>
      <c r="B1097">
        <v>69.8</v>
      </c>
      <c r="D1097" t="str">
        <f t="shared" si="68"/>
        <v xml:space="preserve">2-29-2012 16:10 </v>
      </c>
      <c r="E1097">
        <f t="shared" si="69"/>
        <v>0.31666666665114462</v>
      </c>
      <c r="F1097">
        <v>69.8</v>
      </c>
      <c r="K1097" t="s">
        <v>10703</v>
      </c>
      <c r="L1097" t="s">
        <v>7112</v>
      </c>
      <c r="N1097" t="s">
        <v>10811</v>
      </c>
      <c r="O1097" t="str">
        <f t="shared" si="70"/>
        <v xml:space="preserve">2-22-2013 10:51 </v>
      </c>
      <c r="P1097">
        <f t="shared" si="71"/>
        <v>0.99999999994179234</v>
      </c>
      <c r="Q1097">
        <v>35.1</v>
      </c>
      <c r="R1097">
        <v>0.99999999994179234</v>
      </c>
      <c r="S1097">
        <v>39</v>
      </c>
    </row>
    <row r="1098" spans="1:19" x14ac:dyDescent="0.25">
      <c r="A1098" t="s">
        <v>1128</v>
      </c>
      <c r="B1098">
        <v>66.900000000000006</v>
      </c>
      <c r="D1098" t="str">
        <f t="shared" si="68"/>
        <v xml:space="preserve">2-29-2012 15:51 </v>
      </c>
      <c r="E1098">
        <f t="shared" si="69"/>
        <v>0.99999999994179234</v>
      </c>
      <c r="F1098">
        <v>66.900000000000006</v>
      </c>
      <c r="K1098" t="s">
        <v>10704</v>
      </c>
      <c r="L1098" t="s">
        <v>7112</v>
      </c>
      <c r="N1098" t="s">
        <v>10812</v>
      </c>
      <c r="O1098" t="str">
        <f t="shared" si="70"/>
        <v xml:space="preserve">2-22-2013 9:51 </v>
      </c>
      <c r="P1098">
        <f t="shared" si="71"/>
        <v>0.99999999994179234</v>
      </c>
      <c r="Q1098">
        <v>34</v>
      </c>
      <c r="R1098">
        <v>1.0000000001164153</v>
      </c>
      <c r="S1098">
        <v>39</v>
      </c>
    </row>
    <row r="1099" spans="1:19" x14ac:dyDescent="0.25">
      <c r="A1099" t="s">
        <v>1129</v>
      </c>
      <c r="B1099">
        <v>64.900000000000006</v>
      </c>
      <c r="D1099" t="str">
        <f t="shared" si="68"/>
        <v xml:space="preserve">2-29-2012 14:51 </v>
      </c>
      <c r="E1099">
        <f t="shared" si="69"/>
        <v>1.0000000001164153</v>
      </c>
      <c r="F1099">
        <v>64.900000000000006</v>
      </c>
      <c r="K1099" t="s">
        <v>10705</v>
      </c>
      <c r="L1099" t="s">
        <v>7112</v>
      </c>
      <c r="N1099" t="s">
        <v>10813</v>
      </c>
      <c r="O1099" t="str">
        <f t="shared" si="70"/>
        <v xml:space="preserve">2-22-2013 8:51 </v>
      </c>
      <c r="P1099">
        <f t="shared" si="71"/>
        <v>1.0000000001164153</v>
      </c>
      <c r="Q1099">
        <v>33.1</v>
      </c>
      <c r="R1099">
        <v>1.0000000001164153</v>
      </c>
      <c r="S1099">
        <v>39</v>
      </c>
    </row>
    <row r="1100" spans="1:19" x14ac:dyDescent="0.25">
      <c r="A1100" t="s">
        <v>1130</v>
      </c>
      <c r="B1100">
        <v>61</v>
      </c>
      <c r="D1100" t="str">
        <f t="shared" si="68"/>
        <v xml:space="preserve">2-29-2012 13:51 </v>
      </c>
      <c r="E1100">
        <f t="shared" si="69"/>
        <v>0.99999999994179234</v>
      </c>
      <c r="F1100">
        <v>61</v>
      </c>
      <c r="K1100" t="s">
        <v>10706</v>
      </c>
      <c r="L1100" t="s">
        <v>7112</v>
      </c>
      <c r="N1100" t="s">
        <v>10814</v>
      </c>
      <c r="O1100" t="str">
        <f t="shared" si="70"/>
        <v xml:space="preserve">2-22-2013 7:51 </v>
      </c>
      <c r="P1100">
        <f t="shared" si="71"/>
        <v>0.99999999994179234</v>
      </c>
      <c r="Q1100">
        <v>33.1</v>
      </c>
      <c r="R1100">
        <v>0.99999999994179234</v>
      </c>
      <c r="S1100">
        <v>39</v>
      </c>
    </row>
    <row r="1101" spans="1:19" x14ac:dyDescent="0.25">
      <c r="A1101" t="s">
        <v>1131</v>
      </c>
      <c r="B1101">
        <v>61</v>
      </c>
      <c r="D1101" t="str">
        <f t="shared" si="68"/>
        <v xml:space="preserve">2-29-2012 12:51 </v>
      </c>
      <c r="E1101">
        <f t="shared" si="69"/>
        <v>0.99999999994179234</v>
      </c>
      <c r="F1101">
        <v>61</v>
      </c>
      <c r="K1101" t="s">
        <v>10707</v>
      </c>
      <c r="L1101" t="s">
        <v>7112</v>
      </c>
      <c r="N1101" t="s">
        <v>10815</v>
      </c>
      <c r="O1101" t="str">
        <f t="shared" si="70"/>
        <v xml:space="preserve">2-22-2013 6:51 </v>
      </c>
      <c r="P1101">
        <f t="shared" si="71"/>
        <v>0.11666666669771075</v>
      </c>
      <c r="Q1101">
        <v>32</v>
      </c>
      <c r="R1101">
        <v>1.0000000001164153</v>
      </c>
      <c r="S1101">
        <v>39</v>
      </c>
    </row>
    <row r="1102" spans="1:19" x14ac:dyDescent="0.25">
      <c r="A1102" t="s">
        <v>1132</v>
      </c>
      <c r="B1102">
        <v>59</v>
      </c>
      <c r="D1102" t="str">
        <f t="shared" si="68"/>
        <v xml:space="preserve">2-29-2012 11:51 </v>
      </c>
      <c r="E1102">
        <f t="shared" si="69"/>
        <v>0.86666666669771075</v>
      </c>
      <c r="F1102">
        <v>59</v>
      </c>
      <c r="K1102" t="s">
        <v>10708</v>
      </c>
      <c r="L1102" t="s">
        <v>7112</v>
      </c>
      <c r="N1102" t="s">
        <v>10816</v>
      </c>
      <c r="O1102" t="str">
        <f t="shared" si="70"/>
        <v xml:space="preserve">2-22-2013 6:44 </v>
      </c>
      <c r="P1102">
        <f t="shared" si="71"/>
        <v>0.88333333324408159</v>
      </c>
      <c r="Q1102">
        <v>32</v>
      </c>
      <c r="R1102">
        <v>0.99999999994179234</v>
      </c>
      <c r="S1102">
        <v>39</v>
      </c>
    </row>
    <row r="1103" spans="1:19" x14ac:dyDescent="0.25">
      <c r="A1103" t="s">
        <v>1133</v>
      </c>
      <c r="B1103">
        <v>57.2</v>
      </c>
      <c r="D1103" t="str">
        <f t="shared" si="68"/>
        <v xml:space="preserve">2-29-2012 10:59 </v>
      </c>
      <c r="E1103">
        <f t="shared" si="69"/>
        <v>0.13333333341870457</v>
      </c>
      <c r="F1103">
        <v>57.2</v>
      </c>
      <c r="K1103" t="s">
        <v>10709</v>
      </c>
      <c r="L1103" t="s">
        <v>7112</v>
      </c>
      <c r="N1103" t="s">
        <v>10817</v>
      </c>
      <c r="O1103" t="str">
        <f t="shared" si="70"/>
        <v xml:space="preserve">2-22-2013 5:51 </v>
      </c>
      <c r="P1103">
        <f t="shared" si="71"/>
        <v>0.19999999995343387</v>
      </c>
      <c r="Q1103">
        <v>33.1</v>
      </c>
      <c r="R1103">
        <v>0.99999999994179234</v>
      </c>
      <c r="S1103">
        <v>39</v>
      </c>
    </row>
    <row r="1104" spans="1:19" x14ac:dyDescent="0.25">
      <c r="A1104" t="s">
        <v>1134</v>
      </c>
      <c r="B1104">
        <v>55.9</v>
      </c>
      <c r="D1104" t="str">
        <f t="shared" si="68"/>
        <v xml:space="preserve">2-29-2012 10:51 </v>
      </c>
      <c r="E1104">
        <f t="shared" si="69"/>
        <v>0.1499999999650754</v>
      </c>
      <c r="F1104">
        <v>55.9</v>
      </c>
      <c r="K1104" t="s">
        <v>10710</v>
      </c>
      <c r="L1104" t="s">
        <v>7112</v>
      </c>
      <c r="N1104" t="s">
        <v>10818</v>
      </c>
      <c r="O1104" t="str">
        <f t="shared" si="70"/>
        <v xml:space="preserve">2-22-2013 5:39 </v>
      </c>
      <c r="P1104">
        <f t="shared" si="71"/>
        <v>0.80000000016298145</v>
      </c>
      <c r="Q1104">
        <v>33.799999999999997</v>
      </c>
      <c r="R1104">
        <v>1.0000000001164153</v>
      </c>
      <c r="S1104">
        <v>39</v>
      </c>
    </row>
    <row r="1105" spans="1:19" x14ac:dyDescent="0.25">
      <c r="A1105" t="s">
        <v>1135</v>
      </c>
      <c r="B1105">
        <v>55.4</v>
      </c>
      <c r="D1105" t="str">
        <f t="shared" si="68"/>
        <v xml:space="preserve">2-29-2012 10:42 </v>
      </c>
      <c r="E1105">
        <f t="shared" si="69"/>
        <v>0.44999999989522621</v>
      </c>
      <c r="F1105">
        <v>55.4</v>
      </c>
      <c r="K1105" t="s">
        <v>10711</v>
      </c>
      <c r="L1105" t="s">
        <v>7112</v>
      </c>
      <c r="N1105" t="s">
        <v>10819</v>
      </c>
      <c r="O1105" t="str">
        <f t="shared" si="70"/>
        <v xml:space="preserve">2-22-2013 4:51 </v>
      </c>
      <c r="P1105">
        <f t="shared" si="71"/>
        <v>0.99999999994179234</v>
      </c>
      <c r="Q1105">
        <v>34</v>
      </c>
      <c r="R1105">
        <v>0.99999999994179234</v>
      </c>
      <c r="S1105">
        <v>39</v>
      </c>
    </row>
    <row r="1106" spans="1:19" x14ac:dyDescent="0.25">
      <c r="A1106" t="s">
        <v>1136</v>
      </c>
      <c r="B1106">
        <v>53.6</v>
      </c>
      <c r="D1106" t="str">
        <f t="shared" si="68"/>
        <v xml:space="preserve">2-29-2012 10:15 </v>
      </c>
      <c r="E1106">
        <f t="shared" si="69"/>
        <v>0.40000000008149073</v>
      </c>
      <c r="F1106">
        <v>53.6</v>
      </c>
      <c r="K1106" t="s">
        <v>10712</v>
      </c>
      <c r="L1106" t="s">
        <v>7112</v>
      </c>
      <c r="N1106" t="s">
        <v>10820</v>
      </c>
      <c r="O1106" t="str">
        <f t="shared" si="70"/>
        <v xml:space="preserve">2-22-2013 3:51 </v>
      </c>
      <c r="P1106">
        <f t="shared" si="71"/>
        <v>0.99999999994179234</v>
      </c>
      <c r="Q1106">
        <v>34</v>
      </c>
      <c r="R1106">
        <v>0.99999999994179234</v>
      </c>
      <c r="S1106">
        <v>39</v>
      </c>
    </row>
    <row r="1107" spans="1:19" x14ac:dyDescent="0.25">
      <c r="A1107" t="s">
        <v>1137</v>
      </c>
      <c r="B1107">
        <v>54</v>
      </c>
      <c r="D1107" t="str">
        <f t="shared" si="68"/>
        <v xml:space="preserve">2-29-2012 9:51 </v>
      </c>
      <c r="E1107">
        <f t="shared" si="69"/>
        <v>0.99999999994179234</v>
      </c>
      <c r="F1107">
        <v>54</v>
      </c>
      <c r="K1107" t="s">
        <v>10713</v>
      </c>
      <c r="L1107" t="s">
        <v>7112</v>
      </c>
      <c r="N1107" t="s">
        <v>10821</v>
      </c>
      <c r="O1107" t="str">
        <f t="shared" si="70"/>
        <v xml:space="preserve">2-22-2013 2:51 </v>
      </c>
      <c r="P1107">
        <f t="shared" si="71"/>
        <v>1.0000000001164153</v>
      </c>
      <c r="Q1107">
        <v>36</v>
      </c>
      <c r="R1107">
        <v>0.11666666669771075</v>
      </c>
      <c r="S1107">
        <v>39</v>
      </c>
    </row>
    <row r="1108" spans="1:19" x14ac:dyDescent="0.25">
      <c r="A1108" t="s">
        <v>1138</v>
      </c>
      <c r="B1108">
        <v>52</v>
      </c>
      <c r="D1108" t="str">
        <f t="shared" si="68"/>
        <v xml:space="preserve">2-29-2012 8:51 </v>
      </c>
      <c r="E1108">
        <f t="shared" si="69"/>
        <v>1.0000000001164153</v>
      </c>
      <c r="F1108">
        <v>52</v>
      </c>
      <c r="K1108" t="s">
        <v>10714</v>
      </c>
      <c r="L1108" t="s">
        <v>7112</v>
      </c>
      <c r="N1108" t="s">
        <v>10822</v>
      </c>
      <c r="O1108" t="str">
        <f t="shared" si="70"/>
        <v xml:space="preserve">2-22-2013 1:51 </v>
      </c>
      <c r="P1108">
        <f t="shared" si="71"/>
        <v>0.99999999994179234</v>
      </c>
      <c r="Q1108">
        <v>41</v>
      </c>
      <c r="R1108">
        <v>0.18333333340706304</v>
      </c>
      <c r="S1108">
        <v>39</v>
      </c>
    </row>
    <row r="1109" spans="1:19" x14ac:dyDescent="0.25">
      <c r="A1109" t="s">
        <v>1139</v>
      </c>
      <c r="B1109">
        <v>51.1</v>
      </c>
      <c r="D1109" t="str">
        <f t="shared" si="68"/>
        <v xml:space="preserve">2-29-2012 7:51 </v>
      </c>
      <c r="E1109">
        <f t="shared" si="69"/>
        <v>0.38333333318587393</v>
      </c>
      <c r="F1109">
        <v>51.1</v>
      </c>
      <c r="K1109" t="s">
        <v>10715</v>
      </c>
      <c r="L1109">
        <v>41</v>
      </c>
      <c r="N1109" t="s">
        <v>10823</v>
      </c>
      <c r="O1109" t="str">
        <f t="shared" si="70"/>
        <v xml:space="preserve">2-22-2013 0:51 </v>
      </c>
      <c r="P1109">
        <f t="shared" si="71"/>
        <v>0.99999999994179234</v>
      </c>
      <c r="Q1109">
        <v>41</v>
      </c>
      <c r="R1109">
        <v>0.99999999994179234</v>
      </c>
      <c r="S1109">
        <v>39</v>
      </c>
    </row>
    <row r="1110" spans="1:19" x14ac:dyDescent="0.25">
      <c r="A1110" t="s">
        <v>1140</v>
      </c>
      <c r="B1110">
        <v>51.8</v>
      </c>
      <c r="D1110" t="str">
        <f t="shared" si="68"/>
        <v xml:space="preserve">2-29-2012 7:28 </v>
      </c>
      <c r="E1110">
        <f t="shared" si="69"/>
        <v>0.61666666675591841</v>
      </c>
      <c r="F1110">
        <v>51.8</v>
      </c>
      <c r="K1110" t="s">
        <v>10716</v>
      </c>
      <c r="L1110">
        <v>41</v>
      </c>
      <c r="N1110" t="s">
        <v>10824</v>
      </c>
      <c r="O1110" t="str">
        <f t="shared" si="70"/>
        <v xml:space="preserve">2-21-2013 23:51 </v>
      </c>
      <c r="P1110">
        <f t="shared" si="71"/>
        <v>1.0000000001164153</v>
      </c>
      <c r="Q1110">
        <v>42.1</v>
      </c>
      <c r="R1110">
        <v>1.0000000001164153</v>
      </c>
      <c r="S1110">
        <v>39</v>
      </c>
    </row>
    <row r="1111" spans="1:19" x14ac:dyDescent="0.25">
      <c r="A1111" t="s">
        <v>1141</v>
      </c>
      <c r="B1111">
        <v>50</v>
      </c>
      <c r="D1111" t="str">
        <f t="shared" si="68"/>
        <v xml:space="preserve">2-29-2012 6:51 </v>
      </c>
      <c r="E1111">
        <f t="shared" si="69"/>
        <v>0.34999999991850927</v>
      </c>
      <c r="F1111">
        <v>50</v>
      </c>
      <c r="K1111" t="s">
        <v>10717</v>
      </c>
      <c r="L1111">
        <v>39</v>
      </c>
      <c r="N1111" t="s">
        <v>10825</v>
      </c>
      <c r="O1111" t="str">
        <f t="shared" si="70"/>
        <v xml:space="preserve">2-21-2013 22:51 </v>
      </c>
      <c r="P1111">
        <f t="shared" si="71"/>
        <v>0.99999999994179234</v>
      </c>
      <c r="Q1111">
        <v>43</v>
      </c>
      <c r="R1111">
        <v>0.99999999994179234</v>
      </c>
      <c r="S1111">
        <v>39</v>
      </c>
    </row>
    <row r="1112" spans="1:19" x14ac:dyDescent="0.25">
      <c r="A1112" t="s">
        <v>1142</v>
      </c>
      <c r="B1112">
        <v>50</v>
      </c>
      <c r="D1112" t="str">
        <f t="shared" si="68"/>
        <v xml:space="preserve">2-29-2012 6:30 </v>
      </c>
      <c r="E1112">
        <f t="shared" si="69"/>
        <v>0.65000000002328306</v>
      </c>
      <c r="F1112">
        <v>50</v>
      </c>
      <c r="K1112" t="s">
        <v>10718</v>
      </c>
      <c r="L1112">
        <v>37.9</v>
      </c>
      <c r="N1112" t="s">
        <v>10826</v>
      </c>
      <c r="O1112" t="str">
        <f t="shared" si="70"/>
        <v xml:space="preserve">2-21-2013 21:51 </v>
      </c>
      <c r="P1112">
        <f t="shared" si="71"/>
        <v>0.99999999994179234</v>
      </c>
      <c r="Q1112">
        <v>43</v>
      </c>
      <c r="R1112">
        <v>1.0000000001164153</v>
      </c>
      <c r="S1112">
        <v>39</v>
      </c>
    </row>
    <row r="1113" spans="1:19" x14ac:dyDescent="0.25">
      <c r="A1113" t="s">
        <v>1143</v>
      </c>
      <c r="B1113">
        <v>48.9</v>
      </c>
      <c r="D1113" t="str">
        <f t="shared" si="68"/>
        <v xml:space="preserve">2-29-2012 5:51 </v>
      </c>
      <c r="E1113">
        <f t="shared" si="69"/>
        <v>1.0000000001164153</v>
      </c>
      <c r="F1113">
        <v>48.9</v>
      </c>
      <c r="K1113" t="s">
        <v>10719</v>
      </c>
      <c r="L1113">
        <v>36</v>
      </c>
      <c r="N1113" t="s">
        <v>10827</v>
      </c>
      <c r="O1113" t="str">
        <f t="shared" si="70"/>
        <v xml:space="preserve">2-21-2013 20:51 </v>
      </c>
      <c r="P1113">
        <f t="shared" si="71"/>
        <v>1.0000000001164153</v>
      </c>
      <c r="Q1113">
        <v>42.1</v>
      </c>
      <c r="R1113">
        <v>1.0000000001164153</v>
      </c>
      <c r="S1113">
        <v>39</v>
      </c>
    </row>
    <row r="1114" spans="1:19" x14ac:dyDescent="0.25">
      <c r="A1114" t="s">
        <v>1144</v>
      </c>
      <c r="B1114">
        <v>48.9</v>
      </c>
      <c r="D1114" t="str">
        <f t="shared" si="68"/>
        <v xml:space="preserve">2-29-2012 4:51 </v>
      </c>
      <c r="E1114">
        <f t="shared" si="69"/>
        <v>0.99999999994179234</v>
      </c>
      <c r="F1114">
        <v>48.9</v>
      </c>
      <c r="K1114" t="s">
        <v>10720</v>
      </c>
      <c r="L1114">
        <v>34</v>
      </c>
      <c r="N1114" t="s">
        <v>10828</v>
      </c>
      <c r="O1114" t="str">
        <f t="shared" si="70"/>
        <v xml:space="preserve">2-21-2013 19:51 </v>
      </c>
      <c r="P1114">
        <f t="shared" si="71"/>
        <v>0.99999999994179234</v>
      </c>
      <c r="Q1114">
        <v>44.1</v>
      </c>
      <c r="R1114">
        <v>0.99999999994179234</v>
      </c>
      <c r="S1114">
        <v>39</v>
      </c>
    </row>
    <row r="1115" spans="1:19" x14ac:dyDescent="0.25">
      <c r="A1115" t="s">
        <v>1145</v>
      </c>
      <c r="B1115">
        <v>48.9</v>
      </c>
      <c r="D1115" t="str">
        <f t="shared" si="68"/>
        <v xml:space="preserve">2-29-2012 3:51 </v>
      </c>
      <c r="E1115">
        <f t="shared" si="69"/>
        <v>0.99999999994179234</v>
      </c>
      <c r="F1115">
        <v>48.9</v>
      </c>
      <c r="K1115" t="s">
        <v>10721</v>
      </c>
      <c r="L1115">
        <v>33.1</v>
      </c>
      <c r="N1115" t="s">
        <v>10829</v>
      </c>
      <c r="O1115" t="str">
        <f t="shared" si="70"/>
        <v xml:space="preserve">2-21-2013 18:51 </v>
      </c>
      <c r="P1115">
        <f t="shared" si="71"/>
        <v>0.99999999994179234</v>
      </c>
      <c r="Q1115">
        <v>46</v>
      </c>
      <c r="R1115">
        <v>0.49999999988358468</v>
      </c>
      <c r="S1115">
        <v>39</v>
      </c>
    </row>
    <row r="1116" spans="1:19" x14ac:dyDescent="0.25">
      <c r="A1116" t="s">
        <v>1146</v>
      </c>
      <c r="B1116">
        <v>48.9</v>
      </c>
      <c r="D1116" t="str">
        <f t="shared" si="68"/>
        <v xml:space="preserve">2-29-2012 2:51 </v>
      </c>
      <c r="E1116">
        <f t="shared" si="69"/>
        <v>1.0000000001164153</v>
      </c>
      <c r="F1116">
        <v>48.9</v>
      </c>
      <c r="K1116" t="s">
        <v>10722</v>
      </c>
      <c r="L1116">
        <v>33.1</v>
      </c>
      <c r="N1116" t="s">
        <v>10830</v>
      </c>
      <c r="O1116" t="str">
        <f t="shared" si="70"/>
        <v xml:space="preserve">2-21-2013 17:51 </v>
      </c>
      <c r="P1116">
        <f t="shared" si="71"/>
        <v>1.0000000001164153</v>
      </c>
      <c r="Q1116">
        <v>48.9</v>
      </c>
      <c r="R1116">
        <v>0.99999999994179234</v>
      </c>
      <c r="S1116">
        <v>39</v>
      </c>
    </row>
    <row r="1117" spans="1:19" x14ac:dyDescent="0.25">
      <c r="A1117" t="s">
        <v>1147</v>
      </c>
      <c r="B1117">
        <v>50</v>
      </c>
      <c r="D1117" t="str">
        <f t="shared" si="68"/>
        <v xml:space="preserve">2-29-2012 1:51 </v>
      </c>
      <c r="E1117">
        <f t="shared" si="69"/>
        <v>0.99999999994179234</v>
      </c>
      <c r="F1117">
        <v>50</v>
      </c>
      <c r="K1117" t="s">
        <v>10723</v>
      </c>
      <c r="L1117">
        <v>33.1</v>
      </c>
      <c r="N1117" t="s">
        <v>10831</v>
      </c>
      <c r="O1117" t="str">
        <f t="shared" si="70"/>
        <v xml:space="preserve">2-21-2013 16:51 </v>
      </c>
      <c r="P1117">
        <f t="shared" si="71"/>
        <v>0.99999999994179234</v>
      </c>
      <c r="Q1117">
        <v>53.1</v>
      </c>
      <c r="R1117">
        <v>1.0000000001164153</v>
      </c>
      <c r="S1117">
        <v>39</v>
      </c>
    </row>
    <row r="1118" spans="1:19" x14ac:dyDescent="0.25">
      <c r="A1118" t="s">
        <v>1148</v>
      </c>
      <c r="B1118">
        <v>50</v>
      </c>
      <c r="D1118" t="str">
        <f t="shared" si="68"/>
        <v xml:space="preserve">2-29-2012 0:51 </v>
      </c>
      <c r="E1118">
        <f t="shared" si="69"/>
        <v>0.99999999994179234</v>
      </c>
      <c r="F1118">
        <v>50</v>
      </c>
      <c r="K1118" t="s">
        <v>10724</v>
      </c>
      <c r="L1118">
        <v>34</v>
      </c>
      <c r="N1118" t="s">
        <v>10832</v>
      </c>
      <c r="O1118" t="str">
        <f t="shared" si="70"/>
        <v xml:space="preserve">2-21-2013 15:51 </v>
      </c>
      <c r="P1118">
        <f t="shared" si="71"/>
        <v>0.99999999994179234</v>
      </c>
      <c r="Q1118">
        <v>54</v>
      </c>
      <c r="R1118">
        <v>0.99999999994179234</v>
      </c>
      <c r="S1118">
        <v>39</v>
      </c>
    </row>
    <row r="1119" spans="1:19" x14ac:dyDescent="0.25">
      <c r="A1119" t="s">
        <v>1149</v>
      </c>
      <c r="B1119">
        <v>52</v>
      </c>
      <c r="D1119" t="str">
        <f t="shared" si="68"/>
        <v xml:space="preserve">2-28-2012 23:51 </v>
      </c>
      <c r="E1119">
        <f t="shared" si="69"/>
        <v>1.0000000001164153</v>
      </c>
      <c r="F1119">
        <v>52</v>
      </c>
      <c r="K1119" t="s">
        <v>10725</v>
      </c>
      <c r="L1119">
        <v>34</v>
      </c>
      <c r="N1119" t="s">
        <v>10833</v>
      </c>
      <c r="O1119" t="str">
        <f t="shared" si="70"/>
        <v xml:space="preserve">2-21-2013 14:51 </v>
      </c>
      <c r="P1119">
        <f t="shared" si="71"/>
        <v>1.0000000001164153</v>
      </c>
      <c r="Q1119">
        <v>53.1</v>
      </c>
      <c r="R1119">
        <v>0.99999999994179234</v>
      </c>
      <c r="S1119">
        <v>39</v>
      </c>
    </row>
    <row r="1120" spans="1:19" x14ac:dyDescent="0.25">
      <c r="A1120" t="s">
        <v>1150</v>
      </c>
      <c r="B1120">
        <v>51.1</v>
      </c>
      <c r="D1120" t="str">
        <f t="shared" si="68"/>
        <v xml:space="preserve">2-28-2012 22:51 </v>
      </c>
      <c r="E1120">
        <f t="shared" si="69"/>
        <v>0.99999999994179234</v>
      </c>
      <c r="F1120">
        <v>51.1</v>
      </c>
      <c r="K1120" t="s">
        <v>10726</v>
      </c>
      <c r="L1120">
        <v>36</v>
      </c>
      <c r="N1120" t="s">
        <v>10834</v>
      </c>
      <c r="O1120" t="str">
        <f t="shared" si="70"/>
        <v xml:space="preserve">2-21-2013 13:51 </v>
      </c>
      <c r="P1120">
        <f t="shared" si="71"/>
        <v>0.99999999994179234</v>
      </c>
      <c r="Q1120">
        <v>52</v>
      </c>
      <c r="R1120">
        <v>0.99999999994179234</v>
      </c>
      <c r="S1120">
        <v>39</v>
      </c>
    </row>
    <row r="1121" spans="1:19" x14ac:dyDescent="0.25">
      <c r="A1121" t="s">
        <v>1151</v>
      </c>
      <c r="B1121">
        <v>48</v>
      </c>
      <c r="D1121" t="str">
        <f t="shared" si="68"/>
        <v xml:space="preserve">2-28-2012 21:51 </v>
      </c>
      <c r="E1121">
        <f t="shared" si="69"/>
        <v>0.99999999994179234</v>
      </c>
      <c r="F1121">
        <v>48</v>
      </c>
      <c r="K1121" t="s">
        <v>10727</v>
      </c>
      <c r="L1121">
        <v>39</v>
      </c>
      <c r="N1121" t="s">
        <v>10835</v>
      </c>
      <c r="O1121" t="str">
        <f t="shared" si="70"/>
        <v xml:space="preserve">2-21-2013 12:51 </v>
      </c>
      <c r="P1121">
        <f t="shared" si="71"/>
        <v>0.99999999994179234</v>
      </c>
      <c r="Q1121">
        <v>51.1</v>
      </c>
      <c r="R1121">
        <v>0.99999999994179234</v>
      </c>
      <c r="S1121">
        <v>39</v>
      </c>
    </row>
    <row r="1122" spans="1:19" x14ac:dyDescent="0.25">
      <c r="A1122" t="s">
        <v>1152</v>
      </c>
      <c r="B1122">
        <v>48.9</v>
      </c>
      <c r="D1122" t="str">
        <f t="shared" si="68"/>
        <v xml:space="preserve">2-28-2012 20:51 </v>
      </c>
      <c r="E1122">
        <f t="shared" si="69"/>
        <v>1.0000000001164153</v>
      </c>
      <c r="F1122">
        <v>48.9</v>
      </c>
      <c r="K1122" t="s">
        <v>10728</v>
      </c>
      <c r="L1122">
        <v>37.9</v>
      </c>
      <c r="N1122" t="s">
        <v>10836</v>
      </c>
      <c r="O1122" t="str">
        <f t="shared" si="70"/>
        <v xml:space="preserve">2-21-2013 11:51 </v>
      </c>
      <c r="P1122">
        <f t="shared" si="71"/>
        <v>1.0000000001164153</v>
      </c>
      <c r="Q1122">
        <v>46</v>
      </c>
      <c r="R1122">
        <v>0.99999999994179234</v>
      </c>
      <c r="S1122">
        <v>39</v>
      </c>
    </row>
    <row r="1123" spans="1:19" x14ac:dyDescent="0.25">
      <c r="A1123" t="s">
        <v>1153</v>
      </c>
      <c r="B1123">
        <v>53.1</v>
      </c>
      <c r="D1123" t="str">
        <f t="shared" si="68"/>
        <v xml:space="preserve">2-28-2012 19:51 </v>
      </c>
      <c r="E1123">
        <f t="shared" si="69"/>
        <v>0.99999999994179234</v>
      </c>
      <c r="F1123">
        <v>53.1</v>
      </c>
      <c r="K1123" t="s">
        <v>10729</v>
      </c>
      <c r="L1123">
        <v>41</v>
      </c>
      <c r="N1123" t="s">
        <v>10837</v>
      </c>
      <c r="O1123" t="str">
        <f t="shared" si="70"/>
        <v xml:space="preserve">2-21-2013 10:51 </v>
      </c>
      <c r="P1123">
        <f t="shared" si="71"/>
        <v>0.99999999994179234</v>
      </c>
      <c r="Q1123">
        <v>42.1</v>
      </c>
      <c r="R1123">
        <v>0.99999999994179234</v>
      </c>
      <c r="S1123">
        <v>39</v>
      </c>
    </row>
    <row r="1124" spans="1:19" x14ac:dyDescent="0.25">
      <c r="A1124" t="s">
        <v>1154</v>
      </c>
      <c r="B1124">
        <v>55.9</v>
      </c>
      <c r="D1124" t="str">
        <f t="shared" si="68"/>
        <v xml:space="preserve">2-28-2012 18:51 </v>
      </c>
      <c r="E1124">
        <f t="shared" si="69"/>
        <v>0.99999999994179234</v>
      </c>
      <c r="F1124">
        <v>55.9</v>
      </c>
      <c r="K1124" t="s">
        <v>10730</v>
      </c>
      <c r="L1124">
        <v>42.1</v>
      </c>
      <c r="N1124" t="s">
        <v>10838</v>
      </c>
      <c r="O1124" t="str">
        <f t="shared" si="70"/>
        <v xml:space="preserve">2-21-2013 9:51 </v>
      </c>
      <c r="P1124">
        <f t="shared" si="71"/>
        <v>0.99999999994179234</v>
      </c>
      <c r="Q1124">
        <v>37.9</v>
      </c>
      <c r="R1124">
        <v>1.0000000001164153</v>
      </c>
      <c r="S1124">
        <v>39</v>
      </c>
    </row>
    <row r="1125" spans="1:19" x14ac:dyDescent="0.25">
      <c r="A1125" t="s">
        <v>1155</v>
      </c>
      <c r="B1125">
        <v>62.1</v>
      </c>
      <c r="D1125" t="str">
        <f t="shared" si="68"/>
        <v xml:space="preserve">2-28-2012 17:51 </v>
      </c>
      <c r="E1125">
        <f t="shared" si="69"/>
        <v>1.0000000001164153</v>
      </c>
      <c r="F1125">
        <v>62.1</v>
      </c>
      <c r="K1125" t="s">
        <v>10731</v>
      </c>
      <c r="L1125">
        <v>44.1</v>
      </c>
      <c r="N1125" t="s">
        <v>10839</v>
      </c>
      <c r="O1125" t="str">
        <f t="shared" si="70"/>
        <v xml:space="preserve">2-21-2013 8:51 </v>
      </c>
      <c r="P1125">
        <f t="shared" si="71"/>
        <v>1.0000000001164153</v>
      </c>
      <c r="Q1125">
        <v>35.1</v>
      </c>
      <c r="R1125">
        <v>0.99999999994179234</v>
      </c>
      <c r="S1125">
        <v>39</v>
      </c>
    </row>
    <row r="1126" spans="1:19" x14ac:dyDescent="0.25">
      <c r="A1126" t="s">
        <v>1156</v>
      </c>
      <c r="B1126">
        <v>64</v>
      </c>
      <c r="D1126" t="str">
        <f t="shared" si="68"/>
        <v xml:space="preserve">2-28-2012 16:51 </v>
      </c>
      <c r="E1126">
        <f t="shared" si="69"/>
        <v>0.99999999994179234</v>
      </c>
      <c r="F1126">
        <v>64</v>
      </c>
      <c r="K1126" t="s">
        <v>10732</v>
      </c>
      <c r="L1126">
        <v>46</v>
      </c>
      <c r="N1126" t="s">
        <v>10840</v>
      </c>
      <c r="O1126" t="str">
        <f t="shared" si="70"/>
        <v xml:space="preserve">2-21-2013 7:51 </v>
      </c>
      <c r="P1126">
        <f t="shared" si="71"/>
        <v>0.99999999994179234</v>
      </c>
      <c r="Q1126">
        <v>28.9</v>
      </c>
      <c r="R1126">
        <v>0.99999999994179234</v>
      </c>
      <c r="S1126">
        <v>39</v>
      </c>
    </row>
    <row r="1127" spans="1:19" x14ac:dyDescent="0.25">
      <c r="A1127" t="s">
        <v>1157</v>
      </c>
      <c r="B1127">
        <v>64.900000000000006</v>
      </c>
      <c r="D1127" t="str">
        <f t="shared" si="68"/>
        <v xml:space="preserve">2-28-2012 15:51 </v>
      </c>
      <c r="E1127">
        <f t="shared" si="69"/>
        <v>0.99999999994179234</v>
      </c>
      <c r="F1127">
        <v>64.900000000000006</v>
      </c>
      <c r="K1127" t="s">
        <v>10733</v>
      </c>
      <c r="L1127">
        <v>46.9</v>
      </c>
      <c r="N1127" t="s">
        <v>10841</v>
      </c>
      <c r="O1127" t="str">
        <f t="shared" si="70"/>
        <v xml:space="preserve">2-21-2013 6:51 </v>
      </c>
      <c r="P1127">
        <f t="shared" si="71"/>
        <v>0.99999999994179234</v>
      </c>
      <c r="Q1127">
        <v>26.1</v>
      </c>
      <c r="R1127">
        <v>1.0000000001164153</v>
      </c>
      <c r="S1127">
        <v>39</v>
      </c>
    </row>
    <row r="1128" spans="1:19" x14ac:dyDescent="0.25">
      <c r="A1128" t="s">
        <v>1158</v>
      </c>
      <c r="B1128">
        <v>64</v>
      </c>
      <c r="D1128" t="str">
        <f t="shared" si="68"/>
        <v xml:space="preserve">2-28-2012 14:51 </v>
      </c>
      <c r="E1128">
        <f t="shared" si="69"/>
        <v>1.0000000001164153</v>
      </c>
      <c r="F1128">
        <v>64</v>
      </c>
      <c r="K1128" t="s">
        <v>10734</v>
      </c>
      <c r="L1128">
        <v>53.1</v>
      </c>
      <c r="N1128" t="s">
        <v>10842</v>
      </c>
      <c r="O1128" t="str">
        <f t="shared" si="70"/>
        <v xml:space="preserve">2-21-2013 5:51 </v>
      </c>
      <c r="P1128">
        <f t="shared" si="71"/>
        <v>1.0000000001164153</v>
      </c>
      <c r="Q1128">
        <v>26.1</v>
      </c>
      <c r="R1128">
        <v>0.99999999994179234</v>
      </c>
      <c r="S1128">
        <v>39</v>
      </c>
    </row>
    <row r="1129" spans="1:19" x14ac:dyDescent="0.25">
      <c r="A1129" t="s">
        <v>1159</v>
      </c>
      <c r="B1129">
        <v>64</v>
      </c>
      <c r="D1129" t="str">
        <f t="shared" si="68"/>
        <v xml:space="preserve">2-28-2012 13:51 </v>
      </c>
      <c r="E1129">
        <f t="shared" si="69"/>
        <v>0.99999999994179234</v>
      </c>
      <c r="F1129">
        <v>64</v>
      </c>
      <c r="K1129" t="s">
        <v>10735</v>
      </c>
      <c r="L1129">
        <v>57.9</v>
      </c>
      <c r="N1129" t="s">
        <v>10843</v>
      </c>
      <c r="O1129" t="str">
        <f t="shared" si="70"/>
        <v xml:space="preserve">2-21-2013 4:51 </v>
      </c>
      <c r="P1129">
        <f t="shared" si="71"/>
        <v>0.99999999994179234</v>
      </c>
      <c r="Q1129">
        <v>27</v>
      </c>
      <c r="R1129">
        <v>0.99999999994179234</v>
      </c>
      <c r="S1129">
        <v>39</v>
      </c>
    </row>
    <row r="1130" spans="1:19" x14ac:dyDescent="0.25">
      <c r="A1130" t="s">
        <v>1160</v>
      </c>
      <c r="B1130">
        <v>62.1</v>
      </c>
      <c r="D1130" t="str">
        <f t="shared" si="68"/>
        <v xml:space="preserve">2-28-2012 12:51 </v>
      </c>
      <c r="E1130">
        <f t="shared" si="69"/>
        <v>0.99999999994179234</v>
      </c>
      <c r="F1130">
        <v>62.1</v>
      </c>
      <c r="K1130" t="s">
        <v>10736</v>
      </c>
      <c r="L1130">
        <v>61</v>
      </c>
      <c r="N1130" t="s">
        <v>10844</v>
      </c>
      <c r="O1130" t="str">
        <f t="shared" si="70"/>
        <v xml:space="preserve">2-21-2013 3:51 </v>
      </c>
      <c r="P1130">
        <f t="shared" si="71"/>
        <v>0.99999999994179234</v>
      </c>
      <c r="Q1130">
        <v>30</v>
      </c>
      <c r="R1130">
        <v>1.0000000001164153</v>
      </c>
      <c r="S1130">
        <v>39</v>
      </c>
    </row>
    <row r="1131" spans="1:19" x14ac:dyDescent="0.25">
      <c r="A1131" t="s">
        <v>1161</v>
      </c>
      <c r="B1131">
        <v>60.1</v>
      </c>
      <c r="D1131" t="str">
        <f t="shared" si="68"/>
        <v xml:space="preserve">2-28-2012 11:51 </v>
      </c>
      <c r="E1131">
        <f t="shared" si="69"/>
        <v>1.0000000001164153</v>
      </c>
      <c r="F1131">
        <v>60.1</v>
      </c>
      <c r="K1131" t="s">
        <v>10737</v>
      </c>
      <c r="L1131">
        <v>61</v>
      </c>
      <c r="N1131" t="s">
        <v>10845</v>
      </c>
      <c r="O1131" t="str">
        <f t="shared" si="70"/>
        <v xml:space="preserve">2-21-2013 2:51 </v>
      </c>
      <c r="P1131">
        <f t="shared" si="71"/>
        <v>1.0000000001164153</v>
      </c>
      <c r="Q1131">
        <v>30.9</v>
      </c>
      <c r="R1131">
        <v>1.0000000001164153</v>
      </c>
      <c r="S1131">
        <v>39</v>
      </c>
    </row>
    <row r="1132" spans="1:19" x14ac:dyDescent="0.25">
      <c r="A1132" t="s">
        <v>1162</v>
      </c>
      <c r="B1132">
        <v>57</v>
      </c>
      <c r="D1132" t="str">
        <f t="shared" si="68"/>
        <v xml:space="preserve">2-28-2012 10:51 </v>
      </c>
      <c r="E1132">
        <f t="shared" si="69"/>
        <v>0.99999999994179234</v>
      </c>
      <c r="F1132">
        <v>57</v>
      </c>
      <c r="K1132" t="s">
        <v>10738</v>
      </c>
      <c r="L1132">
        <v>60.1</v>
      </c>
      <c r="N1132" t="s">
        <v>10846</v>
      </c>
      <c r="O1132" t="str">
        <f t="shared" si="70"/>
        <v xml:space="preserve">2-21-2013 1:51 </v>
      </c>
      <c r="P1132">
        <f t="shared" si="71"/>
        <v>0.99999999994179234</v>
      </c>
      <c r="Q1132">
        <v>35.1</v>
      </c>
      <c r="R1132">
        <v>0.99999999994179234</v>
      </c>
      <c r="S1132">
        <v>39</v>
      </c>
    </row>
    <row r="1133" spans="1:19" x14ac:dyDescent="0.25">
      <c r="A1133" t="s">
        <v>1163</v>
      </c>
      <c r="B1133">
        <v>54</v>
      </c>
      <c r="D1133" t="str">
        <f t="shared" si="68"/>
        <v xml:space="preserve">2-28-2012 9:51 </v>
      </c>
      <c r="E1133">
        <f t="shared" si="69"/>
        <v>0.99999999994179234</v>
      </c>
      <c r="F1133">
        <v>54</v>
      </c>
      <c r="K1133" t="s">
        <v>10739</v>
      </c>
      <c r="L1133">
        <v>59</v>
      </c>
      <c r="N1133" t="s">
        <v>10847</v>
      </c>
      <c r="O1133" t="str">
        <f t="shared" si="70"/>
        <v xml:space="preserve">2-21-2013 0:51 </v>
      </c>
      <c r="P1133">
        <f t="shared" si="71"/>
        <v>0.99999999994179234</v>
      </c>
      <c r="Q1133">
        <v>36</v>
      </c>
      <c r="R1133">
        <v>0.41666666662786156</v>
      </c>
      <c r="S1133">
        <v>39</v>
      </c>
    </row>
    <row r="1134" spans="1:19" x14ac:dyDescent="0.25">
      <c r="A1134" t="s">
        <v>1164</v>
      </c>
      <c r="B1134">
        <v>50</v>
      </c>
      <c r="D1134" t="str">
        <f t="shared" si="68"/>
        <v xml:space="preserve">2-28-2012 8:51 </v>
      </c>
      <c r="E1134">
        <f t="shared" si="69"/>
        <v>1.0000000001164153</v>
      </c>
      <c r="F1134">
        <v>50</v>
      </c>
      <c r="K1134" t="s">
        <v>10740</v>
      </c>
      <c r="L1134">
        <v>57.9</v>
      </c>
      <c r="N1134" t="s">
        <v>10848</v>
      </c>
      <c r="O1134" t="str">
        <f t="shared" si="70"/>
        <v xml:space="preserve">2-20-2013 23:51 </v>
      </c>
      <c r="P1134">
        <f t="shared" si="71"/>
        <v>1.0000000001164153</v>
      </c>
      <c r="Q1134">
        <v>37</v>
      </c>
      <c r="R1134">
        <v>0.99999999994179234</v>
      </c>
      <c r="S1134">
        <v>39</v>
      </c>
    </row>
    <row r="1135" spans="1:19" x14ac:dyDescent="0.25">
      <c r="A1135" t="s">
        <v>1165</v>
      </c>
      <c r="B1135">
        <v>45</v>
      </c>
      <c r="D1135" t="str">
        <f t="shared" si="68"/>
        <v xml:space="preserve">2-28-2012 7:51 </v>
      </c>
      <c r="E1135">
        <f t="shared" si="69"/>
        <v>0.99999999994179234</v>
      </c>
      <c r="F1135">
        <v>45</v>
      </c>
      <c r="K1135" t="s">
        <v>10741</v>
      </c>
      <c r="L1135">
        <v>55.9</v>
      </c>
      <c r="N1135" t="s">
        <v>10849</v>
      </c>
      <c r="O1135" t="str">
        <f t="shared" si="70"/>
        <v xml:space="preserve">2-20-2013 22:51 </v>
      </c>
      <c r="P1135">
        <f t="shared" si="71"/>
        <v>0.99999999994179234</v>
      </c>
      <c r="Q1135">
        <v>37.9</v>
      </c>
      <c r="R1135">
        <v>1.0000000001164153</v>
      </c>
      <c r="S1135">
        <v>39</v>
      </c>
    </row>
    <row r="1136" spans="1:19" x14ac:dyDescent="0.25">
      <c r="A1136" t="s">
        <v>1166</v>
      </c>
      <c r="B1136">
        <v>41</v>
      </c>
      <c r="D1136" t="str">
        <f t="shared" si="68"/>
        <v xml:space="preserve">2-28-2012 6:51 </v>
      </c>
      <c r="E1136">
        <f t="shared" si="69"/>
        <v>0.99999999994179234</v>
      </c>
      <c r="F1136">
        <v>41</v>
      </c>
      <c r="K1136" t="s">
        <v>10742</v>
      </c>
      <c r="L1136">
        <v>55</v>
      </c>
      <c r="N1136" t="s">
        <v>10850</v>
      </c>
      <c r="O1136" t="str">
        <f t="shared" si="70"/>
        <v xml:space="preserve">2-20-2013 21:51 </v>
      </c>
      <c r="P1136">
        <f t="shared" si="71"/>
        <v>0.99999999994179234</v>
      </c>
      <c r="Q1136">
        <v>39.9</v>
      </c>
      <c r="R1136">
        <v>1.0000000001164153</v>
      </c>
      <c r="S1136">
        <v>39</v>
      </c>
    </row>
    <row r="1137" spans="1:19" x14ac:dyDescent="0.25">
      <c r="A1137" t="s">
        <v>1167</v>
      </c>
      <c r="B1137">
        <v>44.1</v>
      </c>
      <c r="D1137" t="str">
        <f t="shared" si="68"/>
        <v xml:space="preserve">2-28-2012 5:51 </v>
      </c>
      <c r="E1137">
        <f t="shared" si="69"/>
        <v>8.3333333430346102E-2</v>
      </c>
      <c r="F1137">
        <v>44.1</v>
      </c>
      <c r="K1137" t="s">
        <v>10743</v>
      </c>
      <c r="L1137">
        <v>51.1</v>
      </c>
      <c r="N1137" t="s">
        <v>10851</v>
      </c>
      <c r="O1137" t="str">
        <f t="shared" si="70"/>
        <v xml:space="preserve">2-20-2013 20:51 </v>
      </c>
      <c r="P1137">
        <f t="shared" si="71"/>
        <v>1.0000000001164153</v>
      </c>
      <c r="Q1137">
        <v>36</v>
      </c>
      <c r="R1137">
        <v>0.99999999994179234</v>
      </c>
      <c r="S1137">
        <v>39</v>
      </c>
    </row>
    <row r="1138" spans="1:19" x14ac:dyDescent="0.25">
      <c r="A1138" t="s">
        <v>1168</v>
      </c>
      <c r="B1138">
        <v>44.6</v>
      </c>
      <c r="D1138" t="str">
        <f t="shared" si="68"/>
        <v xml:space="preserve">2-28-2012 5:46 </v>
      </c>
      <c r="E1138">
        <f t="shared" si="69"/>
        <v>0.16666666668606922</v>
      </c>
      <c r="F1138">
        <v>44.6</v>
      </c>
      <c r="K1138" t="s">
        <v>10744</v>
      </c>
      <c r="L1138">
        <v>46</v>
      </c>
      <c r="N1138" t="s">
        <v>10852</v>
      </c>
      <c r="O1138" t="str">
        <f t="shared" si="70"/>
        <v xml:space="preserve">2-20-2013 19:51 </v>
      </c>
      <c r="P1138">
        <f t="shared" si="71"/>
        <v>0.99999999994179234</v>
      </c>
      <c r="Q1138">
        <v>39</v>
      </c>
      <c r="R1138">
        <v>0.99999999994179234</v>
      </c>
      <c r="S1138">
        <v>39</v>
      </c>
    </row>
    <row r="1139" spans="1:19" x14ac:dyDescent="0.25">
      <c r="A1139" t="s">
        <v>1169</v>
      </c>
      <c r="B1139">
        <v>44.6</v>
      </c>
      <c r="D1139" t="str">
        <f t="shared" si="68"/>
        <v xml:space="preserve">2-28-2012 5:36 </v>
      </c>
      <c r="E1139">
        <f t="shared" si="69"/>
        <v>8.3333333255723119E-2</v>
      </c>
      <c r="F1139">
        <v>44.6</v>
      </c>
      <c r="K1139" t="s">
        <v>10745</v>
      </c>
      <c r="L1139">
        <v>44.6</v>
      </c>
      <c r="N1139" t="s">
        <v>10853</v>
      </c>
      <c r="O1139" t="str">
        <f t="shared" si="70"/>
        <v xml:space="preserve">2-20-2013 18:51 </v>
      </c>
      <c r="P1139">
        <f t="shared" si="71"/>
        <v>0.99999999994179234</v>
      </c>
      <c r="Q1139">
        <v>43</v>
      </c>
      <c r="R1139">
        <v>0.99999999994179234</v>
      </c>
      <c r="S1139">
        <v>39</v>
      </c>
    </row>
    <row r="1140" spans="1:19" x14ac:dyDescent="0.25">
      <c r="A1140" t="s">
        <v>1170</v>
      </c>
      <c r="B1140">
        <v>44.6</v>
      </c>
      <c r="D1140" t="str">
        <f t="shared" si="68"/>
        <v xml:space="preserve">2-28-2012 5:31 </v>
      </c>
      <c r="E1140">
        <f t="shared" si="69"/>
        <v>0.66666666674427688</v>
      </c>
      <c r="F1140">
        <v>44.6</v>
      </c>
      <c r="K1140" t="s">
        <v>10746</v>
      </c>
      <c r="L1140">
        <v>43</v>
      </c>
      <c r="N1140" t="s">
        <v>10854</v>
      </c>
      <c r="O1140" t="str">
        <f t="shared" si="70"/>
        <v xml:space="preserve">2-20-2013 17:51 </v>
      </c>
      <c r="P1140">
        <f t="shared" si="71"/>
        <v>1.0000000001164153</v>
      </c>
      <c r="Q1140">
        <v>46.9</v>
      </c>
      <c r="R1140">
        <v>1.0000000001164153</v>
      </c>
      <c r="S1140">
        <v>39</v>
      </c>
    </row>
    <row r="1141" spans="1:19" x14ac:dyDescent="0.25">
      <c r="A1141" t="s">
        <v>1171</v>
      </c>
      <c r="B1141">
        <v>46</v>
      </c>
      <c r="D1141" t="str">
        <f t="shared" si="68"/>
        <v xml:space="preserve">2-28-2012 4:51 </v>
      </c>
      <c r="E1141">
        <f t="shared" si="69"/>
        <v>0.99999999994179234</v>
      </c>
      <c r="F1141">
        <v>46</v>
      </c>
      <c r="K1141" t="s">
        <v>10747</v>
      </c>
      <c r="L1141">
        <v>41</v>
      </c>
      <c r="N1141" t="s">
        <v>10855</v>
      </c>
      <c r="O1141" t="str">
        <f t="shared" si="70"/>
        <v xml:space="preserve">2-20-2013 16:51 </v>
      </c>
      <c r="P1141">
        <f t="shared" si="71"/>
        <v>0.99999999994179234</v>
      </c>
      <c r="Q1141">
        <v>51.1</v>
      </c>
      <c r="R1141">
        <v>0.99999999994179234</v>
      </c>
      <c r="S1141">
        <v>39</v>
      </c>
    </row>
    <row r="1142" spans="1:19" x14ac:dyDescent="0.25">
      <c r="A1142" t="s">
        <v>1172</v>
      </c>
      <c r="B1142">
        <v>46.9</v>
      </c>
      <c r="D1142" t="str">
        <f t="shared" si="68"/>
        <v xml:space="preserve">2-28-2012 3:51 </v>
      </c>
      <c r="E1142">
        <f t="shared" si="69"/>
        <v>0.99999999994179234</v>
      </c>
      <c r="F1142">
        <v>46.9</v>
      </c>
      <c r="K1142" t="s">
        <v>10748</v>
      </c>
      <c r="L1142">
        <v>43</v>
      </c>
      <c r="N1142" t="s">
        <v>10856</v>
      </c>
      <c r="O1142" t="str">
        <f t="shared" si="70"/>
        <v xml:space="preserve">2-20-2013 15:51 </v>
      </c>
      <c r="P1142">
        <f t="shared" si="71"/>
        <v>0.99999999994179234</v>
      </c>
      <c r="Q1142">
        <v>52</v>
      </c>
      <c r="R1142">
        <v>1.0000000001164153</v>
      </c>
      <c r="S1142">
        <v>39</v>
      </c>
    </row>
    <row r="1143" spans="1:19" x14ac:dyDescent="0.25">
      <c r="A1143" t="s">
        <v>1173</v>
      </c>
      <c r="B1143">
        <v>48</v>
      </c>
      <c r="D1143" t="str">
        <f t="shared" si="68"/>
        <v xml:space="preserve">2-28-2012 2:51 </v>
      </c>
      <c r="E1143">
        <f t="shared" si="69"/>
        <v>1.0000000001164153</v>
      </c>
      <c r="F1143">
        <v>48</v>
      </c>
      <c r="K1143" t="s">
        <v>10749</v>
      </c>
      <c r="L1143">
        <v>44.6</v>
      </c>
      <c r="N1143" t="s">
        <v>10857</v>
      </c>
      <c r="O1143" t="str">
        <f t="shared" si="70"/>
        <v xml:space="preserve">2-20-2013 14:51 </v>
      </c>
      <c r="P1143">
        <f t="shared" si="71"/>
        <v>1.0000000001164153</v>
      </c>
      <c r="Q1143">
        <v>51.1</v>
      </c>
      <c r="R1143">
        <v>0.99999999994179234</v>
      </c>
      <c r="S1143">
        <v>39</v>
      </c>
    </row>
    <row r="1144" spans="1:19" x14ac:dyDescent="0.25">
      <c r="A1144" t="s">
        <v>1174</v>
      </c>
      <c r="B1144">
        <v>48</v>
      </c>
      <c r="D1144" t="str">
        <f t="shared" si="68"/>
        <v xml:space="preserve">2-28-2012 1:51 </v>
      </c>
      <c r="E1144">
        <f t="shared" si="69"/>
        <v>0.99999999994179234</v>
      </c>
      <c r="F1144">
        <v>48</v>
      </c>
      <c r="K1144" t="s">
        <v>10750</v>
      </c>
      <c r="L1144">
        <v>43</v>
      </c>
      <c r="N1144" t="s">
        <v>10858</v>
      </c>
      <c r="O1144" t="str">
        <f t="shared" si="70"/>
        <v xml:space="preserve">2-20-2013 13:51 </v>
      </c>
      <c r="P1144">
        <f t="shared" si="71"/>
        <v>0.99999999994179234</v>
      </c>
      <c r="Q1144">
        <v>48.9</v>
      </c>
      <c r="R1144">
        <v>1.0000000001164153</v>
      </c>
      <c r="S1144">
        <v>39</v>
      </c>
    </row>
    <row r="1145" spans="1:19" x14ac:dyDescent="0.25">
      <c r="A1145" t="s">
        <v>1175</v>
      </c>
      <c r="B1145">
        <v>48</v>
      </c>
      <c r="D1145" t="str">
        <f t="shared" si="68"/>
        <v xml:space="preserve">2-28-2012 0:51 </v>
      </c>
      <c r="E1145">
        <f t="shared" si="69"/>
        <v>0.99999999994179234</v>
      </c>
      <c r="F1145">
        <v>48</v>
      </c>
      <c r="K1145" t="s">
        <v>10751</v>
      </c>
      <c r="L1145">
        <v>42.8</v>
      </c>
      <c r="N1145" t="s">
        <v>10859</v>
      </c>
      <c r="O1145" t="str">
        <f t="shared" si="70"/>
        <v xml:space="preserve">2-20-2013 12:51 </v>
      </c>
      <c r="P1145">
        <f t="shared" si="71"/>
        <v>0.99999999994179234</v>
      </c>
      <c r="Q1145">
        <v>48</v>
      </c>
      <c r="R1145">
        <v>1.0000000001164153</v>
      </c>
      <c r="S1145">
        <v>39</v>
      </c>
    </row>
    <row r="1146" spans="1:19" x14ac:dyDescent="0.25">
      <c r="A1146" t="s">
        <v>1176</v>
      </c>
      <c r="B1146">
        <v>48</v>
      </c>
      <c r="D1146" t="str">
        <f t="shared" si="68"/>
        <v xml:space="preserve">2-27-2012 23:51 </v>
      </c>
      <c r="E1146">
        <f t="shared" si="69"/>
        <v>1.0000000001164153</v>
      </c>
      <c r="F1146">
        <v>48</v>
      </c>
      <c r="K1146" t="s">
        <v>10752</v>
      </c>
      <c r="L1146">
        <v>44.1</v>
      </c>
      <c r="N1146" t="s">
        <v>10860</v>
      </c>
      <c r="O1146" t="str">
        <f t="shared" si="70"/>
        <v xml:space="preserve">2-20-2013 11:51 </v>
      </c>
      <c r="P1146">
        <f t="shared" si="71"/>
        <v>1.0000000001164153</v>
      </c>
      <c r="Q1146">
        <v>46.9</v>
      </c>
      <c r="R1146">
        <v>1.0000000001164153</v>
      </c>
      <c r="S1146">
        <v>39</v>
      </c>
    </row>
    <row r="1147" spans="1:19" x14ac:dyDescent="0.25">
      <c r="A1147" t="s">
        <v>1177</v>
      </c>
      <c r="B1147">
        <v>48</v>
      </c>
      <c r="D1147" t="str">
        <f t="shared" si="68"/>
        <v xml:space="preserve">2-27-2012 22:51 </v>
      </c>
      <c r="E1147">
        <f t="shared" si="69"/>
        <v>0.33333333319751546</v>
      </c>
      <c r="F1147">
        <v>48</v>
      </c>
      <c r="K1147" t="s">
        <v>10753</v>
      </c>
      <c r="L1147">
        <v>43</v>
      </c>
      <c r="N1147" t="s">
        <v>10861</v>
      </c>
      <c r="O1147" t="str">
        <f t="shared" si="70"/>
        <v xml:space="preserve">2-20-2013 10:51 </v>
      </c>
      <c r="P1147">
        <f t="shared" si="71"/>
        <v>0.99999999994179234</v>
      </c>
      <c r="Q1147">
        <v>43</v>
      </c>
      <c r="R1147">
        <v>1.0000000001164153</v>
      </c>
      <c r="S1147">
        <v>39</v>
      </c>
    </row>
    <row r="1148" spans="1:19" x14ac:dyDescent="0.25">
      <c r="A1148" t="s">
        <v>1178</v>
      </c>
      <c r="B1148">
        <v>48.2</v>
      </c>
      <c r="D1148" t="str">
        <f t="shared" si="68"/>
        <v xml:space="preserve">2-27-2012 22:31 </v>
      </c>
      <c r="E1148">
        <f t="shared" si="69"/>
        <v>0.26666666666278616</v>
      </c>
      <c r="F1148">
        <v>48.2</v>
      </c>
      <c r="K1148" t="s">
        <v>10754</v>
      </c>
      <c r="L1148">
        <v>43</v>
      </c>
      <c r="N1148" t="s">
        <v>10862</v>
      </c>
      <c r="O1148" t="str">
        <f t="shared" si="70"/>
        <v xml:space="preserve">2-20-2013 9:51 </v>
      </c>
      <c r="P1148">
        <f t="shared" si="71"/>
        <v>0.99999999994179234</v>
      </c>
      <c r="Q1148">
        <v>41</v>
      </c>
      <c r="R1148">
        <v>1.0000000001164153</v>
      </c>
      <c r="S1148">
        <v>39</v>
      </c>
    </row>
    <row r="1149" spans="1:19" x14ac:dyDescent="0.25">
      <c r="A1149" t="s">
        <v>1179</v>
      </c>
      <c r="B1149">
        <v>48.2</v>
      </c>
      <c r="D1149" t="str">
        <f t="shared" si="68"/>
        <v xml:space="preserve">2-27-2012 22:15 </v>
      </c>
      <c r="E1149">
        <f t="shared" si="69"/>
        <v>0.40000000008149073</v>
      </c>
      <c r="F1149">
        <v>48.2</v>
      </c>
      <c r="K1149" t="s">
        <v>10755</v>
      </c>
      <c r="L1149">
        <v>43</v>
      </c>
      <c r="N1149" t="s">
        <v>10863</v>
      </c>
      <c r="O1149" t="str">
        <f t="shared" si="70"/>
        <v xml:space="preserve">2-20-2013 8:51 </v>
      </c>
      <c r="P1149">
        <f t="shared" si="71"/>
        <v>1.0000000001164153</v>
      </c>
      <c r="Q1149">
        <v>37.9</v>
      </c>
      <c r="R1149">
        <v>0.99999999994179234</v>
      </c>
      <c r="S1149">
        <v>39</v>
      </c>
    </row>
    <row r="1150" spans="1:19" x14ac:dyDescent="0.25">
      <c r="A1150" t="s">
        <v>1180</v>
      </c>
      <c r="B1150">
        <v>48</v>
      </c>
      <c r="D1150" t="str">
        <f t="shared" si="68"/>
        <v xml:space="preserve">2-27-2012 21:51 </v>
      </c>
      <c r="E1150">
        <f t="shared" si="69"/>
        <v>0.99999999994179234</v>
      </c>
      <c r="F1150">
        <v>48</v>
      </c>
      <c r="K1150" t="s">
        <v>10756</v>
      </c>
      <c r="L1150">
        <v>42.8</v>
      </c>
      <c r="N1150" t="s">
        <v>10864</v>
      </c>
      <c r="O1150" t="str">
        <f t="shared" si="70"/>
        <v xml:space="preserve">2-20-2013 7:51 </v>
      </c>
      <c r="P1150">
        <f t="shared" si="71"/>
        <v>0.99999999994179234</v>
      </c>
      <c r="Q1150">
        <v>30</v>
      </c>
      <c r="R1150">
        <v>1.0000000001164153</v>
      </c>
      <c r="S1150">
        <v>39</v>
      </c>
    </row>
    <row r="1151" spans="1:19" x14ac:dyDescent="0.25">
      <c r="A1151" t="s">
        <v>1181</v>
      </c>
      <c r="B1151">
        <v>48</v>
      </c>
      <c r="D1151" t="str">
        <f t="shared" si="68"/>
        <v xml:space="preserve">2-27-2012 20:51 </v>
      </c>
      <c r="E1151">
        <f t="shared" si="69"/>
        <v>0.50000000005820766</v>
      </c>
      <c r="F1151">
        <v>48</v>
      </c>
      <c r="K1151" t="s">
        <v>10757</v>
      </c>
      <c r="L1151">
        <v>43</v>
      </c>
      <c r="N1151" t="s">
        <v>10865</v>
      </c>
      <c r="O1151" t="str">
        <f t="shared" si="70"/>
        <v xml:space="preserve">2-20-2013 6:51 </v>
      </c>
      <c r="P1151">
        <f t="shared" si="71"/>
        <v>0.99999999994179234</v>
      </c>
      <c r="Q1151">
        <v>30</v>
      </c>
      <c r="R1151">
        <v>1.0000000001164153</v>
      </c>
      <c r="S1151">
        <v>39</v>
      </c>
    </row>
    <row r="1152" spans="1:19" x14ac:dyDescent="0.25">
      <c r="A1152" t="s">
        <v>1182</v>
      </c>
      <c r="B1152">
        <v>48.2</v>
      </c>
      <c r="D1152" t="str">
        <f t="shared" si="68"/>
        <v xml:space="preserve">2-27-2012 20:21 </v>
      </c>
      <c r="E1152">
        <f t="shared" si="69"/>
        <v>0.50000000005820766</v>
      </c>
      <c r="F1152">
        <v>48.2</v>
      </c>
      <c r="K1152" t="s">
        <v>10758</v>
      </c>
      <c r="L1152">
        <v>43</v>
      </c>
      <c r="N1152" t="s">
        <v>10866</v>
      </c>
      <c r="O1152" t="str">
        <f t="shared" si="70"/>
        <v xml:space="preserve">2-20-2013 5:51 </v>
      </c>
      <c r="P1152">
        <f t="shared" si="71"/>
        <v>1.0000000001164153</v>
      </c>
      <c r="Q1152">
        <v>30.9</v>
      </c>
      <c r="R1152">
        <v>0.94999999995343387</v>
      </c>
      <c r="S1152">
        <v>39.200000000000003</v>
      </c>
    </row>
    <row r="1153" spans="1:19" x14ac:dyDescent="0.25">
      <c r="A1153" t="s">
        <v>1183</v>
      </c>
      <c r="B1153">
        <v>48</v>
      </c>
      <c r="D1153" t="str">
        <f t="shared" si="68"/>
        <v xml:space="preserve">2-27-2012 19:51 </v>
      </c>
      <c r="E1153">
        <f t="shared" si="69"/>
        <v>0.99999999994179234</v>
      </c>
      <c r="F1153">
        <v>48</v>
      </c>
      <c r="K1153" t="s">
        <v>10759</v>
      </c>
      <c r="L1153">
        <v>43</v>
      </c>
      <c r="N1153" t="s">
        <v>10867</v>
      </c>
      <c r="O1153" t="str">
        <f t="shared" si="70"/>
        <v xml:space="preserve">2-20-2013 4:51 </v>
      </c>
      <c r="P1153">
        <f t="shared" si="71"/>
        <v>0.99999999994179234</v>
      </c>
      <c r="Q1153">
        <v>33.1</v>
      </c>
      <c r="R1153">
        <v>0.96666666667442769</v>
      </c>
      <c r="S1153">
        <v>39.200000000000003</v>
      </c>
    </row>
    <row r="1154" spans="1:19" x14ac:dyDescent="0.25">
      <c r="A1154" t="s">
        <v>1184</v>
      </c>
      <c r="B1154">
        <v>48</v>
      </c>
      <c r="D1154" t="str">
        <f t="shared" si="68"/>
        <v xml:space="preserve">2-27-2012 18:51 </v>
      </c>
      <c r="E1154">
        <f t="shared" si="69"/>
        <v>0.99999999994179234</v>
      </c>
      <c r="F1154">
        <v>48</v>
      </c>
      <c r="K1154" t="s">
        <v>10760</v>
      </c>
      <c r="L1154">
        <v>43</v>
      </c>
      <c r="N1154" t="s">
        <v>10868</v>
      </c>
      <c r="O1154" t="str">
        <f t="shared" si="70"/>
        <v xml:space="preserve">2-20-2013 3:51 </v>
      </c>
      <c r="P1154">
        <f t="shared" si="71"/>
        <v>0.99999999994179234</v>
      </c>
      <c r="Q1154">
        <v>36</v>
      </c>
      <c r="R1154">
        <v>0.26666666666278616</v>
      </c>
      <c r="S1154">
        <v>39.200000000000003</v>
      </c>
    </row>
    <row r="1155" spans="1:19" x14ac:dyDescent="0.25">
      <c r="A1155" t="s">
        <v>1185</v>
      </c>
      <c r="B1155">
        <v>48.9</v>
      </c>
      <c r="D1155" t="str">
        <f t="shared" ref="D1155:D1218" si="72">LEFT(A1155,LEN(A1155)-3)</f>
        <v xml:space="preserve">2-27-2012 17:51 </v>
      </c>
      <c r="E1155">
        <f t="shared" ref="E1155:E1218" si="73">(D1155-D1156)*24</f>
        <v>1.0000000001164153</v>
      </c>
      <c r="F1155">
        <v>48.9</v>
      </c>
      <c r="K1155" t="s">
        <v>10761</v>
      </c>
      <c r="L1155">
        <v>44.6</v>
      </c>
      <c r="N1155" t="s">
        <v>10869</v>
      </c>
      <c r="O1155" t="str">
        <f t="shared" ref="O1155:O1218" si="74">LEFT(N1155,LEN(N1155)-3)</f>
        <v xml:space="preserve">2-20-2013 2:51 </v>
      </c>
      <c r="P1155">
        <f t="shared" ref="P1155:P1218" si="75">(O1155-O1156)*24</f>
        <v>1.0000000001164153</v>
      </c>
      <c r="Q1155">
        <v>37.9</v>
      </c>
      <c r="R1155">
        <v>0.18333333340706304</v>
      </c>
      <c r="S1155">
        <v>39.200000000000003</v>
      </c>
    </row>
    <row r="1156" spans="1:19" x14ac:dyDescent="0.25">
      <c r="A1156" t="s">
        <v>1186</v>
      </c>
      <c r="B1156">
        <v>48</v>
      </c>
      <c r="D1156" t="str">
        <f t="shared" si="72"/>
        <v xml:space="preserve">2-27-2012 16:51 </v>
      </c>
      <c r="E1156">
        <f t="shared" si="73"/>
        <v>0.53333333332557231</v>
      </c>
      <c r="F1156">
        <v>48</v>
      </c>
      <c r="K1156" t="s">
        <v>10762</v>
      </c>
      <c r="L1156">
        <v>43</v>
      </c>
      <c r="N1156" t="s">
        <v>10870</v>
      </c>
      <c r="O1156" t="str">
        <f t="shared" si="74"/>
        <v xml:space="preserve">2-20-2013 1:51 </v>
      </c>
      <c r="P1156">
        <f t="shared" si="75"/>
        <v>0.99999999994179234</v>
      </c>
      <c r="Q1156">
        <v>39.9</v>
      </c>
      <c r="R1156">
        <v>0.43333333334885538</v>
      </c>
      <c r="S1156">
        <v>39.200000000000003</v>
      </c>
    </row>
    <row r="1157" spans="1:19" x14ac:dyDescent="0.25">
      <c r="A1157" t="s">
        <v>1187</v>
      </c>
      <c r="B1157">
        <v>48.2</v>
      </c>
      <c r="D1157" t="str">
        <f t="shared" si="72"/>
        <v xml:space="preserve">2-27-2012 16:19 </v>
      </c>
      <c r="E1157">
        <f t="shared" si="73"/>
        <v>0.46666666661622003</v>
      </c>
      <c r="F1157">
        <v>48.2</v>
      </c>
      <c r="K1157" t="s">
        <v>10763</v>
      </c>
      <c r="L1157">
        <v>43</v>
      </c>
      <c r="N1157" t="s">
        <v>10871</v>
      </c>
      <c r="O1157" t="str">
        <f t="shared" si="74"/>
        <v xml:space="preserve">2-20-2013 0:51 </v>
      </c>
      <c r="P1157">
        <f t="shared" si="75"/>
        <v>0.99999999994179234</v>
      </c>
      <c r="Q1157">
        <v>41</v>
      </c>
      <c r="R1157">
        <v>0.43333333334885538</v>
      </c>
      <c r="S1157">
        <v>39.200000000000003</v>
      </c>
    </row>
    <row r="1158" spans="1:19" x14ac:dyDescent="0.25">
      <c r="A1158" t="s">
        <v>1188</v>
      </c>
      <c r="B1158">
        <v>48</v>
      </c>
      <c r="D1158" t="str">
        <f t="shared" si="72"/>
        <v xml:space="preserve">2-27-2012 15:51 </v>
      </c>
      <c r="E1158">
        <f t="shared" si="73"/>
        <v>0.68333333329064772</v>
      </c>
      <c r="F1158">
        <v>48</v>
      </c>
      <c r="K1158" t="s">
        <v>10764</v>
      </c>
      <c r="L1158">
        <v>43</v>
      </c>
      <c r="N1158" t="s">
        <v>10872</v>
      </c>
      <c r="O1158" t="str">
        <f t="shared" si="74"/>
        <v xml:space="preserve">2-19-2013 23:51 </v>
      </c>
      <c r="P1158">
        <f t="shared" si="75"/>
        <v>1.0000000001164153</v>
      </c>
      <c r="Q1158">
        <v>39</v>
      </c>
      <c r="R1158">
        <v>0.36666666663950309</v>
      </c>
      <c r="S1158">
        <v>39.200000000000003</v>
      </c>
    </row>
    <row r="1159" spans="1:19" x14ac:dyDescent="0.25">
      <c r="A1159" t="s">
        <v>1189</v>
      </c>
      <c r="B1159">
        <v>46.4</v>
      </c>
      <c r="D1159" t="str">
        <f t="shared" si="72"/>
        <v xml:space="preserve">2-27-2012 15:10 </v>
      </c>
      <c r="E1159">
        <f t="shared" si="73"/>
        <v>0.31666666665114462</v>
      </c>
      <c r="F1159">
        <v>46.4</v>
      </c>
      <c r="K1159" t="s">
        <v>10765</v>
      </c>
      <c r="L1159">
        <v>42.8</v>
      </c>
      <c r="N1159" t="s">
        <v>10873</v>
      </c>
      <c r="O1159" t="str">
        <f t="shared" si="74"/>
        <v xml:space="preserve">2-19-2013 22:51 </v>
      </c>
      <c r="P1159">
        <f t="shared" si="75"/>
        <v>0.99999999994179234</v>
      </c>
      <c r="Q1159">
        <v>42.1</v>
      </c>
      <c r="R1159">
        <v>0.38333333336049691</v>
      </c>
      <c r="S1159">
        <v>39.200000000000003</v>
      </c>
    </row>
    <row r="1160" spans="1:19" x14ac:dyDescent="0.25">
      <c r="A1160" t="s">
        <v>1190</v>
      </c>
      <c r="B1160">
        <v>46.9</v>
      </c>
      <c r="D1160" t="str">
        <f t="shared" si="72"/>
        <v xml:space="preserve">2-27-2012 14:51 </v>
      </c>
      <c r="E1160">
        <f t="shared" si="73"/>
        <v>1.0000000001164153</v>
      </c>
      <c r="F1160">
        <v>46.9</v>
      </c>
      <c r="K1160" t="s">
        <v>10766</v>
      </c>
      <c r="L1160">
        <v>43</v>
      </c>
      <c r="N1160" t="s">
        <v>10874</v>
      </c>
      <c r="O1160" t="str">
        <f t="shared" si="74"/>
        <v xml:space="preserve">2-19-2013 21:51 </v>
      </c>
      <c r="P1160">
        <f t="shared" si="75"/>
        <v>0.99999999994179234</v>
      </c>
      <c r="Q1160">
        <v>43</v>
      </c>
      <c r="R1160">
        <v>0.18333333323244005</v>
      </c>
      <c r="S1160">
        <v>39.200000000000003</v>
      </c>
    </row>
    <row r="1161" spans="1:19" x14ac:dyDescent="0.25">
      <c r="A1161" t="s">
        <v>1191</v>
      </c>
      <c r="B1161">
        <v>45</v>
      </c>
      <c r="D1161" t="str">
        <f t="shared" si="72"/>
        <v xml:space="preserve">2-27-2012 13:51 </v>
      </c>
      <c r="E1161">
        <f t="shared" si="73"/>
        <v>0.99999999994179234</v>
      </c>
      <c r="F1161">
        <v>45</v>
      </c>
      <c r="K1161" t="s">
        <v>10767</v>
      </c>
      <c r="L1161">
        <v>43</v>
      </c>
      <c r="N1161" t="s">
        <v>10875</v>
      </c>
      <c r="O1161" t="str">
        <f t="shared" si="74"/>
        <v xml:space="preserve">2-19-2013 20:51 </v>
      </c>
      <c r="P1161">
        <f t="shared" si="75"/>
        <v>1.0000000001164153</v>
      </c>
      <c r="Q1161">
        <v>44.1</v>
      </c>
      <c r="R1161">
        <v>0.25000000011641532</v>
      </c>
      <c r="S1161">
        <v>39.200000000000003</v>
      </c>
    </row>
    <row r="1162" spans="1:19" x14ac:dyDescent="0.25">
      <c r="A1162" t="s">
        <v>1192</v>
      </c>
      <c r="B1162">
        <v>44.1</v>
      </c>
      <c r="D1162" t="str">
        <f t="shared" si="72"/>
        <v xml:space="preserve">2-27-2012 12:51 </v>
      </c>
      <c r="E1162">
        <f t="shared" si="73"/>
        <v>0.99999999994179234</v>
      </c>
      <c r="F1162">
        <v>44.1</v>
      </c>
      <c r="K1162" t="s">
        <v>10768</v>
      </c>
      <c r="L1162">
        <v>43</v>
      </c>
      <c r="N1162" t="s">
        <v>10876</v>
      </c>
      <c r="O1162" t="str">
        <f t="shared" si="74"/>
        <v xml:space="preserve">2-19-2013 19:51 </v>
      </c>
      <c r="P1162">
        <f t="shared" si="75"/>
        <v>0.99999999994179234</v>
      </c>
      <c r="Q1162">
        <v>45</v>
      </c>
      <c r="R1162">
        <v>0.84999999997671694</v>
      </c>
      <c r="S1162">
        <v>39.200000000000003</v>
      </c>
    </row>
    <row r="1163" spans="1:19" x14ac:dyDescent="0.25">
      <c r="A1163" t="s">
        <v>1193</v>
      </c>
      <c r="B1163">
        <v>44.1</v>
      </c>
      <c r="D1163" t="str">
        <f t="shared" si="72"/>
        <v xml:space="preserve">2-27-2012 11:51 </v>
      </c>
      <c r="E1163">
        <f t="shared" si="73"/>
        <v>0.51666666677920148</v>
      </c>
      <c r="F1163">
        <v>44.1</v>
      </c>
      <c r="K1163" t="s">
        <v>10769</v>
      </c>
      <c r="L1163">
        <v>42.8</v>
      </c>
      <c r="N1163" t="s">
        <v>10877</v>
      </c>
      <c r="O1163" t="str">
        <f t="shared" si="74"/>
        <v xml:space="preserve">2-19-2013 18:51 </v>
      </c>
      <c r="P1163">
        <f t="shared" si="75"/>
        <v>0.99999999994179234</v>
      </c>
      <c r="Q1163">
        <v>48</v>
      </c>
      <c r="R1163">
        <v>0.75</v>
      </c>
      <c r="S1163">
        <v>39.200000000000003</v>
      </c>
    </row>
    <row r="1164" spans="1:19" x14ac:dyDescent="0.25">
      <c r="A1164" t="s">
        <v>1194</v>
      </c>
      <c r="B1164">
        <v>42.8</v>
      </c>
      <c r="D1164" t="str">
        <f t="shared" si="72"/>
        <v xml:space="preserve">2-27-2012 11:20 </v>
      </c>
      <c r="E1164">
        <f t="shared" si="73"/>
        <v>0.26666666666278616</v>
      </c>
      <c r="F1164">
        <v>42.8</v>
      </c>
      <c r="K1164" t="s">
        <v>10770</v>
      </c>
      <c r="L1164">
        <v>42.1</v>
      </c>
      <c r="N1164" t="s">
        <v>10878</v>
      </c>
      <c r="O1164" t="str">
        <f t="shared" si="74"/>
        <v xml:space="preserve">2-19-2013 17:51 </v>
      </c>
      <c r="P1164">
        <f t="shared" si="75"/>
        <v>1.0000000001164153</v>
      </c>
      <c r="Q1164">
        <v>50</v>
      </c>
      <c r="R1164">
        <v>0.5166666666045785</v>
      </c>
      <c r="S1164">
        <v>39.200000000000003</v>
      </c>
    </row>
    <row r="1165" spans="1:19" x14ac:dyDescent="0.25">
      <c r="A1165" t="s">
        <v>1195</v>
      </c>
      <c r="B1165">
        <v>42.8</v>
      </c>
      <c r="D1165" t="str">
        <f t="shared" si="72"/>
        <v xml:space="preserve">2-27-2012 11:04 </v>
      </c>
      <c r="E1165">
        <f t="shared" si="73"/>
        <v>0.21666666667442769</v>
      </c>
      <c r="F1165">
        <v>42.8</v>
      </c>
      <c r="K1165" t="s">
        <v>10771</v>
      </c>
      <c r="L1165">
        <v>41</v>
      </c>
      <c r="N1165" t="s">
        <v>10879</v>
      </c>
      <c r="O1165" t="str">
        <f t="shared" si="74"/>
        <v xml:space="preserve">2-19-2013 16:51 </v>
      </c>
      <c r="P1165">
        <f t="shared" si="75"/>
        <v>0.34999999991850927</v>
      </c>
      <c r="Q1165">
        <v>50</v>
      </c>
      <c r="R1165">
        <v>0.61666666675591841</v>
      </c>
      <c r="S1165">
        <v>39.200000000000003</v>
      </c>
    </row>
    <row r="1166" spans="1:19" x14ac:dyDescent="0.25">
      <c r="A1166" t="s">
        <v>1196</v>
      </c>
      <c r="B1166">
        <v>43</v>
      </c>
      <c r="D1166" t="str">
        <f t="shared" si="72"/>
        <v xml:space="preserve">2-27-2012 10:51 </v>
      </c>
      <c r="E1166">
        <f t="shared" si="73"/>
        <v>0.29999999993015081</v>
      </c>
      <c r="F1166">
        <v>43</v>
      </c>
      <c r="K1166" t="s">
        <v>10772</v>
      </c>
      <c r="L1166">
        <v>39.9</v>
      </c>
      <c r="N1166" t="s">
        <v>10880</v>
      </c>
      <c r="O1166" t="str">
        <f t="shared" si="74"/>
        <v xml:space="preserve">2-19-2013 16:30 </v>
      </c>
      <c r="P1166">
        <f t="shared" si="75"/>
        <v>0.65000000002328306</v>
      </c>
      <c r="Q1166">
        <v>50</v>
      </c>
      <c r="R1166">
        <v>0.15000000013969839</v>
      </c>
      <c r="S1166">
        <v>39.200000000000003</v>
      </c>
    </row>
    <row r="1167" spans="1:19" x14ac:dyDescent="0.25">
      <c r="A1167" t="s">
        <v>1197</v>
      </c>
      <c r="B1167">
        <v>42.8</v>
      </c>
      <c r="D1167" t="str">
        <f t="shared" si="72"/>
        <v xml:space="preserve">2-27-2012 10:33 </v>
      </c>
      <c r="E1167">
        <f t="shared" si="73"/>
        <v>0.45000000006984919</v>
      </c>
      <c r="F1167">
        <v>42.8</v>
      </c>
      <c r="K1167" t="s">
        <v>10773</v>
      </c>
      <c r="L1167">
        <v>39</v>
      </c>
      <c r="N1167" t="s">
        <v>10881</v>
      </c>
      <c r="O1167" t="str">
        <f t="shared" si="74"/>
        <v xml:space="preserve">2-19-2013 15:51 </v>
      </c>
      <c r="P1167">
        <f t="shared" si="75"/>
        <v>0.1499999999650754</v>
      </c>
      <c r="Q1167">
        <v>51.1</v>
      </c>
      <c r="R1167">
        <v>0.61666666658129543</v>
      </c>
      <c r="S1167">
        <v>39.200000000000003</v>
      </c>
    </row>
    <row r="1168" spans="1:19" x14ac:dyDescent="0.25">
      <c r="A1168" t="s">
        <v>1198</v>
      </c>
      <c r="B1168">
        <v>42.8</v>
      </c>
      <c r="D1168" t="str">
        <f t="shared" si="72"/>
        <v xml:space="preserve">2-27-2012 10:06 </v>
      </c>
      <c r="E1168">
        <f t="shared" si="73"/>
        <v>0.24999999994179234</v>
      </c>
      <c r="F1168">
        <v>42.8</v>
      </c>
      <c r="K1168" t="s">
        <v>10774</v>
      </c>
      <c r="L1168">
        <v>39.200000000000003</v>
      </c>
      <c r="N1168" t="s">
        <v>10882</v>
      </c>
      <c r="O1168" t="str">
        <f t="shared" si="74"/>
        <v xml:space="preserve">2-19-2013 15:42 </v>
      </c>
      <c r="P1168">
        <f t="shared" si="75"/>
        <v>0.84999999997671694</v>
      </c>
      <c r="Q1168">
        <v>51.8</v>
      </c>
      <c r="R1168">
        <v>0.25000000011641532</v>
      </c>
      <c r="S1168">
        <v>39.200000000000003</v>
      </c>
    </row>
    <row r="1169" spans="1:19" x14ac:dyDescent="0.25">
      <c r="A1169" t="s">
        <v>1199</v>
      </c>
      <c r="B1169">
        <v>42.1</v>
      </c>
      <c r="D1169" t="str">
        <f t="shared" si="72"/>
        <v xml:space="preserve">2-27-2012 9:51 </v>
      </c>
      <c r="E1169">
        <f t="shared" si="73"/>
        <v>0.55000000004656613</v>
      </c>
      <c r="F1169">
        <v>42.1</v>
      </c>
      <c r="K1169" t="s">
        <v>10775</v>
      </c>
      <c r="L1169">
        <v>39</v>
      </c>
      <c r="N1169" t="s">
        <v>10883</v>
      </c>
      <c r="O1169" t="str">
        <f t="shared" si="74"/>
        <v xml:space="preserve">2-19-2013 14:51 </v>
      </c>
      <c r="P1169">
        <f t="shared" si="75"/>
        <v>0.26666666666278616</v>
      </c>
      <c r="Q1169">
        <v>51.1</v>
      </c>
      <c r="R1169">
        <v>0.66666666674427688</v>
      </c>
      <c r="S1169">
        <v>39.200000000000003</v>
      </c>
    </row>
    <row r="1170" spans="1:19" x14ac:dyDescent="0.25">
      <c r="A1170" t="s">
        <v>1200</v>
      </c>
      <c r="B1170">
        <v>42.8</v>
      </c>
      <c r="D1170" t="str">
        <f t="shared" si="72"/>
        <v xml:space="preserve">2-27-2012 9:18 </v>
      </c>
      <c r="E1170">
        <f t="shared" si="73"/>
        <v>0.44999999989522621</v>
      </c>
      <c r="F1170">
        <v>42.8</v>
      </c>
      <c r="K1170" t="s">
        <v>10776</v>
      </c>
      <c r="L1170">
        <v>37.9</v>
      </c>
      <c r="N1170" t="s">
        <v>10884</v>
      </c>
      <c r="O1170" t="str">
        <f t="shared" si="74"/>
        <v xml:space="preserve">2-19-2013 14:35 </v>
      </c>
      <c r="P1170">
        <f t="shared" si="75"/>
        <v>0.51666666677920148</v>
      </c>
      <c r="Q1170">
        <v>51.8</v>
      </c>
      <c r="R1170">
        <v>0.6833333334652707</v>
      </c>
      <c r="S1170">
        <v>39.200000000000003</v>
      </c>
    </row>
    <row r="1171" spans="1:19" x14ac:dyDescent="0.25">
      <c r="A1171" t="s">
        <v>1201</v>
      </c>
      <c r="B1171">
        <v>45</v>
      </c>
      <c r="D1171" t="str">
        <f t="shared" si="72"/>
        <v xml:space="preserve">2-27-2012 8:51 </v>
      </c>
      <c r="E1171">
        <f t="shared" si="73"/>
        <v>1.0000000001164153</v>
      </c>
      <c r="F1171">
        <v>45</v>
      </c>
      <c r="K1171" t="s">
        <v>10777</v>
      </c>
      <c r="L1171">
        <v>37.9</v>
      </c>
      <c r="N1171" t="s">
        <v>10885</v>
      </c>
      <c r="O1171" t="str">
        <f t="shared" si="74"/>
        <v xml:space="preserve">2-19-2013 14:04 </v>
      </c>
      <c r="P1171">
        <f t="shared" si="75"/>
        <v>0.1499999999650754</v>
      </c>
      <c r="Q1171">
        <v>51.8</v>
      </c>
      <c r="R1171">
        <v>0.88333333324408159</v>
      </c>
      <c r="S1171">
        <v>39.200000000000003</v>
      </c>
    </row>
    <row r="1172" spans="1:19" x14ac:dyDescent="0.25">
      <c r="A1172" t="s">
        <v>1202</v>
      </c>
      <c r="B1172">
        <v>43</v>
      </c>
      <c r="D1172" t="str">
        <f t="shared" si="72"/>
        <v xml:space="preserve">2-27-2012 7:51 </v>
      </c>
      <c r="E1172">
        <f t="shared" si="73"/>
        <v>0.99999999994179234</v>
      </c>
      <c r="F1172">
        <v>43</v>
      </c>
      <c r="K1172" t="s">
        <v>10778</v>
      </c>
      <c r="L1172">
        <v>37</v>
      </c>
      <c r="N1172" t="s">
        <v>10886</v>
      </c>
      <c r="O1172" t="str">
        <f t="shared" si="74"/>
        <v xml:space="preserve">2-19-2013 13:55 </v>
      </c>
      <c r="P1172">
        <f t="shared" si="75"/>
        <v>6.6666666709352285E-2</v>
      </c>
      <c r="Q1172">
        <v>51.8</v>
      </c>
      <c r="R1172">
        <v>0.50000000005820766</v>
      </c>
      <c r="S1172">
        <v>39.200000000000003</v>
      </c>
    </row>
    <row r="1173" spans="1:19" x14ac:dyDescent="0.25">
      <c r="A1173" t="s">
        <v>1203</v>
      </c>
      <c r="B1173">
        <v>42.1</v>
      </c>
      <c r="D1173" t="str">
        <f t="shared" si="72"/>
        <v xml:space="preserve">2-27-2012 6:51 </v>
      </c>
      <c r="E1173">
        <f t="shared" si="73"/>
        <v>0.99999999994179234</v>
      </c>
      <c r="F1173">
        <v>42.1</v>
      </c>
      <c r="K1173" t="s">
        <v>10779</v>
      </c>
      <c r="L1173">
        <v>37.4</v>
      </c>
      <c r="N1173" t="s">
        <v>10887</v>
      </c>
      <c r="O1173" t="str">
        <f t="shared" si="74"/>
        <v xml:space="preserve">2-19-2013 13:51 </v>
      </c>
      <c r="P1173">
        <f t="shared" si="75"/>
        <v>0.53333333332557231</v>
      </c>
      <c r="Q1173">
        <v>51.1</v>
      </c>
      <c r="R1173">
        <v>1.0000000001164153</v>
      </c>
      <c r="S1173">
        <v>39.9</v>
      </c>
    </row>
    <row r="1174" spans="1:19" x14ac:dyDescent="0.25">
      <c r="A1174" t="s">
        <v>1204</v>
      </c>
      <c r="B1174">
        <v>39</v>
      </c>
      <c r="D1174" t="str">
        <f t="shared" si="72"/>
        <v xml:space="preserve">2-27-2012 5:51 </v>
      </c>
      <c r="E1174">
        <f t="shared" si="73"/>
        <v>1.0000000001164153</v>
      </c>
      <c r="F1174">
        <v>39</v>
      </c>
      <c r="K1174" t="s">
        <v>10780</v>
      </c>
      <c r="L1174">
        <v>37</v>
      </c>
      <c r="N1174" t="s">
        <v>10888</v>
      </c>
      <c r="O1174" t="str">
        <f t="shared" si="74"/>
        <v xml:space="preserve">2-19-2013 13:19 </v>
      </c>
      <c r="P1174">
        <f t="shared" si="75"/>
        <v>0.46666666661622003</v>
      </c>
      <c r="Q1174">
        <v>51.8</v>
      </c>
      <c r="R1174">
        <v>0.99999999994179234</v>
      </c>
      <c r="S1174">
        <v>39.9</v>
      </c>
    </row>
    <row r="1175" spans="1:19" x14ac:dyDescent="0.25">
      <c r="A1175" t="s">
        <v>1205</v>
      </c>
      <c r="B1175">
        <v>39</v>
      </c>
      <c r="D1175" t="str">
        <f t="shared" si="72"/>
        <v xml:space="preserve">2-27-2012 4:51 </v>
      </c>
      <c r="E1175">
        <f t="shared" si="73"/>
        <v>0.99999999994179234</v>
      </c>
      <c r="F1175">
        <v>39</v>
      </c>
      <c r="K1175" t="s">
        <v>10781</v>
      </c>
      <c r="L1175">
        <v>37.4</v>
      </c>
      <c r="N1175" t="s">
        <v>10889</v>
      </c>
      <c r="O1175" t="str">
        <f t="shared" si="74"/>
        <v xml:space="preserve">2-19-2013 12:51 </v>
      </c>
      <c r="P1175">
        <f t="shared" si="75"/>
        <v>0.99999999994179234</v>
      </c>
      <c r="Q1175">
        <v>51.8</v>
      </c>
      <c r="R1175">
        <v>4.9999999988358468E-2</v>
      </c>
      <c r="S1175">
        <v>39.9</v>
      </c>
    </row>
    <row r="1176" spans="1:19" x14ac:dyDescent="0.25">
      <c r="A1176" t="s">
        <v>1206</v>
      </c>
      <c r="B1176">
        <v>37.9</v>
      </c>
      <c r="D1176" t="str">
        <f t="shared" si="72"/>
        <v xml:space="preserve">2-27-2012 3:51 </v>
      </c>
      <c r="E1176">
        <f t="shared" si="73"/>
        <v>0.99999999994179234</v>
      </c>
      <c r="F1176">
        <v>37.9</v>
      </c>
      <c r="K1176" t="s">
        <v>10782</v>
      </c>
      <c r="L1176">
        <v>37</v>
      </c>
      <c r="N1176" t="s">
        <v>10890</v>
      </c>
      <c r="O1176" t="str">
        <f t="shared" si="74"/>
        <v xml:space="preserve">2-19-2013 11:51 </v>
      </c>
      <c r="P1176">
        <f t="shared" si="75"/>
        <v>1.0000000001164153</v>
      </c>
      <c r="Q1176">
        <v>46.9</v>
      </c>
      <c r="R1176">
        <v>1.0000000001164153</v>
      </c>
      <c r="S1176">
        <v>39.9</v>
      </c>
    </row>
    <row r="1177" spans="1:19" x14ac:dyDescent="0.25">
      <c r="A1177" t="s">
        <v>1207</v>
      </c>
      <c r="B1177">
        <v>37</v>
      </c>
      <c r="D1177" t="str">
        <f t="shared" si="72"/>
        <v xml:space="preserve">2-27-2012 2:51 </v>
      </c>
      <c r="E1177">
        <f t="shared" si="73"/>
        <v>1.0000000001164153</v>
      </c>
      <c r="F1177">
        <v>37</v>
      </c>
      <c r="K1177" t="s">
        <v>10783</v>
      </c>
      <c r="L1177">
        <v>37.4</v>
      </c>
      <c r="N1177" t="s">
        <v>10891</v>
      </c>
      <c r="O1177" t="str">
        <f t="shared" si="74"/>
        <v xml:space="preserve">2-19-2013 10:51 </v>
      </c>
      <c r="P1177">
        <f t="shared" si="75"/>
        <v>0.99999999994179234</v>
      </c>
      <c r="Q1177">
        <v>46</v>
      </c>
      <c r="R1177">
        <v>0.99999999994179234</v>
      </c>
      <c r="S1177">
        <v>39.9</v>
      </c>
    </row>
    <row r="1178" spans="1:19" x14ac:dyDescent="0.25">
      <c r="A1178" t="s">
        <v>1208</v>
      </c>
      <c r="B1178">
        <v>35.1</v>
      </c>
      <c r="D1178" t="str">
        <f t="shared" si="72"/>
        <v xml:space="preserve">2-27-2012 1:51 </v>
      </c>
      <c r="E1178">
        <f t="shared" si="73"/>
        <v>0.99999999994179234</v>
      </c>
      <c r="F1178">
        <v>35.1</v>
      </c>
      <c r="K1178" t="s">
        <v>10784</v>
      </c>
      <c r="L1178">
        <v>37</v>
      </c>
      <c r="N1178" t="s">
        <v>10892</v>
      </c>
      <c r="O1178" t="str">
        <f t="shared" si="74"/>
        <v xml:space="preserve">2-19-2013 9:51 </v>
      </c>
      <c r="P1178">
        <f t="shared" si="75"/>
        <v>0.99999999994179234</v>
      </c>
      <c r="Q1178">
        <v>46.9</v>
      </c>
      <c r="R1178">
        <v>1.0000000001164153</v>
      </c>
      <c r="S1178">
        <v>39.9</v>
      </c>
    </row>
    <row r="1179" spans="1:19" x14ac:dyDescent="0.25">
      <c r="A1179" t="s">
        <v>1209</v>
      </c>
      <c r="B1179">
        <v>37</v>
      </c>
      <c r="D1179" t="str">
        <f t="shared" si="72"/>
        <v xml:space="preserve">2-27-2012 0:51 </v>
      </c>
      <c r="E1179">
        <f t="shared" si="73"/>
        <v>0.99999999994179234</v>
      </c>
      <c r="F1179">
        <v>37</v>
      </c>
      <c r="K1179" t="s">
        <v>10785</v>
      </c>
      <c r="L1179">
        <v>36</v>
      </c>
      <c r="N1179" t="s">
        <v>10893</v>
      </c>
      <c r="O1179" t="str">
        <f t="shared" si="74"/>
        <v xml:space="preserve">2-19-2013 8:51 </v>
      </c>
      <c r="P1179">
        <f t="shared" si="75"/>
        <v>1.0000000001164153</v>
      </c>
      <c r="Q1179">
        <v>45</v>
      </c>
      <c r="R1179">
        <v>0.99999999994179234</v>
      </c>
      <c r="S1179">
        <v>39.9</v>
      </c>
    </row>
    <row r="1180" spans="1:19" x14ac:dyDescent="0.25">
      <c r="A1180" t="s">
        <v>1210</v>
      </c>
      <c r="B1180">
        <v>39</v>
      </c>
      <c r="D1180" t="str">
        <f t="shared" si="72"/>
        <v xml:space="preserve">2-26-2012 23:51 </v>
      </c>
      <c r="E1180">
        <f t="shared" si="73"/>
        <v>1.0000000001164153</v>
      </c>
      <c r="F1180">
        <v>39</v>
      </c>
      <c r="K1180" t="s">
        <v>10786</v>
      </c>
      <c r="L1180">
        <v>35.6</v>
      </c>
      <c r="N1180" t="s">
        <v>10894</v>
      </c>
      <c r="O1180" t="str">
        <f t="shared" si="74"/>
        <v xml:space="preserve">2-19-2013 7:51 </v>
      </c>
      <c r="P1180">
        <f t="shared" si="75"/>
        <v>0.99999999994179234</v>
      </c>
      <c r="Q1180">
        <v>41</v>
      </c>
      <c r="R1180">
        <v>0.99999999994179234</v>
      </c>
      <c r="S1180">
        <v>39.9</v>
      </c>
    </row>
    <row r="1181" spans="1:19" x14ac:dyDescent="0.25">
      <c r="A1181" t="s">
        <v>1211</v>
      </c>
      <c r="B1181">
        <v>41</v>
      </c>
      <c r="D1181" t="str">
        <f t="shared" si="72"/>
        <v xml:space="preserve">2-26-2012 22:51 </v>
      </c>
      <c r="E1181">
        <f t="shared" si="73"/>
        <v>0.99999999994179234</v>
      </c>
      <c r="F1181">
        <v>41</v>
      </c>
      <c r="K1181" t="s">
        <v>10787</v>
      </c>
      <c r="L1181">
        <v>35.6</v>
      </c>
      <c r="N1181" t="s">
        <v>10895</v>
      </c>
      <c r="O1181" t="str">
        <f t="shared" si="74"/>
        <v xml:space="preserve">2-19-2013 6:51 </v>
      </c>
      <c r="P1181">
        <f t="shared" si="75"/>
        <v>0.99999999994179234</v>
      </c>
      <c r="Q1181">
        <v>37.9</v>
      </c>
      <c r="R1181">
        <v>0.99999999994179234</v>
      </c>
      <c r="S1181">
        <v>39.9</v>
      </c>
    </row>
    <row r="1182" spans="1:19" x14ac:dyDescent="0.25">
      <c r="A1182" t="s">
        <v>1212</v>
      </c>
      <c r="B1182">
        <v>42.1</v>
      </c>
      <c r="D1182" t="str">
        <f t="shared" si="72"/>
        <v xml:space="preserve">2-26-2012 21:51 </v>
      </c>
      <c r="E1182">
        <f t="shared" si="73"/>
        <v>0.99999999994179234</v>
      </c>
      <c r="F1182">
        <v>42.1</v>
      </c>
      <c r="K1182" t="s">
        <v>10788</v>
      </c>
      <c r="L1182">
        <v>36</v>
      </c>
      <c r="N1182" t="s">
        <v>10896</v>
      </c>
      <c r="O1182" t="str">
        <f t="shared" si="74"/>
        <v xml:space="preserve">2-19-2013 5:51 </v>
      </c>
      <c r="P1182">
        <f t="shared" si="75"/>
        <v>1.0000000001164153</v>
      </c>
      <c r="Q1182">
        <v>37</v>
      </c>
      <c r="R1182">
        <v>1.0000000001164153</v>
      </c>
      <c r="S1182">
        <v>39.9</v>
      </c>
    </row>
    <row r="1183" spans="1:19" x14ac:dyDescent="0.25">
      <c r="A1183" t="s">
        <v>1213</v>
      </c>
      <c r="B1183">
        <v>42.1</v>
      </c>
      <c r="D1183" t="str">
        <f t="shared" si="72"/>
        <v xml:space="preserve">2-26-2012 20:51 </v>
      </c>
      <c r="E1183">
        <f t="shared" si="73"/>
        <v>1.0000000001164153</v>
      </c>
      <c r="F1183">
        <v>42.1</v>
      </c>
      <c r="K1183" t="s">
        <v>10789</v>
      </c>
      <c r="L1183">
        <v>35.6</v>
      </c>
      <c r="N1183" t="s">
        <v>10897</v>
      </c>
      <c r="O1183" t="str">
        <f t="shared" si="74"/>
        <v xml:space="preserve">2-19-2013 4:51 </v>
      </c>
      <c r="P1183">
        <f t="shared" si="75"/>
        <v>0.99999999994179234</v>
      </c>
      <c r="Q1183">
        <v>39</v>
      </c>
      <c r="R1183">
        <v>1.0000000001164153</v>
      </c>
      <c r="S1183">
        <v>39.9</v>
      </c>
    </row>
    <row r="1184" spans="1:19" x14ac:dyDescent="0.25">
      <c r="A1184" t="s">
        <v>1214</v>
      </c>
      <c r="B1184">
        <v>44.1</v>
      </c>
      <c r="D1184" t="str">
        <f t="shared" si="72"/>
        <v xml:space="preserve">2-26-2012 19:51 </v>
      </c>
      <c r="E1184">
        <f t="shared" si="73"/>
        <v>0.99999999994179234</v>
      </c>
      <c r="F1184">
        <v>44.1</v>
      </c>
      <c r="K1184" t="s">
        <v>10790</v>
      </c>
      <c r="L1184">
        <v>36</v>
      </c>
      <c r="N1184" t="s">
        <v>10898</v>
      </c>
      <c r="O1184" t="str">
        <f t="shared" si="74"/>
        <v xml:space="preserve">2-19-2013 3:51 </v>
      </c>
      <c r="P1184">
        <f t="shared" si="75"/>
        <v>0.99999999994179234</v>
      </c>
      <c r="Q1184">
        <v>37.9</v>
      </c>
      <c r="R1184">
        <v>0.99999999994179234</v>
      </c>
      <c r="S1184">
        <v>39.9</v>
      </c>
    </row>
    <row r="1185" spans="1:19" x14ac:dyDescent="0.25">
      <c r="A1185" t="s">
        <v>1215</v>
      </c>
      <c r="B1185">
        <v>46</v>
      </c>
      <c r="D1185" t="str">
        <f t="shared" si="72"/>
        <v xml:space="preserve">2-26-2012 18:51 </v>
      </c>
      <c r="E1185">
        <f t="shared" si="73"/>
        <v>0.99999999994179234</v>
      </c>
      <c r="F1185">
        <v>46</v>
      </c>
      <c r="K1185" t="s">
        <v>10791</v>
      </c>
      <c r="L1185">
        <v>35.6</v>
      </c>
      <c r="N1185" t="s">
        <v>10899</v>
      </c>
      <c r="O1185" t="str">
        <f t="shared" si="74"/>
        <v xml:space="preserve">2-19-2013 2:51 </v>
      </c>
      <c r="P1185">
        <f t="shared" si="75"/>
        <v>1.0000000001164153</v>
      </c>
      <c r="Q1185">
        <v>37.9</v>
      </c>
      <c r="R1185">
        <v>0.19999999995343387</v>
      </c>
      <c r="S1185">
        <v>39.9</v>
      </c>
    </row>
    <row r="1186" spans="1:19" x14ac:dyDescent="0.25">
      <c r="A1186" t="s">
        <v>1216</v>
      </c>
      <c r="B1186">
        <v>48.9</v>
      </c>
      <c r="D1186" t="str">
        <f t="shared" si="72"/>
        <v xml:space="preserve">2-26-2012 17:51 </v>
      </c>
      <c r="E1186">
        <f t="shared" si="73"/>
        <v>1.0000000001164153</v>
      </c>
      <c r="F1186">
        <v>48.9</v>
      </c>
      <c r="K1186" t="s">
        <v>10792</v>
      </c>
      <c r="L1186">
        <v>36</v>
      </c>
      <c r="N1186" t="s">
        <v>10900</v>
      </c>
      <c r="O1186" t="str">
        <f t="shared" si="74"/>
        <v xml:space="preserve">2-19-2013 1:51 </v>
      </c>
      <c r="P1186">
        <f t="shared" si="75"/>
        <v>0.99999999994179234</v>
      </c>
      <c r="Q1186">
        <v>37.9</v>
      </c>
      <c r="R1186">
        <v>0.61666666675591841</v>
      </c>
      <c r="S1186">
        <v>39.9</v>
      </c>
    </row>
    <row r="1187" spans="1:19" x14ac:dyDescent="0.25">
      <c r="A1187" t="s">
        <v>1217</v>
      </c>
      <c r="B1187">
        <v>52</v>
      </c>
      <c r="D1187" t="str">
        <f t="shared" si="72"/>
        <v xml:space="preserve">2-26-2012 16:51 </v>
      </c>
      <c r="E1187">
        <f t="shared" si="73"/>
        <v>0.99999999994179234</v>
      </c>
      <c r="F1187">
        <v>52</v>
      </c>
      <c r="K1187" t="s">
        <v>10793</v>
      </c>
      <c r="L1187">
        <v>36</v>
      </c>
      <c r="N1187" t="s">
        <v>10901</v>
      </c>
      <c r="O1187" t="str">
        <f t="shared" si="74"/>
        <v xml:space="preserve">2-19-2013 0:51 </v>
      </c>
      <c r="P1187">
        <f t="shared" si="75"/>
        <v>0.99999999994179234</v>
      </c>
      <c r="Q1187">
        <v>39</v>
      </c>
      <c r="R1187">
        <v>0.99999999994179234</v>
      </c>
      <c r="S1187">
        <v>39.9</v>
      </c>
    </row>
    <row r="1188" spans="1:19" x14ac:dyDescent="0.25">
      <c r="A1188" t="s">
        <v>1218</v>
      </c>
      <c r="B1188">
        <v>53.1</v>
      </c>
      <c r="D1188" t="str">
        <f t="shared" si="72"/>
        <v xml:space="preserve">2-26-2012 15:51 </v>
      </c>
      <c r="E1188">
        <f t="shared" si="73"/>
        <v>0.99999999994179234</v>
      </c>
      <c r="F1188">
        <v>53.1</v>
      </c>
      <c r="K1188" t="s">
        <v>10794</v>
      </c>
      <c r="L1188">
        <v>35.6</v>
      </c>
      <c r="N1188" t="s">
        <v>10902</v>
      </c>
      <c r="O1188" t="str">
        <f t="shared" si="74"/>
        <v xml:space="preserve">2-18-2013 23:51 </v>
      </c>
      <c r="P1188">
        <f t="shared" si="75"/>
        <v>1.0000000001164153</v>
      </c>
      <c r="Q1188">
        <v>39.9</v>
      </c>
      <c r="R1188">
        <v>1.0000000001164153</v>
      </c>
      <c r="S1188">
        <v>39.9</v>
      </c>
    </row>
    <row r="1189" spans="1:19" x14ac:dyDescent="0.25">
      <c r="A1189" t="s">
        <v>1219</v>
      </c>
      <c r="B1189">
        <v>53.1</v>
      </c>
      <c r="D1189" t="str">
        <f t="shared" si="72"/>
        <v xml:space="preserve">2-26-2012 14:51 </v>
      </c>
      <c r="E1189">
        <f t="shared" si="73"/>
        <v>1.0000000001164153</v>
      </c>
      <c r="F1189">
        <v>53.1</v>
      </c>
      <c r="K1189" t="s">
        <v>10795</v>
      </c>
      <c r="L1189">
        <v>36</v>
      </c>
      <c r="N1189" t="s">
        <v>10903</v>
      </c>
      <c r="O1189" t="str">
        <f t="shared" si="74"/>
        <v xml:space="preserve">2-18-2013 22:51 </v>
      </c>
      <c r="P1189">
        <f t="shared" si="75"/>
        <v>0.99999999994179234</v>
      </c>
      <c r="Q1189">
        <v>41</v>
      </c>
      <c r="R1189">
        <v>1.0000000001164153</v>
      </c>
      <c r="S1189">
        <v>39.9</v>
      </c>
    </row>
    <row r="1190" spans="1:19" x14ac:dyDescent="0.25">
      <c r="A1190" t="s">
        <v>1220</v>
      </c>
      <c r="B1190">
        <v>51.1</v>
      </c>
      <c r="D1190" t="str">
        <f t="shared" si="72"/>
        <v xml:space="preserve">2-26-2012 13:51 </v>
      </c>
      <c r="E1190">
        <f t="shared" si="73"/>
        <v>0.99999999994179234</v>
      </c>
      <c r="F1190">
        <v>51.1</v>
      </c>
      <c r="K1190" t="s">
        <v>10796</v>
      </c>
      <c r="L1190">
        <v>35.6</v>
      </c>
      <c r="N1190" t="s">
        <v>10904</v>
      </c>
      <c r="O1190" t="str">
        <f t="shared" si="74"/>
        <v xml:space="preserve">2-18-2013 21:51 </v>
      </c>
      <c r="P1190">
        <f t="shared" si="75"/>
        <v>0.99999999994179234</v>
      </c>
      <c r="Q1190">
        <v>42.1</v>
      </c>
      <c r="R1190">
        <v>1.0000000001164153</v>
      </c>
      <c r="S1190">
        <v>39.9</v>
      </c>
    </row>
    <row r="1191" spans="1:19" x14ac:dyDescent="0.25">
      <c r="A1191" t="s">
        <v>1221</v>
      </c>
      <c r="B1191">
        <v>48</v>
      </c>
      <c r="D1191" t="str">
        <f t="shared" si="72"/>
        <v xml:space="preserve">2-26-2012 12:51 </v>
      </c>
      <c r="E1191">
        <f t="shared" si="73"/>
        <v>0.99999999994179234</v>
      </c>
      <c r="F1191">
        <v>48</v>
      </c>
      <c r="K1191" t="s">
        <v>10797</v>
      </c>
      <c r="L1191">
        <v>36</v>
      </c>
      <c r="N1191" t="s">
        <v>10905</v>
      </c>
      <c r="O1191" t="str">
        <f t="shared" si="74"/>
        <v xml:space="preserve">2-18-2013 20:51 </v>
      </c>
      <c r="P1191">
        <f t="shared" si="75"/>
        <v>1.0000000001164153</v>
      </c>
      <c r="Q1191">
        <v>43</v>
      </c>
      <c r="R1191">
        <v>0.99999999994179234</v>
      </c>
      <c r="S1191">
        <v>39.9</v>
      </c>
    </row>
    <row r="1192" spans="1:19" x14ac:dyDescent="0.25">
      <c r="A1192" t="s">
        <v>1222</v>
      </c>
      <c r="B1192">
        <v>46</v>
      </c>
      <c r="D1192" t="str">
        <f t="shared" si="72"/>
        <v xml:space="preserve">2-26-2012 11:51 </v>
      </c>
      <c r="E1192">
        <f t="shared" si="73"/>
        <v>1.0000000001164153</v>
      </c>
      <c r="F1192">
        <v>46</v>
      </c>
      <c r="K1192" t="s">
        <v>10798</v>
      </c>
      <c r="L1192">
        <v>35.6</v>
      </c>
      <c r="N1192" t="s">
        <v>10906</v>
      </c>
      <c r="O1192" t="str">
        <f t="shared" si="74"/>
        <v xml:space="preserve">2-18-2013 19:51 </v>
      </c>
      <c r="P1192">
        <f t="shared" si="75"/>
        <v>0.99999999994179234</v>
      </c>
      <c r="Q1192">
        <v>43</v>
      </c>
      <c r="R1192">
        <v>0.99999999994179234</v>
      </c>
      <c r="S1192">
        <v>39.9</v>
      </c>
    </row>
    <row r="1193" spans="1:19" x14ac:dyDescent="0.25">
      <c r="A1193" t="s">
        <v>1223</v>
      </c>
      <c r="B1193">
        <v>43</v>
      </c>
      <c r="D1193" t="str">
        <f t="shared" si="72"/>
        <v xml:space="preserve">2-26-2012 10:51 </v>
      </c>
      <c r="E1193">
        <f t="shared" si="73"/>
        <v>0.99999999994179234</v>
      </c>
      <c r="F1193">
        <v>43</v>
      </c>
      <c r="K1193" t="s">
        <v>10799</v>
      </c>
      <c r="L1193">
        <v>36</v>
      </c>
      <c r="N1193" t="s">
        <v>10907</v>
      </c>
      <c r="O1193" t="str">
        <f t="shared" si="74"/>
        <v xml:space="preserve">2-18-2013 18:51 </v>
      </c>
      <c r="P1193">
        <f t="shared" si="75"/>
        <v>0.99999999994179234</v>
      </c>
      <c r="Q1193">
        <v>44.1</v>
      </c>
      <c r="R1193">
        <v>1.0000000001164153</v>
      </c>
      <c r="S1193">
        <v>39.9</v>
      </c>
    </row>
    <row r="1194" spans="1:19" x14ac:dyDescent="0.25">
      <c r="A1194" t="s">
        <v>1224</v>
      </c>
      <c r="B1194">
        <v>41</v>
      </c>
      <c r="D1194" t="str">
        <f t="shared" si="72"/>
        <v xml:space="preserve">2-26-2012 9:51 </v>
      </c>
      <c r="E1194">
        <f t="shared" si="73"/>
        <v>0.99999999994179234</v>
      </c>
      <c r="F1194">
        <v>41</v>
      </c>
      <c r="K1194" t="s">
        <v>10800</v>
      </c>
      <c r="L1194">
        <v>36</v>
      </c>
      <c r="N1194" t="s">
        <v>10908</v>
      </c>
      <c r="O1194" t="str">
        <f t="shared" si="74"/>
        <v xml:space="preserve">2-18-2013 17:51 </v>
      </c>
      <c r="P1194">
        <f t="shared" si="75"/>
        <v>1.0000000001164153</v>
      </c>
      <c r="Q1194">
        <v>46.9</v>
      </c>
      <c r="R1194">
        <v>0.99999999994179234</v>
      </c>
      <c r="S1194">
        <v>39.9</v>
      </c>
    </row>
    <row r="1195" spans="1:19" x14ac:dyDescent="0.25">
      <c r="A1195" t="s">
        <v>1225</v>
      </c>
      <c r="B1195">
        <v>37.9</v>
      </c>
      <c r="D1195" t="str">
        <f t="shared" si="72"/>
        <v xml:space="preserve">2-26-2012 8:51 </v>
      </c>
      <c r="E1195">
        <f t="shared" si="73"/>
        <v>1.0000000001164153</v>
      </c>
      <c r="F1195">
        <v>37.9</v>
      </c>
      <c r="K1195" t="s">
        <v>10801</v>
      </c>
      <c r="L1195">
        <v>36</v>
      </c>
      <c r="N1195" t="s">
        <v>10909</v>
      </c>
      <c r="O1195" t="str">
        <f t="shared" si="74"/>
        <v xml:space="preserve">2-18-2013 16:51 </v>
      </c>
      <c r="P1195">
        <f t="shared" si="75"/>
        <v>0.99999999994179234</v>
      </c>
      <c r="Q1195">
        <v>48.9</v>
      </c>
      <c r="R1195">
        <v>1.0000000001164153</v>
      </c>
      <c r="S1195">
        <v>39.9</v>
      </c>
    </row>
    <row r="1196" spans="1:19" x14ac:dyDescent="0.25">
      <c r="A1196" t="s">
        <v>1226</v>
      </c>
      <c r="B1196">
        <v>30</v>
      </c>
      <c r="D1196" t="str">
        <f t="shared" si="72"/>
        <v xml:space="preserve">2-26-2012 7:51 </v>
      </c>
      <c r="E1196">
        <f t="shared" si="73"/>
        <v>0.99999999994179234</v>
      </c>
      <c r="F1196">
        <v>30</v>
      </c>
      <c r="K1196" t="s">
        <v>10802</v>
      </c>
      <c r="L1196">
        <v>35.6</v>
      </c>
      <c r="N1196" t="s">
        <v>10910</v>
      </c>
      <c r="O1196" t="str">
        <f t="shared" si="74"/>
        <v xml:space="preserve">2-18-2013 15:51 </v>
      </c>
      <c r="P1196">
        <f t="shared" si="75"/>
        <v>0.99999999994179234</v>
      </c>
      <c r="Q1196">
        <v>51.1</v>
      </c>
      <c r="R1196">
        <v>0.99999999994179234</v>
      </c>
      <c r="S1196">
        <v>39.9</v>
      </c>
    </row>
    <row r="1197" spans="1:19" x14ac:dyDescent="0.25">
      <c r="A1197" t="s">
        <v>1227</v>
      </c>
      <c r="B1197">
        <v>27</v>
      </c>
      <c r="D1197" t="str">
        <f t="shared" si="72"/>
        <v xml:space="preserve">2-26-2012 6:51 </v>
      </c>
      <c r="E1197">
        <f t="shared" si="73"/>
        <v>0.99999999994179234</v>
      </c>
      <c r="F1197">
        <v>27</v>
      </c>
      <c r="K1197" t="s">
        <v>10803</v>
      </c>
      <c r="L1197">
        <v>36</v>
      </c>
      <c r="N1197" t="s">
        <v>10911</v>
      </c>
      <c r="O1197" t="str">
        <f t="shared" si="74"/>
        <v xml:space="preserve">2-18-2013 14:51 </v>
      </c>
      <c r="P1197">
        <f t="shared" si="75"/>
        <v>1.0000000001164153</v>
      </c>
      <c r="Q1197">
        <v>51.1</v>
      </c>
      <c r="R1197">
        <v>0.99999999994179234</v>
      </c>
      <c r="S1197">
        <v>39.9</v>
      </c>
    </row>
    <row r="1198" spans="1:19" x14ac:dyDescent="0.25">
      <c r="A1198" t="s">
        <v>1228</v>
      </c>
      <c r="B1198">
        <v>27</v>
      </c>
      <c r="D1198" t="str">
        <f t="shared" si="72"/>
        <v xml:space="preserve">2-26-2012 5:51 </v>
      </c>
      <c r="E1198">
        <f t="shared" si="73"/>
        <v>1.0000000001164153</v>
      </c>
      <c r="F1198">
        <v>27</v>
      </c>
      <c r="K1198" t="s">
        <v>10804</v>
      </c>
      <c r="L1198">
        <v>36</v>
      </c>
      <c r="N1198" t="s">
        <v>10912</v>
      </c>
      <c r="O1198" t="str">
        <f t="shared" si="74"/>
        <v xml:space="preserve">2-18-2013 13:51 </v>
      </c>
      <c r="P1198">
        <f t="shared" si="75"/>
        <v>0.99999999994179234</v>
      </c>
      <c r="Q1198">
        <v>50</v>
      </c>
      <c r="R1198">
        <v>0.99999999994179234</v>
      </c>
      <c r="S1198">
        <v>39.9</v>
      </c>
    </row>
    <row r="1199" spans="1:19" x14ac:dyDescent="0.25">
      <c r="A1199" t="s">
        <v>1229</v>
      </c>
      <c r="B1199">
        <v>28.9</v>
      </c>
      <c r="D1199" t="str">
        <f t="shared" si="72"/>
        <v xml:space="preserve">2-26-2012 4:51 </v>
      </c>
      <c r="E1199">
        <f t="shared" si="73"/>
        <v>0.99999999994179234</v>
      </c>
      <c r="F1199">
        <v>28.9</v>
      </c>
      <c r="K1199" t="s">
        <v>10805</v>
      </c>
      <c r="L1199">
        <v>35.6</v>
      </c>
      <c r="N1199" t="s">
        <v>10913</v>
      </c>
      <c r="O1199" t="str">
        <f t="shared" si="74"/>
        <v xml:space="preserve">2-18-2013 12:51 </v>
      </c>
      <c r="P1199">
        <f t="shared" si="75"/>
        <v>0.99999999994179234</v>
      </c>
      <c r="Q1199">
        <v>46.9</v>
      </c>
      <c r="R1199">
        <v>0.99999999994179234</v>
      </c>
      <c r="S1199">
        <v>39.9</v>
      </c>
    </row>
    <row r="1200" spans="1:19" x14ac:dyDescent="0.25">
      <c r="A1200" t="s">
        <v>1230</v>
      </c>
      <c r="B1200">
        <v>28</v>
      </c>
      <c r="D1200" t="str">
        <f t="shared" si="72"/>
        <v xml:space="preserve">2-26-2012 3:51 </v>
      </c>
      <c r="E1200">
        <f t="shared" si="73"/>
        <v>0.99999999994179234</v>
      </c>
      <c r="F1200">
        <v>28</v>
      </c>
      <c r="K1200" t="s">
        <v>10806</v>
      </c>
      <c r="L1200">
        <v>36</v>
      </c>
      <c r="N1200" t="s">
        <v>10914</v>
      </c>
      <c r="O1200" t="str">
        <f t="shared" si="74"/>
        <v xml:space="preserve">2-18-2013 11:51 </v>
      </c>
      <c r="P1200">
        <f t="shared" si="75"/>
        <v>1.0000000001164153</v>
      </c>
      <c r="Q1200">
        <v>45</v>
      </c>
      <c r="R1200">
        <v>0.75</v>
      </c>
      <c r="S1200">
        <v>39.9</v>
      </c>
    </row>
    <row r="1201" spans="1:19" x14ac:dyDescent="0.25">
      <c r="A1201" t="s">
        <v>1231</v>
      </c>
      <c r="B1201">
        <v>30</v>
      </c>
      <c r="D1201" t="str">
        <f t="shared" si="72"/>
        <v xml:space="preserve">2-26-2012 2:51 </v>
      </c>
      <c r="E1201">
        <f t="shared" si="73"/>
        <v>1.0000000001164153</v>
      </c>
      <c r="F1201">
        <v>30</v>
      </c>
      <c r="K1201" t="s">
        <v>10807</v>
      </c>
      <c r="L1201">
        <v>37</v>
      </c>
      <c r="N1201" t="s">
        <v>10915</v>
      </c>
      <c r="O1201" t="str">
        <f t="shared" si="74"/>
        <v xml:space="preserve">2-18-2013 10:51 </v>
      </c>
      <c r="P1201">
        <f t="shared" si="75"/>
        <v>0.99999999994179234</v>
      </c>
      <c r="Q1201">
        <v>41</v>
      </c>
      <c r="R1201">
        <v>0.1499999999650754</v>
      </c>
      <c r="S1201">
        <v>39.9</v>
      </c>
    </row>
    <row r="1202" spans="1:19" x14ac:dyDescent="0.25">
      <c r="A1202" t="s">
        <v>1232</v>
      </c>
      <c r="B1202">
        <v>33.1</v>
      </c>
      <c r="D1202" t="str">
        <f t="shared" si="72"/>
        <v xml:space="preserve">2-26-2012 1:51 </v>
      </c>
      <c r="E1202">
        <f t="shared" si="73"/>
        <v>0.99999999994179234</v>
      </c>
      <c r="F1202">
        <v>33.1</v>
      </c>
      <c r="K1202" t="s">
        <v>10808</v>
      </c>
      <c r="L1202">
        <v>37</v>
      </c>
      <c r="N1202" t="s">
        <v>10916</v>
      </c>
      <c r="O1202" t="str">
        <f t="shared" si="74"/>
        <v xml:space="preserve">2-18-2013 9:51 </v>
      </c>
      <c r="P1202">
        <f t="shared" si="75"/>
        <v>0.99999999994179234</v>
      </c>
      <c r="Q1202">
        <v>35.1</v>
      </c>
      <c r="R1202">
        <v>0.99999999994179234</v>
      </c>
      <c r="S1202">
        <v>39.9</v>
      </c>
    </row>
    <row r="1203" spans="1:19" x14ac:dyDescent="0.25">
      <c r="A1203" t="s">
        <v>1233</v>
      </c>
      <c r="B1203">
        <v>34</v>
      </c>
      <c r="D1203" t="str">
        <f t="shared" si="72"/>
        <v xml:space="preserve">2-26-2012 0:51 </v>
      </c>
      <c r="E1203">
        <f t="shared" si="73"/>
        <v>0.99999999994179234</v>
      </c>
      <c r="F1203">
        <v>34</v>
      </c>
      <c r="K1203" t="s">
        <v>10809</v>
      </c>
      <c r="L1203">
        <v>37</v>
      </c>
      <c r="N1203" t="s">
        <v>10917</v>
      </c>
      <c r="O1203" t="str">
        <f t="shared" si="74"/>
        <v xml:space="preserve">2-18-2013 8:51 </v>
      </c>
      <c r="P1203">
        <f t="shared" si="75"/>
        <v>1.0000000001164153</v>
      </c>
      <c r="Q1203">
        <v>28.9</v>
      </c>
      <c r="R1203">
        <v>1.0000000001164153</v>
      </c>
      <c r="S1203">
        <v>39.9</v>
      </c>
    </row>
    <row r="1204" spans="1:19" x14ac:dyDescent="0.25">
      <c r="A1204" t="s">
        <v>1234</v>
      </c>
      <c r="B1204">
        <v>37</v>
      </c>
      <c r="D1204" t="str">
        <f t="shared" si="72"/>
        <v xml:space="preserve">2-25-2012 23:51 </v>
      </c>
      <c r="E1204">
        <f t="shared" si="73"/>
        <v>1.0000000001164153</v>
      </c>
      <c r="F1204">
        <v>37</v>
      </c>
      <c r="K1204" t="s">
        <v>10810</v>
      </c>
      <c r="L1204">
        <v>36</v>
      </c>
      <c r="N1204" t="s">
        <v>10918</v>
      </c>
      <c r="O1204" t="str">
        <f t="shared" si="74"/>
        <v xml:space="preserve">2-18-2013 7:51 </v>
      </c>
      <c r="P1204">
        <f t="shared" si="75"/>
        <v>0.99999999994179234</v>
      </c>
      <c r="Q1204">
        <v>23</v>
      </c>
      <c r="R1204">
        <v>0.53333333332557231</v>
      </c>
      <c r="S1204">
        <v>39.9</v>
      </c>
    </row>
    <row r="1205" spans="1:19" x14ac:dyDescent="0.25">
      <c r="A1205" t="s">
        <v>1235</v>
      </c>
      <c r="B1205">
        <v>37.9</v>
      </c>
      <c r="D1205" t="str">
        <f t="shared" si="72"/>
        <v xml:space="preserve">2-25-2012 22:51 </v>
      </c>
      <c r="E1205">
        <f t="shared" si="73"/>
        <v>0.99999999994179234</v>
      </c>
      <c r="F1205">
        <v>37.9</v>
      </c>
      <c r="K1205" t="s">
        <v>10811</v>
      </c>
      <c r="L1205">
        <v>35.1</v>
      </c>
      <c r="N1205" t="s">
        <v>10919</v>
      </c>
      <c r="O1205" t="str">
        <f t="shared" si="74"/>
        <v xml:space="preserve">2-18-2013 6:51 </v>
      </c>
      <c r="P1205">
        <f t="shared" si="75"/>
        <v>0.99999999994179234</v>
      </c>
      <c r="Q1205">
        <v>19.899999999999999</v>
      </c>
      <c r="R1205">
        <v>0.48333333333721384</v>
      </c>
      <c r="S1205">
        <v>39.9</v>
      </c>
    </row>
    <row r="1206" spans="1:19" x14ac:dyDescent="0.25">
      <c r="A1206" t="s">
        <v>1236</v>
      </c>
      <c r="B1206">
        <v>39.9</v>
      </c>
      <c r="D1206" t="str">
        <f t="shared" si="72"/>
        <v xml:space="preserve">2-25-2012 21:51 </v>
      </c>
      <c r="E1206">
        <f t="shared" si="73"/>
        <v>0.99999999994179234</v>
      </c>
      <c r="F1206">
        <v>39.9</v>
      </c>
      <c r="K1206" t="s">
        <v>10812</v>
      </c>
      <c r="L1206">
        <v>34</v>
      </c>
      <c r="N1206" t="s">
        <v>10920</v>
      </c>
      <c r="O1206" t="str">
        <f t="shared" si="74"/>
        <v xml:space="preserve">2-18-2013 5:51 </v>
      </c>
      <c r="P1206">
        <f t="shared" si="75"/>
        <v>1.0000000001164153</v>
      </c>
      <c r="Q1206">
        <v>19.899999999999999</v>
      </c>
      <c r="R1206">
        <v>0.38333333336049691</v>
      </c>
      <c r="S1206">
        <v>39.9</v>
      </c>
    </row>
    <row r="1207" spans="1:19" x14ac:dyDescent="0.25">
      <c r="A1207" t="s">
        <v>1237</v>
      </c>
      <c r="B1207">
        <v>41</v>
      </c>
      <c r="D1207" t="str">
        <f t="shared" si="72"/>
        <v xml:space="preserve">2-25-2012 20:51 </v>
      </c>
      <c r="E1207">
        <f t="shared" si="73"/>
        <v>1.0000000001164153</v>
      </c>
      <c r="F1207">
        <v>41</v>
      </c>
      <c r="K1207" t="s">
        <v>10813</v>
      </c>
      <c r="L1207">
        <v>33.1</v>
      </c>
      <c r="N1207" t="s">
        <v>10921</v>
      </c>
      <c r="O1207" t="str">
        <f t="shared" si="74"/>
        <v xml:space="preserve">2-18-2013 4:51 </v>
      </c>
      <c r="P1207">
        <f t="shared" si="75"/>
        <v>0.99999999994179234</v>
      </c>
      <c r="Q1207">
        <v>19.899999999999999</v>
      </c>
      <c r="R1207">
        <v>0.99999999994179234</v>
      </c>
      <c r="S1207">
        <v>39.9</v>
      </c>
    </row>
    <row r="1208" spans="1:19" x14ac:dyDescent="0.25">
      <c r="A1208" t="s">
        <v>1238</v>
      </c>
      <c r="B1208">
        <v>43</v>
      </c>
      <c r="D1208" t="str">
        <f t="shared" si="72"/>
        <v xml:space="preserve">2-25-2012 19:51 </v>
      </c>
      <c r="E1208">
        <f t="shared" si="73"/>
        <v>0.99999999994179234</v>
      </c>
      <c r="F1208">
        <v>43</v>
      </c>
      <c r="K1208" t="s">
        <v>10814</v>
      </c>
      <c r="L1208">
        <v>33.1</v>
      </c>
      <c r="N1208" t="s">
        <v>10922</v>
      </c>
      <c r="O1208" t="str">
        <f t="shared" si="74"/>
        <v xml:space="preserve">2-18-2013 3:51 </v>
      </c>
      <c r="P1208">
        <f t="shared" si="75"/>
        <v>0.99999999994179234</v>
      </c>
      <c r="Q1208">
        <v>19.899999999999999</v>
      </c>
      <c r="R1208">
        <v>0.99999999994179234</v>
      </c>
      <c r="S1208">
        <v>39.9</v>
      </c>
    </row>
    <row r="1209" spans="1:19" x14ac:dyDescent="0.25">
      <c r="A1209" t="s">
        <v>1239</v>
      </c>
      <c r="B1209">
        <v>45</v>
      </c>
      <c r="D1209" t="str">
        <f t="shared" si="72"/>
        <v xml:space="preserve">2-25-2012 18:51 </v>
      </c>
      <c r="E1209">
        <f t="shared" si="73"/>
        <v>0.99999999994179234</v>
      </c>
      <c r="F1209">
        <v>45</v>
      </c>
      <c r="K1209" t="s">
        <v>10815</v>
      </c>
      <c r="L1209">
        <v>32</v>
      </c>
      <c r="N1209" t="s">
        <v>10923</v>
      </c>
      <c r="O1209" t="str">
        <f t="shared" si="74"/>
        <v xml:space="preserve">2-18-2013 2:51 </v>
      </c>
      <c r="P1209">
        <f t="shared" si="75"/>
        <v>1.0000000001164153</v>
      </c>
      <c r="Q1209">
        <v>19.899999999999999</v>
      </c>
      <c r="R1209">
        <v>0.99999999994179234</v>
      </c>
      <c r="S1209">
        <v>39.9</v>
      </c>
    </row>
    <row r="1210" spans="1:19" x14ac:dyDescent="0.25">
      <c r="A1210" t="s">
        <v>1240</v>
      </c>
      <c r="B1210">
        <v>48</v>
      </c>
      <c r="D1210" t="str">
        <f t="shared" si="72"/>
        <v xml:space="preserve">2-25-2012 17:51 </v>
      </c>
      <c r="E1210">
        <f t="shared" si="73"/>
        <v>1.0000000001164153</v>
      </c>
      <c r="F1210">
        <v>48</v>
      </c>
      <c r="K1210" t="s">
        <v>10816</v>
      </c>
      <c r="L1210">
        <v>32</v>
      </c>
      <c r="N1210" t="s">
        <v>10924</v>
      </c>
      <c r="O1210" t="str">
        <f t="shared" si="74"/>
        <v xml:space="preserve">2-18-2013 1:51 </v>
      </c>
      <c r="P1210">
        <f t="shared" si="75"/>
        <v>0.99999999994179234</v>
      </c>
      <c r="Q1210">
        <v>21.9</v>
      </c>
      <c r="R1210">
        <v>0.99999999994179234</v>
      </c>
      <c r="S1210">
        <v>39.9</v>
      </c>
    </row>
    <row r="1211" spans="1:19" x14ac:dyDescent="0.25">
      <c r="A1211" t="s">
        <v>1241</v>
      </c>
      <c r="B1211">
        <v>51.1</v>
      </c>
      <c r="D1211" t="str">
        <f t="shared" si="72"/>
        <v xml:space="preserve">2-25-2012 16:51 </v>
      </c>
      <c r="E1211">
        <f t="shared" si="73"/>
        <v>0.99999999994179234</v>
      </c>
      <c r="F1211">
        <v>51.1</v>
      </c>
      <c r="K1211" t="s">
        <v>10817</v>
      </c>
      <c r="L1211">
        <v>33.1</v>
      </c>
      <c r="N1211" t="s">
        <v>10925</v>
      </c>
      <c r="O1211" t="str">
        <f t="shared" si="74"/>
        <v xml:space="preserve">2-18-2013 0:51 </v>
      </c>
      <c r="P1211">
        <f t="shared" si="75"/>
        <v>2.0000000000582077</v>
      </c>
      <c r="Q1211">
        <v>23</v>
      </c>
      <c r="R1211">
        <v>0.99999999994179234</v>
      </c>
      <c r="S1211">
        <v>39.9</v>
      </c>
    </row>
    <row r="1212" spans="1:19" x14ac:dyDescent="0.25">
      <c r="A1212" t="s">
        <v>1242</v>
      </c>
      <c r="B1212">
        <v>52</v>
      </c>
      <c r="D1212" t="str">
        <f t="shared" si="72"/>
        <v xml:space="preserve">2-25-2012 15:51 </v>
      </c>
      <c r="E1212">
        <f t="shared" si="73"/>
        <v>0.99999999994179234</v>
      </c>
      <c r="F1212">
        <v>52</v>
      </c>
      <c r="K1212" t="s">
        <v>10818</v>
      </c>
      <c r="L1212">
        <v>33.799999999999997</v>
      </c>
      <c r="N1212" t="s">
        <v>10926</v>
      </c>
      <c r="O1212" t="str">
        <f t="shared" si="74"/>
        <v xml:space="preserve">2-17-2013 22:51 </v>
      </c>
      <c r="P1212">
        <f t="shared" si="75"/>
        <v>0.99999999994179234</v>
      </c>
      <c r="Q1212">
        <v>26.1</v>
      </c>
      <c r="R1212">
        <v>0.99999999994179234</v>
      </c>
      <c r="S1212">
        <v>39.9</v>
      </c>
    </row>
    <row r="1213" spans="1:19" x14ac:dyDescent="0.25">
      <c r="A1213" t="s">
        <v>1243</v>
      </c>
      <c r="B1213">
        <v>52</v>
      </c>
      <c r="D1213" t="str">
        <f t="shared" si="72"/>
        <v xml:space="preserve">2-25-2012 14:51 </v>
      </c>
      <c r="E1213">
        <f t="shared" si="73"/>
        <v>1.0000000001164153</v>
      </c>
      <c r="F1213">
        <v>52</v>
      </c>
      <c r="K1213" t="s">
        <v>10819</v>
      </c>
      <c r="L1213">
        <v>34</v>
      </c>
      <c r="N1213" t="s">
        <v>10927</v>
      </c>
      <c r="O1213" t="str">
        <f t="shared" si="74"/>
        <v xml:space="preserve">2-17-2013 21:51 </v>
      </c>
      <c r="P1213">
        <f t="shared" si="75"/>
        <v>0.99999999994179234</v>
      </c>
      <c r="Q1213">
        <v>28</v>
      </c>
      <c r="R1213">
        <v>0.99999999994179234</v>
      </c>
      <c r="S1213">
        <v>39.9</v>
      </c>
    </row>
    <row r="1214" spans="1:19" x14ac:dyDescent="0.25">
      <c r="A1214" t="s">
        <v>1244</v>
      </c>
      <c r="B1214">
        <v>51.1</v>
      </c>
      <c r="D1214" t="str">
        <f t="shared" si="72"/>
        <v xml:space="preserve">2-25-2012 13:51 </v>
      </c>
      <c r="E1214">
        <f t="shared" si="73"/>
        <v>0.99999999994179234</v>
      </c>
      <c r="F1214">
        <v>51.1</v>
      </c>
      <c r="K1214" t="s">
        <v>10820</v>
      </c>
      <c r="L1214">
        <v>34</v>
      </c>
      <c r="N1214" t="s">
        <v>10928</v>
      </c>
      <c r="O1214" t="str">
        <f t="shared" si="74"/>
        <v xml:space="preserve">2-17-2013 20:51 </v>
      </c>
      <c r="P1214">
        <f t="shared" si="75"/>
        <v>1.0000000001164153</v>
      </c>
      <c r="Q1214">
        <v>28.9</v>
      </c>
      <c r="R1214">
        <v>1.0000000001164153</v>
      </c>
      <c r="S1214">
        <v>39.9</v>
      </c>
    </row>
    <row r="1215" spans="1:19" x14ac:dyDescent="0.25">
      <c r="A1215" t="s">
        <v>1245</v>
      </c>
      <c r="B1215">
        <v>50</v>
      </c>
      <c r="D1215" t="str">
        <f t="shared" si="72"/>
        <v xml:space="preserve">2-25-2012 12:51 </v>
      </c>
      <c r="E1215">
        <f t="shared" si="73"/>
        <v>0.99999999994179234</v>
      </c>
      <c r="F1215">
        <v>50</v>
      </c>
      <c r="K1215" t="s">
        <v>10821</v>
      </c>
      <c r="L1215">
        <v>36</v>
      </c>
      <c r="N1215" t="s">
        <v>10929</v>
      </c>
      <c r="O1215" t="str">
        <f t="shared" si="74"/>
        <v xml:space="preserve">2-17-2013 19:51 </v>
      </c>
      <c r="P1215">
        <f t="shared" si="75"/>
        <v>0.99999999994179234</v>
      </c>
      <c r="Q1215">
        <v>30.9</v>
      </c>
      <c r="R1215">
        <v>1.0000000001164153</v>
      </c>
      <c r="S1215">
        <v>39.9</v>
      </c>
    </row>
    <row r="1216" spans="1:19" x14ac:dyDescent="0.25">
      <c r="A1216" t="s">
        <v>1246</v>
      </c>
      <c r="B1216">
        <v>50</v>
      </c>
      <c r="D1216" t="str">
        <f t="shared" si="72"/>
        <v xml:space="preserve">2-25-2012 11:51 </v>
      </c>
      <c r="E1216">
        <f t="shared" si="73"/>
        <v>1.0000000001164153</v>
      </c>
      <c r="F1216">
        <v>50</v>
      </c>
      <c r="K1216" t="s">
        <v>10822</v>
      </c>
      <c r="L1216">
        <v>41</v>
      </c>
      <c r="N1216" t="s">
        <v>10930</v>
      </c>
      <c r="O1216" t="str">
        <f t="shared" si="74"/>
        <v xml:space="preserve">2-17-2013 18:51 </v>
      </c>
      <c r="P1216">
        <f t="shared" si="75"/>
        <v>0.99999999994179234</v>
      </c>
      <c r="Q1216">
        <v>33.1</v>
      </c>
      <c r="R1216">
        <v>0.99999999994179234</v>
      </c>
      <c r="S1216">
        <v>39.9</v>
      </c>
    </row>
    <row r="1217" spans="1:19" x14ac:dyDescent="0.25">
      <c r="A1217" t="s">
        <v>1247</v>
      </c>
      <c r="B1217">
        <v>46.9</v>
      </c>
      <c r="D1217" t="str">
        <f t="shared" si="72"/>
        <v xml:space="preserve">2-25-2012 10:51 </v>
      </c>
      <c r="E1217">
        <f t="shared" si="73"/>
        <v>0.99999999994179234</v>
      </c>
      <c r="F1217">
        <v>46.9</v>
      </c>
      <c r="K1217" t="s">
        <v>10823</v>
      </c>
      <c r="L1217">
        <v>41</v>
      </c>
      <c r="N1217" t="s">
        <v>10931</v>
      </c>
      <c r="O1217" t="str">
        <f t="shared" si="74"/>
        <v xml:space="preserve">2-17-2013 17:51 </v>
      </c>
      <c r="P1217">
        <f t="shared" si="75"/>
        <v>1.0000000001164153</v>
      </c>
      <c r="Q1217">
        <v>35.1</v>
      </c>
      <c r="R1217">
        <v>0.99999999994179234</v>
      </c>
      <c r="S1217">
        <v>39.9</v>
      </c>
    </row>
    <row r="1218" spans="1:19" x14ac:dyDescent="0.25">
      <c r="A1218" t="s">
        <v>1248</v>
      </c>
      <c r="B1218">
        <v>46</v>
      </c>
      <c r="D1218" t="str">
        <f t="shared" si="72"/>
        <v xml:space="preserve">2-25-2012 9:51 </v>
      </c>
      <c r="E1218">
        <f t="shared" si="73"/>
        <v>0.99999999994179234</v>
      </c>
      <c r="F1218">
        <v>46</v>
      </c>
      <c r="K1218" t="s">
        <v>10824</v>
      </c>
      <c r="L1218">
        <v>42.1</v>
      </c>
      <c r="N1218" t="s">
        <v>10932</v>
      </c>
      <c r="O1218" t="str">
        <f t="shared" si="74"/>
        <v xml:space="preserve">2-17-2013 16:51 </v>
      </c>
      <c r="P1218">
        <f t="shared" si="75"/>
        <v>0.99999999994179234</v>
      </c>
      <c r="Q1218">
        <v>37</v>
      </c>
      <c r="R1218">
        <v>0.99999999994179234</v>
      </c>
      <c r="S1218">
        <v>39.9</v>
      </c>
    </row>
    <row r="1219" spans="1:19" x14ac:dyDescent="0.25">
      <c r="A1219" t="s">
        <v>1249</v>
      </c>
      <c r="B1219">
        <v>44.1</v>
      </c>
      <c r="D1219" t="str">
        <f t="shared" ref="D1219:D1282" si="76">LEFT(A1219,LEN(A1219)-3)</f>
        <v xml:space="preserve">2-25-2012 8:51 </v>
      </c>
      <c r="E1219">
        <f t="shared" ref="E1219:E1282" si="77">(D1219-D1220)*24</f>
        <v>1.0000000001164153</v>
      </c>
      <c r="F1219">
        <v>44.1</v>
      </c>
      <c r="K1219" t="s">
        <v>10825</v>
      </c>
      <c r="L1219">
        <v>43</v>
      </c>
      <c r="N1219" t="s">
        <v>10933</v>
      </c>
      <c r="O1219" t="str">
        <f t="shared" ref="O1219:O1282" si="78">LEFT(N1219,LEN(N1219)-3)</f>
        <v xml:space="preserve">2-17-2013 15:51 </v>
      </c>
      <c r="P1219">
        <f t="shared" ref="P1219:P1282" si="79">(O1219-O1220)*24</f>
        <v>0.99999999994179234</v>
      </c>
      <c r="Q1219">
        <v>37</v>
      </c>
      <c r="R1219">
        <v>0.99999999994179234</v>
      </c>
      <c r="S1219">
        <v>39.9</v>
      </c>
    </row>
    <row r="1220" spans="1:19" x14ac:dyDescent="0.25">
      <c r="A1220" t="s">
        <v>1250</v>
      </c>
      <c r="B1220">
        <v>41</v>
      </c>
      <c r="D1220" t="str">
        <f t="shared" si="76"/>
        <v xml:space="preserve">2-25-2012 7:51 </v>
      </c>
      <c r="E1220">
        <f t="shared" si="77"/>
        <v>0.99999999994179234</v>
      </c>
      <c r="F1220">
        <v>41</v>
      </c>
      <c r="K1220" t="s">
        <v>10826</v>
      </c>
      <c r="L1220">
        <v>43</v>
      </c>
      <c r="N1220" t="s">
        <v>10934</v>
      </c>
      <c r="O1220" t="str">
        <f t="shared" si="78"/>
        <v xml:space="preserve">2-17-2013 14:51 </v>
      </c>
      <c r="P1220">
        <f t="shared" si="79"/>
        <v>1.0000000001164153</v>
      </c>
      <c r="Q1220">
        <v>36</v>
      </c>
      <c r="R1220">
        <v>1.0000000001164153</v>
      </c>
      <c r="S1220">
        <v>39.9</v>
      </c>
    </row>
    <row r="1221" spans="1:19" x14ac:dyDescent="0.25">
      <c r="A1221" t="s">
        <v>1251</v>
      </c>
      <c r="B1221">
        <v>41</v>
      </c>
      <c r="D1221" t="str">
        <f t="shared" si="76"/>
        <v xml:space="preserve">2-25-2012 6:51 </v>
      </c>
      <c r="E1221">
        <f t="shared" si="77"/>
        <v>0.99999999994179234</v>
      </c>
      <c r="F1221">
        <v>41</v>
      </c>
      <c r="K1221" t="s">
        <v>10827</v>
      </c>
      <c r="L1221">
        <v>42.1</v>
      </c>
      <c r="N1221" t="s">
        <v>10935</v>
      </c>
      <c r="O1221" t="str">
        <f t="shared" si="78"/>
        <v xml:space="preserve">2-17-2013 13:51 </v>
      </c>
      <c r="P1221">
        <f t="shared" si="79"/>
        <v>0.99999999994179234</v>
      </c>
      <c r="Q1221">
        <v>35.1</v>
      </c>
      <c r="R1221">
        <v>0.99999999994179234</v>
      </c>
      <c r="S1221">
        <v>39.9</v>
      </c>
    </row>
    <row r="1222" spans="1:19" x14ac:dyDescent="0.25">
      <c r="A1222" t="s">
        <v>1252</v>
      </c>
      <c r="B1222">
        <v>42.1</v>
      </c>
      <c r="D1222" t="str">
        <f t="shared" si="76"/>
        <v xml:space="preserve">2-25-2012 5:51 </v>
      </c>
      <c r="E1222">
        <f t="shared" si="77"/>
        <v>1.0000000001164153</v>
      </c>
      <c r="F1222">
        <v>42.1</v>
      </c>
      <c r="K1222" t="s">
        <v>10828</v>
      </c>
      <c r="L1222">
        <v>44.1</v>
      </c>
      <c r="N1222" t="s">
        <v>10936</v>
      </c>
      <c r="O1222" t="str">
        <f t="shared" si="78"/>
        <v xml:space="preserve">2-17-2013 12:51 </v>
      </c>
      <c r="P1222">
        <f t="shared" si="79"/>
        <v>0.99999999994179234</v>
      </c>
      <c r="Q1222">
        <v>33.1</v>
      </c>
      <c r="R1222">
        <v>0.99999999994179234</v>
      </c>
      <c r="S1222">
        <v>39.9</v>
      </c>
    </row>
    <row r="1223" spans="1:19" x14ac:dyDescent="0.25">
      <c r="A1223" t="s">
        <v>1253</v>
      </c>
      <c r="B1223">
        <v>41</v>
      </c>
      <c r="D1223" t="str">
        <f t="shared" si="76"/>
        <v xml:space="preserve">2-25-2012 4:51 </v>
      </c>
      <c r="E1223">
        <f t="shared" si="77"/>
        <v>0.99999999994179234</v>
      </c>
      <c r="F1223">
        <v>41</v>
      </c>
      <c r="K1223" t="s">
        <v>10829</v>
      </c>
      <c r="L1223">
        <v>46</v>
      </c>
      <c r="N1223" t="s">
        <v>10937</v>
      </c>
      <c r="O1223" t="str">
        <f t="shared" si="78"/>
        <v xml:space="preserve">2-17-2013 11:51 </v>
      </c>
      <c r="P1223">
        <f t="shared" si="79"/>
        <v>1.0000000001164153</v>
      </c>
      <c r="Q1223">
        <v>30</v>
      </c>
      <c r="R1223">
        <v>0.38333333336049691</v>
      </c>
      <c r="S1223">
        <v>39.9</v>
      </c>
    </row>
    <row r="1224" spans="1:19" x14ac:dyDescent="0.25">
      <c r="A1224" t="s">
        <v>1254</v>
      </c>
      <c r="B1224">
        <v>42.1</v>
      </c>
      <c r="D1224" t="str">
        <f t="shared" si="76"/>
        <v xml:space="preserve">2-25-2012 3:51 </v>
      </c>
      <c r="E1224">
        <f t="shared" si="77"/>
        <v>0.99999999994179234</v>
      </c>
      <c r="F1224">
        <v>42.1</v>
      </c>
      <c r="K1224" t="s">
        <v>10830</v>
      </c>
      <c r="L1224">
        <v>48.9</v>
      </c>
      <c r="N1224" t="s">
        <v>10938</v>
      </c>
      <c r="O1224" t="str">
        <f t="shared" si="78"/>
        <v xml:space="preserve">2-17-2013 10:51 </v>
      </c>
      <c r="P1224">
        <f t="shared" si="79"/>
        <v>0.99999999994179234</v>
      </c>
      <c r="Q1224">
        <v>30.9</v>
      </c>
      <c r="R1224">
        <v>0.99999999994179234</v>
      </c>
      <c r="S1224">
        <v>39.9</v>
      </c>
    </row>
    <row r="1225" spans="1:19" x14ac:dyDescent="0.25">
      <c r="A1225" t="s">
        <v>1255</v>
      </c>
      <c r="B1225">
        <v>44.1</v>
      </c>
      <c r="D1225" t="str">
        <f t="shared" si="76"/>
        <v xml:space="preserve">2-25-2012 2:51 </v>
      </c>
      <c r="E1225">
        <f t="shared" si="77"/>
        <v>1.0000000001164153</v>
      </c>
      <c r="F1225">
        <v>44.1</v>
      </c>
      <c r="K1225" t="s">
        <v>10831</v>
      </c>
      <c r="L1225">
        <v>53.1</v>
      </c>
      <c r="N1225" t="s">
        <v>10939</v>
      </c>
      <c r="O1225" t="str">
        <f t="shared" si="78"/>
        <v xml:space="preserve">2-17-2013 9:51 </v>
      </c>
      <c r="P1225">
        <f t="shared" si="79"/>
        <v>0.99999999994179234</v>
      </c>
      <c r="Q1225">
        <v>28.9</v>
      </c>
      <c r="R1225">
        <v>0.99999999994179234</v>
      </c>
      <c r="S1225">
        <v>39.9</v>
      </c>
    </row>
    <row r="1226" spans="1:19" x14ac:dyDescent="0.25">
      <c r="A1226" t="s">
        <v>1256</v>
      </c>
      <c r="B1226">
        <v>46</v>
      </c>
      <c r="D1226" t="str">
        <f t="shared" si="76"/>
        <v xml:space="preserve">2-25-2012 1:51 </v>
      </c>
      <c r="E1226">
        <f t="shared" si="77"/>
        <v>0.99999999994179234</v>
      </c>
      <c r="F1226">
        <v>46</v>
      </c>
      <c r="K1226" t="s">
        <v>10832</v>
      </c>
      <c r="L1226">
        <v>54</v>
      </c>
      <c r="N1226" t="s">
        <v>10940</v>
      </c>
      <c r="O1226" t="str">
        <f t="shared" si="78"/>
        <v xml:space="preserve">2-17-2013 8:51 </v>
      </c>
      <c r="P1226">
        <f t="shared" si="79"/>
        <v>1.0000000001164153</v>
      </c>
      <c r="Q1226">
        <v>28</v>
      </c>
      <c r="R1226">
        <v>0.99999999994179234</v>
      </c>
      <c r="S1226">
        <v>39.9</v>
      </c>
    </row>
    <row r="1227" spans="1:19" x14ac:dyDescent="0.25">
      <c r="A1227" t="s">
        <v>1257</v>
      </c>
      <c r="B1227">
        <v>48</v>
      </c>
      <c r="D1227" t="str">
        <f t="shared" si="76"/>
        <v xml:space="preserve">2-25-2012 0:51 </v>
      </c>
      <c r="E1227">
        <f t="shared" si="77"/>
        <v>0.99999999994179234</v>
      </c>
      <c r="F1227">
        <v>48</v>
      </c>
      <c r="K1227" t="s">
        <v>10833</v>
      </c>
      <c r="L1227">
        <v>53.1</v>
      </c>
      <c r="N1227" t="s">
        <v>10941</v>
      </c>
      <c r="O1227" t="str">
        <f t="shared" si="78"/>
        <v xml:space="preserve">2-17-2013 7:51 </v>
      </c>
      <c r="P1227">
        <f t="shared" si="79"/>
        <v>0.99999999994179234</v>
      </c>
      <c r="Q1227">
        <v>26.1</v>
      </c>
      <c r="R1227">
        <v>0.99999999994179234</v>
      </c>
      <c r="S1227">
        <v>39.9</v>
      </c>
    </row>
    <row r="1228" spans="1:19" x14ac:dyDescent="0.25">
      <c r="A1228" t="s">
        <v>1258</v>
      </c>
      <c r="B1228">
        <v>50</v>
      </c>
      <c r="D1228" t="str">
        <f t="shared" si="76"/>
        <v xml:space="preserve">2-24-2012 23:51 </v>
      </c>
      <c r="E1228">
        <f t="shared" si="77"/>
        <v>1.0000000001164153</v>
      </c>
      <c r="F1228">
        <v>50</v>
      </c>
      <c r="K1228" t="s">
        <v>10834</v>
      </c>
      <c r="L1228">
        <v>52</v>
      </c>
      <c r="N1228" t="s">
        <v>10942</v>
      </c>
      <c r="O1228" t="str">
        <f t="shared" si="78"/>
        <v xml:space="preserve">2-17-2013 6:51 </v>
      </c>
      <c r="P1228">
        <f t="shared" si="79"/>
        <v>0.99999999994179234</v>
      </c>
      <c r="Q1228">
        <v>26.1</v>
      </c>
      <c r="R1228">
        <v>0.99999999994179234</v>
      </c>
      <c r="S1228">
        <v>39.9</v>
      </c>
    </row>
    <row r="1229" spans="1:19" x14ac:dyDescent="0.25">
      <c r="A1229" t="s">
        <v>1259</v>
      </c>
      <c r="B1229">
        <v>52</v>
      </c>
      <c r="D1229" t="str">
        <f t="shared" si="76"/>
        <v xml:space="preserve">2-24-2012 22:51 </v>
      </c>
      <c r="E1229">
        <f t="shared" si="77"/>
        <v>0.99999999994179234</v>
      </c>
      <c r="F1229">
        <v>52</v>
      </c>
      <c r="K1229" t="s">
        <v>10835</v>
      </c>
      <c r="L1229">
        <v>51.1</v>
      </c>
      <c r="N1229" t="s">
        <v>10943</v>
      </c>
      <c r="O1229" t="str">
        <f t="shared" si="78"/>
        <v xml:space="preserve">2-17-2013 5:51 </v>
      </c>
      <c r="P1229">
        <f t="shared" si="79"/>
        <v>1.0000000001164153</v>
      </c>
      <c r="Q1229">
        <v>27</v>
      </c>
      <c r="R1229">
        <v>1.0000000001164153</v>
      </c>
      <c r="S1229">
        <v>39.9</v>
      </c>
    </row>
    <row r="1230" spans="1:19" x14ac:dyDescent="0.25">
      <c r="A1230" t="s">
        <v>1260</v>
      </c>
      <c r="B1230">
        <v>55.9</v>
      </c>
      <c r="D1230" t="str">
        <f t="shared" si="76"/>
        <v xml:space="preserve">2-24-2012 21:51 </v>
      </c>
      <c r="E1230">
        <f t="shared" si="77"/>
        <v>0.99999999994179234</v>
      </c>
      <c r="F1230">
        <v>55.9</v>
      </c>
      <c r="K1230" t="s">
        <v>10836</v>
      </c>
      <c r="L1230">
        <v>46</v>
      </c>
      <c r="N1230" t="s">
        <v>10944</v>
      </c>
      <c r="O1230" t="str">
        <f t="shared" si="78"/>
        <v xml:space="preserve">2-17-2013 4:51 </v>
      </c>
      <c r="P1230">
        <f t="shared" si="79"/>
        <v>0.99999999994179234</v>
      </c>
      <c r="Q1230">
        <v>28</v>
      </c>
      <c r="R1230">
        <v>1.0000000001164153</v>
      </c>
      <c r="S1230">
        <v>39.9</v>
      </c>
    </row>
    <row r="1231" spans="1:19" x14ac:dyDescent="0.25">
      <c r="A1231" t="s">
        <v>1261</v>
      </c>
      <c r="B1231">
        <v>59</v>
      </c>
      <c r="D1231" t="str">
        <f t="shared" si="76"/>
        <v xml:space="preserve">2-24-2012 20:51 </v>
      </c>
      <c r="E1231">
        <f t="shared" si="77"/>
        <v>1.0000000001164153</v>
      </c>
      <c r="F1231">
        <v>59</v>
      </c>
      <c r="K1231" t="s">
        <v>10837</v>
      </c>
      <c r="L1231">
        <v>42.1</v>
      </c>
      <c r="N1231" t="s">
        <v>10945</v>
      </c>
      <c r="O1231" t="str">
        <f t="shared" si="78"/>
        <v xml:space="preserve">2-17-2013 3:51 </v>
      </c>
      <c r="P1231">
        <f t="shared" si="79"/>
        <v>0.99999999994179234</v>
      </c>
      <c r="Q1231">
        <v>28</v>
      </c>
      <c r="R1231">
        <v>0.99999999994179234</v>
      </c>
      <c r="S1231">
        <v>39.9</v>
      </c>
    </row>
    <row r="1232" spans="1:19" x14ac:dyDescent="0.25">
      <c r="A1232" t="s">
        <v>1262</v>
      </c>
      <c r="B1232">
        <v>60.1</v>
      </c>
      <c r="D1232" t="str">
        <f t="shared" si="76"/>
        <v xml:space="preserve">2-24-2012 19:51 </v>
      </c>
      <c r="E1232">
        <f t="shared" si="77"/>
        <v>0.99999999994179234</v>
      </c>
      <c r="F1232">
        <v>60.1</v>
      </c>
      <c r="K1232" t="s">
        <v>10838</v>
      </c>
      <c r="L1232">
        <v>37.9</v>
      </c>
      <c r="N1232" t="s">
        <v>10946</v>
      </c>
      <c r="O1232" t="str">
        <f t="shared" si="78"/>
        <v xml:space="preserve">2-17-2013 2:51 </v>
      </c>
      <c r="P1232">
        <f t="shared" si="79"/>
        <v>1.0000000001164153</v>
      </c>
      <c r="Q1232">
        <v>28.9</v>
      </c>
      <c r="R1232">
        <v>0.99999999994179234</v>
      </c>
      <c r="S1232">
        <v>39.9</v>
      </c>
    </row>
    <row r="1233" spans="1:19" x14ac:dyDescent="0.25">
      <c r="A1233" t="s">
        <v>1263</v>
      </c>
      <c r="B1233">
        <v>63</v>
      </c>
      <c r="D1233" t="str">
        <f t="shared" si="76"/>
        <v xml:space="preserve">2-24-2012 18:51 </v>
      </c>
      <c r="E1233">
        <f t="shared" si="77"/>
        <v>0.99999999994179234</v>
      </c>
      <c r="F1233">
        <v>63</v>
      </c>
      <c r="K1233" t="s">
        <v>10839</v>
      </c>
      <c r="L1233">
        <v>35.1</v>
      </c>
      <c r="N1233" t="s">
        <v>10947</v>
      </c>
      <c r="O1233" t="str">
        <f t="shared" si="78"/>
        <v xml:space="preserve">2-17-2013 1:51 </v>
      </c>
      <c r="P1233">
        <f t="shared" si="79"/>
        <v>0.99999999994179234</v>
      </c>
      <c r="Q1233">
        <v>30</v>
      </c>
      <c r="R1233">
        <v>1.0000000001164153</v>
      </c>
      <c r="S1233">
        <v>39.9</v>
      </c>
    </row>
    <row r="1234" spans="1:19" x14ac:dyDescent="0.25">
      <c r="A1234" t="s">
        <v>1264</v>
      </c>
      <c r="B1234">
        <v>63</v>
      </c>
      <c r="D1234" t="str">
        <f t="shared" si="76"/>
        <v xml:space="preserve">2-24-2012 17:51 </v>
      </c>
      <c r="E1234">
        <f t="shared" si="77"/>
        <v>0.21666666667442769</v>
      </c>
      <c r="F1234">
        <v>63</v>
      </c>
      <c r="K1234" t="s">
        <v>10840</v>
      </c>
      <c r="L1234">
        <v>28.9</v>
      </c>
      <c r="N1234" t="s">
        <v>10948</v>
      </c>
      <c r="O1234" t="str">
        <f t="shared" si="78"/>
        <v xml:space="preserve">2-17-2013 0:51 </v>
      </c>
      <c r="P1234">
        <f t="shared" si="79"/>
        <v>0.99999999994179234</v>
      </c>
      <c r="Q1234">
        <v>30.9</v>
      </c>
      <c r="R1234">
        <v>1.0000000001164153</v>
      </c>
      <c r="S1234">
        <v>39.9</v>
      </c>
    </row>
    <row r="1235" spans="1:19" x14ac:dyDescent="0.25">
      <c r="A1235" t="s">
        <v>1265</v>
      </c>
      <c r="B1235">
        <v>64.400000000000006</v>
      </c>
      <c r="D1235" t="str">
        <f t="shared" si="76"/>
        <v xml:space="preserve">2-24-2012 17:38 </v>
      </c>
      <c r="E1235">
        <f t="shared" si="77"/>
        <v>0.11666666669771075</v>
      </c>
      <c r="F1235">
        <v>64.400000000000006</v>
      </c>
      <c r="K1235" t="s">
        <v>10841</v>
      </c>
      <c r="L1235">
        <v>26.1</v>
      </c>
      <c r="N1235" t="s">
        <v>10949</v>
      </c>
      <c r="O1235" t="str">
        <f t="shared" si="78"/>
        <v xml:space="preserve">2-16-2013 23:51 </v>
      </c>
      <c r="P1235">
        <f t="shared" si="79"/>
        <v>1.0000000001164153</v>
      </c>
      <c r="Q1235">
        <v>32</v>
      </c>
      <c r="R1235">
        <v>0.99999999994179234</v>
      </c>
      <c r="S1235">
        <v>39.9</v>
      </c>
    </row>
    <row r="1236" spans="1:19" x14ac:dyDescent="0.25">
      <c r="A1236" t="s">
        <v>1266</v>
      </c>
      <c r="B1236">
        <v>66.2</v>
      </c>
      <c r="D1236" t="str">
        <f t="shared" si="76"/>
        <v xml:space="preserve">2-24-2012 17:31 </v>
      </c>
      <c r="E1236">
        <f t="shared" si="77"/>
        <v>0.1499999999650754</v>
      </c>
      <c r="F1236">
        <v>66.2</v>
      </c>
      <c r="K1236" t="s">
        <v>10842</v>
      </c>
      <c r="L1236">
        <v>26.1</v>
      </c>
      <c r="N1236" t="s">
        <v>10950</v>
      </c>
      <c r="O1236" t="str">
        <f t="shared" si="78"/>
        <v xml:space="preserve">2-16-2013 22:51 </v>
      </c>
      <c r="P1236">
        <f t="shared" si="79"/>
        <v>0.99999999994179234</v>
      </c>
      <c r="Q1236">
        <v>32</v>
      </c>
      <c r="R1236">
        <v>0.99999999994179234</v>
      </c>
      <c r="S1236">
        <v>39.9</v>
      </c>
    </row>
    <row r="1237" spans="1:19" x14ac:dyDescent="0.25">
      <c r="A1237" t="s">
        <v>1267</v>
      </c>
      <c r="B1237">
        <v>69.8</v>
      </c>
      <c r="D1237" t="str">
        <f t="shared" si="76"/>
        <v xml:space="preserve">2-24-2012 17:22 </v>
      </c>
      <c r="E1237">
        <f t="shared" si="77"/>
        <v>0.51666666677920148</v>
      </c>
      <c r="F1237">
        <v>69.8</v>
      </c>
      <c r="K1237" t="s">
        <v>10843</v>
      </c>
      <c r="L1237">
        <v>27</v>
      </c>
      <c r="N1237" t="s">
        <v>10951</v>
      </c>
      <c r="O1237" t="str">
        <f t="shared" si="78"/>
        <v xml:space="preserve">2-16-2013 21:51 </v>
      </c>
      <c r="P1237">
        <f t="shared" si="79"/>
        <v>0.99999999994179234</v>
      </c>
      <c r="Q1237">
        <v>33.1</v>
      </c>
      <c r="R1237">
        <v>0.99999999994179234</v>
      </c>
      <c r="S1237">
        <v>39.9</v>
      </c>
    </row>
    <row r="1238" spans="1:19" x14ac:dyDescent="0.25">
      <c r="A1238" t="s">
        <v>1268</v>
      </c>
      <c r="B1238">
        <v>70</v>
      </c>
      <c r="D1238" t="str">
        <f t="shared" si="76"/>
        <v xml:space="preserve">2-24-2012 16:51 </v>
      </c>
      <c r="E1238">
        <f t="shared" si="77"/>
        <v>0.16666666651144624</v>
      </c>
      <c r="F1238">
        <v>70</v>
      </c>
      <c r="K1238" t="s">
        <v>10844</v>
      </c>
      <c r="L1238">
        <v>30</v>
      </c>
      <c r="N1238" t="s">
        <v>10952</v>
      </c>
      <c r="O1238" t="str">
        <f t="shared" si="78"/>
        <v xml:space="preserve">2-16-2013 20:51 </v>
      </c>
      <c r="P1238">
        <f t="shared" si="79"/>
        <v>0.66666666674427688</v>
      </c>
      <c r="Q1238">
        <v>33.1</v>
      </c>
      <c r="R1238">
        <v>0.99999999994179234</v>
      </c>
      <c r="S1238">
        <v>39.9</v>
      </c>
    </row>
    <row r="1239" spans="1:19" x14ac:dyDescent="0.25">
      <c r="A1239" t="s">
        <v>1269</v>
      </c>
      <c r="B1239">
        <v>71.599999999999994</v>
      </c>
      <c r="D1239" t="str">
        <f t="shared" si="76"/>
        <v xml:space="preserve">2-24-2012 16:41 </v>
      </c>
      <c r="E1239">
        <f t="shared" si="77"/>
        <v>0.8333333334303461</v>
      </c>
      <c r="F1239">
        <v>71.599999999999994</v>
      </c>
      <c r="K1239" t="s">
        <v>10845</v>
      </c>
      <c r="L1239">
        <v>30.9</v>
      </c>
      <c r="N1239" t="s">
        <v>10953</v>
      </c>
      <c r="O1239" t="str">
        <f t="shared" si="78"/>
        <v xml:space="preserve">2-16-2013 20:11 </v>
      </c>
      <c r="P1239">
        <f t="shared" si="79"/>
        <v>0.33333333337213844</v>
      </c>
      <c r="Q1239">
        <v>33.799999999999997</v>
      </c>
      <c r="R1239">
        <v>0.99999999994179234</v>
      </c>
      <c r="S1239">
        <v>39.9</v>
      </c>
    </row>
    <row r="1240" spans="1:19" x14ac:dyDescent="0.25">
      <c r="A1240" t="s">
        <v>1270</v>
      </c>
      <c r="B1240">
        <v>72</v>
      </c>
      <c r="D1240" t="str">
        <f t="shared" si="76"/>
        <v xml:space="preserve">2-24-2012 15:51 </v>
      </c>
      <c r="E1240">
        <f t="shared" si="77"/>
        <v>0.33333333337213844</v>
      </c>
      <c r="F1240">
        <v>72</v>
      </c>
      <c r="K1240" t="s">
        <v>10846</v>
      </c>
      <c r="L1240">
        <v>35.1</v>
      </c>
      <c r="N1240" t="s">
        <v>10954</v>
      </c>
      <c r="O1240" t="str">
        <f t="shared" si="78"/>
        <v xml:space="preserve">2-16-2013 19:51 </v>
      </c>
      <c r="P1240">
        <f t="shared" si="79"/>
        <v>0.99999999994179234</v>
      </c>
      <c r="Q1240">
        <v>33.1</v>
      </c>
      <c r="R1240">
        <v>0.99999999994179234</v>
      </c>
      <c r="S1240">
        <v>39.9</v>
      </c>
    </row>
    <row r="1241" spans="1:19" x14ac:dyDescent="0.25">
      <c r="A1241" t="s">
        <v>1271</v>
      </c>
      <c r="B1241">
        <v>71.599999999999994</v>
      </c>
      <c r="D1241" t="str">
        <f t="shared" si="76"/>
        <v xml:space="preserve">2-24-2012 15:31 </v>
      </c>
      <c r="E1241">
        <f t="shared" si="77"/>
        <v>0.6666666665696539</v>
      </c>
      <c r="F1241">
        <v>71.599999999999994</v>
      </c>
      <c r="K1241" t="s">
        <v>10847</v>
      </c>
      <c r="L1241">
        <v>36</v>
      </c>
      <c r="N1241" t="s">
        <v>10955</v>
      </c>
      <c r="O1241" t="str">
        <f t="shared" si="78"/>
        <v xml:space="preserve">2-16-2013 18:51 </v>
      </c>
      <c r="P1241">
        <f t="shared" si="79"/>
        <v>0.99999999994179234</v>
      </c>
      <c r="Q1241">
        <v>33.1</v>
      </c>
      <c r="R1241">
        <v>0.99999999994179234</v>
      </c>
      <c r="S1241">
        <v>39.9</v>
      </c>
    </row>
    <row r="1242" spans="1:19" x14ac:dyDescent="0.25">
      <c r="A1242" t="s">
        <v>1272</v>
      </c>
      <c r="B1242">
        <v>72</v>
      </c>
      <c r="D1242" t="str">
        <f t="shared" si="76"/>
        <v xml:space="preserve">2-24-2012 14:51 </v>
      </c>
      <c r="E1242">
        <f t="shared" si="77"/>
        <v>1.0000000001164153</v>
      </c>
      <c r="F1242">
        <v>72</v>
      </c>
      <c r="K1242" t="s">
        <v>10848</v>
      </c>
      <c r="L1242">
        <v>37</v>
      </c>
      <c r="N1242" t="s">
        <v>10956</v>
      </c>
      <c r="O1242" t="str">
        <f t="shared" si="78"/>
        <v xml:space="preserve">2-16-2013 17:51 </v>
      </c>
      <c r="P1242">
        <f t="shared" si="79"/>
        <v>0.8999999999650754</v>
      </c>
      <c r="Q1242">
        <v>33.1</v>
      </c>
      <c r="R1242">
        <v>0.99999999994179234</v>
      </c>
      <c r="S1242">
        <v>39.9</v>
      </c>
    </row>
    <row r="1243" spans="1:19" x14ac:dyDescent="0.25">
      <c r="A1243" t="s">
        <v>1273</v>
      </c>
      <c r="B1243">
        <v>73</v>
      </c>
      <c r="D1243" t="str">
        <f t="shared" si="76"/>
        <v xml:space="preserve">2-24-2012 13:51 </v>
      </c>
      <c r="E1243">
        <f t="shared" si="77"/>
        <v>0.99999999994179234</v>
      </c>
      <c r="F1243">
        <v>73</v>
      </c>
      <c r="K1243" t="s">
        <v>10849</v>
      </c>
      <c r="L1243">
        <v>37.9</v>
      </c>
      <c r="N1243" t="s">
        <v>10957</v>
      </c>
      <c r="O1243" t="str">
        <f t="shared" si="78"/>
        <v xml:space="preserve">2-16-2013 16:57 </v>
      </c>
      <c r="P1243">
        <f t="shared" si="79"/>
        <v>0.10000000015133992</v>
      </c>
      <c r="Q1243">
        <v>33.799999999999997</v>
      </c>
      <c r="R1243">
        <v>0.99999999994179234</v>
      </c>
      <c r="S1243">
        <v>39.9</v>
      </c>
    </row>
    <row r="1244" spans="1:19" x14ac:dyDescent="0.25">
      <c r="A1244" t="s">
        <v>1274</v>
      </c>
      <c r="B1244">
        <v>75</v>
      </c>
      <c r="D1244" t="str">
        <f t="shared" si="76"/>
        <v xml:space="preserve">2-24-2012 12:51 </v>
      </c>
      <c r="E1244">
        <f t="shared" si="77"/>
        <v>0.99999999994179234</v>
      </c>
      <c r="F1244">
        <v>75</v>
      </c>
      <c r="K1244" t="s">
        <v>10850</v>
      </c>
      <c r="L1244">
        <v>39.9</v>
      </c>
      <c r="N1244" t="s">
        <v>10958</v>
      </c>
      <c r="O1244" t="str">
        <f t="shared" si="78"/>
        <v xml:space="preserve">2-16-2013 16:51 </v>
      </c>
      <c r="P1244">
        <f t="shared" si="79"/>
        <v>8.3333333255723119E-2</v>
      </c>
      <c r="Q1244">
        <v>33.1</v>
      </c>
      <c r="R1244">
        <v>0.99999999994179234</v>
      </c>
      <c r="S1244">
        <v>39.9</v>
      </c>
    </row>
    <row r="1245" spans="1:19" x14ac:dyDescent="0.25">
      <c r="A1245" t="s">
        <v>1275</v>
      </c>
      <c r="B1245">
        <v>75.900000000000006</v>
      </c>
      <c r="D1245" t="str">
        <f t="shared" si="76"/>
        <v xml:space="preserve">2-24-2012 11:51 </v>
      </c>
      <c r="E1245">
        <f t="shared" si="77"/>
        <v>1.0000000001164153</v>
      </c>
      <c r="F1245">
        <v>75.900000000000006</v>
      </c>
      <c r="K1245" t="s">
        <v>10851</v>
      </c>
      <c r="L1245">
        <v>36</v>
      </c>
      <c r="N1245" t="s">
        <v>10959</v>
      </c>
      <c r="O1245" t="str">
        <f t="shared" si="78"/>
        <v xml:space="preserve">2-16-2013 16:46 </v>
      </c>
      <c r="P1245">
        <f t="shared" si="79"/>
        <v>0.91666666668606922</v>
      </c>
      <c r="Q1245">
        <v>33.799999999999997</v>
      </c>
      <c r="R1245">
        <v>0.99999999994179234</v>
      </c>
      <c r="S1245">
        <v>39.9</v>
      </c>
    </row>
    <row r="1246" spans="1:19" x14ac:dyDescent="0.25">
      <c r="A1246" t="s">
        <v>1276</v>
      </c>
      <c r="B1246">
        <v>75.900000000000006</v>
      </c>
      <c r="D1246" t="str">
        <f t="shared" si="76"/>
        <v xml:space="preserve">2-24-2012 10:51 </v>
      </c>
      <c r="E1246">
        <f t="shared" si="77"/>
        <v>0.99999999994179234</v>
      </c>
      <c r="F1246">
        <v>75.900000000000006</v>
      </c>
      <c r="K1246" t="s">
        <v>10852</v>
      </c>
      <c r="L1246">
        <v>39</v>
      </c>
      <c r="N1246" t="s">
        <v>10960</v>
      </c>
      <c r="O1246" t="str">
        <f t="shared" si="78"/>
        <v xml:space="preserve">2-16-2013 15:51 </v>
      </c>
      <c r="P1246">
        <f t="shared" si="79"/>
        <v>0.43333333334885538</v>
      </c>
      <c r="Q1246">
        <v>33.1</v>
      </c>
      <c r="R1246">
        <v>0.99999999994179234</v>
      </c>
      <c r="S1246">
        <v>39.9</v>
      </c>
    </row>
    <row r="1247" spans="1:19" x14ac:dyDescent="0.25">
      <c r="A1247" t="s">
        <v>1277</v>
      </c>
      <c r="B1247">
        <v>73.900000000000006</v>
      </c>
      <c r="D1247" t="str">
        <f t="shared" si="76"/>
        <v xml:space="preserve">2-24-2012 9:51 </v>
      </c>
      <c r="E1247">
        <f t="shared" si="77"/>
        <v>0.99999999994179234</v>
      </c>
      <c r="F1247">
        <v>73.900000000000006</v>
      </c>
      <c r="K1247" t="s">
        <v>10853</v>
      </c>
      <c r="L1247">
        <v>43</v>
      </c>
      <c r="N1247" t="s">
        <v>10961</v>
      </c>
      <c r="O1247" t="str">
        <f t="shared" si="78"/>
        <v xml:space="preserve">2-16-2013 15:25 </v>
      </c>
      <c r="P1247">
        <f t="shared" si="79"/>
        <v>0.56666666659293696</v>
      </c>
      <c r="Q1247">
        <v>33.799999999999997</v>
      </c>
      <c r="R1247">
        <v>0.99999999994179234</v>
      </c>
      <c r="S1247">
        <v>39.9</v>
      </c>
    </row>
    <row r="1248" spans="1:19" x14ac:dyDescent="0.25">
      <c r="A1248" t="s">
        <v>1278</v>
      </c>
      <c r="B1248">
        <v>70</v>
      </c>
      <c r="D1248" t="str">
        <f t="shared" si="76"/>
        <v xml:space="preserve">2-24-2012 8:51 </v>
      </c>
      <c r="E1248">
        <f t="shared" si="77"/>
        <v>1.0000000001164153</v>
      </c>
      <c r="F1248">
        <v>70</v>
      </c>
      <c r="K1248" t="s">
        <v>10854</v>
      </c>
      <c r="L1248">
        <v>46.9</v>
      </c>
      <c r="N1248" t="s">
        <v>10962</v>
      </c>
      <c r="O1248" t="str">
        <f t="shared" si="78"/>
        <v xml:space="preserve">2-16-2013 14:51 </v>
      </c>
      <c r="P1248">
        <f t="shared" si="79"/>
        <v>0.21666666667442769</v>
      </c>
      <c r="Q1248">
        <v>34</v>
      </c>
      <c r="R1248">
        <v>0.99999999994179234</v>
      </c>
      <c r="S1248">
        <v>39.9</v>
      </c>
    </row>
    <row r="1249" spans="1:19" x14ac:dyDescent="0.25">
      <c r="A1249" t="s">
        <v>1279</v>
      </c>
      <c r="B1249">
        <v>66.900000000000006</v>
      </c>
      <c r="D1249" t="str">
        <f t="shared" si="76"/>
        <v xml:space="preserve">2-24-2012 7:51 </v>
      </c>
      <c r="E1249">
        <f t="shared" si="77"/>
        <v>0.99999999994179234</v>
      </c>
      <c r="F1249">
        <v>66.900000000000006</v>
      </c>
      <c r="K1249" t="s">
        <v>10855</v>
      </c>
      <c r="L1249">
        <v>51.1</v>
      </c>
      <c r="N1249" t="s">
        <v>10963</v>
      </c>
      <c r="O1249" t="str">
        <f t="shared" si="78"/>
        <v xml:space="preserve">2-16-2013 14:38 </v>
      </c>
      <c r="P1249">
        <f t="shared" si="79"/>
        <v>0.48333333333721384</v>
      </c>
      <c r="Q1249">
        <v>33.799999999999997</v>
      </c>
      <c r="R1249">
        <v>1.0000000001164153</v>
      </c>
      <c r="S1249">
        <v>39.9</v>
      </c>
    </row>
    <row r="1250" spans="1:19" x14ac:dyDescent="0.25">
      <c r="A1250" t="s">
        <v>1280</v>
      </c>
      <c r="B1250">
        <v>66.900000000000006</v>
      </c>
      <c r="D1250" t="str">
        <f t="shared" si="76"/>
        <v xml:space="preserve">2-24-2012 6:51 </v>
      </c>
      <c r="E1250">
        <f t="shared" si="77"/>
        <v>0.99999999994179234</v>
      </c>
      <c r="F1250">
        <v>66.900000000000006</v>
      </c>
      <c r="K1250" t="s">
        <v>10856</v>
      </c>
      <c r="L1250">
        <v>52</v>
      </c>
      <c r="N1250" t="s">
        <v>10964</v>
      </c>
      <c r="O1250" t="str">
        <f t="shared" si="78"/>
        <v xml:space="preserve">2-16-2013 14:09 </v>
      </c>
      <c r="P1250">
        <f t="shared" si="79"/>
        <v>0.30000000010477379</v>
      </c>
      <c r="Q1250">
        <v>33.799999999999997</v>
      </c>
      <c r="R1250">
        <v>0.99999999994179234</v>
      </c>
      <c r="S1250">
        <v>39.9</v>
      </c>
    </row>
    <row r="1251" spans="1:19" x14ac:dyDescent="0.25">
      <c r="A1251" t="s">
        <v>1281</v>
      </c>
      <c r="B1251">
        <v>66</v>
      </c>
      <c r="D1251" t="str">
        <f t="shared" si="76"/>
        <v xml:space="preserve">2-24-2012 5:51 </v>
      </c>
      <c r="E1251">
        <f t="shared" si="77"/>
        <v>1.0000000001164153</v>
      </c>
      <c r="F1251">
        <v>66</v>
      </c>
      <c r="K1251" t="s">
        <v>10857</v>
      </c>
      <c r="L1251">
        <v>51.1</v>
      </c>
      <c r="N1251" t="s">
        <v>10965</v>
      </c>
      <c r="O1251" t="str">
        <f t="shared" si="78"/>
        <v xml:space="preserve">2-16-2013 13:51 </v>
      </c>
      <c r="P1251">
        <f t="shared" si="79"/>
        <v>0.99999999994179234</v>
      </c>
      <c r="Q1251">
        <v>34</v>
      </c>
      <c r="R1251">
        <v>0.99999999994179234</v>
      </c>
      <c r="S1251">
        <v>39.9</v>
      </c>
    </row>
    <row r="1252" spans="1:19" x14ac:dyDescent="0.25">
      <c r="A1252" t="s">
        <v>1282</v>
      </c>
      <c r="B1252">
        <v>66</v>
      </c>
      <c r="D1252" t="str">
        <f t="shared" si="76"/>
        <v xml:space="preserve">2-24-2012 4:51 </v>
      </c>
      <c r="E1252">
        <f t="shared" si="77"/>
        <v>0.99999999994179234</v>
      </c>
      <c r="F1252">
        <v>66</v>
      </c>
      <c r="K1252" t="s">
        <v>10858</v>
      </c>
      <c r="L1252">
        <v>48.9</v>
      </c>
      <c r="N1252" t="s">
        <v>10966</v>
      </c>
      <c r="O1252" t="str">
        <f t="shared" si="78"/>
        <v xml:space="preserve">2-16-2013 12:51 </v>
      </c>
      <c r="P1252">
        <f t="shared" si="79"/>
        <v>0.26666666666278616</v>
      </c>
      <c r="Q1252">
        <v>34</v>
      </c>
      <c r="R1252">
        <v>0.31666666665114462</v>
      </c>
      <c r="S1252">
        <v>39.9</v>
      </c>
    </row>
    <row r="1253" spans="1:19" x14ac:dyDescent="0.25">
      <c r="A1253" t="s">
        <v>1283</v>
      </c>
      <c r="B1253">
        <v>66</v>
      </c>
      <c r="D1253" t="str">
        <f t="shared" si="76"/>
        <v xml:space="preserve">2-24-2012 3:51 </v>
      </c>
      <c r="E1253">
        <f t="shared" si="77"/>
        <v>0.99999999994179234</v>
      </c>
      <c r="F1253">
        <v>66</v>
      </c>
      <c r="K1253" t="s">
        <v>10859</v>
      </c>
      <c r="L1253">
        <v>48</v>
      </c>
      <c r="N1253" t="s">
        <v>10967</v>
      </c>
      <c r="O1253" t="str">
        <f t="shared" si="78"/>
        <v xml:space="preserve">2-16-2013 12:35 </v>
      </c>
      <c r="P1253">
        <f t="shared" si="79"/>
        <v>0.36666666663950309</v>
      </c>
      <c r="Q1253">
        <v>33.799999999999997</v>
      </c>
      <c r="R1253">
        <v>0.99999999994179234</v>
      </c>
      <c r="S1253">
        <v>39.9</v>
      </c>
    </row>
    <row r="1254" spans="1:19" x14ac:dyDescent="0.25">
      <c r="A1254" t="s">
        <v>1284</v>
      </c>
      <c r="B1254">
        <v>66</v>
      </c>
      <c r="D1254" t="str">
        <f t="shared" si="76"/>
        <v xml:space="preserve">2-24-2012 2:51 </v>
      </c>
      <c r="E1254">
        <f t="shared" si="77"/>
        <v>1.0000000001164153</v>
      </c>
      <c r="F1254">
        <v>66</v>
      </c>
      <c r="K1254" t="s">
        <v>10860</v>
      </c>
      <c r="L1254">
        <v>46.9</v>
      </c>
      <c r="N1254" t="s">
        <v>10968</v>
      </c>
      <c r="O1254" t="str">
        <f t="shared" si="78"/>
        <v xml:space="preserve">2-16-2013 12:13 </v>
      </c>
      <c r="P1254">
        <f t="shared" si="79"/>
        <v>0.36666666663950309</v>
      </c>
      <c r="Q1254">
        <v>33.799999999999997</v>
      </c>
      <c r="R1254">
        <v>0.99999999994179234</v>
      </c>
      <c r="S1254">
        <v>39.9</v>
      </c>
    </row>
    <row r="1255" spans="1:19" x14ac:dyDescent="0.25">
      <c r="A1255" t="s">
        <v>1285</v>
      </c>
      <c r="B1255">
        <v>66</v>
      </c>
      <c r="D1255" t="str">
        <f t="shared" si="76"/>
        <v xml:space="preserve">2-24-2012 1:51 </v>
      </c>
      <c r="E1255">
        <f t="shared" si="77"/>
        <v>0.99999999994179234</v>
      </c>
      <c r="F1255">
        <v>66</v>
      </c>
      <c r="K1255" t="s">
        <v>10861</v>
      </c>
      <c r="L1255">
        <v>43</v>
      </c>
      <c r="N1255" t="s">
        <v>10969</v>
      </c>
      <c r="O1255" t="str">
        <f t="shared" si="78"/>
        <v xml:space="preserve">2-16-2013 11:51 </v>
      </c>
      <c r="P1255">
        <f t="shared" si="79"/>
        <v>1.0000000001164153</v>
      </c>
      <c r="Q1255">
        <v>33.1</v>
      </c>
      <c r="R1255">
        <v>1.0000000001164153</v>
      </c>
      <c r="S1255">
        <v>39.9</v>
      </c>
    </row>
    <row r="1256" spans="1:19" x14ac:dyDescent="0.25">
      <c r="A1256" t="s">
        <v>1286</v>
      </c>
      <c r="B1256">
        <v>66.900000000000006</v>
      </c>
      <c r="D1256" t="str">
        <f t="shared" si="76"/>
        <v xml:space="preserve">2-24-2012 0:51 </v>
      </c>
      <c r="E1256">
        <f t="shared" si="77"/>
        <v>0.99999999994179234</v>
      </c>
      <c r="F1256">
        <v>66.900000000000006</v>
      </c>
      <c r="K1256" t="s">
        <v>10862</v>
      </c>
      <c r="L1256">
        <v>41</v>
      </c>
      <c r="N1256" t="s">
        <v>10970</v>
      </c>
      <c r="O1256" t="str">
        <f t="shared" si="78"/>
        <v xml:space="preserve">2-16-2013 10:51 </v>
      </c>
      <c r="P1256">
        <f t="shared" si="79"/>
        <v>0.6666666665696539</v>
      </c>
      <c r="Q1256">
        <v>33.1</v>
      </c>
      <c r="R1256">
        <v>0.99999999994179234</v>
      </c>
      <c r="S1256">
        <v>39.9</v>
      </c>
    </row>
    <row r="1257" spans="1:19" x14ac:dyDescent="0.25">
      <c r="A1257" t="s">
        <v>1287</v>
      </c>
      <c r="B1257">
        <v>66.900000000000006</v>
      </c>
      <c r="D1257" t="str">
        <f t="shared" si="76"/>
        <v xml:space="preserve">2-23-2012 23:51 </v>
      </c>
      <c r="E1257">
        <f t="shared" si="77"/>
        <v>1.0000000001164153</v>
      </c>
      <c r="F1257">
        <v>66.900000000000006</v>
      </c>
      <c r="K1257" t="s">
        <v>10863</v>
      </c>
      <c r="L1257">
        <v>37.9</v>
      </c>
      <c r="N1257" t="s">
        <v>10971</v>
      </c>
      <c r="O1257" t="str">
        <f t="shared" si="78"/>
        <v xml:space="preserve">2-16-2013 10:11 </v>
      </c>
      <c r="P1257">
        <f t="shared" si="79"/>
        <v>6.6666666709352285E-2</v>
      </c>
      <c r="Q1257">
        <v>33.799999999999997</v>
      </c>
      <c r="R1257">
        <v>0.99999999994179234</v>
      </c>
      <c r="S1257">
        <v>39.9</v>
      </c>
    </row>
    <row r="1258" spans="1:19" x14ac:dyDescent="0.25">
      <c r="A1258" t="s">
        <v>1288</v>
      </c>
      <c r="B1258">
        <v>66</v>
      </c>
      <c r="D1258" t="str">
        <f t="shared" si="76"/>
        <v xml:space="preserve">2-23-2012 22:51 </v>
      </c>
      <c r="E1258">
        <f t="shared" si="77"/>
        <v>0.99999999994179234</v>
      </c>
      <c r="F1258">
        <v>66</v>
      </c>
      <c r="K1258" t="s">
        <v>10864</v>
      </c>
      <c r="L1258">
        <v>30</v>
      </c>
      <c r="N1258" t="s">
        <v>10972</v>
      </c>
      <c r="O1258" t="str">
        <f t="shared" si="78"/>
        <v xml:space="preserve">2-16-2013 10:07 </v>
      </c>
      <c r="P1258">
        <f t="shared" si="79"/>
        <v>0.16666666668606922</v>
      </c>
      <c r="Q1258">
        <v>33.799999999999997</v>
      </c>
      <c r="R1258">
        <v>0.99999999994179234</v>
      </c>
      <c r="S1258">
        <v>39.9</v>
      </c>
    </row>
    <row r="1259" spans="1:19" x14ac:dyDescent="0.25">
      <c r="A1259" t="s">
        <v>1289</v>
      </c>
      <c r="B1259">
        <v>66</v>
      </c>
      <c r="D1259" t="str">
        <f t="shared" si="76"/>
        <v xml:space="preserve">2-23-2012 21:51 </v>
      </c>
      <c r="E1259">
        <f t="shared" si="77"/>
        <v>0.99999999994179234</v>
      </c>
      <c r="F1259">
        <v>66</v>
      </c>
      <c r="K1259" t="s">
        <v>10865</v>
      </c>
      <c r="L1259">
        <v>30</v>
      </c>
      <c r="N1259" t="s">
        <v>10973</v>
      </c>
      <c r="O1259" t="str">
        <f t="shared" si="78"/>
        <v xml:space="preserve">2-16-2013 9:57 </v>
      </c>
      <c r="P1259">
        <f t="shared" si="79"/>
        <v>9.9999999976716936E-2</v>
      </c>
      <c r="Q1259">
        <v>33.799999999999997</v>
      </c>
      <c r="R1259">
        <v>1.0000000001164153</v>
      </c>
      <c r="S1259">
        <v>39.9</v>
      </c>
    </row>
    <row r="1260" spans="1:19" x14ac:dyDescent="0.25">
      <c r="A1260" t="s">
        <v>1290</v>
      </c>
      <c r="B1260">
        <v>66</v>
      </c>
      <c r="D1260" t="str">
        <f t="shared" si="76"/>
        <v xml:space="preserve">2-23-2012 20:51 </v>
      </c>
      <c r="E1260">
        <f t="shared" si="77"/>
        <v>1.0000000001164153</v>
      </c>
      <c r="F1260">
        <v>66</v>
      </c>
      <c r="K1260" t="s">
        <v>10866</v>
      </c>
      <c r="L1260">
        <v>30.9</v>
      </c>
      <c r="N1260" t="s">
        <v>10974</v>
      </c>
      <c r="O1260" t="str">
        <f t="shared" si="78"/>
        <v xml:space="preserve">2-16-2013 9:51 </v>
      </c>
      <c r="P1260">
        <f t="shared" si="79"/>
        <v>0.39999999990686774</v>
      </c>
      <c r="Q1260">
        <v>34</v>
      </c>
      <c r="R1260">
        <v>0.99999999994179234</v>
      </c>
      <c r="S1260">
        <v>39.9</v>
      </c>
    </row>
    <row r="1261" spans="1:19" x14ac:dyDescent="0.25">
      <c r="A1261" t="s">
        <v>1291</v>
      </c>
      <c r="B1261">
        <v>64</v>
      </c>
      <c r="D1261" t="str">
        <f t="shared" si="76"/>
        <v xml:space="preserve">2-23-2012 19:51 </v>
      </c>
      <c r="E1261">
        <f t="shared" si="77"/>
        <v>0.99999999994179234</v>
      </c>
      <c r="F1261">
        <v>64</v>
      </c>
      <c r="K1261" t="s">
        <v>10867</v>
      </c>
      <c r="L1261">
        <v>33.1</v>
      </c>
      <c r="N1261" t="s">
        <v>10975</v>
      </c>
      <c r="O1261" t="str">
        <f t="shared" si="78"/>
        <v xml:space="preserve">2-16-2013 9:27 </v>
      </c>
      <c r="P1261">
        <f t="shared" si="79"/>
        <v>0.43333333334885538</v>
      </c>
      <c r="Q1261">
        <v>35.6</v>
      </c>
      <c r="R1261">
        <v>0.99999999994179234</v>
      </c>
      <c r="S1261">
        <v>39.9</v>
      </c>
    </row>
    <row r="1262" spans="1:19" x14ac:dyDescent="0.25">
      <c r="A1262" t="s">
        <v>1292</v>
      </c>
      <c r="B1262">
        <v>66.900000000000006</v>
      </c>
      <c r="D1262" t="str">
        <f t="shared" si="76"/>
        <v xml:space="preserve">2-23-2012 18:51 </v>
      </c>
      <c r="E1262">
        <f t="shared" si="77"/>
        <v>0.99999999994179234</v>
      </c>
      <c r="F1262">
        <v>66.900000000000006</v>
      </c>
      <c r="K1262" t="s">
        <v>10868</v>
      </c>
      <c r="L1262">
        <v>36</v>
      </c>
      <c r="N1262" t="s">
        <v>10976</v>
      </c>
      <c r="O1262" t="str">
        <f t="shared" si="78"/>
        <v xml:space="preserve">2-16-2013 9:01 </v>
      </c>
      <c r="P1262">
        <f t="shared" si="79"/>
        <v>0.16666666668606922</v>
      </c>
      <c r="Q1262">
        <v>35.6</v>
      </c>
      <c r="R1262">
        <v>1.0000000001164153</v>
      </c>
      <c r="S1262">
        <v>39.9</v>
      </c>
    </row>
    <row r="1263" spans="1:19" x14ac:dyDescent="0.25">
      <c r="A1263" t="s">
        <v>1293</v>
      </c>
      <c r="B1263">
        <v>70</v>
      </c>
      <c r="D1263" t="str">
        <f t="shared" si="76"/>
        <v xml:space="preserve">2-23-2012 17:51 </v>
      </c>
      <c r="E1263">
        <f t="shared" si="77"/>
        <v>1.0000000001164153</v>
      </c>
      <c r="F1263">
        <v>70</v>
      </c>
      <c r="K1263" t="s">
        <v>10869</v>
      </c>
      <c r="L1263">
        <v>37.9</v>
      </c>
      <c r="N1263" t="s">
        <v>10977</v>
      </c>
      <c r="O1263" t="str">
        <f t="shared" si="78"/>
        <v xml:space="preserve">2-16-2013 8:51 </v>
      </c>
      <c r="P1263">
        <f t="shared" si="79"/>
        <v>0.45000000006984919</v>
      </c>
      <c r="Q1263">
        <v>37</v>
      </c>
      <c r="R1263">
        <v>0.99999999994179234</v>
      </c>
      <c r="S1263">
        <v>39.9</v>
      </c>
    </row>
    <row r="1264" spans="1:19" x14ac:dyDescent="0.25">
      <c r="A1264" t="s">
        <v>1294</v>
      </c>
      <c r="B1264">
        <v>72</v>
      </c>
      <c r="D1264" t="str">
        <f t="shared" si="76"/>
        <v xml:space="preserve">2-23-2012 16:51 </v>
      </c>
      <c r="E1264">
        <f t="shared" si="77"/>
        <v>0.99999999994179234</v>
      </c>
      <c r="F1264">
        <v>72</v>
      </c>
      <c r="K1264" t="s">
        <v>10870</v>
      </c>
      <c r="L1264">
        <v>39.9</v>
      </c>
      <c r="N1264" t="s">
        <v>10978</v>
      </c>
      <c r="O1264" t="str">
        <f t="shared" si="78"/>
        <v xml:space="preserve">2-16-2013 8:24 </v>
      </c>
      <c r="P1264">
        <f t="shared" si="79"/>
        <v>0.55000000004656613</v>
      </c>
      <c r="Q1264">
        <v>37.4</v>
      </c>
      <c r="R1264">
        <v>0.99999999994179234</v>
      </c>
      <c r="S1264">
        <v>39.9</v>
      </c>
    </row>
    <row r="1265" spans="1:19" x14ac:dyDescent="0.25">
      <c r="A1265" t="s">
        <v>1295</v>
      </c>
      <c r="B1265">
        <v>73.900000000000006</v>
      </c>
      <c r="D1265" t="str">
        <f t="shared" si="76"/>
        <v xml:space="preserve">2-23-2012 15:51 </v>
      </c>
      <c r="E1265">
        <f t="shared" si="77"/>
        <v>0.99999999994179234</v>
      </c>
      <c r="F1265">
        <v>73.900000000000006</v>
      </c>
      <c r="K1265" t="s">
        <v>10871</v>
      </c>
      <c r="L1265">
        <v>41</v>
      </c>
      <c r="N1265" t="s">
        <v>10979</v>
      </c>
      <c r="O1265" t="str">
        <f t="shared" si="78"/>
        <v xml:space="preserve">2-16-2013 7:51 </v>
      </c>
      <c r="P1265">
        <f t="shared" si="79"/>
        <v>0.99999999994179234</v>
      </c>
      <c r="Q1265">
        <v>37.9</v>
      </c>
      <c r="R1265">
        <v>1.0000000001164153</v>
      </c>
      <c r="S1265">
        <v>39.9</v>
      </c>
    </row>
    <row r="1266" spans="1:19" x14ac:dyDescent="0.25">
      <c r="A1266" t="s">
        <v>1296</v>
      </c>
      <c r="B1266">
        <v>73</v>
      </c>
      <c r="D1266" t="str">
        <f t="shared" si="76"/>
        <v xml:space="preserve">2-23-2012 14:51 </v>
      </c>
      <c r="E1266">
        <f t="shared" si="77"/>
        <v>1.0000000001164153</v>
      </c>
      <c r="F1266">
        <v>73</v>
      </c>
      <c r="K1266" t="s">
        <v>10872</v>
      </c>
      <c r="L1266">
        <v>39</v>
      </c>
      <c r="N1266" t="s">
        <v>10980</v>
      </c>
      <c r="O1266" t="str">
        <f t="shared" si="78"/>
        <v xml:space="preserve">2-16-2013 6:51 </v>
      </c>
      <c r="P1266">
        <f t="shared" si="79"/>
        <v>0.58333333331393078</v>
      </c>
      <c r="Q1266">
        <v>41</v>
      </c>
      <c r="R1266">
        <v>0.99999999994179234</v>
      </c>
      <c r="S1266">
        <v>39.9</v>
      </c>
    </row>
    <row r="1267" spans="1:19" x14ac:dyDescent="0.25">
      <c r="A1267" t="s">
        <v>1297</v>
      </c>
      <c r="B1267">
        <v>70</v>
      </c>
      <c r="D1267" t="str">
        <f t="shared" si="76"/>
        <v xml:space="preserve">2-23-2012 13:51 </v>
      </c>
      <c r="E1267">
        <f t="shared" si="77"/>
        <v>0.99999999994179234</v>
      </c>
      <c r="F1267">
        <v>70</v>
      </c>
      <c r="K1267" t="s">
        <v>10873</v>
      </c>
      <c r="L1267">
        <v>42.1</v>
      </c>
      <c r="N1267" t="s">
        <v>10981</v>
      </c>
      <c r="O1267" t="str">
        <f t="shared" si="78"/>
        <v xml:space="preserve">2-16-2013 6:16 </v>
      </c>
      <c r="P1267">
        <f t="shared" si="79"/>
        <v>0.41666666662786156</v>
      </c>
      <c r="Q1267">
        <v>41</v>
      </c>
      <c r="R1267">
        <v>0.99999999994179234</v>
      </c>
      <c r="S1267">
        <v>39.9</v>
      </c>
    </row>
    <row r="1268" spans="1:19" x14ac:dyDescent="0.25">
      <c r="A1268" t="s">
        <v>1298</v>
      </c>
      <c r="B1268">
        <v>66.900000000000006</v>
      </c>
      <c r="D1268" t="str">
        <f t="shared" si="76"/>
        <v xml:space="preserve">2-23-2012 12:51 </v>
      </c>
      <c r="E1268">
        <f t="shared" si="77"/>
        <v>0.24999999994179234</v>
      </c>
      <c r="F1268">
        <v>66.900000000000006</v>
      </c>
      <c r="K1268" t="s">
        <v>10874</v>
      </c>
      <c r="L1268">
        <v>43</v>
      </c>
      <c r="N1268" t="s">
        <v>10982</v>
      </c>
      <c r="O1268" t="str">
        <f t="shared" si="78"/>
        <v xml:space="preserve">2-16-2013 5:51 </v>
      </c>
      <c r="P1268">
        <f t="shared" si="79"/>
        <v>1.0000000001164153</v>
      </c>
      <c r="Q1268">
        <v>41</v>
      </c>
      <c r="R1268">
        <v>0.99999999994179234</v>
      </c>
      <c r="S1268">
        <v>39.9</v>
      </c>
    </row>
    <row r="1269" spans="1:19" x14ac:dyDescent="0.25">
      <c r="A1269" t="s">
        <v>1299</v>
      </c>
      <c r="B1269">
        <v>66.2</v>
      </c>
      <c r="D1269" t="str">
        <f t="shared" si="76"/>
        <v xml:space="preserve">2-23-2012 12:36 </v>
      </c>
      <c r="E1269">
        <f t="shared" si="77"/>
        <v>0.75</v>
      </c>
      <c r="F1269">
        <v>66.2</v>
      </c>
      <c r="K1269" t="s">
        <v>10875</v>
      </c>
      <c r="L1269">
        <v>44.1</v>
      </c>
      <c r="N1269" t="s">
        <v>10983</v>
      </c>
      <c r="O1269" t="str">
        <f t="shared" si="78"/>
        <v xml:space="preserve">2-16-2013 4:51 </v>
      </c>
      <c r="P1269">
        <f t="shared" si="79"/>
        <v>0.99999999994179234</v>
      </c>
      <c r="Q1269">
        <v>42.1</v>
      </c>
      <c r="R1269">
        <v>0.99999999994179234</v>
      </c>
      <c r="S1269">
        <v>39.9</v>
      </c>
    </row>
    <row r="1270" spans="1:19" x14ac:dyDescent="0.25">
      <c r="A1270" t="s">
        <v>1300</v>
      </c>
      <c r="B1270">
        <v>62.1</v>
      </c>
      <c r="D1270" t="str">
        <f t="shared" si="76"/>
        <v xml:space="preserve">2-23-2012 11:51 </v>
      </c>
      <c r="E1270">
        <f t="shared" si="77"/>
        <v>1.0000000001164153</v>
      </c>
      <c r="F1270">
        <v>62.1</v>
      </c>
      <c r="K1270" t="s">
        <v>10876</v>
      </c>
      <c r="L1270">
        <v>45</v>
      </c>
      <c r="N1270" t="s">
        <v>10984</v>
      </c>
      <c r="O1270" t="str">
        <f t="shared" si="78"/>
        <v xml:space="preserve">2-16-2013 3:51 </v>
      </c>
      <c r="P1270">
        <f t="shared" si="79"/>
        <v>0.99999999994179234</v>
      </c>
      <c r="Q1270">
        <v>42.1</v>
      </c>
      <c r="R1270">
        <v>1.0000000001164153</v>
      </c>
      <c r="S1270">
        <v>39.9</v>
      </c>
    </row>
    <row r="1271" spans="1:19" x14ac:dyDescent="0.25">
      <c r="A1271" t="s">
        <v>1301</v>
      </c>
      <c r="B1271">
        <v>60.1</v>
      </c>
      <c r="D1271" t="str">
        <f t="shared" si="76"/>
        <v xml:space="preserve">2-23-2012 10:51 </v>
      </c>
      <c r="E1271">
        <f t="shared" si="77"/>
        <v>0.53333333332557231</v>
      </c>
      <c r="F1271">
        <v>60.1</v>
      </c>
      <c r="K1271" t="s">
        <v>10877</v>
      </c>
      <c r="L1271">
        <v>48</v>
      </c>
      <c r="N1271" t="s">
        <v>10985</v>
      </c>
      <c r="O1271" t="str">
        <f t="shared" si="78"/>
        <v xml:space="preserve">2-16-2013 2:51 </v>
      </c>
      <c r="P1271">
        <f t="shared" si="79"/>
        <v>1.0000000001164153</v>
      </c>
      <c r="Q1271">
        <v>43</v>
      </c>
      <c r="R1271">
        <v>0.99999999994179234</v>
      </c>
      <c r="S1271">
        <v>39.9</v>
      </c>
    </row>
    <row r="1272" spans="1:19" x14ac:dyDescent="0.25">
      <c r="A1272" t="s">
        <v>1302</v>
      </c>
      <c r="B1272">
        <v>60.8</v>
      </c>
      <c r="D1272" t="str">
        <f t="shared" si="76"/>
        <v xml:space="preserve">2-23-2012 10:19 </v>
      </c>
      <c r="E1272">
        <f t="shared" si="77"/>
        <v>0.46666666661622003</v>
      </c>
      <c r="F1272">
        <v>60.8</v>
      </c>
      <c r="K1272" t="s">
        <v>10878</v>
      </c>
      <c r="L1272">
        <v>50</v>
      </c>
      <c r="N1272" t="s">
        <v>10986</v>
      </c>
      <c r="O1272" t="str">
        <f t="shared" si="78"/>
        <v xml:space="preserve">2-16-2013 1:51 </v>
      </c>
      <c r="P1272">
        <f t="shared" si="79"/>
        <v>0.99999999994179234</v>
      </c>
      <c r="Q1272">
        <v>44.1</v>
      </c>
      <c r="R1272">
        <v>1.0000000001164153</v>
      </c>
      <c r="S1272">
        <v>39.9</v>
      </c>
    </row>
    <row r="1273" spans="1:19" x14ac:dyDescent="0.25">
      <c r="A1273" t="s">
        <v>1303</v>
      </c>
      <c r="B1273">
        <v>57.9</v>
      </c>
      <c r="D1273" t="str">
        <f t="shared" si="76"/>
        <v xml:space="preserve">2-23-2012 9:51 </v>
      </c>
      <c r="E1273">
        <f t="shared" si="77"/>
        <v>0.99999999994179234</v>
      </c>
      <c r="F1273">
        <v>57.9</v>
      </c>
      <c r="K1273" t="s">
        <v>10879</v>
      </c>
      <c r="L1273">
        <v>50</v>
      </c>
      <c r="N1273" t="s">
        <v>10987</v>
      </c>
      <c r="O1273" t="str">
        <f t="shared" si="78"/>
        <v xml:space="preserve">2-16-2013 0:51 </v>
      </c>
      <c r="P1273">
        <f t="shared" si="79"/>
        <v>0.99999999994179234</v>
      </c>
      <c r="Q1273">
        <v>44.1</v>
      </c>
      <c r="R1273">
        <v>0.99999999994179234</v>
      </c>
      <c r="S1273">
        <v>39.9</v>
      </c>
    </row>
    <row r="1274" spans="1:19" x14ac:dyDescent="0.25">
      <c r="A1274" t="s">
        <v>1304</v>
      </c>
      <c r="B1274">
        <v>53.1</v>
      </c>
      <c r="D1274" t="str">
        <f t="shared" si="76"/>
        <v xml:space="preserve">2-23-2012 8:51 </v>
      </c>
      <c r="E1274">
        <f t="shared" si="77"/>
        <v>1.0000000001164153</v>
      </c>
      <c r="F1274">
        <v>53.1</v>
      </c>
      <c r="K1274" t="s">
        <v>10880</v>
      </c>
      <c r="L1274">
        <v>50</v>
      </c>
      <c r="N1274" t="s">
        <v>10988</v>
      </c>
      <c r="O1274" t="str">
        <f t="shared" si="78"/>
        <v xml:space="preserve">2-15-2013 23:51 </v>
      </c>
      <c r="P1274">
        <f t="shared" si="79"/>
        <v>1.0000000001164153</v>
      </c>
      <c r="Q1274">
        <v>46.9</v>
      </c>
      <c r="R1274">
        <v>1.0000000001164153</v>
      </c>
      <c r="S1274">
        <v>39.9</v>
      </c>
    </row>
    <row r="1275" spans="1:19" x14ac:dyDescent="0.25">
      <c r="A1275" t="s">
        <v>1305</v>
      </c>
      <c r="B1275">
        <v>48</v>
      </c>
      <c r="D1275" t="str">
        <f t="shared" si="76"/>
        <v xml:space="preserve">2-23-2012 7:51 </v>
      </c>
      <c r="E1275">
        <f t="shared" si="77"/>
        <v>0.99999999994179234</v>
      </c>
      <c r="F1275">
        <v>48</v>
      </c>
      <c r="K1275" t="s">
        <v>10881</v>
      </c>
      <c r="L1275">
        <v>51.1</v>
      </c>
      <c r="N1275" t="s">
        <v>10989</v>
      </c>
      <c r="O1275" t="str">
        <f t="shared" si="78"/>
        <v xml:space="preserve">2-15-2013 22:51 </v>
      </c>
      <c r="P1275">
        <f t="shared" si="79"/>
        <v>0.99999999994179234</v>
      </c>
      <c r="Q1275">
        <v>42.1</v>
      </c>
      <c r="R1275">
        <v>1.0000000001164153</v>
      </c>
      <c r="S1275">
        <v>39.9</v>
      </c>
    </row>
    <row r="1276" spans="1:19" x14ac:dyDescent="0.25">
      <c r="A1276" t="s">
        <v>1306</v>
      </c>
      <c r="B1276">
        <v>46</v>
      </c>
      <c r="D1276" t="str">
        <f t="shared" si="76"/>
        <v xml:space="preserve">2-23-2012 6:51 </v>
      </c>
      <c r="E1276">
        <f t="shared" si="77"/>
        <v>0.99999999994179234</v>
      </c>
      <c r="F1276">
        <v>46</v>
      </c>
      <c r="K1276" t="s">
        <v>10882</v>
      </c>
      <c r="L1276">
        <v>51.8</v>
      </c>
      <c r="N1276" t="s">
        <v>10990</v>
      </c>
      <c r="O1276" t="str">
        <f t="shared" si="78"/>
        <v xml:space="preserve">2-15-2013 21:51 </v>
      </c>
      <c r="P1276">
        <f t="shared" si="79"/>
        <v>0.99999999994179234</v>
      </c>
      <c r="Q1276">
        <v>44.1</v>
      </c>
      <c r="R1276">
        <v>1.0000000001164153</v>
      </c>
      <c r="S1276">
        <v>39.9</v>
      </c>
    </row>
    <row r="1277" spans="1:19" x14ac:dyDescent="0.25">
      <c r="A1277" t="s">
        <v>1307</v>
      </c>
      <c r="B1277">
        <v>46</v>
      </c>
      <c r="D1277" t="str">
        <f t="shared" si="76"/>
        <v xml:space="preserve">2-23-2012 5:51 </v>
      </c>
      <c r="E1277">
        <f t="shared" si="77"/>
        <v>1.0000000001164153</v>
      </c>
      <c r="F1277">
        <v>46</v>
      </c>
      <c r="K1277" t="s">
        <v>10883</v>
      </c>
      <c r="L1277">
        <v>51.1</v>
      </c>
      <c r="N1277" t="s">
        <v>10991</v>
      </c>
      <c r="O1277" t="str">
        <f t="shared" si="78"/>
        <v xml:space="preserve">2-15-2013 20:51 </v>
      </c>
      <c r="P1277">
        <f t="shared" si="79"/>
        <v>1.0000000001164153</v>
      </c>
      <c r="Q1277">
        <v>50</v>
      </c>
      <c r="R1277">
        <v>0.99999999994179234</v>
      </c>
      <c r="S1277">
        <v>39.9</v>
      </c>
    </row>
    <row r="1278" spans="1:19" x14ac:dyDescent="0.25">
      <c r="A1278" t="s">
        <v>1308</v>
      </c>
      <c r="B1278">
        <v>46</v>
      </c>
      <c r="D1278" t="str">
        <f t="shared" si="76"/>
        <v xml:space="preserve">2-23-2012 4:51 </v>
      </c>
      <c r="E1278">
        <f t="shared" si="77"/>
        <v>0.99999999994179234</v>
      </c>
      <c r="F1278">
        <v>46</v>
      </c>
      <c r="K1278" t="s">
        <v>10884</v>
      </c>
      <c r="L1278">
        <v>51.8</v>
      </c>
      <c r="N1278" t="s">
        <v>10992</v>
      </c>
      <c r="O1278" t="str">
        <f t="shared" si="78"/>
        <v xml:space="preserve">2-15-2013 19:51 </v>
      </c>
      <c r="P1278">
        <f t="shared" si="79"/>
        <v>0.99999999994179234</v>
      </c>
      <c r="Q1278">
        <v>50</v>
      </c>
      <c r="R1278">
        <v>0.99999999994179234</v>
      </c>
      <c r="S1278">
        <v>39.9</v>
      </c>
    </row>
    <row r="1279" spans="1:19" x14ac:dyDescent="0.25">
      <c r="A1279" t="s">
        <v>1309</v>
      </c>
      <c r="B1279">
        <v>48.9</v>
      </c>
      <c r="D1279" t="str">
        <f t="shared" si="76"/>
        <v xml:space="preserve">2-23-2012 3:51 </v>
      </c>
      <c r="E1279">
        <f t="shared" si="77"/>
        <v>0.79999999998835847</v>
      </c>
      <c r="F1279">
        <v>48.9</v>
      </c>
      <c r="K1279" t="s">
        <v>10885</v>
      </c>
      <c r="L1279">
        <v>51.8</v>
      </c>
      <c r="N1279" t="s">
        <v>10993</v>
      </c>
      <c r="O1279" t="str">
        <f t="shared" si="78"/>
        <v xml:space="preserve">2-15-2013 18:51 </v>
      </c>
      <c r="P1279">
        <f t="shared" si="79"/>
        <v>0.99999999994179234</v>
      </c>
      <c r="Q1279">
        <v>50</v>
      </c>
      <c r="R1279">
        <v>1.0000000001164153</v>
      </c>
      <c r="S1279">
        <v>39.9</v>
      </c>
    </row>
    <row r="1280" spans="1:19" x14ac:dyDescent="0.25">
      <c r="A1280" t="s">
        <v>1310</v>
      </c>
      <c r="B1280">
        <v>48.2</v>
      </c>
      <c r="D1280" t="str">
        <f t="shared" si="76"/>
        <v xml:space="preserve">2-23-2012 3:03 </v>
      </c>
      <c r="E1280">
        <f t="shared" si="77"/>
        <v>0.19999999995343387</v>
      </c>
      <c r="F1280">
        <v>48.2</v>
      </c>
      <c r="K1280" t="s">
        <v>10886</v>
      </c>
      <c r="L1280">
        <v>51.8</v>
      </c>
      <c r="N1280" t="s">
        <v>10994</v>
      </c>
      <c r="O1280" t="str">
        <f t="shared" si="78"/>
        <v xml:space="preserve">2-15-2013 17:51 </v>
      </c>
      <c r="P1280">
        <f t="shared" si="79"/>
        <v>1.0000000001164153</v>
      </c>
      <c r="Q1280">
        <v>55.9</v>
      </c>
      <c r="R1280">
        <v>0.99999999994179234</v>
      </c>
      <c r="S1280">
        <v>39.9</v>
      </c>
    </row>
    <row r="1281" spans="1:19" x14ac:dyDescent="0.25">
      <c r="A1281" t="s">
        <v>1311</v>
      </c>
      <c r="B1281">
        <v>48</v>
      </c>
      <c r="D1281" t="str">
        <f t="shared" si="76"/>
        <v xml:space="preserve">2-23-2012 2:51 </v>
      </c>
      <c r="E1281">
        <f t="shared" si="77"/>
        <v>1.0000000001164153</v>
      </c>
      <c r="F1281">
        <v>48</v>
      </c>
      <c r="K1281" t="s">
        <v>10887</v>
      </c>
      <c r="L1281">
        <v>51.1</v>
      </c>
      <c r="N1281" t="s">
        <v>10995</v>
      </c>
      <c r="O1281" t="str">
        <f t="shared" si="78"/>
        <v xml:space="preserve">2-15-2013 16:51 </v>
      </c>
      <c r="P1281">
        <f t="shared" si="79"/>
        <v>0.99999999994179234</v>
      </c>
      <c r="Q1281">
        <v>59</v>
      </c>
      <c r="R1281">
        <v>1.0000000001164153</v>
      </c>
      <c r="S1281">
        <v>39.9</v>
      </c>
    </row>
    <row r="1282" spans="1:19" x14ac:dyDescent="0.25">
      <c r="A1282" t="s">
        <v>1312</v>
      </c>
      <c r="B1282">
        <v>51.1</v>
      </c>
      <c r="D1282" t="str">
        <f t="shared" si="76"/>
        <v xml:space="preserve">2-23-2012 1:51 </v>
      </c>
      <c r="E1282">
        <f t="shared" si="77"/>
        <v>0.24999999994179234</v>
      </c>
      <c r="F1282">
        <v>51.1</v>
      </c>
      <c r="K1282" t="s">
        <v>10888</v>
      </c>
      <c r="L1282">
        <v>51.8</v>
      </c>
      <c r="N1282" t="s">
        <v>10996</v>
      </c>
      <c r="O1282" t="str">
        <f t="shared" si="78"/>
        <v xml:space="preserve">2-15-2013 15:51 </v>
      </c>
      <c r="P1282">
        <f t="shared" si="79"/>
        <v>0.99999999994179234</v>
      </c>
      <c r="Q1282">
        <v>60.1</v>
      </c>
      <c r="R1282">
        <v>0.99999999994179234</v>
      </c>
      <c r="S1282">
        <v>39.9</v>
      </c>
    </row>
    <row r="1283" spans="1:19" x14ac:dyDescent="0.25">
      <c r="A1283" t="s">
        <v>1313</v>
      </c>
      <c r="B1283">
        <v>51.8</v>
      </c>
      <c r="D1283" t="str">
        <f t="shared" ref="D1283:D1346" si="80">LEFT(A1283,LEN(A1283)-3)</f>
        <v xml:space="preserve">2-23-2012 1:36 </v>
      </c>
      <c r="E1283">
        <f t="shared" ref="E1283:E1346" si="81">(D1283-D1284)*24</f>
        <v>0.38333333336049691</v>
      </c>
      <c r="F1283">
        <v>51.8</v>
      </c>
      <c r="K1283" t="s">
        <v>10889</v>
      </c>
      <c r="L1283">
        <v>51.8</v>
      </c>
      <c r="N1283" t="s">
        <v>10997</v>
      </c>
      <c r="O1283" t="str">
        <f t="shared" ref="O1283:O1346" si="82">LEFT(N1283,LEN(N1283)-3)</f>
        <v xml:space="preserve">2-15-2013 14:51 </v>
      </c>
      <c r="P1283">
        <f t="shared" ref="P1283:P1346" si="83">(O1283-O1284)*24</f>
        <v>1.0000000001164153</v>
      </c>
      <c r="Q1283">
        <v>60.1</v>
      </c>
      <c r="R1283">
        <v>0.99999999994179234</v>
      </c>
      <c r="S1283">
        <v>39.9</v>
      </c>
    </row>
    <row r="1284" spans="1:19" x14ac:dyDescent="0.25">
      <c r="A1284" t="s">
        <v>1314</v>
      </c>
      <c r="B1284">
        <v>51.8</v>
      </c>
      <c r="D1284" t="str">
        <f t="shared" si="80"/>
        <v xml:space="preserve">2-23-2012 1:13 </v>
      </c>
      <c r="E1284">
        <f t="shared" si="81"/>
        <v>9.9999999976716936E-2</v>
      </c>
      <c r="F1284">
        <v>51.8</v>
      </c>
      <c r="K1284" t="s">
        <v>10890</v>
      </c>
      <c r="L1284">
        <v>46.9</v>
      </c>
      <c r="N1284" t="s">
        <v>10998</v>
      </c>
      <c r="O1284" t="str">
        <f t="shared" si="82"/>
        <v xml:space="preserve">2-15-2013 13:51 </v>
      </c>
      <c r="P1284">
        <f t="shared" si="83"/>
        <v>0.99999999994179234</v>
      </c>
      <c r="Q1284">
        <v>61</v>
      </c>
      <c r="R1284">
        <v>0.99999999994179234</v>
      </c>
      <c r="S1284">
        <v>39.9</v>
      </c>
    </row>
    <row r="1285" spans="1:19" x14ac:dyDescent="0.25">
      <c r="A1285" t="s">
        <v>1315</v>
      </c>
      <c r="B1285">
        <v>51.8</v>
      </c>
      <c r="D1285" t="str">
        <f t="shared" si="80"/>
        <v xml:space="preserve">2-23-2012 1:07 </v>
      </c>
      <c r="E1285">
        <f t="shared" si="81"/>
        <v>0.11666666669771075</v>
      </c>
      <c r="F1285">
        <v>51.8</v>
      </c>
      <c r="K1285" t="s">
        <v>10891</v>
      </c>
      <c r="L1285">
        <v>46</v>
      </c>
      <c r="N1285" t="s">
        <v>10999</v>
      </c>
      <c r="O1285" t="str">
        <f t="shared" si="82"/>
        <v xml:space="preserve">2-15-2013 12:51 </v>
      </c>
      <c r="P1285">
        <f t="shared" si="83"/>
        <v>0.99999999994179234</v>
      </c>
      <c r="Q1285">
        <v>59</v>
      </c>
      <c r="R1285">
        <v>1.0000000001164153</v>
      </c>
      <c r="S1285">
        <v>39.9</v>
      </c>
    </row>
    <row r="1286" spans="1:19" x14ac:dyDescent="0.25">
      <c r="A1286" t="s">
        <v>1316</v>
      </c>
      <c r="B1286">
        <v>53.6</v>
      </c>
      <c r="D1286" t="str">
        <f t="shared" si="80"/>
        <v xml:space="preserve">2-23-2012 1:00 </v>
      </c>
      <c r="E1286">
        <f t="shared" si="81"/>
        <v>0.1499999999650754</v>
      </c>
      <c r="F1286">
        <v>53.6</v>
      </c>
      <c r="K1286" t="s">
        <v>10892</v>
      </c>
      <c r="L1286">
        <v>46.9</v>
      </c>
      <c r="N1286" t="s">
        <v>11000</v>
      </c>
      <c r="O1286" t="str">
        <f t="shared" si="82"/>
        <v xml:space="preserve">2-15-2013 11:51 </v>
      </c>
      <c r="P1286">
        <f t="shared" si="83"/>
        <v>1.0000000001164153</v>
      </c>
      <c r="Q1286">
        <v>57.9</v>
      </c>
      <c r="R1286">
        <v>0.99999999994179234</v>
      </c>
      <c r="S1286">
        <v>39.9</v>
      </c>
    </row>
    <row r="1287" spans="1:19" x14ac:dyDescent="0.25">
      <c r="A1287" t="s">
        <v>1317</v>
      </c>
      <c r="B1287">
        <v>59</v>
      </c>
      <c r="D1287" t="str">
        <f t="shared" si="80"/>
        <v xml:space="preserve">2-23-2012 0:51 </v>
      </c>
      <c r="E1287">
        <f t="shared" si="81"/>
        <v>0.99999999994179234</v>
      </c>
      <c r="F1287">
        <v>59</v>
      </c>
      <c r="K1287" t="s">
        <v>10893</v>
      </c>
      <c r="L1287">
        <v>45</v>
      </c>
      <c r="N1287" t="s">
        <v>11001</v>
      </c>
      <c r="O1287" t="str">
        <f t="shared" si="82"/>
        <v xml:space="preserve">2-15-2013 10:51 </v>
      </c>
      <c r="P1287">
        <f t="shared" si="83"/>
        <v>0.99999999994179234</v>
      </c>
      <c r="Q1287">
        <v>54</v>
      </c>
      <c r="R1287">
        <v>0.99999999994179234</v>
      </c>
      <c r="S1287">
        <v>39.9</v>
      </c>
    </row>
    <row r="1288" spans="1:19" x14ac:dyDescent="0.25">
      <c r="A1288" t="s">
        <v>1318</v>
      </c>
      <c r="B1288">
        <v>59</v>
      </c>
      <c r="D1288" t="str">
        <f t="shared" si="80"/>
        <v xml:space="preserve">2-22-2012 23:51 </v>
      </c>
      <c r="E1288">
        <f t="shared" si="81"/>
        <v>1.0000000001164153</v>
      </c>
      <c r="F1288">
        <v>59</v>
      </c>
      <c r="K1288" t="s">
        <v>10894</v>
      </c>
      <c r="L1288">
        <v>41</v>
      </c>
      <c r="N1288" t="s">
        <v>11002</v>
      </c>
      <c r="O1288" t="str">
        <f t="shared" si="82"/>
        <v xml:space="preserve">2-15-2013 9:51 </v>
      </c>
      <c r="P1288">
        <f t="shared" si="83"/>
        <v>0.99999999994179234</v>
      </c>
      <c r="Q1288">
        <v>46</v>
      </c>
      <c r="R1288">
        <v>0.99999999994179234</v>
      </c>
      <c r="S1288">
        <v>39.9</v>
      </c>
    </row>
    <row r="1289" spans="1:19" x14ac:dyDescent="0.25">
      <c r="A1289" t="s">
        <v>1319</v>
      </c>
      <c r="B1289">
        <v>59</v>
      </c>
      <c r="D1289" t="str">
        <f t="shared" si="80"/>
        <v xml:space="preserve">2-22-2012 22:51 </v>
      </c>
      <c r="E1289">
        <f t="shared" si="81"/>
        <v>0.99999999994179234</v>
      </c>
      <c r="F1289">
        <v>59</v>
      </c>
      <c r="K1289" t="s">
        <v>10895</v>
      </c>
      <c r="L1289">
        <v>37.9</v>
      </c>
      <c r="N1289" t="s">
        <v>11003</v>
      </c>
      <c r="O1289" t="str">
        <f t="shared" si="82"/>
        <v xml:space="preserve">2-15-2013 8:51 </v>
      </c>
      <c r="P1289">
        <f t="shared" si="83"/>
        <v>1.0000000001164153</v>
      </c>
      <c r="Q1289">
        <v>39</v>
      </c>
      <c r="R1289">
        <v>0.99999999994179234</v>
      </c>
      <c r="S1289">
        <v>39.9</v>
      </c>
    </row>
    <row r="1290" spans="1:19" x14ac:dyDescent="0.25">
      <c r="A1290" t="s">
        <v>1320</v>
      </c>
      <c r="B1290">
        <v>61</v>
      </c>
      <c r="D1290" t="str">
        <f t="shared" si="80"/>
        <v xml:space="preserve">2-22-2012 21:51 </v>
      </c>
      <c r="E1290">
        <f t="shared" si="81"/>
        <v>0.99999999994179234</v>
      </c>
      <c r="F1290">
        <v>61</v>
      </c>
      <c r="K1290" t="s">
        <v>10896</v>
      </c>
      <c r="L1290">
        <v>37</v>
      </c>
      <c r="N1290" t="s">
        <v>11004</v>
      </c>
      <c r="O1290" t="str">
        <f t="shared" si="82"/>
        <v xml:space="preserve">2-15-2013 7:51 </v>
      </c>
      <c r="P1290">
        <f t="shared" si="83"/>
        <v>0.99999999994179234</v>
      </c>
      <c r="Q1290">
        <v>34</v>
      </c>
      <c r="R1290">
        <v>0.99999999994179234</v>
      </c>
      <c r="S1290">
        <v>39.9</v>
      </c>
    </row>
    <row r="1291" spans="1:19" x14ac:dyDescent="0.25">
      <c r="A1291" t="s">
        <v>1321</v>
      </c>
      <c r="B1291">
        <v>61</v>
      </c>
      <c r="D1291" t="str">
        <f t="shared" si="80"/>
        <v xml:space="preserve">2-22-2012 20:51 </v>
      </c>
      <c r="E1291">
        <f t="shared" si="81"/>
        <v>1.0000000001164153</v>
      </c>
      <c r="F1291">
        <v>61</v>
      </c>
      <c r="K1291" t="s">
        <v>10897</v>
      </c>
      <c r="L1291">
        <v>39</v>
      </c>
      <c r="N1291" t="s">
        <v>11005</v>
      </c>
      <c r="O1291" t="str">
        <f t="shared" si="82"/>
        <v xml:space="preserve">2-15-2013 6:51 </v>
      </c>
      <c r="P1291">
        <f t="shared" si="83"/>
        <v>0.99999999994179234</v>
      </c>
      <c r="Q1291">
        <v>30.9</v>
      </c>
      <c r="R1291">
        <v>0.99999999994179234</v>
      </c>
      <c r="S1291">
        <v>39.9</v>
      </c>
    </row>
    <row r="1292" spans="1:19" x14ac:dyDescent="0.25">
      <c r="A1292" t="s">
        <v>1322</v>
      </c>
      <c r="B1292">
        <v>61</v>
      </c>
      <c r="D1292" t="str">
        <f t="shared" si="80"/>
        <v xml:space="preserve">2-22-2012 19:51 </v>
      </c>
      <c r="E1292">
        <f t="shared" si="81"/>
        <v>0.99999999994179234</v>
      </c>
      <c r="F1292">
        <v>61</v>
      </c>
      <c r="K1292" t="s">
        <v>10898</v>
      </c>
      <c r="L1292">
        <v>37.9</v>
      </c>
      <c r="N1292" t="s">
        <v>11006</v>
      </c>
      <c r="O1292" t="str">
        <f t="shared" si="82"/>
        <v xml:space="preserve">2-15-2013 5:51 </v>
      </c>
      <c r="P1292">
        <f t="shared" si="83"/>
        <v>1.0000000001164153</v>
      </c>
      <c r="Q1292">
        <v>30</v>
      </c>
      <c r="R1292">
        <v>1.0000000001164153</v>
      </c>
      <c r="S1292">
        <v>39.9</v>
      </c>
    </row>
    <row r="1293" spans="1:19" x14ac:dyDescent="0.25">
      <c r="A1293" t="s">
        <v>1323</v>
      </c>
      <c r="B1293">
        <v>61</v>
      </c>
      <c r="D1293" t="str">
        <f t="shared" si="80"/>
        <v xml:space="preserve">2-22-2012 18:51 </v>
      </c>
      <c r="E1293">
        <f t="shared" si="81"/>
        <v>0.99999999994179234</v>
      </c>
      <c r="F1293">
        <v>61</v>
      </c>
      <c r="K1293" t="s">
        <v>10899</v>
      </c>
      <c r="L1293">
        <v>37.9</v>
      </c>
      <c r="N1293" t="s">
        <v>11007</v>
      </c>
      <c r="O1293" t="str">
        <f t="shared" si="82"/>
        <v xml:space="preserve">2-15-2013 4:51 </v>
      </c>
      <c r="P1293">
        <f t="shared" si="83"/>
        <v>0.99999999994179234</v>
      </c>
      <c r="Q1293">
        <v>32</v>
      </c>
      <c r="R1293">
        <v>0.99999999994179234</v>
      </c>
      <c r="S1293">
        <v>39.9</v>
      </c>
    </row>
    <row r="1294" spans="1:19" x14ac:dyDescent="0.25">
      <c r="A1294" t="s">
        <v>1324</v>
      </c>
      <c r="B1294">
        <v>63</v>
      </c>
      <c r="D1294" t="str">
        <f t="shared" si="80"/>
        <v xml:space="preserve">2-22-2012 17:51 </v>
      </c>
      <c r="E1294">
        <f t="shared" si="81"/>
        <v>1.0000000001164153</v>
      </c>
      <c r="F1294">
        <v>63</v>
      </c>
      <c r="K1294" t="s">
        <v>10900</v>
      </c>
      <c r="L1294">
        <v>37.9</v>
      </c>
      <c r="N1294" t="s">
        <v>11008</v>
      </c>
      <c r="O1294" t="str">
        <f t="shared" si="82"/>
        <v xml:space="preserve">2-15-2013 3:51 </v>
      </c>
      <c r="P1294">
        <f t="shared" si="83"/>
        <v>0.99999999994179234</v>
      </c>
      <c r="Q1294">
        <v>32</v>
      </c>
      <c r="R1294">
        <v>0.99999999994179234</v>
      </c>
      <c r="S1294">
        <v>39.9</v>
      </c>
    </row>
    <row r="1295" spans="1:19" x14ac:dyDescent="0.25">
      <c r="A1295" t="s">
        <v>1325</v>
      </c>
      <c r="B1295">
        <v>68</v>
      </c>
      <c r="D1295" t="str">
        <f t="shared" si="80"/>
        <v xml:space="preserve">2-22-2012 16:51 </v>
      </c>
      <c r="E1295">
        <f t="shared" si="81"/>
        <v>0.99999999994179234</v>
      </c>
      <c r="F1295">
        <v>68</v>
      </c>
      <c r="K1295" t="s">
        <v>10901</v>
      </c>
      <c r="L1295">
        <v>39</v>
      </c>
      <c r="N1295" t="s">
        <v>11009</v>
      </c>
      <c r="O1295" t="str">
        <f t="shared" si="82"/>
        <v xml:space="preserve">2-15-2013 2:51 </v>
      </c>
      <c r="P1295">
        <f t="shared" si="83"/>
        <v>1.0000000001164153</v>
      </c>
      <c r="Q1295">
        <v>32</v>
      </c>
      <c r="R1295">
        <v>1.0000000001164153</v>
      </c>
      <c r="S1295">
        <v>39.9</v>
      </c>
    </row>
    <row r="1296" spans="1:19" x14ac:dyDescent="0.25">
      <c r="A1296" t="s">
        <v>1326</v>
      </c>
      <c r="B1296">
        <v>69.099999999999994</v>
      </c>
      <c r="D1296" t="str">
        <f t="shared" si="80"/>
        <v xml:space="preserve">2-22-2012 15:51 </v>
      </c>
      <c r="E1296">
        <f t="shared" si="81"/>
        <v>0.99999999994179234</v>
      </c>
      <c r="F1296">
        <v>69.099999999999994</v>
      </c>
      <c r="K1296" t="s">
        <v>10902</v>
      </c>
      <c r="L1296">
        <v>39.9</v>
      </c>
      <c r="N1296" t="s">
        <v>11010</v>
      </c>
      <c r="O1296" t="str">
        <f t="shared" si="82"/>
        <v xml:space="preserve">2-15-2013 1:51 </v>
      </c>
      <c r="P1296">
        <f t="shared" si="83"/>
        <v>0.99999999994179234</v>
      </c>
      <c r="Q1296">
        <v>34</v>
      </c>
      <c r="R1296">
        <v>0.99999999994179234</v>
      </c>
      <c r="S1296">
        <v>39.9</v>
      </c>
    </row>
    <row r="1297" spans="1:19" x14ac:dyDescent="0.25">
      <c r="A1297" t="s">
        <v>1327</v>
      </c>
      <c r="B1297">
        <v>70</v>
      </c>
      <c r="D1297" t="str">
        <f t="shared" si="80"/>
        <v xml:space="preserve">2-22-2012 14:51 </v>
      </c>
      <c r="E1297">
        <f t="shared" si="81"/>
        <v>1.0000000001164153</v>
      </c>
      <c r="F1297">
        <v>70</v>
      </c>
      <c r="K1297" t="s">
        <v>10903</v>
      </c>
      <c r="L1297">
        <v>41</v>
      </c>
      <c r="N1297" t="s">
        <v>11011</v>
      </c>
      <c r="O1297" t="str">
        <f t="shared" si="82"/>
        <v xml:space="preserve">2-15-2013 0:51 </v>
      </c>
      <c r="P1297">
        <f t="shared" si="83"/>
        <v>0.99999999994179234</v>
      </c>
      <c r="Q1297">
        <v>35.1</v>
      </c>
      <c r="R1297">
        <v>0.99999999994179234</v>
      </c>
      <c r="S1297">
        <v>39.9</v>
      </c>
    </row>
    <row r="1298" spans="1:19" x14ac:dyDescent="0.25">
      <c r="A1298" t="s">
        <v>1328</v>
      </c>
      <c r="B1298">
        <v>69.099999999999994</v>
      </c>
      <c r="D1298" t="str">
        <f t="shared" si="80"/>
        <v xml:space="preserve">2-22-2012 13:51 </v>
      </c>
      <c r="E1298">
        <f t="shared" si="81"/>
        <v>0.99999999994179234</v>
      </c>
      <c r="F1298">
        <v>69.099999999999994</v>
      </c>
      <c r="K1298" t="s">
        <v>10904</v>
      </c>
      <c r="L1298">
        <v>42.1</v>
      </c>
      <c r="N1298" t="s">
        <v>11012</v>
      </c>
      <c r="O1298" t="str">
        <f t="shared" si="82"/>
        <v xml:space="preserve">2-14-2013 23:51 </v>
      </c>
      <c r="P1298">
        <f t="shared" si="83"/>
        <v>1.0000000001164153</v>
      </c>
      <c r="Q1298">
        <v>36</v>
      </c>
      <c r="R1298">
        <v>0.99999999994179234</v>
      </c>
      <c r="S1298">
        <v>39.9</v>
      </c>
    </row>
    <row r="1299" spans="1:19" x14ac:dyDescent="0.25">
      <c r="A1299" t="s">
        <v>1329</v>
      </c>
      <c r="B1299">
        <v>66</v>
      </c>
      <c r="D1299" t="str">
        <f t="shared" si="80"/>
        <v xml:space="preserve">2-22-2012 12:51 </v>
      </c>
      <c r="E1299">
        <f t="shared" si="81"/>
        <v>0.99999999994179234</v>
      </c>
      <c r="F1299">
        <v>66</v>
      </c>
      <c r="K1299" t="s">
        <v>10905</v>
      </c>
      <c r="L1299">
        <v>43</v>
      </c>
      <c r="N1299" t="s">
        <v>11013</v>
      </c>
      <c r="O1299" t="str">
        <f t="shared" si="82"/>
        <v xml:space="preserve">2-14-2013 22:51 </v>
      </c>
      <c r="P1299">
        <f t="shared" si="83"/>
        <v>0.99999999994179234</v>
      </c>
      <c r="Q1299">
        <v>37.9</v>
      </c>
      <c r="R1299">
        <v>1.0000000001164153</v>
      </c>
      <c r="S1299">
        <v>39.9</v>
      </c>
    </row>
    <row r="1300" spans="1:19" x14ac:dyDescent="0.25">
      <c r="A1300" t="s">
        <v>1330</v>
      </c>
      <c r="B1300">
        <v>64</v>
      </c>
      <c r="D1300" t="str">
        <f t="shared" si="80"/>
        <v xml:space="preserve">2-22-2012 11:51 </v>
      </c>
      <c r="E1300">
        <f t="shared" si="81"/>
        <v>1.0000000001164153</v>
      </c>
      <c r="F1300">
        <v>64</v>
      </c>
      <c r="K1300" t="s">
        <v>10906</v>
      </c>
      <c r="L1300">
        <v>43</v>
      </c>
      <c r="N1300" t="s">
        <v>11014</v>
      </c>
      <c r="O1300" t="str">
        <f t="shared" si="82"/>
        <v xml:space="preserve">2-14-2013 21:51 </v>
      </c>
      <c r="P1300">
        <f t="shared" si="83"/>
        <v>0.99999999994179234</v>
      </c>
      <c r="Q1300">
        <v>41</v>
      </c>
      <c r="R1300">
        <v>1.0000000001164153</v>
      </c>
      <c r="S1300">
        <v>39.9</v>
      </c>
    </row>
    <row r="1301" spans="1:19" x14ac:dyDescent="0.25">
      <c r="A1301" t="s">
        <v>1331</v>
      </c>
      <c r="B1301">
        <v>59</v>
      </c>
      <c r="D1301" t="str">
        <f t="shared" si="80"/>
        <v xml:space="preserve">2-22-2012 10:51 </v>
      </c>
      <c r="E1301">
        <f t="shared" si="81"/>
        <v>0.99999999994179234</v>
      </c>
      <c r="F1301">
        <v>59</v>
      </c>
      <c r="K1301" t="s">
        <v>10907</v>
      </c>
      <c r="L1301">
        <v>44.1</v>
      </c>
      <c r="N1301" t="s">
        <v>11015</v>
      </c>
      <c r="O1301" t="str">
        <f t="shared" si="82"/>
        <v xml:space="preserve">2-14-2013 20:51 </v>
      </c>
      <c r="P1301">
        <f t="shared" si="83"/>
        <v>1.0000000001164153</v>
      </c>
      <c r="Q1301">
        <v>42.1</v>
      </c>
      <c r="R1301">
        <v>0.99999999994179234</v>
      </c>
      <c r="S1301">
        <v>39.9</v>
      </c>
    </row>
    <row r="1302" spans="1:19" x14ac:dyDescent="0.25">
      <c r="A1302" t="s">
        <v>1332</v>
      </c>
      <c r="B1302">
        <v>54</v>
      </c>
      <c r="D1302" t="str">
        <f t="shared" si="80"/>
        <v xml:space="preserve">2-22-2012 9:51 </v>
      </c>
      <c r="E1302">
        <f t="shared" si="81"/>
        <v>0.99999999994179234</v>
      </c>
      <c r="F1302">
        <v>54</v>
      </c>
      <c r="K1302" t="s">
        <v>10908</v>
      </c>
      <c r="L1302">
        <v>46.9</v>
      </c>
      <c r="N1302" t="s">
        <v>11016</v>
      </c>
      <c r="O1302" t="str">
        <f t="shared" si="82"/>
        <v xml:space="preserve">2-14-2013 19:51 </v>
      </c>
      <c r="P1302">
        <f t="shared" si="83"/>
        <v>0.99999999994179234</v>
      </c>
      <c r="Q1302">
        <v>43</v>
      </c>
      <c r="R1302">
        <v>0.99999999994179234</v>
      </c>
      <c r="S1302">
        <v>39.9</v>
      </c>
    </row>
    <row r="1303" spans="1:19" x14ac:dyDescent="0.25">
      <c r="A1303" t="s">
        <v>1333</v>
      </c>
      <c r="B1303">
        <v>50</v>
      </c>
      <c r="D1303" t="str">
        <f t="shared" si="80"/>
        <v xml:space="preserve">2-22-2012 8:51 </v>
      </c>
      <c r="E1303">
        <f t="shared" si="81"/>
        <v>1.0000000001164153</v>
      </c>
      <c r="F1303">
        <v>50</v>
      </c>
      <c r="K1303" t="s">
        <v>10909</v>
      </c>
      <c r="L1303">
        <v>48.9</v>
      </c>
      <c r="N1303" t="s">
        <v>11017</v>
      </c>
      <c r="O1303" t="str">
        <f t="shared" si="82"/>
        <v xml:space="preserve">2-14-2013 18:51 </v>
      </c>
      <c r="P1303">
        <f t="shared" si="83"/>
        <v>0.99999999994179234</v>
      </c>
      <c r="Q1303">
        <v>44.1</v>
      </c>
      <c r="R1303">
        <v>0.99999999994179234</v>
      </c>
      <c r="S1303">
        <v>39.9</v>
      </c>
    </row>
    <row r="1304" spans="1:19" x14ac:dyDescent="0.25">
      <c r="A1304" t="s">
        <v>1334</v>
      </c>
      <c r="B1304">
        <v>43</v>
      </c>
      <c r="D1304" t="str">
        <f t="shared" si="80"/>
        <v xml:space="preserve">2-22-2012 7:51 </v>
      </c>
      <c r="E1304">
        <f t="shared" si="81"/>
        <v>0.99999999994179234</v>
      </c>
      <c r="F1304">
        <v>43</v>
      </c>
      <c r="K1304" t="s">
        <v>10910</v>
      </c>
      <c r="L1304">
        <v>51.1</v>
      </c>
      <c r="N1304" t="s">
        <v>11018</v>
      </c>
      <c r="O1304" t="str">
        <f t="shared" si="82"/>
        <v xml:space="preserve">2-14-2013 17:51 </v>
      </c>
      <c r="P1304">
        <f t="shared" si="83"/>
        <v>1.0000000001164153</v>
      </c>
      <c r="Q1304">
        <v>46</v>
      </c>
      <c r="R1304">
        <v>0.99999999994179234</v>
      </c>
      <c r="S1304">
        <v>39.9</v>
      </c>
    </row>
    <row r="1305" spans="1:19" x14ac:dyDescent="0.25">
      <c r="A1305" t="s">
        <v>1335</v>
      </c>
      <c r="B1305">
        <v>41</v>
      </c>
      <c r="D1305" t="str">
        <f t="shared" si="80"/>
        <v xml:space="preserve">2-22-2012 6:51 </v>
      </c>
      <c r="E1305">
        <f t="shared" si="81"/>
        <v>0.99999999994179234</v>
      </c>
      <c r="F1305">
        <v>41</v>
      </c>
      <c r="K1305" t="s">
        <v>10911</v>
      </c>
      <c r="L1305">
        <v>51.1</v>
      </c>
      <c r="N1305" t="s">
        <v>11019</v>
      </c>
      <c r="O1305" t="str">
        <f t="shared" si="82"/>
        <v xml:space="preserve">2-14-2013 16:51 </v>
      </c>
      <c r="P1305">
        <f t="shared" si="83"/>
        <v>0.99999999994179234</v>
      </c>
      <c r="Q1305">
        <v>48.9</v>
      </c>
      <c r="R1305">
        <v>1.0000000001164153</v>
      </c>
      <c r="S1305">
        <v>39.9</v>
      </c>
    </row>
    <row r="1306" spans="1:19" x14ac:dyDescent="0.25">
      <c r="A1306" t="s">
        <v>1336</v>
      </c>
      <c r="B1306">
        <v>42.1</v>
      </c>
      <c r="D1306" t="str">
        <f t="shared" si="80"/>
        <v xml:space="preserve">2-22-2012 5:51 </v>
      </c>
      <c r="E1306">
        <f t="shared" si="81"/>
        <v>1.0000000001164153</v>
      </c>
      <c r="F1306">
        <v>42.1</v>
      </c>
      <c r="K1306" t="s">
        <v>10912</v>
      </c>
      <c r="L1306">
        <v>50</v>
      </c>
      <c r="N1306" t="s">
        <v>11020</v>
      </c>
      <c r="O1306" t="str">
        <f t="shared" si="82"/>
        <v xml:space="preserve">2-14-2013 15:51 </v>
      </c>
      <c r="P1306">
        <f t="shared" si="83"/>
        <v>0.99999999994179234</v>
      </c>
      <c r="Q1306">
        <v>50</v>
      </c>
      <c r="R1306">
        <v>0.99999999994179234</v>
      </c>
      <c r="S1306">
        <v>39.9</v>
      </c>
    </row>
    <row r="1307" spans="1:19" x14ac:dyDescent="0.25">
      <c r="A1307" t="s">
        <v>1337</v>
      </c>
      <c r="B1307">
        <v>44.1</v>
      </c>
      <c r="D1307" t="str">
        <f t="shared" si="80"/>
        <v xml:space="preserve">2-22-2012 4:51 </v>
      </c>
      <c r="E1307">
        <f t="shared" si="81"/>
        <v>0.99999999994179234</v>
      </c>
      <c r="F1307">
        <v>44.1</v>
      </c>
      <c r="K1307" t="s">
        <v>10913</v>
      </c>
      <c r="L1307">
        <v>46.9</v>
      </c>
      <c r="N1307" t="s">
        <v>11021</v>
      </c>
      <c r="O1307" t="str">
        <f t="shared" si="82"/>
        <v xml:space="preserve">2-14-2013 14:51 </v>
      </c>
      <c r="P1307">
        <f t="shared" si="83"/>
        <v>1.0000000001164153</v>
      </c>
      <c r="Q1307">
        <v>52</v>
      </c>
      <c r="R1307">
        <v>0.99999999994179234</v>
      </c>
      <c r="S1307">
        <v>39.9</v>
      </c>
    </row>
    <row r="1308" spans="1:19" x14ac:dyDescent="0.25">
      <c r="A1308" t="s">
        <v>1338</v>
      </c>
      <c r="B1308">
        <v>44.1</v>
      </c>
      <c r="D1308" t="str">
        <f t="shared" si="80"/>
        <v xml:space="preserve">2-22-2012 3:51 </v>
      </c>
      <c r="E1308">
        <f t="shared" si="81"/>
        <v>0.99999999994179234</v>
      </c>
      <c r="F1308">
        <v>44.1</v>
      </c>
      <c r="K1308" t="s">
        <v>10914</v>
      </c>
      <c r="L1308">
        <v>45</v>
      </c>
      <c r="N1308" t="s">
        <v>11022</v>
      </c>
      <c r="O1308" t="str">
        <f t="shared" si="82"/>
        <v xml:space="preserve">2-14-2013 13:51 </v>
      </c>
      <c r="P1308">
        <f t="shared" si="83"/>
        <v>0.99999999994179234</v>
      </c>
      <c r="Q1308">
        <v>51.1</v>
      </c>
      <c r="R1308">
        <v>1.0000000001164153</v>
      </c>
      <c r="S1308">
        <v>39.9</v>
      </c>
    </row>
    <row r="1309" spans="1:19" x14ac:dyDescent="0.25">
      <c r="A1309" t="s">
        <v>1339</v>
      </c>
      <c r="B1309">
        <v>45</v>
      </c>
      <c r="D1309" t="str">
        <f t="shared" si="80"/>
        <v xml:space="preserve">2-22-2012 2:51 </v>
      </c>
      <c r="E1309">
        <f t="shared" si="81"/>
        <v>1.0000000001164153</v>
      </c>
      <c r="F1309">
        <v>45</v>
      </c>
      <c r="K1309" t="s">
        <v>10915</v>
      </c>
      <c r="L1309">
        <v>41</v>
      </c>
      <c r="N1309" t="s">
        <v>11023</v>
      </c>
      <c r="O1309" t="str">
        <f t="shared" si="82"/>
        <v xml:space="preserve">2-14-2013 12:51 </v>
      </c>
      <c r="P1309">
        <f t="shared" si="83"/>
        <v>0.99999999994179234</v>
      </c>
      <c r="Q1309">
        <v>48</v>
      </c>
      <c r="R1309">
        <v>0.99999999994179234</v>
      </c>
      <c r="S1309">
        <v>39.9</v>
      </c>
    </row>
    <row r="1310" spans="1:19" x14ac:dyDescent="0.25">
      <c r="A1310" t="s">
        <v>1340</v>
      </c>
      <c r="B1310">
        <v>45</v>
      </c>
      <c r="D1310" t="str">
        <f t="shared" si="80"/>
        <v xml:space="preserve">2-22-2012 1:51 </v>
      </c>
      <c r="E1310">
        <f t="shared" si="81"/>
        <v>0.99999999994179234</v>
      </c>
      <c r="F1310">
        <v>45</v>
      </c>
      <c r="K1310" t="s">
        <v>10916</v>
      </c>
      <c r="L1310">
        <v>35.1</v>
      </c>
      <c r="N1310" t="s">
        <v>11024</v>
      </c>
      <c r="O1310" t="str">
        <f t="shared" si="82"/>
        <v xml:space="preserve">2-14-2013 11:51 </v>
      </c>
      <c r="P1310">
        <f t="shared" si="83"/>
        <v>1.0000000001164153</v>
      </c>
      <c r="Q1310">
        <v>46.9</v>
      </c>
      <c r="R1310">
        <v>0.99999999994179234</v>
      </c>
      <c r="S1310">
        <v>41</v>
      </c>
    </row>
    <row r="1311" spans="1:19" x14ac:dyDescent="0.25">
      <c r="A1311" t="s">
        <v>1341</v>
      </c>
      <c r="B1311">
        <v>45</v>
      </c>
      <c r="D1311" t="str">
        <f t="shared" si="80"/>
        <v xml:space="preserve">2-22-2012 0:51 </v>
      </c>
      <c r="E1311">
        <f t="shared" si="81"/>
        <v>0.99999999994179234</v>
      </c>
      <c r="F1311">
        <v>45</v>
      </c>
      <c r="K1311" t="s">
        <v>10917</v>
      </c>
      <c r="L1311">
        <v>28.9</v>
      </c>
      <c r="N1311" t="s">
        <v>11025</v>
      </c>
      <c r="O1311" t="str">
        <f t="shared" si="82"/>
        <v xml:space="preserve">2-14-2013 10:51 </v>
      </c>
      <c r="P1311">
        <f t="shared" si="83"/>
        <v>0.99999999994179234</v>
      </c>
      <c r="Q1311">
        <v>46</v>
      </c>
      <c r="R1311">
        <v>1.0000000001164153</v>
      </c>
      <c r="S1311">
        <v>41</v>
      </c>
    </row>
    <row r="1312" spans="1:19" x14ac:dyDescent="0.25">
      <c r="A1312" t="s">
        <v>1342</v>
      </c>
      <c r="B1312">
        <v>46</v>
      </c>
      <c r="D1312" t="str">
        <f t="shared" si="80"/>
        <v xml:space="preserve">2-21-2012 23:51 </v>
      </c>
      <c r="E1312">
        <f t="shared" si="81"/>
        <v>1.0000000001164153</v>
      </c>
      <c r="F1312">
        <v>46</v>
      </c>
      <c r="K1312" t="s">
        <v>10918</v>
      </c>
      <c r="L1312">
        <v>23</v>
      </c>
      <c r="N1312" t="s">
        <v>11026</v>
      </c>
      <c r="O1312" t="str">
        <f t="shared" si="82"/>
        <v xml:space="preserve">2-14-2013 9:51 </v>
      </c>
      <c r="P1312">
        <f t="shared" si="83"/>
        <v>0.99999999994179234</v>
      </c>
      <c r="Q1312">
        <v>45</v>
      </c>
      <c r="R1312">
        <v>0.99999999994179234</v>
      </c>
      <c r="S1312">
        <v>41</v>
      </c>
    </row>
    <row r="1313" spans="1:19" x14ac:dyDescent="0.25">
      <c r="A1313" t="s">
        <v>1343</v>
      </c>
      <c r="B1313">
        <v>46.9</v>
      </c>
      <c r="D1313" t="str">
        <f t="shared" si="80"/>
        <v xml:space="preserve">2-21-2012 22:51 </v>
      </c>
      <c r="E1313">
        <f t="shared" si="81"/>
        <v>0.99999999994179234</v>
      </c>
      <c r="F1313">
        <v>46.9</v>
      </c>
      <c r="K1313" t="s">
        <v>10919</v>
      </c>
      <c r="L1313">
        <v>19.899999999999999</v>
      </c>
      <c r="N1313" t="s">
        <v>11027</v>
      </c>
      <c r="O1313" t="str">
        <f t="shared" si="82"/>
        <v xml:space="preserve">2-14-2013 8:51 </v>
      </c>
      <c r="P1313">
        <f t="shared" si="83"/>
        <v>1.0000000001164153</v>
      </c>
      <c r="Q1313">
        <v>37</v>
      </c>
      <c r="R1313">
        <v>0.99999999994179234</v>
      </c>
      <c r="S1313">
        <v>41</v>
      </c>
    </row>
    <row r="1314" spans="1:19" x14ac:dyDescent="0.25">
      <c r="A1314" t="s">
        <v>1344</v>
      </c>
      <c r="B1314">
        <v>48</v>
      </c>
      <c r="D1314" t="str">
        <f t="shared" si="80"/>
        <v xml:space="preserve">2-21-2012 21:51 </v>
      </c>
      <c r="E1314">
        <f t="shared" si="81"/>
        <v>0.99999999994179234</v>
      </c>
      <c r="F1314">
        <v>48</v>
      </c>
      <c r="K1314" t="s">
        <v>10920</v>
      </c>
      <c r="L1314">
        <v>19.899999999999999</v>
      </c>
      <c r="N1314" t="s">
        <v>11028</v>
      </c>
      <c r="O1314" t="str">
        <f t="shared" si="82"/>
        <v xml:space="preserve">2-14-2013 7:51 </v>
      </c>
      <c r="P1314">
        <f t="shared" si="83"/>
        <v>0.99999999994179234</v>
      </c>
      <c r="Q1314">
        <v>33.1</v>
      </c>
      <c r="R1314">
        <v>1.0000000001164153</v>
      </c>
      <c r="S1314">
        <v>41</v>
      </c>
    </row>
    <row r="1315" spans="1:19" x14ac:dyDescent="0.25">
      <c r="A1315" t="s">
        <v>1345</v>
      </c>
      <c r="B1315">
        <v>51.1</v>
      </c>
      <c r="D1315" t="str">
        <f t="shared" si="80"/>
        <v xml:space="preserve">2-21-2012 20:51 </v>
      </c>
      <c r="E1315">
        <f t="shared" si="81"/>
        <v>1.0000000001164153</v>
      </c>
      <c r="F1315">
        <v>51.1</v>
      </c>
      <c r="K1315" t="s">
        <v>10921</v>
      </c>
      <c r="L1315">
        <v>19.899999999999999</v>
      </c>
      <c r="N1315" t="s">
        <v>11029</v>
      </c>
      <c r="O1315" t="str">
        <f t="shared" si="82"/>
        <v xml:space="preserve">2-14-2013 6:51 </v>
      </c>
      <c r="P1315">
        <f t="shared" si="83"/>
        <v>0.99999999994179234</v>
      </c>
      <c r="Q1315">
        <v>32</v>
      </c>
      <c r="R1315">
        <v>0.99999999994179234</v>
      </c>
      <c r="S1315">
        <v>41</v>
      </c>
    </row>
    <row r="1316" spans="1:19" x14ac:dyDescent="0.25">
      <c r="A1316" t="s">
        <v>1346</v>
      </c>
      <c r="B1316">
        <v>52</v>
      </c>
      <c r="D1316" t="str">
        <f t="shared" si="80"/>
        <v xml:space="preserve">2-21-2012 19:51 </v>
      </c>
      <c r="E1316">
        <f t="shared" si="81"/>
        <v>0.99999999994179234</v>
      </c>
      <c r="F1316">
        <v>52</v>
      </c>
      <c r="K1316" t="s">
        <v>10922</v>
      </c>
      <c r="L1316">
        <v>19.899999999999999</v>
      </c>
      <c r="N1316" t="s">
        <v>11030</v>
      </c>
      <c r="O1316" t="str">
        <f t="shared" si="82"/>
        <v xml:space="preserve">2-14-2013 5:51 </v>
      </c>
      <c r="P1316">
        <f t="shared" si="83"/>
        <v>1.0000000001164153</v>
      </c>
      <c r="Q1316">
        <v>34</v>
      </c>
      <c r="R1316">
        <v>0.99999999994179234</v>
      </c>
      <c r="S1316">
        <v>41</v>
      </c>
    </row>
    <row r="1317" spans="1:19" x14ac:dyDescent="0.25">
      <c r="A1317" t="s">
        <v>1347</v>
      </c>
      <c r="B1317">
        <v>54</v>
      </c>
      <c r="D1317" t="str">
        <f t="shared" si="80"/>
        <v xml:space="preserve">2-21-2012 18:51 </v>
      </c>
      <c r="E1317">
        <f t="shared" si="81"/>
        <v>0.99999999994179234</v>
      </c>
      <c r="F1317">
        <v>54</v>
      </c>
      <c r="K1317" t="s">
        <v>10923</v>
      </c>
      <c r="L1317">
        <v>19.899999999999999</v>
      </c>
      <c r="N1317" t="s">
        <v>11031</v>
      </c>
      <c r="O1317" t="str">
        <f t="shared" si="82"/>
        <v xml:space="preserve">2-14-2013 4:51 </v>
      </c>
      <c r="P1317">
        <f t="shared" si="83"/>
        <v>0.99999999994179234</v>
      </c>
      <c r="Q1317">
        <v>36</v>
      </c>
      <c r="R1317">
        <v>0.99999999994179234</v>
      </c>
      <c r="S1317">
        <v>41</v>
      </c>
    </row>
    <row r="1318" spans="1:19" x14ac:dyDescent="0.25">
      <c r="A1318" t="s">
        <v>1348</v>
      </c>
      <c r="B1318">
        <v>55.9</v>
      </c>
      <c r="D1318" t="str">
        <f t="shared" si="80"/>
        <v xml:space="preserve">2-21-2012 17:51 </v>
      </c>
      <c r="E1318">
        <f t="shared" si="81"/>
        <v>1.0000000001164153</v>
      </c>
      <c r="F1318">
        <v>55.9</v>
      </c>
      <c r="K1318" t="s">
        <v>10924</v>
      </c>
      <c r="L1318">
        <v>21.9</v>
      </c>
      <c r="N1318" t="s">
        <v>11032</v>
      </c>
      <c r="O1318" t="str">
        <f t="shared" si="82"/>
        <v xml:space="preserve">2-14-2013 3:51 </v>
      </c>
      <c r="P1318">
        <f t="shared" si="83"/>
        <v>0.99999999994179234</v>
      </c>
      <c r="Q1318">
        <v>39</v>
      </c>
      <c r="R1318">
        <v>0.51666666677920148</v>
      </c>
      <c r="S1318">
        <v>41</v>
      </c>
    </row>
    <row r="1319" spans="1:19" x14ac:dyDescent="0.25">
      <c r="A1319" t="s">
        <v>1349</v>
      </c>
      <c r="B1319">
        <v>57</v>
      </c>
      <c r="D1319" t="str">
        <f t="shared" si="80"/>
        <v xml:space="preserve">2-21-2012 16:51 </v>
      </c>
      <c r="E1319">
        <f t="shared" si="81"/>
        <v>0.99999999994179234</v>
      </c>
      <c r="F1319">
        <v>57</v>
      </c>
      <c r="K1319" t="s">
        <v>10925</v>
      </c>
      <c r="L1319">
        <v>23</v>
      </c>
      <c r="N1319" t="s">
        <v>11033</v>
      </c>
      <c r="O1319" t="str">
        <f t="shared" si="82"/>
        <v xml:space="preserve">2-14-2013 2:51 </v>
      </c>
      <c r="P1319">
        <f t="shared" si="83"/>
        <v>1.0000000001164153</v>
      </c>
      <c r="Q1319">
        <v>37.9</v>
      </c>
      <c r="R1319">
        <v>0.99999999994179234</v>
      </c>
      <c r="S1319">
        <v>41</v>
      </c>
    </row>
    <row r="1320" spans="1:19" x14ac:dyDescent="0.25">
      <c r="A1320" t="s">
        <v>1350</v>
      </c>
      <c r="B1320">
        <v>55.9</v>
      </c>
      <c r="D1320" t="str">
        <f t="shared" si="80"/>
        <v xml:space="preserve">2-21-2012 15:51 </v>
      </c>
      <c r="E1320">
        <f t="shared" si="81"/>
        <v>0.99999999994179234</v>
      </c>
      <c r="F1320">
        <v>55.9</v>
      </c>
      <c r="K1320" t="s">
        <v>10926</v>
      </c>
      <c r="L1320">
        <v>26.1</v>
      </c>
      <c r="N1320" t="s">
        <v>11034</v>
      </c>
      <c r="O1320" t="str">
        <f t="shared" si="82"/>
        <v xml:space="preserve">2-14-2013 1:51 </v>
      </c>
      <c r="P1320">
        <f t="shared" si="83"/>
        <v>0.99999999994179234</v>
      </c>
      <c r="Q1320">
        <v>39</v>
      </c>
      <c r="R1320">
        <v>0.99999999994179234</v>
      </c>
      <c r="S1320">
        <v>41</v>
      </c>
    </row>
    <row r="1321" spans="1:19" x14ac:dyDescent="0.25">
      <c r="A1321" t="s">
        <v>1351</v>
      </c>
      <c r="B1321">
        <v>57</v>
      </c>
      <c r="D1321" t="str">
        <f t="shared" si="80"/>
        <v xml:space="preserve">2-21-2012 14:51 </v>
      </c>
      <c r="E1321">
        <f t="shared" si="81"/>
        <v>1.0000000001164153</v>
      </c>
      <c r="F1321">
        <v>57</v>
      </c>
      <c r="K1321" t="s">
        <v>10927</v>
      </c>
      <c r="L1321">
        <v>28</v>
      </c>
      <c r="N1321" t="s">
        <v>11035</v>
      </c>
      <c r="O1321" t="str">
        <f t="shared" si="82"/>
        <v xml:space="preserve">2-14-2013 0:51 </v>
      </c>
      <c r="P1321">
        <f t="shared" si="83"/>
        <v>0.99999999994179234</v>
      </c>
      <c r="Q1321">
        <v>41</v>
      </c>
      <c r="R1321">
        <v>1.0000000001164153</v>
      </c>
      <c r="S1321">
        <v>41</v>
      </c>
    </row>
    <row r="1322" spans="1:19" x14ac:dyDescent="0.25">
      <c r="A1322" t="s">
        <v>1352</v>
      </c>
      <c r="B1322">
        <v>55</v>
      </c>
      <c r="D1322" t="str">
        <f t="shared" si="80"/>
        <v xml:space="preserve">2-21-2012 13:51 </v>
      </c>
      <c r="E1322">
        <f t="shared" si="81"/>
        <v>0.99999999994179234</v>
      </c>
      <c r="F1322">
        <v>55</v>
      </c>
      <c r="K1322" t="s">
        <v>10928</v>
      </c>
      <c r="L1322">
        <v>28.9</v>
      </c>
      <c r="N1322" t="s">
        <v>11036</v>
      </c>
      <c r="O1322" t="str">
        <f t="shared" si="82"/>
        <v xml:space="preserve">2-13-2013 23:51 </v>
      </c>
      <c r="P1322">
        <f t="shared" si="83"/>
        <v>1.0000000001164153</v>
      </c>
      <c r="Q1322">
        <v>43</v>
      </c>
      <c r="R1322">
        <v>1.0000000001164153</v>
      </c>
      <c r="S1322">
        <v>41</v>
      </c>
    </row>
    <row r="1323" spans="1:19" x14ac:dyDescent="0.25">
      <c r="A1323" t="s">
        <v>1353</v>
      </c>
      <c r="B1323">
        <v>53.1</v>
      </c>
      <c r="D1323" t="str">
        <f t="shared" si="80"/>
        <v xml:space="preserve">2-21-2012 12:51 </v>
      </c>
      <c r="E1323">
        <f t="shared" si="81"/>
        <v>0.99999999994179234</v>
      </c>
      <c r="F1323">
        <v>53.1</v>
      </c>
      <c r="K1323" t="s">
        <v>10929</v>
      </c>
      <c r="L1323">
        <v>30.9</v>
      </c>
      <c r="N1323" t="s">
        <v>11037</v>
      </c>
      <c r="O1323" t="str">
        <f t="shared" si="82"/>
        <v xml:space="preserve">2-13-2013 22:51 </v>
      </c>
      <c r="P1323">
        <f t="shared" si="83"/>
        <v>0.99999999994179234</v>
      </c>
      <c r="Q1323">
        <v>46</v>
      </c>
      <c r="R1323">
        <v>0.99999999994179234</v>
      </c>
      <c r="S1323">
        <v>41</v>
      </c>
    </row>
    <row r="1324" spans="1:19" x14ac:dyDescent="0.25">
      <c r="A1324" t="s">
        <v>1354</v>
      </c>
      <c r="B1324">
        <v>46.9</v>
      </c>
      <c r="D1324" t="str">
        <f t="shared" si="80"/>
        <v xml:space="preserve">2-21-2012 11:51 </v>
      </c>
      <c r="E1324">
        <f t="shared" si="81"/>
        <v>1.0000000001164153</v>
      </c>
      <c r="F1324">
        <v>46.9</v>
      </c>
      <c r="K1324" t="s">
        <v>10930</v>
      </c>
      <c r="L1324">
        <v>33.1</v>
      </c>
      <c r="N1324" t="s">
        <v>11038</v>
      </c>
      <c r="O1324" t="str">
        <f t="shared" si="82"/>
        <v xml:space="preserve">2-13-2013 21:51 </v>
      </c>
      <c r="P1324">
        <f t="shared" si="83"/>
        <v>0.99999999994179234</v>
      </c>
      <c r="Q1324">
        <v>46.9</v>
      </c>
      <c r="R1324">
        <v>1.0000000001164153</v>
      </c>
      <c r="S1324">
        <v>41</v>
      </c>
    </row>
    <row r="1325" spans="1:19" x14ac:dyDescent="0.25">
      <c r="A1325" t="s">
        <v>1355</v>
      </c>
      <c r="B1325">
        <v>46</v>
      </c>
      <c r="D1325" t="str">
        <f t="shared" si="80"/>
        <v xml:space="preserve">2-21-2012 10:51 </v>
      </c>
      <c r="E1325">
        <f t="shared" si="81"/>
        <v>0.99999999994179234</v>
      </c>
      <c r="F1325">
        <v>46</v>
      </c>
      <c r="K1325" t="s">
        <v>10931</v>
      </c>
      <c r="L1325">
        <v>35.1</v>
      </c>
      <c r="N1325" t="s">
        <v>11039</v>
      </c>
      <c r="O1325" t="str">
        <f t="shared" si="82"/>
        <v xml:space="preserve">2-13-2013 20:51 </v>
      </c>
      <c r="P1325">
        <f t="shared" si="83"/>
        <v>1.0000000001164153</v>
      </c>
      <c r="Q1325">
        <v>46.9</v>
      </c>
      <c r="R1325">
        <v>1.0000000001164153</v>
      </c>
      <c r="S1325">
        <v>41</v>
      </c>
    </row>
    <row r="1326" spans="1:19" x14ac:dyDescent="0.25">
      <c r="A1326" t="s">
        <v>1356</v>
      </c>
      <c r="B1326">
        <v>41</v>
      </c>
      <c r="D1326" t="str">
        <f t="shared" si="80"/>
        <v xml:space="preserve">2-21-2012 9:51 </v>
      </c>
      <c r="E1326">
        <f t="shared" si="81"/>
        <v>0.99999999994179234</v>
      </c>
      <c r="F1326">
        <v>41</v>
      </c>
      <c r="K1326" t="s">
        <v>10932</v>
      </c>
      <c r="L1326">
        <v>37</v>
      </c>
      <c r="N1326" t="s">
        <v>11040</v>
      </c>
      <c r="O1326" t="str">
        <f t="shared" si="82"/>
        <v xml:space="preserve">2-13-2013 19:51 </v>
      </c>
      <c r="P1326">
        <f t="shared" si="83"/>
        <v>0.99999999994179234</v>
      </c>
      <c r="Q1326">
        <v>46.9</v>
      </c>
      <c r="R1326">
        <v>0.99999999994179234</v>
      </c>
      <c r="S1326">
        <v>41</v>
      </c>
    </row>
    <row r="1327" spans="1:19" x14ac:dyDescent="0.25">
      <c r="A1327" t="s">
        <v>1357</v>
      </c>
      <c r="B1327">
        <v>37.9</v>
      </c>
      <c r="D1327" t="str">
        <f t="shared" si="80"/>
        <v xml:space="preserve">2-21-2012 8:51 </v>
      </c>
      <c r="E1327">
        <f t="shared" si="81"/>
        <v>1.0000000001164153</v>
      </c>
      <c r="F1327">
        <v>37.9</v>
      </c>
      <c r="K1327" t="s">
        <v>10933</v>
      </c>
      <c r="L1327">
        <v>37</v>
      </c>
      <c r="N1327" t="s">
        <v>11041</v>
      </c>
      <c r="O1327" t="str">
        <f t="shared" si="82"/>
        <v xml:space="preserve">2-13-2013 18:51 </v>
      </c>
      <c r="P1327">
        <f t="shared" si="83"/>
        <v>0.50000000005820766</v>
      </c>
      <c r="Q1327">
        <v>46.9</v>
      </c>
      <c r="R1327">
        <v>0.99999999994179234</v>
      </c>
      <c r="S1327">
        <v>41</v>
      </c>
    </row>
    <row r="1328" spans="1:19" x14ac:dyDescent="0.25">
      <c r="A1328" t="s">
        <v>1358</v>
      </c>
      <c r="B1328">
        <v>33.1</v>
      </c>
      <c r="D1328" t="str">
        <f t="shared" si="80"/>
        <v xml:space="preserve">2-21-2012 7:51 </v>
      </c>
      <c r="E1328">
        <f t="shared" si="81"/>
        <v>0.99999999994179234</v>
      </c>
      <c r="F1328">
        <v>33.1</v>
      </c>
      <c r="K1328" t="s">
        <v>10934</v>
      </c>
      <c r="L1328">
        <v>36</v>
      </c>
      <c r="N1328" t="s">
        <v>11042</v>
      </c>
      <c r="O1328" t="str">
        <f t="shared" si="82"/>
        <v xml:space="preserve">2-13-2013 18:21 </v>
      </c>
      <c r="P1328">
        <f t="shared" si="83"/>
        <v>0.49999999988358468</v>
      </c>
      <c r="Q1328">
        <v>46.4</v>
      </c>
      <c r="R1328">
        <v>0.99999999994179234</v>
      </c>
      <c r="S1328">
        <v>41</v>
      </c>
    </row>
    <row r="1329" spans="1:19" x14ac:dyDescent="0.25">
      <c r="A1329" t="s">
        <v>1359</v>
      </c>
      <c r="B1329">
        <v>28.9</v>
      </c>
      <c r="D1329" t="str">
        <f t="shared" si="80"/>
        <v xml:space="preserve">2-21-2012 6:51 </v>
      </c>
      <c r="E1329">
        <f t="shared" si="81"/>
        <v>0.99999999994179234</v>
      </c>
      <c r="F1329">
        <v>28.9</v>
      </c>
      <c r="K1329" t="s">
        <v>10935</v>
      </c>
      <c r="L1329">
        <v>35.1</v>
      </c>
      <c r="N1329" t="s">
        <v>11043</v>
      </c>
      <c r="O1329" t="str">
        <f t="shared" si="82"/>
        <v xml:space="preserve">2-13-2013 17:51 </v>
      </c>
      <c r="P1329">
        <f t="shared" si="83"/>
        <v>1.0000000001164153</v>
      </c>
      <c r="Q1329">
        <v>46.9</v>
      </c>
      <c r="R1329">
        <v>0.81666666670935228</v>
      </c>
      <c r="S1329">
        <v>41</v>
      </c>
    </row>
    <row r="1330" spans="1:19" x14ac:dyDescent="0.25">
      <c r="A1330" t="s">
        <v>1360</v>
      </c>
      <c r="B1330">
        <v>32</v>
      </c>
      <c r="D1330" t="str">
        <f t="shared" si="80"/>
        <v xml:space="preserve">2-21-2012 5:51 </v>
      </c>
      <c r="E1330">
        <f t="shared" si="81"/>
        <v>1.0000000001164153</v>
      </c>
      <c r="F1330">
        <v>32</v>
      </c>
      <c r="K1330" t="s">
        <v>10936</v>
      </c>
      <c r="L1330">
        <v>33.1</v>
      </c>
      <c r="N1330" t="s">
        <v>11044</v>
      </c>
      <c r="O1330" t="str">
        <f t="shared" si="82"/>
        <v xml:space="preserve">2-13-2013 16:51 </v>
      </c>
      <c r="P1330">
        <f t="shared" si="83"/>
        <v>0.16666666651144624</v>
      </c>
      <c r="Q1330">
        <v>46.9</v>
      </c>
      <c r="R1330">
        <v>1.0000000001164153</v>
      </c>
      <c r="S1330">
        <v>41</v>
      </c>
    </row>
    <row r="1331" spans="1:19" x14ac:dyDescent="0.25">
      <c r="A1331" t="s">
        <v>1361</v>
      </c>
      <c r="B1331">
        <v>30.9</v>
      </c>
      <c r="D1331" t="str">
        <f t="shared" si="80"/>
        <v xml:space="preserve">2-21-2012 4:51 </v>
      </c>
      <c r="E1331">
        <f t="shared" si="81"/>
        <v>0.99999999994179234</v>
      </c>
      <c r="F1331">
        <v>30.9</v>
      </c>
      <c r="K1331" t="s">
        <v>10937</v>
      </c>
      <c r="L1331">
        <v>30</v>
      </c>
      <c r="N1331" t="s">
        <v>11045</v>
      </c>
      <c r="O1331" t="str">
        <f t="shared" si="82"/>
        <v xml:space="preserve">2-13-2013 16:41 </v>
      </c>
      <c r="P1331">
        <f t="shared" si="83"/>
        <v>0.8333333334303461</v>
      </c>
      <c r="Q1331">
        <v>46.4</v>
      </c>
      <c r="R1331">
        <v>0.99999999994179234</v>
      </c>
      <c r="S1331">
        <v>41</v>
      </c>
    </row>
    <row r="1332" spans="1:19" x14ac:dyDescent="0.25">
      <c r="A1332" t="s">
        <v>1362</v>
      </c>
      <c r="B1332">
        <v>33.1</v>
      </c>
      <c r="D1332" t="str">
        <f t="shared" si="80"/>
        <v xml:space="preserve">2-21-2012 3:51 </v>
      </c>
      <c r="E1332">
        <f t="shared" si="81"/>
        <v>0.99999999994179234</v>
      </c>
      <c r="F1332">
        <v>33.1</v>
      </c>
      <c r="K1332" t="s">
        <v>10938</v>
      </c>
      <c r="L1332">
        <v>30.9</v>
      </c>
      <c r="N1332" t="s">
        <v>11046</v>
      </c>
      <c r="O1332" t="str">
        <f t="shared" si="82"/>
        <v xml:space="preserve">2-13-2013 15:51 </v>
      </c>
      <c r="P1332">
        <f t="shared" si="83"/>
        <v>6.6666666709352285E-2</v>
      </c>
      <c r="Q1332">
        <v>46.9</v>
      </c>
      <c r="R1332">
        <v>0.46666666661622003</v>
      </c>
      <c r="S1332">
        <v>41</v>
      </c>
    </row>
    <row r="1333" spans="1:19" x14ac:dyDescent="0.25">
      <c r="A1333" t="s">
        <v>1363</v>
      </c>
      <c r="B1333">
        <v>28.9</v>
      </c>
      <c r="D1333" t="str">
        <f t="shared" si="80"/>
        <v xml:space="preserve">2-21-2012 2:51 </v>
      </c>
      <c r="E1333">
        <f t="shared" si="81"/>
        <v>1.0000000001164153</v>
      </c>
      <c r="F1333">
        <v>28.9</v>
      </c>
      <c r="K1333" t="s">
        <v>10939</v>
      </c>
      <c r="L1333">
        <v>28.9</v>
      </c>
      <c r="N1333" t="s">
        <v>11047</v>
      </c>
      <c r="O1333" t="str">
        <f t="shared" si="82"/>
        <v xml:space="preserve">2-13-2013 15:47 </v>
      </c>
      <c r="P1333">
        <f t="shared" si="83"/>
        <v>0.58333333331393078</v>
      </c>
      <c r="Q1333">
        <v>46.4</v>
      </c>
      <c r="R1333">
        <v>0.31666666665114462</v>
      </c>
      <c r="S1333">
        <v>41</v>
      </c>
    </row>
    <row r="1334" spans="1:19" x14ac:dyDescent="0.25">
      <c r="A1334" t="s">
        <v>1364</v>
      </c>
      <c r="B1334">
        <v>30</v>
      </c>
      <c r="D1334" t="str">
        <f t="shared" si="80"/>
        <v xml:space="preserve">2-21-2012 1:51 </v>
      </c>
      <c r="E1334">
        <f t="shared" si="81"/>
        <v>0.99999999994179234</v>
      </c>
      <c r="F1334">
        <v>30</v>
      </c>
      <c r="K1334" t="s">
        <v>10940</v>
      </c>
      <c r="L1334">
        <v>28</v>
      </c>
      <c r="N1334" t="s">
        <v>11048</v>
      </c>
      <c r="O1334" t="str">
        <f t="shared" si="82"/>
        <v xml:space="preserve">2-13-2013 15:12 </v>
      </c>
      <c r="P1334">
        <f t="shared" si="83"/>
        <v>0.34999999991850927</v>
      </c>
      <c r="Q1334">
        <v>46.4</v>
      </c>
      <c r="R1334">
        <v>0.68333333329064772</v>
      </c>
      <c r="S1334">
        <v>41</v>
      </c>
    </row>
    <row r="1335" spans="1:19" x14ac:dyDescent="0.25">
      <c r="A1335" t="s">
        <v>1365</v>
      </c>
      <c r="B1335">
        <v>30.9</v>
      </c>
      <c r="D1335" t="str">
        <f t="shared" si="80"/>
        <v xml:space="preserve">2-21-2012 0:51 </v>
      </c>
      <c r="E1335">
        <f t="shared" si="81"/>
        <v>0.99999999994179234</v>
      </c>
      <c r="F1335">
        <v>30.9</v>
      </c>
      <c r="K1335" t="s">
        <v>10941</v>
      </c>
      <c r="L1335">
        <v>26.1</v>
      </c>
      <c r="N1335" t="s">
        <v>11049</v>
      </c>
      <c r="O1335" t="str">
        <f t="shared" si="82"/>
        <v xml:space="preserve">2-13-2013 14:51 </v>
      </c>
      <c r="P1335">
        <f t="shared" si="83"/>
        <v>0.48333333333721384</v>
      </c>
      <c r="Q1335">
        <v>46.9</v>
      </c>
      <c r="R1335">
        <v>1.0000000001164153</v>
      </c>
      <c r="S1335">
        <v>41</v>
      </c>
    </row>
    <row r="1336" spans="1:19" x14ac:dyDescent="0.25">
      <c r="A1336" t="s">
        <v>1366</v>
      </c>
      <c r="B1336">
        <v>30.9</v>
      </c>
      <c r="D1336" t="str">
        <f t="shared" si="80"/>
        <v xml:space="preserve">2-20-2012 23:51 </v>
      </c>
      <c r="E1336">
        <f t="shared" si="81"/>
        <v>1.0000000001164153</v>
      </c>
      <c r="F1336">
        <v>30.9</v>
      </c>
      <c r="K1336" t="s">
        <v>10942</v>
      </c>
      <c r="L1336">
        <v>26.1</v>
      </c>
      <c r="N1336" t="s">
        <v>11050</v>
      </c>
      <c r="O1336" t="str">
        <f t="shared" si="82"/>
        <v xml:space="preserve">2-13-2013 14:22 </v>
      </c>
      <c r="P1336">
        <f t="shared" si="83"/>
        <v>0.51666666677920148</v>
      </c>
      <c r="Q1336">
        <v>46.4</v>
      </c>
      <c r="R1336">
        <v>1.0000000001164153</v>
      </c>
      <c r="S1336">
        <v>41</v>
      </c>
    </row>
    <row r="1337" spans="1:19" x14ac:dyDescent="0.25">
      <c r="A1337" t="s">
        <v>1367</v>
      </c>
      <c r="B1337">
        <v>32</v>
      </c>
      <c r="D1337" t="str">
        <f t="shared" si="80"/>
        <v xml:space="preserve">2-20-2012 22:51 </v>
      </c>
      <c r="E1337">
        <f t="shared" si="81"/>
        <v>0.99999999994179234</v>
      </c>
      <c r="F1337">
        <v>32</v>
      </c>
      <c r="K1337" t="s">
        <v>10943</v>
      </c>
      <c r="L1337">
        <v>27</v>
      </c>
      <c r="N1337" t="s">
        <v>11051</v>
      </c>
      <c r="O1337" t="str">
        <f t="shared" si="82"/>
        <v xml:space="preserve">2-13-2013 13:51 </v>
      </c>
      <c r="P1337">
        <f t="shared" si="83"/>
        <v>0.49999999988358468</v>
      </c>
      <c r="Q1337">
        <v>46</v>
      </c>
      <c r="R1337">
        <v>0.24999999994179234</v>
      </c>
      <c r="S1337">
        <v>41</v>
      </c>
    </row>
    <row r="1338" spans="1:19" x14ac:dyDescent="0.25">
      <c r="A1338" t="s">
        <v>1368</v>
      </c>
      <c r="B1338">
        <v>34</v>
      </c>
      <c r="D1338" t="str">
        <f t="shared" si="80"/>
        <v xml:space="preserve">2-20-2012 21:51 </v>
      </c>
      <c r="E1338">
        <f t="shared" si="81"/>
        <v>0.99999999994179234</v>
      </c>
      <c r="F1338">
        <v>34</v>
      </c>
      <c r="K1338" t="s">
        <v>10944</v>
      </c>
      <c r="L1338">
        <v>28</v>
      </c>
      <c r="N1338" t="s">
        <v>11052</v>
      </c>
      <c r="O1338" t="str">
        <f t="shared" si="82"/>
        <v xml:space="preserve">2-13-2013 13:21 </v>
      </c>
      <c r="P1338">
        <f t="shared" si="83"/>
        <v>0.50000000005820766</v>
      </c>
      <c r="Q1338">
        <v>46.4</v>
      </c>
      <c r="R1338">
        <v>1.0000000001164153</v>
      </c>
      <c r="S1338">
        <v>41</v>
      </c>
    </row>
    <row r="1339" spans="1:19" x14ac:dyDescent="0.25">
      <c r="A1339" t="s">
        <v>1369</v>
      </c>
      <c r="B1339">
        <v>36</v>
      </c>
      <c r="D1339" t="str">
        <f t="shared" si="80"/>
        <v xml:space="preserve">2-20-2012 20:51 </v>
      </c>
      <c r="E1339">
        <f t="shared" si="81"/>
        <v>1.0000000001164153</v>
      </c>
      <c r="F1339">
        <v>36</v>
      </c>
      <c r="K1339" t="s">
        <v>10945</v>
      </c>
      <c r="L1339">
        <v>28</v>
      </c>
      <c r="N1339" t="s">
        <v>11053</v>
      </c>
      <c r="O1339" t="str">
        <f t="shared" si="82"/>
        <v xml:space="preserve">2-13-2013 12:51 </v>
      </c>
      <c r="P1339">
        <f t="shared" si="83"/>
        <v>0.28333333338377997</v>
      </c>
      <c r="Q1339">
        <v>46</v>
      </c>
      <c r="R1339">
        <v>0.99999999994179234</v>
      </c>
      <c r="S1339">
        <v>41</v>
      </c>
    </row>
    <row r="1340" spans="1:19" x14ac:dyDescent="0.25">
      <c r="A1340" t="s">
        <v>1370</v>
      </c>
      <c r="B1340">
        <v>37</v>
      </c>
      <c r="D1340" t="str">
        <f t="shared" si="80"/>
        <v xml:space="preserve">2-20-2012 19:51 </v>
      </c>
      <c r="E1340">
        <f t="shared" si="81"/>
        <v>0.99999999994179234</v>
      </c>
      <c r="F1340">
        <v>37</v>
      </c>
      <c r="K1340" t="s">
        <v>10946</v>
      </c>
      <c r="L1340">
        <v>28.9</v>
      </c>
      <c r="N1340" t="s">
        <v>11054</v>
      </c>
      <c r="O1340" t="str">
        <f t="shared" si="82"/>
        <v xml:space="preserve">2-13-2013 12:34 </v>
      </c>
      <c r="P1340">
        <f t="shared" si="83"/>
        <v>0.71666666655801237</v>
      </c>
      <c r="Q1340">
        <v>46.4</v>
      </c>
      <c r="R1340">
        <v>1.0000000001164153</v>
      </c>
      <c r="S1340">
        <v>41</v>
      </c>
    </row>
    <row r="1341" spans="1:19" x14ac:dyDescent="0.25">
      <c r="A1341" t="s">
        <v>1371</v>
      </c>
      <c r="B1341">
        <v>41</v>
      </c>
      <c r="D1341" t="str">
        <f t="shared" si="80"/>
        <v xml:space="preserve">2-20-2012 18:51 </v>
      </c>
      <c r="E1341">
        <f t="shared" si="81"/>
        <v>0.99999999994179234</v>
      </c>
      <c r="F1341">
        <v>41</v>
      </c>
      <c r="K1341" t="s">
        <v>10947</v>
      </c>
      <c r="L1341">
        <v>30</v>
      </c>
      <c r="N1341" t="s">
        <v>11055</v>
      </c>
      <c r="O1341" t="str">
        <f t="shared" si="82"/>
        <v xml:space="preserve">2-13-2013 11:51 </v>
      </c>
      <c r="P1341">
        <f t="shared" si="83"/>
        <v>0.88333333341870457</v>
      </c>
      <c r="Q1341">
        <v>46</v>
      </c>
      <c r="R1341">
        <v>0.99999999994179234</v>
      </c>
      <c r="S1341">
        <v>41</v>
      </c>
    </row>
    <row r="1342" spans="1:19" x14ac:dyDescent="0.25">
      <c r="A1342" t="s">
        <v>1372</v>
      </c>
      <c r="B1342">
        <v>44.1</v>
      </c>
      <c r="D1342" t="str">
        <f t="shared" si="80"/>
        <v xml:space="preserve">2-20-2012 17:51 </v>
      </c>
      <c r="E1342">
        <f t="shared" si="81"/>
        <v>1.0000000001164153</v>
      </c>
      <c r="F1342">
        <v>44.1</v>
      </c>
      <c r="K1342" t="s">
        <v>10948</v>
      </c>
      <c r="L1342">
        <v>30.9</v>
      </c>
      <c r="N1342" t="s">
        <v>11056</v>
      </c>
      <c r="O1342" t="str">
        <f t="shared" si="82"/>
        <v xml:space="preserve">2-13-2013 10:58 </v>
      </c>
      <c r="P1342">
        <f t="shared" si="83"/>
        <v>0.11666666669771075</v>
      </c>
      <c r="Q1342">
        <v>44.6</v>
      </c>
      <c r="R1342">
        <v>1.0000000001164153</v>
      </c>
      <c r="S1342">
        <v>41</v>
      </c>
    </row>
    <row r="1343" spans="1:19" x14ac:dyDescent="0.25">
      <c r="A1343" t="s">
        <v>1373</v>
      </c>
      <c r="B1343">
        <v>48.9</v>
      </c>
      <c r="D1343" t="str">
        <f t="shared" si="80"/>
        <v xml:space="preserve">2-20-2012 16:51 </v>
      </c>
      <c r="E1343">
        <f t="shared" si="81"/>
        <v>0.99999999994179234</v>
      </c>
      <c r="F1343">
        <v>48.9</v>
      </c>
      <c r="K1343" t="s">
        <v>10949</v>
      </c>
      <c r="L1343">
        <v>32</v>
      </c>
      <c r="N1343" t="s">
        <v>11057</v>
      </c>
      <c r="O1343" t="str">
        <f t="shared" si="82"/>
        <v xml:space="preserve">2-13-2013 10:51 </v>
      </c>
      <c r="P1343">
        <f t="shared" si="83"/>
        <v>0.59999999986030161</v>
      </c>
      <c r="Q1343">
        <v>45</v>
      </c>
      <c r="R1343">
        <v>0.99999999994179234</v>
      </c>
      <c r="S1343">
        <v>41</v>
      </c>
    </row>
    <row r="1344" spans="1:19" x14ac:dyDescent="0.25">
      <c r="A1344" t="s">
        <v>1374</v>
      </c>
      <c r="B1344">
        <v>48.9</v>
      </c>
      <c r="D1344" t="str">
        <f t="shared" si="80"/>
        <v xml:space="preserve">2-20-2012 15:51 </v>
      </c>
      <c r="E1344">
        <f t="shared" si="81"/>
        <v>0.99999999994179234</v>
      </c>
      <c r="F1344">
        <v>48.9</v>
      </c>
      <c r="K1344" t="s">
        <v>10950</v>
      </c>
      <c r="L1344">
        <v>32</v>
      </c>
      <c r="N1344" t="s">
        <v>11058</v>
      </c>
      <c r="O1344" t="str">
        <f t="shared" si="82"/>
        <v xml:space="preserve">2-13-2013 10:15 </v>
      </c>
      <c r="P1344">
        <f t="shared" si="83"/>
        <v>0.40000000008149073</v>
      </c>
      <c r="Q1344">
        <v>44.6</v>
      </c>
      <c r="R1344">
        <v>1.0000000001164153</v>
      </c>
      <c r="S1344">
        <v>41</v>
      </c>
    </row>
    <row r="1345" spans="1:19" x14ac:dyDescent="0.25">
      <c r="A1345" t="s">
        <v>1375</v>
      </c>
      <c r="B1345">
        <v>48</v>
      </c>
      <c r="D1345" t="str">
        <f t="shared" si="80"/>
        <v xml:space="preserve">2-20-2012 14:51 </v>
      </c>
      <c r="E1345">
        <f t="shared" si="81"/>
        <v>1.0000000001164153</v>
      </c>
      <c r="F1345">
        <v>48</v>
      </c>
      <c r="K1345" t="s">
        <v>10951</v>
      </c>
      <c r="L1345">
        <v>33.1</v>
      </c>
      <c r="N1345" t="s">
        <v>11059</v>
      </c>
      <c r="O1345" t="str">
        <f t="shared" si="82"/>
        <v xml:space="preserve">2-13-2013 9:51 </v>
      </c>
      <c r="P1345">
        <f t="shared" si="83"/>
        <v>0.5166666666045785</v>
      </c>
      <c r="Q1345">
        <v>44.1</v>
      </c>
      <c r="R1345">
        <v>0.99999999994179234</v>
      </c>
      <c r="S1345">
        <v>41</v>
      </c>
    </row>
    <row r="1346" spans="1:19" x14ac:dyDescent="0.25">
      <c r="A1346" t="s">
        <v>1376</v>
      </c>
      <c r="B1346">
        <v>48.9</v>
      </c>
      <c r="D1346" t="str">
        <f t="shared" si="80"/>
        <v xml:space="preserve">2-20-2012 13:51 </v>
      </c>
      <c r="E1346">
        <f t="shared" si="81"/>
        <v>0.99999999994179234</v>
      </c>
      <c r="F1346">
        <v>48.9</v>
      </c>
      <c r="K1346" t="s">
        <v>10952</v>
      </c>
      <c r="L1346">
        <v>33.1</v>
      </c>
      <c r="N1346" t="s">
        <v>11060</v>
      </c>
      <c r="O1346" t="str">
        <f t="shared" si="82"/>
        <v xml:space="preserve">2-13-2013 9:20 </v>
      </c>
      <c r="P1346">
        <f t="shared" si="83"/>
        <v>0.48333333333721384</v>
      </c>
      <c r="Q1346">
        <v>44.6</v>
      </c>
      <c r="R1346">
        <v>0.99999999994179234</v>
      </c>
      <c r="S1346">
        <v>41</v>
      </c>
    </row>
    <row r="1347" spans="1:19" x14ac:dyDescent="0.25">
      <c r="A1347" t="s">
        <v>1377</v>
      </c>
      <c r="B1347">
        <v>46</v>
      </c>
      <c r="D1347" t="str">
        <f t="shared" ref="D1347:D1410" si="84">LEFT(A1347,LEN(A1347)-3)</f>
        <v xml:space="preserve">2-20-2012 12:51 </v>
      </c>
      <c r="E1347">
        <f t="shared" ref="E1347:E1410" si="85">(D1347-D1348)*24</f>
        <v>0.99999999994179234</v>
      </c>
      <c r="F1347">
        <v>46</v>
      </c>
      <c r="K1347" t="s">
        <v>10953</v>
      </c>
      <c r="L1347">
        <v>33.799999999999997</v>
      </c>
      <c r="N1347" t="s">
        <v>11061</v>
      </c>
      <c r="O1347" t="str">
        <f t="shared" ref="O1347:O1410" si="86">LEFT(N1347,LEN(N1347)-3)</f>
        <v xml:space="preserve">2-13-2013 8:51 </v>
      </c>
      <c r="P1347">
        <f t="shared" ref="P1347:P1410" si="87">(O1347-O1348)*24</f>
        <v>0.78333333344198763</v>
      </c>
      <c r="Q1347">
        <v>44.1</v>
      </c>
      <c r="R1347">
        <v>0.99999999994179234</v>
      </c>
      <c r="S1347">
        <v>41</v>
      </c>
    </row>
    <row r="1348" spans="1:19" x14ac:dyDescent="0.25">
      <c r="A1348" t="s">
        <v>1378</v>
      </c>
      <c r="B1348">
        <v>45</v>
      </c>
      <c r="D1348" t="str">
        <f t="shared" si="84"/>
        <v xml:space="preserve">2-20-2012 11:51 </v>
      </c>
      <c r="E1348">
        <f t="shared" si="85"/>
        <v>1.0000000001164153</v>
      </c>
      <c r="F1348">
        <v>45</v>
      </c>
      <c r="K1348" t="s">
        <v>10954</v>
      </c>
      <c r="L1348">
        <v>33.1</v>
      </c>
      <c r="N1348" t="s">
        <v>11062</v>
      </c>
      <c r="O1348" t="str">
        <f t="shared" si="86"/>
        <v xml:space="preserve">2-13-2013 8:04 </v>
      </c>
      <c r="P1348">
        <f t="shared" si="87"/>
        <v>0.21666666667442769</v>
      </c>
      <c r="Q1348">
        <v>44.6</v>
      </c>
      <c r="R1348">
        <v>0.99999999994179234</v>
      </c>
      <c r="S1348">
        <v>41</v>
      </c>
    </row>
    <row r="1349" spans="1:19" x14ac:dyDescent="0.25">
      <c r="A1349" t="s">
        <v>1379</v>
      </c>
      <c r="B1349">
        <v>43</v>
      </c>
      <c r="D1349" t="str">
        <f t="shared" si="84"/>
        <v xml:space="preserve">2-20-2012 10:51 </v>
      </c>
      <c r="E1349">
        <f t="shared" si="85"/>
        <v>0.99999999994179234</v>
      </c>
      <c r="F1349">
        <v>43</v>
      </c>
      <c r="K1349" t="s">
        <v>10955</v>
      </c>
      <c r="L1349">
        <v>33.1</v>
      </c>
      <c r="N1349" t="s">
        <v>11063</v>
      </c>
      <c r="O1349" t="str">
        <f t="shared" si="86"/>
        <v xml:space="preserve">2-13-2013 7:51 </v>
      </c>
      <c r="P1349">
        <f t="shared" si="87"/>
        <v>0.46666666661622003</v>
      </c>
      <c r="Q1349">
        <v>43</v>
      </c>
      <c r="R1349">
        <v>0.99999999994179234</v>
      </c>
      <c r="S1349">
        <v>41</v>
      </c>
    </row>
    <row r="1350" spans="1:19" x14ac:dyDescent="0.25">
      <c r="A1350" t="s">
        <v>1380</v>
      </c>
      <c r="B1350">
        <v>41</v>
      </c>
      <c r="D1350" t="str">
        <f t="shared" si="84"/>
        <v xml:space="preserve">2-20-2012 9:51 </v>
      </c>
      <c r="E1350">
        <f t="shared" si="85"/>
        <v>0.99999999994179234</v>
      </c>
      <c r="F1350">
        <v>41</v>
      </c>
      <c r="K1350" t="s">
        <v>10956</v>
      </c>
      <c r="L1350">
        <v>33.1</v>
      </c>
      <c r="N1350" t="s">
        <v>11064</v>
      </c>
      <c r="O1350" t="str">
        <f t="shared" si="86"/>
        <v xml:space="preserve">2-13-2013 7:23 </v>
      </c>
      <c r="P1350">
        <f t="shared" si="87"/>
        <v>0.53333333332557231</v>
      </c>
      <c r="Q1350">
        <v>42.8</v>
      </c>
      <c r="R1350">
        <v>1.0000000001164153</v>
      </c>
      <c r="S1350">
        <v>41</v>
      </c>
    </row>
    <row r="1351" spans="1:19" x14ac:dyDescent="0.25">
      <c r="A1351" t="s">
        <v>1381</v>
      </c>
      <c r="B1351">
        <v>37</v>
      </c>
      <c r="D1351" t="str">
        <f t="shared" si="84"/>
        <v xml:space="preserve">2-20-2012 8:51 </v>
      </c>
      <c r="E1351">
        <f t="shared" si="85"/>
        <v>1.0000000001164153</v>
      </c>
      <c r="F1351">
        <v>37</v>
      </c>
      <c r="K1351" t="s">
        <v>10957</v>
      </c>
      <c r="L1351">
        <v>33.799999999999997</v>
      </c>
      <c r="N1351" t="s">
        <v>11065</v>
      </c>
      <c r="O1351" t="str">
        <f t="shared" si="86"/>
        <v xml:space="preserve">2-13-2013 6:51 </v>
      </c>
      <c r="P1351">
        <f t="shared" si="87"/>
        <v>0.99999999994179234</v>
      </c>
      <c r="Q1351">
        <v>43</v>
      </c>
      <c r="R1351">
        <v>0.43333333334885538</v>
      </c>
      <c r="S1351">
        <v>41</v>
      </c>
    </row>
    <row r="1352" spans="1:19" x14ac:dyDescent="0.25">
      <c r="A1352" t="s">
        <v>1382</v>
      </c>
      <c r="B1352">
        <v>33.1</v>
      </c>
      <c r="D1352" t="str">
        <f t="shared" si="84"/>
        <v xml:space="preserve">2-20-2012 7:51 </v>
      </c>
      <c r="E1352">
        <f t="shared" si="85"/>
        <v>0.99999999994179234</v>
      </c>
      <c r="F1352">
        <v>33.1</v>
      </c>
      <c r="K1352" t="s">
        <v>10958</v>
      </c>
      <c r="L1352">
        <v>33.1</v>
      </c>
      <c r="N1352" t="s">
        <v>11066</v>
      </c>
      <c r="O1352" t="str">
        <f t="shared" si="86"/>
        <v xml:space="preserve">2-13-2013 5:51 </v>
      </c>
      <c r="P1352">
        <f t="shared" si="87"/>
        <v>0.56666666676755995</v>
      </c>
      <c r="Q1352">
        <v>44.1</v>
      </c>
      <c r="R1352">
        <v>0.99999999994179234</v>
      </c>
      <c r="S1352">
        <v>41</v>
      </c>
    </row>
    <row r="1353" spans="1:19" x14ac:dyDescent="0.25">
      <c r="A1353" t="s">
        <v>1383</v>
      </c>
      <c r="B1353">
        <v>32</v>
      </c>
      <c r="D1353" t="str">
        <f t="shared" si="84"/>
        <v xml:space="preserve">2-20-2012 6:51 </v>
      </c>
      <c r="E1353">
        <f t="shared" si="85"/>
        <v>0.99999999994179234</v>
      </c>
      <c r="F1353">
        <v>32</v>
      </c>
      <c r="K1353" t="s">
        <v>10959</v>
      </c>
      <c r="L1353">
        <v>33.799999999999997</v>
      </c>
      <c r="N1353" t="s">
        <v>11067</v>
      </c>
      <c r="O1353" t="str">
        <f t="shared" si="86"/>
        <v xml:space="preserve">2-13-2013 5:17 </v>
      </c>
      <c r="P1353">
        <f t="shared" si="87"/>
        <v>0.43333333334885538</v>
      </c>
      <c r="Q1353">
        <v>44.6</v>
      </c>
      <c r="R1353">
        <v>0.99999999994179234</v>
      </c>
      <c r="S1353">
        <v>41</v>
      </c>
    </row>
    <row r="1354" spans="1:19" x14ac:dyDescent="0.25">
      <c r="A1354" t="s">
        <v>1384</v>
      </c>
      <c r="B1354">
        <v>34</v>
      </c>
      <c r="D1354" t="str">
        <f t="shared" si="84"/>
        <v xml:space="preserve">2-20-2012 5:51 </v>
      </c>
      <c r="E1354">
        <f t="shared" si="85"/>
        <v>0.43333333334885538</v>
      </c>
      <c r="F1354">
        <v>34</v>
      </c>
      <c r="K1354" t="s">
        <v>10960</v>
      </c>
      <c r="L1354">
        <v>33.1</v>
      </c>
      <c r="N1354" t="s">
        <v>11068</v>
      </c>
      <c r="O1354" t="str">
        <f t="shared" si="86"/>
        <v xml:space="preserve">2-13-2013 4:51 </v>
      </c>
      <c r="P1354">
        <f t="shared" si="87"/>
        <v>0.99999999994179234</v>
      </c>
      <c r="Q1354">
        <v>44.1</v>
      </c>
      <c r="R1354">
        <v>0.99999999994179234</v>
      </c>
      <c r="S1354">
        <v>41</v>
      </c>
    </row>
    <row r="1355" spans="1:19" x14ac:dyDescent="0.25">
      <c r="A1355" t="s">
        <v>1385</v>
      </c>
      <c r="B1355">
        <v>33.799999999999997</v>
      </c>
      <c r="D1355" t="str">
        <f t="shared" si="84"/>
        <v xml:space="preserve">2-20-2012 5:25 </v>
      </c>
      <c r="E1355">
        <f t="shared" si="85"/>
        <v>0.56666666676755995</v>
      </c>
      <c r="F1355">
        <v>33.799999999999997</v>
      </c>
      <c r="K1355" t="s">
        <v>10961</v>
      </c>
      <c r="L1355">
        <v>33.799999999999997</v>
      </c>
      <c r="N1355" t="s">
        <v>11069</v>
      </c>
      <c r="O1355" t="str">
        <f t="shared" si="86"/>
        <v xml:space="preserve">2-13-2013 3:51 </v>
      </c>
      <c r="P1355">
        <f t="shared" si="87"/>
        <v>0.99999999994179234</v>
      </c>
      <c r="Q1355">
        <v>45</v>
      </c>
      <c r="R1355">
        <v>0.99999999994179234</v>
      </c>
      <c r="S1355">
        <v>41</v>
      </c>
    </row>
    <row r="1356" spans="1:19" x14ac:dyDescent="0.25">
      <c r="A1356" t="s">
        <v>1386</v>
      </c>
      <c r="B1356">
        <v>34</v>
      </c>
      <c r="D1356" t="str">
        <f t="shared" si="84"/>
        <v xml:space="preserve">2-20-2012 4:51 </v>
      </c>
      <c r="E1356">
        <f t="shared" si="85"/>
        <v>0.99999999994179234</v>
      </c>
      <c r="F1356">
        <v>34</v>
      </c>
      <c r="K1356" t="s">
        <v>10962</v>
      </c>
      <c r="L1356">
        <v>34</v>
      </c>
      <c r="N1356" t="s">
        <v>11070</v>
      </c>
      <c r="O1356" t="str">
        <f t="shared" si="86"/>
        <v xml:space="preserve">2-13-2013 2:51 </v>
      </c>
      <c r="P1356">
        <f t="shared" si="87"/>
        <v>1.0000000001164153</v>
      </c>
      <c r="Q1356">
        <v>48</v>
      </c>
      <c r="R1356">
        <v>0.99999999994179234</v>
      </c>
      <c r="S1356">
        <v>41</v>
      </c>
    </row>
    <row r="1357" spans="1:19" x14ac:dyDescent="0.25">
      <c r="A1357" t="s">
        <v>1387</v>
      </c>
      <c r="B1357">
        <v>34</v>
      </c>
      <c r="D1357" t="str">
        <f t="shared" si="84"/>
        <v xml:space="preserve">2-20-2012 3:51 </v>
      </c>
      <c r="E1357">
        <f t="shared" si="85"/>
        <v>0.99999999994179234</v>
      </c>
      <c r="F1357">
        <v>34</v>
      </c>
      <c r="K1357" t="s">
        <v>10963</v>
      </c>
      <c r="L1357">
        <v>33.799999999999997</v>
      </c>
      <c r="N1357" t="s">
        <v>11071</v>
      </c>
      <c r="O1357" t="str">
        <f t="shared" si="86"/>
        <v xml:space="preserve">2-13-2013 1:51 </v>
      </c>
      <c r="P1357">
        <f t="shared" si="87"/>
        <v>0.99999999994179234</v>
      </c>
      <c r="Q1357">
        <v>48</v>
      </c>
      <c r="R1357">
        <v>0.99999999994179234</v>
      </c>
      <c r="S1357">
        <v>41</v>
      </c>
    </row>
    <row r="1358" spans="1:19" x14ac:dyDescent="0.25">
      <c r="A1358" t="s">
        <v>1388</v>
      </c>
      <c r="B1358">
        <v>34</v>
      </c>
      <c r="D1358" t="str">
        <f t="shared" si="84"/>
        <v xml:space="preserve">2-20-2012 2:51 </v>
      </c>
      <c r="E1358">
        <f t="shared" si="85"/>
        <v>1.0000000001164153</v>
      </c>
      <c r="F1358">
        <v>34</v>
      </c>
      <c r="K1358" t="s">
        <v>10964</v>
      </c>
      <c r="L1358">
        <v>33.799999999999997</v>
      </c>
      <c r="N1358" t="s">
        <v>11072</v>
      </c>
      <c r="O1358" t="str">
        <f t="shared" si="86"/>
        <v xml:space="preserve">2-13-2013 0:51 </v>
      </c>
      <c r="P1358">
        <f t="shared" si="87"/>
        <v>0.99999999994179234</v>
      </c>
      <c r="Q1358">
        <v>48</v>
      </c>
      <c r="R1358">
        <v>0.99999999994179234</v>
      </c>
      <c r="S1358">
        <v>41</v>
      </c>
    </row>
    <row r="1359" spans="1:19" x14ac:dyDescent="0.25">
      <c r="A1359" t="s">
        <v>1389</v>
      </c>
      <c r="B1359">
        <v>34</v>
      </c>
      <c r="D1359" t="str">
        <f t="shared" si="84"/>
        <v xml:space="preserve">2-20-2012 1:51 </v>
      </c>
      <c r="E1359">
        <f t="shared" si="85"/>
        <v>0.99999999994179234</v>
      </c>
      <c r="F1359">
        <v>34</v>
      </c>
      <c r="K1359" t="s">
        <v>10965</v>
      </c>
      <c r="L1359">
        <v>34</v>
      </c>
      <c r="N1359" t="s">
        <v>11073</v>
      </c>
      <c r="O1359" t="str">
        <f t="shared" si="86"/>
        <v xml:space="preserve">2-12-2013 23:51 </v>
      </c>
      <c r="P1359">
        <f t="shared" si="87"/>
        <v>1.0000000001164153</v>
      </c>
      <c r="Q1359">
        <v>50</v>
      </c>
      <c r="R1359">
        <v>0.99999999994179234</v>
      </c>
      <c r="S1359">
        <v>41</v>
      </c>
    </row>
    <row r="1360" spans="1:19" x14ac:dyDescent="0.25">
      <c r="A1360" t="s">
        <v>1390</v>
      </c>
      <c r="B1360">
        <v>34</v>
      </c>
      <c r="D1360" t="str">
        <f t="shared" si="84"/>
        <v xml:space="preserve">2-20-2012 0:51 </v>
      </c>
      <c r="E1360">
        <f t="shared" si="85"/>
        <v>0.99999999994179234</v>
      </c>
      <c r="F1360">
        <v>34</v>
      </c>
      <c r="K1360" t="s">
        <v>10966</v>
      </c>
      <c r="L1360">
        <v>34</v>
      </c>
      <c r="N1360" t="s">
        <v>11074</v>
      </c>
      <c r="O1360" t="str">
        <f t="shared" si="86"/>
        <v xml:space="preserve">2-12-2013 22:51 </v>
      </c>
      <c r="P1360">
        <f t="shared" si="87"/>
        <v>0.99999999994179234</v>
      </c>
      <c r="Q1360">
        <v>50</v>
      </c>
      <c r="R1360">
        <v>0.58333333331393078</v>
      </c>
      <c r="S1360">
        <v>41</v>
      </c>
    </row>
    <row r="1361" spans="1:19" x14ac:dyDescent="0.25">
      <c r="A1361" t="s">
        <v>1391</v>
      </c>
      <c r="B1361">
        <v>34</v>
      </c>
      <c r="D1361" t="str">
        <f t="shared" si="84"/>
        <v xml:space="preserve">2-19-2012 23:51 </v>
      </c>
      <c r="E1361">
        <f t="shared" si="85"/>
        <v>0.68333333329064772</v>
      </c>
      <c r="F1361">
        <v>34</v>
      </c>
      <c r="K1361" t="s">
        <v>10967</v>
      </c>
      <c r="L1361">
        <v>33.799999999999997</v>
      </c>
      <c r="N1361" t="s">
        <v>11075</v>
      </c>
      <c r="O1361" t="str">
        <f t="shared" si="86"/>
        <v xml:space="preserve">2-12-2013 21:51 </v>
      </c>
      <c r="P1361">
        <f t="shared" si="87"/>
        <v>0.99999999994179234</v>
      </c>
      <c r="Q1361">
        <v>51.1</v>
      </c>
      <c r="R1361">
        <v>0.41666666662786156</v>
      </c>
      <c r="S1361">
        <v>41</v>
      </c>
    </row>
    <row r="1362" spans="1:19" x14ac:dyDescent="0.25">
      <c r="A1362" t="s">
        <v>1392</v>
      </c>
      <c r="B1362">
        <v>33.799999999999997</v>
      </c>
      <c r="D1362" t="str">
        <f t="shared" si="84"/>
        <v xml:space="preserve">2-19-2012 23:10 </v>
      </c>
      <c r="E1362">
        <f t="shared" si="85"/>
        <v>0.31666666682576761</v>
      </c>
      <c r="F1362">
        <v>33.799999999999997</v>
      </c>
      <c r="K1362" t="s">
        <v>10968</v>
      </c>
      <c r="L1362">
        <v>33.799999999999997</v>
      </c>
      <c r="N1362" t="s">
        <v>11076</v>
      </c>
      <c r="O1362" t="str">
        <f t="shared" si="86"/>
        <v xml:space="preserve">2-12-2013 20:51 </v>
      </c>
      <c r="P1362">
        <f t="shared" si="87"/>
        <v>1.0000000001164153</v>
      </c>
      <c r="Q1362">
        <v>50</v>
      </c>
      <c r="R1362">
        <v>1.0000000001164153</v>
      </c>
      <c r="S1362">
        <v>41</v>
      </c>
    </row>
    <row r="1363" spans="1:19" x14ac:dyDescent="0.25">
      <c r="A1363" t="s">
        <v>1393</v>
      </c>
      <c r="B1363">
        <v>33.1</v>
      </c>
      <c r="D1363" t="str">
        <f t="shared" si="84"/>
        <v xml:space="preserve">2-19-2012 22:51 </v>
      </c>
      <c r="E1363">
        <f t="shared" si="85"/>
        <v>0.99999999994179234</v>
      </c>
      <c r="F1363">
        <v>33.1</v>
      </c>
      <c r="K1363" t="s">
        <v>10969</v>
      </c>
      <c r="L1363">
        <v>33.1</v>
      </c>
      <c r="N1363" t="s">
        <v>11077</v>
      </c>
      <c r="O1363" t="str">
        <f t="shared" si="86"/>
        <v xml:space="preserve">2-12-2013 19:51 </v>
      </c>
      <c r="P1363">
        <f t="shared" si="87"/>
        <v>0.99999999994179234</v>
      </c>
      <c r="Q1363">
        <v>51.1</v>
      </c>
      <c r="R1363">
        <v>0.99999999994179234</v>
      </c>
      <c r="S1363">
        <v>41</v>
      </c>
    </row>
    <row r="1364" spans="1:19" x14ac:dyDescent="0.25">
      <c r="A1364" t="s">
        <v>1394</v>
      </c>
      <c r="B1364">
        <v>33.1</v>
      </c>
      <c r="D1364" t="str">
        <f t="shared" si="84"/>
        <v xml:space="preserve">2-19-2012 21:51 </v>
      </c>
      <c r="E1364">
        <f t="shared" si="85"/>
        <v>0.99999999994179234</v>
      </c>
      <c r="F1364">
        <v>33.1</v>
      </c>
      <c r="K1364" t="s">
        <v>10970</v>
      </c>
      <c r="L1364">
        <v>33.1</v>
      </c>
      <c r="N1364" t="s">
        <v>11078</v>
      </c>
      <c r="O1364" t="str">
        <f t="shared" si="86"/>
        <v xml:space="preserve">2-12-2013 18:51 </v>
      </c>
      <c r="P1364">
        <f t="shared" si="87"/>
        <v>0.99999999994179234</v>
      </c>
      <c r="Q1364">
        <v>53.1</v>
      </c>
      <c r="R1364">
        <v>0.99999999994179234</v>
      </c>
      <c r="S1364">
        <v>41</v>
      </c>
    </row>
    <row r="1365" spans="1:19" x14ac:dyDescent="0.25">
      <c r="A1365" t="s">
        <v>1395</v>
      </c>
      <c r="B1365">
        <v>33.1</v>
      </c>
      <c r="D1365" t="str">
        <f t="shared" si="84"/>
        <v xml:space="preserve">2-19-2012 20:51 </v>
      </c>
      <c r="E1365">
        <f t="shared" si="85"/>
        <v>0.18333333340706304</v>
      </c>
      <c r="F1365">
        <v>33.1</v>
      </c>
      <c r="K1365" t="s">
        <v>10971</v>
      </c>
      <c r="L1365">
        <v>33.799999999999997</v>
      </c>
      <c r="N1365" t="s">
        <v>11079</v>
      </c>
      <c r="O1365" t="str">
        <f t="shared" si="86"/>
        <v xml:space="preserve">2-12-2013 17:51 </v>
      </c>
      <c r="P1365">
        <f t="shared" si="87"/>
        <v>1.0000000001164153</v>
      </c>
      <c r="Q1365">
        <v>55</v>
      </c>
      <c r="R1365">
        <v>0.99999999994179234</v>
      </c>
      <c r="S1365">
        <v>41</v>
      </c>
    </row>
    <row r="1366" spans="1:19" x14ac:dyDescent="0.25">
      <c r="A1366" t="s">
        <v>1396</v>
      </c>
      <c r="B1366">
        <v>33.799999999999997</v>
      </c>
      <c r="D1366" t="str">
        <f t="shared" si="84"/>
        <v xml:space="preserve">2-19-2012 20:40 </v>
      </c>
      <c r="E1366">
        <f t="shared" si="85"/>
        <v>0.81666666670935228</v>
      </c>
      <c r="F1366">
        <v>33.799999999999997</v>
      </c>
      <c r="K1366" t="s">
        <v>10972</v>
      </c>
      <c r="L1366">
        <v>33.799999999999997</v>
      </c>
      <c r="N1366" t="s">
        <v>11080</v>
      </c>
      <c r="O1366" t="str">
        <f t="shared" si="86"/>
        <v xml:space="preserve">2-12-2013 16:51 </v>
      </c>
      <c r="P1366">
        <f t="shared" si="87"/>
        <v>0.99999999994179234</v>
      </c>
      <c r="Q1366">
        <v>55.9</v>
      </c>
      <c r="R1366">
        <v>0.99999999994179234</v>
      </c>
      <c r="S1366">
        <v>41</v>
      </c>
    </row>
    <row r="1367" spans="1:19" x14ac:dyDescent="0.25">
      <c r="A1367" t="s">
        <v>1397</v>
      </c>
      <c r="B1367">
        <v>35.1</v>
      </c>
      <c r="D1367" t="str">
        <f t="shared" si="84"/>
        <v xml:space="preserve">2-19-2012 19:51 </v>
      </c>
      <c r="E1367">
        <f t="shared" si="85"/>
        <v>0.99999999994179234</v>
      </c>
      <c r="F1367">
        <v>35.1</v>
      </c>
      <c r="K1367" t="s">
        <v>10973</v>
      </c>
      <c r="L1367">
        <v>33.799999999999997</v>
      </c>
      <c r="N1367" t="s">
        <v>11081</v>
      </c>
      <c r="O1367" t="str">
        <f t="shared" si="86"/>
        <v xml:space="preserve">2-12-2013 15:51 </v>
      </c>
      <c r="P1367">
        <f t="shared" si="87"/>
        <v>0.99999999994179234</v>
      </c>
      <c r="Q1367">
        <v>57.9</v>
      </c>
      <c r="R1367">
        <v>0.99999999994179234</v>
      </c>
      <c r="S1367">
        <v>41</v>
      </c>
    </row>
    <row r="1368" spans="1:19" x14ac:dyDescent="0.25">
      <c r="A1368" t="s">
        <v>1398</v>
      </c>
      <c r="B1368">
        <v>36</v>
      </c>
      <c r="D1368" t="str">
        <f t="shared" si="84"/>
        <v xml:space="preserve">2-19-2012 18:51 </v>
      </c>
      <c r="E1368">
        <f t="shared" si="85"/>
        <v>0.99999999994179234</v>
      </c>
      <c r="F1368">
        <v>36</v>
      </c>
      <c r="K1368" t="s">
        <v>10974</v>
      </c>
      <c r="L1368">
        <v>34</v>
      </c>
      <c r="N1368" t="s">
        <v>11082</v>
      </c>
      <c r="O1368" t="str">
        <f t="shared" si="86"/>
        <v xml:space="preserve">2-12-2013 14:51 </v>
      </c>
      <c r="P1368">
        <f t="shared" si="87"/>
        <v>1.0000000001164153</v>
      </c>
      <c r="Q1368">
        <v>59</v>
      </c>
      <c r="R1368">
        <v>1.0000000001164153</v>
      </c>
      <c r="S1368">
        <v>41</v>
      </c>
    </row>
    <row r="1369" spans="1:19" x14ac:dyDescent="0.25">
      <c r="A1369" t="s">
        <v>1399</v>
      </c>
      <c r="B1369">
        <v>37</v>
      </c>
      <c r="D1369" t="str">
        <f t="shared" si="84"/>
        <v xml:space="preserve">2-19-2012 17:51 </v>
      </c>
      <c r="E1369">
        <f t="shared" si="85"/>
        <v>0.63333333330228925</v>
      </c>
      <c r="F1369">
        <v>37</v>
      </c>
      <c r="K1369" t="s">
        <v>10975</v>
      </c>
      <c r="L1369">
        <v>35.6</v>
      </c>
      <c r="N1369" t="s">
        <v>11083</v>
      </c>
      <c r="O1369" t="str">
        <f t="shared" si="86"/>
        <v xml:space="preserve">2-12-2013 13:51 </v>
      </c>
      <c r="P1369">
        <f t="shared" si="87"/>
        <v>0.99999999994179234</v>
      </c>
      <c r="Q1369">
        <v>60.1</v>
      </c>
      <c r="R1369">
        <v>0.99999999994179234</v>
      </c>
      <c r="S1369">
        <v>41</v>
      </c>
    </row>
    <row r="1370" spans="1:19" x14ac:dyDescent="0.25">
      <c r="A1370" t="s">
        <v>1400</v>
      </c>
      <c r="B1370">
        <v>37.4</v>
      </c>
      <c r="D1370" t="str">
        <f t="shared" si="84"/>
        <v xml:space="preserve">2-19-2012 17:13 </v>
      </c>
      <c r="E1370">
        <f t="shared" si="85"/>
        <v>0.36666666681412607</v>
      </c>
      <c r="F1370">
        <v>37.4</v>
      </c>
      <c r="K1370" t="s">
        <v>10976</v>
      </c>
      <c r="L1370">
        <v>35.6</v>
      </c>
      <c r="N1370" t="s">
        <v>11084</v>
      </c>
      <c r="O1370" t="str">
        <f t="shared" si="86"/>
        <v xml:space="preserve">2-12-2013 12:51 </v>
      </c>
      <c r="P1370">
        <f t="shared" si="87"/>
        <v>0.99999999994179234</v>
      </c>
      <c r="Q1370">
        <v>57.9</v>
      </c>
      <c r="R1370">
        <v>1.0000000001164153</v>
      </c>
      <c r="S1370">
        <v>41</v>
      </c>
    </row>
    <row r="1371" spans="1:19" x14ac:dyDescent="0.25">
      <c r="A1371" t="s">
        <v>1401</v>
      </c>
      <c r="B1371">
        <v>37</v>
      </c>
      <c r="D1371" t="str">
        <f t="shared" si="84"/>
        <v xml:space="preserve">2-19-2012 16:51 </v>
      </c>
      <c r="E1371">
        <f t="shared" si="85"/>
        <v>4.9999999988358468E-2</v>
      </c>
      <c r="F1371">
        <v>37</v>
      </c>
      <c r="K1371" t="s">
        <v>10977</v>
      </c>
      <c r="L1371">
        <v>37</v>
      </c>
      <c r="N1371" t="s">
        <v>11085</v>
      </c>
      <c r="O1371" t="str">
        <f t="shared" si="86"/>
        <v xml:space="preserve">2-12-2013 11:51 </v>
      </c>
      <c r="P1371">
        <f t="shared" si="87"/>
        <v>1.0000000001164153</v>
      </c>
      <c r="Q1371">
        <v>57</v>
      </c>
      <c r="R1371">
        <v>1.0000000001164153</v>
      </c>
      <c r="S1371">
        <v>41</v>
      </c>
    </row>
    <row r="1372" spans="1:19" x14ac:dyDescent="0.25">
      <c r="A1372" t="s">
        <v>1402</v>
      </c>
      <c r="B1372">
        <v>37.4</v>
      </c>
      <c r="D1372" t="str">
        <f t="shared" si="84"/>
        <v xml:space="preserve">2-19-2012 16:48 </v>
      </c>
      <c r="E1372">
        <f t="shared" si="85"/>
        <v>0.5166666666045785</v>
      </c>
      <c r="F1372">
        <v>37.4</v>
      </c>
      <c r="K1372" t="s">
        <v>10978</v>
      </c>
      <c r="L1372">
        <v>37.4</v>
      </c>
      <c r="N1372" t="s">
        <v>11086</v>
      </c>
      <c r="O1372" t="str">
        <f t="shared" si="86"/>
        <v xml:space="preserve">2-12-2013 10:51 </v>
      </c>
      <c r="P1372">
        <f t="shared" si="87"/>
        <v>0.99999999994179234</v>
      </c>
      <c r="Q1372">
        <v>54</v>
      </c>
      <c r="R1372">
        <v>0.99999999994179234</v>
      </c>
      <c r="S1372">
        <v>41</v>
      </c>
    </row>
    <row r="1373" spans="1:19" x14ac:dyDescent="0.25">
      <c r="A1373" t="s">
        <v>1403</v>
      </c>
      <c r="B1373">
        <v>37.4</v>
      </c>
      <c r="D1373" t="str">
        <f t="shared" si="84"/>
        <v xml:space="preserve">2-19-2012 16:17 </v>
      </c>
      <c r="E1373">
        <f t="shared" si="85"/>
        <v>0.43333333334885538</v>
      </c>
      <c r="F1373">
        <v>37.4</v>
      </c>
      <c r="K1373" t="s">
        <v>10979</v>
      </c>
      <c r="L1373">
        <v>37.9</v>
      </c>
      <c r="N1373" t="s">
        <v>11087</v>
      </c>
      <c r="O1373" t="str">
        <f t="shared" si="86"/>
        <v xml:space="preserve">2-12-2013 9:51 </v>
      </c>
      <c r="P1373">
        <f t="shared" si="87"/>
        <v>0.99999999994179234</v>
      </c>
      <c r="Q1373">
        <v>53.1</v>
      </c>
      <c r="R1373">
        <v>0.99999999994179234</v>
      </c>
      <c r="S1373">
        <v>41</v>
      </c>
    </row>
    <row r="1374" spans="1:19" x14ac:dyDescent="0.25">
      <c r="A1374" t="s">
        <v>1404</v>
      </c>
      <c r="B1374">
        <v>37</v>
      </c>
      <c r="D1374" t="str">
        <f t="shared" si="84"/>
        <v xml:space="preserve">2-19-2012 15:51 </v>
      </c>
      <c r="E1374">
        <f t="shared" si="85"/>
        <v>0.99999999994179234</v>
      </c>
      <c r="F1374">
        <v>37</v>
      </c>
      <c r="K1374" t="s">
        <v>10980</v>
      </c>
      <c r="L1374">
        <v>41</v>
      </c>
      <c r="N1374" t="s">
        <v>11088</v>
      </c>
      <c r="O1374" t="str">
        <f t="shared" si="86"/>
        <v xml:space="preserve">2-12-2013 8:51 </v>
      </c>
      <c r="P1374">
        <f t="shared" si="87"/>
        <v>1.0000000001164153</v>
      </c>
      <c r="Q1374">
        <v>50</v>
      </c>
      <c r="R1374">
        <v>0.99999999994179234</v>
      </c>
      <c r="S1374">
        <v>41</v>
      </c>
    </row>
    <row r="1375" spans="1:19" x14ac:dyDescent="0.25">
      <c r="A1375" t="s">
        <v>1405</v>
      </c>
      <c r="B1375">
        <v>37.9</v>
      </c>
      <c r="D1375" t="str">
        <f t="shared" si="84"/>
        <v xml:space="preserve">2-19-2012 14:51 </v>
      </c>
      <c r="E1375">
        <f t="shared" si="85"/>
        <v>0.33333333337213844</v>
      </c>
      <c r="F1375">
        <v>37.9</v>
      </c>
      <c r="K1375" t="s">
        <v>10981</v>
      </c>
      <c r="L1375">
        <v>41</v>
      </c>
      <c r="N1375" t="s">
        <v>11089</v>
      </c>
      <c r="O1375" t="str">
        <f t="shared" si="86"/>
        <v xml:space="preserve">2-12-2013 7:51 </v>
      </c>
      <c r="P1375">
        <f t="shared" si="87"/>
        <v>0.99999999994179234</v>
      </c>
      <c r="Q1375">
        <v>46.9</v>
      </c>
      <c r="R1375">
        <v>1.0000000001164153</v>
      </c>
      <c r="S1375">
        <v>41</v>
      </c>
    </row>
    <row r="1376" spans="1:19" x14ac:dyDescent="0.25">
      <c r="A1376" t="s">
        <v>1406</v>
      </c>
      <c r="B1376">
        <v>37.4</v>
      </c>
      <c r="D1376" t="str">
        <f t="shared" si="84"/>
        <v xml:space="preserve">2-19-2012 14:31 </v>
      </c>
      <c r="E1376">
        <f t="shared" si="85"/>
        <v>0.66666666674427688</v>
      </c>
      <c r="F1376">
        <v>37.4</v>
      </c>
      <c r="K1376" t="s">
        <v>10982</v>
      </c>
      <c r="L1376">
        <v>41</v>
      </c>
      <c r="N1376" t="s">
        <v>11090</v>
      </c>
      <c r="O1376" t="str">
        <f t="shared" si="86"/>
        <v xml:space="preserve">2-12-2013 6:51 </v>
      </c>
      <c r="P1376">
        <f t="shared" si="87"/>
        <v>0.99999999994179234</v>
      </c>
      <c r="Q1376">
        <v>48</v>
      </c>
      <c r="R1376">
        <v>0.64999999984866008</v>
      </c>
      <c r="S1376">
        <v>41</v>
      </c>
    </row>
    <row r="1377" spans="1:19" x14ac:dyDescent="0.25">
      <c r="A1377" t="s">
        <v>1407</v>
      </c>
      <c r="B1377">
        <v>37.9</v>
      </c>
      <c r="D1377" t="str">
        <f t="shared" si="84"/>
        <v xml:space="preserve">2-19-2012 13:51 </v>
      </c>
      <c r="E1377">
        <f t="shared" si="85"/>
        <v>0.99999999994179234</v>
      </c>
      <c r="F1377">
        <v>37.9</v>
      </c>
      <c r="K1377" t="s">
        <v>10983</v>
      </c>
      <c r="L1377">
        <v>42.1</v>
      </c>
      <c r="N1377" t="s">
        <v>11091</v>
      </c>
      <c r="O1377" t="str">
        <f t="shared" si="86"/>
        <v xml:space="preserve">2-12-2013 5:51 </v>
      </c>
      <c r="P1377">
        <f t="shared" si="87"/>
        <v>1.0000000001164153</v>
      </c>
      <c r="Q1377">
        <v>48.9</v>
      </c>
      <c r="R1377">
        <v>0.99999999994179234</v>
      </c>
      <c r="S1377">
        <v>41</v>
      </c>
    </row>
    <row r="1378" spans="1:19" x14ac:dyDescent="0.25">
      <c r="A1378" t="s">
        <v>1408</v>
      </c>
      <c r="B1378">
        <v>37.9</v>
      </c>
      <c r="D1378" t="str">
        <f t="shared" si="84"/>
        <v xml:space="preserve">2-19-2012 12:51 </v>
      </c>
      <c r="E1378">
        <f t="shared" si="85"/>
        <v>0.99999999994179234</v>
      </c>
      <c r="F1378">
        <v>37.9</v>
      </c>
      <c r="K1378" t="s">
        <v>10984</v>
      </c>
      <c r="L1378">
        <v>42.1</v>
      </c>
      <c r="N1378" t="s">
        <v>11092</v>
      </c>
      <c r="O1378" t="str">
        <f t="shared" si="86"/>
        <v xml:space="preserve">2-12-2013 4:51 </v>
      </c>
      <c r="P1378">
        <f t="shared" si="87"/>
        <v>0.99999999994179234</v>
      </c>
      <c r="Q1378">
        <v>51.1</v>
      </c>
      <c r="R1378">
        <v>1.0000000001164153</v>
      </c>
      <c r="S1378">
        <v>41</v>
      </c>
    </row>
    <row r="1379" spans="1:19" x14ac:dyDescent="0.25">
      <c r="A1379" t="s">
        <v>1409</v>
      </c>
      <c r="B1379">
        <v>39</v>
      </c>
      <c r="D1379" t="str">
        <f t="shared" si="84"/>
        <v xml:space="preserve">2-19-2012 11:51 </v>
      </c>
      <c r="E1379">
        <f t="shared" si="85"/>
        <v>0.13333333341870457</v>
      </c>
      <c r="F1379">
        <v>39</v>
      </c>
      <c r="K1379" t="s">
        <v>10985</v>
      </c>
      <c r="L1379">
        <v>43</v>
      </c>
      <c r="N1379" t="s">
        <v>11093</v>
      </c>
      <c r="O1379" t="str">
        <f t="shared" si="86"/>
        <v xml:space="preserve">2-12-2013 3:51 </v>
      </c>
      <c r="P1379">
        <f t="shared" si="87"/>
        <v>0.99999999994179234</v>
      </c>
      <c r="Q1379">
        <v>52</v>
      </c>
      <c r="R1379">
        <v>1.0000000001164153</v>
      </c>
      <c r="S1379">
        <v>41</v>
      </c>
    </row>
    <row r="1380" spans="1:19" x14ac:dyDescent="0.25">
      <c r="A1380" t="s">
        <v>1410</v>
      </c>
      <c r="B1380">
        <v>39.200000000000003</v>
      </c>
      <c r="D1380" t="str">
        <f t="shared" si="84"/>
        <v xml:space="preserve">2-19-2012 11:43 </v>
      </c>
      <c r="E1380">
        <f t="shared" si="85"/>
        <v>0.86666666669771075</v>
      </c>
      <c r="F1380">
        <v>39.200000000000003</v>
      </c>
      <c r="K1380" t="s">
        <v>10986</v>
      </c>
      <c r="L1380">
        <v>44.1</v>
      </c>
      <c r="N1380" t="s">
        <v>11094</v>
      </c>
      <c r="O1380" t="str">
        <f t="shared" si="86"/>
        <v xml:space="preserve">2-12-2013 2:51 </v>
      </c>
      <c r="P1380">
        <f t="shared" si="87"/>
        <v>1.0000000001164153</v>
      </c>
      <c r="Q1380">
        <v>54</v>
      </c>
      <c r="R1380">
        <v>0.99999999994179234</v>
      </c>
      <c r="S1380">
        <v>41</v>
      </c>
    </row>
    <row r="1381" spans="1:19" x14ac:dyDescent="0.25">
      <c r="A1381" t="s">
        <v>1411</v>
      </c>
      <c r="B1381">
        <v>39.9</v>
      </c>
      <c r="D1381" t="str">
        <f t="shared" si="84"/>
        <v xml:space="preserve">2-19-2012 10:51 </v>
      </c>
      <c r="E1381">
        <f t="shared" si="85"/>
        <v>0.6666666665696539</v>
      </c>
      <c r="F1381">
        <v>39.9</v>
      </c>
      <c r="K1381" t="s">
        <v>10987</v>
      </c>
      <c r="L1381">
        <v>44.1</v>
      </c>
      <c r="N1381" t="s">
        <v>11095</v>
      </c>
      <c r="O1381" t="str">
        <f t="shared" si="86"/>
        <v xml:space="preserve">2-12-2013 1:51 </v>
      </c>
      <c r="P1381">
        <f t="shared" si="87"/>
        <v>0.99999999994179234</v>
      </c>
      <c r="Q1381">
        <v>54</v>
      </c>
      <c r="R1381">
        <v>0.99999999994179234</v>
      </c>
      <c r="S1381">
        <v>41</v>
      </c>
    </row>
    <row r="1382" spans="1:19" x14ac:dyDescent="0.25">
      <c r="A1382" t="s">
        <v>1412</v>
      </c>
      <c r="B1382">
        <v>41</v>
      </c>
      <c r="D1382" t="str">
        <f t="shared" si="84"/>
        <v xml:space="preserve">2-19-2012 10:11 </v>
      </c>
      <c r="E1382">
        <f t="shared" si="85"/>
        <v>3.3333333267364651E-2</v>
      </c>
      <c r="F1382">
        <v>41</v>
      </c>
      <c r="K1382" t="s">
        <v>10988</v>
      </c>
      <c r="L1382">
        <v>46.9</v>
      </c>
      <c r="N1382" t="s">
        <v>11096</v>
      </c>
      <c r="O1382" t="str">
        <f t="shared" si="86"/>
        <v xml:space="preserve">2-12-2013 0:51 </v>
      </c>
      <c r="P1382">
        <f t="shared" si="87"/>
        <v>0.99999999994179234</v>
      </c>
      <c r="Q1382">
        <v>55</v>
      </c>
      <c r="R1382">
        <v>0.99999999994179234</v>
      </c>
      <c r="S1382">
        <v>41</v>
      </c>
    </row>
    <row r="1383" spans="1:19" x14ac:dyDescent="0.25">
      <c r="A1383" t="s">
        <v>1413</v>
      </c>
      <c r="B1383">
        <v>41</v>
      </c>
      <c r="D1383" t="str">
        <f t="shared" si="84"/>
        <v xml:space="preserve">2-19-2012 10:09 </v>
      </c>
      <c r="E1383">
        <f t="shared" si="85"/>
        <v>0.30000000010477379</v>
      </c>
      <c r="F1383">
        <v>41</v>
      </c>
      <c r="K1383" t="s">
        <v>10989</v>
      </c>
      <c r="L1383">
        <v>42.1</v>
      </c>
      <c r="N1383" t="s">
        <v>11097</v>
      </c>
      <c r="O1383" t="str">
        <f t="shared" si="86"/>
        <v xml:space="preserve">2-11-2013 23:51 </v>
      </c>
      <c r="P1383">
        <f t="shared" si="87"/>
        <v>1.0000000001164153</v>
      </c>
      <c r="Q1383">
        <v>55.9</v>
      </c>
      <c r="R1383">
        <v>0.99999999994179234</v>
      </c>
      <c r="S1383">
        <v>41</v>
      </c>
    </row>
    <row r="1384" spans="1:19" x14ac:dyDescent="0.25">
      <c r="A1384" t="s">
        <v>1414</v>
      </c>
      <c r="B1384">
        <v>41</v>
      </c>
      <c r="D1384" t="str">
        <f t="shared" si="84"/>
        <v xml:space="preserve">2-19-2012 9:51 </v>
      </c>
      <c r="E1384">
        <f t="shared" si="85"/>
        <v>0.50000000005820766</v>
      </c>
      <c r="F1384">
        <v>41</v>
      </c>
      <c r="K1384" t="s">
        <v>10990</v>
      </c>
      <c r="L1384">
        <v>44.1</v>
      </c>
      <c r="N1384" t="s">
        <v>11098</v>
      </c>
      <c r="O1384" t="str">
        <f t="shared" si="86"/>
        <v xml:space="preserve">2-11-2013 22:51 </v>
      </c>
      <c r="P1384">
        <f t="shared" si="87"/>
        <v>0.99999999994179234</v>
      </c>
      <c r="Q1384">
        <v>57</v>
      </c>
      <c r="R1384">
        <v>0.68333333329064772</v>
      </c>
      <c r="S1384">
        <v>41</v>
      </c>
    </row>
    <row r="1385" spans="1:19" x14ac:dyDescent="0.25">
      <c r="A1385" t="s">
        <v>1415</v>
      </c>
      <c r="B1385">
        <v>42.8</v>
      </c>
      <c r="D1385" t="str">
        <f t="shared" si="84"/>
        <v xml:space="preserve">2-19-2012 9:21 </v>
      </c>
      <c r="E1385">
        <f t="shared" si="85"/>
        <v>0.49999999988358468</v>
      </c>
      <c r="F1385">
        <v>42.8</v>
      </c>
      <c r="K1385" t="s">
        <v>10991</v>
      </c>
      <c r="L1385">
        <v>50</v>
      </c>
      <c r="N1385" t="s">
        <v>11099</v>
      </c>
      <c r="O1385" t="str">
        <f t="shared" si="86"/>
        <v xml:space="preserve">2-11-2013 21:51 </v>
      </c>
      <c r="P1385">
        <f t="shared" si="87"/>
        <v>0.99999999994179234</v>
      </c>
      <c r="Q1385">
        <v>57.9</v>
      </c>
      <c r="R1385">
        <v>0.63333333330228925</v>
      </c>
      <c r="S1385">
        <v>41</v>
      </c>
    </row>
    <row r="1386" spans="1:19" x14ac:dyDescent="0.25">
      <c r="A1386" t="s">
        <v>1416</v>
      </c>
      <c r="B1386">
        <v>44.1</v>
      </c>
      <c r="D1386" t="str">
        <f t="shared" si="84"/>
        <v xml:space="preserve">2-19-2012 8:51 </v>
      </c>
      <c r="E1386">
        <f t="shared" si="85"/>
        <v>1.0000000001164153</v>
      </c>
      <c r="F1386">
        <v>44.1</v>
      </c>
      <c r="K1386" t="s">
        <v>10992</v>
      </c>
      <c r="L1386">
        <v>50</v>
      </c>
      <c r="N1386" t="s">
        <v>11100</v>
      </c>
      <c r="O1386" t="str">
        <f t="shared" si="86"/>
        <v xml:space="preserve">2-11-2013 20:51 </v>
      </c>
      <c r="P1386">
        <f t="shared" si="87"/>
        <v>1.0000000001164153</v>
      </c>
      <c r="Q1386">
        <v>60.1</v>
      </c>
      <c r="R1386">
        <v>0.99999999994179234</v>
      </c>
      <c r="S1386">
        <v>41</v>
      </c>
    </row>
    <row r="1387" spans="1:19" x14ac:dyDescent="0.25">
      <c r="A1387" t="s">
        <v>1417</v>
      </c>
      <c r="B1387">
        <v>46</v>
      </c>
      <c r="D1387" t="str">
        <f t="shared" si="84"/>
        <v xml:space="preserve">2-19-2012 7:51 </v>
      </c>
      <c r="E1387">
        <f t="shared" si="85"/>
        <v>0.99999999994179234</v>
      </c>
      <c r="F1387">
        <v>46</v>
      </c>
      <c r="K1387" t="s">
        <v>10993</v>
      </c>
      <c r="L1387">
        <v>50</v>
      </c>
      <c r="N1387" t="s">
        <v>11101</v>
      </c>
      <c r="O1387" t="str">
        <f t="shared" si="86"/>
        <v xml:space="preserve">2-11-2013 19:51 </v>
      </c>
      <c r="P1387">
        <f t="shared" si="87"/>
        <v>0.99999999994179234</v>
      </c>
      <c r="Q1387">
        <v>61</v>
      </c>
      <c r="R1387">
        <v>0.99999999994179234</v>
      </c>
      <c r="S1387">
        <v>41</v>
      </c>
    </row>
    <row r="1388" spans="1:19" x14ac:dyDescent="0.25">
      <c r="A1388" t="s">
        <v>1418</v>
      </c>
      <c r="B1388">
        <v>46.9</v>
      </c>
      <c r="D1388" t="str">
        <f t="shared" si="84"/>
        <v xml:space="preserve">2-19-2012 6:51 </v>
      </c>
      <c r="E1388">
        <f t="shared" si="85"/>
        <v>0.99999999994179234</v>
      </c>
      <c r="F1388">
        <v>46.9</v>
      </c>
      <c r="K1388" t="s">
        <v>10994</v>
      </c>
      <c r="L1388">
        <v>55.9</v>
      </c>
      <c r="N1388" t="s">
        <v>11102</v>
      </c>
      <c r="O1388" t="str">
        <f t="shared" si="86"/>
        <v xml:space="preserve">2-11-2013 18:51 </v>
      </c>
      <c r="P1388">
        <f t="shared" si="87"/>
        <v>0.99999999994179234</v>
      </c>
      <c r="Q1388">
        <v>61</v>
      </c>
      <c r="R1388">
        <v>0.99999999994179234</v>
      </c>
      <c r="S1388">
        <v>41</v>
      </c>
    </row>
    <row r="1389" spans="1:19" x14ac:dyDescent="0.25">
      <c r="A1389" t="s">
        <v>1419</v>
      </c>
      <c r="B1389">
        <v>48.9</v>
      </c>
      <c r="D1389" t="str">
        <f t="shared" si="84"/>
        <v xml:space="preserve">2-19-2012 5:51 </v>
      </c>
      <c r="E1389">
        <f t="shared" si="85"/>
        <v>1.0000000001164153</v>
      </c>
      <c r="F1389">
        <v>48.9</v>
      </c>
      <c r="K1389" t="s">
        <v>10995</v>
      </c>
      <c r="L1389">
        <v>59</v>
      </c>
      <c r="N1389" t="s">
        <v>11103</v>
      </c>
      <c r="O1389" t="str">
        <f t="shared" si="86"/>
        <v xml:space="preserve">2-11-2013 17:51 </v>
      </c>
      <c r="P1389">
        <f t="shared" si="87"/>
        <v>1.0000000001164153</v>
      </c>
      <c r="Q1389">
        <v>62.1</v>
      </c>
      <c r="R1389">
        <v>1.0000000001164153</v>
      </c>
      <c r="S1389">
        <v>41</v>
      </c>
    </row>
    <row r="1390" spans="1:19" x14ac:dyDescent="0.25">
      <c r="A1390" t="s">
        <v>1420</v>
      </c>
      <c r="B1390">
        <v>50</v>
      </c>
      <c r="D1390" t="str">
        <f t="shared" si="84"/>
        <v xml:space="preserve">2-19-2012 4:51 </v>
      </c>
      <c r="E1390">
        <f t="shared" si="85"/>
        <v>0.99999999994179234</v>
      </c>
      <c r="F1390">
        <v>50</v>
      </c>
      <c r="K1390" t="s">
        <v>10996</v>
      </c>
      <c r="L1390">
        <v>60.1</v>
      </c>
      <c r="N1390" t="s">
        <v>11104</v>
      </c>
      <c r="O1390" t="str">
        <f t="shared" si="86"/>
        <v xml:space="preserve">2-11-2013 16:51 </v>
      </c>
      <c r="P1390">
        <f t="shared" si="87"/>
        <v>0.99999999994179234</v>
      </c>
      <c r="Q1390">
        <v>62.1</v>
      </c>
      <c r="R1390">
        <v>1.0000000001164153</v>
      </c>
      <c r="S1390">
        <v>41</v>
      </c>
    </row>
    <row r="1391" spans="1:19" x14ac:dyDescent="0.25">
      <c r="A1391" t="s">
        <v>1421</v>
      </c>
      <c r="B1391">
        <v>48.9</v>
      </c>
      <c r="D1391" t="str">
        <f t="shared" si="84"/>
        <v xml:space="preserve">2-19-2012 3:51 </v>
      </c>
      <c r="E1391">
        <f t="shared" si="85"/>
        <v>0.99999999994179234</v>
      </c>
      <c r="F1391">
        <v>48.9</v>
      </c>
      <c r="K1391" t="s">
        <v>10997</v>
      </c>
      <c r="L1391">
        <v>60.1</v>
      </c>
      <c r="N1391" t="s">
        <v>11105</v>
      </c>
      <c r="O1391" t="str">
        <f t="shared" si="86"/>
        <v xml:space="preserve">2-11-2013 15:51 </v>
      </c>
      <c r="P1391">
        <f t="shared" si="87"/>
        <v>0.2333333333954215</v>
      </c>
      <c r="Q1391">
        <v>62.1</v>
      </c>
      <c r="R1391">
        <v>0.99999999994179234</v>
      </c>
      <c r="S1391">
        <v>41</v>
      </c>
    </row>
    <row r="1392" spans="1:19" x14ac:dyDescent="0.25">
      <c r="A1392" t="s">
        <v>1422</v>
      </c>
      <c r="B1392">
        <v>50</v>
      </c>
      <c r="D1392" t="str">
        <f t="shared" si="84"/>
        <v xml:space="preserve">2-19-2012 2:51 </v>
      </c>
      <c r="E1392">
        <f t="shared" si="85"/>
        <v>1.0000000001164153</v>
      </c>
      <c r="F1392">
        <v>50</v>
      </c>
      <c r="K1392" t="s">
        <v>10998</v>
      </c>
      <c r="L1392">
        <v>61</v>
      </c>
      <c r="N1392" t="s">
        <v>11106</v>
      </c>
      <c r="O1392" t="str">
        <f t="shared" si="86"/>
        <v xml:space="preserve">2-11-2013 15:37 </v>
      </c>
      <c r="P1392">
        <f t="shared" si="87"/>
        <v>0.76666666654637083</v>
      </c>
      <c r="Q1392">
        <v>62.6</v>
      </c>
      <c r="R1392">
        <v>0.99999999994179234</v>
      </c>
      <c r="S1392">
        <v>41</v>
      </c>
    </row>
    <row r="1393" spans="1:19" x14ac:dyDescent="0.25">
      <c r="A1393" t="s">
        <v>1423</v>
      </c>
      <c r="B1393">
        <v>51.1</v>
      </c>
      <c r="D1393" t="str">
        <f t="shared" si="84"/>
        <v xml:space="preserve">2-19-2012 1:51 </v>
      </c>
      <c r="E1393">
        <f t="shared" si="85"/>
        <v>0.99999999994179234</v>
      </c>
      <c r="F1393">
        <v>51.1</v>
      </c>
      <c r="K1393" t="s">
        <v>10999</v>
      </c>
      <c r="L1393">
        <v>59</v>
      </c>
      <c r="N1393" t="s">
        <v>11107</v>
      </c>
      <c r="O1393" t="str">
        <f t="shared" si="86"/>
        <v xml:space="preserve">2-11-2013 14:51 </v>
      </c>
      <c r="P1393">
        <f t="shared" si="87"/>
        <v>1.0000000001164153</v>
      </c>
      <c r="Q1393">
        <v>62.1</v>
      </c>
      <c r="R1393">
        <v>0.99999999994179234</v>
      </c>
      <c r="S1393">
        <v>41</v>
      </c>
    </row>
    <row r="1394" spans="1:19" x14ac:dyDescent="0.25">
      <c r="A1394" t="s">
        <v>1424</v>
      </c>
      <c r="B1394">
        <v>53.1</v>
      </c>
      <c r="D1394" t="str">
        <f t="shared" si="84"/>
        <v xml:space="preserve">2-19-2012 0:51 </v>
      </c>
      <c r="E1394">
        <f t="shared" si="85"/>
        <v>0.99999999994179234</v>
      </c>
      <c r="F1394">
        <v>53.1</v>
      </c>
      <c r="K1394" t="s">
        <v>11000</v>
      </c>
      <c r="L1394">
        <v>57.9</v>
      </c>
      <c r="N1394" t="s">
        <v>11108</v>
      </c>
      <c r="O1394" t="str">
        <f t="shared" si="86"/>
        <v xml:space="preserve">2-11-2013 13:51 </v>
      </c>
      <c r="P1394">
        <f t="shared" si="87"/>
        <v>0.99999999994179234</v>
      </c>
      <c r="Q1394">
        <v>61</v>
      </c>
      <c r="R1394">
        <v>0.99999999994179234</v>
      </c>
      <c r="S1394">
        <v>41</v>
      </c>
    </row>
    <row r="1395" spans="1:19" x14ac:dyDescent="0.25">
      <c r="A1395" t="s">
        <v>1425</v>
      </c>
      <c r="B1395">
        <v>51.1</v>
      </c>
      <c r="D1395" t="str">
        <f t="shared" si="84"/>
        <v xml:space="preserve">2-18-2012 23:51 </v>
      </c>
      <c r="E1395">
        <f t="shared" si="85"/>
        <v>1.0000000001164153</v>
      </c>
      <c r="F1395">
        <v>51.1</v>
      </c>
      <c r="K1395" t="s">
        <v>11001</v>
      </c>
      <c r="L1395">
        <v>54</v>
      </c>
      <c r="N1395" t="s">
        <v>11109</v>
      </c>
      <c r="O1395" t="str">
        <f t="shared" si="86"/>
        <v xml:space="preserve">2-11-2013 12:51 </v>
      </c>
      <c r="P1395">
        <f t="shared" si="87"/>
        <v>0.36666666663950309</v>
      </c>
      <c r="Q1395">
        <v>61</v>
      </c>
      <c r="R1395">
        <v>0.13333333341870457</v>
      </c>
      <c r="S1395">
        <v>41</v>
      </c>
    </row>
    <row r="1396" spans="1:19" x14ac:dyDescent="0.25">
      <c r="A1396" t="s">
        <v>1426</v>
      </c>
      <c r="B1396">
        <v>53.1</v>
      </c>
      <c r="D1396" t="str">
        <f t="shared" si="84"/>
        <v xml:space="preserve">2-18-2012 22:51 </v>
      </c>
      <c r="E1396">
        <f t="shared" si="85"/>
        <v>0.99999999994179234</v>
      </c>
      <c r="F1396">
        <v>53.1</v>
      </c>
      <c r="K1396" t="s">
        <v>11002</v>
      </c>
      <c r="L1396">
        <v>46</v>
      </c>
      <c r="N1396" t="s">
        <v>11110</v>
      </c>
      <c r="O1396" t="str">
        <f t="shared" si="86"/>
        <v xml:space="preserve">2-11-2013 12:29 </v>
      </c>
      <c r="P1396">
        <f t="shared" si="87"/>
        <v>0.63333333330228925</v>
      </c>
      <c r="Q1396">
        <v>60.8</v>
      </c>
      <c r="R1396">
        <v>0.86666666669771075</v>
      </c>
      <c r="S1396">
        <v>41</v>
      </c>
    </row>
    <row r="1397" spans="1:19" x14ac:dyDescent="0.25">
      <c r="A1397" t="s">
        <v>1427</v>
      </c>
      <c r="B1397">
        <v>54</v>
      </c>
      <c r="D1397" t="str">
        <f t="shared" si="84"/>
        <v xml:space="preserve">2-18-2012 21:51 </v>
      </c>
      <c r="E1397">
        <f t="shared" si="85"/>
        <v>0.99999999994179234</v>
      </c>
      <c r="F1397">
        <v>54</v>
      </c>
      <c r="K1397" t="s">
        <v>11003</v>
      </c>
      <c r="L1397">
        <v>39</v>
      </c>
      <c r="N1397" t="s">
        <v>11111</v>
      </c>
      <c r="O1397" t="str">
        <f t="shared" si="86"/>
        <v xml:space="preserve">2-11-2013 11:51 </v>
      </c>
      <c r="P1397">
        <f t="shared" si="87"/>
        <v>0.63333333330228925</v>
      </c>
      <c r="Q1397">
        <v>60.1</v>
      </c>
      <c r="R1397">
        <v>0.33333333319751546</v>
      </c>
      <c r="S1397">
        <v>41</v>
      </c>
    </row>
    <row r="1398" spans="1:19" x14ac:dyDescent="0.25">
      <c r="A1398" t="s">
        <v>1428</v>
      </c>
      <c r="B1398">
        <v>53.1</v>
      </c>
      <c r="D1398" t="str">
        <f t="shared" si="84"/>
        <v xml:space="preserve">2-18-2012 20:51 </v>
      </c>
      <c r="E1398">
        <f t="shared" si="85"/>
        <v>1.0000000001164153</v>
      </c>
      <c r="F1398">
        <v>53.1</v>
      </c>
      <c r="K1398" t="s">
        <v>11004</v>
      </c>
      <c r="L1398">
        <v>34</v>
      </c>
      <c r="N1398" t="s">
        <v>11112</v>
      </c>
      <c r="O1398" t="str">
        <f t="shared" si="86"/>
        <v xml:space="preserve">2-11-2013 11:13 </v>
      </c>
      <c r="P1398">
        <f t="shared" si="87"/>
        <v>0.36666666681412607</v>
      </c>
      <c r="Q1398">
        <v>59</v>
      </c>
      <c r="R1398">
        <v>0.99999999994179234</v>
      </c>
      <c r="S1398">
        <v>41</v>
      </c>
    </row>
    <row r="1399" spans="1:19" x14ac:dyDescent="0.25">
      <c r="A1399" t="s">
        <v>1429</v>
      </c>
      <c r="B1399">
        <v>55</v>
      </c>
      <c r="D1399" t="str">
        <f t="shared" si="84"/>
        <v xml:space="preserve">2-18-2012 19:51 </v>
      </c>
      <c r="E1399">
        <f t="shared" si="85"/>
        <v>0.99999999994179234</v>
      </c>
      <c r="F1399">
        <v>55</v>
      </c>
      <c r="K1399" t="s">
        <v>11005</v>
      </c>
      <c r="L1399">
        <v>30.9</v>
      </c>
      <c r="N1399" t="s">
        <v>11113</v>
      </c>
      <c r="O1399" t="str">
        <f t="shared" si="86"/>
        <v xml:space="preserve">2-11-2013 10:51 </v>
      </c>
      <c r="P1399">
        <f t="shared" si="87"/>
        <v>0.36666666663950309</v>
      </c>
      <c r="Q1399">
        <v>59</v>
      </c>
      <c r="R1399">
        <v>1.0000000001164153</v>
      </c>
      <c r="S1399">
        <v>41</v>
      </c>
    </row>
    <row r="1400" spans="1:19" x14ac:dyDescent="0.25">
      <c r="A1400" t="s">
        <v>1430</v>
      </c>
      <c r="B1400">
        <v>57</v>
      </c>
      <c r="D1400" t="str">
        <f t="shared" si="84"/>
        <v xml:space="preserve">2-18-2012 18:51 </v>
      </c>
      <c r="E1400">
        <f t="shared" si="85"/>
        <v>0.99999999994179234</v>
      </c>
      <c r="F1400">
        <v>57</v>
      </c>
      <c r="K1400" t="s">
        <v>11006</v>
      </c>
      <c r="L1400">
        <v>30</v>
      </c>
      <c r="N1400" t="s">
        <v>11114</v>
      </c>
      <c r="O1400" t="str">
        <f t="shared" si="86"/>
        <v xml:space="preserve">2-11-2013 10:29 </v>
      </c>
      <c r="P1400">
        <f t="shared" si="87"/>
        <v>0.63333333330228925</v>
      </c>
      <c r="Q1400">
        <v>59</v>
      </c>
      <c r="R1400">
        <v>0.99999999994179234</v>
      </c>
      <c r="S1400">
        <v>41</v>
      </c>
    </row>
    <row r="1401" spans="1:19" x14ac:dyDescent="0.25">
      <c r="A1401" t="s">
        <v>1431</v>
      </c>
      <c r="B1401">
        <v>60.1</v>
      </c>
      <c r="D1401" t="str">
        <f t="shared" si="84"/>
        <v xml:space="preserve">2-18-2012 17:51 </v>
      </c>
      <c r="E1401">
        <f t="shared" si="85"/>
        <v>1.0000000001164153</v>
      </c>
      <c r="F1401">
        <v>60.1</v>
      </c>
      <c r="K1401" t="s">
        <v>11007</v>
      </c>
      <c r="L1401">
        <v>32</v>
      </c>
      <c r="N1401" t="s">
        <v>11115</v>
      </c>
      <c r="O1401" t="str">
        <f t="shared" si="86"/>
        <v xml:space="preserve">2-11-2013 9:51 </v>
      </c>
      <c r="P1401">
        <f t="shared" si="87"/>
        <v>0.99999999994179234</v>
      </c>
      <c r="Q1401">
        <v>59</v>
      </c>
      <c r="R1401">
        <v>0.99999999994179234</v>
      </c>
      <c r="S1401">
        <v>41</v>
      </c>
    </row>
    <row r="1402" spans="1:19" x14ac:dyDescent="0.25">
      <c r="A1402" t="s">
        <v>1432</v>
      </c>
      <c r="B1402">
        <v>62.1</v>
      </c>
      <c r="D1402" t="str">
        <f t="shared" si="84"/>
        <v xml:space="preserve">2-18-2012 16:51 </v>
      </c>
      <c r="E1402">
        <f t="shared" si="85"/>
        <v>0.99999999994179234</v>
      </c>
      <c r="F1402">
        <v>62.1</v>
      </c>
      <c r="K1402" t="s">
        <v>11008</v>
      </c>
      <c r="L1402">
        <v>32</v>
      </c>
      <c r="N1402" t="s">
        <v>11116</v>
      </c>
      <c r="O1402" t="str">
        <f t="shared" si="86"/>
        <v xml:space="preserve">2-11-2013 8:51 </v>
      </c>
      <c r="P1402">
        <f t="shared" si="87"/>
        <v>0.26666666666278616</v>
      </c>
      <c r="Q1402">
        <v>57.9</v>
      </c>
      <c r="R1402">
        <v>1.0000000001164153</v>
      </c>
      <c r="S1402">
        <v>41</v>
      </c>
    </row>
    <row r="1403" spans="1:19" x14ac:dyDescent="0.25">
      <c r="A1403" t="s">
        <v>1433</v>
      </c>
      <c r="B1403">
        <v>64</v>
      </c>
      <c r="D1403" t="str">
        <f t="shared" si="84"/>
        <v xml:space="preserve">2-18-2012 15:51 </v>
      </c>
      <c r="E1403">
        <f t="shared" si="85"/>
        <v>0.99999999994179234</v>
      </c>
      <c r="F1403">
        <v>64</v>
      </c>
      <c r="K1403" t="s">
        <v>11009</v>
      </c>
      <c r="L1403">
        <v>32</v>
      </c>
      <c r="N1403" t="s">
        <v>11117</v>
      </c>
      <c r="O1403" t="str">
        <f t="shared" si="86"/>
        <v xml:space="preserve">2-11-2013 8:35 </v>
      </c>
      <c r="P1403">
        <f t="shared" si="87"/>
        <v>0.73333333345362917</v>
      </c>
      <c r="Q1403">
        <v>57.2</v>
      </c>
      <c r="R1403">
        <v>0.24999999994179234</v>
      </c>
      <c r="S1403">
        <v>41</v>
      </c>
    </row>
    <row r="1404" spans="1:19" x14ac:dyDescent="0.25">
      <c r="A1404" t="s">
        <v>1434</v>
      </c>
      <c r="B1404">
        <v>64.900000000000006</v>
      </c>
      <c r="D1404" t="str">
        <f t="shared" si="84"/>
        <v xml:space="preserve">2-18-2012 14:51 </v>
      </c>
      <c r="E1404">
        <f t="shared" si="85"/>
        <v>1.0000000001164153</v>
      </c>
      <c r="F1404">
        <v>64.900000000000006</v>
      </c>
      <c r="K1404" t="s">
        <v>11010</v>
      </c>
      <c r="L1404">
        <v>34</v>
      </c>
      <c r="N1404" t="s">
        <v>11118</v>
      </c>
      <c r="O1404" t="str">
        <f t="shared" si="86"/>
        <v xml:space="preserve">2-11-2013 7:51 </v>
      </c>
      <c r="P1404">
        <f t="shared" si="87"/>
        <v>0.48333333333721384</v>
      </c>
      <c r="Q1404">
        <v>55</v>
      </c>
      <c r="R1404">
        <v>0.75</v>
      </c>
      <c r="S1404">
        <v>41</v>
      </c>
    </row>
    <row r="1405" spans="1:19" x14ac:dyDescent="0.25">
      <c r="A1405" t="s">
        <v>1435</v>
      </c>
      <c r="B1405">
        <v>64</v>
      </c>
      <c r="D1405" t="str">
        <f t="shared" si="84"/>
        <v xml:space="preserve">2-18-2012 13:51 </v>
      </c>
      <c r="E1405">
        <f t="shared" si="85"/>
        <v>0.99999999994179234</v>
      </c>
      <c r="F1405">
        <v>64</v>
      </c>
      <c r="K1405" t="s">
        <v>11011</v>
      </c>
      <c r="L1405">
        <v>35.1</v>
      </c>
      <c r="N1405" t="s">
        <v>11119</v>
      </c>
      <c r="O1405" t="str">
        <f t="shared" si="86"/>
        <v xml:space="preserve">2-11-2013 7:22 </v>
      </c>
      <c r="P1405">
        <f t="shared" si="87"/>
        <v>0.5166666666045785</v>
      </c>
      <c r="Q1405">
        <v>53.6</v>
      </c>
      <c r="R1405">
        <v>0.99999999994179234</v>
      </c>
      <c r="S1405">
        <v>41</v>
      </c>
    </row>
    <row r="1406" spans="1:19" x14ac:dyDescent="0.25">
      <c r="A1406" t="s">
        <v>1436</v>
      </c>
      <c r="B1406">
        <v>62.1</v>
      </c>
      <c r="D1406" t="str">
        <f t="shared" si="84"/>
        <v xml:space="preserve">2-18-2012 12:51 </v>
      </c>
      <c r="E1406">
        <f t="shared" si="85"/>
        <v>0.99999999994179234</v>
      </c>
      <c r="F1406">
        <v>62.1</v>
      </c>
      <c r="K1406" t="s">
        <v>11012</v>
      </c>
      <c r="L1406">
        <v>36</v>
      </c>
      <c r="N1406" t="s">
        <v>11120</v>
      </c>
      <c r="O1406" t="str">
        <f t="shared" si="86"/>
        <v xml:space="preserve">2-11-2013 6:51 </v>
      </c>
      <c r="P1406">
        <f t="shared" si="87"/>
        <v>0.63333333330228925</v>
      </c>
      <c r="Q1406">
        <v>53.1</v>
      </c>
      <c r="R1406">
        <v>1.0000000001164153</v>
      </c>
      <c r="S1406">
        <v>41</v>
      </c>
    </row>
    <row r="1407" spans="1:19" x14ac:dyDescent="0.25">
      <c r="A1407" t="s">
        <v>1437</v>
      </c>
      <c r="B1407">
        <v>59</v>
      </c>
      <c r="D1407" t="str">
        <f t="shared" si="84"/>
        <v xml:space="preserve">2-18-2012 11:51 </v>
      </c>
      <c r="E1407">
        <f t="shared" si="85"/>
        <v>1.0000000001164153</v>
      </c>
      <c r="F1407">
        <v>59</v>
      </c>
      <c r="K1407" t="s">
        <v>11013</v>
      </c>
      <c r="L1407">
        <v>37.9</v>
      </c>
      <c r="N1407" t="s">
        <v>11121</v>
      </c>
      <c r="O1407" t="str">
        <f t="shared" si="86"/>
        <v xml:space="preserve">2-11-2013 6:13 </v>
      </c>
      <c r="P1407">
        <f t="shared" si="87"/>
        <v>0.36666666663950309</v>
      </c>
      <c r="Q1407">
        <v>53.6</v>
      </c>
      <c r="R1407">
        <v>0.99999999994179234</v>
      </c>
      <c r="S1407">
        <v>41</v>
      </c>
    </row>
    <row r="1408" spans="1:19" x14ac:dyDescent="0.25">
      <c r="A1408" t="s">
        <v>1438</v>
      </c>
      <c r="B1408">
        <v>57</v>
      </c>
      <c r="D1408" t="str">
        <f t="shared" si="84"/>
        <v xml:space="preserve">2-18-2012 10:51 </v>
      </c>
      <c r="E1408">
        <f t="shared" si="85"/>
        <v>0.99999999994179234</v>
      </c>
      <c r="F1408">
        <v>57</v>
      </c>
      <c r="K1408" t="s">
        <v>11014</v>
      </c>
      <c r="L1408">
        <v>41</v>
      </c>
      <c r="N1408" t="s">
        <v>11122</v>
      </c>
      <c r="O1408" t="str">
        <f t="shared" si="86"/>
        <v xml:space="preserve">2-11-2013 5:51 </v>
      </c>
      <c r="P1408">
        <f t="shared" si="87"/>
        <v>1.0000000001164153</v>
      </c>
      <c r="Q1408">
        <v>53.1</v>
      </c>
      <c r="R1408">
        <v>0.99999999994179234</v>
      </c>
      <c r="S1408">
        <v>41</v>
      </c>
    </row>
    <row r="1409" spans="1:19" x14ac:dyDescent="0.25">
      <c r="A1409" t="s">
        <v>1439</v>
      </c>
      <c r="B1409">
        <v>53.1</v>
      </c>
      <c r="D1409" t="str">
        <f t="shared" si="84"/>
        <v xml:space="preserve">2-18-2012 9:51 </v>
      </c>
      <c r="E1409">
        <f t="shared" si="85"/>
        <v>0.99999999994179234</v>
      </c>
      <c r="F1409">
        <v>53.1</v>
      </c>
      <c r="K1409" t="s">
        <v>11015</v>
      </c>
      <c r="L1409">
        <v>42.1</v>
      </c>
      <c r="N1409" t="s">
        <v>11123</v>
      </c>
      <c r="O1409" t="str">
        <f t="shared" si="86"/>
        <v xml:space="preserve">2-11-2013 4:51 </v>
      </c>
      <c r="P1409">
        <f t="shared" si="87"/>
        <v>0.99999999994179234</v>
      </c>
      <c r="Q1409">
        <v>52</v>
      </c>
      <c r="R1409">
        <v>0.99999999994179234</v>
      </c>
      <c r="S1409">
        <v>41</v>
      </c>
    </row>
    <row r="1410" spans="1:19" x14ac:dyDescent="0.25">
      <c r="A1410" t="s">
        <v>1440</v>
      </c>
      <c r="B1410">
        <v>48.9</v>
      </c>
      <c r="D1410" t="str">
        <f t="shared" si="84"/>
        <v xml:space="preserve">2-18-2012 8:51 </v>
      </c>
      <c r="E1410">
        <f t="shared" si="85"/>
        <v>1.0000000001164153</v>
      </c>
      <c r="F1410">
        <v>48.9</v>
      </c>
      <c r="K1410" t="s">
        <v>11016</v>
      </c>
      <c r="L1410">
        <v>43</v>
      </c>
      <c r="N1410" t="s">
        <v>11124</v>
      </c>
      <c r="O1410" t="str">
        <f t="shared" si="86"/>
        <v xml:space="preserve">2-11-2013 3:51 </v>
      </c>
      <c r="P1410">
        <f t="shared" si="87"/>
        <v>0.13333333324408159</v>
      </c>
      <c r="Q1410">
        <v>50</v>
      </c>
      <c r="R1410">
        <v>1.0000000001164153</v>
      </c>
      <c r="S1410">
        <v>41</v>
      </c>
    </row>
    <row r="1411" spans="1:19" x14ac:dyDescent="0.25">
      <c r="A1411" t="s">
        <v>1441</v>
      </c>
      <c r="B1411">
        <v>39.9</v>
      </c>
      <c r="D1411" t="str">
        <f t="shared" ref="D1411:D1474" si="88">LEFT(A1411,LEN(A1411)-3)</f>
        <v xml:space="preserve">2-18-2012 7:51 </v>
      </c>
      <c r="E1411">
        <f t="shared" ref="E1411:E1474" si="89">(D1411-D1412)*24</f>
        <v>0.99999999994179234</v>
      </c>
      <c r="F1411">
        <v>39.9</v>
      </c>
      <c r="K1411" t="s">
        <v>11017</v>
      </c>
      <c r="L1411">
        <v>44.1</v>
      </c>
      <c r="N1411" t="s">
        <v>11125</v>
      </c>
      <c r="O1411" t="str">
        <f t="shared" ref="O1411:O1474" si="90">LEFT(N1411,LEN(N1411)-3)</f>
        <v xml:space="preserve">2-11-2013 3:43 </v>
      </c>
      <c r="P1411">
        <f t="shared" ref="P1411:P1474" si="91">(O1411-O1412)*24</f>
        <v>0.86666666669771075</v>
      </c>
      <c r="Q1411">
        <v>50</v>
      </c>
      <c r="R1411">
        <v>0.99999999994179234</v>
      </c>
      <c r="S1411">
        <v>41</v>
      </c>
    </row>
    <row r="1412" spans="1:19" x14ac:dyDescent="0.25">
      <c r="A1412" t="s">
        <v>1442</v>
      </c>
      <c r="B1412">
        <v>41</v>
      </c>
      <c r="D1412" t="str">
        <f t="shared" si="88"/>
        <v xml:space="preserve">2-18-2012 6:51 </v>
      </c>
      <c r="E1412">
        <f t="shared" si="89"/>
        <v>0.99999999994179234</v>
      </c>
      <c r="F1412">
        <v>41</v>
      </c>
      <c r="K1412" t="s">
        <v>11018</v>
      </c>
      <c r="L1412">
        <v>46</v>
      </c>
      <c r="N1412" t="s">
        <v>11126</v>
      </c>
      <c r="O1412" t="str">
        <f t="shared" si="90"/>
        <v xml:space="preserve">2-11-2013 2:51 </v>
      </c>
      <c r="P1412">
        <f t="shared" si="91"/>
        <v>1.0000000001164153</v>
      </c>
      <c r="Q1412">
        <v>48.9</v>
      </c>
      <c r="R1412">
        <v>0.31666666665114462</v>
      </c>
      <c r="S1412">
        <v>41</v>
      </c>
    </row>
    <row r="1413" spans="1:19" x14ac:dyDescent="0.25">
      <c r="A1413" t="s">
        <v>1443</v>
      </c>
      <c r="B1413">
        <v>44.1</v>
      </c>
      <c r="D1413" t="str">
        <f t="shared" si="88"/>
        <v xml:space="preserve">2-18-2012 5:51 </v>
      </c>
      <c r="E1413">
        <f t="shared" si="89"/>
        <v>1.0000000001164153</v>
      </c>
      <c r="F1413">
        <v>44.1</v>
      </c>
      <c r="K1413" t="s">
        <v>11019</v>
      </c>
      <c r="L1413">
        <v>48.9</v>
      </c>
      <c r="N1413" t="s">
        <v>11127</v>
      </c>
      <c r="O1413" t="str">
        <f t="shared" si="90"/>
        <v xml:space="preserve">2-11-2013 1:51 </v>
      </c>
      <c r="P1413">
        <f t="shared" si="91"/>
        <v>0.99999999994179234</v>
      </c>
      <c r="Q1413">
        <v>46.9</v>
      </c>
      <c r="R1413">
        <v>0.99999999994179234</v>
      </c>
      <c r="S1413">
        <v>41</v>
      </c>
    </row>
    <row r="1414" spans="1:19" x14ac:dyDescent="0.25">
      <c r="A1414" t="s">
        <v>1444</v>
      </c>
      <c r="B1414">
        <v>46</v>
      </c>
      <c r="D1414" t="str">
        <f t="shared" si="88"/>
        <v xml:space="preserve">2-18-2012 4:51 </v>
      </c>
      <c r="E1414">
        <f t="shared" si="89"/>
        <v>0.99999999994179234</v>
      </c>
      <c r="F1414">
        <v>46</v>
      </c>
      <c r="K1414" t="s">
        <v>11020</v>
      </c>
      <c r="L1414">
        <v>50</v>
      </c>
      <c r="N1414" t="s">
        <v>11128</v>
      </c>
      <c r="O1414" t="str">
        <f t="shared" si="90"/>
        <v xml:space="preserve">2-11-2013 0:51 </v>
      </c>
      <c r="P1414">
        <f t="shared" si="91"/>
        <v>0.99999999994179234</v>
      </c>
      <c r="Q1414">
        <v>46</v>
      </c>
      <c r="R1414">
        <v>0.99999999994179234</v>
      </c>
      <c r="S1414">
        <v>41</v>
      </c>
    </row>
    <row r="1415" spans="1:19" x14ac:dyDescent="0.25">
      <c r="A1415" t="s">
        <v>1445</v>
      </c>
      <c r="B1415">
        <v>48</v>
      </c>
      <c r="D1415" t="str">
        <f t="shared" si="88"/>
        <v xml:space="preserve">2-18-2012 3:51 </v>
      </c>
      <c r="E1415">
        <f t="shared" si="89"/>
        <v>0.99999999994179234</v>
      </c>
      <c r="F1415">
        <v>48</v>
      </c>
      <c r="K1415" t="s">
        <v>11021</v>
      </c>
      <c r="L1415">
        <v>52</v>
      </c>
      <c r="N1415" t="s">
        <v>11129</v>
      </c>
      <c r="O1415" t="str">
        <f t="shared" si="90"/>
        <v xml:space="preserve">2-10-2013 23:51 </v>
      </c>
      <c r="P1415">
        <f t="shared" si="91"/>
        <v>1.0000000001164153</v>
      </c>
      <c r="Q1415">
        <v>45</v>
      </c>
      <c r="R1415">
        <v>0.99999999994179234</v>
      </c>
      <c r="S1415">
        <v>41</v>
      </c>
    </row>
    <row r="1416" spans="1:19" x14ac:dyDescent="0.25">
      <c r="A1416" t="s">
        <v>1446</v>
      </c>
      <c r="B1416">
        <v>46.9</v>
      </c>
      <c r="D1416" t="str">
        <f t="shared" si="88"/>
        <v xml:space="preserve">2-18-2012 2:51 </v>
      </c>
      <c r="E1416">
        <f t="shared" si="89"/>
        <v>1.0000000001164153</v>
      </c>
      <c r="F1416">
        <v>46.9</v>
      </c>
      <c r="K1416" t="s">
        <v>11022</v>
      </c>
      <c r="L1416">
        <v>51.1</v>
      </c>
      <c r="N1416" t="s">
        <v>11130</v>
      </c>
      <c r="O1416" t="str">
        <f t="shared" si="90"/>
        <v xml:space="preserve">2-10-2013 22:51 </v>
      </c>
      <c r="P1416">
        <f t="shared" si="91"/>
        <v>0.99999999994179234</v>
      </c>
      <c r="Q1416">
        <v>46.9</v>
      </c>
      <c r="R1416">
        <v>1.0000000001164153</v>
      </c>
      <c r="S1416">
        <v>41</v>
      </c>
    </row>
    <row r="1417" spans="1:19" x14ac:dyDescent="0.25">
      <c r="A1417" t="s">
        <v>1447</v>
      </c>
      <c r="B1417">
        <v>46</v>
      </c>
      <c r="D1417" t="str">
        <f t="shared" si="88"/>
        <v xml:space="preserve">2-18-2012 1:51 </v>
      </c>
      <c r="E1417">
        <f t="shared" si="89"/>
        <v>0.99999999994179234</v>
      </c>
      <c r="F1417">
        <v>46</v>
      </c>
      <c r="K1417" t="s">
        <v>11023</v>
      </c>
      <c r="L1417">
        <v>48</v>
      </c>
      <c r="N1417" t="s">
        <v>11131</v>
      </c>
      <c r="O1417" t="str">
        <f t="shared" si="90"/>
        <v xml:space="preserve">2-10-2013 21:51 </v>
      </c>
      <c r="P1417">
        <f t="shared" si="91"/>
        <v>0.99999999994179234</v>
      </c>
      <c r="Q1417">
        <v>48</v>
      </c>
      <c r="R1417">
        <v>1.0000000001164153</v>
      </c>
      <c r="S1417">
        <v>41</v>
      </c>
    </row>
    <row r="1418" spans="1:19" x14ac:dyDescent="0.25">
      <c r="A1418" t="s">
        <v>1448</v>
      </c>
      <c r="B1418">
        <v>46</v>
      </c>
      <c r="D1418" t="str">
        <f t="shared" si="88"/>
        <v xml:space="preserve">2-18-2012 0:51 </v>
      </c>
      <c r="E1418">
        <f t="shared" si="89"/>
        <v>0.99999999994179234</v>
      </c>
      <c r="F1418">
        <v>46</v>
      </c>
      <c r="K1418" t="s">
        <v>11024</v>
      </c>
      <c r="L1418">
        <v>46.9</v>
      </c>
      <c r="N1418" t="s">
        <v>11132</v>
      </c>
      <c r="O1418" t="str">
        <f t="shared" si="90"/>
        <v xml:space="preserve">2-10-2013 20:51 </v>
      </c>
      <c r="P1418">
        <f t="shared" si="91"/>
        <v>1.0000000001164153</v>
      </c>
      <c r="Q1418">
        <v>48</v>
      </c>
      <c r="R1418">
        <v>0.99999999994179234</v>
      </c>
      <c r="S1418">
        <v>41</v>
      </c>
    </row>
    <row r="1419" spans="1:19" x14ac:dyDescent="0.25">
      <c r="A1419" t="s">
        <v>1449</v>
      </c>
      <c r="B1419">
        <v>45</v>
      </c>
      <c r="D1419" t="str">
        <f t="shared" si="88"/>
        <v xml:space="preserve">2-17-2012 23:51 </v>
      </c>
      <c r="E1419">
        <f t="shared" si="89"/>
        <v>1.0000000001164153</v>
      </c>
      <c r="F1419">
        <v>45</v>
      </c>
      <c r="K1419" t="s">
        <v>11025</v>
      </c>
      <c r="L1419">
        <v>46</v>
      </c>
      <c r="N1419" t="s">
        <v>11133</v>
      </c>
      <c r="O1419" t="str">
        <f t="shared" si="90"/>
        <v xml:space="preserve">2-10-2013 19:51 </v>
      </c>
      <c r="P1419">
        <f t="shared" si="91"/>
        <v>0.99999999994179234</v>
      </c>
      <c r="Q1419">
        <v>48</v>
      </c>
      <c r="R1419">
        <v>0.99999999994179234</v>
      </c>
      <c r="S1419">
        <v>41</v>
      </c>
    </row>
    <row r="1420" spans="1:19" x14ac:dyDescent="0.25">
      <c r="A1420" t="s">
        <v>1450</v>
      </c>
      <c r="B1420">
        <v>45</v>
      </c>
      <c r="D1420" t="str">
        <f t="shared" si="88"/>
        <v xml:space="preserve">2-17-2012 22:51 </v>
      </c>
      <c r="E1420">
        <f t="shared" si="89"/>
        <v>0.99999999994179234</v>
      </c>
      <c r="F1420">
        <v>45</v>
      </c>
      <c r="K1420" t="s">
        <v>11026</v>
      </c>
      <c r="L1420">
        <v>45</v>
      </c>
      <c r="N1420" t="s">
        <v>11134</v>
      </c>
      <c r="O1420" t="str">
        <f t="shared" si="90"/>
        <v xml:space="preserve">2-10-2013 18:51 </v>
      </c>
      <c r="P1420">
        <f t="shared" si="91"/>
        <v>0.99999999994179234</v>
      </c>
      <c r="Q1420">
        <v>48</v>
      </c>
      <c r="R1420">
        <v>1.0000000001164153</v>
      </c>
      <c r="S1420">
        <v>41</v>
      </c>
    </row>
    <row r="1421" spans="1:19" x14ac:dyDescent="0.25">
      <c r="A1421" t="s">
        <v>1451</v>
      </c>
      <c r="B1421">
        <v>46</v>
      </c>
      <c r="D1421" t="str">
        <f t="shared" si="88"/>
        <v xml:space="preserve">2-17-2012 21:51 </v>
      </c>
      <c r="E1421">
        <f t="shared" si="89"/>
        <v>0.99999999994179234</v>
      </c>
      <c r="F1421">
        <v>46</v>
      </c>
      <c r="K1421" t="s">
        <v>11027</v>
      </c>
      <c r="L1421">
        <v>37</v>
      </c>
      <c r="N1421" t="s">
        <v>11135</v>
      </c>
      <c r="O1421" t="str">
        <f t="shared" si="90"/>
        <v xml:space="preserve">2-10-2013 17:51 </v>
      </c>
      <c r="P1421">
        <f t="shared" si="91"/>
        <v>1.0000000001164153</v>
      </c>
      <c r="Q1421">
        <v>48.9</v>
      </c>
      <c r="R1421">
        <v>0.99999999994179234</v>
      </c>
      <c r="S1421">
        <v>41</v>
      </c>
    </row>
    <row r="1422" spans="1:19" x14ac:dyDescent="0.25">
      <c r="A1422" t="s">
        <v>1452</v>
      </c>
      <c r="B1422">
        <v>46</v>
      </c>
      <c r="D1422" t="str">
        <f t="shared" si="88"/>
        <v xml:space="preserve">2-17-2012 20:51 </v>
      </c>
      <c r="E1422">
        <f t="shared" si="89"/>
        <v>1.0000000001164153</v>
      </c>
      <c r="F1422">
        <v>46</v>
      </c>
      <c r="K1422" t="s">
        <v>11028</v>
      </c>
      <c r="L1422">
        <v>33.1</v>
      </c>
      <c r="N1422" t="s">
        <v>11136</v>
      </c>
      <c r="O1422" t="str">
        <f t="shared" si="90"/>
        <v xml:space="preserve">2-10-2013 16:51 </v>
      </c>
      <c r="P1422">
        <f t="shared" si="91"/>
        <v>0.99999999994179234</v>
      </c>
      <c r="Q1422">
        <v>51.1</v>
      </c>
      <c r="R1422">
        <v>0.99999999994179234</v>
      </c>
      <c r="S1422">
        <v>41</v>
      </c>
    </row>
    <row r="1423" spans="1:19" x14ac:dyDescent="0.25">
      <c r="A1423" t="s">
        <v>1453</v>
      </c>
      <c r="B1423">
        <v>48.9</v>
      </c>
      <c r="D1423" t="str">
        <f t="shared" si="88"/>
        <v xml:space="preserve">2-17-2012 19:51 </v>
      </c>
      <c r="E1423">
        <f t="shared" si="89"/>
        <v>0.99999999994179234</v>
      </c>
      <c r="F1423">
        <v>48.9</v>
      </c>
      <c r="K1423" t="s">
        <v>11029</v>
      </c>
      <c r="L1423">
        <v>32</v>
      </c>
      <c r="N1423" t="s">
        <v>11137</v>
      </c>
      <c r="O1423" t="str">
        <f t="shared" si="90"/>
        <v xml:space="preserve">2-10-2013 15:51 </v>
      </c>
      <c r="P1423">
        <f t="shared" si="91"/>
        <v>0.99999999994179234</v>
      </c>
      <c r="Q1423">
        <v>51.1</v>
      </c>
      <c r="R1423">
        <v>0.99999999994179234</v>
      </c>
      <c r="S1423">
        <v>41</v>
      </c>
    </row>
    <row r="1424" spans="1:19" x14ac:dyDescent="0.25">
      <c r="A1424" t="s">
        <v>1454</v>
      </c>
      <c r="B1424">
        <v>52</v>
      </c>
      <c r="D1424" t="str">
        <f t="shared" si="88"/>
        <v xml:space="preserve">2-17-2012 18:51 </v>
      </c>
      <c r="E1424">
        <f t="shared" si="89"/>
        <v>0.99999999994179234</v>
      </c>
      <c r="F1424">
        <v>52</v>
      </c>
      <c r="K1424" t="s">
        <v>11030</v>
      </c>
      <c r="L1424">
        <v>34</v>
      </c>
      <c r="N1424" t="s">
        <v>11138</v>
      </c>
      <c r="O1424" t="str">
        <f t="shared" si="90"/>
        <v xml:space="preserve">2-10-2013 14:51 </v>
      </c>
      <c r="P1424">
        <f t="shared" si="91"/>
        <v>1.0000000001164153</v>
      </c>
      <c r="Q1424">
        <v>52</v>
      </c>
      <c r="R1424">
        <v>0.99999999994179234</v>
      </c>
      <c r="S1424">
        <v>41</v>
      </c>
    </row>
    <row r="1425" spans="1:19" x14ac:dyDescent="0.25">
      <c r="A1425" t="s">
        <v>1455</v>
      </c>
      <c r="B1425">
        <v>57.9</v>
      </c>
      <c r="D1425" t="str">
        <f t="shared" si="88"/>
        <v xml:space="preserve">2-17-2012 17:51 </v>
      </c>
      <c r="E1425">
        <f t="shared" si="89"/>
        <v>1.0000000001164153</v>
      </c>
      <c r="F1425">
        <v>57.9</v>
      </c>
      <c r="K1425" t="s">
        <v>11031</v>
      </c>
      <c r="L1425">
        <v>36</v>
      </c>
      <c r="N1425" t="s">
        <v>11139</v>
      </c>
      <c r="O1425" t="str">
        <f t="shared" si="90"/>
        <v xml:space="preserve">2-10-2013 13:51 </v>
      </c>
      <c r="P1425">
        <f t="shared" si="91"/>
        <v>0.99999999994179234</v>
      </c>
      <c r="Q1425">
        <v>50</v>
      </c>
      <c r="R1425">
        <v>0.99999999994179234</v>
      </c>
      <c r="S1425">
        <v>41</v>
      </c>
    </row>
    <row r="1426" spans="1:19" x14ac:dyDescent="0.25">
      <c r="A1426" t="s">
        <v>1456</v>
      </c>
      <c r="B1426">
        <v>62.1</v>
      </c>
      <c r="D1426" t="str">
        <f t="shared" si="88"/>
        <v xml:space="preserve">2-17-2012 16:51 </v>
      </c>
      <c r="E1426">
        <f t="shared" si="89"/>
        <v>0.99999999994179234</v>
      </c>
      <c r="F1426">
        <v>62.1</v>
      </c>
      <c r="K1426" t="s">
        <v>11032</v>
      </c>
      <c r="L1426">
        <v>39</v>
      </c>
      <c r="N1426" t="s">
        <v>11140</v>
      </c>
      <c r="O1426" t="str">
        <f t="shared" si="90"/>
        <v xml:space="preserve">2-10-2013 12:51 </v>
      </c>
      <c r="P1426">
        <f t="shared" si="91"/>
        <v>0.99999999994179234</v>
      </c>
      <c r="Q1426">
        <v>46.9</v>
      </c>
      <c r="R1426">
        <v>1.0000000001164153</v>
      </c>
      <c r="S1426">
        <v>41</v>
      </c>
    </row>
    <row r="1427" spans="1:19" x14ac:dyDescent="0.25">
      <c r="A1427" t="s">
        <v>1457</v>
      </c>
      <c r="B1427">
        <v>63</v>
      </c>
      <c r="D1427" t="str">
        <f t="shared" si="88"/>
        <v xml:space="preserve">2-17-2012 15:51 </v>
      </c>
      <c r="E1427">
        <f t="shared" si="89"/>
        <v>0.99999999994179234</v>
      </c>
      <c r="F1427">
        <v>63</v>
      </c>
      <c r="K1427" t="s">
        <v>11033</v>
      </c>
      <c r="L1427">
        <v>37.9</v>
      </c>
      <c r="N1427" t="s">
        <v>11141</v>
      </c>
      <c r="O1427" t="str">
        <f t="shared" si="90"/>
        <v xml:space="preserve">2-10-2013 11:51 </v>
      </c>
      <c r="P1427">
        <f t="shared" si="91"/>
        <v>1.0000000001164153</v>
      </c>
      <c r="Q1427">
        <v>42.1</v>
      </c>
      <c r="R1427">
        <v>1.0000000001164153</v>
      </c>
      <c r="S1427">
        <v>41</v>
      </c>
    </row>
    <row r="1428" spans="1:19" x14ac:dyDescent="0.25">
      <c r="A1428" t="s">
        <v>1458</v>
      </c>
      <c r="B1428">
        <v>62.1</v>
      </c>
      <c r="D1428" t="str">
        <f t="shared" si="88"/>
        <v xml:space="preserve">2-17-2012 14:51 </v>
      </c>
      <c r="E1428">
        <f t="shared" si="89"/>
        <v>1.0000000001164153</v>
      </c>
      <c r="F1428">
        <v>62.1</v>
      </c>
      <c r="K1428" t="s">
        <v>11034</v>
      </c>
      <c r="L1428">
        <v>39</v>
      </c>
      <c r="N1428" t="s">
        <v>11142</v>
      </c>
      <c r="O1428" t="str">
        <f t="shared" si="90"/>
        <v xml:space="preserve">2-10-2013 10:51 </v>
      </c>
      <c r="P1428">
        <f t="shared" si="91"/>
        <v>0.99999999994179234</v>
      </c>
      <c r="Q1428">
        <v>39</v>
      </c>
      <c r="R1428">
        <v>1.0000000001164153</v>
      </c>
      <c r="S1428">
        <v>41</v>
      </c>
    </row>
    <row r="1429" spans="1:19" x14ac:dyDescent="0.25">
      <c r="A1429" t="s">
        <v>1459</v>
      </c>
      <c r="B1429">
        <v>62.1</v>
      </c>
      <c r="D1429" t="str">
        <f t="shared" si="88"/>
        <v xml:space="preserve">2-17-2012 13:51 </v>
      </c>
      <c r="E1429">
        <f t="shared" si="89"/>
        <v>0.99999999994179234</v>
      </c>
      <c r="F1429">
        <v>62.1</v>
      </c>
      <c r="K1429" t="s">
        <v>11035</v>
      </c>
      <c r="L1429">
        <v>41</v>
      </c>
      <c r="N1429" t="s">
        <v>11143</v>
      </c>
      <c r="O1429" t="str">
        <f t="shared" si="90"/>
        <v xml:space="preserve">2-10-2013 9:51 </v>
      </c>
      <c r="P1429">
        <f t="shared" si="91"/>
        <v>0.99999999994179234</v>
      </c>
      <c r="Q1429">
        <v>37</v>
      </c>
      <c r="R1429">
        <v>0.99999999994179234</v>
      </c>
      <c r="S1429">
        <v>41</v>
      </c>
    </row>
    <row r="1430" spans="1:19" x14ac:dyDescent="0.25">
      <c r="A1430" t="s">
        <v>1460</v>
      </c>
      <c r="B1430">
        <v>60.1</v>
      </c>
      <c r="D1430" t="str">
        <f t="shared" si="88"/>
        <v xml:space="preserve">2-17-2012 12:51 </v>
      </c>
      <c r="E1430">
        <f t="shared" si="89"/>
        <v>0.99999999994179234</v>
      </c>
      <c r="F1430">
        <v>60.1</v>
      </c>
      <c r="K1430" t="s">
        <v>11036</v>
      </c>
      <c r="L1430">
        <v>43</v>
      </c>
      <c r="N1430" t="s">
        <v>11144</v>
      </c>
      <c r="O1430" t="str">
        <f t="shared" si="90"/>
        <v xml:space="preserve">2-10-2013 8:51 </v>
      </c>
      <c r="P1430">
        <f t="shared" si="91"/>
        <v>1.0000000001164153</v>
      </c>
      <c r="Q1430">
        <v>36</v>
      </c>
      <c r="R1430">
        <v>0.99999999994179234</v>
      </c>
      <c r="S1430">
        <v>41</v>
      </c>
    </row>
    <row r="1431" spans="1:19" x14ac:dyDescent="0.25">
      <c r="A1431" t="s">
        <v>1461</v>
      </c>
      <c r="B1431">
        <v>57.9</v>
      </c>
      <c r="D1431" t="str">
        <f t="shared" si="88"/>
        <v xml:space="preserve">2-17-2012 11:51 </v>
      </c>
      <c r="E1431">
        <f t="shared" si="89"/>
        <v>1.0000000001164153</v>
      </c>
      <c r="F1431">
        <v>57.9</v>
      </c>
      <c r="K1431" t="s">
        <v>11037</v>
      </c>
      <c r="L1431">
        <v>46</v>
      </c>
      <c r="N1431" t="s">
        <v>11145</v>
      </c>
      <c r="O1431" t="str">
        <f t="shared" si="90"/>
        <v xml:space="preserve">2-10-2013 7:51 </v>
      </c>
      <c r="P1431">
        <f t="shared" si="91"/>
        <v>0.99999999994179234</v>
      </c>
      <c r="Q1431">
        <v>28.9</v>
      </c>
      <c r="R1431">
        <v>1.0000000001164153</v>
      </c>
      <c r="S1431">
        <v>41</v>
      </c>
    </row>
    <row r="1432" spans="1:19" x14ac:dyDescent="0.25">
      <c r="A1432" t="s">
        <v>1462</v>
      </c>
      <c r="B1432">
        <v>57.9</v>
      </c>
      <c r="D1432" t="str">
        <f t="shared" si="88"/>
        <v xml:space="preserve">2-17-2012 10:51 </v>
      </c>
      <c r="E1432">
        <f t="shared" si="89"/>
        <v>0.99999999994179234</v>
      </c>
      <c r="F1432">
        <v>57.9</v>
      </c>
      <c r="K1432" t="s">
        <v>11038</v>
      </c>
      <c r="L1432">
        <v>46.9</v>
      </c>
      <c r="N1432" t="s">
        <v>11146</v>
      </c>
      <c r="O1432" t="str">
        <f t="shared" si="90"/>
        <v xml:space="preserve">2-10-2013 6:51 </v>
      </c>
      <c r="P1432">
        <f t="shared" si="91"/>
        <v>0.99999999994179234</v>
      </c>
      <c r="Q1432">
        <v>28.9</v>
      </c>
      <c r="R1432">
        <v>0.99999999994179234</v>
      </c>
      <c r="S1432">
        <v>41</v>
      </c>
    </row>
    <row r="1433" spans="1:19" x14ac:dyDescent="0.25">
      <c r="A1433" t="s">
        <v>1463</v>
      </c>
      <c r="B1433">
        <v>55</v>
      </c>
      <c r="D1433" t="str">
        <f t="shared" si="88"/>
        <v xml:space="preserve">2-17-2012 9:51 </v>
      </c>
      <c r="E1433">
        <f t="shared" si="89"/>
        <v>0.99999999994179234</v>
      </c>
      <c r="F1433">
        <v>55</v>
      </c>
      <c r="K1433" t="s">
        <v>11039</v>
      </c>
      <c r="L1433">
        <v>46.9</v>
      </c>
      <c r="N1433" t="s">
        <v>11147</v>
      </c>
      <c r="O1433" t="str">
        <f t="shared" si="90"/>
        <v xml:space="preserve">2-10-2013 5:51 </v>
      </c>
      <c r="P1433">
        <f t="shared" si="91"/>
        <v>1.0000000001164153</v>
      </c>
      <c r="Q1433">
        <v>32</v>
      </c>
      <c r="R1433">
        <v>1.0000000001164153</v>
      </c>
      <c r="S1433">
        <v>41</v>
      </c>
    </row>
    <row r="1434" spans="1:19" x14ac:dyDescent="0.25">
      <c r="A1434" t="s">
        <v>1464</v>
      </c>
      <c r="B1434">
        <v>48</v>
      </c>
      <c r="D1434" t="str">
        <f t="shared" si="88"/>
        <v xml:space="preserve">2-17-2012 8:51 </v>
      </c>
      <c r="E1434">
        <f t="shared" si="89"/>
        <v>1.0000000001164153</v>
      </c>
      <c r="F1434">
        <v>48</v>
      </c>
      <c r="K1434" t="s">
        <v>11040</v>
      </c>
      <c r="L1434">
        <v>46.9</v>
      </c>
      <c r="N1434" t="s">
        <v>11148</v>
      </c>
      <c r="O1434" t="str">
        <f t="shared" si="90"/>
        <v xml:space="preserve">2-10-2013 4:51 </v>
      </c>
      <c r="P1434">
        <f t="shared" si="91"/>
        <v>0.99999999994179234</v>
      </c>
      <c r="Q1434">
        <v>32</v>
      </c>
      <c r="R1434">
        <v>0.99999999994179234</v>
      </c>
      <c r="S1434">
        <v>41</v>
      </c>
    </row>
    <row r="1435" spans="1:19" x14ac:dyDescent="0.25">
      <c r="A1435" t="s">
        <v>1465</v>
      </c>
      <c r="B1435">
        <v>44.1</v>
      </c>
      <c r="D1435" t="str">
        <f t="shared" si="88"/>
        <v xml:space="preserve">2-17-2012 7:51 </v>
      </c>
      <c r="E1435">
        <f t="shared" si="89"/>
        <v>0.99999999994179234</v>
      </c>
      <c r="F1435">
        <v>44.1</v>
      </c>
      <c r="K1435" t="s">
        <v>11041</v>
      </c>
      <c r="L1435">
        <v>46.9</v>
      </c>
      <c r="N1435" t="s">
        <v>11149</v>
      </c>
      <c r="O1435" t="str">
        <f t="shared" si="90"/>
        <v xml:space="preserve">2-10-2013 3:51 </v>
      </c>
      <c r="P1435">
        <f t="shared" si="91"/>
        <v>0.99999999994179234</v>
      </c>
      <c r="Q1435">
        <v>30</v>
      </c>
      <c r="R1435">
        <v>1.0000000001164153</v>
      </c>
      <c r="S1435">
        <v>41</v>
      </c>
    </row>
    <row r="1436" spans="1:19" x14ac:dyDescent="0.25">
      <c r="A1436" t="s">
        <v>1466</v>
      </c>
      <c r="B1436">
        <v>43</v>
      </c>
      <c r="D1436" t="str">
        <f t="shared" si="88"/>
        <v xml:space="preserve">2-17-2012 6:51 </v>
      </c>
      <c r="E1436">
        <f t="shared" si="89"/>
        <v>0.99999999994179234</v>
      </c>
      <c r="F1436">
        <v>43</v>
      </c>
      <c r="K1436" t="s">
        <v>11042</v>
      </c>
      <c r="L1436">
        <v>46.4</v>
      </c>
      <c r="N1436" t="s">
        <v>11150</v>
      </c>
      <c r="O1436" t="str">
        <f t="shared" si="90"/>
        <v xml:space="preserve">2-10-2013 2:51 </v>
      </c>
      <c r="P1436">
        <f t="shared" si="91"/>
        <v>1.0000000001164153</v>
      </c>
      <c r="Q1436">
        <v>25</v>
      </c>
      <c r="R1436">
        <v>0.99999999994179234</v>
      </c>
      <c r="S1436">
        <v>41</v>
      </c>
    </row>
    <row r="1437" spans="1:19" x14ac:dyDescent="0.25">
      <c r="A1437" t="s">
        <v>1467</v>
      </c>
      <c r="B1437">
        <v>46.9</v>
      </c>
      <c r="D1437" t="str">
        <f t="shared" si="88"/>
        <v xml:space="preserve">2-17-2012 5:51 </v>
      </c>
      <c r="E1437">
        <f t="shared" si="89"/>
        <v>1.0000000001164153</v>
      </c>
      <c r="F1437">
        <v>46.9</v>
      </c>
      <c r="K1437" t="s">
        <v>11043</v>
      </c>
      <c r="L1437">
        <v>46.9</v>
      </c>
      <c r="N1437" t="s">
        <v>11151</v>
      </c>
      <c r="O1437" t="str">
        <f t="shared" si="90"/>
        <v xml:space="preserve">2-10-2013 1:51 </v>
      </c>
      <c r="P1437">
        <f t="shared" si="91"/>
        <v>0.99999999994179234</v>
      </c>
      <c r="Q1437">
        <v>27</v>
      </c>
      <c r="R1437">
        <v>0.99999999994179234</v>
      </c>
      <c r="S1437">
        <v>41</v>
      </c>
    </row>
    <row r="1438" spans="1:19" x14ac:dyDescent="0.25">
      <c r="A1438" t="s">
        <v>1468</v>
      </c>
      <c r="B1438">
        <v>46.9</v>
      </c>
      <c r="D1438" t="str">
        <f t="shared" si="88"/>
        <v xml:space="preserve">2-17-2012 4:51 </v>
      </c>
      <c r="E1438">
        <f t="shared" si="89"/>
        <v>0.18333333323244005</v>
      </c>
      <c r="F1438">
        <v>46.9</v>
      </c>
      <c r="K1438" t="s">
        <v>11044</v>
      </c>
      <c r="L1438">
        <v>46.9</v>
      </c>
      <c r="N1438" t="s">
        <v>11152</v>
      </c>
      <c r="O1438" t="str">
        <f t="shared" si="90"/>
        <v xml:space="preserve">2-10-2013 0:51 </v>
      </c>
      <c r="P1438">
        <f t="shared" si="91"/>
        <v>0.99999999994179234</v>
      </c>
      <c r="Q1438">
        <v>28.9</v>
      </c>
      <c r="R1438">
        <v>0.99999999994179234</v>
      </c>
      <c r="S1438">
        <v>41</v>
      </c>
    </row>
    <row r="1439" spans="1:19" x14ac:dyDescent="0.25">
      <c r="A1439" t="s">
        <v>1469</v>
      </c>
      <c r="B1439">
        <v>48.2</v>
      </c>
      <c r="D1439" t="str">
        <f t="shared" si="88"/>
        <v xml:space="preserve">2-17-2012 4:40 </v>
      </c>
      <c r="E1439">
        <f t="shared" si="89"/>
        <v>0.81666666670935228</v>
      </c>
      <c r="F1439">
        <v>48.2</v>
      </c>
      <c r="K1439" t="s">
        <v>11045</v>
      </c>
      <c r="L1439">
        <v>46.4</v>
      </c>
      <c r="N1439" t="s">
        <v>11153</v>
      </c>
      <c r="O1439" t="str">
        <f t="shared" si="90"/>
        <v xml:space="preserve">2-9-2013 23:51 </v>
      </c>
      <c r="P1439">
        <f t="shared" si="91"/>
        <v>1.0000000001164153</v>
      </c>
      <c r="Q1439">
        <v>30.9</v>
      </c>
      <c r="R1439">
        <v>1.0000000001164153</v>
      </c>
      <c r="S1439">
        <v>41</v>
      </c>
    </row>
    <row r="1440" spans="1:19" x14ac:dyDescent="0.25">
      <c r="A1440" t="s">
        <v>1470</v>
      </c>
      <c r="B1440">
        <v>48.9</v>
      </c>
      <c r="D1440" t="str">
        <f t="shared" si="88"/>
        <v xml:space="preserve">2-17-2012 3:51 </v>
      </c>
      <c r="E1440">
        <f t="shared" si="89"/>
        <v>0.99999999994179234</v>
      </c>
      <c r="F1440">
        <v>48.9</v>
      </c>
      <c r="K1440" t="s">
        <v>11046</v>
      </c>
      <c r="L1440">
        <v>46.9</v>
      </c>
      <c r="N1440" t="s">
        <v>11154</v>
      </c>
      <c r="O1440" t="str">
        <f t="shared" si="90"/>
        <v xml:space="preserve">2-9-2013 22:51 </v>
      </c>
      <c r="P1440">
        <f t="shared" si="91"/>
        <v>0.99999999994179234</v>
      </c>
      <c r="Q1440">
        <v>30.9</v>
      </c>
      <c r="R1440">
        <v>0.99999999994179234</v>
      </c>
      <c r="S1440">
        <v>41</v>
      </c>
    </row>
    <row r="1441" spans="1:19" x14ac:dyDescent="0.25">
      <c r="A1441" t="s">
        <v>1471</v>
      </c>
      <c r="B1441">
        <v>48.9</v>
      </c>
      <c r="D1441" t="str">
        <f t="shared" si="88"/>
        <v xml:space="preserve">2-17-2012 2:51 </v>
      </c>
      <c r="E1441">
        <f t="shared" si="89"/>
        <v>1.0000000001164153</v>
      </c>
      <c r="F1441">
        <v>48.9</v>
      </c>
      <c r="K1441" t="s">
        <v>11047</v>
      </c>
      <c r="L1441">
        <v>46.4</v>
      </c>
      <c r="N1441" t="s">
        <v>11155</v>
      </c>
      <c r="O1441" t="str">
        <f t="shared" si="90"/>
        <v xml:space="preserve">2-9-2013 21:51 </v>
      </c>
      <c r="P1441">
        <f t="shared" si="91"/>
        <v>0.99999999994179234</v>
      </c>
      <c r="Q1441">
        <v>32</v>
      </c>
      <c r="R1441">
        <v>1.0000000001164153</v>
      </c>
      <c r="S1441">
        <v>41</v>
      </c>
    </row>
    <row r="1442" spans="1:19" x14ac:dyDescent="0.25">
      <c r="A1442" t="s">
        <v>1472</v>
      </c>
      <c r="B1442">
        <v>48.9</v>
      </c>
      <c r="D1442" t="str">
        <f t="shared" si="88"/>
        <v xml:space="preserve">2-17-2012 1:51 </v>
      </c>
      <c r="E1442">
        <f t="shared" si="89"/>
        <v>0.99999999994179234</v>
      </c>
      <c r="F1442">
        <v>48.9</v>
      </c>
      <c r="K1442" t="s">
        <v>11048</v>
      </c>
      <c r="L1442">
        <v>46.4</v>
      </c>
      <c r="N1442" t="s">
        <v>11156</v>
      </c>
      <c r="O1442" t="str">
        <f t="shared" si="90"/>
        <v xml:space="preserve">2-9-2013 20:51 </v>
      </c>
      <c r="P1442">
        <f t="shared" si="91"/>
        <v>1.0000000001164153</v>
      </c>
      <c r="Q1442">
        <v>34</v>
      </c>
      <c r="R1442">
        <v>0.99999999994179234</v>
      </c>
      <c r="S1442">
        <v>41</v>
      </c>
    </row>
    <row r="1443" spans="1:19" x14ac:dyDescent="0.25">
      <c r="A1443" t="s">
        <v>1473</v>
      </c>
      <c r="B1443">
        <v>50</v>
      </c>
      <c r="D1443" t="str">
        <f t="shared" si="88"/>
        <v xml:space="preserve">2-17-2012 0:51 </v>
      </c>
      <c r="E1443">
        <f t="shared" si="89"/>
        <v>0.99999999994179234</v>
      </c>
      <c r="F1443">
        <v>50</v>
      </c>
      <c r="K1443" t="s">
        <v>11049</v>
      </c>
      <c r="L1443">
        <v>46.9</v>
      </c>
      <c r="N1443" t="s">
        <v>11157</v>
      </c>
      <c r="O1443" t="str">
        <f t="shared" si="90"/>
        <v xml:space="preserve">2-9-2013 19:51 </v>
      </c>
      <c r="P1443">
        <f t="shared" si="91"/>
        <v>0.99999999994179234</v>
      </c>
      <c r="Q1443">
        <v>37</v>
      </c>
      <c r="R1443">
        <v>1.0000000001164153</v>
      </c>
      <c r="S1443">
        <v>41</v>
      </c>
    </row>
    <row r="1444" spans="1:19" x14ac:dyDescent="0.25">
      <c r="A1444" t="s">
        <v>1474</v>
      </c>
      <c r="B1444">
        <v>50</v>
      </c>
      <c r="D1444" t="str">
        <f t="shared" si="88"/>
        <v xml:space="preserve">2-16-2012 23:51 </v>
      </c>
      <c r="E1444">
        <f t="shared" si="89"/>
        <v>1.0000000001164153</v>
      </c>
      <c r="F1444">
        <v>50</v>
      </c>
      <c r="K1444" t="s">
        <v>11050</v>
      </c>
      <c r="L1444">
        <v>46.4</v>
      </c>
      <c r="N1444" t="s">
        <v>11158</v>
      </c>
      <c r="O1444" t="str">
        <f t="shared" si="90"/>
        <v xml:space="preserve">2-9-2013 18:51 </v>
      </c>
      <c r="P1444">
        <f t="shared" si="91"/>
        <v>0.99999999994179234</v>
      </c>
      <c r="Q1444">
        <v>41</v>
      </c>
      <c r="R1444">
        <v>0.99999999994179234</v>
      </c>
      <c r="S1444">
        <v>41</v>
      </c>
    </row>
    <row r="1445" spans="1:19" x14ac:dyDescent="0.25">
      <c r="A1445" t="s">
        <v>1475</v>
      </c>
      <c r="B1445">
        <v>50</v>
      </c>
      <c r="D1445" t="str">
        <f t="shared" si="88"/>
        <v xml:space="preserve">2-16-2012 22:51 </v>
      </c>
      <c r="E1445">
        <f t="shared" si="89"/>
        <v>0.75</v>
      </c>
      <c r="F1445">
        <v>50</v>
      </c>
      <c r="K1445" t="s">
        <v>11051</v>
      </c>
      <c r="L1445">
        <v>46</v>
      </c>
      <c r="N1445" t="s">
        <v>11159</v>
      </c>
      <c r="O1445" t="str">
        <f t="shared" si="90"/>
        <v xml:space="preserve">2-9-2013 17:51 </v>
      </c>
      <c r="P1445">
        <f t="shared" si="91"/>
        <v>1.0000000001164153</v>
      </c>
      <c r="Q1445">
        <v>48</v>
      </c>
      <c r="R1445">
        <v>0.99999999994179234</v>
      </c>
      <c r="S1445">
        <v>41</v>
      </c>
    </row>
    <row r="1446" spans="1:19" x14ac:dyDescent="0.25">
      <c r="A1446" t="s">
        <v>1476</v>
      </c>
      <c r="B1446">
        <v>50</v>
      </c>
      <c r="D1446" t="str">
        <f t="shared" si="88"/>
        <v xml:space="preserve">2-16-2012 22:06 </v>
      </c>
      <c r="E1446">
        <f t="shared" si="89"/>
        <v>0.24999999994179234</v>
      </c>
      <c r="F1446">
        <v>50</v>
      </c>
      <c r="K1446" t="s">
        <v>11052</v>
      </c>
      <c r="L1446">
        <v>46.4</v>
      </c>
      <c r="N1446" t="s">
        <v>11160</v>
      </c>
      <c r="O1446" t="str">
        <f t="shared" si="90"/>
        <v xml:space="preserve">2-9-2013 16:51 </v>
      </c>
      <c r="P1446">
        <f t="shared" si="91"/>
        <v>0.99999999994179234</v>
      </c>
      <c r="Q1446">
        <v>51.1</v>
      </c>
      <c r="R1446">
        <v>0.99999999994179234</v>
      </c>
      <c r="S1446">
        <v>41</v>
      </c>
    </row>
    <row r="1447" spans="1:19" x14ac:dyDescent="0.25">
      <c r="A1447" t="s">
        <v>1477</v>
      </c>
      <c r="B1447">
        <v>50</v>
      </c>
      <c r="D1447" t="str">
        <f t="shared" si="88"/>
        <v xml:space="preserve">2-16-2012 21:51 </v>
      </c>
      <c r="E1447">
        <f t="shared" si="89"/>
        <v>0.44999999989522621</v>
      </c>
      <c r="F1447">
        <v>50</v>
      </c>
      <c r="K1447" t="s">
        <v>11053</v>
      </c>
      <c r="L1447">
        <v>46</v>
      </c>
      <c r="N1447" t="s">
        <v>11161</v>
      </c>
      <c r="O1447" t="str">
        <f t="shared" si="90"/>
        <v xml:space="preserve">2-9-2013 15:51 </v>
      </c>
      <c r="P1447">
        <f t="shared" si="91"/>
        <v>0.99999999994179234</v>
      </c>
      <c r="Q1447">
        <v>52</v>
      </c>
      <c r="R1447">
        <v>0.99999999994179234</v>
      </c>
      <c r="S1447">
        <v>41</v>
      </c>
    </row>
    <row r="1448" spans="1:19" x14ac:dyDescent="0.25">
      <c r="A1448" t="s">
        <v>1478</v>
      </c>
      <c r="B1448">
        <v>50</v>
      </c>
      <c r="D1448" t="str">
        <f t="shared" si="88"/>
        <v xml:space="preserve">2-16-2012 21:24 </v>
      </c>
      <c r="E1448">
        <f t="shared" si="89"/>
        <v>0.55000000004656613</v>
      </c>
      <c r="F1448">
        <v>50</v>
      </c>
      <c r="K1448" t="s">
        <v>11054</v>
      </c>
      <c r="L1448">
        <v>46.4</v>
      </c>
      <c r="N1448" t="s">
        <v>11162</v>
      </c>
      <c r="O1448" t="str">
        <f t="shared" si="90"/>
        <v xml:space="preserve">2-9-2013 14:51 </v>
      </c>
      <c r="P1448">
        <f t="shared" si="91"/>
        <v>1.0000000001164153</v>
      </c>
      <c r="Q1448">
        <v>51.1</v>
      </c>
      <c r="R1448">
        <v>0.99999999994179234</v>
      </c>
      <c r="S1448">
        <v>41</v>
      </c>
    </row>
    <row r="1449" spans="1:19" x14ac:dyDescent="0.25">
      <c r="A1449" t="s">
        <v>1479</v>
      </c>
      <c r="B1449">
        <v>48.9</v>
      </c>
      <c r="D1449" t="str">
        <f t="shared" si="88"/>
        <v xml:space="preserve">2-16-2012 20:51 </v>
      </c>
      <c r="E1449">
        <f t="shared" si="89"/>
        <v>0.16666666668606922</v>
      </c>
      <c r="F1449">
        <v>48.9</v>
      </c>
      <c r="K1449" t="s">
        <v>11055</v>
      </c>
      <c r="L1449">
        <v>46</v>
      </c>
      <c r="N1449" t="s">
        <v>11163</v>
      </c>
      <c r="O1449" t="str">
        <f t="shared" si="90"/>
        <v xml:space="preserve">2-9-2013 13:51 </v>
      </c>
      <c r="P1449">
        <f t="shared" si="91"/>
        <v>0.99999999994179234</v>
      </c>
      <c r="Q1449">
        <v>50</v>
      </c>
      <c r="R1449">
        <v>1.0000000001164153</v>
      </c>
      <c r="S1449">
        <v>41</v>
      </c>
    </row>
    <row r="1450" spans="1:19" x14ac:dyDescent="0.25">
      <c r="A1450" t="s">
        <v>1480</v>
      </c>
      <c r="B1450">
        <v>48.2</v>
      </c>
      <c r="D1450" t="str">
        <f t="shared" si="88"/>
        <v xml:space="preserve">2-16-2012 20:41 </v>
      </c>
      <c r="E1450">
        <f t="shared" si="89"/>
        <v>0.8333333334303461</v>
      </c>
      <c r="F1450">
        <v>48.2</v>
      </c>
      <c r="K1450" t="s">
        <v>11056</v>
      </c>
      <c r="L1450">
        <v>44.6</v>
      </c>
      <c r="N1450" t="s">
        <v>11164</v>
      </c>
      <c r="O1450" t="str">
        <f t="shared" si="90"/>
        <v xml:space="preserve">2-9-2013 12:51 </v>
      </c>
      <c r="P1450">
        <f t="shared" si="91"/>
        <v>0.99999999994179234</v>
      </c>
      <c r="Q1450">
        <v>48.9</v>
      </c>
      <c r="R1450">
        <v>0.99999999994179234</v>
      </c>
      <c r="S1450">
        <v>41</v>
      </c>
    </row>
    <row r="1451" spans="1:19" x14ac:dyDescent="0.25">
      <c r="A1451" t="s">
        <v>1481</v>
      </c>
      <c r="B1451">
        <v>51.1</v>
      </c>
      <c r="D1451" t="str">
        <f t="shared" si="88"/>
        <v xml:space="preserve">2-16-2012 19:51 </v>
      </c>
      <c r="E1451">
        <f t="shared" si="89"/>
        <v>0.31666666665114462</v>
      </c>
      <c r="F1451">
        <v>51.1</v>
      </c>
      <c r="K1451" t="s">
        <v>11057</v>
      </c>
      <c r="L1451">
        <v>45</v>
      </c>
      <c r="N1451" t="s">
        <v>11165</v>
      </c>
      <c r="O1451" t="str">
        <f t="shared" si="90"/>
        <v xml:space="preserve">2-9-2013 11:51 </v>
      </c>
      <c r="P1451">
        <f t="shared" si="91"/>
        <v>1.0000000001164153</v>
      </c>
      <c r="Q1451">
        <v>46.9</v>
      </c>
      <c r="R1451">
        <v>0.99999999994179234</v>
      </c>
      <c r="S1451">
        <v>41</v>
      </c>
    </row>
    <row r="1452" spans="1:19" x14ac:dyDescent="0.25">
      <c r="A1452" t="s">
        <v>1482</v>
      </c>
      <c r="B1452">
        <v>50</v>
      </c>
      <c r="D1452" t="str">
        <f t="shared" si="88"/>
        <v xml:space="preserve">2-16-2012 19:32 </v>
      </c>
      <c r="E1452">
        <f t="shared" si="89"/>
        <v>0.68333333329064772</v>
      </c>
      <c r="F1452">
        <v>50</v>
      </c>
      <c r="K1452" t="s">
        <v>11058</v>
      </c>
      <c r="L1452">
        <v>44.6</v>
      </c>
      <c r="N1452" t="s">
        <v>11166</v>
      </c>
      <c r="O1452" t="str">
        <f t="shared" si="90"/>
        <v xml:space="preserve">2-9-2013 10:51 </v>
      </c>
      <c r="P1452">
        <f t="shared" si="91"/>
        <v>0.99999999994179234</v>
      </c>
      <c r="Q1452">
        <v>44.1</v>
      </c>
      <c r="R1452">
        <v>0.99999999994179234</v>
      </c>
      <c r="S1452">
        <v>41</v>
      </c>
    </row>
    <row r="1453" spans="1:19" x14ac:dyDescent="0.25">
      <c r="A1453" t="s">
        <v>1483</v>
      </c>
      <c r="B1453">
        <v>51.1</v>
      </c>
      <c r="D1453" t="str">
        <f t="shared" si="88"/>
        <v xml:space="preserve">2-16-2012 18:51 </v>
      </c>
      <c r="E1453">
        <f t="shared" si="89"/>
        <v>0.39999999990686774</v>
      </c>
      <c r="F1453">
        <v>51.1</v>
      </c>
      <c r="K1453" t="s">
        <v>11059</v>
      </c>
      <c r="L1453">
        <v>44.1</v>
      </c>
      <c r="N1453" t="s">
        <v>11167</v>
      </c>
      <c r="O1453" t="str">
        <f t="shared" si="90"/>
        <v xml:space="preserve">2-9-2013 9:51 </v>
      </c>
      <c r="P1453">
        <f t="shared" si="91"/>
        <v>0.99999999994179234</v>
      </c>
      <c r="Q1453">
        <v>42.1</v>
      </c>
      <c r="R1453">
        <v>0.99999999994179234</v>
      </c>
      <c r="S1453">
        <v>41</v>
      </c>
    </row>
    <row r="1454" spans="1:19" x14ac:dyDescent="0.25">
      <c r="A1454" t="s">
        <v>1484</v>
      </c>
      <c r="B1454">
        <v>51.8</v>
      </c>
      <c r="D1454" t="str">
        <f t="shared" si="88"/>
        <v xml:space="preserve">2-16-2012 18:27 </v>
      </c>
      <c r="E1454">
        <f t="shared" si="89"/>
        <v>0.6833333334652707</v>
      </c>
      <c r="F1454">
        <v>51.8</v>
      </c>
      <c r="K1454" t="s">
        <v>11060</v>
      </c>
      <c r="L1454">
        <v>44.6</v>
      </c>
      <c r="N1454" t="s">
        <v>11168</v>
      </c>
      <c r="O1454" t="str">
        <f t="shared" si="90"/>
        <v xml:space="preserve">2-9-2013 8:51 </v>
      </c>
      <c r="P1454">
        <f t="shared" si="91"/>
        <v>1.0000000001164153</v>
      </c>
      <c r="Q1454">
        <v>37</v>
      </c>
      <c r="R1454">
        <v>0.99999999994179234</v>
      </c>
      <c r="S1454">
        <v>41</v>
      </c>
    </row>
    <row r="1455" spans="1:19" x14ac:dyDescent="0.25">
      <c r="A1455" t="s">
        <v>1485</v>
      </c>
      <c r="B1455">
        <v>51.1</v>
      </c>
      <c r="D1455" t="str">
        <f t="shared" si="88"/>
        <v xml:space="preserve">2-16-2012 17:46 </v>
      </c>
      <c r="E1455">
        <f t="shared" si="89"/>
        <v>1.6666666546370834E-2</v>
      </c>
      <c r="F1455">
        <v>51.1</v>
      </c>
      <c r="K1455" t="s">
        <v>11061</v>
      </c>
      <c r="L1455">
        <v>44.1</v>
      </c>
      <c r="N1455" t="s">
        <v>11169</v>
      </c>
      <c r="O1455" t="str">
        <f t="shared" si="90"/>
        <v xml:space="preserve">2-9-2013 7:51 </v>
      </c>
      <c r="P1455">
        <f t="shared" si="91"/>
        <v>0.99999999994179234</v>
      </c>
      <c r="Q1455">
        <v>33.1</v>
      </c>
      <c r="R1455">
        <v>0.99999999994179234</v>
      </c>
      <c r="S1455">
        <v>41</v>
      </c>
    </row>
    <row r="1456" spans="1:19" x14ac:dyDescent="0.25">
      <c r="A1456" t="s">
        <v>1486</v>
      </c>
      <c r="B1456">
        <v>51.8</v>
      </c>
      <c r="D1456" t="str">
        <f t="shared" si="88"/>
        <v xml:space="preserve">2-16-2012 17:45 </v>
      </c>
      <c r="E1456">
        <f t="shared" si="89"/>
        <v>0.75</v>
      </c>
      <c r="F1456">
        <v>51.8</v>
      </c>
      <c r="K1456" t="s">
        <v>11062</v>
      </c>
      <c r="L1456">
        <v>44.6</v>
      </c>
      <c r="N1456" t="s">
        <v>11170</v>
      </c>
      <c r="O1456" t="str">
        <f t="shared" si="90"/>
        <v xml:space="preserve">2-9-2013 6:51 </v>
      </c>
      <c r="P1456">
        <f t="shared" si="91"/>
        <v>0.99999999994179234</v>
      </c>
      <c r="Q1456">
        <v>30.9</v>
      </c>
      <c r="R1456">
        <v>0.99999999994179234</v>
      </c>
      <c r="S1456">
        <v>41</v>
      </c>
    </row>
    <row r="1457" spans="1:19" x14ac:dyDescent="0.25">
      <c r="A1457" t="s">
        <v>1487</v>
      </c>
      <c r="B1457">
        <v>51.8</v>
      </c>
      <c r="D1457" t="str">
        <f t="shared" si="88"/>
        <v xml:space="preserve">2-16-2012 17:00 </v>
      </c>
      <c r="E1457">
        <f t="shared" si="89"/>
        <v>0.15000000013969839</v>
      </c>
      <c r="F1457">
        <v>51.8</v>
      </c>
      <c r="K1457" t="s">
        <v>11063</v>
      </c>
      <c r="L1457">
        <v>43</v>
      </c>
      <c r="N1457" t="s">
        <v>11171</v>
      </c>
      <c r="O1457" t="str">
        <f t="shared" si="90"/>
        <v xml:space="preserve">2-9-2013 5:51 </v>
      </c>
      <c r="P1457">
        <f t="shared" si="91"/>
        <v>1.0000000001164153</v>
      </c>
      <c r="Q1457">
        <v>32</v>
      </c>
      <c r="R1457">
        <v>0.99999999994179234</v>
      </c>
      <c r="S1457">
        <v>42.1</v>
      </c>
    </row>
    <row r="1458" spans="1:19" x14ac:dyDescent="0.25">
      <c r="A1458" t="s">
        <v>1488</v>
      </c>
      <c r="B1458">
        <v>52</v>
      </c>
      <c r="D1458" t="str">
        <f t="shared" si="88"/>
        <v xml:space="preserve">2-16-2012 16:51 </v>
      </c>
      <c r="E1458">
        <f t="shared" si="89"/>
        <v>4.9999999988358468E-2</v>
      </c>
      <c r="F1458">
        <v>52</v>
      </c>
      <c r="K1458" t="s">
        <v>11064</v>
      </c>
      <c r="L1458">
        <v>42.8</v>
      </c>
      <c r="N1458" t="s">
        <v>11172</v>
      </c>
      <c r="O1458" t="str">
        <f t="shared" si="90"/>
        <v xml:space="preserve">2-9-2013 4:51 </v>
      </c>
      <c r="P1458">
        <f t="shared" si="91"/>
        <v>0.99999999994179234</v>
      </c>
      <c r="Q1458">
        <v>33.1</v>
      </c>
      <c r="R1458">
        <v>0.99999999994179234</v>
      </c>
      <c r="S1458">
        <v>42.1</v>
      </c>
    </row>
    <row r="1459" spans="1:19" x14ac:dyDescent="0.25">
      <c r="A1459" t="s">
        <v>1489</v>
      </c>
      <c r="B1459">
        <v>51.8</v>
      </c>
      <c r="D1459" t="str">
        <f t="shared" si="88"/>
        <v xml:space="preserve">2-16-2012 16:48 </v>
      </c>
      <c r="E1459">
        <f t="shared" si="89"/>
        <v>0.94999999995343387</v>
      </c>
      <c r="F1459">
        <v>51.8</v>
      </c>
      <c r="K1459" t="s">
        <v>11065</v>
      </c>
      <c r="L1459">
        <v>43</v>
      </c>
      <c r="N1459" t="s">
        <v>11173</v>
      </c>
      <c r="O1459" t="str">
        <f t="shared" si="90"/>
        <v xml:space="preserve">2-9-2013 3:51 </v>
      </c>
      <c r="P1459">
        <f t="shared" si="91"/>
        <v>0.99999999994179234</v>
      </c>
      <c r="Q1459">
        <v>37</v>
      </c>
      <c r="R1459">
        <v>1.0000000001164153</v>
      </c>
      <c r="S1459">
        <v>42.1</v>
      </c>
    </row>
    <row r="1460" spans="1:19" x14ac:dyDescent="0.25">
      <c r="A1460" t="s">
        <v>1490</v>
      </c>
      <c r="B1460">
        <v>54</v>
      </c>
      <c r="D1460" t="str">
        <f t="shared" si="88"/>
        <v xml:space="preserve">2-16-2012 15:51 </v>
      </c>
      <c r="E1460">
        <f t="shared" si="89"/>
        <v>0.83333333325572312</v>
      </c>
      <c r="F1460">
        <v>54</v>
      </c>
      <c r="K1460" t="s">
        <v>11066</v>
      </c>
      <c r="L1460">
        <v>44.1</v>
      </c>
      <c r="N1460" t="s">
        <v>11174</v>
      </c>
      <c r="O1460" t="str">
        <f t="shared" si="90"/>
        <v xml:space="preserve">2-9-2013 2:51 </v>
      </c>
      <c r="P1460">
        <f t="shared" si="91"/>
        <v>1.0000000001164153</v>
      </c>
      <c r="Q1460">
        <v>39</v>
      </c>
      <c r="R1460">
        <v>0.99999999994179234</v>
      </c>
      <c r="S1460">
        <v>42.1</v>
      </c>
    </row>
    <row r="1461" spans="1:19" x14ac:dyDescent="0.25">
      <c r="A1461" t="s">
        <v>1491</v>
      </c>
      <c r="B1461">
        <v>53.6</v>
      </c>
      <c r="D1461" t="str">
        <f t="shared" si="88"/>
        <v xml:space="preserve">2-16-2012 15:01 </v>
      </c>
      <c r="E1461">
        <f t="shared" si="89"/>
        <v>0.16666666668606922</v>
      </c>
      <c r="F1461">
        <v>53.6</v>
      </c>
      <c r="K1461" t="s">
        <v>11067</v>
      </c>
      <c r="L1461">
        <v>44.6</v>
      </c>
      <c r="N1461" t="s">
        <v>11175</v>
      </c>
      <c r="O1461" t="str">
        <f t="shared" si="90"/>
        <v xml:space="preserve">2-9-2013 1:51 </v>
      </c>
      <c r="P1461">
        <f t="shared" si="91"/>
        <v>0.99999999994179234</v>
      </c>
      <c r="Q1461">
        <v>39.9</v>
      </c>
      <c r="R1461">
        <v>0.99999999994179234</v>
      </c>
      <c r="S1461">
        <v>42.1</v>
      </c>
    </row>
    <row r="1462" spans="1:19" x14ac:dyDescent="0.25">
      <c r="A1462" t="s">
        <v>1492</v>
      </c>
      <c r="B1462">
        <v>54</v>
      </c>
      <c r="D1462" t="str">
        <f t="shared" si="88"/>
        <v xml:space="preserve">2-16-2012 14:51 </v>
      </c>
      <c r="E1462">
        <f t="shared" si="89"/>
        <v>0.40000000008149073</v>
      </c>
      <c r="F1462">
        <v>54</v>
      </c>
      <c r="K1462" t="s">
        <v>11068</v>
      </c>
      <c r="L1462">
        <v>44.1</v>
      </c>
      <c r="N1462" t="s">
        <v>11176</v>
      </c>
      <c r="O1462" t="str">
        <f t="shared" si="90"/>
        <v xml:space="preserve">2-9-2013 0:51 </v>
      </c>
      <c r="P1462">
        <f t="shared" si="91"/>
        <v>0.99999999994179234</v>
      </c>
      <c r="Q1462">
        <v>41</v>
      </c>
      <c r="R1462">
        <v>1.0000000001164153</v>
      </c>
      <c r="S1462">
        <v>42.1</v>
      </c>
    </row>
    <row r="1463" spans="1:19" x14ac:dyDescent="0.25">
      <c r="A1463" t="s">
        <v>1493</v>
      </c>
      <c r="B1463">
        <v>53.6</v>
      </c>
      <c r="D1463" t="str">
        <f t="shared" si="88"/>
        <v xml:space="preserve">2-16-2012 14:27 </v>
      </c>
      <c r="E1463">
        <f t="shared" si="89"/>
        <v>0.24999999994179234</v>
      </c>
      <c r="F1463">
        <v>53.6</v>
      </c>
      <c r="K1463" t="s">
        <v>11069</v>
      </c>
      <c r="L1463">
        <v>45</v>
      </c>
      <c r="N1463" t="s">
        <v>11177</v>
      </c>
      <c r="O1463" t="str">
        <f t="shared" si="90"/>
        <v xml:space="preserve">2-8-2013 23:51 </v>
      </c>
      <c r="P1463">
        <f t="shared" si="91"/>
        <v>1.0000000001164153</v>
      </c>
      <c r="Q1463">
        <v>42.1</v>
      </c>
      <c r="R1463">
        <v>0.99999999994179234</v>
      </c>
      <c r="S1463">
        <v>42.1</v>
      </c>
    </row>
    <row r="1464" spans="1:19" x14ac:dyDescent="0.25">
      <c r="A1464" t="s">
        <v>1494</v>
      </c>
      <c r="B1464">
        <v>53.6</v>
      </c>
      <c r="D1464" t="str">
        <f t="shared" si="88"/>
        <v xml:space="preserve">2-16-2012 14:12 </v>
      </c>
      <c r="E1464">
        <f t="shared" si="89"/>
        <v>0.35000000009313226</v>
      </c>
      <c r="F1464">
        <v>53.6</v>
      </c>
      <c r="K1464" t="s">
        <v>11070</v>
      </c>
      <c r="L1464">
        <v>48</v>
      </c>
      <c r="N1464" t="s">
        <v>11178</v>
      </c>
      <c r="O1464" t="str">
        <f t="shared" si="90"/>
        <v xml:space="preserve">2-8-2013 22:51 </v>
      </c>
      <c r="P1464">
        <f t="shared" si="91"/>
        <v>0.99999999994179234</v>
      </c>
      <c r="Q1464">
        <v>43</v>
      </c>
      <c r="R1464">
        <v>0.99999999994179234</v>
      </c>
      <c r="S1464">
        <v>42.1</v>
      </c>
    </row>
    <row r="1465" spans="1:19" x14ac:dyDescent="0.25">
      <c r="A1465" t="s">
        <v>1495</v>
      </c>
      <c r="B1465">
        <v>55</v>
      </c>
      <c r="D1465" t="str">
        <f t="shared" si="88"/>
        <v xml:space="preserve">2-16-2012 13:51 </v>
      </c>
      <c r="E1465">
        <f t="shared" si="89"/>
        <v>0.99999999994179234</v>
      </c>
      <c r="F1465">
        <v>55</v>
      </c>
      <c r="K1465" t="s">
        <v>11071</v>
      </c>
      <c r="L1465">
        <v>48</v>
      </c>
      <c r="N1465" t="s">
        <v>11179</v>
      </c>
      <c r="O1465" t="str">
        <f t="shared" si="90"/>
        <v xml:space="preserve">2-8-2013 21:51 </v>
      </c>
      <c r="P1465">
        <f t="shared" si="91"/>
        <v>0.99999999994179234</v>
      </c>
      <c r="Q1465">
        <v>44.1</v>
      </c>
      <c r="R1465">
        <v>0.99999999994179234</v>
      </c>
      <c r="S1465">
        <v>42.1</v>
      </c>
    </row>
    <row r="1466" spans="1:19" x14ac:dyDescent="0.25">
      <c r="A1466" t="s">
        <v>1496</v>
      </c>
      <c r="B1466">
        <v>57</v>
      </c>
      <c r="D1466" t="str">
        <f t="shared" si="88"/>
        <v xml:space="preserve">2-16-2012 12:51 </v>
      </c>
      <c r="E1466">
        <f t="shared" si="89"/>
        <v>0.99999999994179234</v>
      </c>
      <c r="F1466">
        <v>57</v>
      </c>
      <c r="K1466" t="s">
        <v>11072</v>
      </c>
      <c r="L1466">
        <v>48</v>
      </c>
      <c r="N1466" t="s">
        <v>11180</v>
      </c>
      <c r="O1466" t="str">
        <f t="shared" si="90"/>
        <v xml:space="preserve">2-8-2013 20:51 </v>
      </c>
      <c r="P1466">
        <f t="shared" si="91"/>
        <v>1.0000000001164153</v>
      </c>
      <c r="Q1466">
        <v>46</v>
      </c>
      <c r="R1466">
        <v>0.99999999994179234</v>
      </c>
      <c r="S1466">
        <v>42.1</v>
      </c>
    </row>
    <row r="1467" spans="1:19" x14ac:dyDescent="0.25">
      <c r="A1467" t="s">
        <v>1497</v>
      </c>
      <c r="B1467">
        <v>55</v>
      </c>
      <c r="D1467" t="str">
        <f t="shared" si="88"/>
        <v xml:space="preserve">2-16-2012 11:51 </v>
      </c>
      <c r="E1467">
        <f t="shared" si="89"/>
        <v>1.0000000001164153</v>
      </c>
      <c r="F1467">
        <v>55</v>
      </c>
      <c r="K1467" t="s">
        <v>11073</v>
      </c>
      <c r="L1467">
        <v>50</v>
      </c>
      <c r="N1467" t="s">
        <v>11181</v>
      </c>
      <c r="O1467" t="str">
        <f t="shared" si="90"/>
        <v xml:space="preserve">2-8-2013 19:51 </v>
      </c>
      <c r="P1467">
        <f t="shared" si="91"/>
        <v>0.99999999994179234</v>
      </c>
      <c r="Q1467">
        <v>50</v>
      </c>
      <c r="R1467">
        <v>0.99999999994179234</v>
      </c>
      <c r="S1467">
        <v>42.1</v>
      </c>
    </row>
    <row r="1468" spans="1:19" x14ac:dyDescent="0.25">
      <c r="A1468" t="s">
        <v>1498</v>
      </c>
      <c r="B1468">
        <v>54</v>
      </c>
      <c r="D1468" t="str">
        <f t="shared" si="88"/>
        <v xml:space="preserve">2-16-2012 10:51 </v>
      </c>
      <c r="E1468">
        <f t="shared" si="89"/>
        <v>0.99999999994179234</v>
      </c>
      <c r="F1468">
        <v>54</v>
      </c>
      <c r="K1468" t="s">
        <v>11074</v>
      </c>
      <c r="L1468">
        <v>50</v>
      </c>
      <c r="N1468" t="s">
        <v>11182</v>
      </c>
      <c r="O1468" t="str">
        <f t="shared" si="90"/>
        <v xml:space="preserve">2-8-2013 18:51 </v>
      </c>
      <c r="P1468">
        <f t="shared" si="91"/>
        <v>0.99999999994179234</v>
      </c>
      <c r="Q1468">
        <v>48.9</v>
      </c>
      <c r="R1468">
        <v>1.0000000001164153</v>
      </c>
      <c r="S1468">
        <v>42.1</v>
      </c>
    </row>
    <row r="1469" spans="1:19" x14ac:dyDescent="0.25">
      <c r="A1469" t="s">
        <v>1499</v>
      </c>
      <c r="B1469">
        <v>50</v>
      </c>
      <c r="D1469" t="str">
        <f t="shared" si="88"/>
        <v xml:space="preserve">2-16-2012 9:51 </v>
      </c>
      <c r="E1469">
        <f t="shared" si="89"/>
        <v>0.99999999994179234</v>
      </c>
      <c r="F1469">
        <v>50</v>
      </c>
      <c r="K1469" t="s">
        <v>11075</v>
      </c>
      <c r="L1469">
        <v>51.1</v>
      </c>
      <c r="N1469" t="s">
        <v>11183</v>
      </c>
      <c r="O1469" t="str">
        <f t="shared" si="90"/>
        <v xml:space="preserve">2-8-2013 17:51 </v>
      </c>
      <c r="P1469">
        <f t="shared" si="91"/>
        <v>1.0000000001164153</v>
      </c>
      <c r="Q1469">
        <v>53.1</v>
      </c>
      <c r="R1469">
        <v>0.48333333333721384</v>
      </c>
      <c r="S1469">
        <v>42.1</v>
      </c>
    </row>
    <row r="1470" spans="1:19" x14ac:dyDescent="0.25">
      <c r="A1470" t="s">
        <v>1500</v>
      </c>
      <c r="B1470">
        <v>48</v>
      </c>
      <c r="D1470" t="str">
        <f t="shared" si="88"/>
        <v xml:space="preserve">2-16-2012 8:51 </v>
      </c>
      <c r="E1470">
        <f t="shared" si="89"/>
        <v>1.0000000001164153</v>
      </c>
      <c r="F1470">
        <v>48</v>
      </c>
      <c r="K1470" t="s">
        <v>11076</v>
      </c>
      <c r="L1470">
        <v>50</v>
      </c>
      <c r="N1470" t="s">
        <v>11184</v>
      </c>
      <c r="O1470" t="str">
        <f t="shared" si="90"/>
        <v xml:space="preserve">2-8-2013 16:51 </v>
      </c>
      <c r="P1470">
        <f t="shared" si="91"/>
        <v>0.99999999994179234</v>
      </c>
      <c r="Q1470">
        <v>54</v>
      </c>
      <c r="R1470">
        <v>0.99999999994179234</v>
      </c>
      <c r="S1470">
        <v>42.1</v>
      </c>
    </row>
    <row r="1471" spans="1:19" x14ac:dyDescent="0.25">
      <c r="A1471" t="s">
        <v>1501</v>
      </c>
      <c r="B1471">
        <v>46</v>
      </c>
      <c r="D1471" t="str">
        <f t="shared" si="88"/>
        <v xml:space="preserve">2-16-2012 7:51 </v>
      </c>
      <c r="E1471">
        <f t="shared" si="89"/>
        <v>0.99999999994179234</v>
      </c>
      <c r="F1471">
        <v>46</v>
      </c>
      <c r="K1471" t="s">
        <v>11077</v>
      </c>
      <c r="L1471">
        <v>51.1</v>
      </c>
      <c r="N1471" t="s">
        <v>11185</v>
      </c>
      <c r="O1471" t="str">
        <f t="shared" si="90"/>
        <v xml:space="preserve">2-8-2013 15:51 </v>
      </c>
      <c r="P1471">
        <f t="shared" si="91"/>
        <v>0.99999999994179234</v>
      </c>
      <c r="Q1471">
        <v>54</v>
      </c>
      <c r="R1471">
        <v>1.0000000001164153</v>
      </c>
      <c r="S1471">
        <v>42.1</v>
      </c>
    </row>
    <row r="1472" spans="1:19" x14ac:dyDescent="0.25">
      <c r="A1472" t="s">
        <v>1502</v>
      </c>
      <c r="B1472">
        <v>46</v>
      </c>
      <c r="D1472" t="str">
        <f t="shared" si="88"/>
        <v xml:space="preserve">2-16-2012 6:51 </v>
      </c>
      <c r="E1472">
        <f t="shared" si="89"/>
        <v>0.99999999994179234</v>
      </c>
      <c r="F1472">
        <v>46</v>
      </c>
      <c r="K1472" t="s">
        <v>11078</v>
      </c>
      <c r="L1472">
        <v>53.1</v>
      </c>
      <c r="N1472" t="s">
        <v>11186</v>
      </c>
      <c r="O1472" t="str">
        <f t="shared" si="90"/>
        <v xml:space="preserve">2-8-2013 14:51 </v>
      </c>
      <c r="P1472">
        <f t="shared" si="91"/>
        <v>1.0000000001164153</v>
      </c>
      <c r="Q1472">
        <v>55</v>
      </c>
      <c r="R1472">
        <v>0.99999999994179234</v>
      </c>
      <c r="S1472">
        <v>42.1</v>
      </c>
    </row>
    <row r="1473" spans="1:19" x14ac:dyDescent="0.25">
      <c r="A1473" t="s">
        <v>1503</v>
      </c>
      <c r="B1473">
        <v>46.9</v>
      </c>
      <c r="D1473" t="str">
        <f t="shared" si="88"/>
        <v xml:space="preserve">2-16-2012 5:51 </v>
      </c>
      <c r="E1473">
        <f t="shared" si="89"/>
        <v>1.0000000001164153</v>
      </c>
      <c r="F1473">
        <v>46.9</v>
      </c>
      <c r="K1473" t="s">
        <v>11079</v>
      </c>
      <c r="L1473">
        <v>55</v>
      </c>
      <c r="N1473" t="s">
        <v>11187</v>
      </c>
      <c r="O1473" t="str">
        <f t="shared" si="90"/>
        <v xml:space="preserve">2-8-2013 13:51 </v>
      </c>
      <c r="P1473">
        <f t="shared" si="91"/>
        <v>0.99999999994179234</v>
      </c>
      <c r="Q1473">
        <v>52</v>
      </c>
      <c r="R1473">
        <v>0.99999999994179234</v>
      </c>
      <c r="S1473">
        <v>42.1</v>
      </c>
    </row>
    <row r="1474" spans="1:19" x14ac:dyDescent="0.25">
      <c r="A1474" t="s">
        <v>1504</v>
      </c>
      <c r="B1474">
        <v>46</v>
      </c>
      <c r="D1474" t="str">
        <f t="shared" si="88"/>
        <v xml:space="preserve">2-16-2012 4:51 </v>
      </c>
      <c r="E1474">
        <f t="shared" si="89"/>
        <v>0.99999999994179234</v>
      </c>
      <c r="F1474">
        <v>46</v>
      </c>
      <c r="K1474" t="s">
        <v>11080</v>
      </c>
      <c r="L1474">
        <v>55.9</v>
      </c>
      <c r="N1474" t="s">
        <v>11188</v>
      </c>
      <c r="O1474" t="str">
        <f t="shared" si="90"/>
        <v xml:space="preserve">2-8-2013 12:51 </v>
      </c>
      <c r="P1474">
        <f t="shared" si="91"/>
        <v>0.48333333333721384</v>
      </c>
      <c r="Q1474">
        <v>48.9</v>
      </c>
      <c r="R1474">
        <v>1.0000000001164153</v>
      </c>
      <c r="S1474">
        <v>42.1</v>
      </c>
    </row>
    <row r="1475" spans="1:19" x14ac:dyDescent="0.25">
      <c r="A1475" t="s">
        <v>1505</v>
      </c>
      <c r="B1475">
        <v>48</v>
      </c>
      <c r="D1475" t="str">
        <f t="shared" ref="D1475:D1538" si="92">LEFT(A1475,LEN(A1475)-3)</f>
        <v xml:space="preserve">2-16-2012 3:51 </v>
      </c>
      <c r="E1475">
        <f t="shared" ref="E1475:E1538" si="93">(D1475-D1476)*24</f>
        <v>0.99999999994179234</v>
      </c>
      <c r="F1475">
        <v>48</v>
      </c>
      <c r="K1475" t="s">
        <v>11081</v>
      </c>
      <c r="L1475">
        <v>57.9</v>
      </c>
      <c r="N1475" t="s">
        <v>11189</v>
      </c>
      <c r="O1475" t="str">
        <f t="shared" ref="O1475:O1538" si="94">LEFT(N1475,LEN(N1475)-3)</f>
        <v xml:space="preserve">2-8-2013 12:22 </v>
      </c>
      <c r="P1475">
        <f t="shared" ref="P1475:P1538" si="95">(O1475-O1476)*24</f>
        <v>0.5166666666045785</v>
      </c>
      <c r="Q1475">
        <v>46.4</v>
      </c>
      <c r="R1475">
        <v>0.53333333332557231</v>
      </c>
      <c r="S1475">
        <v>42.1</v>
      </c>
    </row>
    <row r="1476" spans="1:19" x14ac:dyDescent="0.25">
      <c r="A1476" t="s">
        <v>1506</v>
      </c>
      <c r="B1476">
        <v>48</v>
      </c>
      <c r="D1476" t="str">
        <f t="shared" si="92"/>
        <v xml:space="preserve">2-16-2012 2:51 </v>
      </c>
      <c r="E1476">
        <f t="shared" si="93"/>
        <v>1.0000000001164153</v>
      </c>
      <c r="F1476">
        <v>48</v>
      </c>
      <c r="K1476" t="s">
        <v>11082</v>
      </c>
      <c r="L1476">
        <v>59</v>
      </c>
      <c r="N1476" t="s">
        <v>11190</v>
      </c>
      <c r="O1476" t="str">
        <f t="shared" si="94"/>
        <v xml:space="preserve">2-8-2013 11:51 </v>
      </c>
      <c r="P1476">
        <f t="shared" si="95"/>
        <v>1.0000000001164153</v>
      </c>
      <c r="Q1476">
        <v>46</v>
      </c>
      <c r="R1476">
        <v>0.99999999994179234</v>
      </c>
      <c r="S1476">
        <v>42.1</v>
      </c>
    </row>
    <row r="1477" spans="1:19" x14ac:dyDescent="0.25">
      <c r="A1477" t="s">
        <v>1507</v>
      </c>
      <c r="B1477">
        <v>46.9</v>
      </c>
      <c r="D1477" t="str">
        <f t="shared" si="92"/>
        <v xml:space="preserve">2-16-2012 1:51 </v>
      </c>
      <c r="E1477">
        <f t="shared" si="93"/>
        <v>0.99999999994179234</v>
      </c>
      <c r="F1477">
        <v>46.9</v>
      </c>
      <c r="K1477" t="s">
        <v>11083</v>
      </c>
      <c r="L1477">
        <v>60.1</v>
      </c>
      <c r="N1477" t="s">
        <v>11191</v>
      </c>
      <c r="O1477" t="str">
        <f t="shared" si="94"/>
        <v xml:space="preserve">2-8-2013 10:51 </v>
      </c>
      <c r="P1477">
        <f t="shared" si="95"/>
        <v>0.99999999994179234</v>
      </c>
      <c r="Q1477">
        <v>44.1</v>
      </c>
      <c r="R1477">
        <v>0.24999999994179234</v>
      </c>
      <c r="S1477">
        <v>42.1</v>
      </c>
    </row>
    <row r="1478" spans="1:19" x14ac:dyDescent="0.25">
      <c r="A1478" t="s">
        <v>1508</v>
      </c>
      <c r="B1478">
        <v>45</v>
      </c>
      <c r="D1478" t="str">
        <f t="shared" si="92"/>
        <v xml:space="preserve">2-16-2012 0:51 </v>
      </c>
      <c r="E1478">
        <f t="shared" si="93"/>
        <v>0.99999999994179234</v>
      </c>
      <c r="F1478">
        <v>45</v>
      </c>
      <c r="K1478" t="s">
        <v>11084</v>
      </c>
      <c r="L1478">
        <v>57.9</v>
      </c>
      <c r="N1478" t="s">
        <v>11192</v>
      </c>
      <c r="O1478" t="str">
        <f t="shared" si="94"/>
        <v xml:space="preserve">2-8-2013 9:51 </v>
      </c>
      <c r="P1478">
        <f t="shared" si="95"/>
        <v>0.99999999994179234</v>
      </c>
      <c r="Q1478">
        <v>39.9</v>
      </c>
      <c r="R1478">
        <v>0.5166666666045785</v>
      </c>
      <c r="S1478">
        <v>42.1</v>
      </c>
    </row>
    <row r="1479" spans="1:19" x14ac:dyDescent="0.25">
      <c r="A1479" t="s">
        <v>1509</v>
      </c>
      <c r="B1479">
        <v>44.1</v>
      </c>
      <c r="D1479" t="str">
        <f t="shared" si="92"/>
        <v xml:space="preserve">2-15-2012 23:51 </v>
      </c>
      <c r="E1479">
        <f t="shared" si="93"/>
        <v>1.0000000001164153</v>
      </c>
      <c r="F1479">
        <v>44.1</v>
      </c>
      <c r="K1479" t="s">
        <v>11085</v>
      </c>
      <c r="L1479">
        <v>57</v>
      </c>
      <c r="N1479" t="s">
        <v>11193</v>
      </c>
      <c r="O1479" t="str">
        <f t="shared" si="94"/>
        <v xml:space="preserve">2-8-2013 8:51 </v>
      </c>
      <c r="P1479">
        <f t="shared" si="95"/>
        <v>1.0000000001164153</v>
      </c>
      <c r="Q1479">
        <v>39</v>
      </c>
      <c r="R1479">
        <v>1.0000000001164153</v>
      </c>
      <c r="S1479">
        <v>42.1</v>
      </c>
    </row>
    <row r="1480" spans="1:19" x14ac:dyDescent="0.25">
      <c r="A1480" t="s">
        <v>1510</v>
      </c>
      <c r="B1480">
        <v>44.1</v>
      </c>
      <c r="D1480" t="str">
        <f t="shared" si="92"/>
        <v xml:space="preserve">2-15-2012 22:51 </v>
      </c>
      <c r="E1480">
        <f t="shared" si="93"/>
        <v>0.99999999994179234</v>
      </c>
      <c r="F1480">
        <v>44.1</v>
      </c>
      <c r="K1480" t="s">
        <v>11086</v>
      </c>
      <c r="L1480">
        <v>54</v>
      </c>
      <c r="N1480" t="s">
        <v>11194</v>
      </c>
      <c r="O1480" t="str">
        <f t="shared" si="94"/>
        <v xml:space="preserve">2-8-2013 7:51 </v>
      </c>
      <c r="P1480">
        <f t="shared" si="95"/>
        <v>0.99999999994179234</v>
      </c>
      <c r="Q1480">
        <v>39</v>
      </c>
      <c r="R1480">
        <v>0.99999999994179234</v>
      </c>
      <c r="S1480">
        <v>42.1</v>
      </c>
    </row>
    <row r="1481" spans="1:19" x14ac:dyDescent="0.25">
      <c r="A1481" t="s">
        <v>1511</v>
      </c>
      <c r="B1481">
        <v>46.9</v>
      </c>
      <c r="D1481" t="str">
        <f t="shared" si="92"/>
        <v xml:space="preserve">2-15-2012 21:51 </v>
      </c>
      <c r="E1481">
        <f t="shared" si="93"/>
        <v>0.99999999994179234</v>
      </c>
      <c r="F1481">
        <v>46.9</v>
      </c>
      <c r="K1481" t="s">
        <v>11087</v>
      </c>
      <c r="L1481">
        <v>53.1</v>
      </c>
      <c r="N1481" t="s">
        <v>11195</v>
      </c>
      <c r="O1481" t="str">
        <f t="shared" si="94"/>
        <v xml:space="preserve">2-8-2013 6:51 </v>
      </c>
      <c r="P1481">
        <f t="shared" si="95"/>
        <v>0.99999999994179234</v>
      </c>
      <c r="Q1481">
        <v>41</v>
      </c>
      <c r="R1481">
        <v>0.99999999994179234</v>
      </c>
      <c r="S1481">
        <v>42.1</v>
      </c>
    </row>
    <row r="1482" spans="1:19" x14ac:dyDescent="0.25">
      <c r="A1482" t="s">
        <v>1512</v>
      </c>
      <c r="B1482">
        <v>46</v>
      </c>
      <c r="D1482" t="str">
        <f t="shared" si="92"/>
        <v xml:space="preserve">2-15-2012 20:51 </v>
      </c>
      <c r="E1482">
        <f t="shared" si="93"/>
        <v>1.0000000001164153</v>
      </c>
      <c r="F1482">
        <v>46</v>
      </c>
      <c r="K1482" t="s">
        <v>11088</v>
      </c>
      <c r="L1482">
        <v>50</v>
      </c>
      <c r="N1482" t="s">
        <v>11196</v>
      </c>
      <c r="O1482" t="str">
        <f t="shared" si="94"/>
        <v xml:space="preserve">2-8-2013 5:51 </v>
      </c>
      <c r="P1482">
        <f t="shared" si="95"/>
        <v>1.0000000001164153</v>
      </c>
      <c r="Q1482">
        <v>41</v>
      </c>
      <c r="R1482">
        <v>0.99999999994179234</v>
      </c>
      <c r="S1482">
        <v>42.1</v>
      </c>
    </row>
    <row r="1483" spans="1:19" x14ac:dyDescent="0.25">
      <c r="A1483" t="s">
        <v>1513</v>
      </c>
      <c r="B1483">
        <v>50</v>
      </c>
      <c r="D1483" t="str">
        <f t="shared" si="92"/>
        <v xml:space="preserve">2-15-2012 19:51 </v>
      </c>
      <c r="E1483">
        <f t="shared" si="93"/>
        <v>0.99999999994179234</v>
      </c>
      <c r="F1483">
        <v>50</v>
      </c>
      <c r="K1483" t="s">
        <v>11089</v>
      </c>
      <c r="L1483">
        <v>46.9</v>
      </c>
      <c r="N1483" t="s">
        <v>11197</v>
      </c>
      <c r="O1483" t="str">
        <f t="shared" si="94"/>
        <v xml:space="preserve">2-8-2013 4:51 </v>
      </c>
      <c r="P1483">
        <f t="shared" si="95"/>
        <v>0.99999999994179234</v>
      </c>
      <c r="Q1483">
        <v>42.1</v>
      </c>
      <c r="R1483">
        <v>0.99999999994179234</v>
      </c>
      <c r="S1483">
        <v>42.1</v>
      </c>
    </row>
    <row r="1484" spans="1:19" x14ac:dyDescent="0.25">
      <c r="A1484" t="s">
        <v>1514</v>
      </c>
      <c r="B1484">
        <v>53.1</v>
      </c>
      <c r="D1484" t="str">
        <f t="shared" si="92"/>
        <v xml:space="preserve">2-15-2012 18:51 </v>
      </c>
      <c r="E1484">
        <f t="shared" si="93"/>
        <v>0.99999999994179234</v>
      </c>
      <c r="F1484">
        <v>53.1</v>
      </c>
      <c r="K1484" t="s">
        <v>11090</v>
      </c>
      <c r="L1484">
        <v>48</v>
      </c>
      <c r="N1484" t="s">
        <v>11198</v>
      </c>
      <c r="O1484" t="str">
        <f t="shared" si="94"/>
        <v xml:space="preserve">2-8-2013 3:51 </v>
      </c>
      <c r="P1484">
        <f t="shared" si="95"/>
        <v>0.99999999994179234</v>
      </c>
      <c r="Q1484">
        <v>42.1</v>
      </c>
      <c r="R1484">
        <v>0.99999999994179234</v>
      </c>
      <c r="S1484">
        <v>42.1</v>
      </c>
    </row>
    <row r="1485" spans="1:19" x14ac:dyDescent="0.25">
      <c r="A1485" t="s">
        <v>1515</v>
      </c>
      <c r="B1485">
        <v>55.9</v>
      </c>
      <c r="D1485" t="str">
        <f t="shared" si="92"/>
        <v xml:space="preserve">2-15-2012 17:51 </v>
      </c>
      <c r="E1485">
        <f t="shared" si="93"/>
        <v>1.0000000001164153</v>
      </c>
      <c r="F1485">
        <v>55.9</v>
      </c>
      <c r="K1485" t="s">
        <v>11091</v>
      </c>
      <c r="L1485">
        <v>48.9</v>
      </c>
      <c r="N1485" t="s">
        <v>11199</v>
      </c>
      <c r="O1485" t="str">
        <f t="shared" si="94"/>
        <v xml:space="preserve">2-8-2013 2:51 </v>
      </c>
      <c r="P1485">
        <f t="shared" si="95"/>
        <v>1.0000000001164153</v>
      </c>
      <c r="Q1485">
        <v>42.1</v>
      </c>
      <c r="R1485">
        <v>0.99999999994179234</v>
      </c>
      <c r="S1485">
        <v>42.1</v>
      </c>
    </row>
    <row r="1486" spans="1:19" x14ac:dyDescent="0.25">
      <c r="A1486" t="s">
        <v>1516</v>
      </c>
      <c r="B1486">
        <v>63</v>
      </c>
      <c r="D1486" t="str">
        <f t="shared" si="92"/>
        <v xml:space="preserve">2-15-2012 16:51 </v>
      </c>
      <c r="E1486">
        <f t="shared" si="93"/>
        <v>0.99999999994179234</v>
      </c>
      <c r="F1486">
        <v>63</v>
      </c>
      <c r="K1486" t="s">
        <v>11092</v>
      </c>
      <c r="L1486">
        <v>51.1</v>
      </c>
      <c r="N1486" t="s">
        <v>11200</v>
      </c>
      <c r="O1486" t="str">
        <f t="shared" si="94"/>
        <v xml:space="preserve">2-8-2013 1:51 </v>
      </c>
      <c r="P1486">
        <f t="shared" si="95"/>
        <v>0.99999999994179234</v>
      </c>
      <c r="Q1486">
        <v>43</v>
      </c>
      <c r="R1486">
        <v>1.0000000001164153</v>
      </c>
      <c r="S1486">
        <v>42.1</v>
      </c>
    </row>
    <row r="1487" spans="1:19" x14ac:dyDescent="0.25">
      <c r="A1487" t="s">
        <v>1517</v>
      </c>
      <c r="B1487">
        <v>63</v>
      </c>
      <c r="D1487" t="str">
        <f t="shared" si="92"/>
        <v xml:space="preserve">2-15-2012 15:51 </v>
      </c>
      <c r="E1487">
        <f t="shared" si="93"/>
        <v>0.99999999994179234</v>
      </c>
      <c r="F1487">
        <v>63</v>
      </c>
      <c r="K1487" t="s">
        <v>11093</v>
      </c>
      <c r="L1487">
        <v>52</v>
      </c>
      <c r="N1487" t="s">
        <v>11201</v>
      </c>
      <c r="O1487" t="str">
        <f t="shared" si="94"/>
        <v xml:space="preserve">2-8-2013 0:51 </v>
      </c>
      <c r="P1487">
        <f t="shared" si="95"/>
        <v>0.99999999994179234</v>
      </c>
      <c r="Q1487">
        <v>43</v>
      </c>
      <c r="R1487">
        <v>1.0000000001164153</v>
      </c>
      <c r="S1487">
        <v>42.1</v>
      </c>
    </row>
    <row r="1488" spans="1:19" x14ac:dyDescent="0.25">
      <c r="A1488" t="s">
        <v>1518</v>
      </c>
      <c r="B1488">
        <v>63</v>
      </c>
      <c r="D1488" t="str">
        <f t="shared" si="92"/>
        <v xml:space="preserve">2-15-2012 14:51 </v>
      </c>
      <c r="E1488">
        <f t="shared" si="93"/>
        <v>1.0000000001164153</v>
      </c>
      <c r="F1488">
        <v>63</v>
      </c>
      <c r="K1488" t="s">
        <v>11094</v>
      </c>
      <c r="L1488">
        <v>54</v>
      </c>
      <c r="N1488" t="s">
        <v>11202</v>
      </c>
      <c r="O1488" t="str">
        <f t="shared" si="94"/>
        <v xml:space="preserve">2-7-2013 23:51 </v>
      </c>
      <c r="P1488">
        <f t="shared" si="95"/>
        <v>1.0000000001164153</v>
      </c>
      <c r="Q1488">
        <v>43</v>
      </c>
      <c r="R1488">
        <v>1.0000000001164153</v>
      </c>
      <c r="S1488">
        <v>42.1</v>
      </c>
    </row>
    <row r="1489" spans="1:19" x14ac:dyDescent="0.25">
      <c r="A1489" t="s">
        <v>1519</v>
      </c>
      <c r="B1489">
        <v>62.1</v>
      </c>
      <c r="D1489" t="str">
        <f t="shared" si="92"/>
        <v xml:space="preserve">2-15-2012 13:51 </v>
      </c>
      <c r="E1489">
        <f t="shared" si="93"/>
        <v>0.99999999994179234</v>
      </c>
      <c r="F1489">
        <v>62.1</v>
      </c>
      <c r="K1489" t="s">
        <v>11095</v>
      </c>
      <c r="L1489">
        <v>54</v>
      </c>
      <c r="N1489" t="s">
        <v>11203</v>
      </c>
      <c r="O1489" t="str">
        <f t="shared" si="94"/>
        <v xml:space="preserve">2-7-2013 22:51 </v>
      </c>
      <c r="P1489">
        <f t="shared" si="95"/>
        <v>0.99999999994179234</v>
      </c>
      <c r="Q1489">
        <v>43</v>
      </c>
      <c r="R1489">
        <v>1.0000000001164153</v>
      </c>
      <c r="S1489">
        <v>42.1</v>
      </c>
    </row>
    <row r="1490" spans="1:19" x14ac:dyDescent="0.25">
      <c r="A1490" t="s">
        <v>1520</v>
      </c>
      <c r="B1490">
        <v>59</v>
      </c>
      <c r="D1490" t="str">
        <f t="shared" si="92"/>
        <v xml:space="preserve">2-15-2012 12:51 </v>
      </c>
      <c r="E1490">
        <f t="shared" si="93"/>
        <v>0.99999999994179234</v>
      </c>
      <c r="F1490">
        <v>59</v>
      </c>
      <c r="K1490" t="s">
        <v>11096</v>
      </c>
      <c r="L1490">
        <v>55</v>
      </c>
      <c r="N1490" t="s">
        <v>11204</v>
      </c>
      <c r="O1490" t="str">
        <f t="shared" si="94"/>
        <v xml:space="preserve">2-7-2013 21:51 </v>
      </c>
      <c r="P1490">
        <f t="shared" si="95"/>
        <v>0.99999999994179234</v>
      </c>
      <c r="Q1490">
        <v>43</v>
      </c>
      <c r="R1490">
        <v>0.99999999994179234</v>
      </c>
      <c r="S1490">
        <v>42.1</v>
      </c>
    </row>
    <row r="1491" spans="1:19" x14ac:dyDescent="0.25">
      <c r="A1491" t="s">
        <v>1521</v>
      </c>
      <c r="B1491">
        <v>57</v>
      </c>
      <c r="D1491" t="str">
        <f t="shared" si="92"/>
        <v xml:space="preserve">2-15-2012 11:51 </v>
      </c>
      <c r="E1491">
        <f t="shared" si="93"/>
        <v>1.0000000001164153</v>
      </c>
      <c r="F1491">
        <v>57</v>
      </c>
      <c r="K1491" t="s">
        <v>11097</v>
      </c>
      <c r="L1491">
        <v>55.9</v>
      </c>
      <c r="N1491" t="s">
        <v>11205</v>
      </c>
      <c r="O1491" t="str">
        <f t="shared" si="94"/>
        <v xml:space="preserve">2-7-2013 20:51 </v>
      </c>
      <c r="P1491">
        <f t="shared" si="95"/>
        <v>1.0000000001164153</v>
      </c>
      <c r="Q1491">
        <v>43</v>
      </c>
      <c r="R1491">
        <v>1.0000000001164153</v>
      </c>
      <c r="S1491">
        <v>42.1</v>
      </c>
    </row>
    <row r="1492" spans="1:19" x14ac:dyDescent="0.25">
      <c r="A1492" t="s">
        <v>1522</v>
      </c>
      <c r="B1492">
        <v>55</v>
      </c>
      <c r="D1492" t="str">
        <f t="shared" si="92"/>
        <v xml:space="preserve">2-15-2012 10:51 </v>
      </c>
      <c r="E1492">
        <f t="shared" si="93"/>
        <v>0.99999999994179234</v>
      </c>
      <c r="F1492">
        <v>55</v>
      </c>
      <c r="K1492" t="s">
        <v>11098</v>
      </c>
      <c r="L1492">
        <v>57</v>
      </c>
      <c r="N1492" t="s">
        <v>11206</v>
      </c>
      <c r="O1492" t="str">
        <f t="shared" si="94"/>
        <v xml:space="preserve">2-7-2013 19:51 </v>
      </c>
      <c r="P1492">
        <f t="shared" si="95"/>
        <v>0.99999999994179234</v>
      </c>
      <c r="Q1492">
        <v>44.1</v>
      </c>
      <c r="R1492">
        <v>0.99999999994179234</v>
      </c>
      <c r="S1492">
        <v>42.1</v>
      </c>
    </row>
    <row r="1493" spans="1:19" x14ac:dyDescent="0.25">
      <c r="A1493" t="s">
        <v>1523</v>
      </c>
      <c r="B1493">
        <v>52</v>
      </c>
      <c r="D1493" t="str">
        <f t="shared" si="92"/>
        <v xml:space="preserve">2-15-2012 9:51 </v>
      </c>
      <c r="E1493">
        <f t="shared" si="93"/>
        <v>0.99999999994179234</v>
      </c>
      <c r="F1493">
        <v>52</v>
      </c>
      <c r="K1493" t="s">
        <v>11099</v>
      </c>
      <c r="L1493">
        <v>57.9</v>
      </c>
      <c r="N1493" t="s">
        <v>11207</v>
      </c>
      <c r="O1493" t="str">
        <f t="shared" si="94"/>
        <v xml:space="preserve">2-7-2013 18:51 </v>
      </c>
      <c r="P1493">
        <f t="shared" si="95"/>
        <v>0.99999999994179234</v>
      </c>
      <c r="Q1493">
        <v>45</v>
      </c>
      <c r="R1493">
        <v>1.0000000001164153</v>
      </c>
      <c r="S1493">
        <v>42.1</v>
      </c>
    </row>
    <row r="1494" spans="1:19" x14ac:dyDescent="0.25">
      <c r="A1494" t="s">
        <v>1524</v>
      </c>
      <c r="B1494">
        <v>46.9</v>
      </c>
      <c r="D1494" t="str">
        <f t="shared" si="92"/>
        <v xml:space="preserve">2-15-2012 8:51 </v>
      </c>
      <c r="E1494">
        <f t="shared" si="93"/>
        <v>1.0000000001164153</v>
      </c>
      <c r="F1494">
        <v>46.9</v>
      </c>
      <c r="K1494" t="s">
        <v>11100</v>
      </c>
      <c r="L1494">
        <v>60.1</v>
      </c>
      <c r="N1494" t="s">
        <v>11208</v>
      </c>
      <c r="O1494" t="str">
        <f t="shared" si="94"/>
        <v xml:space="preserve">2-7-2013 17:51 </v>
      </c>
      <c r="P1494">
        <f t="shared" si="95"/>
        <v>1.0000000001164153</v>
      </c>
      <c r="Q1494">
        <v>46</v>
      </c>
      <c r="R1494">
        <v>0.99999999994179234</v>
      </c>
      <c r="S1494">
        <v>42.1</v>
      </c>
    </row>
    <row r="1495" spans="1:19" x14ac:dyDescent="0.25">
      <c r="A1495" t="s">
        <v>1525</v>
      </c>
      <c r="B1495">
        <v>41</v>
      </c>
      <c r="D1495" t="str">
        <f t="shared" si="92"/>
        <v xml:space="preserve">2-15-2012 7:51 </v>
      </c>
      <c r="E1495">
        <f t="shared" si="93"/>
        <v>0.99999999994179234</v>
      </c>
      <c r="F1495">
        <v>41</v>
      </c>
      <c r="K1495" t="s">
        <v>11101</v>
      </c>
      <c r="L1495">
        <v>61</v>
      </c>
      <c r="N1495" t="s">
        <v>11209</v>
      </c>
      <c r="O1495" t="str">
        <f t="shared" si="94"/>
        <v xml:space="preserve">2-7-2013 16:51 </v>
      </c>
      <c r="P1495">
        <f t="shared" si="95"/>
        <v>0.99999999994179234</v>
      </c>
      <c r="Q1495">
        <v>46.9</v>
      </c>
      <c r="R1495">
        <v>0.99999999994179234</v>
      </c>
      <c r="S1495">
        <v>42.1</v>
      </c>
    </row>
    <row r="1496" spans="1:19" x14ac:dyDescent="0.25">
      <c r="A1496" t="s">
        <v>1526</v>
      </c>
      <c r="B1496">
        <v>42.1</v>
      </c>
      <c r="D1496" t="str">
        <f t="shared" si="92"/>
        <v xml:space="preserve">2-15-2012 6:51 </v>
      </c>
      <c r="E1496">
        <f t="shared" si="93"/>
        <v>0.99999999994179234</v>
      </c>
      <c r="F1496">
        <v>42.1</v>
      </c>
      <c r="K1496" t="s">
        <v>11102</v>
      </c>
      <c r="L1496">
        <v>61</v>
      </c>
      <c r="N1496" t="s">
        <v>11210</v>
      </c>
      <c r="O1496" t="str">
        <f t="shared" si="94"/>
        <v xml:space="preserve">2-7-2013 15:51 </v>
      </c>
      <c r="P1496">
        <f t="shared" si="95"/>
        <v>0.99999999994179234</v>
      </c>
      <c r="Q1496">
        <v>48</v>
      </c>
      <c r="R1496">
        <v>1.0000000001164153</v>
      </c>
      <c r="S1496">
        <v>42.1</v>
      </c>
    </row>
    <row r="1497" spans="1:19" x14ac:dyDescent="0.25">
      <c r="A1497" t="s">
        <v>1527</v>
      </c>
      <c r="B1497">
        <v>42.1</v>
      </c>
      <c r="D1497" t="str">
        <f t="shared" si="92"/>
        <v xml:space="preserve">2-15-2012 5:51 </v>
      </c>
      <c r="E1497">
        <f t="shared" si="93"/>
        <v>1.0000000001164153</v>
      </c>
      <c r="F1497">
        <v>42.1</v>
      </c>
      <c r="K1497" t="s">
        <v>11103</v>
      </c>
      <c r="L1497">
        <v>62.1</v>
      </c>
      <c r="N1497" t="s">
        <v>11211</v>
      </c>
      <c r="O1497" t="str">
        <f t="shared" si="94"/>
        <v xml:space="preserve">2-7-2013 14:51 </v>
      </c>
      <c r="P1497">
        <f t="shared" si="95"/>
        <v>1.0000000001164153</v>
      </c>
      <c r="Q1497">
        <v>48</v>
      </c>
      <c r="R1497">
        <v>1.0000000001164153</v>
      </c>
      <c r="S1497">
        <v>42.1</v>
      </c>
    </row>
    <row r="1498" spans="1:19" x14ac:dyDescent="0.25">
      <c r="A1498" t="s">
        <v>1528</v>
      </c>
      <c r="B1498">
        <v>42.1</v>
      </c>
      <c r="D1498" t="str">
        <f t="shared" si="92"/>
        <v xml:space="preserve">2-15-2012 4:51 </v>
      </c>
      <c r="E1498">
        <f t="shared" si="93"/>
        <v>0.99999999994179234</v>
      </c>
      <c r="F1498">
        <v>42.1</v>
      </c>
      <c r="K1498" t="s">
        <v>11104</v>
      </c>
      <c r="L1498">
        <v>62.1</v>
      </c>
      <c r="N1498" t="s">
        <v>11212</v>
      </c>
      <c r="O1498" t="str">
        <f t="shared" si="94"/>
        <v xml:space="preserve">2-7-2013 13:51 </v>
      </c>
      <c r="P1498">
        <f t="shared" si="95"/>
        <v>0.99999999994179234</v>
      </c>
      <c r="Q1498">
        <v>46.9</v>
      </c>
      <c r="R1498">
        <v>0.99999999994179234</v>
      </c>
      <c r="S1498">
        <v>42.1</v>
      </c>
    </row>
    <row r="1499" spans="1:19" x14ac:dyDescent="0.25">
      <c r="A1499" t="s">
        <v>1529</v>
      </c>
      <c r="B1499">
        <v>42.1</v>
      </c>
      <c r="D1499" t="str">
        <f t="shared" si="92"/>
        <v xml:space="preserve">2-15-2012 3:51 </v>
      </c>
      <c r="E1499">
        <f t="shared" si="93"/>
        <v>0.99999999994179234</v>
      </c>
      <c r="F1499">
        <v>42.1</v>
      </c>
      <c r="K1499" t="s">
        <v>11105</v>
      </c>
      <c r="L1499">
        <v>62.1</v>
      </c>
      <c r="N1499" t="s">
        <v>11213</v>
      </c>
      <c r="O1499" t="str">
        <f t="shared" si="94"/>
        <v xml:space="preserve">2-7-2013 12:51 </v>
      </c>
      <c r="P1499">
        <f t="shared" si="95"/>
        <v>0.99999999994179234</v>
      </c>
      <c r="Q1499">
        <v>46</v>
      </c>
      <c r="R1499">
        <v>1.0000000001164153</v>
      </c>
      <c r="S1499">
        <v>42.1</v>
      </c>
    </row>
    <row r="1500" spans="1:19" x14ac:dyDescent="0.25">
      <c r="A1500" t="s">
        <v>1530</v>
      </c>
      <c r="B1500">
        <v>45</v>
      </c>
      <c r="D1500" t="str">
        <f t="shared" si="92"/>
        <v xml:space="preserve">2-15-2012 2:51 </v>
      </c>
      <c r="E1500">
        <f t="shared" si="93"/>
        <v>1.0000000001164153</v>
      </c>
      <c r="F1500">
        <v>45</v>
      </c>
      <c r="K1500" t="s">
        <v>11106</v>
      </c>
      <c r="L1500">
        <v>62.6</v>
      </c>
      <c r="N1500" t="s">
        <v>11214</v>
      </c>
      <c r="O1500" t="str">
        <f t="shared" si="94"/>
        <v xml:space="preserve">2-7-2013 11:51 </v>
      </c>
      <c r="P1500">
        <f t="shared" si="95"/>
        <v>1.0000000001164153</v>
      </c>
      <c r="Q1500">
        <v>43</v>
      </c>
      <c r="R1500">
        <v>1.0000000001164153</v>
      </c>
      <c r="S1500">
        <v>42.1</v>
      </c>
    </row>
    <row r="1501" spans="1:19" x14ac:dyDescent="0.25">
      <c r="A1501" t="s">
        <v>1531</v>
      </c>
      <c r="B1501">
        <v>45</v>
      </c>
      <c r="D1501" t="str">
        <f t="shared" si="92"/>
        <v xml:space="preserve">2-15-2012 1:51 </v>
      </c>
      <c r="E1501">
        <f t="shared" si="93"/>
        <v>0.99999999994179234</v>
      </c>
      <c r="F1501">
        <v>45</v>
      </c>
      <c r="K1501" t="s">
        <v>11107</v>
      </c>
      <c r="L1501">
        <v>62.1</v>
      </c>
      <c r="N1501" t="s">
        <v>11215</v>
      </c>
      <c r="O1501" t="str">
        <f t="shared" si="94"/>
        <v xml:space="preserve">2-7-2013 10:51 </v>
      </c>
      <c r="P1501">
        <f t="shared" si="95"/>
        <v>0.99999999994179234</v>
      </c>
      <c r="Q1501">
        <v>42.1</v>
      </c>
      <c r="R1501">
        <v>1.0000000001164153</v>
      </c>
      <c r="S1501">
        <v>42.1</v>
      </c>
    </row>
    <row r="1502" spans="1:19" x14ac:dyDescent="0.25">
      <c r="A1502" t="s">
        <v>1532</v>
      </c>
      <c r="B1502">
        <v>48.9</v>
      </c>
      <c r="D1502" t="str">
        <f t="shared" si="92"/>
        <v xml:space="preserve">2-15-2012 0:51 </v>
      </c>
      <c r="E1502">
        <f t="shared" si="93"/>
        <v>0.99999999994179234</v>
      </c>
      <c r="F1502">
        <v>48.9</v>
      </c>
      <c r="K1502" t="s">
        <v>11108</v>
      </c>
      <c r="L1502">
        <v>61</v>
      </c>
      <c r="N1502" t="s">
        <v>11216</v>
      </c>
      <c r="O1502" t="str">
        <f t="shared" si="94"/>
        <v xml:space="preserve">2-7-2013 9:51 </v>
      </c>
      <c r="P1502">
        <f t="shared" si="95"/>
        <v>0.38333333336049691</v>
      </c>
      <c r="Q1502">
        <v>39.9</v>
      </c>
      <c r="R1502">
        <v>0.99999999994179234</v>
      </c>
      <c r="S1502">
        <v>42.1</v>
      </c>
    </row>
    <row r="1503" spans="1:19" x14ac:dyDescent="0.25">
      <c r="A1503" t="s">
        <v>1533</v>
      </c>
      <c r="B1503">
        <v>51.1</v>
      </c>
      <c r="D1503" t="str">
        <f t="shared" si="92"/>
        <v xml:space="preserve">2-14-2012 23:51 </v>
      </c>
      <c r="E1503">
        <f t="shared" si="93"/>
        <v>1.0000000001164153</v>
      </c>
      <c r="F1503">
        <v>51.1</v>
      </c>
      <c r="K1503" t="s">
        <v>11109</v>
      </c>
      <c r="L1503">
        <v>61</v>
      </c>
      <c r="N1503" t="s">
        <v>11217</v>
      </c>
      <c r="O1503" t="str">
        <f t="shared" si="94"/>
        <v xml:space="preserve">2-7-2013 9:28 </v>
      </c>
      <c r="P1503">
        <f t="shared" si="95"/>
        <v>0.61666666658129543</v>
      </c>
      <c r="Q1503">
        <v>39.200000000000003</v>
      </c>
      <c r="R1503">
        <v>0.99999999994179234</v>
      </c>
      <c r="S1503">
        <v>42.1</v>
      </c>
    </row>
    <row r="1504" spans="1:19" x14ac:dyDescent="0.25">
      <c r="A1504" t="s">
        <v>1534</v>
      </c>
      <c r="B1504">
        <v>51.1</v>
      </c>
      <c r="D1504" t="str">
        <f t="shared" si="92"/>
        <v xml:space="preserve">2-14-2012 22:51 </v>
      </c>
      <c r="E1504">
        <f t="shared" si="93"/>
        <v>0.99999999994179234</v>
      </c>
      <c r="F1504">
        <v>51.1</v>
      </c>
      <c r="K1504" t="s">
        <v>11110</v>
      </c>
      <c r="L1504">
        <v>60.8</v>
      </c>
      <c r="N1504" t="s">
        <v>11218</v>
      </c>
      <c r="O1504" t="str">
        <f t="shared" si="94"/>
        <v xml:space="preserve">2-7-2013 8:51 </v>
      </c>
      <c r="P1504">
        <f t="shared" si="95"/>
        <v>1.0000000001164153</v>
      </c>
      <c r="Q1504">
        <v>37.9</v>
      </c>
      <c r="R1504">
        <v>0.99999999994179234</v>
      </c>
      <c r="S1504">
        <v>42.1</v>
      </c>
    </row>
    <row r="1505" spans="1:19" x14ac:dyDescent="0.25">
      <c r="A1505" t="s">
        <v>1535</v>
      </c>
      <c r="B1505">
        <v>51.1</v>
      </c>
      <c r="D1505" t="str">
        <f t="shared" si="92"/>
        <v xml:space="preserve">2-14-2012 21:51 </v>
      </c>
      <c r="E1505">
        <f t="shared" si="93"/>
        <v>0.99999999994179234</v>
      </c>
      <c r="F1505">
        <v>51.1</v>
      </c>
      <c r="K1505" t="s">
        <v>11111</v>
      </c>
      <c r="L1505">
        <v>60.1</v>
      </c>
      <c r="N1505" t="s">
        <v>11219</v>
      </c>
      <c r="O1505" t="str">
        <f t="shared" si="94"/>
        <v xml:space="preserve">2-7-2013 7:51 </v>
      </c>
      <c r="P1505">
        <f t="shared" si="95"/>
        <v>0.99999999994179234</v>
      </c>
      <c r="Q1505">
        <v>37</v>
      </c>
      <c r="R1505">
        <v>0.99999999994179234</v>
      </c>
      <c r="S1505">
        <v>42.1</v>
      </c>
    </row>
    <row r="1506" spans="1:19" x14ac:dyDescent="0.25">
      <c r="A1506" t="s">
        <v>1536</v>
      </c>
      <c r="B1506">
        <v>53.1</v>
      </c>
      <c r="D1506" t="str">
        <f t="shared" si="92"/>
        <v xml:space="preserve">2-14-2012 20:51 </v>
      </c>
      <c r="E1506">
        <f t="shared" si="93"/>
        <v>1.0000000001164153</v>
      </c>
      <c r="F1506">
        <v>53.1</v>
      </c>
      <c r="K1506" t="s">
        <v>11112</v>
      </c>
      <c r="L1506">
        <v>59</v>
      </c>
      <c r="N1506" t="s">
        <v>11220</v>
      </c>
      <c r="O1506" t="str">
        <f t="shared" si="94"/>
        <v xml:space="preserve">2-7-2013 6:51 </v>
      </c>
      <c r="P1506">
        <f t="shared" si="95"/>
        <v>0.99999999994179234</v>
      </c>
      <c r="Q1506">
        <v>36</v>
      </c>
      <c r="R1506">
        <v>0.99999999994179234</v>
      </c>
      <c r="S1506">
        <v>42.1</v>
      </c>
    </row>
    <row r="1507" spans="1:19" x14ac:dyDescent="0.25">
      <c r="A1507" t="s">
        <v>1537</v>
      </c>
      <c r="B1507">
        <v>53.1</v>
      </c>
      <c r="D1507" t="str">
        <f t="shared" si="92"/>
        <v xml:space="preserve">2-14-2012 19:51 </v>
      </c>
      <c r="E1507">
        <f t="shared" si="93"/>
        <v>0.99999999994179234</v>
      </c>
      <c r="F1507">
        <v>53.1</v>
      </c>
      <c r="K1507" t="s">
        <v>11113</v>
      </c>
      <c r="L1507">
        <v>59</v>
      </c>
      <c r="N1507" t="s">
        <v>11221</v>
      </c>
      <c r="O1507" t="str">
        <f t="shared" si="94"/>
        <v xml:space="preserve">2-7-2013 5:51 </v>
      </c>
      <c r="P1507">
        <f t="shared" si="95"/>
        <v>1.0000000001164153</v>
      </c>
      <c r="Q1507">
        <v>37</v>
      </c>
      <c r="R1507">
        <v>0.99999999994179234</v>
      </c>
      <c r="S1507">
        <v>42.1</v>
      </c>
    </row>
    <row r="1508" spans="1:19" x14ac:dyDescent="0.25">
      <c r="A1508" t="s">
        <v>1538</v>
      </c>
      <c r="B1508">
        <v>53.1</v>
      </c>
      <c r="D1508" t="str">
        <f t="shared" si="92"/>
        <v xml:space="preserve">2-14-2012 18:51 </v>
      </c>
      <c r="E1508">
        <f t="shared" si="93"/>
        <v>0.99999999994179234</v>
      </c>
      <c r="F1508">
        <v>53.1</v>
      </c>
      <c r="K1508" t="s">
        <v>11114</v>
      </c>
      <c r="L1508">
        <v>59</v>
      </c>
      <c r="N1508" t="s">
        <v>11222</v>
      </c>
      <c r="O1508" t="str">
        <f t="shared" si="94"/>
        <v xml:space="preserve">2-7-2013 4:51 </v>
      </c>
      <c r="P1508">
        <f t="shared" si="95"/>
        <v>0.99999999994179234</v>
      </c>
      <c r="Q1508">
        <v>37</v>
      </c>
      <c r="R1508">
        <v>1.0000000001164153</v>
      </c>
      <c r="S1508">
        <v>42.1</v>
      </c>
    </row>
    <row r="1509" spans="1:19" x14ac:dyDescent="0.25">
      <c r="A1509" t="s">
        <v>1539</v>
      </c>
      <c r="B1509">
        <v>54</v>
      </c>
      <c r="D1509" t="str">
        <f t="shared" si="92"/>
        <v xml:space="preserve">2-14-2012 17:51 </v>
      </c>
      <c r="E1509">
        <f t="shared" si="93"/>
        <v>1.0000000001164153</v>
      </c>
      <c r="F1509">
        <v>54</v>
      </c>
      <c r="K1509" t="s">
        <v>11115</v>
      </c>
      <c r="L1509">
        <v>59</v>
      </c>
      <c r="N1509" t="s">
        <v>11223</v>
      </c>
      <c r="O1509" t="str">
        <f t="shared" si="94"/>
        <v xml:space="preserve">2-7-2013 3:51 </v>
      </c>
      <c r="P1509">
        <f t="shared" si="95"/>
        <v>0.99999999994179234</v>
      </c>
      <c r="Q1509">
        <v>37</v>
      </c>
      <c r="R1509">
        <v>1.0000000001164153</v>
      </c>
      <c r="S1509">
        <v>42.1</v>
      </c>
    </row>
    <row r="1510" spans="1:19" x14ac:dyDescent="0.25">
      <c r="A1510" t="s">
        <v>1540</v>
      </c>
      <c r="B1510">
        <v>55.9</v>
      </c>
      <c r="D1510" t="str">
        <f t="shared" si="92"/>
        <v xml:space="preserve">2-14-2012 16:51 </v>
      </c>
      <c r="E1510">
        <f t="shared" si="93"/>
        <v>0.99999999994179234</v>
      </c>
      <c r="F1510">
        <v>55.9</v>
      </c>
      <c r="K1510" t="s">
        <v>11116</v>
      </c>
      <c r="L1510">
        <v>57.9</v>
      </c>
      <c r="N1510" t="s">
        <v>11224</v>
      </c>
      <c r="O1510" t="str">
        <f t="shared" si="94"/>
        <v xml:space="preserve">2-7-2013 2:51 </v>
      </c>
      <c r="P1510">
        <f t="shared" si="95"/>
        <v>1.0000000001164153</v>
      </c>
      <c r="Q1510">
        <v>37.9</v>
      </c>
      <c r="R1510">
        <v>0.99999999994179234</v>
      </c>
      <c r="S1510">
        <v>42.1</v>
      </c>
    </row>
    <row r="1511" spans="1:19" x14ac:dyDescent="0.25">
      <c r="A1511" t="s">
        <v>1541</v>
      </c>
      <c r="B1511">
        <v>57</v>
      </c>
      <c r="D1511" t="str">
        <f t="shared" si="92"/>
        <v xml:space="preserve">2-14-2012 15:51 </v>
      </c>
      <c r="E1511">
        <f t="shared" si="93"/>
        <v>0.99999999994179234</v>
      </c>
      <c r="F1511">
        <v>57</v>
      </c>
      <c r="K1511" t="s">
        <v>11117</v>
      </c>
      <c r="L1511">
        <v>57.2</v>
      </c>
      <c r="N1511" t="s">
        <v>11225</v>
      </c>
      <c r="O1511" t="str">
        <f t="shared" si="94"/>
        <v xml:space="preserve">2-7-2013 1:51 </v>
      </c>
      <c r="P1511">
        <f t="shared" si="95"/>
        <v>0.99999999994179234</v>
      </c>
      <c r="Q1511">
        <v>39.9</v>
      </c>
      <c r="R1511">
        <v>1.0000000001164153</v>
      </c>
      <c r="S1511">
        <v>42.1</v>
      </c>
    </row>
    <row r="1512" spans="1:19" x14ac:dyDescent="0.25">
      <c r="A1512" t="s">
        <v>1542</v>
      </c>
      <c r="B1512">
        <v>57.9</v>
      </c>
      <c r="D1512" t="str">
        <f t="shared" si="92"/>
        <v xml:space="preserve">2-14-2012 14:51 </v>
      </c>
      <c r="E1512">
        <f t="shared" si="93"/>
        <v>1.0000000001164153</v>
      </c>
      <c r="F1512">
        <v>57.9</v>
      </c>
      <c r="K1512" t="s">
        <v>11118</v>
      </c>
      <c r="L1512">
        <v>55</v>
      </c>
      <c r="N1512" t="s">
        <v>11226</v>
      </c>
      <c r="O1512" t="str">
        <f t="shared" si="94"/>
        <v xml:space="preserve">2-7-2013 0:51 </v>
      </c>
      <c r="P1512">
        <f t="shared" si="95"/>
        <v>0.99999999994179234</v>
      </c>
      <c r="Q1512">
        <v>42.1</v>
      </c>
      <c r="R1512">
        <v>0.99999999994179234</v>
      </c>
      <c r="S1512">
        <v>42.1</v>
      </c>
    </row>
    <row r="1513" spans="1:19" x14ac:dyDescent="0.25">
      <c r="A1513" t="s">
        <v>1543</v>
      </c>
      <c r="B1513">
        <v>55.9</v>
      </c>
      <c r="D1513" t="str">
        <f t="shared" si="92"/>
        <v xml:space="preserve">2-14-2012 13:51 </v>
      </c>
      <c r="E1513">
        <f t="shared" si="93"/>
        <v>0.99999999994179234</v>
      </c>
      <c r="F1513">
        <v>55.9</v>
      </c>
      <c r="K1513" t="s">
        <v>11119</v>
      </c>
      <c r="L1513">
        <v>53.6</v>
      </c>
      <c r="N1513" t="s">
        <v>11227</v>
      </c>
      <c r="O1513" t="str">
        <f t="shared" si="94"/>
        <v xml:space="preserve">2-6-2013 23:51 </v>
      </c>
      <c r="P1513">
        <f t="shared" si="95"/>
        <v>1.0000000001164153</v>
      </c>
      <c r="Q1513">
        <v>44.1</v>
      </c>
      <c r="R1513">
        <v>0.99999999994179234</v>
      </c>
      <c r="S1513">
        <v>42.1</v>
      </c>
    </row>
    <row r="1514" spans="1:19" x14ac:dyDescent="0.25">
      <c r="A1514" t="s">
        <v>1544</v>
      </c>
      <c r="B1514">
        <v>53.1</v>
      </c>
      <c r="D1514" t="str">
        <f t="shared" si="92"/>
        <v xml:space="preserve">2-14-2012 12:51 </v>
      </c>
      <c r="E1514">
        <f t="shared" si="93"/>
        <v>0.99999999994179234</v>
      </c>
      <c r="F1514">
        <v>53.1</v>
      </c>
      <c r="K1514" t="s">
        <v>11120</v>
      </c>
      <c r="L1514">
        <v>53.1</v>
      </c>
      <c r="N1514" t="s">
        <v>11228</v>
      </c>
      <c r="O1514" t="str">
        <f t="shared" si="94"/>
        <v xml:space="preserve">2-6-2013 22:51 </v>
      </c>
      <c r="P1514">
        <f t="shared" si="95"/>
        <v>0.99999999994179234</v>
      </c>
      <c r="Q1514">
        <v>41</v>
      </c>
      <c r="R1514">
        <v>1.0000000001164153</v>
      </c>
      <c r="S1514">
        <v>42.1</v>
      </c>
    </row>
    <row r="1515" spans="1:19" x14ac:dyDescent="0.25">
      <c r="A1515" t="s">
        <v>1545</v>
      </c>
      <c r="B1515">
        <v>52</v>
      </c>
      <c r="D1515" t="str">
        <f t="shared" si="92"/>
        <v xml:space="preserve">2-14-2012 11:51 </v>
      </c>
      <c r="E1515">
        <f t="shared" si="93"/>
        <v>1.0000000001164153</v>
      </c>
      <c r="F1515">
        <v>52</v>
      </c>
      <c r="K1515" t="s">
        <v>11121</v>
      </c>
      <c r="L1515">
        <v>53.6</v>
      </c>
      <c r="N1515" t="s">
        <v>11229</v>
      </c>
      <c r="O1515" t="str">
        <f t="shared" si="94"/>
        <v xml:space="preserve">2-6-2013 21:51 </v>
      </c>
      <c r="P1515">
        <f t="shared" si="95"/>
        <v>0.99999999994179234</v>
      </c>
      <c r="Q1515">
        <v>46</v>
      </c>
      <c r="R1515">
        <v>0.99999999994179234</v>
      </c>
      <c r="S1515">
        <v>42.1</v>
      </c>
    </row>
    <row r="1516" spans="1:19" x14ac:dyDescent="0.25">
      <c r="A1516" t="s">
        <v>1546</v>
      </c>
      <c r="B1516">
        <v>48.9</v>
      </c>
      <c r="D1516" t="str">
        <f t="shared" si="92"/>
        <v xml:space="preserve">2-14-2012 10:51 </v>
      </c>
      <c r="E1516">
        <f t="shared" si="93"/>
        <v>0.99999999994179234</v>
      </c>
      <c r="F1516">
        <v>48.9</v>
      </c>
      <c r="K1516" t="s">
        <v>11122</v>
      </c>
      <c r="L1516">
        <v>53.1</v>
      </c>
      <c r="N1516" t="s">
        <v>11230</v>
      </c>
      <c r="O1516" t="str">
        <f t="shared" si="94"/>
        <v xml:space="preserve">2-6-2013 20:51 </v>
      </c>
      <c r="P1516">
        <f t="shared" si="95"/>
        <v>1.0000000001164153</v>
      </c>
      <c r="Q1516">
        <v>46</v>
      </c>
      <c r="R1516">
        <v>0.99999999994179234</v>
      </c>
      <c r="S1516">
        <v>42.1</v>
      </c>
    </row>
    <row r="1517" spans="1:19" x14ac:dyDescent="0.25">
      <c r="A1517" t="s">
        <v>1547</v>
      </c>
      <c r="B1517">
        <v>48.9</v>
      </c>
      <c r="D1517" t="str">
        <f t="shared" si="92"/>
        <v xml:space="preserve">2-14-2012 9:51 </v>
      </c>
      <c r="E1517">
        <f t="shared" si="93"/>
        <v>0.99999999994179234</v>
      </c>
      <c r="F1517">
        <v>48.9</v>
      </c>
      <c r="K1517" t="s">
        <v>11123</v>
      </c>
      <c r="L1517">
        <v>52</v>
      </c>
      <c r="N1517" t="s">
        <v>11231</v>
      </c>
      <c r="O1517" t="str">
        <f t="shared" si="94"/>
        <v xml:space="preserve">2-6-2013 19:51 </v>
      </c>
      <c r="P1517">
        <f t="shared" si="95"/>
        <v>0.99999999994179234</v>
      </c>
      <c r="Q1517">
        <v>48</v>
      </c>
      <c r="R1517">
        <v>0.99999999994179234</v>
      </c>
      <c r="S1517">
        <v>42.1</v>
      </c>
    </row>
    <row r="1518" spans="1:19" x14ac:dyDescent="0.25">
      <c r="A1518" t="s">
        <v>1548</v>
      </c>
      <c r="B1518">
        <v>45</v>
      </c>
      <c r="D1518" t="str">
        <f t="shared" si="92"/>
        <v xml:space="preserve">2-14-2012 8:51 </v>
      </c>
      <c r="E1518">
        <f t="shared" si="93"/>
        <v>1.0000000001164153</v>
      </c>
      <c r="F1518">
        <v>45</v>
      </c>
      <c r="K1518" t="s">
        <v>11124</v>
      </c>
      <c r="L1518">
        <v>50</v>
      </c>
      <c r="N1518" t="s">
        <v>11232</v>
      </c>
      <c r="O1518" t="str">
        <f t="shared" si="94"/>
        <v xml:space="preserve">2-6-2013 18:51 </v>
      </c>
      <c r="P1518">
        <f t="shared" si="95"/>
        <v>0.99999999994179234</v>
      </c>
      <c r="Q1518">
        <v>51.1</v>
      </c>
      <c r="R1518">
        <v>1.0000000001164153</v>
      </c>
      <c r="S1518">
        <v>42.1</v>
      </c>
    </row>
    <row r="1519" spans="1:19" x14ac:dyDescent="0.25">
      <c r="A1519" t="s">
        <v>1549</v>
      </c>
      <c r="B1519">
        <v>42.1</v>
      </c>
      <c r="D1519" t="str">
        <f t="shared" si="92"/>
        <v xml:space="preserve">2-14-2012 7:51 </v>
      </c>
      <c r="E1519">
        <f t="shared" si="93"/>
        <v>0.99999999994179234</v>
      </c>
      <c r="F1519">
        <v>42.1</v>
      </c>
      <c r="K1519" t="s">
        <v>11125</v>
      </c>
      <c r="L1519">
        <v>50</v>
      </c>
      <c r="N1519" t="s">
        <v>11233</v>
      </c>
      <c r="O1519" t="str">
        <f t="shared" si="94"/>
        <v xml:space="preserve">2-6-2013 17:51 </v>
      </c>
      <c r="P1519">
        <f t="shared" si="95"/>
        <v>1.0000000001164153</v>
      </c>
      <c r="Q1519">
        <v>55</v>
      </c>
      <c r="R1519">
        <v>0.99999999994179234</v>
      </c>
      <c r="S1519">
        <v>42.1</v>
      </c>
    </row>
    <row r="1520" spans="1:19" x14ac:dyDescent="0.25">
      <c r="A1520" t="s">
        <v>1550</v>
      </c>
      <c r="B1520">
        <v>42.1</v>
      </c>
      <c r="D1520" t="str">
        <f t="shared" si="92"/>
        <v xml:space="preserve">2-14-2012 6:51 </v>
      </c>
      <c r="E1520">
        <f t="shared" si="93"/>
        <v>0.99999999994179234</v>
      </c>
      <c r="F1520">
        <v>42.1</v>
      </c>
      <c r="K1520" t="s">
        <v>11126</v>
      </c>
      <c r="L1520">
        <v>48.9</v>
      </c>
      <c r="N1520" t="s">
        <v>11234</v>
      </c>
      <c r="O1520" t="str">
        <f t="shared" si="94"/>
        <v xml:space="preserve">2-6-2013 16:51 </v>
      </c>
      <c r="P1520">
        <f t="shared" si="95"/>
        <v>0.99999999994179234</v>
      </c>
      <c r="Q1520">
        <v>59</v>
      </c>
      <c r="R1520">
        <v>0.99999999994179234</v>
      </c>
      <c r="S1520">
        <v>42.1</v>
      </c>
    </row>
    <row r="1521" spans="1:19" x14ac:dyDescent="0.25">
      <c r="A1521" t="s">
        <v>1551</v>
      </c>
      <c r="B1521">
        <v>42.1</v>
      </c>
      <c r="D1521" t="str">
        <f t="shared" si="92"/>
        <v xml:space="preserve">2-14-2012 5:51 </v>
      </c>
      <c r="E1521">
        <f t="shared" si="93"/>
        <v>1.0000000001164153</v>
      </c>
      <c r="F1521">
        <v>42.1</v>
      </c>
      <c r="K1521" t="s">
        <v>11127</v>
      </c>
      <c r="L1521">
        <v>46.9</v>
      </c>
      <c r="N1521" t="s">
        <v>11235</v>
      </c>
      <c r="O1521" t="str">
        <f t="shared" si="94"/>
        <v xml:space="preserve">2-6-2013 15:51 </v>
      </c>
      <c r="P1521">
        <f t="shared" si="95"/>
        <v>0.99999999994179234</v>
      </c>
      <c r="Q1521">
        <v>60.1</v>
      </c>
      <c r="R1521">
        <v>0.99999999994179234</v>
      </c>
      <c r="S1521">
        <v>42.1</v>
      </c>
    </row>
    <row r="1522" spans="1:19" x14ac:dyDescent="0.25">
      <c r="A1522" t="s">
        <v>1552</v>
      </c>
      <c r="B1522">
        <v>42.1</v>
      </c>
      <c r="D1522" t="str">
        <f t="shared" si="92"/>
        <v xml:space="preserve">2-14-2012 4:51 </v>
      </c>
      <c r="E1522">
        <f t="shared" si="93"/>
        <v>0.99999999994179234</v>
      </c>
      <c r="F1522">
        <v>42.1</v>
      </c>
      <c r="K1522" t="s">
        <v>11128</v>
      </c>
      <c r="L1522">
        <v>46</v>
      </c>
      <c r="N1522" t="s">
        <v>11236</v>
      </c>
      <c r="O1522" t="str">
        <f t="shared" si="94"/>
        <v xml:space="preserve">2-6-2013 14:51 </v>
      </c>
      <c r="P1522">
        <f t="shared" si="95"/>
        <v>1.0000000001164153</v>
      </c>
      <c r="Q1522">
        <v>62.1</v>
      </c>
      <c r="R1522">
        <v>1.0000000001164153</v>
      </c>
      <c r="S1522">
        <v>42.1</v>
      </c>
    </row>
    <row r="1523" spans="1:19" x14ac:dyDescent="0.25">
      <c r="A1523" t="s">
        <v>1553</v>
      </c>
      <c r="B1523">
        <v>41</v>
      </c>
      <c r="D1523" t="str">
        <f t="shared" si="92"/>
        <v xml:space="preserve">2-14-2012 3:51 </v>
      </c>
      <c r="E1523">
        <f t="shared" si="93"/>
        <v>0.99999999994179234</v>
      </c>
      <c r="F1523">
        <v>41</v>
      </c>
      <c r="K1523" t="s">
        <v>11129</v>
      </c>
      <c r="L1523">
        <v>45</v>
      </c>
      <c r="N1523" t="s">
        <v>11237</v>
      </c>
      <c r="O1523" t="str">
        <f t="shared" si="94"/>
        <v xml:space="preserve">2-6-2013 13:51 </v>
      </c>
      <c r="P1523">
        <f t="shared" si="95"/>
        <v>0.99999999994179234</v>
      </c>
      <c r="Q1523">
        <v>61</v>
      </c>
      <c r="R1523">
        <v>1.0000000001164153</v>
      </c>
      <c r="S1523">
        <v>42.1</v>
      </c>
    </row>
    <row r="1524" spans="1:19" x14ac:dyDescent="0.25">
      <c r="A1524" t="s">
        <v>1554</v>
      </c>
      <c r="B1524">
        <v>41</v>
      </c>
      <c r="D1524" t="str">
        <f t="shared" si="92"/>
        <v xml:space="preserve">2-14-2012 2:51 </v>
      </c>
      <c r="E1524">
        <f t="shared" si="93"/>
        <v>1.0000000001164153</v>
      </c>
      <c r="F1524">
        <v>41</v>
      </c>
      <c r="K1524" t="s">
        <v>11130</v>
      </c>
      <c r="L1524">
        <v>46.9</v>
      </c>
      <c r="N1524" t="s">
        <v>11238</v>
      </c>
      <c r="O1524" t="str">
        <f t="shared" si="94"/>
        <v xml:space="preserve">2-6-2013 12:51 </v>
      </c>
      <c r="P1524">
        <f t="shared" si="95"/>
        <v>0.99999999994179234</v>
      </c>
      <c r="Q1524">
        <v>60.1</v>
      </c>
      <c r="R1524">
        <v>1.0000000001164153</v>
      </c>
      <c r="S1524">
        <v>42.1</v>
      </c>
    </row>
    <row r="1525" spans="1:19" x14ac:dyDescent="0.25">
      <c r="A1525" t="s">
        <v>1555</v>
      </c>
      <c r="B1525">
        <v>42.1</v>
      </c>
      <c r="D1525" t="str">
        <f t="shared" si="92"/>
        <v xml:space="preserve">2-14-2012 1:51 </v>
      </c>
      <c r="E1525">
        <f t="shared" si="93"/>
        <v>0.99999999994179234</v>
      </c>
      <c r="F1525">
        <v>42.1</v>
      </c>
      <c r="K1525" t="s">
        <v>11131</v>
      </c>
      <c r="L1525">
        <v>48</v>
      </c>
      <c r="N1525" t="s">
        <v>11239</v>
      </c>
      <c r="O1525" t="str">
        <f t="shared" si="94"/>
        <v xml:space="preserve">2-6-2013 11:51 </v>
      </c>
      <c r="P1525">
        <f t="shared" si="95"/>
        <v>1.0000000001164153</v>
      </c>
      <c r="Q1525">
        <v>57.9</v>
      </c>
      <c r="R1525">
        <v>1.0000000001164153</v>
      </c>
      <c r="S1525">
        <v>42.1</v>
      </c>
    </row>
    <row r="1526" spans="1:19" x14ac:dyDescent="0.25">
      <c r="A1526" t="s">
        <v>1556</v>
      </c>
      <c r="B1526">
        <v>43</v>
      </c>
      <c r="D1526" t="str">
        <f t="shared" si="92"/>
        <v xml:space="preserve">2-14-2012 0:51 </v>
      </c>
      <c r="E1526">
        <f t="shared" si="93"/>
        <v>0.99999999994179234</v>
      </c>
      <c r="F1526">
        <v>43</v>
      </c>
      <c r="K1526" t="s">
        <v>11132</v>
      </c>
      <c r="L1526">
        <v>48</v>
      </c>
      <c r="N1526" t="s">
        <v>11240</v>
      </c>
      <c r="O1526" t="str">
        <f t="shared" si="94"/>
        <v xml:space="preserve">2-6-2013 10:51 </v>
      </c>
      <c r="P1526">
        <f t="shared" si="95"/>
        <v>0.99999999994179234</v>
      </c>
      <c r="Q1526">
        <v>55.9</v>
      </c>
      <c r="R1526">
        <v>0.11666666652308777</v>
      </c>
      <c r="S1526">
        <v>42.1</v>
      </c>
    </row>
    <row r="1527" spans="1:19" x14ac:dyDescent="0.25">
      <c r="A1527" t="s">
        <v>1557</v>
      </c>
      <c r="B1527">
        <v>44.1</v>
      </c>
      <c r="D1527" t="str">
        <f t="shared" si="92"/>
        <v xml:space="preserve">2-13-2012 23:51 </v>
      </c>
      <c r="E1527">
        <f t="shared" si="93"/>
        <v>1.0000000001164153</v>
      </c>
      <c r="F1527">
        <v>44.1</v>
      </c>
      <c r="K1527" t="s">
        <v>11133</v>
      </c>
      <c r="L1527">
        <v>48</v>
      </c>
      <c r="N1527" t="s">
        <v>11241</v>
      </c>
      <c r="O1527" t="str">
        <f t="shared" si="94"/>
        <v xml:space="preserve">2-6-2013 9:51 </v>
      </c>
      <c r="P1527">
        <f t="shared" si="95"/>
        <v>0.99999999994179234</v>
      </c>
      <c r="Q1527">
        <v>51.1</v>
      </c>
      <c r="R1527">
        <v>0.28333333338377997</v>
      </c>
      <c r="S1527">
        <v>42.1</v>
      </c>
    </row>
    <row r="1528" spans="1:19" x14ac:dyDescent="0.25">
      <c r="A1528" t="s">
        <v>1558</v>
      </c>
      <c r="B1528">
        <v>42.1</v>
      </c>
      <c r="D1528" t="str">
        <f t="shared" si="92"/>
        <v xml:space="preserve">2-13-2012 22:51 </v>
      </c>
      <c r="E1528">
        <f t="shared" si="93"/>
        <v>0.99999999994179234</v>
      </c>
      <c r="F1528">
        <v>42.1</v>
      </c>
      <c r="K1528" t="s">
        <v>11134</v>
      </c>
      <c r="L1528">
        <v>48</v>
      </c>
      <c r="N1528" t="s">
        <v>11242</v>
      </c>
      <c r="O1528" t="str">
        <f t="shared" si="94"/>
        <v xml:space="preserve">2-6-2013 8:51 </v>
      </c>
      <c r="P1528">
        <f t="shared" si="95"/>
        <v>1.0000000001164153</v>
      </c>
      <c r="Q1528">
        <v>43</v>
      </c>
      <c r="R1528">
        <v>0.99999999994179234</v>
      </c>
      <c r="S1528">
        <v>42.1</v>
      </c>
    </row>
    <row r="1529" spans="1:19" x14ac:dyDescent="0.25">
      <c r="A1529" t="s">
        <v>1559</v>
      </c>
      <c r="B1529">
        <v>41</v>
      </c>
      <c r="D1529" t="str">
        <f t="shared" si="92"/>
        <v xml:space="preserve">2-13-2012 21:51 </v>
      </c>
      <c r="E1529">
        <f t="shared" si="93"/>
        <v>0.99999999994179234</v>
      </c>
      <c r="F1529">
        <v>41</v>
      </c>
      <c r="K1529" t="s">
        <v>11135</v>
      </c>
      <c r="L1529">
        <v>48.9</v>
      </c>
      <c r="N1529" t="s">
        <v>11243</v>
      </c>
      <c r="O1529" t="str">
        <f t="shared" si="94"/>
        <v xml:space="preserve">2-6-2013 7:51 </v>
      </c>
      <c r="P1529">
        <f t="shared" si="95"/>
        <v>0.99999999994179234</v>
      </c>
      <c r="Q1529">
        <v>33.1</v>
      </c>
      <c r="R1529">
        <v>1.0000000001164153</v>
      </c>
      <c r="S1529">
        <v>42.1</v>
      </c>
    </row>
    <row r="1530" spans="1:19" x14ac:dyDescent="0.25">
      <c r="A1530" t="s">
        <v>1560</v>
      </c>
      <c r="B1530">
        <v>42.1</v>
      </c>
      <c r="D1530" t="str">
        <f t="shared" si="92"/>
        <v xml:space="preserve">2-13-2012 20:51 </v>
      </c>
      <c r="E1530">
        <f t="shared" si="93"/>
        <v>1.0000000001164153</v>
      </c>
      <c r="F1530">
        <v>42.1</v>
      </c>
      <c r="K1530" t="s">
        <v>11136</v>
      </c>
      <c r="L1530">
        <v>51.1</v>
      </c>
      <c r="N1530" t="s">
        <v>11244</v>
      </c>
      <c r="O1530" t="str">
        <f t="shared" si="94"/>
        <v xml:space="preserve">2-6-2013 6:51 </v>
      </c>
      <c r="P1530">
        <f t="shared" si="95"/>
        <v>0.99999999994179234</v>
      </c>
      <c r="Q1530">
        <v>33.1</v>
      </c>
      <c r="R1530">
        <v>0.99999999994179234</v>
      </c>
      <c r="S1530">
        <v>42.1</v>
      </c>
    </row>
    <row r="1531" spans="1:19" x14ac:dyDescent="0.25">
      <c r="A1531" t="s">
        <v>1561</v>
      </c>
      <c r="B1531">
        <v>44.1</v>
      </c>
      <c r="D1531" t="str">
        <f t="shared" si="92"/>
        <v xml:space="preserve">2-13-2012 19:51 </v>
      </c>
      <c r="E1531">
        <f t="shared" si="93"/>
        <v>0.99999999994179234</v>
      </c>
      <c r="F1531">
        <v>44.1</v>
      </c>
      <c r="K1531" t="s">
        <v>11137</v>
      </c>
      <c r="L1531">
        <v>51.1</v>
      </c>
      <c r="N1531" t="s">
        <v>11245</v>
      </c>
      <c r="O1531" t="str">
        <f t="shared" si="94"/>
        <v xml:space="preserve">2-6-2013 5:51 </v>
      </c>
      <c r="P1531">
        <f t="shared" si="95"/>
        <v>1.0000000001164153</v>
      </c>
      <c r="Q1531">
        <v>34</v>
      </c>
      <c r="R1531">
        <v>0.99999999994179234</v>
      </c>
      <c r="S1531">
        <v>42.1</v>
      </c>
    </row>
    <row r="1532" spans="1:19" x14ac:dyDescent="0.25">
      <c r="A1532" t="s">
        <v>1562</v>
      </c>
      <c r="B1532">
        <v>46</v>
      </c>
      <c r="D1532" t="str">
        <f t="shared" si="92"/>
        <v xml:space="preserve">2-13-2012 18:51 </v>
      </c>
      <c r="E1532">
        <f t="shared" si="93"/>
        <v>0.99999999994179234</v>
      </c>
      <c r="F1532">
        <v>46</v>
      </c>
      <c r="K1532" t="s">
        <v>11138</v>
      </c>
      <c r="L1532">
        <v>52</v>
      </c>
      <c r="N1532" t="s">
        <v>11246</v>
      </c>
      <c r="O1532" t="str">
        <f t="shared" si="94"/>
        <v xml:space="preserve">2-6-2013 4:51 </v>
      </c>
      <c r="P1532">
        <f t="shared" si="95"/>
        <v>0.99999999994179234</v>
      </c>
      <c r="Q1532">
        <v>33.1</v>
      </c>
      <c r="R1532">
        <v>0.99999999994179234</v>
      </c>
      <c r="S1532">
        <v>42.1</v>
      </c>
    </row>
    <row r="1533" spans="1:19" x14ac:dyDescent="0.25">
      <c r="A1533" t="s">
        <v>1563</v>
      </c>
      <c r="B1533">
        <v>46</v>
      </c>
      <c r="D1533" t="str">
        <f t="shared" si="92"/>
        <v xml:space="preserve">2-13-2012 17:51 </v>
      </c>
      <c r="E1533">
        <f t="shared" si="93"/>
        <v>1.0000000001164153</v>
      </c>
      <c r="F1533">
        <v>46</v>
      </c>
      <c r="K1533" t="s">
        <v>11139</v>
      </c>
      <c r="L1533">
        <v>50</v>
      </c>
      <c r="N1533" t="s">
        <v>11247</v>
      </c>
      <c r="O1533" t="str">
        <f t="shared" si="94"/>
        <v xml:space="preserve">2-6-2013 3:51 </v>
      </c>
      <c r="P1533">
        <f t="shared" si="95"/>
        <v>0.99999999994179234</v>
      </c>
      <c r="Q1533">
        <v>36</v>
      </c>
      <c r="R1533">
        <v>1.0000000001164153</v>
      </c>
      <c r="S1533">
        <v>42.1</v>
      </c>
    </row>
    <row r="1534" spans="1:19" x14ac:dyDescent="0.25">
      <c r="A1534" t="s">
        <v>1564</v>
      </c>
      <c r="B1534">
        <v>48.9</v>
      </c>
      <c r="D1534" t="str">
        <f t="shared" si="92"/>
        <v xml:space="preserve">2-13-2012 16:51 </v>
      </c>
      <c r="E1534">
        <f t="shared" si="93"/>
        <v>0.99999999994179234</v>
      </c>
      <c r="F1534">
        <v>48.9</v>
      </c>
      <c r="K1534" t="s">
        <v>11140</v>
      </c>
      <c r="L1534">
        <v>46.9</v>
      </c>
      <c r="N1534" t="s">
        <v>11248</v>
      </c>
      <c r="O1534" t="str">
        <f t="shared" si="94"/>
        <v xml:space="preserve">2-6-2013 2:51 </v>
      </c>
      <c r="P1534">
        <f t="shared" si="95"/>
        <v>1.0000000001164153</v>
      </c>
      <c r="Q1534">
        <v>36</v>
      </c>
      <c r="R1534">
        <v>0.99999999994179234</v>
      </c>
      <c r="S1534">
        <v>42.1</v>
      </c>
    </row>
    <row r="1535" spans="1:19" x14ac:dyDescent="0.25">
      <c r="A1535" t="s">
        <v>1565</v>
      </c>
      <c r="B1535">
        <v>51.1</v>
      </c>
      <c r="D1535" t="str">
        <f t="shared" si="92"/>
        <v xml:space="preserve">2-13-2012 15:51 </v>
      </c>
      <c r="E1535">
        <f t="shared" si="93"/>
        <v>0.99999999994179234</v>
      </c>
      <c r="F1535">
        <v>51.1</v>
      </c>
      <c r="K1535" t="s">
        <v>11141</v>
      </c>
      <c r="L1535">
        <v>42.1</v>
      </c>
      <c r="N1535" t="s">
        <v>11249</v>
      </c>
      <c r="O1535" t="str">
        <f t="shared" si="94"/>
        <v xml:space="preserve">2-6-2013 1:51 </v>
      </c>
      <c r="P1535">
        <f t="shared" si="95"/>
        <v>0.99999999994179234</v>
      </c>
      <c r="Q1535">
        <v>36</v>
      </c>
      <c r="R1535">
        <v>1.0000000001164153</v>
      </c>
      <c r="S1535">
        <v>42.1</v>
      </c>
    </row>
    <row r="1536" spans="1:19" x14ac:dyDescent="0.25">
      <c r="A1536" t="s">
        <v>1566</v>
      </c>
      <c r="B1536">
        <v>51.1</v>
      </c>
      <c r="D1536" t="str">
        <f t="shared" si="92"/>
        <v xml:space="preserve">2-13-2012 14:51 </v>
      </c>
      <c r="E1536">
        <f t="shared" si="93"/>
        <v>1.0000000001164153</v>
      </c>
      <c r="F1536">
        <v>51.1</v>
      </c>
      <c r="K1536" t="s">
        <v>11142</v>
      </c>
      <c r="L1536">
        <v>39</v>
      </c>
      <c r="N1536" t="s">
        <v>11250</v>
      </c>
      <c r="O1536" t="str">
        <f t="shared" si="94"/>
        <v xml:space="preserve">2-6-2013 0:51 </v>
      </c>
      <c r="P1536">
        <f t="shared" si="95"/>
        <v>0.99999999994179234</v>
      </c>
      <c r="Q1536">
        <v>37.9</v>
      </c>
      <c r="R1536">
        <v>0.99999999994179234</v>
      </c>
      <c r="S1536">
        <v>42.1</v>
      </c>
    </row>
    <row r="1537" spans="1:19" x14ac:dyDescent="0.25">
      <c r="A1537" t="s">
        <v>1567</v>
      </c>
      <c r="B1537">
        <v>48.9</v>
      </c>
      <c r="D1537" t="str">
        <f t="shared" si="92"/>
        <v xml:space="preserve">2-13-2012 13:51 </v>
      </c>
      <c r="E1537">
        <f t="shared" si="93"/>
        <v>0.99999999994179234</v>
      </c>
      <c r="F1537">
        <v>48.9</v>
      </c>
      <c r="K1537" t="s">
        <v>11143</v>
      </c>
      <c r="L1537">
        <v>37</v>
      </c>
      <c r="N1537" t="s">
        <v>11251</v>
      </c>
      <c r="O1537" t="str">
        <f t="shared" si="94"/>
        <v xml:space="preserve">2-5-2013 23:51 </v>
      </c>
      <c r="P1537">
        <f t="shared" si="95"/>
        <v>1.0000000001164153</v>
      </c>
      <c r="Q1537">
        <v>41</v>
      </c>
      <c r="R1537">
        <v>0.99999999994179234</v>
      </c>
      <c r="S1537">
        <v>42.1</v>
      </c>
    </row>
    <row r="1538" spans="1:19" x14ac:dyDescent="0.25">
      <c r="A1538" t="s">
        <v>1568</v>
      </c>
      <c r="B1538">
        <v>46.9</v>
      </c>
      <c r="D1538" t="str">
        <f t="shared" si="92"/>
        <v xml:space="preserve">2-13-2012 12:51 </v>
      </c>
      <c r="E1538">
        <f t="shared" si="93"/>
        <v>0.99999999994179234</v>
      </c>
      <c r="F1538">
        <v>46.9</v>
      </c>
      <c r="K1538" t="s">
        <v>11144</v>
      </c>
      <c r="L1538">
        <v>36</v>
      </c>
      <c r="N1538" t="s">
        <v>11252</v>
      </c>
      <c r="O1538" t="str">
        <f t="shared" si="94"/>
        <v xml:space="preserve">2-5-2013 22:51 </v>
      </c>
      <c r="P1538">
        <f t="shared" si="95"/>
        <v>0.99999999994179234</v>
      </c>
      <c r="Q1538">
        <v>42.1</v>
      </c>
      <c r="R1538">
        <v>0.25000000011641532</v>
      </c>
      <c r="S1538">
        <v>42.1</v>
      </c>
    </row>
    <row r="1539" spans="1:19" x14ac:dyDescent="0.25">
      <c r="A1539" t="s">
        <v>1569</v>
      </c>
      <c r="B1539">
        <v>44.1</v>
      </c>
      <c r="D1539" t="str">
        <f t="shared" ref="D1539:D1602" si="96">LEFT(A1539,LEN(A1539)-3)</f>
        <v xml:space="preserve">2-13-2012 11:51 </v>
      </c>
      <c r="E1539">
        <f t="shared" ref="E1539:E1602" si="97">(D1539-D1540)*24</f>
        <v>1.0000000001164153</v>
      </c>
      <c r="F1539">
        <v>44.1</v>
      </c>
      <c r="K1539" t="s">
        <v>11145</v>
      </c>
      <c r="L1539">
        <v>28.9</v>
      </c>
      <c r="N1539" t="s">
        <v>11253</v>
      </c>
      <c r="O1539" t="str">
        <f t="shared" ref="O1539:O1602" si="98">LEFT(N1539,LEN(N1539)-3)</f>
        <v xml:space="preserve">2-5-2013 21:51 </v>
      </c>
      <c r="P1539">
        <f t="shared" ref="P1539:P1602" si="99">(O1539-O1540)*24</f>
        <v>0.99999999994179234</v>
      </c>
      <c r="Q1539">
        <v>44.1</v>
      </c>
      <c r="R1539">
        <v>1.0000000001164153</v>
      </c>
      <c r="S1539">
        <v>42.1</v>
      </c>
    </row>
    <row r="1540" spans="1:19" x14ac:dyDescent="0.25">
      <c r="A1540" t="s">
        <v>1570</v>
      </c>
      <c r="B1540">
        <v>42.1</v>
      </c>
      <c r="D1540" t="str">
        <f t="shared" si="96"/>
        <v xml:space="preserve">2-13-2012 10:51 </v>
      </c>
      <c r="E1540">
        <f t="shared" si="97"/>
        <v>0.99999999994179234</v>
      </c>
      <c r="F1540">
        <v>42.1</v>
      </c>
      <c r="K1540" t="s">
        <v>11146</v>
      </c>
      <c r="L1540">
        <v>28.9</v>
      </c>
      <c r="N1540" t="s">
        <v>11254</v>
      </c>
      <c r="O1540" t="str">
        <f t="shared" si="98"/>
        <v xml:space="preserve">2-5-2013 20:51 </v>
      </c>
      <c r="P1540">
        <f t="shared" si="99"/>
        <v>1.0000000001164153</v>
      </c>
      <c r="Q1540">
        <v>48</v>
      </c>
      <c r="R1540">
        <v>0.6666666665696539</v>
      </c>
      <c r="S1540">
        <v>42.1</v>
      </c>
    </row>
    <row r="1541" spans="1:19" x14ac:dyDescent="0.25">
      <c r="A1541" t="s">
        <v>1571</v>
      </c>
      <c r="B1541">
        <v>37</v>
      </c>
      <c r="D1541" t="str">
        <f t="shared" si="96"/>
        <v xml:space="preserve">2-13-2012 9:51 </v>
      </c>
      <c r="E1541">
        <f t="shared" si="97"/>
        <v>0.99999999994179234</v>
      </c>
      <c r="F1541">
        <v>37</v>
      </c>
      <c r="K1541" t="s">
        <v>11147</v>
      </c>
      <c r="L1541">
        <v>32</v>
      </c>
      <c r="N1541" t="s">
        <v>11255</v>
      </c>
      <c r="O1541" t="str">
        <f t="shared" si="98"/>
        <v xml:space="preserve">2-5-2013 19:51 </v>
      </c>
      <c r="P1541">
        <f t="shared" si="99"/>
        <v>0.99999999994179234</v>
      </c>
      <c r="Q1541">
        <v>48</v>
      </c>
      <c r="R1541">
        <v>1.0000000001164153</v>
      </c>
      <c r="S1541">
        <v>42.1</v>
      </c>
    </row>
    <row r="1542" spans="1:19" x14ac:dyDescent="0.25">
      <c r="A1542" t="s">
        <v>1572</v>
      </c>
      <c r="B1542">
        <v>32</v>
      </c>
      <c r="D1542" t="str">
        <f t="shared" si="96"/>
        <v xml:space="preserve">2-13-2012 8:51 </v>
      </c>
      <c r="E1542">
        <f t="shared" si="97"/>
        <v>1.0000000001164153</v>
      </c>
      <c r="F1542">
        <v>32</v>
      </c>
      <c r="K1542" t="s">
        <v>11148</v>
      </c>
      <c r="L1542">
        <v>32</v>
      </c>
      <c r="N1542" t="s">
        <v>11256</v>
      </c>
      <c r="O1542" t="str">
        <f t="shared" si="98"/>
        <v xml:space="preserve">2-5-2013 18:51 </v>
      </c>
      <c r="P1542">
        <f t="shared" si="99"/>
        <v>0.99999999994179234</v>
      </c>
      <c r="Q1542">
        <v>52</v>
      </c>
      <c r="R1542">
        <v>0.99999999994179234</v>
      </c>
      <c r="S1542">
        <v>42.1</v>
      </c>
    </row>
    <row r="1543" spans="1:19" x14ac:dyDescent="0.25">
      <c r="A1543" t="s">
        <v>1573</v>
      </c>
      <c r="B1543">
        <v>25</v>
      </c>
      <c r="D1543" t="str">
        <f t="shared" si="96"/>
        <v xml:space="preserve">2-13-2012 7:51 </v>
      </c>
      <c r="E1543">
        <f t="shared" si="97"/>
        <v>0.99999999994179234</v>
      </c>
      <c r="F1543">
        <v>25</v>
      </c>
      <c r="K1543" t="s">
        <v>11149</v>
      </c>
      <c r="L1543">
        <v>30</v>
      </c>
      <c r="N1543" t="s">
        <v>11257</v>
      </c>
      <c r="O1543" t="str">
        <f t="shared" si="98"/>
        <v xml:space="preserve">2-5-2013 17:51 </v>
      </c>
      <c r="P1543">
        <f t="shared" si="99"/>
        <v>1.0000000001164153</v>
      </c>
      <c r="Q1543">
        <v>55.9</v>
      </c>
      <c r="R1543">
        <v>0.99999999994179234</v>
      </c>
      <c r="S1543">
        <v>42.1</v>
      </c>
    </row>
    <row r="1544" spans="1:19" x14ac:dyDescent="0.25">
      <c r="A1544" t="s">
        <v>1574</v>
      </c>
      <c r="B1544">
        <v>23</v>
      </c>
      <c r="D1544" t="str">
        <f t="shared" si="96"/>
        <v xml:space="preserve">2-13-2012 6:51 </v>
      </c>
      <c r="E1544">
        <f t="shared" si="97"/>
        <v>0.99999999994179234</v>
      </c>
      <c r="F1544">
        <v>23</v>
      </c>
      <c r="K1544" t="s">
        <v>11150</v>
      </c>
      <c r="L1544">
        <v>25</v>
      </c>
      <c r="N1544" t="s">
        <v>11258</v>
      </c>
      <c r="O1544" t="str">
        <f t="shared" si="98"/>
        <v xml:space="preserve">2-5-2013 16:51 </v>
      </c>
      <c r="P1544">
        <f t="shared" si="99"/>
        <v>0.99999999994179234</v>
      </c>
      <c r="Q1544">
        <v>59</v>
      </c>
      <c r="R1544">
        <v>0.99999999994179234</v>
      </c>
      <c r="S1544">
        <v>42.1</v>
      </c>
    </row>
    <row r="1545" spans="1:19" x14ac:dyDescent="0.25">
      <c r="A1545" t="s">
        <v>1575</v>
      </c>
      <c r="B1545">
        <v>25</v>
      </c>
      <c r="D1545" t="str">
        <f t="shared" si="96"/>
        <v xml:space="preserve">2-13-2012 5:51 </v>
      </c>
      <c r="E1545">
        <f t="shared" si="97"/>
        <v>1.0000000001164153</v>
      </c>
      <c r="F1545">
        <v>25</v>
      </c>
      <c r="K1545" t="s">
        <v>11151</v>
      </c>
      <c r="L1545">
        <v>27</v>
      </c>
      <c r="N1545" t="s">
        <v>11259</v>
      </c>
      <c r="O1545" t="str">
        <f t="shared" si="98"/>
        <v xml:space="preserve">2-5-2013 15:51 </v>
      </c>
      <c r="P1545">
        <f t="shared" si="99"/>
        <v>0.99999999994179234</v>
      </c>
      <c r="Q1545">
        <v>60.1</v>
      </c>
      <c r="R1545">
        <v>1.0000000001164153</v>
      </c>
      <c r="S1545">
        <v>42.1</v>
      </c>
    </row>
    <row r="1546" spans="1:19" x14ac:dyDescent="0.25">
      <c r="A1546" t="s">
        <v>1576</v>
      </c>
      <c r="B1546">
        <v>24.1</v>
      </c>
      <c r="D1546" t="str">
        <f t="shared" si="96"/>
        <v xml:space="preserve">2-13-2012 4:51 </v>
      </c>
      <c r="E1546">
        <f t="shared" si="97"/>
        <v>0.99999999994179234</v>
      </c>
      <c r="F1546">
        <v>24.1</v>
      </c>
      <c r="K1546" t="s">
        <v>11152</v>
      </c>
      <c r="L1546">
        <v>28.9</v>
      </c>
      <c r="N1546" t="s">
        <v>11260</v>
      </c>
      <c r="O1546" t="str">
        <f t="shared" si="98"/>
        <v xml:space="preserve">2-5-2013 14:51 </v>
      </c>
      <c r="P1546">
        <f t="shared" si="99"/>
        <v>1.0000000001164153</v>
      </c>
      <c r="Q1546">
        <v>59</v>
      </c>
      <c r="R1546">
        <v>0.99999999994179234</v>
      </c>
      <c r="S1546">
        <v>42.1</v>
      </c>
    </row>
    <row r="1547" spans="1:19" x14ac:dyDescent="0.25">
      <c r="A1547" t="s">
        <v>1577</v>
      </c>
      <c r="B1547">
        <v>26.1</v>
      </c>
      <c r="D1547" t="str">
        <f t="shared" si="96"/>
        <v xml:space="preserve">2-13-2012 3:51 </v>
      </c>
      <c r="E1547">
        <f t="shared" si="97"/>
        <v>0.99999999994179234</v>
      </c>
      <c r="F1547">
        <v>26.1</v>
      </c>
      <c r="K1547" t="s">
        <v>11153</v>
      </c>
      <c r="L1547">
        <v>30.9</v>
      </c>
      <c r="N1547" t="s">
        <v>11261</v>
      </c>
      <c r="O1547" t="str">
        <f t="shared" si="98"/>
        <v xml:space="preserve">2-5-2013 13:51 </v>
      </c>
      <c r="P1547">
        <f t="shared" si="99"/>
        <v>0.99999999994179234</v>
      </c>
      <c r="Q1547">
        <v>57</v>
      </c>
      <c r="R1547">
        <v>0.99999999994179234</v>
      </c>
      <c r="S1547">
        <v>42.1</v>
      </c>
    </row>
    <row r="1548" spans="1:19" x14ac:dyDescent="0.25">
      <c r="A1548" t="s">
        <v>1578</v>
      </c>
      <c r="B1548">
        <v>26.1</v>
      </c>
      <c r="D1548" t="str">
        <f t="shared" si="96"/>
        <v xml:space="preserve">2-13-2012 2:51 </v>
      </c>
      <c r="E1548">
        <f t="shared" si="97"/>
        <v>1.0000000001164153</v>
      </c>
      <c r="F1548">
        <v>26.1</v>
      </c>
      <c r="K1548" t="s">
        <v>11154</v>
      </c>
      <c r="L1548">
        <v>30.9</v>
      </c>
      <c r="N1548" t="s">
        <v>11262</v>
      </c>
      <c r="O1548" t="str">
        <f t="shared" si="98"/>
        <v xml:space="preserve">2-5-2013 12:51 </v>
      </c>
      <c r="P1548">
        <f t="shared" si="99"/>
        <v>0.99999999994179234</v>
      </c>
      <c r="Q1548">
        <v>55</v>
      </c>
      <c r="R1548">
        <v>1.0000000001164153</v>
      </c>
      <c r="S1548">
        <v>42.1</v>
      </c>
    </row>
    <row r="1549" spans="1:19" x14ac:dyDescent="0.25">
      <c r="A1549" t="s">
        <v>1579</v>
      </c>
      <c r="B1549">
        <v>27</v>
      </c>
      <c r="D1549" t="str">
        <f t="shared" si="96"/>
        <v xml:space="preserve">2-13-2012 1:51 </v>
      </c>
      <c r="E1549">
        <f t="shared" si="97"/>
        <v>0.99999999994179234</v>
      </c>
      <c r="F1549">
        <v>27</v>
      </c>
      <c r="K1549" t="s">
        <v>11155</v>
      </c>
      <c r="L1549">
        <v>32</v>
      </c>
      <c r="N1549" t="s">
        <v>11263</v>
      </c>
      <c r="O1549" t="str">
        <f t="shared" si="98"/>
        <v xml:space="preserve">2-5-2013 11:51 </v>
      </c>
      <c r="P1549">
        <f t="shared" si="99"/>
        <v>1.0000000001164153</v>
      </c>
      <c r="Q1549">
        <v>52</v>
      </c>
      <c r="R1549">
        <v>0.99999999994179234</v>
      </c>
      <c r="S1549">
        <v>42.1</v>
      </c>
    </row>
    <row r="1550" spans="1:19" x14ac:dyDescent="0.25">
      <c r="A1550" t="s">
        <v>1580</v>
      </c>
      <c r="B1550">
        <v>28</v>
      </c>
      <c r="D1550" t="str">
        <f t="shared" si="96"/>
        <v xml:space="preserve">2-13-2012 0:51 </v>
      </c>
      <c r="E1550">
        <f t="shared" si="97"/>
        <v>0.99999999994179234</v>
      </c>
      <c r="F1550">
        <v>28</v>
      </c>
      <c r="K1550" t="s">
        <v>11156</v>
      </c>
      <c r="L1550">
        <v>34</v>
      </c>
      <c r="N1550" t="s">
        <v>11264</v>
      </c>
      <c r="O1550" t="str">
        <f t="shared" si="98"/>
        <v xml:space="preserve">2-5-2013 10:51 </v>
      </c>
      <c r="P1550">
        <f t="shared" si="99"/>
        <v>0.99999999994179234</v>
      </c>
      <c r="Q1550">
        <v>48.9</v>
      </c>
      <c r="R1550">
        <v>0.99999999994179234</v>
      </c>
      <c r="S1550">
        <v>42.1</v>
      </c>
    </row>
    <row r="1551" spans="1:19" x14ac:dyDescent="0.25">
      <c r="A1551" t="s">
        <v>1581</v>
      </c>
      <c r="B1551">
        <v>30</v>
      </c>
      <c r="D1551" t="str">
        <f t="shared" si="96"/>
        <v xml:space="preserve">2-12-2012 23:51 </v>
      </c>
      <c r="E1551">
        <f t="shared" si="97"/>
        <v>1.0000000001164153</v>
      </c>
      <c r="F1551">
        <v>30</v>
      </c>
      <c r="K1551" t="s">
        <v>11157</v>
      </c>
      <c r="L1551">
        <v>37</v>
      </c>
      <c r="N1551" t="s">
        <v>11265</v>
      </c>
      <c r="O1551" t="str">
        <f t="shared" si="98"/>
        <v xml:space="preserve">2-5-2013 9:51 </v>
      </c>
      <c r="P1551">
        <f t="shared" si="99"/>
        <v>0.99999999994179234</v>
      </c>
      <c r="Q1551">
        <v>46.9</v>
      </c>
      <c r="R1551">
        <v>0.99999999994179234</v>
      </c>
      <c r="S1551">
        <v>42.1</v>
      </c>
    </row>
    <row r="1552" spans="1:19" x14ac:dyDescent="0.25">
      <c r="A1552" t="s">
        <v>1582</v>
      </c>
      <c r="B1552">
        <v>30.9</v>
      </c>
      <c r="D1552" t="str">
        <f t="shared" si="96"/>
        <v xml:space="preserve">2-12-2012 22:51 </v>
      </c>
      <c r="E1552">
        <f t="shared" si="97"/>
        <v>0.99999999994179234</v>
      </c>
      <c r="F1552">
        <v>30.9</v>
      </c>
      <c r="K1552" t="s">
        <v>11158</v>
      </c>
      <c r="L1552">
        <v>41</v>
      </c>
      <c r="N1552" t="s">
        <v>11266</v>
      </c>
      <c r="O1552" t="str">
        <f t="shared" si="98"/>
        <v xml:space="preserve">2-5-2013 8:51 </v>
      </c>
      <c r="P1552">
        <f t="shared" si="99"/>
        <v>1.0000000001164153</v>
      </c>
      <c r="Q1552">
        <v>44.1</v>
      </c>
      <c r="R1552">
        <v>1.0000000001164153</v>
      </c>
      <c r="S1552">
        <v>42.1</v>
      </c>
    </row>
    <row r="1553" spans="1:19" x14ac:dyDescent="0.25">
      <c r="A1553" t="s">
        <v>1583</v>
      </c>
      <c r="B1553">
        <v>32</v>
      </c>
      <c r="D1553" t="str">
        <f t="shared" si="96"/>
        <v xml:space="preserve">2-12-2012 21:51 </v>
      </c>
      <c r="E1553">
        <f t="shared" si="97"/>
        <v>0.99999999994179234</v>
      </c>
      <c r="F1553">
        <v>32</v>
      </c>
      <c r="K1553" t="s">
        <v>11159</v>
      </c>
      <c r="L1553">
        <v>48</v>
      </c>
      <c r="N1553" t="s">
        <v>11267</v>
      </c>
      <c r="O1553" t="str">
        <f t="shared" si="98"/>
        <v xml:space="preserve">2-5-2013 7:51 </v>
      </c>
      <c r="P1553">
        <f t="shared" si="99"/>
        <v>0.99999999994179234</v>
      </c>
      <c r="Q1553">
        <v>39.9</v>
      </c>
      <c r="R1553">
        <v>0.99999999994179234</v>
      </c>
      <c r="S1553">
        <v>42.1</v>
      </c>
    </row>
    <row r="1554" spans="1:19" x14ac:dyDescent="0.25">
      <c r="A1554" t="s">
        <v>1584</v>
      </c>
      <c r="B1554">
        <v>32</v>
      </c>
      <c r="D1554" t="str">
        <f t="shared" si="96"/>
        <v xml:space="preserve">2-12-2012 20:51 </v>
      </c>
      <c r="E1554">
        <f t="shared" si="97"/>
        <v>1.0000000001164153</v>
      </c>
      <c r="F1554">
        <v>32</v>
      </c>
      <c r="K1554" t="s">
        <v>11160</v>
      </c>
      <c r="L1554">
        <v>51.1</v>
      </c>
      <c r="N1554" t="s">
        <v>11268</v>
      </c>
      <c r="O1554" t="str">
        <f t="shared" si="98"/>
        <v xml:space="preserve">2-5-2013 6:51 </v>
      </c>
      <c r="P1554">
        <f t="shared" si="99"/>
        <v>0.99999999994179234</v>
      </c>
      <c r="Q1554">
        <v>39</v>
      </c>
      <c r="R1554">
        <v>0.99999999994179234</v>
      </c>
      <c r="S1554">
        <v>42.1</v>
      </c>
    </row>
    <row r="1555" spans="1:19" x14ac:dyDescent="0.25">
      <c r="A1555" t="s">
        <v>1585</v>
      </c>
      <c r="B1555">
        <v>33.1</v>
      </c>
      <c r="D1555" t="str">
        <f t="shared" si="96"/>
        <v xml:space="preserve">2-12-2012 19:51 </v>
      </c>
      <c r="E1555">
        <f t="shared" si="97"/>
        <v>0.99999999994179234</v>
      </c>
      <c r="F1555">
        <v>33.1</v>
      </c>
      <c r="K1555" t="s">
        <v>11161</v>
      </c>
      <c r="L1555">
        <v>52</v>
      </c>
      <c r="N1555" t="s">
        <v>11269</v>
      </c>
      <c r="O1555" t="str">
        <f t="shared" si="98"/>
        <v xml:space="preserve">2-5-2013 5:51 </v>
      </c>
      <c r="P1555">
        <f t="shared" si="99"/>
        <v>1.0000000001164153</v>
      </c>
      <c r="Q1555">
        <v>39</v>
      </c>
      <c r="R1555">
        <v>0.99999999994179234</v>
      </c>
      <c r="S1555">
        <v>42.1</v>
      </c>
    </row>
    <row r="1556" spans="1:19" x14ac:dyDescent="0.25">
      <c r="A1556" t="s">
        <v>1586</v>
      </c>
      <c r="B1556">
        <v>37</v>
      </c>
      <c r="D1556" t="str">
        <f t="shared" si="96"/>
        <v xml:space="preserve">2-12-2012 18:51 </v>
      </c>
      <c r="E1556">
        <f t="shared" si="97"/>
        <v>0.99999999994179234</v>
      </c>
      <c r="F1556">
        <v>37</v>
      </c>
      <c r="K1556" t="s">
        <v>11162</v>
      </c>
      <c r="L1556">
        <v>51.1</v>
      </c>
      <c r="N1556" t="s">
        <v>11270</v>
      </c>
      <c r="O1556" t="str">
        <f t="shared" si="98"/>
        <v xml:space="preserve">2-5-2013 4:51 </v>
      </c>
      <c r="P1556">
        <f t="shared" si="99"/>
        <v>0.99999999994179234</v>
      </c>
      <c r="Q1556">
        <v>39.9</v>
      </c>
      <c r="R1556">
        <v>0.99999999994179234</v>
      </c>
      <c r="S1556">
        <v>42.1</v>
      </c>
    </row>
    <row r="1557" spans="1:19" x14ac:dyDescent="0.25">
      <c r="A1557" t="s">
        <v>1587</v>
      </c>
      <c r="B1557">
        <v>39</v>
      </c>
      <c r="D1557" t="str">
        <f t="shared" si="96"/>
        <v xml:space="preserve">2-12-2012 17:51 </v>
      </c>
      <c r="E1557">
        <f t="shared" si="97"/>
        <v>1.0000000001164153</v>
      </c>
      <c r="F1557">
        <v>39</v>
      </c>
      <c r="K1557" t="s">
        <v>11163</v>
      </c>
      <c r="L1557">
        <v>50</v>
      </c>
      <c r="N1557" t="s">
        <v>11271</v>
      </c>
      <c r="O1557" t="str">
        <f t="shared" si="98"/>
        <v xml:space="preserve">2-5-2013 3:51 </v>
      </c>
      <c r="P1557">
        <f t="shared" si="99"/>
        <v>0.99999999994179234</v>
      </c>
      <c r="Q1557">
        <v>39.9</v>
      </c>
      <c r="R1557">
        <v>0.99999999994179234</v>
      </c>
      <c r="S1557">
        <v>42.1</v>
      </c>
    </row>
    <row r="1558" spans="1:19" x14ac:dyDescent="0.25">
      <c r="A1558" t="s">
        <v>1588</v>
      </c>
      <c r="B1558">
        <v>42.1</v>
      </c>
      <c r="D1558" t="str">
        <f t="shared" si="96"/>
        <v xml:space="preserve">2-12-2012 16:51 </v>
      </c>
      <c r="E1558">
        <f t="shared" si="97"/>
        <v>0.99999999994179234</v>
      </c>
      <c r="F1558">
        <v>42.1</v>
      </c>
      <c r="K1558" t="s">
        <v>11164</v>
      </c>
      <c r="L1558">
        <v>48.9</v>
      </c>
      <c r="N1558" t="s">
        <v>11272</v>
      </c>
      <c r="O1558" t="str">
        <f t="shared" si="98"/>
        <v xml:space="preserve">2-5-2013 2:51 </v>
      </c>
      <c r="P1558">
        <f t="shared" si="99"/>
        <v>1.0000000001164153</v>
      </c>
      <c r="Q1558">
        <v>41</v>
      </c>
      <c r="R1558">
        <v>0.99999999994179234</v>
      </c>
      <c r="S1558">
        <v>42.1</v>
      </c>
    </row>
    <row r="1559" spans="1:19" x14ac:dyDescent="0.25">
      <c r="A1559" t="s">
        <v>1589</v>
      </c>
      <c r="B1559">
        <v>41</v>
      </c>
      <c r="D1559" t="str">
        <f t="shared" si="96"/>
        <v xml:space="preserve">2-12-2012 15:51 </v>
      </c>
      <c r="E1559">
        <f t="shared" si="97"/>
        <v>0.99999999994179234</v>
      </c>
      <c r="F1559">
        <v>41</v>
      </c>
      <c r="K1559" t="s">
        <v>11165</v>
      </c>
      <c r="L1559">
        <v>46.9</v>
      </c>
      <c r="N1559" t="s">
        <v>11273</v>
      </c>
      <c r="O1559" t="str">
        <f t="shared" si="98"/>
        <v xml:space="preserve">2-5-2013 1:51 </v>
      </c>
      <c r="P1559">
        <f t="shared" si="99"/>
        <v>0.99999999994179234</v>
      </c>
      <c r="Q1559">
        <v>41</v>
      </c>
      <c r="R1559">
        <v>1.0000000001164153</v>
      </c>
      <c r="S1559">
        <v>42.1</v>
      </c>
    </row>
    <row r="1560" spans="1:19" x14ac:dyDescent="0.25">
      <c r="A1560" t="s">
        <v>1590</v>
      </c>
      <c r="B1560">
        <v>39.9</v>
      </c>
      <c r="D1560" t="str">
        <f t="shared" si="96"/>
        <v xml:space="preserve">2-12-2012 14:51 </v>
      </c>
      <c r="E1560">
        <f t="shared" si="97"/>
        <v>1.0000000001164153</v>
      </c>
      <c r="F1560">
        <v>39.9</v>
      </c>
      <c r="K1560" t="s">
        <v>11166</v>
      </c>
      <c r="L1560">
        <v>44.1</v>
      </c>
      <c r="N1560" t="s">
        <v>11274</v>
      </c>
      <c r="O1560" t="str">
        <f t="shared" si="98"/>
        <v xml:space="preserve">2-5-2013 0:51 </v>
      </c>
      <c r="P1560">
        <f t="shared" si="99"/>
        <v>0.99999999994179234</v>
      </c>
      <c r="Q1560">
        <v>41</v>
      </c>
      <c r="R1560">
        <v>1.0000000001164153</v>
      </c>
      <c r="S1560">
        <v>42.1</v>
      </c>
    </row>
    <row r="1561" spans="1:19" x14ac:dyDescent="0.25">
      <c r="A1561" t="s">
        <v>1591</v>
      </c>
      <c r="B1561">
        <v>37.9</v>
      </c>
      <c r="D1561" t="str">
        <f t="shared" si="96"/>
        <v xml:space="preserve">2-12-2012 13:51 </v>
      </c>
      <c r="E1561">
        <f t="shared" si="97"/>
        <v>0.99999999994179234</v>
      </c>
      <c r="F1561">
        <v>37.9</v>
      </c>
      <c r="K1561" t="s">
        <v>11167</v>
      </c>
      <c r="L1561">
        <v>42.1</v>
      </c>
      <c r="N1561" t="s">
        <v>11275</v>
      </c>
      <c r="O1561" t="str">
        <f t="shared" si="98"/>
        <v xml:space="preserve">2-4-2013 23:51 </v>
      </c>
      <c r="P1561">
        <f t="shared" si="99"/>
        <v>1.0000000001164153</v>
      </c>
      <c r="Q1561">
        <v>37</v>
      </c>
      <c r="R1561">
        <v>0.99999999994179234</v>
      </c>
      <c r="S1561">
        <v>42.1</v>
      </c>
    </row>
    <row r="1562" spans="1:19" x14ac:dyDescent="0.25">
      <c r="A1562" t="s">
        <v>1592</v>
      </c>
      <c r="B1562">
        <v>37</v>
      </c>
      <c r="D1562" t="str">
        <f t="shared" si="96"/>
        <v xml:space="preserve">2-12-2012 12:51 </v>
      </c>
      <c r="E1562">
        <f t="shared" si="97"/>
        <v>0.99999999994179234</v>
      </c>
      <c r="F1562">
        <v>37</v>
      </c>
      <c r="K1562" t="s">
        <v>11168</v>
      </c>
      <c r="L1562">
        <v>37</v>
      </c>
      <c r="N1562" t="s">
        <v>11276</v>
      </c>
      <c r="O1562" t="str">
        <f t="shared" si="98"/>
        <v xml:space="preserve">2-4-2013 22:51 </v>
      </c>
      <c r="P1562">
        <f t="shared" si="99"/>
        <v>0.99999999994179234</v>
      </c>
      <c r="Q1562">
        <v>41</v>
      </c>
      <c r="R1562">
        <v>1.0000000001164153</v>
      </c>
      <c r="S1562">
        <v>42.1</v>
      </c>
    </row>
    <row r="1563" spans="1:19" x14ac:dyDescent="0.25">
      <c r="A1563" t="s">
        <v>1593</v>
      </c>
      <c r="B1563">
        <v>34</v>
      </c>
      <c r="D1563" t="str">
        <f t="shared" si="96"/>
        <v xml:space="preserve">2-12-2012 11:51 </v>
      </c>
      <c r="E1563">
        <f t="shared" si="97"/>
        <v>1.0000000001164153</v>
      </c>
      <c r="F1563">
        <v>34</v>
      </c>
      <c r="K1563" t="s">
        <v>11169</v>
      </c>
      <c r="L1563">
        <v>33.1</v>
      </c>
      <c r="N1563" t="s">
        <v>11277</v>
      </c>
      <c r="O1563" t="str">
        <f t="shared" si="98"/>
        <v xml:space="preserve">2-4-2013 21:51 </v>
      </c>
      <c r="P1563">
        <f t="shared" si="99"/>
        <v>0.99999999994179234</v>
      </c>
      <c r="Q1563">
        <v>43</v>
      </c>
      <c r="R1563">
        <v>0.99999999994179234</v>
      </c>
      <c r="S1563">
        <v>42.1</v>
      </c>
    </row>
    <row r="1564" spans="1:19" x14ac:dyDescent="0.25">
      <c r="A1564" t="s">
        <v>1594</v>
      </c>
      <c r="B1564">
        <v>30.9</v>
      </c>
      <c r="D1564" t="str">
        <f t="shared" si="96"/>
        <v xml:space="preserve">2-12-2012 10:51 </v>
      </c>
      <c r="E1564">
        <f t="shared" si="97"/>
        <v>0.99999999994179234</v>
      </c>
      <c r="F1564">
        <v>30.9</v>
      </c>
      <c r="K1564" t="s">
        <v>11170</v>
      </c>
      <c r="L1564">
        <v>30.9</v>
      </c>
      <c r="N1564" t="s">
        <v>11278</v>
      </c>
      <c r="O1564" t="str">
        <f t="shared" si="98"/>
        <v xml:space="preserve">2-4-2013 20:51 </v>
      </c>
      <c r="P1564">
        <f t="shared" si="99"/>
        <v>1.0000000001164153</v>
      </c>
      <c r="Q1564">
        <v>43</v>
      </c>
      <c r="R1564">
        <v>0.99999999994179234</v>
      </c>
      <c r="S1564">
        <v>42.1</v>
      </c>
    </row>
    <row r="1565" spans="1:19" x14ac:dyDescent="0.25">
      <c r="A1565" t="s">
        <v>1595</v>
      </c>
      <c r="B1565">
        <v>28</v>
      </c>
      <c r="D1565" t="str">
        <f t="shared" si="96"/>
        <v xml:space="preserve">2-12-2012 9:51 </v>
      </c>
      <c r="E1565">
        <f t="shared" si="97"/>
        <v>0.99999999994179234</v>
      </c>
      <c r="F1565">
        <v>28</v>
      </c>
      <c r="K1565" t="s">
        <v>11171</v>
      </c>
      <c r="L1565">
        <v>32</v>
      </c>
      <c r="N1565" t="s">
        <v>11279</v>
      </c>
      <c r="O1565" t="str">
        <f t="shared" si="98"/>
        <v xml:space="preserve">2-4-2013 19:51 </v>
      </c>
      <c r="P1565">
        <f t="shared" si="99"/>
        <v>0.99999999994179234</v>
      </c>
      <c r="Q1565">
        <v>45</v>
      </c>
      <c r="R1565">
        <v>0.99999999994179234</v>
      </c>
      <c r="S1565">
        <v>42.1</v>
      </c>
    </row>
    <row r="1566" spans="1:19" x14ac:dyDescent="0.25">
      <c r="A1566" t="s">
        <v>1596</v>
      </c>
      <c r="B1566">
        <v>25</v>
      </c>
      <c r="D1566" t="str">
        <f t="shared" si="96"/>
        <v xml:space="preserve">2-12-2012 8:51 </v>
      </c>
      <c r="E1566">
        <f t="shared" si="97"/>
        <v>1.0000000001164153</v>
      </c>
      <c r="F1566">
        <v>25</v>
      </c>
      <c r="K1566" t="s">
        <v>11172</v>
      </c>
      <c r="L1566">
        <v>33.1</v>
      </c>
      <c r="N1566" t="s">
        <v>11280</v>
      </c>
      <c r="O1566" t="str">
        <f t="shared" si="98"/>
        <v xml:space="preserve">2-4-2013 18:51 </v>
      </c>
      <c r="P1566">
        <f t="shared" si="99"/>
        <v>0.99999999994179234</v>
      </c>
      <c r="Q1566">
        <v>45</v>
      </c>
      <c r="R1566">
        <v>1.0000000001164153</v>
      </c>
      <c r="S1566">
        <v>42.1</v>
      </c>
    </row>
    <row r="1567" spans="1:19" x14ac:dyDescent="0.25">
      <c r="A1567" t="s">
        <v>1597</v>
      </c>
      <c r="B1567">
        <v>23</v>
      </c>
      <c r="D1567" t="str">
        <f t="shared" si="96"/>
        <v xml:space="preserve">2-12-2012 7:51 </v>
      </c>
      <c r="E1567">
        <f t="shared" si="97"/>
        <v>0.99999999994179234</v>
      </c>
      <c r="F1567">
        <v>23</v>
      </c>
      <c r="K1567" t="s">
        <v>11173</v>
      </c>
      <c r="L1567">
        <v>37</v>
      </c>
      <c r="N1567" t="s">
        <v>11281</v>
      </c>
      <c r="O1567" t="str">
        <f t="shared" si="98"/>
        <v xml:space="preserve">2-4-2013 17:51 </v>
      </c>
      <c r="P1567">
        <f t="shared" si="99"/>
        <v>1.0000000001164153</v>
      </c>
      <c r="Q1567">
        <v>45</v>
      </c>
      <c r="R1567">
        <v>1.0000000001164153</v>
      </c>
      <c r="S1567">
        <v>42.1</v>
      </c>
    </row>
    <row r="1568" spans="1:19" x14ac:dyDescent="0.25">
      <c r="A1568" t="s">
        <v>1598</v>
      </c>
      <c r="B1568">
        <v>21</v>
      </c>
      <c r="D1568" t="str">
        <f t="shared" si="96"/>
        <v xml:space="preserve">2-12-2012 6:51 </v>
      </c>
      <c r="E1568">
        <f t="shared" si="97"/>
        <v>0.99999999994179234</v>
      </c>
      <c r="F1568">
        <v>21</v>
      </c>
      <c r="K1568" t="s">
        <v>11174</v>
      </c>
      <c r="L1568">
        <v>39</v>
      </c>
      <c r="N1568" t="s">
        <v>11282</v>
      </c>
      <c r="O1568" t="str">
        <f t="shared" si="98"/>
        <v xml:space="preserve">2-4-2013 16:51 </v>
      </c>
      <c r="P1568">
        <f t="shared" si="99"/>
        <v>0.99999999994179234</v>
      </c>
      <c r="Q1568">
        <v>46</v>
      </c>
      <c r="R1568">
        <v>0.99999999994179234</v>
      </c>
      <c r="S1568">
        <v>42.1</v>
      </c>
    </row>
    <row r="1569" spans="1:19" x14ac:dyDescent="0.25">
      <c r="A1569" t="s">
        <v>1599</v>
      </c>
      <c r="B1569">
        <v>21.9</v>
      </c>
      <c r="D1569" t="str">
        <f t="shared" si="96"/>
        <v xml:space="preserve">2-12-2012 5:51 </v>
      </c>
      <c r="E1569">
        <f t="shared" si="97"/>
        <v>1.0000000001164153</v>
      </c>
      <c r="F1569">
        <v>21.9</v>
      </c>
      <c r="K1569" t="s">
        <v>11175</v>
      </c>
      <c r="L1569">
        <v>39.9</v>
      </c>
      <c r="N1569" t="s">
        <v>11283</v>
      </c>
      <c r="O1569" t="str">
        <f t="shared" si="98"/>
        <v xml:space="preserve">2-4-2013 15:51 </v>
      </c>
      <c r="P1569">
        <f t="shared" si="99"/>
        <v>0.99999999994179234</v>
      </c>
      <c r="Q1569">
        <v>48</v>
      </c>
      <c r="R1569">
        <v>0.99999999994179234</v>
      </c>
      <c r="S1569">
        <v>42.1</v>
      </c>
    </row>
    <row r="1570" spans="1:19" x14ac:dyDescent="0.25">
      <c r="A1570" t="s">
        <v>1600</v>
      </c>
      <c r="B1570">
        <v>21.9</v>
      </c>
      <c r="D1570" t="str">
        <f t="shared" si="96"/>
        <v xml:space="preserve">2-12-2012 4:51 </v>
      </c>
      <c r="E1570">
        <f t="shared" si="97"/>
        <v>0.99999999994179234</v>
      </c>
      <c r="F1570">
        <v>21.9</v>
      </c>
      <c r="K1570" t="s">
        <v>11176</v>
      </c>
      <c r="L1570">
        <v>41</v>
      </c>
      <c r="N1570" t="s">
        <v>11284</v>
      </c>
      <c r="O1570" t="str">
        <f t="shared" si="98"/>
        <v xml:space="preserve">2-4-2013 14:51 </v>
      </c>
      <c r="P1570">
        <f t="shared" si="99"/>
        <v>1.0000000001164153</v>
      </c>
      <c r="Q1570">
        <v>48.9</v>
      </c>
      <c r="R1570">
        <v>0.99999999994179234</v>
      </c>
      <c r="S1570">
        <v>42.1</v>
      </c>
    </row>
    <row r="1571" spans="1:19" x14ac:dyDescent="0.25">
      <c r="A1571" t="s">
        <v>1601</v>
      </c>
      <c r="B1571">
        <v>23</v>
      </c>
      <c r="D1571" t="str">
        <f t="shared" si="96"/>
        <v xml:space="preserve">2-12-2012 3:51 </v>
      </c>
      <c r="E1571">
        <f t="shared" si="97"/>
        <v>0.99999999994179234</v>
      </c>
      <c r="F1571">
        <v>23</v>
      </c>
      <c r="K1571" t="s">
        <v>11177</v>
      </c>
      <c r="L1571">
        <v>42.1</v>
      </c>
      <c r="N1571" t="s">
        <v>11285</v>
      </c>
      <c r="O1571" t="str">
        <f t="shared" si="98"/>
        <v xml:space="preserve">2-4-2013 13:51 </v>
      </c>
      <c r="P1571">
        <f t="shared" si="99"/>
        <v>0.99999999994179234</v>
      </c>
      <c r="Q1571">
        <v>46.9</v>
      </c>
      <c r="R1571">
        <v>0.99999999994179234</v>
      </c>
      <c r="S1571">
        <v>42.1</v>
      </c>
    </row>
    <row r="1572" spans="1:19" x14ac:dyDescent="0.25">
      <c r="A1572" t="s">
        <v>1602</v>
      </c>
      <c r="B1572">
        <v>23</v>
      </c>
      <c r="D1572" t="str">
        <f t="shared" si="96"/>
        <v xml:space="preserve">2-12-2012 2:51 </v>
      </c>
      <c r="E1572">
        <f t="shared" si="97"/>
        <v>1.0000000001164153</v>
      </c>
      <c r="F1572">
        <v>23</v>
      </c>
      <c r="K1572" t="s">
        <v>11178</v>
      </c>
      <c r="L1572">
        <v>43</v>
      </c>
      <c r="N1572" t="s">
        <v>11286</v>
      </c>
      <c r="O1572" t="str">
        <f t="shared" si="98"/>
        <v xml:space="preserve">2-4-2013 12:51 </v>
      </c>
      <c r="P1572">
        <f t="shared" si="99"/>
        <v>0.99999999994179234</v>
      </c>
      <c r="Q1572">
        <v>45</v>
      </c>
      <c r="R1572">
        <v>0.99999999994179234</v>
      </c>
      <c r="S1572">
        <v>42.1</v>
      </c>
    </row>
    <row r="1573" spans="1:19" x14ac:dyDescent="0.25">
      <c r="A1573" t="s">
        <v>1603</v>
      </c>
      <c r="B1573">
        <v>24.1</v>
      </c>
      <c r="D1573" t="str">
        <f t="shared" si="96"/>
        <v xml:space="preserve">2-12-2012 1:51 </v>
      </c>
      <c r="E1573">
        <f t="shared" si="97"/>
        <v>0.99999999994179234</v>
      </c>
      <c r="F1573">
        <v>24.1</v>
      </c>
      <c r="K1573" t="s">
        <v>11179</v>
      </c>
      <c r="L1573">
        <v>44.1</v>
      </c>
      <c r="N1573" t="s">
        <v>11287</v>
      </c>
      <c r="O1573" t="str">
        <f t="shared" si="98"/>
        <v xml:space="preserve">2-4-2013 11:51 </v>
      </c>
      <c r="P1573">
        <f t="shared" si="99"/>
        <v>1.0000000001164153</v>
      </c>
      <c r="Q1573">
        <v>43</v>
      </c>
      <c r="R1573">
        <v>1.0000000001164153</v>
      </c>
      <c r="S1573">
        <v>42.1</v>
      </c>
    </row>
    <row r="1574" spans="1:19" x14ac:dyDescent="0.25">
      <c r="A1574" t="s">
        <v>1604</v>
      </c>
      <c r="B1574">
        <v>24.1</v>
      </c>
      <c r="D1574" t="str">
        <f t="shared" si="96"/>
        <v xml:space="preserve">2-12-2012 0:51 </v>
      </c>
      <c r="E1574">
        <f t="shared" si="97"/>
        <v>0.99999999994179234</v>
      </c>
      <c r="F1574">
        <v>24.1</v>
      </c>
      <c r="K1574" t="s">
        <v>11180</v>
      </c>
      <c r="L1574">
        <v>46</v>
      </c>
      <c r="N1574" t="s">
        <v>11288</v>
      </c>
      <c r="O1574" t="str">
        <f t="shared" si="98"/>
        <v xml:space="preserve">2-4-2013 10:51 </v>
      </c>
      <c r="P1574">
        <f t="shared" si="99"/>
        <v>0.99999999994179234</v>
      </c>
      <c r="Q1574">
        <v>39</v>
      </c>
      <c r="R1574">
        <v>0.99999999994179234</v>
      </c>
      <c r="S1574">
        <v>42.1</v>
      </c>
    </row>
    <row r="1575" spans="1:19" x14ac:dyDescent="0.25">
      <c r="A1575" t="s">
        <v>1605</v>
      </c>
      <c r="B1575">
        <v>25</v>
      </c>
      <c r="D1575" t="str">
        <f t="shared" si="96"/>
        <v xml:space="preserve">2-11-2012 23:51 </v>
      </c>
      <c r="E1575">
        <f t="shared" si="97"/>
        <v>1.0000000001164153</v>
      </c>
      <c r="F1575">
        <v>25</v>
      </c>
      <c r="K1575" t="s">
        <v>11181</v>
      </c>
      <c r="L1575">
        <v>50</v>
      </c>
      <c r="N1575" t="s">
        <v>11289</v>
      </c>
      <c r="O1575" t="str">
        <f t="shared" si="98"/>
        <v xml:space="preserve">2-4-2013 9:51 </v>
      </c>
      <c r="P1575">
        <f t="shared" si="99"/>
        <v>0.99999999994179234</v>
      </c>
      <c r="Q1575">
        <v>37</v>
      </c>
      <c r="R1575">
        <v>1.0000000001164153</v>
      </c>
      <c r="S1575">
        <v>42.1</v>
      </c>
    </row>
    <row r="1576" spans="1:19" x14ac:dyDescent="0.25">
      <c r="A1576" t="s">
        <v>1606</v>
      </c>
      <c r="B1576">
        <v>25</v>
      </c>
      <c r="D1576" t="str">
        <f t="shared" si="96"/>
        <v xml:space="preserve">2-11-2012 22:51 </v>
      </c>
      <c r="E1576">
        <f t="shared" si="97"/>
        <v>0.99999999994179234</v>
      </c>
      <c r="F1576">
        <v>25</v>
      </c>
      <c r="K1576" t="s">
        <v>11182</v>
      </c>
      <c r="L1576">
        <v>48.9</v>
      </c>
      <c r="N1576" t="s">
        <v>11290</v>
      </c>
      <c r="O1576" t="str">
        <f t="shared" si="98"/>
        <v xml:space="preserve">2-4-2013 8:51 </v>
      </c>
      <c r="P1576">
        <f t="shared" si="99"/>
        <v>1.0000000001164153</v>
      </c>
      <c r="Q1576">
        <v>35.1</v>
      </c>
      <c r="R1576">
        <v>1.0000000001164153</v>
      </c>
      <c r="S1576">
        <v>42.1</v>
      </c>
    </row>
    <row r="1577" spans="1:19" x14ac:dyDescent="0.25">
      <c r="A1577" t="s">
        <v>1607</v>
      </c>
      <c r="B1577">
        <v>26.1</v>
      </c>
      <c r="D1577" t="str">
        <f t="shared" si="96"/>
        <v xml:space="preserve">2-11-2012 21:51 </v>
      </c>
      <c r="E1577">
        <f t="shared" si="97"/>
        <v>0.99999999994179234</v>
      </c>
      <c r="F1577">
        <v>26.1</v>
      </c>
      <c r="K1577" t="s">
        <v>11183</v>
      </c>
      <c r="L1577">
        <v>53.1</v>
      </c>
      <c r="N1577" t="s">
        <v>11291</v>
      </c>
      <c r="O1577" t="str">
        <f t="shared" si="98"/>
        <v xml:space="preserve">2-4-2013 7:51 </v>
      </c>
      <c r="P1577">
        <f t="shared" si="99"/>
        <v>0.99999999994179234</v>
      </c>
      <c r="Q1577">
        <v>28</v>
      </c>
      <c r="R1577">
        <v>1.0000000001164153</v>
      </c>
      <c r="S1577">
        <v>42.1</v>
      </c>
    </row>
    <row r="1578" spans="1:19" x14ac:dyDescent="0.25">
      <c r="A1578" t="s">
        <v>1608</v>
      </c>
      <c r="B1578">
        <v>28</v>
      </c>
      <c r="D1578" t="str">
        <f t="shared" si="96"/>
        <v xml:space="preserve">2-11-2012 20:51 </v>
      </c>
      <c r="E1578">
        <f t="shared" si="97"/>
        <v>1.0000000001164153</v>
      </c>
      <c r="F1578">
        <v>28</v>
      </c>
      <c r="K1578" t="s">
        <v>11184</v>
      </c>
      <c r="L1578">
        <v>54</v>
      </c>
      <c r="N1578" t="s">
        <v>11292</v>
      </c>
      <c r="O1578" t="str">
        <f t="shared" si="98"/>
        <v xml:space="preserve">2-4-2013 6:51 </v>
      </c>
      <c r="P1578">
        <f t="shared" si="99"/>
        <v>0.99999999994179234</v>
      </c>
      <c r="Q1578">
        <v>27</v>
      </c>
      <c r="R1578">
        <v>0.99999999994179234</v>
      </c>
      <c r="S1578">
        <v>42.1</v>
      </c>
    </row>
    <row r="1579" spans="1:19" x14ac:dyDescent="0.25">
      <c r="A1579" t="s">
        <v>1609</v>
      </c>
      <c r="B1579">
        <v>30</v>
      </c>
      <c r="D1579" t="str">
        <f t="shared" si="96"/>
        <v xml:space="preserve">2-11-2012 19:51 </v>
      </c>
      <c r="E1579">
        <f t="shared" si="97"/>
        <v>0.99999999994179234</v>
      </c>
      <c r="F1579">
        <v>30</v>
      </c>
      <c r="K1579" t="s">
        <v>11185</v>
      </c>
      <c r="L1579">
        <v>54</v>
      </c>
      <c r="N1579" t="s">
        <v>11293</v>
      </c>
      <c r="O1579" t="str">
        <f t="shared" si="98"/>
        <v xml:space="preserve">2-4-2013 5:51 </v>
      </c>
      <c r="P1579">
        <f t="shared" si="99"/>
        <v>1.0000000001164153</v>
      </c>
      <c r="Q1579">
        <v>27</v>
      </c>
      <c r="R1579">
        <v>0.99999999994179234</v>
      </c>
      <c r="S1579">
        <v>42.1</v>
      </c>
    </row>
    <row r="1580" spans="1:19" x14ac:dyDescent="0.25">
      <c r="A1580" t="s">
        <v>1610</v>
      </c>
      <c r="B1580">
        <v>32</v>
      </c>
      <c r="D1580" t="str">
        <f t="shared" si="96"/>
        <v xml:space="preserve">2-11-2012 18:51 </v>
      </c>
      <c r="E1580">
        <f t="shared" si="97"/>
        <v>0.99999999994179234</v>
      </c>
      <c r="F1580">
        <v>32</v>
      </c>
      <c r="K1580" t="s">
        <v>11186</v>
      </c>
      <c r="L1580">
        <v>55</v>
      </c>
      <c r="N1580" t="s">
        <v>11294</v>
      </c>
      <c r="O1580" t="str">
        <f t="shared" si="98"/>
        <v xml:space="preserve">2-4-2013 4:51 </v>
      </c>
      <c r="P1580">
        <f t="shared" si="99"/>
        <v>0.99999999994179234</v>
      </c>
      <c r="Q1580">
        <v>28</v>
      </c>
      <c r="R1580">
        <v>1.0000000001164153</v>
      </c>
      <c r="S1580">
        <v>42.1</v>
      </c>
    </row>
    <row r="1581" spans="1:19" x14ac:dyDescent="0.25">
      <c r="A1581" t="s">
        <v>1611</v>
      </c>
      <c r="B1581">
        <v>34</v>
      </c>
      <c r="D1581" t="str">
        <f t="shared" si="96"/>
        <v xml:space="preserve">2-11-2012 17:51 </v>
      </c>
      <c r="E1581">
        <f t="shared" si="97"/>
        <v>1.0000000001164153</v>
      </c>
      <c r="F1581">
        <v>34</v>
      </c>
      <c r="K1581" t="s">
        <v>11187</v>
      </c>
      <c r="L1581">
        <v>52</v>
      </c>
      <c r="N1581" t="s">
        <v>11295</v>
      </c>
      <c r="O1581" t="str">
        <f t="shared" si="98"/>
        <v xml:space="preserve">2-4-2013 3:51 </v>
      </c>
      <c r="P1581">
        <f t="shared" si="99"/>
        <v>0.99999999994179234</v>
      </c>
      <c r="Q1581">
        <v>30</v>
      </c>
      <c r="R1581">
        <v>0.99999999994179234</v>
      </c>
      <c r="S1581">
        <v>42.1</v>
      </c>
    </row>
    <row r="1582" spans="1:19" x14ac:dyDescent="0.25">
      <c r="A1582" t="s">
        <v>1612</v>
      </c>
      <c r="B1582">
        <v>41</v>
      </c>
      <c r="D1582" t="str">
        <f t="shared" si="96"/>
        <v xml:space="preserve">2-11-2012 16:51 </v>
      </c>
      <c r="E1582">
        <f t="shared" si="97"/>
        <v>0.99999999994179234</v>
      </c>
      <c r="F1582">
        <v>41</v>
      </c>
      <c r="K1582" t="s">
        <v>11188</v>
      </c>
      <c r="L1582">
        <v>48.9</v>
      </c>
      <c r="N1582" t="s">
        <v>11296</v>
      </c>
      <c r="O1582" t="str">
        <f t="shared" si="98"/>
        <v xml:space="preserve">2-4-2013 2:51 </v>
      </c>
      <c r="P1582">
        <f t="shared" si="99"/>
        <v>1.0000000001164153</v>
      </c>
      <c r="Q1582">
        <v>30.9</v>
      </c>
      <c r="R1582">
        <v>1.0000000001164153</v>
      </c>
      <c r="S1582">
        <v>42.1</v>
      </c>
    </row>
    <row r="1583" spans="1:19" x14ac:dyDescent="0.25">
      <c r="A1583" t="s">
        <v>1613</v>
      </c>
      <c r="B1583">
        <v>46</v>
      </c>
      <c r="D1583" t="str">
        <f t="shared" si="96"/>
        <v xml:space="preserve">2-11-2012 15:51 </v>
      </c>
      <c r="E1583">
        <f t="shared" si="97"/>
        <v>0.99999999994179234</v>
      </c>
      <c r="F1583">
        <v>46</v>
      </c>
      <c r="K1583" t="s">
        <v>11189</v>
      </c>
      <c r="L1583">
        <v>46.4</v>
      </c>
      <c r="N1583" t="s">
        <v>11297</v>
      </c>
      <c r="O1583" t="str">
        <f t="shared" si="98"/>
        <v xml:space="preserve">2-4-2013 1:51 </v>
      </c>
      <c r="P1583">
        <f t="shared" si="99"/>
        <v>0.99999999994179234</v>
      </c>
      <c r="Q1583">
        <v>35.1</v>
      </c>
      <c r="R1583">
        <v>1.0000000001164153</v>
      </c>
      <c r="S1583">
        <v>42.1</v>
      </c>
    </row>
    <row r="1584" spans="1:19" x14ac:dyDescent="0.25">
      <c r="A1584" t="s">
        <v>1614</v>
      </c>
      <c r="B1584">
        <v>46.9</v>
      </c>
      <c r="D1584" t="str">
        <f t="shared" si="96"/>
        <v xml:space="preserve">2-11-2012 14:51 </v>
      </c>
      <c r="E1584">
        <f t="shared" si="97"/>
        <v>1.0000000001164153</v>
      </c>
      <c r="F1584">
        <v>46.9</v>
      </c>
      <c r="K1584" t="s">
        <v>11190</v>
      </c>
      <c r="L1584">
        <v>46</v>
      </c>
      <c r="N1584" t="s">
        <v>11298</v>
      </c>
      <c r="O1584" t="str">
        <f t="shared" si="98"/>
        <v xml:space="preserve">2-4-2013 0:51 </v>
      </c>
      <c r="P1584">
        <f t="shared" si="99"/>
        <v>0.99999999994179234</v>
      </c>
      <c r="Q1584">
        <v>37</v>
      </c>
      <c r="R1584">
        <v>0.99999999994179234</v>
      </c>
      <c r="S1584">
        <v>42.1</v>
      </c>
    </row>
    <row r="1585" spans="1:19" x14ac:dyDescent="0.25">
      <c r="A1585" t="s">
        <v>1615</v>
      </c>
      <c r="B1585">
        <v>46.9</v>
      </c>
      <c r="D1585" t="str">
        <f t="shared" si="96"/>
        <v xml:space="preserve">2-11-2012 13:51 </v>
      </c>
      <c r="E1585">
        <f t="shared" si="97"/>
        <v>0.99999999994179234</v>
      </c>
      <c r="F1585">
        <v>46.9</v>
      </c>
      <c r="K1585" t="s">
        <v>11191</v>
      </c>
      <c r="L1585">
        <v>44.1</v>
      </c>
      <c r="N1585" t="s">
        <v>11299</v>
      </c>
      <c r="O1585" t="str">
        <f t="shared" si="98"/>
        <v xml:space="preserve">2-3-2013 23:51 </v>
      </c>
      <c r="P1585">
        <f t="shared" si="99"/>
        <v>1.0000000001164153</v>
      </c>
      <c r="Q1585">
        <v>37.9</v>
      </c>
      <c r="R1585">
        <v>0.2333333333954215</v>
      </c>
      <c r="S1585">
        <v>42.1</v>
      </c>
    </row>
    <row r="1586" spans="1:19" x14ac:dyDescent="0.25">
      <c r="A1586" t="s">
        <v>1616</v>
      </c>
      <c r="B1586">
        <v>46.9</v>
      </c>
      <c r="D1586" t="str">
        <f t="shared" si="96"/>
        <v xml:space="preserve">2-11-2012 12:51 </v>
      </c>
      <c r="E1586">
        <f t="shared" si="97"/>
        <v>0.99999999994179234</v>
      </c>
      <c r="F1586">
        <v>46.9</v>
      </c>
      <c r="K1586" t="s">
        <v>11192</v>
      </c>
      <c r="L1586">
        <v>39.9</v>
      </c>
      <c r="N1586" t="s">
        <v>11300</v>
      </c>
      <c r="O1586" t="str">
        <f t="shared" si="98"/>
        <v xml:space="preserve">2-3-2013 22:51 </v>
      </c>
      <c r="P1586">
        <f t="shared" si="99"/>
        <v>0.99999999994179234</v>
      </c>
      <c r="Q1586">
        <v>37.9</v>
      </c>
      <c r="R1586">
        <v>0.99999999994179234</v>
      </c>
      <c r="S1586">
        <v>42.1</v>
      </c>
    </row>
    <row r="1587" spans="1:19" x14ac:dyDescent="0.25">
      <c r="A1587" t="s">
        <v>1617</v>
      </c>
      <c r="B1587">
        <v>48</v>
      </c>
      <c r="D1587" t="str">
        <f t="shared" si="96"/>
        <v xml:space="preserve">2-11-2012 11:51 </v>
      </c>
      <c r="E1587">
        <f t="shared" si="97"/>
        <v>1.0000000001164153</v>
      </c>
      <c r="F1587">
        <v>48</v>
      </c>
      <c r="K1587" t="s">
        <v>11193</v>
      </c>
      <c r="L1587">
        <v>39</v>
      </c>
      <c r="N1587" t="s">
        <v>11301</v>
      </c>
      <c r="O1587" t="str">
        <f t="shared" si="98"/>
        <v xml:space="preserve">2-3-2013 21:51 </v>
      </c>
      <c r="P1587">
        <f t="shared" si="99"/>
        <v>0.99999999994179234</v>
      </c>
      <c r="Q1587">
        <v>39.9</v>
      </c>
      <c r="R1587">
        <v>0.99999999994179234</v>
      </c>
      <c r="S1587">
        <v>42.1</v>
      </c>
    </row>
    <row r="1588" spans="1:19" x14ac:dyDescent="0.25">
      <c r="A1588" t="s">
        <v>1618</v>
      </c>
      <c r="B1588">
        <v>46</v>
      </c>
      <c r="D1588" t="str">
        <f t="shared" si="96"/>
        <v xml:space="preserve">2-11-2012 10:51 </v>
      </c>
      <c r="E1588">
        <f t="shared" si="97"/>
        <v>0.99999999994179234</v>
      </c>
      <c r="F1588">
        <v>46</v>
      </c>
      <c r="K1588" t="s">
        <v>11194</v>
      </c>
      <c r="L1588">
        <v>39</v>
      </c>
      <c r="N1588" t="s">
        <v>11302</v>
      </c>
      <c r="O1588" t="str">
        <f t="shared" si="98"/>
        <v xml:space="preserve">2-3-2013 20:51 </v>
      </c>
      <c r="P1588">
        <f t="shared" si="99"/>
        <v>1.0000000001164153</v>
      </c>
      <c r="Q1588">
        <v>41</v>
      </c>
      <c r="R1588">
        <v>1.0000000001164153</v>
      </c>
      <c r="S1588">
        <v>42.1</v>
      </c>
    </row>
    <row r="1589" spans="1:19" x14ac:dyDescent="0.25">
      <c r="A1589" t="s">
        <v>1619</v>
      </c>
      <c r="B1589">
        <v>45</v>
      </c>
      <c r="D1589" t="str">
        <f t="shared" si="96"/>
        <v xml:space="preserve">2-11-2012 9:51 </v>
      </c>
      <c r="E1589">
        <f t="shared" si="97"/>
        <v>0.99999999994179234</v>
      </c>
      <c r="F1589">
        <v>45</v>
      </c>
      <c r="K1589" t="s">
        <v>11195</v>
      </c>
      <c r="L1589">
        <v>41</v>
      </c>
      <c r="N1589" t="s">
        <v>11303</v>
      </c>
      <c r="O1589" t="str">
        <f t="shared" si="98"/>
        <v xml:space="preserve">2-3-2013 19:51 </v>
      </c>
      <c r="P1589">
        <f t="shared" si="99"/>
        <v>0.99999999994179234</v>
      </c>
      <c r="Q1589">
        <v>43</v>
      </c>
      <c r="R1589">
        <v>0.99999999994179234</v>
      </c>
      <c r="S1589">
        <v>42.1</v>
      </c>
    </row>
    <row r="1590" spans="1:19" x14ac:dyDescent="0.25">
      <c r="A1590" t="s">
        <v>1620</v>
      </c>
      <c r="B1590">
        <v>44.1</v>
      </c>
      <c r="D1590" t="str">
        <f t="shared" si="96"/>
        <v xml:space="preserve">2-11-2012 8:51 </v>
      </c>
      <c r="E1590">
        <f t="shared" si="97"/>
        <v>1.0000000001164153</v>
      </c>
      <c r="F1590">
        <v>44.1</v>
      </c>
      <c r="K1590" t="s">
        <v>11196</v>
      </c>
      <c r="L1590">
        <v>41</v>
      </c>
      <c r="N1590" t="s">
        <v>11304</v>
      </c>
      <c r="O1590" t="str">
        <f t="shared" si="98"/>
        <v xml:space="preserve">2-3-2013 18:51 </v>
      </c>
      <c r="P1590">
        <f t="shared" si="99"/>
        <v>0.99999999994179234</v>
      </c>
      <c r="Q1590">
        <v>45</v>
      </c>
      <c r="R1590">
        <v>0.31666666665114462</v>
      </c>
      <c r="S1590">
        <v>42.1</v>
      </c>
    </row>
    <row r="1591" spans="1:19" x14ac:dyDescent="0.25">
      <c r="A1591" t="s">
        <v>1621</v>
      </c>
      <c r="B1591">
        <v>42.1</v>
      </c>
      <c r="D1591" t="str">
        <f t="shared" si="96"/>
        <v xml:space="preserve">2-11-2012 7:51 </v>
      </c>
      <c r="E1591">
        <f t="shared" si="97"/>
        <v>0.99999999994179234</v>
      </c>
      <c r="F1591">
        <v>42.1</v>
      </c>
      <c r="K1591" t="s">
        <v>11197</v>
      </c>
      <c r="L1591">
        <v>42.1</v>
      </c>
      <c r="N1591" t="s">
        <v>11305</v>
      </c>
      <c r="O1591" t="str">
        <f t="shared" si="98"/>
        <v xml:space="preserve">2-3-2013 17:51 </v>
      </c>
      <c r="P1591">
        <f t="shared" si="99"/>
        <v>1.0000000001164153</v>
      </c>
      <c r="Q1591">
        <v>46</v>
      </c>
      <c r="R1591">
        <v>0.99999999994179234</v>
      </c>
      <c r="S1591">
        <v>42.1</v>
      </c>
    </row>
    <row r="1592" spans="1:19" x14ac:dyDescent="0.25">
      <c r="A1592" t="s">
        <v>1622</v>
      </c>
      <c r="B1592">
        <v>43</v>
      </c>
      <c r="D1592" t="str">
        <f t="shared" si="96"/>
        <v xml:space="preserve">2-11-2012 6:51 </v>
      </c>
      <c r="E1592">
        <f t="shared" si="97"/>
        <v>0.99999999994179234</v>
      </c>
      <c r="F1592">
        <v>43</v>
      </c>
      <c r="K1592" t="s">
        <v>11198</v>
      </c>
      <c r="L1592">
        <v>42.1</v>
      </c>
      <c r="N1592" t="s">
        <v>11306</v>
      </c>
      <c r="O1592" t="str">
        <f t="shared" si="98"/>
        <v xml:space="preserve">2-3-2013 16:51 </v>
      </c>
      <c r="P1592">
        <f t="shared" si="99"/>
        <v>0.99999999994179234</v>
      </c>
      <c r="Q1592">
        <v>46.9</v>
      </c>
      <c r="R1592">
        <v>0.99999999994179234</v>
      </c>
      <c r="S1592">
        <v>42.1</v>
      </c>
    </row>
    <row r="1593" spans="1:19" x14ac:dyDescent="0.25">
      <c r="A1593" t="s">
        <v>1623</v>
      </c>
      <c r="B1593">
        <v>43</v>
      </c>
      <c r="D1593" t="str">
        <f t="shared" si="96"/>
        <v xml:space="preserve">2-11-2012 5:51 </v>
      </c>
      <c r="E1593">
        <f t="shared" si="97"/>
        <v>1.0000000001164153</v>
      </c>
      <c r="F1593">
        <v>43</v>
      </c>
      <c r="K1593" t="s">
        <v>11199</v>
      </c>
      <c r="L1593">
        <v>42.1</v>
      </c>
      <c r="N1593" t="s">
        <v>11307</v>
      </c>
      <c r="O1593" t="str">
        <f t="shared" si="98"/>
        <v xml:space="preserve">2-3-2013 15:51 </v>
      </c>
      <c r="P1593">
        <f t="shared" si="99"/>
        <v>0.99999999994179234</v>
      </c>
      <c r="Q1593">
        <v>46.9</v>
      </c>
      <c r="R1593">
        <v>1.0000000001164153</v>
      </c>
      <c r="S1593">
        <v>42.1</v>
      </c>
    </row>
    <row r="1594" spans="1:19" x14ac:dyDescent="0.25">
      <c r="A1594" t="s">
        <v>1624</v>
      </c>
      <c r="B1594">
        <v>43</v>
      </c>
      <c r="D1594" t="str">
        <f t="shared" si="96"/>
        <v xml:space="preserve">2-11-2012 4:51 </v>
      </c>
      <c r="E1594">
        <f t="shared" si="97"/>
        <v>0.99999999994179234</v>
      </c>
      <c r="F1594">
        <v>43</v>
      </c>
      <c r="K1594" t="s">
        <v>11200</v>
      </c>
      <c r="L1594">
        <v>43</v>
      </c>
      <c r="N1594" t="s">
        <v>11308</v>
      </c>
      <c r="O1594" t="str">
        <f t="shared" si="98"/>
        <v xml:space="preserve">2-3-2013 14:51 </v>
      </c>
      <c r="P1594">
        <f t="shared" si="99"/>
        <v>1.0000000001164153</v>
      </c>
      <c r="Q1594">
        <v>46.9</v>
      </c>
      <c r="R1594">
        <v>0.99999999994179234</v>
      </c>
      <c r="S1594">
        <v>42.1</v>
      </c>
    </row>
    <row r="1595" spans="1:19" x14ac:dyDescent="0.25">
      <c r="A1595" t="s">
        <v>1625</v>
      </c>
      <c r="B1595">
        <v>43</v>
      </c>
      <c r="D1595" t="str">
        <f t="shared" si="96"/>
        <v xml:space="preserve">2-11-2012 3:51 </v>
      </c>
      <c r="E1595">
        <f t="shared" si="97"/>
        <v>0.99999999994179234</v>
      </c>
      <c r="F1595">
        <v>43</v>
      </c>
      <c r="K1595" t="s">
        <v>11201</v>
      </c>
      <c r="L1595">
        <v>43</v>
      </c>
      <c r="N1595" t="s">
        <v>11309</v>
      </c>
      <c r="O1595" t="str">
        <f t="shared" si="98"/>
        <v xml:space="preserve">2-3-2013 13:51 </v>
      </c>
      <c r="P1595">
        <f t="shared" si="99"/>
        <v>0.99999999994179234</v>
      </c>
      <c r="Q1595">
        <v>48</v>
      </c>
      <c r="R1595">
        <v>0.99999999994179234</v>
      </c>
      <c r="S1595">
        <v>42.1</v>
      </c>
    </row>
    <row r="1596" spans="1:19" x14ac:dyDescent="0.25">
      <c r="A1596" t="s">
        <v>1626</v>
      </c>
      <c r="B1596">
        <v>43</v>
      </c>
      <c r="D1596" t="str">
        <f t="shared" si="96"/>
        <v xml:space="preserve">2-11-2012 2:51 </v>
      </c>
      <c r="E1596">
        <f t="shared" si="97"/>
        <v>1.0000000001164153</v>
      </c>
      <c r="F1596">
        <v>43</v>
      </c>
      <c r="K1596" t="s">
        <v>11202</v>
      </c>
      <c r="L1596">
        <v>43</v>
      </c>
      <c r="N1596" t="s">
        <v>11310</v>
      </c>
      <c r="O1596" t="str">
        <f t="shared" si="98"/>
        <v xml:space="preserve">2-3-2013 12:51 </v>
      </c>
      <c r="P1596">
        <f t="shared" si="99"/>
        <v>0.99999999994179234</v>
      </c>
      <c r="Q1596">
        <v>45</v>
      </c>
      <c r="R1596">
        <v>1.0000000001164153</v>
      </c>
      <c r="S1596">
        <v>42.1</v>
      </c>
    </row>
    <row r="1597" spans="1:19" x14ac:dyDescent="0.25">
      <c r="A1597" t="s">
        <v>1627</v>
      </c>
      <c r="B1597">
        <v>44.1</v>
      </c>
      <c r="D1597" t="str">
        <f t="shared" si="96"/>
        <v xml:space="preserve">2-11-2012 1:51 </v>
      </c>
      <c r="E1597">
        <f t="shared" si="97"/>
        <v>0.99999999994179234</v>
      </c>
      <c r="F1597">
        <v>44.1</v>
      </c>
      <c r="K1597" t="s">
        <v>11203</v>
      </c>
      <c r="L1597">
        <v>43</v>
      </c>
      <c r="N1597" t="s">
        <v>11311</v>
      </c>
      <c r="O1597" t="str">
        <f t="shared" si="98"/>
        <v xml:space="preserve">2-3-2013 11:51 </v>
      </c>
      <c r="P1597">
        <f t="shared" si="99"/>
        <v>1.0000000001164153</v>
      </c>
      <c r="Q1597">
        <v>44.1</v>
      </c>
      <c r="R1597">
        <v>0.99999999994179234</v>
      </c>
      <c r="S1597">
        <v>42.1</v>
      </c>
    </row>
    <row r="1598" spans="1:19" x14ac:dyDescent="0.25">
      <c r="A1598" t="s">
        <v>1628</v>
      </c>
      <c r="B1598">
        <v>43</v>
      </c>
      <c r="D1598" t="str">
        <f t="shared" si="96"/>
        <v xml:space="preserve">2-11-2012 0:51 </v>
      </c>
      <c r="E1598">
        <f t="shared" si="97"/>
        <v>0.99999999994179234</v>
      </c>
      <c r="F1598">
        <v>43</v>
      </c>
      <c r="K1598" t="s">
        <v>11204</v>
      </c>
      <c r="L1598">
        <v>43</v>
      </c>
      <c r="N1598" t="s">
        <v>11312</v>
      </c>
      <c r="O1598" t="str">
        <f t="shared" si="98"/>
        <v xml:space="preserve">2-3-2013 10:51 </v>
      </c>
      <c r="P1598">
        <f t="shared" si="99"/>
        <v>0.99999999994179234</v>
      </c>
      <c r="Q1598">
        <v>44.1</v>
      </c>
      <c r="R1598">
        <v>1.0000000001164153</v>
      </c>
      <c r="S1598">
        <v>42.1</v>
      </c>
    </row>
    <row r="1599" spans="1:19" x14ac:dyDescent="0.25">
      <c r="A1599" t="s">
        <v>1629</v>
      </c>
      <c r="B1599">
        <v>44.1</v>
      </c>
      <c r="D1599" t="str">
        <f t="shared" si="96"/>
        <v xml:space="preserve">2-10-2012 23:51 </v>
      </c>
      <c r="E1599">
        <f t="shared" si="97"/>
        <v>1.0000000001164153</v>
      </c>
      <c r="F1599">
        <v>44.1</v>
      </c>
      <c r="K1599" t="s">
        <v>11205</v>
      </c>
      <c r="L1599">
        <v>43</v>
      </c>
      <c r="N1599" t="s">
        <v>11313</v>
      </c>
      <c r="O1599" t="str">
        <f t="shared" si="98"/>
        <v xml:space="preserve">2-3-2013 9:51 </v>
      </c>
      <c r="P1599">
        <f t="shared" si="99"/>
        <v>0.99999999994179234</v>
      </c>
      <c r="Q1599">
        <v>43</v>
      </c>
      <c r="R1599">
        <v>1.0000000001164153</v>
      </c>
      <c r="S1599">
        <v>42.1</v>
      </c>
    </row>
    <row r="1600" spans="1:19" x14ac:dyDescent="0.25">
      <c r="A1600" t="s">
        <v>1630</v>
      </c>
      <c r="B1600">
        <v>45</v>
      </c>
      <c r="D1600" t="str">
        <f t="shared" si="96"/>
        <v xml:space="preserve">2-10-2012 22:51 </v>
      </c>
      <c r="E1600">
        <f t="shared" si="97"/>
        <v>0.99999999994179234</v>
      </c>
      <c r="F1600">
        <v>45</v>
      </c>
      <c r="K1600" t="s">
        <v>11206</v>
      </c>
      <c r="L1600">
        <v>44.1</v>
      </c>
      <c r="N1600" t="s">
        <v>11314</v>
      </c>
      <c r="O1600" t="str">
        <f t="shared" si="98"/>
        <v xml:space="preserve">2-3-2013 8:51 </v>
      </c>
      <c r="P1600">
        <f t="shared" si="99"/>
        <v>1.0000000001164153</v>
      </c>
      <c r="Q1600">
        <v>39.9</v>
      </c>
      <c r="R1600">
        <v>0.99999999994179234</v>
      </c>
      <c r="S1600">
        <v>42.1</v>
      </c>
    </row>
    <row r="1601" spans="1:19" x14ac:dyDescent="0.25">
      <c r="A1601" t="s">
        <v>1631</v>
      </c>
      <c r="B1601">
        <v>46</v>
      </c>
      <c r="D1601" t="str">
        <f t="shared" si="96"/>
        <v xml:space="preserve">2-10-2012 21:51 </v>
      </c>
      <c r="E1601">
        <f t="shared" si="97"/>
        <v>0.99999999994179234</v>
      </c>
      <c r="F1601">
        <v>46</v>
      </c>
      <c r="K1601" t="s">
        <v>11207</v>
      </c>
      <c r="L1601">
        <v>45</v>
      </c>
      <c r="N1601" t="s">
        <v>11315</v>
      </c>
      <c r="O1601" t="str">
        <f t="shared" si="98"/>
        <v xml:space="preserve">2-3-2013 7:51 </v>
      </c>
      <c r="P1601">
        <f t="shared" si="99"/>
        <v>0.99999999994179234</v>
      </c>
      <c r="Q1601">
        <v>37</v>
      </c>
      <c r="R1601">
        <v>0.99999999994179234</v>
      </c>
      <c r="S1601">
        <v>42.1</v>
      </c>
    </row>
    <row r="1602" spans="1:19" x14ac:dyDescent="0.25">
      <c r="A1602" t="s">
        <v>1632</v>
      </c>
      <c r="B1602">
        <v>46.9</v>
      </c>
      <c r="D1602" t="str">
        <f t="shared" si="96"/>
        <v xml:space="preserve">2-10-2012 20:51 </v>
      </c>
      <c r="E1602">
        <f t="shared" si="97"/>
        <v>1.0000000001164153</v>
      </c>
      <c r="F1602">
        <v>46.9</v>
      </c>
      <c r="K1602" t="s">
        <v>11208</v>
      </c>
      <c r="L1602">
        <v>46</v>
      </c>
      <c r="N1602" t="s">
        <v>11316</v>
      </c>
      <c r="O1602" t="str">
        <f t="shared" si="98"/>
        <v xml:space="preserve">2-3-2013 6:51 </v>
      </c>
      <c r="P1602">
        <f t="shared" si="99"/>
        <v>0.99999999994179234</v>
      </c>
      <c r="Q1602">
        <v>37</v>
      </c>
      <c r="R1602">
        <v>0.99999999994179234</v>
      </c>
      <c r="S1602">
        <v>42.1</v>
      </c>
    </row>
    <row r="1603" spans="1:19" x14ac:dyDescent="0.25">
      <c r="A1603" t="s">
        <v>1633</v>
      </c>
      <c r="B1603">
        <v>46.9</v>
      </c>
      <c r="D1603" t="str">
        <f t="shared" ref="D1603:D1666" si="100">LEFT(A1603,LEN(A1603)-3)</f>
        <v xml:space="preserve">2-10-2012 19:51 </v>
      </c>
      <c r="E1603">
        <f t="shared" ref="E1603:E1666" si="101">(D1603-D1604)*24</f>
        <v>0.99999999994179234</v>
      </c>
      <c r="F1603">
        <v>46.9</v>
      </c>
      <c r="K1603" t="s">
        <v>11209</v>
      </c>
      <c r="L1603">
        <v>46.9</v>
      </c>
      <c r="N1603" t="s">
        <v>11317</v>
      </c>
      <c r="O1603" t="str">
        <f t="shared" ref="O1603:O1666" si="102">LEFT(N1603,LEN(N1603)-3)</f>
        <v xml:space="preserve">2-3-2013 5:51 </v>
      </c>
      <c r="P1603">
        <f t="shared" ref="P1603:P1666" si="103">(O1603-O1604)*24</f>
        <v>1.0000000001164153</v>
      </c>
      <c r="Q1603">
        <v>36</v>
      </c>
      <c r="R1603">
        <v>0.75</v>
      </c>
      <c r="S1603">
        <v>42.8</v>
      </c>
    </row>
    <row r="1604" spans="1:19" x14ac:dyDescent="0.25">
      <c r="A1604" t="s">
        <v>1634</v>
      </c>
      <c r="B1604">
        <v>46.9</v>
      </c>
      <c r="D1604" t="str">
        <f t="shared" si="100"/>
        <v xml:space="preserve">2-10-2012 18:51 </v>
      </c>
      <c r="E1604">
        <f t="shared" si="101"/>
        <v>0.99999999994179234</v>
      </c>
      <c r="F1604">
        <v>46.9</v>
      </c>
      <c r="K1604" t="s">
        <v>11210</v>
      </c>
      <c r="L1604">
        <v>48</v>
      </c>
      <c r="N1604" t="s">
        <v>11318</v>
      </c>
      <c r="O1604" t="str">
        <f t="shared" si="102"/>
        <v xml:space="preserve">2-3-2013 4:51 </v>
      </c>
      <c r="P1604">
        <f t="shared" si="103"/>
        <v>0.99999999994179234</v>
      </c>
      <c r="Q1604">
        <v>36</v>
      </c>
      <c r="R1604">
        <v>0.46666666679084301</v>
      </c>
      <c r="S1604">
        <v>42.8</v>
      </c>
    </row>
    <row r="1605" spans="1:19" x14ac:dyDescent="0.25">
      <c r="A1605" t="s">
        <v>1635</v>
      </c>
      <c r="B1605">
        <v>46.9</v>
      </c>
      <c r="D1605" t="str">
        <f t="shared" si="100"/>
        <v xml:space="preserve">2-10-2012 17:51 </v>
      </c>
      <c r="E1605">
        <f t="shared" si="101"/>
        <v>1.0000000001164153</v>
      </c>
      <c r="F1605">
        <v>46.9</v>
      </c>
      <c r="K1605" t="s">
        <v>11211</v>
      </c>
      <c r="L1605">
        <v>48</v>
      </c>
      <c r="N1605" t="s">
        <v>11319</v>
      </c>
      <c r="O1605" t="str">
        <f t="shared" si="102"/>
        <v xml:space="preserve">2-3-2013 3:51 </v>
      </c>
      <c r="P1605">
        <f t="shared" si="103"/>
        <v>0.99999999994179234</v>
      </c>
      <c r="Q1605">
        <v>37</v>
      </c>
      <c r="R1605">
        <v>0.75</v>
      </c>
      <c r="S1605">
        <v>42.8</v>
      </c>
    </row>
    <row r="1606" spans="1:19" x14ac:dyDescent="0.25">
      <c r="A1606" t="s">
        <v>1636</v>
      </c>
      <c r="B1606">
        <v>48.9</v>
      </c>
      <c r="D1606" t="str">
        <f t="shared" si="100"/>
        <v xml:space="preserve">2-10-2012 16:51 </v>
      </c>
      <c r="E1606">
        <f t="shared" si="101"/>
        <v>0.99999999994179234</v>
      </c>
      <c r="F1606">
        <v>48.9</v>
      </c>
      <c r="K1606" t="s">
        <v>11212</v>
      </c>
      <c r="L1606">
        <v>46.9</v>
      </c>
      <c r="N1606" t="s">
        <v>11320</v>
      </c>
      <c r="O1606" t="str">
        <f t="shared" si="102"/>
        <v xml:space="preserve">2-3-2013 2:51 </v>
      </c>
      <c r="P1606">
        <f t="shared" si="103"/>
        <v>1.0000000001164153</v>
      </c>
      <c r="Q1606">
        <v>39.9</v>
      </c>
      <c r="R1606">
        <v>0.48333333333721384</v>
      </c>
      <c r="S1606">
        <v>42.8</v>
      </c>
    </row>
    <row r="1607" spans="1:19" x14ac:dyDescent="0.25">
      <c r="A1607" t="s">
        <v>1637</v>
      </c>
      <c r="B1607">
        <v>50</v>
      </c>
      <c r="D1607" t="str">
        <f t="shared" si="100"/>
        <v xml:space="preserve">2-10-2012 15:51 </v>
      </c>
      <c r="E1607">
        <f t="shared" si="101"/>
        <v>0.99999999994179234</v>
      </c>
      <c r="F1607">
        <v>50</v>
      </c>
      <c r="K1607" t="s">
        <v>11213</v>
      </c>
      <c r="L1607">
        <v>46</v>
      </c>
      <c r="N1607" t="s">
        <v>11321</v>
      </c>
      <c r="O1607" t="str">
        <f t="shared" si="102"/>
        <v xml:space="preserve">2-3-2013 1:51 </v>
      </c>
      <c r="P1607">
        <f t="shared" si="103"/>
        <v>0.64999999984866008</v>
      </c>
      <c r="Q1607">
        <v>41</v>
      </c>
      <c r="R1607">
        <v>0.71666666655801237</v>
      </c>
      <c r="S1607">
        <v>42.8</v>
      </c>
    </row>
    <row r="1608" spans="1:19" x14ac:dyDescent="0.25">
      <c r="A1608" t="s">
        <v>1638</v>
      </c>
      <c r="B1608">
        <v>48.9</v>
      </c>
      <c r="D1608" t="str">
        <f t="shared" si="100"/>
        <v xml:space="preserve">2-10-2012 14:51 </v>
      </c>
      <c r="E1608">
        <f t="shared" si="101"/>
        <v>1.0000000001164153</v>
      </c>
      <c r="F1608">
        <v>48.9</v>
      </c>
      <c r="K1608" t="s">
        <v>11214</v>
      </c>
      <c r="L1608">
        <v>43</v>
      </c>
      <c r="N1608" t="s">
        <v>11322</v>
      </c>
      <c r="O1608" t="str">
        <f t="shared" si="102"/>
        <v xml:space="preserve">2-3-2013 1:12 </v>
      </c>
      <c r="P1608">
        <f t="shared" si="103"/>
        <v>0.35000000009313226</v>
      </c>
      <c r="Q1608">
        <v>42.8</v>
      </c>
      <c r="R1608">
        <v>0.43333333334885538</v>
      </c>
      <c r="S1608">
        <v>42.8</v>
      </c>
    </row>
    <row r="1609" spans="1:19" x14ac:dyDescent="0.25">
      <c r="A1609" t="s">
        <v>1639</v>
      </c>
      <c r="B1609">
        <v>48</v>
      </c>
      <c r="D1609" t="str">
        <f t="shared" si="100"/>
        <v xml:space="preserve">2-10-2012 13:51 </v>
      </c>
      <c r="E1609">
        <f t="shared" si="101"/>
        <v>0.99999999994179234</v>
      </c>
      <c r="F1609">
        <v>48</v>
      </c>
      <c r="K1609" t="s">
        <v>11215</v>
      </c>
      <c r="L1609">
        <v>42.1</v>
      </c>
      <c r="N1609" t="s">
        <v>11323</v>
      </c>
      <c r="O1609" t="str">
        <f t="shared" si="102"/>
        <v xml:space="preserve">2-3-2013 0:51 </v>
      </c>
      <c r="P1609">
        <f t="shared" si="103"/>
        <v>0.99999999994179234</v>
      </c>
      <c r="Q1609">
        <v>41</v>
      </c>
      <c r="R1609">
        <v>0.11666666669771075</v>
      </c>
      <c r="S1609">
        <v>42.8</v>
      </c>
    </row>
    <row r="1610" spans="1:19" x14ac:dyDescent="0.25">
      <c r="A1610" t="s">
        <v>1640</v>
      </c>
      <c r="B1610">
        <v>48</v>
      </c>
      <c r="D1610" t="str">
        <f t="shared" si="100"/>
        <v xml:space="preserve">2-10-2012 12:51 </v>
      </c>
      <c r="E1610">
        <f t="shared" si="101"/>
        <v>0.99999999994179234</v>
      </c>
      <c r="F1610">
        <v>48</v>
      </c>
      <c r="K1610" t="s">
        <v>11216</v>
      </c>
      <c r="L1610">
        <v>39.9</v>
      </c>
      <c r="N1610" t="s">
        <v>11324</v>
      </c>
      <c r="O1610" t="str">
        <f t="shared" si="102"/>
        <v xml:space="preserve">2-2-2013 23:51 </v>
      </c>
      <c r="P1610">
        <f t="shared" si="103"/>
        <v>1.0000000001164153</v>
      </c>
      <c r="Q1610">
        <v>41</v>
      </c>
      <c r="R1610">
        <v>0.6666666665696539</v>
      </c>
      <c r="S1610">
        <v>42.8</v>
      </c>
    </row>
    <row r="1611" spans="1:19" x14ac:dyDescent="0.25">
      <c r="A1611" t="s">
        <v>1641</v>
      </c>
      <c r="B1611">
        <v>46.9</v>
      </c>
      <c r="D1611" t="str">
        <f t="shared" si="100"/>
        <v xml:space="preserve">2-10-2012 11:51 </v>
      </c>
      <c r="E1611">
        <f t="shared" si="101"/>
        <v>1.0000000001164153</v>
      </c>
      <c r="F1611">
        <v>46.9</v>
      </c>
      <c r="K1611" t="s">
        <v>11217</v>
      </c>
      <c r="L1611">
        <v>39.200000000000003</v>
      </c>
      <c r="N1611" t="s">
        <v>11325</v>
      </c>
      <c r="O1611" t="str">
        <f t="shared" si="102"/>
        <v xml:space="preserve">2-2-2013 22:51 </v>
      </c>
      <c r="P1611">
        <f t="shared" si="103"/>
        <v>0.99999999994179234</v>
      </c>
      <c r="Q1611">
        <v>44.1</v>
      </c>
      <c r="R1611">
        <v>0.99999999994179234</v>
      </c>
      <c r="S1611">
        <v>42.8</v>
      </c>
    </row>
    <row r="1612" spans="1:19" x14ac:dyDescent="0.25">
      <c r="A1612" t="s">
        <v>1642</v>
      </c>
      <c r="B1612">
        <v>46</v>
      </c>
      <c r="D1612" t="str">
        <f t="shared" si="100"/>
        <v xml:space="preserve">2-10-2012 10:51 </v>
      </c>
      <c r="E1612">
        <f t="shared" si="101"/>
        <v>0.99999999994179234</v>
      </c>
      <c r="F1612">
        <v>46</v>
      </c>
      <c r="K1612" t="s">
        <v>11218</v>
      </c>
      <c r="L1612">
        <v>37.9</v>
      </c>
      <c r="N1612" t="s">
        <v>11326</v>
      </c>
      <c r="O1612" t="str">
        <f t="shared" si="102"/>
        <v xml:space="preserve">2-2-2013 21:51 </v>
      </c>
      <c r="P1612">
        <f t="shared" si="103"/>
        <v>0.99999999994179234</v>
      </c>
      <c r="Q1612">
        <v>44.1</v>
      </c>
      <c r="R1612">
        <v>0.95000000012805685</v>
      </c>
      <c r="S1612">
        <v>42.8</v>
      </c>
    </row>
    <row r="1613" spans="1:19" x14ac:dyDescent="0.25">
      <c r="A1613" t="s">
        <v>1643</v>
      </c>
      <c r="B1613">
        <v>42.1</v>
      </c>
      <c r="D1613" t="str">
        <f t="shared" si="100"/>
        <v xml:space="preserve">2-10-2012 9:51 </v>
      </c>
      <c r="E1613">
        <f t="shared" si="101"/>
        <v>0.99999999994179234</v>
      </c>
      <c r="F1613">
        <v>42.1</v>
      </c>
      <c r="K1613" t="s">
        <v>11219</v>
      </c>
      <c r="L1613">
        <v>37</v>
      </c>
      <c r="N1613" t="s">
        <v>11327</v>
      </c>
      <c r="O1613" t="str">
        <f t="shared" si="102"/>
        <v xml:space="preserve">2-2-2013 20:51 </v>
      </c>
      <c r="P1613">
        <f t="shared" si="103"/>
        <v>1.0000000001164153</v>
      </c>
      <c r="Q1613">
        <v>43</v>
      </c>
      <c r="R1613">
        <v>0.31666666665114462</v>
      </c>
      <c r="S1613">
        <v>42.8</v>
      </c>
    </row>
    <row r="1614" spans="1:19" x14ac:dyDescent="0.25">
      <c r="A1614" t="s">
        <v>1644</v>
      </c>
      <c r="B1614">
        <v>39</v>
      </c>
      <c r="D1614" t="str">
        <f t="shared" si="100"/>
        <v xml:space="preserve">2-10-2012 8:51 </v>
      </c>
      <c r="E1614">
        <f t="shared" si="101"/>
        <v>1.0000000001164153</v>
      </c>
      <c r="F1614">
        <v>39</v>
      </c>
      <c r="K1614" t="s">
        <v>11220</v>
      </c>
      <c r="L1614">
        <v>36</v>
      </c>
      <c r="N1614" t="s">
        <v>11328</v>
      </c>
      <c r="O1614" t="str">
        <f t="shared" si="102"/>
        <v xml:space="preserve">2-2-2013 19:51 </v>
      </c>
      <c r="P1614">
        <f t="shared" si="103"/>
        <v>0.99999999994179234</v>
      </c>
      <c r="Q1614">
        <v>43</v>
      </c>
      <c r="R1614">
        <v>0.70000000001164153</v>
      </c>
      <c r="S1614">
        <v>42.8</v>
      </c>
    </row>
    <row r="1615" spans="1:19" x14ac:dyDescent="0.25">
      <c r="A1615" t="s">
        <v>1645</v>
      </c>
      <c r="B1615">
        <v>34</v>
      </c>
      <c r="D1615" t="str">
        <f t="shared" si="100"/>
        <v xml:space="preserve">2-10-2012 7:51 </v>
      </c>
      <c r="E1615">
        <f t="shared" si="101"/>
        <v>0.99999999994179234</v>
      </c>
      <c r="F1615">
        <v>34</v>
      </c>
      <c r="K1615" t="s">
        <v>11221</v>
      </c>
      <c r="L1615">
        <v>37</v>
      </c>
      <c r="N1615" t="s">
        <v>11329</v>
      </c>
      <c r="O1615" t="str">
        <f t="shared" si="102"/>
        <v xml:space="preserve">2-2-2013 18:51 </v>
      </c>
      <c r="P1615">
        <f t="shared" si="103"/>
        <v>0.99999999994179234</v>
      </c>
      <c r="Q1615">
        <v>43</v>
      </c>
      <c r="R1615">
        <v>0.49999999988358468</v>
      </c>
      <c r="S1615">
        <v>42.8</v>
      </c>
    </row>
    <row r="1616" spans="1:19" x14ac:dyDescent="0.25">
      <c r="A1616" t="s">
        <v>1646</v>
      </c>
      <c r="B1616">
        <v>33.1</v>
      </c>
      <c r="D1616" t="str">
        <f t="shared" si="100"/>
        <v xml:space="preserve">2-10-2012 6:51 </v>
      </c>
      <c r="E1616">
        <f t="shared" si="101"/>
        <v>0.99999999994179234</v>
      </c>
      <c r="F1616">
        <v>33.1</v>
      </c>
      <c r="K1616" t="s">
        <v>11222</v>
      </c>
      <c r="L1616">
        <v>37</v>
      </c>
      <c r="N1616" t="s">
        <v>11330</v>
      </c>
      <c r="O1616" t="str">
        <f t="shared" si="102"/>
        <v xml:space="preserve">2-2-2013 17:51 </v>
      </c>
      <c r="P1616">
        <f t="shared" si="103"/>
        <v>1.0000000001164153</v>
      </c>
      <c r="Q1616">
        <v>42.1</v>
      </c>
      <c r="R1616">
        <v>0.53333333332557231</v>
      </c>
      <c r="S1616">
        <v>42.8</v>
      </c>
    </row>
    <row r="1617" spans="1:19" x14ac:dyDescent="0.25">
      <c r="A1617" t="s">
        <v>1647</v>
      </c>
      <c r="B1617">
        <v>32</v>
      </c>
      <c r="D1617" t="str">
        <f t="shared" si="100"/>
        <v xml:space="preserve">2-10-2012 5:51 </v>
      </c>
      <c r="E1617">
        <f t="shared" si="101"/>
        <v>1.0000000001164153</v>
      </c>
      <c r="F1617">
        <v>32</v>
      </c>
      <c r="K1617" t="s">
        <v>11223</v>
      </c>
      <c r="L1617">
        <v>37</v>
      </c>
      <c r="N1617" t="s">
        <v>11331</v>
      </c>
      <c r="O1617" t="str">
        <f t="shared" si="102"/>
        <v xml:space="preserve">2-2-2013 16:51 </v>
      </c>
      <c r="P1617">
        <f t="shared" si="103"/>
        <v>0.99999999994179234</v>
      </c>
      <c r="Q1617">
        <v>42.1</v>
      </c>
      <c r="R1617">
        <v>0.35000000009313226</v>
      </c>
      <c r="S1617">
        <v>42.8</v>
      </c>
    </row>
    <row r="1618" spans="1:19" x14ac:dyDescent="0.25">
      <c r="A1618" t="s">
        <v>1648</v>
      </c>
      <c r="B1618">
        <v>30</v>
      </c>
      <c r="D1618" t="str">
        <f t="shared" si="100"/>
        <v xml:space="preserve">2-10-2012 4:51 </v>
      </c>
      <c r="E1618">
        <f t="shared" si="101"/>
        <v>0.99999999994179234</v>
      </c>
      <c r="F1618">
        <v>30</v>
      </c>
      <c r="K1618" t="s">
        <v>11224</v>
      </c>
      <c r="L1618">
        <v>37.9</v>
      </c>
      <c r="N1618" t="s">
        <v>11332</v>
      </c>
      <c r="O1618" t="str">
        <f t="shared" si="102"/>
        <v xml:space="preserve">2-2-2013 15:51 </v>
      </c>
      <c r="P1618">
        <f t="shared" si="103"/>
        <v>0.99999999994179234</v>
      </c>
      <c r="Q1618">
        <v>44.1</v>
      </c>
      <c r="R1618">
        <v>0.99999999994179234</v>
      </c>
      <c r="S1618">
        <v>42.8</v>
      </c>
    </row>
    <row r="1619" spans="1:19" x14ac:dyDescent="0.25">
      <c r="A1619" t="s">
        <v>1649</v>
      </c>
      <c r="B1619">
        <v>32</v>
      </c>
      <c r="D1619" t="str">
        <f t="shared" si="100"/>
        <v xml:space="preserve">2-10-2012 3:51 </v>
      </c>
      <c r="E1619">
        <f t="shared" si="101"/>
        <v>0.99999999994179234</v>
      </c>
      <c r="F1619">
        <v>32</v>
      </c>
      <c r="K1619" t="s">
        <v>11225</v>
      </c>
      <c r="L1619">
        <v>39.9</v>
      </c>
      <c r="N1619" t="s">
        <v>11333</v>
      </c>
      <c r="O1619" t="str">
        <f t="shared" si="102"/>
        <v xml:space="preserve">2-2-2013 14:51 </v>
      </c>
      <c r="P1619">
        <f t="shared" si="103"/>
        <v>1.0000000001164153</v>
      </c>
      <c r="Q1619">
        <v>41</v>
      </c>
      <c r="R1619">
        <v>0.31666666665114462</v>
      </c>
      <c r="S1619">
        <v>42.8</v>
      </c>
    </row>
    <row r="1620" spans="1:19" x14ac:dyDescent="0.25">
      <c r="A1620" t="s">
        <v>1650</v>
      </c>
      <c r="B1620">
        <v>30.9</v>
      </c>
      <c r="D1620" t="str">
        <f t="shared" si="100"/>
        <v xml:space="preserve">2-10-2012 2:51 </v>
      </c>
      <c r="E1620">
        <f t="shared" si="101"/>
        <v>1.0000000001164153</v>
      </c>
      <c r="F1620">
        <v>30.9</v>
      </c>
      <c r="K1620" t="s">
        <v>11226</v>
      </c>
      <c r="L1620">
        <v>42.1</v>
      </c>
      <c r="N1620" t="s">
        <v>11334</v>
      </c>
      <c r="O1620" t="str">
        <f t="shared" si="102"/>
        <v xml:space="preserve">2-2-2013 13:51 </v>
      </c>
      <c r="P1620">
        <f t="shared" si="103"/>
        <v>0.99999999994179234</v>
      </c>
      <c r="Q1620">
        <v>39.9</v>
      </c>
      <c r="R1620">
        <v>0.39999999990686774</v>
      </c>
      <c r="S1620">
        <v>42.8</v>
      </c>
    </row>
    <row r="1621" spans="1:19" x14ac:dyDescent="0.25">
      <c r="A1621" t="s">
        <v>1651</v>
      </c>
      <c r="B1621">
        <v>32</v>
      </c>
      <c r="D1621" t="str">
        <f t="shared" si="100"/>
        <v xml:space="preserve">2-10-2012 1:51 </v>
      </c>
      <c r="E1621">
        <f t="shared" si="101"/>
        <v>0.99999999994179234</v>
      </c>
      <c r="F1621">
        <v>32</v>
      </c>
      <c r="K1621" t="s">
        <v>11227</v>
      </c>
      <c r="L1621">
        <v>44.1</v>
      </c>
      <c r="N1621" t="s">
        <v>11335</v>
      </c>
      <c r="O1621" t="str">
        <f t="shared" si="102"/>
        <v xml:space="preserve">2-2-2013 12:51 </v>
      </c>
      <c r="P1621">
        <f t="shared" si="103"/>
        <v>0.99999999994179234</v>
      </c>
      <c r="Q1621">
        <v>37.9</v>
      </c>
      <c r="R1621">
        <v>0.88333333341870457</v>
      </c>
      <c r="S1621">
        <v>42.8</v>
      </c>
    </row>
    <row r="1622" spans="1:19" x14ac:dyDescent="0.25">
      <c r="A1622" t="s">
        <v>1652</v>
      </c>
      <c r="B1622">
        <v>34</v>
      </c>
      <c r="D1622" t="str">
        <f t="shared" si="100"/>
        <v xml:space="preserve">2-10-2012 0:51 </v>
      </c>
      <c r="E1622">
        <f t="shared" si="101"/>
        <v>0.99999999994179234</v>
      </c>
      <c r="F1622">
        <v>34</v>
      </c>
      <c r="K1622" t="s">
        <v>11228</v>
      </c>
      <c r="L1622">
        <v>41</v>
      </c>
      <c r="N1622" t="s">
        <v>11336</v>
      </c>
      <c r="O1622" t="str">
        <f t="shared" si="102"/>
        <v xml:space="preserve">2-2-2013 11:51 </v>
      </c>
      <c r="P1622">
        <f t="shared" si="103"/>
        <v>1.0000000001164153</v>
      </c>
      <c r="Q1622">
        <v>36</v>
      </c>
      <c r="R1622">
        <v>0.71666666673263535</v>
      </c>
      <c r="S1622">
        <v>42.8</v>
      </c>
    </row>
    <row r="1623" spans="1:19" x14ac:dyDescent="0.25">
      <c r="A1623" t="s">
        <v>1653</v>
      </c>
      <c r="B1623">
        <v>34</v>
      </c>
      <c r="D1623" t="str">
        <f t="shared" si="100"/>
        <v xml:space="preserve">2-9-2012 23:51 </v>
      </c>
      <c r="E1623">
        <f t="shared" si="101"/>
        <v>1.0000000001164153</v>
      </c>
      <c r="F1623">
        <v>34</v>
      </c>
      <c r="K1623" t="s">
        <v>11229</v>
      </c>
      <c r="L1623">
        <v>46</v>
      </c>
      <c r="N1623" t="s">
        <v>11337</v>
      </c>
      <c r="O1623" t="str">
        <f t="shared" si="102"/>
        <v xml:space="preserve">2-2-2013 10:51 </v>
      </c>
      <c r="P1623">
        <f t="shared" si="103"/>
        <v>0.99999999994179234</v>
      </c>
      <c r="Q1623">
        <v>34</v>
      </c>
      <c r="R1623">
        <v>0.36666666663950309</v>
      </c>
      <c r="S1623">
        <v>42.8</v>
      </c>
    </row>
    <row r="1624" spans="1:19" x14ac:dyDescent="0.25">
      <c r="A1624" t="s">
        <v>1654</v>
      </c>
      <c r="B1624">
        <v>37</v>
      </c>
      <c r="D1624" t="str">
        <f t="shared" si="100"/>
        <v xml:space="preserve">2-9-2012 22:51 </v>
      </c>
      <c r="E1624">
        <f t="shared" si="101"/>
        <v>0.99999999994179234</v>
      </c>
      <c r="F1624">
        <v>37</v>
      </c>
      <c r="K1624" t="s">
        <v>11230</v>
      </c>
      <c r="L1624">
        <v>46</v>
      </c>
      <c r="N1624" t="s">
        <v>11338</v>
      </c>
      <c r="O1624" t="str">
        <f t="shared" si="102"/>
        <v xml:space="preserve">2-2-2013 9:51 </v>
      </c>
      <c r="P1624">
        <f t="shared" si="103"/>
        <v>0.99999999994179234</v>
      </c>
      <c r="Q1624">
        <v>28.9</v>
      </c>
      <c r="R1624">
        <v>0.75</v>
      </c>
      <c r="S1624">
        <v>42.8</v>
      </c>
    </row>
    <row r="1625" spans="1:19" x14ac:dyDescent="0.25">
      <c r="A1625" t="s">
        <v>1655</v>
      </c>
      <c r="B1625">
        <v>37.9</v>
      </c>
      <c r="D1625" t="str">
        <f t="shared" si="100"/>
        <v xml:space="preserve">2-9-2012 21:51 </v>
      </c>
      <c r="E1625">
        <f t="shared" si="101"/>
        <v>0.99999999994179234</v>
      </c>
      <c r="F1625">
        <v>37.9</v>
      </c>
      <c r="K1625" t="s">
        <v>11231</v>
      </c>
      <c r="L1625">
        <v>48</v>
      </c>
      <c r="N1625" t="s">
        <v>11339</v>
      </c>
      <c r="O1625" t="str">
        <f t="shared" si="102"/>
        <v xml:space="preserve">2-2-2013 8:51 </v>
      </c>
      <c r="P1625">
        <f t="shared" si="103"/>
        <v>1.0000000001164153</v>
      </c>
      <c r="Q1625">
        <v>26.1</v>
      </c>
      <c r="R1625">
        <v>0.33333333337213844</v>
      </c>
      <c r="S1625">
        <v>42.8</v>
      </c>
    </row>
    <row r="1626" spans="1:19" x14ac:dyDescent="0.25">
      <c r="A1626" t="s">
        <v>1656</v>
      </c>
      <c r="B1626">
        <v>39.9</v>
      </c>
      <c r="D1626" t="str">
        <f t="shared" si="100"/>
        <v xml:space="preserve">2-9-2012 20:51 </v>
      </c>
      <c r="E1626">
        <f t="shared" si="101"/>
        <v>1.0000000001164153</v>
      </c>
      <c r="F1626">
        <v>39.9</v>
      </c>
      <c r="K1626" t="s">
        <v>11232</v>
      </c>
      <c r="L1626">
        <v>51.1</v>
      </c>
      <c r="N1626" t="s">
        <v>11340</v>
      </c>
      <c r="O1626" t="str">
        <f t="shared" si="102"/>
        <v xml:space="preserve">2-2-2013 7:51 </v>
      </c>
      <c r="P1626">
        <f t="shared" si="103"/>
        <v>0.99999999994179234</v>
      </c>
      <c r="Q1626">
        <v>21.9</v>
      </c>
      <c r="R1626">
        <v>0.26666666666278616</v>
      </c>
      <c r="S1626">
        <v>42.8</v>
      </c>
    </row>
    <row r="1627" spans="1:19" x14ac:dyDescent="0.25">
      <c r="A1627" t="s">
        <v>1657</v>
      </c>
      <c r="B1627">
        <v>41</v>
      </c>
      <c r="D1627" t="str">
        <f t="shared" si="100"/>
        <v xml:space="preserve">2-9-2012 19:51 </v>
      </c>
      <c r="E1627">
        <f t="shared" si="101"/>
        <v>0.99999999994179234</v>
      </c>
      <c r="F1627">
        <v>41</v>
      </c>
      <c r="K1627" t="s">
        <v>11233</v>
      </c>
      <c r="L1627">
        <v>55</v>
      </c>
      <c r="N1627" t="s">
        <v>11341</v>
      </c>
      <c r="O1627" t="str">
        <f t="shared" si="102"/>
        <v xml:space="preserve">2-2-2013 6:51 </v>
      </c>
      <c r="P1627">
        <f t="shared" si="103"/>
        <v>0.99999999994179234</v>
      </c>
      <c r="Q1627">
        <v>19.899999999999999</v>
      </c>
      <c r="R1627">
        <v>0.81666666670935228</v>
      </c>
      <c r="S1627">
        <v>42.8</v>
      </c>
    </row>
    <row r="1628" spans="1:19" x14ac:dyDescent="0.25">
      <c r="A1628" t="s">
        <v>1658</v>
      </c>
      <c r="B1628">
        <v>43</v>
      </c>
      <c r="D1628" t="str">
        <f t="shared" si="100"/>
        <v xml:space="preserve">2-9-2012 18:51 </v>
      </c>
      <c r="E1628">
        <f t="shared" si="101"/>
        <v>0.99999999994179234</v>
      </c>
      <c r="F1628">
        <v>43</v>
      </c>
      <c r="K1628" t="s">
        <v>11234</v>
      </c>
      <c r="L1628">
        <v>59</v>
      </c>
      <c r="N1628" t="s">
        <v>11342</v>
      </c>
      <c r="O1628" t="str">
        <f t="shared" si="102"/>
        <v xml:space="preserve">2-2-2013 5:51 </v>
      </c>
      <c r="P1628">
        <f t="shared" si="103"/>
        <v>1.0000000001164153</v>
      </c>
      <c r="Q1628">
        <v>21.9</v>
      </c>
      <c r="R1628">
        <v>0.68333333329064772</v>
      </c>
      <c r="S1628">
        <v>42.8</v>
      </c>
    </row>
    <row r="1629" spans="1:19" x14ac:dyDescent="0.25">
      <c r="A1629" t="s">
        <v>1659</v>
      </c>
      <c r="B1629">
        <v>45</v>
      </c>
      <c r="D1629" t="str">
        <f t="shared" si="100"/>
        <v xml:space="preserve">2-9-2012 17:51 </v>
      </c>
      <c r="E1629">
        <f t="shared" si="101"/>
        <v>1.0000000001164153</v>
      </c>
      <c r="F1629">
        <v>45</v>
      </c>
      <c r="K1629" t="s">
        <v>11235</v>
      </c>
      <c r="L1629">
        <v>60.1</v>
      </c>
      <c r="N1629" t="s">
        <v>11343</v>
      </c>
      <c r="O1629" t="str">
        <f t="shared" si="102"/>
        <v xml:space="preserve">2-2-2013 4:51 </v>
      </c>
      <c r="P1629">
        <f t="shared" si="103"/>
        <v>0.99999999994179234</v>
      </c>
      <c r="Q1629">
        <v>21.9</v>
      </c>
      <c r="R1629">
        <v>0.90000000013969839</v>
      </c>
      <c r="S1629">
        <v>42.8</v>
      </c>
    </row>
    <row r="1630" spans="1:19" x14ac:dyDescent="0.25">
      <c r="A1630" t="s">
        <v>1660</v>
      </c>
      <c r="B1630">
        <v>48.9</v>
      </c>
      <c r="D1630" t="str">
        <f t="shared" si="100"/>
        <v xml:space="preserve">2-9-2012 16:51 </v>
      </c>
      <c r="E1630">
        <f t="shared" si="101"/>
        <v>0.99999999994179234</v>
      </c>
      <c r="F1630">
        <v>48.9</v>
      </c>
      <c r="K1630" t="s">
        <v>11236</v>
      </c>
      <c r="L1630">
        <v>62.1</v>
      </c>
      <c r="N1630" t="s">
        <v>11344</v>
      </c>
      <c r="O1630" t="str">
        <f t="shared" si="102"/>
        <v xml:space="preserve">2-2-2013 3:51 </v>
      </c>
      <c r="P1630">
        <f t="shared" si="103"/>
        <v>0.99999999994179234</v>
      </c>
      <c r="Q1630">
        <v>24.1</v>
      </c>
      <c r="R1630">
        <v>0.18333333340706304</v>
      </c>
      <c r="S1630">
        <v>42.8</v>
      </c>
    </row>
    <row r="1631" spans="1:19" x14ac:dyDescent="0.25">
      <c r="A1631" t="s">
        <v>1661</v>
      </c>
      <c r="B1631">
        <v>50</v>
      </c>
      <c r="D1631" t="str">
        <f t="shared" si="100"/>
        <v xml:space="preserve">2-9-2012 15:51 </v>
      </c>
      <c r="E1631">
        <f t="shared" si="101"/>
        <v>0.99999999994179234</v>
      </c>
      <c r="F1631">
        <v>50</v>
      </c>
      <c r="K1631" t="s">
        <v>11237</v>
      </c>
      <c r="L1631">
        <v>61</v>
      </c>
      <c r="N1631" t="s">
        <v>11345</v>
      </c>
      <c r="O1631" t="str">
        <f t="shared" si="102"/>
        <v xml:space="preserve">2-2-2013 2:51 </v>
      </c>
      <c r="P1631">
        <f t="shared" si="103"/>
        <v>1.0000000001164153</v>
      </c>
      <c r="Q1631">
        <v>25</v>
      </c>
      <c r="R1631">
        <v>0.76666666672099382</v>
      </c>
      <c r="S1631">
        <v>42.8</v>
      </c>
    </row>
    <row r="1632" spans="1:19" x14ac:dyDescent="0.25">
      <c r="A1632" t="s">
        <v>1662</v>
      </c>
      <c r="B1632">
        <v>50</v>
      </c>
      <c r="D1632" t="str">
        <f t="shared" si="100"/>
        <v xml:space="preserve">2-9-2012 14:51 </v>
      </c>
      <c r="E1632">
        <f t="shared" si="101"/>
        <v>1.0000000001164153</v>
      </c>
      <c r="F1632">
        <v>50</v>
      </c>
      <c r="K1632" t="s">
        <v>11238</v>
      </c>
      <c r="L1632">
        <v>60.1</v>
      </c>
      <c r="N1632" t="s">
        <v>11346</v>
      </c>
      <c r="O1632" t="str">
        <f t="shared" si="102"/>
        <v xml:space="preserve">2-2-2013 1:51 </v>
      </c>
      <c r="P1632">
        <f t="shared" si="103"/>
        <v>0.99999999994179234</v>
      </c>
      <c r="Q1632">
        <v>25</v>
      </c>
      <c r="R1632">
        <v>0.6833333334652707</v>
      </c>
      <c r="S1632">
        <v>42.8</v>
      </c>
    </row>
    <row r="1633" spans="1:19" x14ac:dyDescent="0.25">
      <c r="A1633" t="s">
        <v>1663</v>
      </c>
      <c r="B1633">
        <v>48</v>
      </c>
      <c r="D1633" t="str">
        <f t="shared" si="100"/>
        <v xml:space="preserve">2-9-2012 13:51 </v>
      </c>
      <c r="E1633">
        <f t="shared" si="101"/>
        <v>0.99999999994179234</v>
      </c>
      <c r="F1633">
        <v>48</v>
      </c>
      <c r="K1633" t="s">
        <v>11239</v>
      </c>
      <c r="L1633">
        <v>57.9</v>
      </c>
      <c r="N1633" t="s">
        <v>11347</v>
      </c>
      <c r="O1633" t="str">
        <f t="shared" si="102"/>
        <v xml:space="preserve">2-2-2013 0:51 </v>
      </c>
      <c r="P1633">
        <f t="shared" si="103"/>
        <v>0.99999999994179234</v>
      </c>
      <c r="Q1633">
        <v>25</v>
      </c>
      <c r="R1633">
        <v>1.0000000001164153</v>
      </c>
      <c r="S1633">
        <v>43</v>
      </c>
    </row>
    <row r="1634" spans="1:19" x14ac:dyDescent="0.25">
      <c r="A1634" t="s">
        <v>1664</v>
      </c>
      <c r="B1634">
        <v>46.9</v>
      </c>
      <c r="D1634" t="str">
        <f t="shared" si="100"/>
        <v xml:space="preserve">2-9-2012 12:51 </v>
      </c>
      <c r="E1634">
        <f t="shared" si="101"/>
        <v>0.99999999994179234</v>
      </c>
      <c r="F1634">
        <v>46.9</v>
      </c>
      <c r="K1634" t="s">
        <v>11240</v>
      </c>
      <c r="L1634">
        <v>55.9</v>
      </c>
      <c r="N1634" t="s">
        <v>11348</v>
      </c>
      <c r="O1634" t="str">
        <f t="shared" si="102"/>
        <v xml:space="preserve">2-1-2013 23:51 </v>
      </c>
      <c r="P1634">
        <f t="shared" si="103"/>
        <v>1.0000000001164153</v>
      </c>
      <c r="Q1634">
        <v>26.1</v>
      </c>
      <c r="R1634">
        <v>1.0000000001164153</v>
      </c>
      <c r="S1634">
        <v>43</v>
      </c>
    </row>
    <row r="1635" spans="1:19" x14ac:dyDescent="0.25">
      <c r="A1635" t="s">
        <v>1665</v>
      </c>
      <c r="B1635">
        <v>46</v>
      </c>
      <c r="D1635" t="str">
        <f t="shared" si="100"/>
        <v xml:space="preserve">2-9-2012 11:51 </v>
      </c>
      <c r="E1635">
        <f t="shared" si="101"/>
        <v>1.0000000001164153</v>
      </c>
      <c r="F1635">
        <v>46</v>
      </c>
      <c r="K1635" t="s">
        <v>11241</v>
      </c>
      <c r="L1635">
        <v>51.1</v>
      </c>
      <c r="N1635" t="s">
        <v>11349</v>
      </c>
      <c r="O1635" t="str">
        <f t="shared" si="102"/>
        <v xml:space="preserve">2-1-2013 22:51 </v>
      </c>
      <c r="P1635">
        <f t="shared" si="103"/>
        <v>0.99999999994179234</v>
      </c>
      <c r="Q1635">
        <v>27</v>
      </c>
      <c r="R1635">
        <v>0.99999999994179234</v>
      </c>
      <c r="S1635">
        <v>43</v>
      </c>
    </row>
    <row r="1636" spans="1:19" x14ac:dyDescent="0.25">
      <c r="A1636" t="s">
        <v>1666</v>
      </c>
      <c r="B1636">
        <v>43</v>
      </c>
      <c r="D1636" t="str">
        <f t="shared" si="100"/>
        <v xml:space="preserve">2-9-2012 10:51 </v>
      </c>
      <c r="E1636">
        <f t="shared" si="101"/>
        <v>0.99999999994179234</v>
      </c>
      <c r="F1636">
        <v>43</v>
      </c>
      <c r="K1636" t="s">
        <v>11242</v>
      </c>
      <c r="L1636">
        <v>43</v>
      </c>
      <c r="N1636" t="s">
        <v>11350</v>
      </c>
      <c r="O1636" t="str">
        <f t="shared" si="102"/>
        <v xml:space="preserve">2-1-2013 21:51 </v>
      </c>
      <c r="P1636">
        <f t="shared" si="103"/>
        <v>0.99999999994179234</v>
      </c>
      <c r="Q1636">
        <v>28</v>
      </c>
      <c r="R1636">
        <v>0.99999999994179234</v>
      </c>
      <c r="S1636">
        <v>43</v>
      </c>
    </row>
    <row r="1637" spans="1:19" x14ac:dyDescent="0.25">
      <c r="A1637" t="s">
        <v>1667</v>
      </c>
      <c r="B1637">
        <v>42.1</v>
      </c>
      <c r="D1637" t="str">
        <f t="shared" si="100"/>
        <v xml:space="preserve">2-9-2012 9:51 </v>
      </c>
      <c r="E1637">
        <f t="shared" si="101"/>
        <v>0.99999999994179234</v>
      </c>
      <c r="F1637">
        <v>42.1</v>
      </c>
      <c r="K1637" t="s">
        <v>11243</v>
      </c>
      <c r="L1637">
        <v>33.1</v>
      </c>
      <c r="N1637" t="s">
        <v>11351</v>
      </c>
      <c r="O1637" t="str">
        <f t="shared" si="102"/>
        <v xml:space="preserve">2-1-2013 20:51 </v>
      </c>
      <c r="P1637">
        <f t="shared" si="103"/>
        <v>1.0000000001164153</v>
      </c>
      <c r="Q1637">
        <v>30</v>
      </c>
      <c r="R1637">
        <v>0.99999999994179234</v>
      </c>
      <c r="S1637">
        <v>43</v>
      </c>
    </row>
    <row r="1638" spans="1:19" x14ac:dyDescent="0.25">
      <c r="A1638" t="s">
        <v>1668</v>
      </c>
      <c r="B1638">
        <v>39</v>
      </c>
      <c r="D1638" t="str">
        <f t="shared" si="100"/>
        <v xml:space="preserve">2-9-2012 8:51 </v>
      </c>
      <c r="E1638">
        <f t="shared" si="101"/>
        <v>1.0000000001164153</v>
      </c>
      <c r="F1638">
        <v>39</v>
      </c>
      <c r="K1638" t="s">
        <v>11244</v>
      </c>
      <c r="L1638">
        <v>33.1</v>
      </c>
      <c r="N1638" t="s">
        <v>11352</v>
      </c>
      <c r="O1638" t="str">
        <f t="shared" si="102"/>
        <v xml:space="preserve">2-1-2013 19:51 </v>
      </c>
      <c r="P1638">
        <f t="shared" si="103"/>
        <v>0.99999999994179234</v>
      </c>
      <c r="Q1638">
        <v>30</v>
      </c>
      <c r="R1638">
        <v>1.0000000001164153</v>
      </c>
      <c r="S1638">
        <v>43</v>
      </c>
    </row>
    <row r="1639" spans="1:19" x14ac:dyDescent="0.25">
      <c r="A1639" t="s">
        <v>1669</v>
      </c>
      <c r="B1639">
        <v>30.9</v>
      </c>
      <c r="D1639" t="str">
        <f t="shared" si="100"/>
        <v xml:space="preserve">2-9-2012 7:51 </v>
      </c>
      <c r="E1639">
        <f t="shared" si="101"/>
        <v>0.99999999994179234</v>
      </c>
      <c r="F1639">
        <v>30.9</v>
      </c>
      <c r="K1639" t="s">
        <v>11245</v>
      </c>
      <c r="L1639">
        <v>34</v>
      </c>
      <c r="N1639" t="s">
        <v>11353</v>
      </c>
      <c r="O1639" t="str">
        <f t="shared" si="102"/>
        <v xml:space="preserve">2-1-2013 18:51 </v>
      </c>
      <c r="P1639">
        <f t="shared" si="103"/>
        <v>0.99999999994179234</v>
      </c>
      <c r="Q1639">
        <v>32</v>
      </c>
      <c r="R1639">
        <v>1.0000000001164153</v>
      </c>
      <c r="S1639">
        <v>43</v>
      </c>
    </row>
    <row r="1640" spans="1:19" x14ac:dyDescent="0.25">
      <c r="A1640" t="s">
        <v>1670</v>
      </c>
      <c r="B1640">
        <v>28</v>
      </c>
      <c r="D1640" t="str">
        <f t="shared" si="100"/>
        <v xml:space="preserve">2-9-2012 6:51 </v>
      </c>
      <c r="E1640">
        <f t="shared" si="101"/>
        <v>0.99999999994179234</v>
      </c>
      <c r="F1640">
        <v>28</v>
      </c>
      <c r="K1640" t="s">
        <v>11246</v>
      </c>
      <c r="L1640">
        <v>33.1</v>
      </c>
      <c r="N1640" t="s">
        <v>11354</v>
      </c>
      <c r="O1640" t="str">
        <f t="shared" si="102"/>
        <v xml:space="preserve">2-1-2013 17:51 </v>
      </c>
      <c r="P1640">
        <f t="shared" si="103"/>
        <v>1.0000000001164153</v>
      </c>
      <c r="Q1640">
        <v>34</v>
      </c>
      <c r="R1640">
        <v>0.99999999994179234</v>
      </c>
      <c r="S1640">
        <v>43</v>
      </c>
    </row>
    <row r="1641" spans="1:19" x14ac:dyDescent="0.25">
      <c r="A1641" t="s">
        <v>1671</v>
      </c>
      <c r="B1641">
        <v>30.9</v>
      </c>
      <c r="D1641" t="str">
        <f t="shared" si="100"/>
        <v xml:space="preserve">2-9-2012 5:51 </v>
      </c>
      <c r="E1641">
        <f t="shared" si="101"/>
        <v>1.0000000001164153</v>
      </c>
      <c r="F1641">
        <v>30.9</v>
      </c>
      <c r="K1641" t="s">
        <v>11247</v>
      </c>
      <c r="L1641">
        <v>36</v>
      </c>
      <c r="N1641" t="s">
        <v>11355</v>
      </c>
      <c r="O1641" t="str">
        <f t="shared" si="102"/>
        <v xml:space="preserve">2-1-2013 16:51 </v>
      </c>
      <c r="P1641">
        <f t="shared" si="103"/>
        <v>0.99999999994179234</v>
      </c>
      <c r="Q1641">
        <v>36</v>
      </c>
      <c r="R1641">
        <v>0.99999999994179234</v>
      </c>
      <c r="S1641">
        <v>43</v>
      </c>
    </row>
    <row r="1642" spans="1:19" x14ac:dyDescent="0.25">
      <c r="A1642" t="s">
        <v>1672</v>
      </c>
      <c r="B1642">
        <v>35.1</v>
      </c>
      <c r="D1642" t="str">
        <f t="shared" si="100"/>
        <v xml:space="preserve">2-9-2012 4:51 </v>
      </c>
      <c r="E1642">
        <f t="shared" si="101"/>
        <v>0.99999999994179234</v>
      </c>
      <c r="F1642">
        <v>35.1</v>
      </c>
      <c r="K1642" t="s">
        <v>11248</v>
      </c>
      <c r="L1642">
        <v>36</v>
      </c>
      <c r="N1642" t="s">
        <v>11356</v>
      </c>
      <c r="O1642" t="str">
        <f t="shared" si="102"/>
        <v xml:space="preserve">2-1-2013 15:51 </v>
      </c>
      <c r="P1642">
        <f t="shared" si="103"/>
        <v>0.99999999994179234</v>
      </c>
      <c r="Q1642">
        <v>37</v>
      </c>
      <c r="R1642">
        <v>0.99999999994179234</v>
      </c>
      <c r="S1642">
        <v>43</v>
      </c>
    </row>
    <row r="1643" spans="1:19" x14ac:dyDescent="0.25">
      <c r="A1643" t="s">
        <v>1673</v>
      </c>
      <c r="B1643">
        <v>32</v>
      </c>
      <c r="D1643" t="str">
        <f t="shared" si="100"/>
        <v xml:space="preserve">2-9-2012 3:51 </v>
      </c>
      <c r="E1643">
        <f t="shared" si="101"/>
        <v>0.99999999994179234</v>
      </c>
      <c r="F1643">
        <v>32</v>
      </c>
      <c r="K1643" t="s">
        <v>11249</v>
      </c>
      <c r="L1643">
        <v>36</v>
      </c>
      <c r="N1643" t="s">
        <v>11357</v>
      </c>
      <c r="O1643" t="str">
        <f t="shared" si="102"/>
        <v xml:space="preserve">2-1-2013 14:51 </v>
      </c>
      <c r="P1643">
        <f t="shared" si="103"/>
        <v>1.0000000001164153</v>
      </c>
      <c r="Q1643">
        <v>37</v>
      </c>
      <c r="R1643">
        <v>0.99999999994179234</v>
      </c>
      <c r="S1643">
        <v>43</v>
      </c>
    </row>
    <row r="1644" spans="1:19" x14ac:dyDescent="0.25">
      <c r="A1644" t="s">
        <v>1674</v>
      </c>
      <c r="B1644">
        <v>34</v>
      </c>
      <c r="D1644" t="str">
        <f t="shared" si="100"/>
        <v xml:space="preserve">2-9-2012 2:51 </v>
      </c>
      <c r="E1644">
        <f t="shared" si="101"/>
        <v>1.0000000001164153</v>
      </c>
      <c r="F1644">
        <v>34</v>
      </c>
      <c r="K1644" t="s">
        <v>11250</v>
      </c>
      <c r="L1644">
        <v>37.9</v>
      </c>
      <c r="N1644" t="s">
        <v>11358</v>
      </c>
      <c r="O1644" t="str">
        <f t="shared" si="102"/>
        <v xml:space="preserve">2-1-2013 13:51 </v>
      </c>
      <c r="P1644">
        <f t="shared" si="103"/>
        <v>0.99999999994179234</v>
      </c>
      <c r="Q1644">
        <v>36</v>
      </c>
      <c r="R1644">
        <v>1.0000000001164153</v>
      </c>
      <c r="S1644">
        <v>43</v>
      </c>
    </row>
    <row r="1645" spans="1:19" x14ac:dyDescent="0.25">
      <c r="A1645" t="s">
        <v>1675</v>
      </c>
      <c r="B1645">
        <v>36</v>
      </c>
      <c r="D1645" t="str">
        <f t="shared" si="100"/>
        <v xml:space="preserve">2-9-2012 1:51 </v>
      </c>
      <c r="E1645">
        <f t="shared" si="101"/>
        <v>0.99999999994179234</v>
      </c>
      <c r="F1645">
        <v>36</v>
      </c>
      <c r="K1645" t="s">
        <v>11251</v>
      </c>
      <c r="L1645">
        <v>41</v>
      </c>
      <c r="N1645" t="s">
        <v>11359</v>
      </c>
      <c r="O1645" t="str">
        <f t="shared" si="102"/>
        <v xml:space="preserve">2-1-2013 12:51 </v>
      </c>
      <c r="P1645">
        <f t="shared" si="103"/>
        <v>0.99999999994179234</v>
      </c>
      <c r="Q1645">
        <v>36</v>
      </c>
      <c r="R1645">
        <v>1.0000000001164153</v>
      </c>
      <c r="S1645">
        <v>43</v>
      </c>
    </row>
    <row r="1646" spans="1:19" x14ac:dyDescent="0.25">
      <c r="A1646" t="s">
        <v>1676</v>
      </c>
      <c r="B1646">
        <v>37</v>
      </c>
      <c r="D1646" t="str">
        <f t="shared" si="100"/>
        <v xml:space="preserve">2-9-2012 0:51 </v>
      </c>
      <c r="E1646">
        <f t="shared" si="101"/>
        <v>0.99999999994179234</v>
      </c>
      <c r="F1646">
        <v>37</v>
      </c>
      <c r="K1646" t="s">
        <v>11252</v>
      </c>
      <c r="L1646">
        <v>42.1</v>
      </c>
      <c r="N1646" t="s">
        <v>11360</v>
      </c>
      <c r="O1646" t="str">
        <f t="shared" si="102"/>
        <v xml:space="preserve">2-1-2013 11:51 </v>
      </c>
      <c r="P1646">
        <f t="shared" si="103"/>
        <v>1.0000000001164153</v>
      </c>
      <c r="Q1646">
        <v>36</v>
      </c>
      <c r="R1646">
        <v>1.0000000001164153</v>
      </c>
      <c r="S1646">
        <v>43</v>
      </c>
    </row>
    <row r="1647" spans="1:19" x14ac:dyDescent="0.25">
      <c r="A1647" t="s">
        <v>1677</v>
      </c>
      <c r="B1647">
        <v>37.9</v>
      </c>
      <c r="D1647" t="str">
        <f t="shared" si="100"/>
        <v xml:space="preserve">2-8-2012 23:51 </v>
      </c>
      <c r="E1647">
        <f t="shared" si="101"/>
        <v>1.0000000001164153</v>
      </c>
      <c r="F1647">
        <v>37.9</v>
      </c>
      <c r="K1647" t="s">
        <v>11253</v>
      </c>
      <c r="L1647">
        <v>44.1</v>
      </c>
      <c r="N1647" t="s">
        <v>11361</v>
      </c>
      <c r="O1647" t="str">
        <f t="shared" si="102"/>
        <v xml:space="preserve">2-1-2013 10:51 </v>
      </c>
      <c r="P1647">
        <f t="shared" si="103"/>
        <v>0.99999999994179234</v>
      </c>
      <c r="Q1647">
        <v>35.1</v>
      </c>
      <c r="R1647">
        <v>0.99999999994179234</v>
      </c>
      <c r="S1647">
        <v>43</v>
      </c>
    </row>
    <row r="1648" spans="1:19" x14ac:dyDescent="0.25">
      <c r="A1648" t="s">
        <v>1678</v>
      </c>
      <c r="B1648">
        <v>37.9</v>
      </c>
      <c r="D1648" t="str">
        <f t="shared" si="100"/>
        <v xml:space="preserve">2-8-2012 22:51 </v>
      </c>
      <c r="E1648">
        <f t="shared" si="101"/>
        <v>0.99999999994179234</v>
      </c>
      <c r="F1648">
        <v>37.9</v>
      </c>
      <c r="K1648" t="s">
        <v>11254</v>
      </c>
      <c r="L1648">
        <v>48</v>
      </c>
      <c r="N1648" t="s">
        <v>11362</v>
      </c>
      <c r="O1648" t="str">
        <f t="shared" si="102"/>
        <v xml:space="preserve">2-1-2013 9:51 </v>
      </c>
      <c r="P1648">
        <f t="shared" si="103"/>
        <v>0.99999999994179234</v>
      </c>
      <c r="Q1648">
        <v>35.1</v>
      </c>
      <c r="R1648">
        <v>0.28333333338377997</v>
      </c>
      <c r="S1648">
        <v>43</v>
      </c>
    </row>
    <row r="1649" spans="1:19" x14ac:dyDescent="0.25">
      <c r="A1649" t="s">
        <v>1679</v>
      </c>
      <c r="B1649">
        <v>39</v>
      </c>
      <c r="D1649" t="str">
        <f t="shared" si="100"/>
        <v xml:space="preserve">2-8-2012 21:51 </v>
      </c>
      <c r="E1649">
        <f t="shared" si="101"/>
        <v>0.99999999994179234</v>
      </c>
      <c r="F1649">
        <v>39</v>
      </c>
      <c r="K1649" t="s">
        <v>11255</v>
      </c>
      <c r="L1649">
        <v>48</v>
      </c>
      <c r="N1649" t="s">
        <v>11363</v>
      </c>
      <c r="O1649" t="str">
        <f t="shared" si="102"/>
        <v xml:space="preserve">2-1-2013 8:51 </v>
      </c>
      <c r="P1649">
        <f t="shared" si="103"/>
        <v>1.0000000001164153</v>
      </c>
      <c r="Q1649">
        <v>37</v>
      </c>
      <c r="R1649">
        <v>0.99999999994179234</v>
      </c>
      <c r="S1649">
        <v>43</v>
      </c>
    </row>
    <row r="1650" spans="1:19" x14ac:dyDescent="0.25">
      <c r="A1650" t="s">
        <v>1680</v>
      </c>
      <c r="B1650">
        <v>37.9</v>
      </c>
      <c r="D1650" t="str">
        <f t="shared" si="100"/>
        <v xml:space="preserve">2-8-2012 20:51 </v>
      </c>
      <c r="E1650">
        <f t="shared" si="101"/>
        <v>1.0000000001164153</v>
      </c>
      <c r="F1650">
        <v>37.9</v>
      </c>
      <c r="K1650" t="s">
        <v>11256</v>
      </c>
      <c r="L1650">
        <v>52</v>
      </c>
      <c r="N1650" t="s">
        <v>11364</v>
      </c>
      <c r="O1650" t="str">
        <f t="shared" si="102"/>
        <v xml:space="preserve">2-1-2013 7:51 </v>
      </c>
      <c r="P1650">
        <f t="shared" si="103"/>
        <v>0.99999999994179234</v>
      </c>
      <c r="Q1650">
        <v>39.9</v>
      </c>
      <c r="R1650">
        <v>1.0000000001164153</v>
      </c>
      <c r="S1650">
        <v>43</v>
      </c>
    </row>
    <row r="1651" spans="1:19" x14ac:dyDescent="0.25">
      <c r="A1651" t="s">
        <v>1681</v>
      </c>
      <c r="B1651">
        <v>39.9</v>
      </c>
      <c r="D1651" t="str">
        <f t="shared" si="100"/>
        <v xml:space="preserve">2-8-2012 19:51 </v>
      </c>
      <c r="E1651">
        <f t="shared" si="101"/>
        <v>0.99999999994179234</v>
      </c>
      <c r="F1651">
        <v>39.9</v>
      </c>
      <c r="K1651" t="s">
        <v>11257</v>
      </c>
      <c r="L1651">
        <v>55.9</v>
      </c>
      <c r="N1651" t="s">
        <v>11365</v>
      </c>
      <c r="O1651" t="str">
        <f t="shared" si="102"/>
        <v xml:space="preserve">2-1-2013 6:51 </v>
      </c>
      <c r="P1651">
        <f t="shared" si="103"/>
        <v>0.99999999994179234</v>
      </c>
      <c r="Q1651">
        <v>39</v>
      </c>
      <c r="R1651">
        <v>0.99999999994179234</v>
      </c>
      <c r="S1651">
        <v>43</v>
      </c>
    </row>
    <row r="1652" spans="1:19" x14ac:dyDescent="0.25">
      <c r="A1652" t="s">
        <v>1682</v>
      </c>
      <c r="B1652">
        <v>43</v>
      </c>
      <c r="D1652" t="str">
        <f t="shared" si="100"/>
        <v xml:space="preserve">2-8-2012 18:51 </v>
      </c>
      <c r="E1652">
        <f t="shared" si="101"/>
        <v>0.99999999994179234</v>
      </c>
      <c r="F1652">
        <v>43</v>
      </c>
      <c r="K1652" t="s">
        <v>11258</v>
      </c>
      <c r="L1652">
        <v>59</v>
      </c>
      <c r="N1652" t="s">
        <v>11366</v>
      </c>
      <c r="O1652" t="str">
        <f t="shared" si="102"/>
        <v xml:space="preserve">2-1-2013 5:51 </v>
      </c>
      <c r="P1652">
        <f t="shared" si="103"/>
        <v>1.0000000001164153</v>
      </c>
      <c r="Q1652">
        <v>39</v>
      </c>
      <c r="R1652">
        <v>1.0000000001164153</v>
      </c>
      <c r="S1652">
        <v>43</v>
      </c>
    </row>
    <row r="1653" spans="1:19" x14ac:dyDescent="0.25">
      <c r="A1653" t="s">
        <v>1683</v>
      </c>
      <c r="B1653">
        <v>46</v>
      </c>
      <c r="D1653" t="str">
        <f t="shared" si="100"/>
        <v xml:space="preserve">2-8-2012 17:51 </v>
      </c>
      <c r="E1653">
        <f t="shared" si="101"/>
        <v>1.0000000001164153</v>
      </c>
      <c r="F1653">
        <v>46</v>
      </c>
      <c r="K1653" t="s">
        <v>11259</v>
      </c>
      <c r="L1653">
        <v>60.1</v>
      </c>
      <c r="N1653" t="s">
        <v>11367</v>
      </c>
      <c r="O1653" t="str">
        <f t="shared" si="102"/>
        <v xml:space="preserve">2-1-2013 4:51 </v>
      </c>
      <c r="P1653">
        <f t="shared" si="103"/>
        <v>0.99999999994179234</v>
      </c>
      <c r="Q1653">
        <v>39</v>
      </c>
      <c r="R1653">
        <v>0.99999999994179234</v>
      </c>
      <c r="S1653">
        <v>43</v>
      </c>
    </row>
    <row r="1654" spans="1:19" x14ac:dyDescent="0.25">
      <c r="A1654" t="s">
        <v>1684</v>
      </c>
      <c r="B1654">
        <v>48</v>
      </c>
      <c r="D1654" t="str">
        <f t="shared" si="100"/>
        <v xml:space="preserve">2-8-2012 16:51 </v>
      </c>
      <c r="E1654">
        <f t="shared" si="101"/>
        <v>0.99999999994179234</v>
      </c>
      <c r="F1654">
        <v>48</v>
      </c>
      <c r="K1654" t="s">
        <v>11260</v>
      </c>
      <c r="L1654">
        <v>59</v>
      </c>
      <c r="N1654" t="s">
        <v>11368</v>
      </c>
      <c r="O1654" t="str">
        <f t="shared" si="102"/>
        <v xml:space="preserve">2-1-2013 3:51 </v>
      </c>
      <c r="P1654">
        <f t="shared" si="103"/>
        <v>0.99999999994179234</v>
      </c>
      <c r="Q1654">
        <v>37</v>
      </c>
      <c r="R1654">
        <v>1.0000000001164153</v>
      </c>
      <c r="S1654">
        <v>43</v>
      </c>
    </row>
    <row r="1655" spans="1:19" x14ac:dyDescent="0.25">
      <c r="A1655" t="s">
        <v>1685</v>
      </c>
      <c r="B1655">
        <v>50</v>
      </c>
      <c r="D1655" t="str">
        <f t="shared" si="100"/>
        <v xml:space="preserve">2-8-2012 15:51 </v>
      </c>
      <c r="E1655">
        <f t="shared" si="101"/>
        <v>0.99999999994179234</v>
      </c>
      <c r="F1655">
        <v>50</v>
      </c>
      <c r="K1655" t="s">
        <v>11261</v>
      </c>
      <c r="L1655">
        <v>57</v>
      </c>
      <c r="N1655" t="s">
        <v>11369</v>
      </c>
      <c r="O1655" t="str">
        <f t="shared" si="102"/>
        <v xml:space="preserve">2-1-2013 2:51 </v>
      </c>
      <c r="P1655">
        <f t="shared" si="103"/>
        <v>1.0000000001164153</v>
      </c>
      <c r="Q1655">
        <v>37</v>
      </c>
      <c r="R1655">
        <v>0.99999999994179234</v>
      </c>
      <c r="S1655">
        <v>43</v>
      </c>
    </row>
    <row r="1656" spans="1:19" x14ac:dyDescent="0.25">
      <c r="A1656" t="s">
        <v>1686</v>
      </c>
      <c r="B1656">
        <v>51.1</v>
      </c>
      <c r="D1656" t="str">
        <f t="shared" si="100"/>
        <v xml:space="preserve">2-8-2012 14:51 </v>
      </c>
      <c r="E1656">
        <f t="shared" si="101"/>
        <v>1.0000000001164153</v>
      </c>
      <c r="F1656">
        <v>51.1</v>
      </c>
      <c r="K1656" t="s">
        <v>11262</v>
      </c>
      <c r="L1656">
        <v>55</v>
      </c>
      <c r="N1656" t="s">
        <v>11370</v>
      </c>
      <c r="O1656" t="str">
        <f t="shared" si="102"/>
        <v xml:space="preserve">2-1-2013 1:51 </v>
      </c>
      <c r="P1656">
        <f t="shared" si="103"/>
        <v>0.99999999994179234</v>
      </c>
      <c r="Q1656">
        <v>35.1</v>
      </c>
      <c r="R1656">
        <v>0.99999999994179234</v>
      </c>
      <c r="S1656">
        <v>43</v>
      </c>
    </row>
    <row r="1657" spans="1:19" x14ac:dyDescent="0.25">
      <c r="A1657" t="s">
        <v>1687</v>
      </c>
      <c r="B1657">
        <v>46.9</v>
      </c>
      <c r="D1657" t="str">
        <f t="shared" si="100"/>
        <v xml:space="preserve">2-8-2012 13:51 </v>
      </c>
      <c r="E1657">
        <f t="shared" si="101"/>
        <v>0.99999999994179234</v>
      </c>
      <c r="F1657">
        <v>46.9</v>
      </c>
      <c r="K1657" t="s">
        <v>11263</v>
      </c>
      <c r="L1657">
        <v>52</v>
      </c>
      <c r="N1657" t="s">
        <v>11371</v>
      </c>
      <c r="O1657" t="str">
        <f t="shared" si="102"/>
        <v xml:space="preserve">2-1-2013 0:51 </v>
      </c>
      <c r="P1657">
        <f t="shared" si="103"/>
        <v>0.99999999994179234</v>
      </c>
      <c r="Q1657">
        <v>33.1</v>
      </c>
      <c r="R1657">
        <v>0.99999999994179234</v>
      </c>
      <c r="S1657">
        <v>43</v>
      </c>
    </row>
    <row r="1658" spans="1:19" x14ac:dyDescent="0.25">
      <c r="A1658" t="s">
        <v>1688</v>
      </c>
      <c r="B1658">
        <v>45</v>
      </c>
      <c r="D1658" t="str">
        <f t="shared" si="100"/>
        <v xml:space="preserve">2-8-2012 12:51 </v>
      </c>
      <c r="E1658">
        <f t="shared" si="101"/>
        <v>0.99999999994179234</v>
      </c>
      <c r="F1658">
        <v>45</v>
      </c>
      <c r="K1658" t="s">
        <v>11264</v>
      </c>
      <c r="L1658">
        <v>48.9</v>
      </c>
      <c r="N1658" t="s">
        <v>11372</v>
      </c>
      <c r="O1658" t="str">
        <f t="shared" si="102"/>
        <v xml:space="preserve">1-31-2013 23:51 </v>
      </c>
      <c r="P1658">
        <f t="shared" si="103"/>
        <v>1.0000000001164153</v>
      </c>
      <c r="Q1658">
        <v>34</v>
      </c>
      <c r="R1658">
        <v>0.56666666659293696</v>
      </c>
      <c r="S1658">
        <v>43</v>
      </c>
    </row>
    <row r="1659" spans="1:19" x14ac:dyDescent="0.25">
      <c r="A1659" t="s">
        <v>1689</v>
      </c>
      <c r="B1659">
        <v>48</v>
      </c>
      <c r="D1659" t="str">
        <f t="shared" si="100"/>
        <v xml:space="preserve">2-8-2012 11:51 </v>
      </c>
      <c r="E1659">
        <f t="shared" si="101"/>
        <v>1.0000000001164153</v>
      </c>
      <c r="F1659">
        <v>48</v>
      </c>
      <c r="K1659" t="s">
        <v>11265</v>
      </c>
      <c r="L1659">
        <v>46.9</v>
      </c>
      <c r="N1659" t="s">
        <v>11373</v>
      </c>
      <c r="O1659" t="str">
        <f t="shared" si="102"/>
        <v xml:space="preserve">1-31-2013 22:51 </v>
      </c>
      <c r="P1659">
        <f t="shared" si="103"/>
        <v>0.99999999994179234</v>
      </c>
      <c r="Q1659">
        <v>35.1</v>
      </c>
      <c r="R1659">
        <v>0.99999999994179234</v>
      </c>
      <c r="S1659">
        <v>43</v>
      </c>
    </row>
    <row r="1660" spans="1:19" x14ac:dyDescent="0.25">
      <c r="A1660" t="s">
        <v>1690</v>
      </c>
      <c r="B1660">
        <v>46.4</v>
      </c>
      <c r="D1660" t="str">
        <f t="shared" si="100"/>
        <v xml:space="preserve">2-8-2012 10:51 </v>
      </c>
      <c r="E1660">
        <f t="shared" si="101"/>
        <v>0.99999999994179234</v>
      </c>
      <c r="F1660">
        <v>46.4</v>
      </c>
      <c r="K1660" t="s">
        <v>11266</v>
      </c>
      <c r="L1660">
        <v>44.1</v>
      </c>
      <c r="N1660" t="s">
        <v>11374</v>
      </c>
      <c r="O1660" t="str">
        <f t="shared" si="102"/>
        <v xml:space="preserve">1-31-2013 21:51 </v>
      </c>
      <c r="P1660">
        <f t="shared" si="103"/>
        <v>0.99999999994179234</v>
      </c>
      <c r="Q1660">
        <v>37</v>
      </c>
      <c r="R1660">
        <v>0.21666666667442769</v>
      </c>
      <c r="S1660">
        <v>43</v>
      </c>
    </row>
    <row r="1661" spans="1:19" x14ac:dyDescent="0.25">
      <c r="A1661" t="s">
        <v>1691</v>
      </c>
      <c r="B1661">
        <v>43</v>
      </c>
      <c r="D1661" t="str">
        <f t="shared" si="100"/>
        <v xml:space="preserve">2-8-2012 9:51 </v>
      </c>
      <c r="E1661">
        <f t="shared" si="101"/>
        <v>0.99999999994179234</v>
      </c>
      <c r="F1661">
        <v>43</v>
      </c>
      <c r="K1661" t="s">
        <v>11267</v>
      </c>
      <c r="L1661">
        <v>39.9</v>
      </c>
      <c r="N1661" t="s">
        <v>11375</v>
      </c>
      <c r="O1661" t="str">
        <f t="shared" si="102"/>
        <v xml:space="preserve">1-31-2013 20:51 </v>
      </c>
      <c r="P1661">
        <f t="shared" si="103"/>
        <v>1.0000000001164153</v>
      </c>
      <c r="Q1661">
        <v>39.9</v>
      </c>
      <c r="R1661">
        <v>1.0000000001164153</v>
      </c>
      <c r="S1661">
        <v>43</v>
      </c>
    </row>
    <row r="1662" spans="1:19" x14ac:dyDescent="0.25">
      <c r="A1662" t="s">
        <v>1692</v>
      </c>
      <c r="B1662">
        <v>39</v>
      </c>
      <c r="D1662" t="str">
        <f t="shared" si="100"/>
        <v xml:space="preserve">2-8-2012 8:51 </v>
      </c>
      <c r="E1662">
        <f t="shared" si="101"/>
        <v>1.0000000001164153</v>
      </c>
      <c r="F1662">
        <v>39</v>
      </c>
      <c r="K1662" t="s">
        <v>11268</v>
      </c>
      <c r="L1662">
        <v>39</v>
      </c>
      <c r="N1662" t="s">
        <v>11376</v>
      </c>
      <c r="O1662" t="str">
        <f t="shared" si="102"/>
        <v xml:space="preserve">1-31-2013 19:51 </v>
      </c>
      <c r="P1662">
        <f t="shared" si="103"/>
        <v>0.99999999994179234</v>
      </c>
      <c r="Q1662">
        <v>41</v>
      </c>
      <c r="R1662">
        <v>1.0000000001164153</v>
      </c>
      <c r="S1662">
        <v>43</v>
      </c>
    </row>
    <row r="1663" spans="1:19" x14ac:dyDescent="0.25">
      <c r="A1663" t="s">
        <v>1693</v>
      </c>
      <c r="B1663">
        <v>33.1</v>
      </c>
      <c r="D1663" t="str">
        <f t="shared" si="100"/>
        <v xml:space="preserve">2-8-2012 7:51 </v>
      </c>
      <c r="E1663">
        <f t="shared" si="101"/>
        <v>0.99999999994179234</v>
      </c>
      <c r="F1663">
        <v>33.1</v>
      </c>
      <c r="K1663" t="s">
        <v>11269</v>
      </c>
      <c r="L1663">
        <v>39</v>
      </c>
      <c r="N1663" t="s">
        <v>11377</v>
      </c>
      <c r="O1663" t="str">
        <f t="shared" si="102"/>
        <v xml:space="preserve">1-31-2013 18:51 </v>
      </c>
      <c r="P1663">
        <f t="shared" si="103"/>
        <v>0.99999999994179234</v>
      </c>
      <c r="Q1663">
        <v>42.8</v>
      </c>
      <c r="R1663">
        <v>0.99999999994179234</v>
      </c>
      <c r="S1663">
        <v>43</v>
      </c>
    </row>
    <row r="1664" spans="1:19" x14ac:dyDescent="0.25">
      <c r="A1664" t="s">
        <v>1694</v>
      </c>
      <c r="B1664">
        <v>33.1</v>
      </c>
      <c r="D1664" t="str">
        <f t="shared" si="100"/>
        <v xml:space="preserve">2-8-2012 6:51 </v>
      </c>
      <c r="E1664">
        <f t="shared" si="101"/>
        <v>0.99999999994179234</v>
      </c>
      <c r="F1664">
        <v>33.1</v>
      </c>
      <c r="K1664" t="s">
        <v>11270</v>
      </c>
      <c r="L1664">
        <v>39.9</v>
      </c>
      <c r="N1664" t="s">
        <v>11378</v>
      </c>
      <c r="O1664" t="str">
        <f t="shared" si="102"/>
        <v xml:space="preserve">1-31-2013 17:51 </v>
      </c>
      <c r="P1664">
        <f t="shared" si="103"/>
        <v>1.0000000001164153</v>
      </c>
      <c r="Q1664">
        <v>44.1</v>
      </c>
      <c r="R1664">
        <v>0.99999999994179234</v>
      </c>
      <c r="S1664">
        <v>43</v>
      </c>
    </row>
    <row r="1665" spans="1:19" x14ac:dyDescent="0.25">
      <c r="A1665" t="s">
        <v>1695</v>
      </c>
      <c r="B1665">
        <v>30.9</v>
      </c>
      <c r="D1665" t="str">
        <f t="shared" si="100"/>
        <v xml:space="preserve">2-8-2012 5:51 </v>
      </c>
      <c r="E1665">
        <f t="shared" si="101"/>
        <v>1.0000000001164153</v>
      </c>
      <c r="F1665">
        <v>30.9</v>
      </c>
      <c r="K1665" t="s">
        <v>11271</v>
      </c>
      <c r="L1665">
        <v>39.9</v>
      </c>
      <c r="N1665" t="s">
        <v>11379</v>
      </c>
      <c r="O1665" t="str">
        <f t="shared" si="102"/>
        <v xml:space="preserve">1-31-2013 16:51 </v>
      </c>
      <c r="P1665">
        <f t="shared" si="103"/>
        <v>0.99999999994179234</v>
      </c>
      <c r="Q1665">
        <v>46.9</v>
      </c>
      <c r="R1665">
        <v>0.99999999994179234</v>
      </c>
      <c r="S1665">
        <v>43</v>
      </c>
    </row>
    <row r="1666" spans="1:19" x14ac:dyDescent="0.25">
      <c r="A1666" t="s">
        <v>1696</v>
      </c>
      <c r="B1666">
        <v>30.9</v>
      </c>
      <c r="D1666" t="str">
        <f t="shared" si="100"/>
        <v xml:space="preserve">2-8-2012 4:51 </v>
      </c>
      <c r="E1666">
        <f t="shared" si="101"/>
        <v>0.99999999994179234</v>
      </c>
      <c r="F1666">
        <v>30.9</v>
      </c>
      <c r="K1666" t="s">
        <v>11272</v>
      </c>
      <c r="L1666">
        <v>41</v>
      </c>
      <c r="N1666" t="s">
        <v>11380</v>
      </c>
      <c r="O1666" t="str">
        <f t="shared" si="102"/>
        <v xml:space="preserve">1-31-2013 15:51 </v>
      </c>
      <c r="P1666">
        <f t="shared" si="103"/>
        <v>0.99999999994179234</v>
      </c>
      <c r="Q1666">
        <v>46.9</v>
      </c>
      <c r="R1666">
        <v>0.99999999994179234</v>
      </c>
      <c r="S1666">
        <v>43</v>
      </c>
    </row>
    <row r="1667" spans="1:19" x14ac:dyDescent="0.25">
      <c r="A1667" t="s">
        <v>1697</v>
      </c>
      <c r="B1667">
        <v>30.9</v>
      </c>
      <c r="D1667" t="str">
        <f t="shared" ref="D1667:D1730" si="104">LEFT(A1667,LEN(A1667)-3)</f>
        <v xml:space="preserve">2-8-2012 3:51 </v>
      </c>
      <c r="E1667">
        <f t="shared" ref="E1667:E1730" si="105">(D1667-D1668)*24</f>
        <v>0.99999999994179234</v>
      </c>
      <c r="F1667">
        <v>30.9</v>
      </c>
      <c r="K1667" t="s">
        <v>11273</v>
      </c>
      <c r="L1667">
        <v>41</v>
      </c>
      <c r="N1667" t="s">
        <v>11381</v>
      </c>
      <c r="O1667" t="str">
        <f t="shared" ref="O1667:O1730" si="106">LEFT(N1667,LEN(N1667)-3)</f>
        <v xml:space="preserve">1-31-2013 14:51 </v>
      </c>
      <c r="P1667">
        <f t="shared" ref="P1667:P1730" si="107">(O1667-O1668)*24</f>
        <v>1.0000000001164153</v>
      </c>
      <c r="Q1667">
        <v>48.9</v>
      </c>
      <c r="R1667">
        <v>0.99999999994179234</v>
      </c>
      <c r="S1667">
        <v>43</v>
      </c>
    </row>
    <row r="1668" spans="1:19" x14ac:dyDescent="0.25">
      <c r="A1668" t="s">
        <v>1698</v>
      </c>
      <c r="B1668">
        <v>33.1</v>
      </c>
      <c r="D1668" t="str">
        <f t="shared" si="104"/>
        <v xml:space="preserve">2-8-2012 2:51 </v>
      </c>
      <c r="E1668">
        <f t="shared" si="105"/>
        <v>1.0000000001164153</v>
      </c>
      <c r="F1668">
        <v>33.1</v>
      </c>
      <c r="K1668" t="s">
        <v>11274</v>
      </c>
      <c r="L1668">
        <v>41</v>
      </c>
      <c r="N1668" t="s">
        <v>11382</v>
      </c>
      <c r="O1668" t="str">
        <f t="shared" si="106"/>
        <v xml:space="preserve">1-31-2013 13:51 </v>
      </c>
      <c r="P1668">
        <f t="shared" si="107"/>
        <v>0.99999999994179234</v>
      </c>
      <c r="Q1668">
        <v>48</v>
      </c>
      <c r="R1668">
        <v>0.99999999994179234</v>
      </c>
      <c r="S1668">
        <v>43</v>
      </c>
    </row>
    <row r="1669" spans="1:19" x14ac:dyDescent="0.25">
      <c r="A1669" t="s">
        <v>1699</v>
      </c>
      <c r="B1669">
        <v>33.1</v>
      </c>
      <c r="D1669" t="str">
        <f t="shared" si="104"/>
        <v xml:space="preserve">2-8-2012 1:51 </v>
      </c>
      <c r="E1669">
        <f t="shared" si="105"/>
        <v>0.99999999994179234</v>
      </c>
      <c r="F1669">
        <v>33.1</v>
      </c>
      <c r="K1669" t="s">
        <v>11275</v>
      </c>
      <c r="L1669">
        <v>37</v>
      </c>
      <c r="N1669" t="s">
        <v>11383</v>
      </c>
      <c r="O1669" t="str">
        <f t="shared" si="106"/>
        <v xml:space="preserve">1-31-2013 12:51 </v>
      </c>
      <c r="P1669">
        <f t="shared" si="107"/>
        <v>0.99999999994179234</v>
      </c>
      <c r="Q1669">
        <v>48</v>
      </c>
      <c r="R1669">
        <v>1.0000000001164153</v>
      </c>
      <c r="S1669">
        <v>43</v>
      </c>
    </row>
    <row r="1670" spans="1:19" x14ac:dyDescent="0.25">
      <c r="A1670" t="s">
        <v>1700</v>
      </c>
      <c r="B1670">
        <v>34</v>
      </c>
      <c r="D1670" t="str">
        <f t="shared" si="104"/>
        <v xml:space="preserve">2-8-2012 0:51 </v>
      </c>
      <c r="E1670">
        <f t="shared" si="105"/>
        <v>0.99999999994179234</v>
      </c>
      <c r="F1670">
        <v>34</v>
      </c>
      <c r="K1670" t="s">
        <v>11276</v>
      </c>
      <c r="L1670">
        <v>41</v>
      </c>
      <c r="N1670" t="s">
        <v>11384</v>
      </c>
      <c r="O1670" t="str">
        <f t="shared" si="106"/>
        <v xml:space="preserve">1-31-2013 11:51 </v>
      </c>
      <c r="P1670">
        <f t="shared" si="107"/>
        <v>1.0000000001164153</v>
      </c>
      <c r="Q1670">
        <v>48</v>
      </c>
      <c r="R1670">
        <v>0.56666666659293696</v>
      </c>
      <c r="S1670">
        <v>43</v>
      </c>
    </row>
    <row r="1671" spans="1:19" x14ac:dyDescent="0.25">
      <c r="A1671" t="s">
        <v>1701</v>
      </c>
      <c r="B1671">
        <v>36</v>
      </c>
      <c r="D1671" t="str">
        <f t="shared" si="104"/>
        <v xml:space="preserve">2-7-2012 23:51 </v>
      </c>
      <c r="E1671">
        <f t="shared" si="105"/>
        <v>1.0000000001164153</v>
      </c>
      <c r="F1671">
        <v>36</v>
      </c>
      <c r="K1671" t="s">
        <v>11277</v>
      </c>
      <c r="L1671">
        <v>43</v>
      </c>
      <c r="N1671" t="s">
        <v>11385</v>
      </c>
      <c r="O1671" t="str">
        <f t="shared" si="106"/>
        <v xml:space="preserve">1-31-2013 10:51 </v>
      </c>
      <c r="P1671">
        <f t="shared" si="107"/>
        <v>0.99999999994179234</v>
      </c>
      <c r="Q1671">
        <v>46</v>
      </c>
      <c r="R1671">
        <v>0.48333333333721384</v>
      </c>
      <c r="S1671">
        <v>43</v>
      </c>
    </row>
    <row r="1672" spans="1:19" x14ac:dyDescent="0.25">
      <c r="A1672" t="s">
        <v>1702</v>
      </c>
      <c r="B1672">
        <v>37.9</v>
      </c>
      <c r="D1672" t="str">
        <f t="shared" si="104"/>
        <v xml:space="preserve">2-7-2012 22:51 </v>
      </c>
      <c r="E1672">
        <f t="shared" si="105"/>
        <v>0.99999999994179234</v>
      </c>
      <c r="F1672">
        <v>37.9</v>
      </c>
      <c r="K1672" t="s">
        <v>11278</v>
      </c>
      <c r="L1672">
        <v>43</v>
      </c>
      <c r="N1672" t="s">
        <v>11386</v>
      </c>
      <c r="O1672" t="str">
        <f t="shared" si="106"/>
        <v xml:space="preserve">1-31-2013 9:51 </v>
      </c>
      <c r="P1672">
        <f t="shared" si="107"/>
        <v>0.99999999994179234</v>
      </c>
      <c r="Q1672">
        <v>45</v>
      </c>
      <c r="R1672">
        <v>4.9999999988358468E-2</v>
      </c>
      <c r="S1672">
        <v>43</v>
      </c>
    </row>
    <row r="1673" spans="1:19" x14ac:dyDescent="0.25">
      <c r="A1673" t="s">
        <v>1703</v>
      </c>
      <c r="B1673">
        <v>39</v>
      </c>
      <c r="D1673" t="str">
        <f t="shared" si="104"/>
        <v xml:space="preserve">2-7-2012 21:51 </v>
      </c>
      <c r="E1673">
        <f t="shared" si="105"/>
        <v>0.99999999994179234</v>
      </c>
      <c r="F1673">
        <v>39</v>
      </c>
      <c r="K1673" t="s">
        <v>11279</v>
      </c>
      <c r="L1673">
        <v>45</v>
      </c>
      <c r="N1673" t="s">
        <v>11387</v>
      </c>
      <c r="O1673" t="str">
        <f t="shared" si="106"/>
        <v xml:space="preserve">1-31-2013 8:51 </v>
      </c>
      <c r="P1673">
        <f t="shared" si="107"/>
        <v>1.0000000001164153</v>
      </c>
      <c r="Q1673">
        <v>45</v>
      </c>
      <c r="R1673">
        <v>0.99999999994179234</v>
      </c>
      <c r="S1673">
        <v>43</v>
      </c>
    </row>
    <row r="1674" spans="1:19" x14ac:dyDescent="0.25">
      <c r="A1674" t="s">
        <v>1704</v>
      </c>
      <c r="B1674">
        <v>41</v>
      </c>
      <c r="D1674" t="str">
        <f t="shared" si="104"/>
        <v xml:space="preserve">2-7-2012 20:51 </v>
      </c>
      <c r="E1674">
        <f t="shared" si="105"/>
        <v>1.0000000001164153</v>
      </c>
      <c r="F1674">
        <v>41</v>
      </c>
      <c r="K1674" t="s">
        <v>11280</v>
      </c>
      <c r="L1674">
        <v>45</v>
      </c>
      <c r="N1674" t="s">
        <v>11388</v>
      </c>
      <c r="O1674" t="str">
        <f t="shared" si="106"/>
        <v xml:space="preserve">1-31-2013 7:51 </v>
      </c>
      <c r="P1674">
        <f t="shared" si="107"/>
        <v>0.99999999994179234</v>
      </c>
      <c r="Q1674">
        <v>45</v>
      </c>
      <c r="R1674">
        <v>1.0000000001164153</v>
      </c>
      <c r="S1674">
        <v>43</v>
      </c>
    </row>
    <row r="1675" spans="1:19" x14ac:dyDescent="0.25">
      <c r="A1675" t="s">
        <v>1705</v>
      </c>
      <c r="B1675">
        <v>43</v>
      </c>
      <c r="D1675" t="str">
        <f t="shared" si="104"/>
        <v xml:space="preserve">2-7-2012 19:51 </v>
      </c>
      <c r="E1675">
        <f t="shared" si="105"/>
        <v>0.99999999994179234</v>
      </c>
      <c r="F1675">
        <v>43</v>
      </c>
      <c r="K1675" t="s">
        <v>11281</v>
      </c>
      <c r="L1675">
        <v>45</v>
      </c>
      <c r="N1675" t="s">
        <v>11389</v>
      </c>
      <c r="O1675" t="str">
        <f t="shared" si="106"/>
        <v xml:space="preserve">1-31-2013 6:51 </v>
      </c>
      <c r="P1675">
        <f t="shared" si="107"/>
        <v>0.99999999994179234</v>
      </c>
      <c r="Q1675">
        <v>46.9</v>
      </c>
      <c r="R1675">
        <v>0.68333333329064772</v>
      </c>
      <c r="S1675">
        <v>43</v>
      </c>
    </row>
    <row r="1676" spans="1:19" x14ac:dyDescent="0.25">
      <c r="A1676" t="s">
        <v>1706</v>
      </c>
      <c r="B1676">
        <v>46</v>
      </c>
      <c r="D1676" t="str">
        <f t="shared" si="104"/>
        <v xml:space="preserve">2-7-2012 18:51 </v>
      </c>
      <c r="E1676">
        <f t="shared" si="105"/>
        <v>0.99999999994179234</v>
      </c>
      <c r="F1676">
        <v>46</v>
      </c>
      <c r="K1676" t="s">
        <v>11282</v>
      </c>
      <c r="L1676">
        <v>46</v>
      </c>
      <c r="N1676" t="s">
        <v>11390</v>
      </c>
      <c r="O1676" t="str">
        <f t="shared" si="106"/>
        <v xml:space="preserve">1-31-2013 5:51 </v>
      </c>
      <c r="P1676">
        <f t="shared" si="107"/>
        <v>1.0000000001164153</v>
      </c>
      <c r="Q1676">
        <v>48.9</v>
      </c>
      <c r="R1676">
        <v>0.99999999994179234</v>
      </c>
      <c r="S1676">
        <v>43</v>
      </c>
    </row>
    <row r="1677" spans="1:19" x14ac:dyDescent="0.25">
      <c r="A1677" t="s">
        <v>1707</v>
      </c>
      <c r="B1677">
        <v>50</v>
      </c>
      <c r="D1677" t="str">
        <f t="shared" si="104"/>
        <v xml:space="preserve">2-7-2012 17:51 </v>
      </c>
      <c r="E1677">
        <f t="shared" si="105"/>
        <v>1.0000000001164153</v>
      </c>
      <c r="F1677">
        <v>50</v>
      </c>
      <c r="K1677" t="s">
        <v>11283</v>
      </c>
      <c r="L1677">
        <v>48</v>
      </c>
      <c r="N1677" t="s">
        <v>11391</v>
      </c>
      <c r="O1677" t="str">
        <f t="shared" si="106"/>
        <v xml:space="preserve">1-31-2013 4:51 </v>
      </c>
      <c r="P1677">
        <f t="shared" si="107"/>
        <v>0.99999999994179234</v>
      </c>
      <c r="Q1677">
        <v>50</v>
      </c>
      <c r="R1677">
        <v>1.0000000001164153</v>
      </c>
      <c r="S1677">
        <v>43</v>
      </c>
    </row>
    <row r="1678" spans="1:19" x14ac:dyDescent="0.25">
      <c r="A1678" t="s">
        <v>1708</v>
      </c>
      <c r="B1678">
        <v>54</v>
      </c>
      <c r="D1678" t="str">
        <f t="shared" si="104"/>
        <v xml:space="preserve">2-7-2012 16:51 </v>
      </c>
      <c r="E1678">
        <f t="shared" si="105"/>
        <v>0.99999999994179234</v>
      </c>
      <c r="F1678">
        <v>54</v>
      </c>
      <c r="K1678" t="s">
        <v>11284</v>
      </c>
      <c r="L1678">
        <v>48.9</v>
      </c>
      <c r="N1678" t="s">
        <v>11392</v>
      </c>
      <c r="O1678" t="str">
        <f t="shared" si="106"/>
        <v xml:space="preserve">1-31-2013 3:51 </v>
      </c>
      <c r="P1678">
        <f t="shared" si="107"/>
        <v>0.99999999994179234</v>
      </c>
      <c r="Q1678">
        <v>51.1</v>
      </c>
      <c r="R1678">
        <v>0.99999999994179234</v>
      </c>
      <c r="S1678">
        <v>43</v>
      </c>
    </row>
    <row r="1679" spans="1:19" x14ac:dyDescent="0.25">
      <c r="A1679" t="s">
        <v>1709</v>
      </c>
      <c r="B1679">
        <v>55</v>
      </c>
      <c r="D1679" t="str">
        <f t="shared" si="104"/>
        <v xml:space="preserve">2-7-2012 15:51 </v>
      </c>
      <c r="E1679">
        <f t="shared" si="105"/>
        <v>0.99999999994179234</v>
      </c>
      <c r="F1679">
        <v>55</v>
      </c>
      <c r="K1679" t="s">
        <v>11285</v>
      </c>
      <c r="L1679">
        <v>46.9</v>
      </c>
      <c r="N1679" t="s">
        <v>11393</v>
      </c>
      <c r="O1679" t="str">
        <f t="shared" si="106"/>
        <v xml:space="preserve">1-31-2013 2:51 </v>
      </c>
      <c r="P1679">
        <f t="shared" si="107"/>
        <v>1.0000000001164153</v>
      </c>
      <c r="Q1679">
        <v>51.1</v>
      </c>
      <c r="R1679">
        <v>0.34999999991850927</v>
      </c>
      <c r="S1679">
        <v>43</v>
      </c>
    </row>
    <row r="1680" spans="1:19" x14ac:dyDescent="0.25">
      <c r="A1680" t="s">
        <v>1710</v>
      </c>
      <c r="B1680">
        <v>55.9</v>
      </c>
      <c r="D1680" t="str">
        <f t="shared" si="104"/>
        <v xml:space="preserve">2-7-2012 14:51 </v>
      </c>
      <c r="E1680">
        <f t="shared" si="105"/>
        <v>1.0000000001164153</v>
      </c>
      <c r="F1680">
        <v>55.9</v>
      </c>
      <c r="K1680" t="s">
        <v>11286</v>
      </c>
      <c r="L1680">
        <v>45</v>
      </c>
      <c r="N1680" t="s">
        <v>11394</v>
      </c>
      <c r="O1680" t="str">
        <f t="shared" si="106"/>
        <v xml:space="preserve">1-31-2013 1:51 </v>
      </c>
      <c r="P1680">
        <f t="shared" si="107"/>
        <v>0.99999999994179234</v>
      </c>
      <c r="Q1680">
        <v>54</v>
      </c>
      <c r="R1680">
        <v>1.0000000001164153</v>
      </c>
      <c r="S1680">
        <v>43</v>
      </c>
    </row>
    <row r="1681" spans="1:19" x14ac:dyDescent="0.25">
      <c r="A1681" t="s">
        <v>1711</v>
      </c>
      <c r="B1681">
        <v>55</v>
      </c>
      <c r="D1681" t="str">
        <f t="shared" si="104"/>
        <v xml:space="preserve">2-7-2012 13:51 </v>
      </c>
      <c r="E1681">
        <f t="shared" si="105"/>
        <v>0.99999999994179234</v>
      </c>
      <c r="F1681">
        <v>55</v>
      </c>
      <c r="K1681" t="s">
        <v>11287</v>
      </c>
      <c r="L1681">
        <v>43</v>
      </c>
      <c r="N1681" t="s">
        <v>11395</v>
      </c>
      <c r="O1681" t="str">
        <f t="shared" si="106"/>
        <v xml:space="preserve">1-31-2013 0:51 </v>
      </c>
      <c r="P1681">
        <f t="shared" si="107"/>
        <v>0.46666666661622003</v>
      </c>
      <c r="Q1681">
        <v>57.9</v>
      </c>
      <c r="R1681">
        <v>0.99999999994179234</v>
      </c>
      <c r="S1681">
        <v>43</v>
      </c>
    </row>
    <row r="1682" spans="1:19" x14ac:dyDescent="0.25">
      <c r="A1682" t="s">
        <v>1712</v>
      </c>
      <c r="B1682">
        <v>53.1</v>
      </c>
      <c r="D1682" t="str">
        <f t="shared" si="104"/>
        <v xml:space="preserve">2-7-2012 12:51 </v>
      </c>
      <c r="E1682">
        <f t="shared" si="105"/>
        <v>0.99999999994179234</v>
      </c>
      <c r="F1682">
        <v>53.1</v>
      </c>
      <c r="K1682" t="s">
        <v>11288</v>
      </c>
      <c r="L1682">
        <v>39</v>
      </c>
      <c r="N1682" t="s">
        <v>11396</v>
      </c>
      <c r="O1682" t="str">
        <f t="shared" si="106"/>
        <v xml:space="preserve">1-31-2013 0:23 </v>
      </c>
      <c r="P1682">
        <f t="shared" si="107"/>
        <v>0.53333333332557231</v>
      </c>
      <c r="Q1682">
        <v>60.8</v>
      </c>
      <c r="R1682">
        <v>0.29999999993015081</v>
      </c>
      <c r="S1682">
        <v>43</v>
      </c>
    </row>
    <row r="1683" spans="1:19" x14ac:dyDescent="0.25">
      <c r="A1683" t="s">
        <v>1713</v>
      </c>
      <c r="B1683">
        <v>51.1</v>
      </c>
      <c r="D1683" t="str">
        <f t="shared" si="104"/>
        <v xml:space="preserve">2-7-2012 11:51 </v>
      </c>
      <c r="E1683">
        <f t="shared" si="105"/>
        <v>1.0000000001164153</v>
      </c>
      <c r="F1683">
        <v>51.1</v>
      </c>
      <c r="K1683" t="s">
        <v>11289</v>
      </c>
      <c r="L1683">
        <v>37</v>
      </c>
      <c r="N1683" t="s">
        <v>11397</v>
      </c>
      <c r="O1683" t="str">
        <f t="shared" si="106"/>
        <v xml:space="preserve">1-30-2013 23:51 </v>
      </c>
      <c r="P1683">
        <f t="shared" si="107"/>
        <v>0.16666666668606922</v>
      </c>
      <c r="Q1683">
        <v>63</v>
      </c>
      <c r="R1683">
        <v>1.0000000001164153</v>
      </c>
      <c r="S1683">
        <v>43</v>
      </c>
    </row>
    <row r="1684" spans="1:19" x14ac:dyDescent="0.25">
      <c r="A1684" t="s">
        <v>1714</v>
      </c>
      <c r="B1684">
        <v>50</v>
      </c>
      <c r="D1684" t="str">
        <f t="shared" si="104"/>
        <v xml:space="preserve">2-7-2012 10:51 </v>
      </c>
      <c r="E1684">
        <f t="shared" si="105"/>
        <v>0.99999999994179234</v>
      </c>
      <c r="F1684">
        <v>50</v>
      </c>
      <c r="K1684" t="s">
        <v>11290</v>
      </c>
      <c r="L1684">
        <v>35.1</v>
      </c>
      <c r="N1684" t="s">
        <v>11398</v>
      </c>
      <c r="O1684" t="str">
        <f t="shared" si="106"/>
        <v xml:space="preserve">1-30-2013 23:41 </v>
      </c>
      <c r="P1684">
        <f t="shared" si="107"/>
        <v>0.8333333334303461</v>
      </c>
      <c r="Q1684">
        <v>66.2</v>
      </c>
      <c r="R1684">
        <v>0.99999999994179234</v>
      </c>
      <c r="S1684">
        <v>43</v>
      </c>
    </row>
    <row r="1685" spans="1:19" x14ac:dyDescent="0.25">
      <c r="A1685" t="s">
        <v>1715</v>
      </c>
      <c r="B1685">
        <v>46.9</v>
      </c>
      <c r="D1685" t="str">
        <f t="shared" si="104"/>
        <v xml:space="preserve">2-7-2012 9:51 </v>
      </c>
      <c r="E1685">
        <f t="shared" si="105"/>
        <v>0.99999999994179234</v>
      </c>
      <c r="F1685">
        <v>46.9</v>
      </c>
      <c r="K1685" t="s">
        <v>11291</v>
      </c>
      <c r="L1685">
        <v>28</v>
      </c>
      <c r="N1685" t="s">
        <v>11399</v>
      </c>
      <c r="O1685" t="str">
        <f t="shared" si="106"/>
        <v xml:space="preserve">1-30-2013 22:51 </v>
      </c>
      <c r="P1685">
        <f t="shared" si="107"/>
        <v>0.99999999994179234</v>
      </c>
      <c r="Q1685">
        <v>68</v>
      </c>
      <c r="R1685">
        <v>0.50000000005820766</v>
      </c>
      <c r="S1685">
        <v>43</v>
      </c>
    </row>
    <row r="1686" spans="1:19" x14ac:dyDescent="0.25">
      <c r="A1686" t="s">
        <v>1716</v>
      </c>
      <c r="B1686">
        <v>42.1</v>
      </c>
      <c r="D1686" t="str">
        <f t="shared" si="104"/>
        <v xml:space="preserve">2-7-2012 8:51 </v>
      </c>
      <c r="E1686">
        <f t="shared" si="105"/>
        <v>1.0000000001164153</v>
      </c>
      <c r="F1686">
        <v>42.1</v>
      </c>
      <c r="K1686" t="s">
        <v>11292</v>
      </c>
      <c r="L1686">
        <v>27</v>
      </c>
      <c r="N1686" t="s">
        <v>11400</v>
      </c>
      <c r="O1686" t="str">
        <f t="shared" si="106"/>
        <v xml:space="preserve">1-30-2013 21:51 </v>
      </c>
      <c r="P1686">
        <f t="shared" si="107"/>
        <v>0.99999999994179234</v>
      </c>
      <c r="Q1686">
        <v>70</v>
      </c>
      <c r="R1686">
        <v>0.99999999994179234</v>
      </c>
      <c r="S1686">
        <v>43</v>
      </c>
    </row>
    <row r="1687" spans="1:19" x14ac:dyDescent="0.25">
      <c r="A1687" t="s">
        <v>1717</v>
      </c>
      <c r="B1687">
        <v>37.9</v>
      </c>
      <c r="D1687" t="str">
        <f t="shared" si="104"/>
        <v xml:space="preserve">2-7-2012 7:51 </v>
      </c>
      <c r="E1687">
        <f t="shared" si="105"/>
        <v>0.99999999994179234</v>
      </c>
      <c r="F1687">
        <v>37.9</v>
      </c>
      <c r="K1687" t="s">
        <v>11293</v>
      </c>
      <c r="L1687">
        <v>27</v>
      </c>
      <c r="N1687" t="s">
        <v>11401</v>
      </c>
      <c r="O1687" t="str">
        <f t="shared" si="106"/>
        <v xml:space="preserve">1-30-2013 20:51 </v>
      </c>
      <c r="P1687">
        <f t="shared" si="107"/>
        <v>1.0000000001164153</v>
      </c>
      <c r="Q1687">
        <v>70</v>
      </c>
      <c r="R1687">
        <v>0.99999999994179234</v>
      </c>
      <c r="S1687">
        <v>43</v>
      </c>
    </row>
    <row r="1688" spans="1:19" x14ac:dyDescent="0.25">
      <c r="A1688" t="s">
        <v>1718</v>
      </c>
      <c r="B1688">
        <v>33.1</v>
      </c>
      <c r="D1688" t="str">
        <f t="shared" si="104"/>
        <v xml:space="preserve">2-7-2012 6:51 </v>
      </c>
      <c r="E1688">
        <f t="shared" si="105"/>
        <v>0.99999999994179234</v>
      </c>
      <c r="F1688">
        <v>33.1</v>
      </c>
      <c r="K1688" t="s">
        <v>11294</v>
      </c>
      <c r="L1688">
        <v>28</v>
      </c>
      <c r="N1688" t="s">
        <v>11402</v>
      </c>
      <c r="O1688" t="str">
        <f t="shared" si="106"/>
        <v xml:space="preserve">1-30-2013 19:51 </v>
      </c>
      <c r="P1688">
        <f t="shared" si="107"/>
        <v>0.99999999994179234</v>
      </c>
      <c r="Q1688">
        <v>70</v>
      </c>
      <c r="R1688">
        <v>0.99999999994179234</v>
      </c>
      <c r="S1688">
        <v>43</v>
      </c>
    </row>
    <row r="1689" spans="1:19" x14ac:dyDescent="0.25">
      <c r="A1689" t="s">
        <v>1719</v>
      </c>
      <c r="B1689">
        <v>34</v>
      </c>
      <c r="D1689" t="str">
        <f t="shared" si="104"/>
        <v xml:space="preserve">2-7-2012 5:51 </v>
      </c>
      <c r="E1689">
        <f t="shared" si="105"/>
        <v>1.0000000001164153</v>
      </c>
      <c r="F1689">
        <v>34</v>
      </c>
      <c r="K1689" t="s">
        <v>11295</v>
      </c>
      <c r="L1689">
        <v>30</v>
      </c>
      <c r="N1689" t="s">
        <v>11403</v>
      </c>
      <c r="O1689" t="str">
        <f t="shared" si="106"/>
        <v xml:space="preserve">1-30-2013 18:51 </v>
      </c>
      <c r="P1689">
        <f t="shared" si="107"/>
        <v>0.58333333331393078</v>
      </c>
      <c r="Q1689">
        <v>70</v>
      </c>
      <c r="R1689">
        <v>0.99999999994179234</v>
      </c>
      <c r="S1689">
        <v>43</v>
      </c>
    </row>
    <row r="1690" spans="1:19" x14ac:dyDescent="0.25">
      <c r="A1690" t="s">
        <v>1720</v>
      </c>
      <c r="B1690">
        <v>37</v>
      </c>
      <c r="D1690" t="str">
        <f t="shared" si="104"/>
        <v xml:space="preserve">2-7-2012 4:51 </v>
      </c>
      <c r="E1690">
        <f t="shared" si="105"/>
        <v>0.99999999994179234</v>
      </c>
      <c r="F1690">
        <v>37</v>
      </c>
      <c r="K1690" t="s">
        <v>11296</v>
      </c>
      <c r="L1690">
        <v>30.9</v>
      </c>
      <c r="N1690" t="s">
        <v>11404</v>
      </c>
      <c r="O1690" t="str">
        <f t="shared" si="106"/>
        <v xml:space="preserve">1-30-2013 18:16 </v>
      </c>
      <c r="P1690">
        <f t="shared" si="107"/>
        <v>0.41666666662786156</v>
      </c>
      <c r="Q1690">
        <v>69.8</v>
      </c>
      <c r="R1690">
        <v>0.99999999994179234</v>
      </c>
      <c r="S1690">
        <v>43</v>
      </c>
    </row>
    <row r="1691" spans="1:19" x14ac:dyDescent="0.25">
      <c r="A1691" t="s">
        <v>1721</v>
      </c>
      <c r="B1691">
        <v>36</v>
      </c>
      <c r="D1691" t="str">
        <f t="shared" si="104"/>
        <v xml:space="preserve">2-7-2012 3:51 </v>
      </c>
      <c r="E1691">
        <f t="shared" si="105"/>
        <v>0.99999999994179234</v>
      </c>
      <c r="F1691">
        <v>36</v>
      </c>
      <c r="K1691" t="s">
        <v>11297</v>
      </c>
      <c r="L1691">
        <v>35.1</v>
      </c>
      <c r="N1691" t="s">
        <v>11405</v>
      </c>
      <c r="O1691" t="str">
        <f t="shared" si="106"/>
        <v xml:space="preserve">1-30-2013 17:51 </v>
      </c>
      <c r="P1691">
        <f t="shared" si="107"/>
        <v>1.0000000001164153</v>
      </c>
      <c r="Q1691">
        <v>70</v>
      </c>
      <c r="R1691">
        <v>1.0000000001164153</v>
      </c>
      <c r="S1691">
        <v>43</v>
      </c>
    </row>
    <row r="1692" spans="1:19" x14ac:dyDescent="0.25">
      <c r="A1692" t="s">
        <v>1722</v>
      </c>
      <c r="B1692">
        <v>37.9</v>
      </c>
      <c r="D1692" t="str">
        <f t="shared" si="104"/>
        <v xml:space="preserve">2-7-2012 2:51 </v>
      </c>
      <c r="E1692">
        <f t="shared" si="105"/>
        <v>1.0000000001164153</v>
      </c>
      <c r="F1692">
        <v>37.9</v>
      </c>
      <c r="K1692" t="s">
        <v>11298</v>
      </c>
      <c r="L1692">
        <v>37</v>
      </c>
      <c r="N1692" t="s">
        <v>11406</v>
      </c>
      <c r="O1692" t="str">
        <f t="shared" si="106"/>
        <v xml:space="preserve">1-30-2013 16:51 </v>
      </c>
      <c r="P1692">
        <f t="shared" si="107"/>
        <v>0.99999999994179234</v>
      </c>
      <c r="Q1692">
        <v>71.099999999999994</v>
      </c>
      <c r="R1692">
        <v>0.99999999994179234</v>
      </c>
      <c r="S1692">
        <v>43</v>
      </c>
    </row>
    <row r="1693" spans="1:19" x14ac:dyDescent="0.25">
      <c r="A1693" t="s">
        <v>1723</v>
      </c>
      <c r="B1693">
        <v>39.9</v>
      </c>
      <c r="D1693" t="str">
        <f t="shared" si="104"/>
        <v xml:space="preserve">2-7-2012 1:51 </v>
      </c>
      <c r="E1693">
        <f t="shared" si="105"/>
        <v>0.99999999994179234</v>
      </c>
      <c r="F1693">
        <v>39.9</v>
      </c>
      <c r="K1693" t="s">
        <v>11299</v>
      </c>
      <c r="L1693">
        <v>37.9</v>
      </c>
      <c r="N1693" t="s">
        <v>11407</v>
      </c>
      <c r="O1693" t="str">
        <f t="shared" si="106"/>
        <v xml:space="preserve">1-30-2013 15:51 </v>
      </c>
      <c r="P1693">
        <f t="shared" si="107"/>
        <v>0.99999999994179234</v>
      </c>
      <c r="Q1693">
        <v>72</v>
      </c>
      <c r="R1693">
        <v>1.0000000001164153</v>
      </c>
      <c r="S1693">
        <v>43</v>
      </c>
    </row>
    <row r="1694" spans="1:19" x14ac:dyDescent="0.25">
      <c r="A1694" t="s">
        <v>1724</v>
      </c>
      <c r="B1694">
        <v>44.1</v>
      </c>
      <c r="D1694" t="str">
        <f t="shared" si="104"/>
        <v xml:space="preserve">2-7-2012 0:51 </v>
      </c>
      <c r="E1694">
        <f t="shared" si="105"/>
        <v>0.99999999994179234</v>
      </c>
      <c r="F1694">
        <v>44.1</v>
      </c>
      <c r="K1694" t="s">
        <v>11300</v>
      </c>
      <c r="L1694">
        <v>37.9</v>
      </c>
      <c r="N1694" t="s">
        <v>11408</v>
      </c>
      <c r="O1694" t="str">
        <f t="shared" si="106"/>
        <v xml:space="preserve">1-30-2013 14:51 </v>
      </c>
      <c r="P1694">
        <f t="shared" si="107"/>
        <v>1.0000000001164153</v>
      </c>
      <c r="Q1694">
        <v>70</v>
      </c>
      <c r="R1694">
        <v>0.99999999994179234</v>
      </c>
      <c r="S1694">
        <v>43</v>
      </c>
    </row>
    <row r="1695" spans="1:19" x14ac:dyDescent="0.25">
      <c r="A1695" t="s">
        <v>1725</v>
      </c>
      <c r="B1695">
        <v>44.1</v>
      </c>
      <c r="D1695" t="str">
        <f t="shared" si="104"/>
        <v xml:space="preserve">2-6-2012 23:51 </v>
      </c>
      <c r="E1695">
        <f t="shared" si="105"/>
        <v>1.0000000001164153</v>
      </c>
      <c r="F1695">
        <v>44.1</v>
      </c>
      <c r="K1695" t="s">
        <v>11301</v>
      </c>
      <c r="L1695">
        <v>39.9</v>
      </c>
      <c r="N1695" t="s">
        <v>11409</v>
      </c>
      <c r="O1695" t="str">
        <f t="shared" si="106"/>
        <v xml:space="preserve">1-30-2013 13:51 </v>
      </c>
      <c r="P1695">
        <f t="shared" si="107"/>
        <v>0.99999999994179234</v>
      </c>
      <c r="Q1695">
        <v>69.099999999999994</v>
      </c>
      <c r="R1695">
        <v>1.0000000001164153</v>
      </c>
      <c r="S1695">
        <v>43</v>
      </c>
    </row>
    <row r="1696" spans="1:19" x14ac:dyDescent="0.25">
      <c r="A1696" t="s">
        <v>1726</v>
      </c>
      <c r="B1696">
        <v>45</v>
      </c>
      <c r="D1696" t="str">
        <f t="shared" si="104"/>
        <v xml:space="preserve">2-6-2012 22:51 </v>
      </c>
      <c r="E1696">
        <f t="shared" si="105"/>
        <v>0.26666666666278616</v>
      </c>
      <c r="F1696">
        <v>45</v>
      </c>
      <c r="K1696" t="s">
        <v>11302</v>
      </c>
      <c r="L1696">
        <v>41</v>
      </c>
      <c r="N1696" t="s">
        <v>11410</v>
      </c>
      <c r="O1696" t="str">
        <f t="shared" si="106"/>
        <v xml:space="preserve">1-30-2013 12:51 </v>
      </c>
      <c r="P1696">
        <f t="shared" si="107"/>
        <v>0.99999999994179234</v>
      </c>
      <c r="Q1696">
        <v>68</v>
      </c>
      <c r="R1696">
        <v>0.46666666661622003</v>
      </c>
      <c r="S1696">
        <v>43</v>
      </c>
    </row>
    <row r="1697" spans="1:19" x14ac:dyDescent="0.25">
      <c r="A1697" t="s">
        <v>1727</v>
      </c>
      <c r="B1697">
        <v>44.6</v>
      </c>
      <c r="D1697" t="str">
        <f t="shared" si="104"/>
        <v xml:space="preserve">2-6-2012 22:35 </v>
      </c>
      <c r="E1697">
        <f t="shared" si="105"/>
        <v>0.73333333327900618</v>
      </c>
      <c r="F1697">
        <v>44.6</v>
      </c>
      <c r="K1697" t="s">
        <v>11303</v>
      </c>
      <c r="L1697">
        <v>43</v>
      </c>
      <c r="N1697" t="s">
        <v>11411</v>
      </c>
      <c r="O1697" t="str">
        <f t="shared" si="106"/>
        <v xml:space="preserve">1-30-2013 11:51 </v>
      </c>
      <c r="P1697">
        <f t="shared" si="107"/>
        <v>1.0000000001164153</v>
      </c>
      <c r="Q1697">
        <v>68</v>
      </c>
      <c r="R1697">
        <v>0.99999999994179234</v>
      </c>
      <c r="S1697">
        <v>43</v>
      </c>
    </row>
    <row r="1698" spans="1:19" x14ac:dyDescent="0.25">
      <c r="A1698" t="s">
        <v>1728</v>
      </c>
      <c r="B1698">
        <v>45</v>
      </c>
      <c r="D1698" t="str">
        <f t="shared" si="104"/>
        <v xml:space="preserve">2-6-2012 21:51 </v>
      </c>
      <c r="E1698">
        <f t="shared" si="105"/>
        <v>0.99999999994179234</v>
      </c>
      <c r="F1698">
        <v>45</v>
      </c>
      <c r="K1698" t="s">
        <v>11304</v>
      </c>
      <c r="L1698">
        <v>45</v>
      </c>
      <c r="N1698" t="s">
        <v>11412</v>
      </c>
      <c r="O1698" t="str">
        <f t="shared" si="106"/>
        <v xml:space="preserve">1-30-2013 10:51 </v>
      </c>
      <c r="P1698">
        <f t="shared" si="107"/>
        <v>0.99999999994179234</v>
      </c>
      <c r="Q1698">
        <v>68</v>
      </c>
      <c r="R1698">
        <v>0.99999999994179234</v>
      </c>
      <c r="S1698">
        <v>43</v>
      </c>
    </row>
    <row r="1699" spans="1:19" x14ac:dyDescent="0.25">
      <c r="A1699" t="s">
        <v>1729</v>
      </c>
      <c r="B1699">
        <v>44.1</v>
      </c>
      <c r="D1699" t="str">
        <f t="shared" si="104"/>
        <v xml:space="preserve">2-6-2012 20:51 </v>
      </c>
      <c r="E1699">
        <f t="shared" si="105"/>
        <v>0.38333333336049691</v>
      </c>
      <c r="F1699">
        <v>44.1</v>
      </c>
      <c r="K1699" t="s">
        <v>11305</v>
      </c>
      <c r="L1699">
        <v>46</v>
      </c>
      <c r="N1699" t="s">
        <v>11413</v>
      </c>
      <c r="O1699" t="str">
        <f t="shared" si="106"/>
        <v xml:space="preserve">1-30-2013 9:51 </v>
      </c>
      <c r="P1699">
        <f t="shared" si="107"/>
        <v>0.99999999994179234</v>
      </c>
      <c r="Q1699">
        <v>66.900000000000006</v>
      </c>
      <c r="R1699">
        <v>0.99999999994179234</v>
      </c>
      <c r="S1699">
        <v>43</v>
      </c>
    </row>
    <row r="1700" spans="1:19" x14ac:dyDescent="0.25">
      <c r="A1700" t="s">
        <v>1730</v>
      </c>
      <c r="B1700">
        <v>44.6</v>
      </c>
      <c r="D1700" t="str">
        <f t="shared" si="104"/>
        <v xml:space="preserve">2-6-2012 20:28 </v>
      </c>
      <c r="E1700">
        <f t="shared" si="105"/>
        <v>0.61666666675591841</v>
      </c>
      <c r="F1700">
        <v>44.6</v>
      </c>
      <c r="K1700" t="s">
        <v>11306</v>
      </c>
      <c r="L1700">
        <v>46.9</v>
      </c>
      <c r="N1700" t="s">
        <v>11414</v>
      </c>
      <c r="O1700" t="str">
        <f t="shared" si="106"/>
        <v xml:space="preserve">1-30-2013 8:51 </v>
      </c>
      <c r="P1700">
        <f t="shared" si="107"/>
        <v>1.0000000001164153</v>
      </c>
      <c r="Q1700">
        <v>66</v>
      </c>
      <c r="R1700">
        <v>0.99999999994179234</v>
      </c>
      <c r="S1700">
        <v>43</v>
      </c>
    </row>
    <row r="1701" spans="1:19" x14ac:dyDescent="0.25">
      <c r="A1701" t="s">
        <v>1731</v>
      </c>
      <c r="B1701">
        <v>45</v>
      </c>
      <c r="D1701" t="str">
        <f t="shared" si="104"/>
        <v xml:space="preserve">2-6-2012 19:51 </v>
      </c>
      <c r="E1701">
        <f t="shared" si="105"/>
        <v>0.99999999994179234</v>
      </c>
      <c r="F1701">
        <v>45</v>
      </c>
      <c r="K1701" t="s">
        <v>11307</v>
      </c>
      <c r="L1701">
        <v>46.9</v>
      </c>
      <c r="N1701" t="s">
        <v>11415</v>
      </c>
      <c r="O1701" t="str">
        <f t="shared" si="106"/>
        <v xml:space="preserve">1-30-2013 7:51 </v>
      </c>
      <c r="P1701">
        <f t="shared" si="107"/>
        <v>0.99999999994179234</v>
      </c>
      <c r="Q1701">
        <v>64.900000000000006</v>
      </c>
      <c r="R1701">
        <v>1.0000000001164153</v>
      </c>
      <c r="S1701">
        <v>43</v>
      </c>
    </row>
    <row r="1702" spans="1:19" x14ac:dyDescent="0.25">
      <c r="A1702" t="s">
        <v>1732</v>
      </c>
      <c r="B1702">
        <v>45</v>
      </c>
      <c r="D1702" t="str">
        <f t="shared" si="104"/>
        <v xml:space="preserve">2-6-2012 18:51 </v>
      </c>
      <c r="E1702">
        <f t="shared" si="105"/>
        <v>0.99999999994179234</v>
      </c>
      <c r="F1702">
        <v>45</v>
      </c>
      <c r="K1702" t="s">
        <v>11308</v>
      </c>
      <c r="L1702">
        <v>46.9</v>
      </c>
      <c r="N1702" t="s">
        <v>11416</v>
      </c>
      <c r="O1702" t="str">
        <f t="shared" si="106"/>
        <v xml:space="preserve">1-30-2013 6:51 </v>
      </c>
      <c r="P1702">
        <f t="shared" si="107"/>
        <v>0.24999999994179234</v>
      </c>
      <c r="Q1702">
        <v>64.900000000000006</v>
      </c>
      <c r="R1702">
        <v>0.99999999994179234</v>
      </c>
      <c r="S1702">
        <v>43</v>
      </c>
    </row>
    <row r="1703" spans="1:19" x14ac:dyDescent="0.25">
      <c r="A1703" t="s">
        <v>1733</v>
      </c>
      <c r="B1703">
        <v>45</v>
      </c>
      <c r="D1703" t="str">
        <f t="shared" si="104"/>
        <v xml:space="preserve">2-6-2012 17:51 </v>
      </c>
      <c r="E1703">
        <f t="shared" si="105"/>
        <v>1.0000000001164153</v>
      </c>
      <c r="F1703">
        <v>45</v>
      </c>
      <c r="K1703" t="s">
        <v>11309</v>
      </c>
      <c r="L1703">
        <v>48</v>
      </c>
      <c r="N1703" t="s">
        <v>11417</v>
      </c>
      <c r="O1703" t="str">
        <f t="shared" si="106"/>
        <v xml:space="preserve">1-30-2013 6:36 </v>
      </c>
      <c r="P1703">
        <f t="shared" si="107"/>
        <v>0.75</v>
      </c>
      <c r="Q1703">
        <v>64.400000000000006</v>
      </c>
      <c r="R1703">
        <v>0.99999999994179234</v>
      </c>
      <c r="S1703">
        <v>43</v>
      </c>
    </row>
    <row r="1704" spans="1:19" x14ac:dyDescent="0.25">
      <c r="A1704" t="s">
        <v>1734</v>
      </c>
      <c r="B1704">
        <v>48</v>
      </c>
      <c r="D1704" t="str">
        <f t="shared" si="104"/>
        <v xml:space="preserve">2-6-2012 16:51 </v>
      </c>
      <c r="E1704">
        <f t="shared" si="105"/>
        <v>0.99999999994179234</v>
      </c>
      <c r="F1704">
        <v>48</v>
      </c>
      <c r="K1704" t="s">
        <v>11310</v>
      </c>
      <c r="L1704">
        <v>45</v>
      </c>
      <c r="N1704" t="s">
        <v>11418</v>
      </c>
      <c r="O1704" t="str">
        <f t="shared" si="106"/>
        <v xml:space="preserve">1-30-2013 5:51 </v>
      </c>
      <c r="P1704">
        <f t="shared" si="107"/>
        <v>1.0000000001164153</v>
      </c>
      <c r="Q1704">
        <v>64.900000000000006</v>
      </c>
      <c r="R1704">
        <v>1.0000000001164153</v>
      </c>
      <c r="S1704">
        <v>43</v>
      </c>
    </row>
    <row r="1705" spans="1:19" x14ac:dyDescent="0.25">
      <c r="A1705" t="s">
        <v>1735</v>
      </c>
      <c r="B1705">
        <v>48</v>
      </c>
      <c r="D1705" t="str">
        <f t="shared" si="104"/>
        <v xml:space="preserve">2-6-2012 15:51 </v>
      </c>
      <c r="E1705">
        <f t="shared" si="105"/>
        <v>0.99999999994179234</v>
      </c>
      <c r="F1705">
        <v>48</v>
      </c>
      <c r="K1705" t="s">
        <v>11311</v>
      </c>
      <c r="L1705">
        <v>44.1</v>
      </c>
      <c r="N1705" t="s">
        <v>11419</v>
      </c>
      <c r="O1705" t="str">
        <f t="shared" si="106"/>
        <v xml:space="preserve">1-30-2013 4:51 </v>
      </c>
      <c r="P1705">
        <f t="shared" si="107"/>
        <v>0.99999999994179234</v>
      </c>
      <c r="Q1705">
        <v>64</v>
      </c>
      <c r="R1705">
        <v>1.0000000001164153</v>
      </c>
      <c r="S1705">
        <v>43</v>
      </c>
    </row>
    <row r="1706" spans="1:19" x14ac:dyDescent="0.25">
      <c r="A1706" t="s">
        <v>1736</v>
      </c>
      <c r="B1706">
        <v>48</v>
      </c>
      <c r="D1706" t="str">
        <f t="shared" si="104"/>
        <v xml:space="preserve">2-6-2012 14:51 </v>
      </c>
      <c r="E1706">
        <f t="shared" si="105"/>
        <v>1.0000000001164153</v>
      </c>
      <c r="F1706">
        <v>48</v>
      </c>
      <c r="K1706" t="s">
        <v>11312</v>
      </c>
      <c r="L1706">
        <v>44.1</v>
      </c>
      <c r="N1706" t="s">
        <v>11420</v>
      </c>
      <c r="O1706" t="str">
        <f t="shared" si="106"/>
        <v xml:space="preserve">1-30-2013 3:51 </v>
      </c>
      <c r="P1706">
        <f t="shared" si="107"/>
        <v>0.99999999994179234</v>
      </c>
      <c r="Q1706">
        <v>63</v>
      </c>
      <c r="R1706">
        <v>1.0000000001164153</v>
      </c>
      <c r="S1706">
        <v>43</v>
      </c>
    </row>
    <row r="1707" spans="1:19" x14ac:dyDescent="0.25">
      <c r="A1707" t="s">
        <v>1737</v>
      </c>
      <c r="B1707">
        <v>46</v>
      </c>
      <c r="D1707" t="str">
        <f t="shared" si="104"/>
        <v xml:space="preserve">2-6-2012 13:51 </v>
      </c>
      <c r="E1707">
        <f t="shared" si="105"/>
        <v>0.99999999994179234</v>
      </c>
      <c r="F1707">
        <v>46</v>
      </c>
      <c r="K1707" t="s">
        <v>11313</v>
      </c>
      <c r="L1707">
        <v>43</v>
      </c>
      <c r="N1707" t="s">
        <v>11421</v>
      </c>
      <c r="O1707" t="str">
        <f t="shared" si="106"/>
        <v xml:space="preserve">1-30-2013 2:51 </v>
      </c>
      <c r="P1707">
        <f t="shared" si="107"/>
        <v>1.0000000001164153</v>
      </c>
      <c r="Q1707">
        <v>62.1</v>
      </c>
      <c r="R1707">
        <v>0.99999999994179234</v>
      </c>
      <c r="S1707">
        <v>43</v>
      </c>
    </row>
    <row r="1708" spans="1:19" x14ac:dyDescent="0.25">
      <c r="A1708" t="s">
        <v>1738</v>
      </c>
      <c r="B1708">
        <v>45</v>
      </c>
      <c r="D1708" t="str">
        <f t="shared" si="104"/>
        <v xml:space="preserve">2-6-2012 12:51 </v>
      </c>
      <c r="E1708">
        <f t="shared" si="105"/>
        <v>0.99999999994179234</v>
      </c>
      <c r="F1708">
        <v>45</v>
      </c>
      <c r="K1708" t="s">
        <v>11314</v>
      </c>
      <c r="L1708">
        <v>39.9</v>
      </c>
      <c r="N1708" t="s">
        <v>11422</v>
      </c>
      <c r="O1708" t="str">
        <f t="shared" si="106"/>
        <v xml:space="preserve">1-30-2013 1:51 </v>
      </c>
      <c r="P1708">
        <f t="shared" si="107"/>
        <v>0.99999999994179234</v>
      </c>
      <c r="Q1708">
        <v>62.1</v>
      </c>
      <c r="R1708">
        <v>1.0000000001164153</v>
      </c>
      <c r="S1708">
        <v>43</v>
      </c>
    </row>
    <row r="1709" spans="1:19" x14ac:dyDescent="0.25">
      <c r="A1709" t="s">
        <v>1739</v>
      </c>
      <c r="B1709">
        <v>43</v>
      </c>
      <c r="D1709" t="str">
        <f t="shared" si="104"/>
        <v xml:space="preserve">2-6-2012 11:51 </v>
      </c>
      <c r="E1709">
        <f t="shared" si="105"/>
        <v>1.0000000001164153</v>
      </c>
      <c r="F1709">
        <v>43</v>
      </c>
      <c r="K1709" t="s">
        <v>11315</v>
      </c>
      <c r="L1709">
        <v>37</v>
      </c>
      <c r="N1709" t="s">
        <v>11423</v>
      </c>
      <c r="O1709" t="str">
        <f t="shared" si="106"/>
        <v xml:space="preserve">1-30-2013 0:51 </v>
      </c>
      <c r="P1709">
        <f t="shared" si="107"/>
        <v>0.99999999994179234</v>
      </c>
      <c r="Q1709">
        <v>62.1</v>
      </c>
      <c r="R1709">
        <v>1.0000000001164153</v>
      </c>
      <c r="S1709">
        <v>43</v>
      </c>
    </row>
    <row r="1710" spans="1:19" x14ac:dyDescent="0.25">
      <c r="A1710" t="s">
        <v>1740</v>
      </c>
      <c r="B1710">
        <v>41</v>
      </c>
      <c r="D1710" t="str">
        <f t="shared" si="104"/>
        <v xml:space="preserve">2-6-2012 10:51 </v>
      </c>
      <c r="E1710">
        <f t="shared" si="105"/>
        <v>0.99999999994179234</v>
      </c>
      <c r="F1710">
        <v>41</v>
      </c>
      <c r="K1710" t="s">
        <v>11316</v>
      </c>
      <c r="L1710">
        <v>37</v>
      </c>
      <c r="N1710" t="s">
        <v>11424</v>
      </c>
      <c r="O1710" t="str">
        <f t="shared" si="106"/>
        <v xml:space="preserve">1-29-2013 23:51 </v>
      </c>
      <c r="P1710">
        <f t="shared" si="107"/>
        <v>1.0000000001164153</v>
      </c>
      <c r="Q1710">
        <v>62.1</v>
      </c>
      <c r="R1710">
        <v>0.99999999994179234</v>
      </c>
      <c r="S1710">
        <v>43</v>
      </c>
    </row>
    <row r="1711" spans="1:19" x14ac:dyDescent="0.25">
      <c r="A1711" t="s">
        <v>1741</v>
      </c>
      <c r="B1711">
        <v>37.9</v>
      </c>
      <c r="D1711" t="str">
        <f t="shared" si="104"/>
        <v xml:space="preserve">2-6-2012 9:51 </v>
      </c>
      <c r="E1711">
        <f t="shared" si="105"/>
        <v>0.99999999994179234</v>
      </c>
      <c r="F1711">
        <v>37.9</v>
      </c>
      <c r="K1711" t="s">
        <v>11317</v>
      </c>
      <c r="L1711">
        <v>36</v>
      </c>
      <c r="N1711" t="s">
        <v>11425</v>
      </c>
      <c r="O1711" t="str">
        <f t="shared" si="106"/>
        <v xml:space="preserve">1-29-2013 22:51 </v>
      </c>
      <c r="P1711">
        <f t="shared" si="107"/>
        <v>0.99999999994179234</v>
      </c>
      <c r="Q1711">
        <v>63</v>
      </c>
      <c r="R1711">
        <v>0.99999999994179234</v>
      </c>
      <c r="S1711">
        <v>43</v>
      </c>
    </row>
    <row r="1712" spans="1:19" x14ac:dyDescent="0.25">
      <c r="A1712" t="s">
        <v>1742</v>
      </c>
      <c r="B1712">
        <v>34</v>
      </c>
      <c r="D1712" t="str">
        <f t="shared" si="104"/>
        <v xml:space="preserve">2-6-2012 8:51 </v>
      </c>
      <c r="E1712">
        <f t="shared" si="105"/>
        <v>1.0000000001164153</v>
      </c>
      <c r="F1712">
        <v>34</v>
      </c>
      <c r="K1712" t="s">
        <v>11318</v>
      </c>
      <c r="L1712">
        <v>36</v>
      </c>
      <c r="N1712" t="s">
        <v>11426</v>
      </c>
      <c r="O1712" t="str">
        <f t="shared" si="106"/>
        <v xml:space="preserve">1-29-2013 21:51 </v>
      </c>
      <c r="P1712">
        <f t="shared" si="107"/>
        <v>0.99999999994179234</v>
      </c>
      <c r="Q1712">
        <v>64</v>
      </c>
      <c r="R1712">
        <v>1.0000000001164153</v>
      </c>
      <c r="S1712">
        <v>43</v>
      </c>
    </row>
    <row r="1713" spans="1:19" x14ac:dyDescent="0.25">
      <c r="A1713" t="s">
        <v>1743</v>
      </c>
      <c r="B1713">
        <v>33.1</v>
      </c>
      <c r="D1713" t="str">
        <f t="shared" si="104"/>
        <v xml:space="preserve">2-6-2012 7:51 </v>
      </c>
      <c r="E1713">
        <f t="shared" si="105"/>
        <v>0.99999999994179234</v>
      </c>
      <c r="F1713">
        <v>33.1</v>
      </c>
      <c r="K1713" t="s">
        <v>11319</v>
      </c>
      <c r="L1713">
        <v>37</v>
      </c>
      <c r="N1713" t="s">
        <v>11427</v>
      </c>
      <c r="O1713" t="str">
        <f t="shared" si="106"/>
        <v xml:space="preserve">1-29-2013 20:51 </v>
      </c>
      <c r="P1713">
        <f t="shared" si="107"/>
        <v>1.0000000001164153</v>
      </c>
      <c r="Q1713">
        <v>64.900000000000006</v>
      </c>
      <c r="R1713">
        <v>0.99999999994179234</v>
      </c>
      <c r="S1713">
        <v>43</v>
      </c>
    </row>
    <row r="1714" spans="1:19" x14ac:dyDescent="0.25">
      <c r="A1714" t="s">
        <v>1744</v>
      </c>
      <c r="B1714">
        <v>33.1</v>
      </c>
      <c r="D1714" t="str">
        <f t="shared" si="104"/>
        <v xml:space="preserve">2-6-2012 6:51 </v>
      </c>
      <c r="E1714">
        <f t="shared" si="105"/>
        <v>0.99999999994179234</v>
      </c>
      <c r="F1714">
        <v>33.1</v>
      </c>
      <c r="K1714" t="s">
        <v>11320</v>
      </c>
      <c r="L1714">
        <v>39.9</v>
      </c>
      <c r="N1714" t="s">
        <v>11428</v>
      </c>
      <c r="O1714" t="str">
        <f t="shared" si="106"/>
        <v xml:space="preserve">1-29-2013 19:51 </v>
      </c>
      <c r="P1714">
        <f t="shared" si="107"/>
        <v>0.99999999994179234</v>
      </c>
      <c r="Q1714">
        <v>63</v>
      </c>
      <c r="R1714">
        <v>0.99999999994179234</v>
      </c>
      <c r="S1714">
        <v>43</v>
      </c>
    </row>
    <row r="1715" spans="1:19" x14ac:dyDescent="0.25">
      <c r="A1715" t="s">
        <v>1745</v>
      </c>
      <c r="B1715">
        <v>33.1</v>
      </c>
      <c r="D1715" t="str">
        <f t="shared" si="104"/>
        <v xml:space="preserve">2-6-2012 5:51 </v>
      </c>
      <c r="E1715">
        <f t="shared" si="105"/>
        <v>1.0000000001164153</v>
      </c>
      <c r="F1715">
        <v>33.1</v>
      </c>
      <c r="K1715" t="s">
        <v>11321</v>
      </c>
      <c r="L1715">
        <v>41</v>
      </c>
      <c r="N1715" t="s">
        <v>11429</v>
      </c>
      <c r="O1715" t="str">
        <f t="shared" si="106"/>
        <v xml:space="preserve">1-29-2013 18:51 </v>
      </c>
      <c r="P1715">
        <f t="shared" si="107"/>
        <v>0.99999999994179234</v>
      </c>
      <c r="Q1715">
        <v>62.1</v>
      </c>
      <c r="R1715">
        <v>0.99999999994179234</v>
      </c>
      <c r="S1715">
        <v>43</v>
      </c>
    </row>
    <row r="1716" spans="1:19" x14ac:dyDescent="0.25">
      <c r="A1716" t="s">
        <v>1746</v>
      </c>
      <c r="B1716">
        <v>33.1</v>
      </c>
      <c r="D1716" t="str">
        <f t="shared" si="104"/>
        <v xml:space="preserve">2-6-2012 4:51 </v>
      </c>
      <c r="E1716">
        <f t="shared" si="105"/>
        <v>0.99999999994179234</v>
      </c>
      <c r="F1716">
        <v>33.1</v>
      </c>
      <c r="K1716" t="s">
        <v>11322</v>
      </c>
      <c r="L1716">
        <v>42.8</v>
      </c>
      <c r="N1716" t="s">
        <v>11430</v>
      </c>
      <c r="O1716" t="str">
        <f t="shared" si="106"/>
        <v xml:space="preserve">1-29-2013 17:51 </v>
      </c>
      <c r="P1716">
        <f t="shared" si="107"/>
        <v>1.0000000001164153</v>
      </c>
      <c r="Q1716">
        <v>64</v>
      </c>
      <c r="R1716">
        <v>0.99999999994179234</v>
      </c>
      <c r="S1716">
        <v>43</v>
      </c>
    </row>
    <row r="1717" spans="1:19" x14ac:dyDescent="0.25">
      <c r="A1717" t="s">
        <v>1747</v>
      </c>
      <c r="B1717">
        <v>32</v>
      </c>
      <c r="D1717" t="str">
        <f t="shared" si="104"/>
        <v xml:space="preserve">2-6-2012 3:51 </v>
      </c>
      <c r="E1717">
        <f t="shared" si="105"/>
        <v>0.99999999994179234</v>
      </c>
      <c r="F1717">
        <v>32</v>
      </c>
      <c r="K1717" t="s">
        <v>11323</v>
      </c>
      <c r="L1717">
        <v>41</v>
      </c>
      <c r="N1717" t="s">
        <v>11431</v>
      </c>
      <c r="O1717" t="str">
        <f t="shared" si="106"/>
        <v xml:space="preserve">1-29-2013 16:51 </v>
      </c>
      <c r="P1717">
        <f t="shared" si="107"/>
        <v>0.99999999994179234</v>
      </c>
      <c r="Q1717">
        <v>70</v>
      </c>
      <c r="R1717">
        <v>1.0000000001164153</v>
      </c>
      <c r="S1717">
        <v>43</v>
      </c>
    </row>
    <row r="1718" spans="1:19" x14ac:dyDescent="0.25">
      <c r="A1718" t="s">
        <v>1748</v>
      </c>
      <c r="B1718">
        <v>32</v>
      </c>
      <c r="D1718" t="str">
        <f t="shared" si="104"/>
        <v xml:space="preserve">2-6-2012 2:51 </v>
      </c>
      <c r="E1718">
        <f t="shared" si="105"/>
        <v>1.0000000001164153</v>
      </c>
      <c r="F1718">
        <v>32</v>
      </c>
      <c r="K1718" t="s">
        <v>11324</v>
      </c>
      <c r="L1718">
        <v>41</v>
      </c>
      <c r="N1718" t="s">
        <v>11432</v>
      </c>
      <c r="O1718" t="str">
        <f t="shared" si="106"/>
        <v xml:space="preserve">1-29-2013 15:51 </v>
      </c>
      <c r="P1718">
        <f t="shared" si="107"/>
        <v>0.99999999994179234</v>
      </c>
      <c r="Q1718">
        <v>72</v>
      </c>
      <c r="R1718">
        <v>0.99999999994179234</v>
      </c>
      <c r="S1718">
        <v>43</v>
      </c>
    </row>
    <row r="1719" spans="1:19" x14ac:dyDescent="0.25">
      <c r="A1719" t="s">
        <v>1749</v>
      </c>
      <c r="B1719">
        <v>33.1</v>
      </c>
      <c r="D1719" t="str">
        <f t="shared" si="104"/>
        <v xml:space="preserve">2-6-2012 1:51 </v>
      </c>
      <c r="E1719">
        <f t="shared" si="105"/>
        <v>0.99999999994179234</v>
      </c>
      <c r="F1719">
        <v>33.1</v>
      </c>
      <c r="K1719" t="s">
        <v>11325</v>
      </c>
      <c r="L1719">
        <v>44.1</v>
      </c>
      <c r="N1719" t="s">
        <v>11433</v>
      </c>
      <c r="O1719" t="str">
        <f t="shared" si="106"/>
        <v xml:space="preserve">1-29-2013 14:51 </v>
      </c>
      <c r="P1719">
        <f t="shared" si="107"/>
        <v>1.0000000001164153</v>
      </c>
      <c r="Q1719">
        <v>73</v>
      </c>
      <c r="R1719">
        <v>0.99999999994179234</v>
      </c>
      <c r="S1719">
        <v>43</v>
      </c>
    </row>
    <row r="1720" spans="1:19" x14ac:dyDescent="0.25">
      <c r="A1720" t="s">
        <v>1750</v>
      </c>
      <c r="B1720">
        <v>33.1</v>
      </c>
      <c r="D1720" t="str">
        <f t="shared" si="104"/>
        <v xml:space="preserve">2-6-2012 0:51 </v>
      </c>
      <c r="E1720">
        <f t="shared" si="105"/>
        <v>0.99999999994179234</v>
      </c>
      <c r="F1720">
        <v>33.1</v>
      </c>
      <c r="K1720" t="s">
        <v>11326</v>
      </c>
      <c r="L1720">
        <v>44.1</v>
      </c>
      <c r="N1720" t="s">
        <v>11434</v>
      </c>
      <c r="O1720" t="str">
        <f t="shared" si="106"/>
        <v xml:space="preserve">1-29-2013 13:51 </v>
      </c>
      <c r="P1720">
        <f t="shared" si="107"/>
        <v>0.99999999994179234</v>
      </c>
      <c r="Q1720">
        <v>71.099999999999994</v>
      </c>
      <c r="R1720">
        <v>1.0000000001164153</v>
      </c>
      <c r="S1720">
        <v>43</v>
      </c>
    </row>
    <row r="1721" spans="1:19" x14ac:dyDescent="0.25">
      <c r="A1721" t="s">
        <v>1751</v>
      </c>
      <c r="B1721">
        <v>34</v>
      </c>
      <c r="D1721" t="str">
        <f t="shared" si="104"/>
        <v xml:space="preserve">2-5-2012 23:51 </v>
      </c>
      <c r="E1721">
        <f t="shared" si="105"/>
        <v>1.0000000001164153</v>
      </c>
      <c r="F1721">
        <v>34</v>
      </c>
      <c r="K1721" t="s">
        <v>11327</v>
      </c>
      <c r="L1721">
        <v>43</v>
      </c>
      <c r="N1721" t="s">
        <v>11435</v>
      </c>
      <c r="O1721" t="str">
        <f t="shared" si="106"/>
        <v xml:space="preserve">1-29-2013 12:51 </v>
      </c>
      <c r="P1721">
        <f t="shared" si="107"/>
        <v>0.99999999994179234</v>
      </c>
      <c r="Q1721">
        <v>69.099999999999994</v>
      </c>
      <c r="R1721">
        <v>0.99999999994179234</v>
      </c>
      <c r="S1721">
        <v>43</v>
      </c>
    </row>
    <row r="1722" spans="1:19" x14ac:dyDescent="0.25">
      <c r="A1722" t="s">
        <v>1752</v>
      </c>
      <c r="B1722">
        <v>34</v>
      </c>
      <c r="D1722" t="str">
        <f t="shared" si="104"/>
        <v xml:space="preserve">2-5-2012 22:51 </v>
      </c>
      <c r="E1722">
        <f t="shared" si="105"/>
        <v>0.99999999994179234</v>
      </c>
      <c r="F1722">
        <v>34</v>
      </c>
      <c r="K1722" t="s">
        <v>11328</v>
      </c>
      <c r="L1722">
        <v>43</v>
      </c>
      <c r="N1722" t="s">
        <v>11436</v>
      </c>
      <c r="O1722" t="str">
        <f t="shared" si="106"/>
        <v xml:space="preserve">1-29-2013 11:51 </v>
      </c>
      <c r="P1722">
        <f t="shared" si="107"/>
        <v>1.0000000001164153</v>
      </c>
      <c r="Q1722">
        <v>64.900000000000006</v>
      </c>
      <c r="R1722">
        <v>0.38333333318587393</v>
      </c>
      <c r="S1722">
        <v>43</v>
      </c>
    </row>
    <row r="1723" spans="1:19" x14ac:dyDescent="0.25">
      <c r="A1723" t="s">
        <v>1753</v>
      </c>
      <c r="B1723">
        <v>35.1</v>
      </c>
      <c r="D1723" t="str">
        <f t="shared" si="104"/>
        <v xml:space="preserve">2-5-2012 21:51 </v>
      </c>
      <c r="E1723">
        <f t="shared" si="105"/>
        <v>0.99999999994179234</v>
      </c>
      <c r="F1723">
        <v>35.1</v>
      </c>
      <c r="K1723" t="s">
        <v>11329</v>
      </c>
      <c r="L1723">
        <v>43</v>
      </c>
      <c r="N1723" t="s">
        <v>11437</v>
      </c>
      <c r="O1723" t="str">
        <f t="shared" si="106"/>
        <v xml:space="preserve">1-29-2013 10:51 </v>
      </c>
      <c r="P1723">
        <f t="shared" si="107"/>
        <v>0.99999999994179234</v>
      </c>
      <c r="Q1723">
        <v>61</v>
      </c>
      <c r="R1723">
        <v>0.99999999994179234</v>
      </c>
      <c r="S1723">
        <v>43</v>
      </c>
    </row>
    <row r="1724" spans="1:19" x14ac:dyDescent="0.25">
      <c r="A1724" t="s">
        <v>1754</v>
      </c>
      <c r="B1724">
        <v>37.9</v>
      </c>
      <c r="D1724" t="str">
        <f t="shared" si="104"/>
        <v xml:space="preserve">2-5-2012 20:51 </v>
      </c>
      <c r="E1724">
        <f t="shared" si="105"/>
        <v>0.55000000004656613</v>
      </c>
      <c r="F1724">
        <v>37.9</v>
      </c>
      <c r="K1724" t="s">
        <v>11330</v>
      </c>
      <c r="L1724">
        <v>42.1</v>
      </c>
      <c r="N1724" t="s">
        <v>11438</v>
      </c>
      <c r="O1724" t="str">
        <f t="shared" si="106"/>
        <v xml:space="preserve">1-29-2013 9:51 </v>
      </c>
      <c r="P1724">
        <f t="shared" si="107"/>
        <v>0.99999999994179234</v>
      </c>
      <c r="Q1724">
        <v>55</v>
      </c>
      <c r="R1724">
        <v>1.0000000001164153</v>
      </c>
      <c r="S1724">
        <v>43</v>
      </c>
    </row>
    <row r="1725" spans="1:19" x14ac:dyDescent="0.25">
      <c r="A1725" t="s">
        <v>1755</v>
      </c>
      <c r="B1725">
        <v>37.4</v>
      </c>
      <c r="D1725" t="str">
        <f t="shared" si="104"/>
        <v xml:space="preserve">2-5-2012 20:18 </v>
      </c>
      <c r="E1725">
        <f t="shared" si="105"/>
        <v>0.45000000006984919</v>
      </c>
      <c r="F1725">
        <v>37.4</v>
      </c>
      <c r="K1725" t="s">
        <v>11331</v>
      </c>
      <c r="L1725">
        <v>42.1</v>
      </c>
      <c r="N1725" t="s">
        <v>11439</v>
      </c>
      <c r="O1725" t="str">
        <f t="shared" si="106"/>
        <v xml:space="preserve">1-29-2013 8:51 </v>
      </c>
      <c r="P1725">
        <f t="shared" si="107"/>
        <v>1.0000000001164153</v>
      </c>
      <c r="Q1725">
        <v>50</v>
      </c>
      <c r="R1725">
        <v>1.0000000001164153</v>
      </c>
      <c r="S1725">
        <v>43</v>
      </c>
    </row>
    <row r="1726" spans="1:19" x14ac:dyDescent="0.25">
      <c r="A1726" t="s">
        <v>1756</v>
      </c>
      <c r="B1726">
        <v>41</v>
      </c>
      <c r="D1726" t="str">
        <f t="shared" si="104"/>
        <v xml:space="preserve">2-5-2012 19:51 </v>
      </c>
      <c r="E1726">
        <f t="shared" si="105"/>
        <v>0.99999999994179234</v>
      </c>
      <c r="F1726">
        <v>41</v>
      </c>
      <c r="K1726" t="s">
        <v>11332</v>
      </c>
      <c r="L1726">
        <v>44.1</v>
      </c>
      <c r="N1726" t="s">
        <v>11440</v>
      </c>
      <c r="O1726" t="str">
        <f t="shared" si="106"/>
        <v xml:space="preserve">1-29-2013 7:51 </v>
      </c>
      <c r="P1726">
        <f t="shared" si="107"/>
        <v>0.99999999994179234</v>
      </c>
      <c r="Q1726">
        <v>45</v>
      </c>
      <c r="R1726">
        <v>1.0000000001164153</v>
      </c>
      <c r="S1726">
        <v>43</v>
      </c>
    </row>
    <row r="1727" spans="1:19" x14ac:dyDescent="0.25">
      <c r="A1727" t="s">
        <v>1757</v>
      </c>
      <c r="B1727">
        <v>41</v>
      </c>
      <c r="D1727" t="str">
        <f t="shared" si="104"/>
        <v xml:space="preserve">2-5-2012 18:51 </v>
      </c>
      <c r="E1727">
        <f t="shared" si="105"/>
        <v>0.99999999994179234</v>
      </c>
      <c r="F1727">
        <v>41</v>
      </c>
      <c r="K1727" t="s">
        <v>11333</v>
      </c>
      <c r="L1727">
        <v>41</v>
      </c>
      <c r="N1727" t="s">
        <v>11441</v>
      </c>
      <c r="O1727" t="str">
        <f t="shared" si="106"/>
        <v xml:space="preserve">1-29-2013 6:51 </v>
      </c>
      <c r="P1727">
        <f t="shared" si="107"/>
        <v>0.99999999994179234</v>
      </c>
      <c r="Q1727">
        <v>46</v>
      </c>
      <c r="R1727">
        <v>0.99999999994179234</v>
      </c>
      <c r="S1727">
        <v>43</v>
      </c>
    </row>
    <row r="1728" spans="1:19" x14ac:dyDescent="0.25">
      <c r="A1728" t="s">
        <v>1758</v>
      </c>
      <c r="B1728">
        <v>41</v>
      </c>
      <c r="D1728" t="str">
        <f t="shared" si="104"/>
        <v xml:space="preserve">2-5-2012 17:51 </v>
      </c>
      <c r="E1728">
        <f t="shared" si="105"/>
        <v>1.0000000001164153</v>
      </c>
      <c r="F1728">
        <v>41</v>
      </c>
      <c r="K1728" t="s">
        <v>11334</v>
      </c>
      <c r="L1728">
        <v>39.9</v>
      </c>
      <c r="N1728" t="s">
        <v>11442</v>
      </c>
      <c r="O1728" t="str">
        <f t="shared" si="106"/>
        <v xml:space="preserve">1-29-2013 5:51 </v>
      </c>
      <c r="P1728">
        <f t="shared" si="107"/>
        <v>1.0000000001164153</v>
      </c>
      <c r="Q1728">
        <v>46.9</v>
      </c>
      <c r="R1728">
        <v>1.0000000001164153</v>
      </c>
      <c r="S1728">
        <v>43</v>
      </c>
    </row>
    <row r="1729" spans="1:19" x14ac:dyDescent="0.25">
      <c r="A1729" t="s">
        <v>1759</v>
      </c>
      <c r="B1729">
        <v>42.1</v>
      </c>
      <c r="D1729" t="str">
        <f t="shared" si="104"/>
        <v xml:space="preserve">2-5-2012 16:51 </v>
      </c>
      <c r="E1729">
        <f t="shared" si="105"/>
        <v>0.99999999994179234</v>
      </c>
      <c r="F1729">
        <v>42.1</v>
      </c>
      <c r="K1729" t="s">
        <v>11335</v>
      </c>
      <c r="L1729">
        <v>37.9</v>
      </c>
      <c r="N1729" t="s">
        <v>11443</v>
      </c>
      <c r="O1729" t="str">
        <f t="shared" si="106"/>
        <v xml:space="preserve">1-29-2013 4:51 </v>
      </c>
      <c r="P1729">
        <f t="shared" si="107"/>
        <v>0.99999999994179234</v>
      </c>
      <c r="Q1729">
        <v>48</v>
      </c>
      <c r="R1729">
        <v>1.0000000001164153</v>
      </c>
      <c r="S1729">
        <v>43</v>
      </c>
    </row>
    <row r="1730" spans="1:19" x14ac:dyDescent="0.25">
      <c r="A1730" t="s">
        <v>1760</v>
      </c>
      <c r="B1730">
        <v>42.1</v>
      </c>
      <c r="D1730" t="str">
        <f t="shared" si="104"/>
        <v xml:space="preserve">2-5-2012 15:51 </v>
      </c>
      <c r="E1730">
        <f t="shared" si="105"/>
        <v>0.99999999994179234</v>
      </c>
      <c r="F1730">
        <v>42.1</v>
      </c>
      <c r="K1730" t="s">
        <v>11336</v>
      </c>
      <c r="L1730">
        <v>36</v>
      </c>
      <c r="N1730" t="s">
        <v>11444</v>
      </c>
      <c r="O1730" t="str">
        <f t="shared" si="106"/>
        <v xml:space="preserve">1-29-2013 3:51 </v>
      </c>
      <c r="P1730">
        <f t="shared" si="107"/>
        <v>0.99999999994179234</v>
      </c>
      <c r="Q1730">
        <v>48</v>
      </c>
      <c r="R1730">
        <v>1.0000000001164153</v>
      </c>
      <c r="S1730">
        <v>43</v>
      </c>
    </row>
    <row r="1731" spans="1:19" x14ac:dyDescent="0.25">
      <c r="A1731" t="s">
        <v>1761</v>
      </c>
      <c r="B1731">
        <v>41</v>
      </c>
      <c r="D1731" t="str">
        <f t="shared" ref="D1731:D1794" si="108">LEFT(A1731,LEN(A1731)-3)</f>
        <v xml:space="preserve">2-5-2012 14:51 </v>
      </c>
      <c r="E1731">
        <f t="shared" ref="E1731:E1794" si="109">(D1731-D1732)*24</f>
        <v>0.30000000010477379</v>
      </c>
      <c r="F1731">
        <v>41</v>
      </c>
      <c r="K1731" t="s">
        <v>11337</v>
      </c>
      <c r="L1731">
        <v>34</v>
      </c>
      <c r="N1731" t="s">
        <v>11445</v>
      </c>
      <c r="O1731" t="str">
        <f t="shared" ref="O1731:O1794" si="110">LEFT(N1731,LEN(N1731)-3)</f>
        <v xml:space="preserve">1-29-2013 2:51 </v>
      </c>
      <c r="P1731">
        <f t="shared" ref="P1731:P1794" si="111">(O1731-O1732)*24</f>
        <v>1.0000000001164153</v>
      </c>
      <c r="Q1731">
        <v>46.9</v>
      </c>
      <c r="R1731">
        <v>0.99999999994179234</v>
      </c>
      <c r="S1731">
        <v>43</v>
      </c>
    </row>
    <row r="1732" spans="1:19" x14ac:dyDescent="0.25">
      <c r="A1732" t="s">
        <v>1762</v>
      </c>
      <c r="B1732">
        <v>42.8</v>
      </c>
      <c r="D1732" t="str">
        <f t="shared" si="108"/>
        <v xml:space="preserve">2-5-2012 14:33 </v>
      </c>
      <c r="E1732">
        <f t="shared" si="109"/>
        <v>0.70000000001164153</v>
      </c>
      <c r="F1732">
        <v>42.8</v>
      </c>
      <c r="K1732" t="s">
        <v>11338</v>
      </c>
      <c r="L1732">
        <v>28.9</v>
      </c>
      <c r="N1732" t="s">
        <v>11446</v>
      </c>
      <c r="O1732" t="str">
        <f t="shared" si="110"/>
        <v xml:space="preserve">1-29-2013 1:51 </v>
      </c>
      <c r="P1732">
        <f t="shared" si="111"/>
        <v>0.99999999994179234</v>
      </c>
      <c r="Q1732">
        <v>48.9</v>
      </c>
      <c r="R1732">
        <v>0.99999999994179234</v>
      </c>
      <c r="S1732">
        <v>43</v>
      </c>
    </row>
    <row r="1733" spans="1:19" x14ac:dyDescent="0.25">
      <c r="A1733" t="s">
        <v>1763</v>
      </c>
      <c r="B1733">
        <v>42.1</v>
      </c>
      <c r="D1733" t="str">
        <f t="shared" si="108"/>
        <v xml:space="preserve">2-5-2012 13:51 </v>
      </c>
      <c r="E1733">
        <f t="shared" si="109"/>
        <v>0.99999999994179234</v>
      </c>
      <c r="F1733">
        <v>42.1</v>
      </c>
      <c r="K1733" t="s">
        <v>11339</v>
      </c>
      <c r="L1733">
        <v>26.1</v>
      </c>
      <c r="N1733" t="s">
        <v>11447</v>
      </c>
      <c r="O1733" t="str">
        <f t="shared" si="110"/>
        <v xml:space="preserve">1-29-2013 0:51 </v>
      </c>
      <c r="P1733">
        <f t="shared" si="111"/>
        <v>0.99999999994179234</v>
      </c>
      <c r="Q1733">
        <v>51.1</v>
      </c>
      <c r="R1733">
        <v>0.99999999994179234</v>
      </c>
      <c r="S1733">
        <v>43</v>
      </c>
    </row>
    <row r="1734" spans="1:19" x14ac:dyDescent="0.25">
      <c r="A1734" t="s">
        <v>1764</v>
      </c>
      <c r="B1734">
        <v>42.1</v>
      </c>
      <c r="D1734" t="str">
        <f t="shared" si="108"/>
        <v xml:space="preserve">2-5-2012 12:51 </v>
      </c>
      <c r="E1734">
        <f t="shared" si="109"/>
        <v>0.34999999991850927</v>
      </c>
      <c r="F1734">
        <v>42.1</v>
      </c>
      <c r="K1734" t="s">
        <v>11340</v>
      </c>
      <c r="L1734">
        <v>21.9</v>
      </c>
      <c r="N1734" t="s">
        <v>11448</v>
      </c>
      <c r="O1734" t="str">
        <f t="shared" si="110"/>
        <v xml:space="preserve">1-28-2013 23:51 </v>
      </c>
      <c r="P1734">
        <f t="shared" si="111"/>
        <v>1.0000000001164153</v>
      </c>
      <c r="Q1734">
        <v>51.1</v>
      </c>
      <c r="R1734">
        <v>0.99999999994179234</v>
      </c>
      <c r="S1734">
        <v>43</v>
      </c>
    </row>
    <row r="1735" spans="1:19" x14ac:dyDescent="0.25">
      <c r="A1735" t="s">
        <v>1765</v>
      </c>
      <c r="B1735">
        <v>42.8</v>
      </c>
      <c r="D1735" t="str">
        <f t="shared" si="108"/>
        <v xml:space="preserve">2-5-2012 12:30 </v>
      </c>
      <c r="E1735">
        <f t="shared" si="109"/>
        <v>0.65000000002328306</v>
      </c>
      <c r="F1735">
        <v>42.8</v>
      </c>
      <c r="K1735" t="s">
        <v>11341</v>
      </c>
      <c r="L1735">
        <v>19.899999999999999</v>
      </c>
      <c r="N1735" t="s">
        <v>11449</v>
      </c>
      <c r="O1735" t="str">
        <f t="shared" si="110"/>
        <v xml:space="preserve">1-28-2013 22:51 </v>
      </c>
      <c r="P1735">
        <f t="shared" si="111"/>
        <v>0.99999999994179234</v>
      </c>
      <c r="Q1735">
        <v>50</v>
      </c>
      <c r="R1735">
        <v>0.99999999994179234</v>
      </c>
      <c r="S1735">
        <v>43</v>
      </c>
    </row>
    <row r="1736" spans="1:19" x14ac:dyDescent="0.25">
      <c r="A1736" t="s">
        <v>1766</v>
      </c>
      <c r="B1736">
        <v>43</v>
      </c>
      <c r="D1736" t="str">
        <f t="shared" si="108"/>
        <v xml:space="preserve">2-5-2012 11:51 </v>
      </c>
      <c r="E1736">
        <f t="shared" si="109"/>
        <v>1.0000000001164153</v>
      </c>
      <c r="F1736">
        <v>43</v>
      </c>
      <c r="K1736" t="s">
        <v>11342</v>
      </c>
      <c r="L1736">
        <v>21.9</v>
      </c>
      <c r="N1736" t="s">
        <v>11450</v>
      </c>
      <c r="O1736" t="str">
        <f t="shared" si="110"/>
        <v xml:space="preserve">1-28-2013 21:51 </v>
      </c>
      <c r="P1736">
        <f t="shared" si="111"/>
        <v>0.99999999994179234</v>
      </c>
      <c r="Q1736">
        <v>50</v>
      </c>
      <c r="R1736">
        <v>0.99999999994179234</v>
      </c>
      <c r="S1736">
        <v>43</v>
      </c>
    </row>
    <row r="1737" spans="1:19" x14ac:dyDescent="0.25">
      <c r="A1737" t="s">
        <v>1767</v>
      </c>
      <c r="B1737">
        <v>43</v>
      </c>
      <c r="D1737" t="str">
        <f t="shared" si="108"/>
        <v xml:space="preserve">2-5-2012 10:51 </v>
      </c>
      <c r="E1737">
        <f t="shared" si="109"/>
        <v>0.99999999994179234</v>
      </c>
      <c r="F1737">
        <v>43</v>
      </c>
      <c r="K1737" t="s">
        <v>11343</v>
      </c>
      <c r="L1737">
        <v>21.9</v>
      </c>
      <c r="N1737" t="s">
        <v>11451</v>
      </c>
      <c r="O1737" t="str">
        <f t="shared" si="110"/>
        <v xml:space="preserve">1-28-2013 20:51 </v>
      </c>
      <c r="P1737">
        <f t="shared" si="111"/>
        <v>1.0000000001164153</v>
      </c>
      <c r="Q1737">
        <v>50</v>
      </c>
      <c r="R1737">
        <v>0.99999999994179234</v>
      </c>
      <c r="S1737">
        <v>43</v>
      </c>
    </row>
    <row r="1738" spans="1:19" x14ac:dyDescent="0.25">
      <c r="A1738" t="s">
        <v>1768</v>
      </c>
      <c r="B1738">
        <v>43</v>
      </c>
      <c r="D1738" t="str">
        <f t="shared" si="108"/>
        <v xml:space="preserve">2-5-2012 9:51 </v>
      </c>
      <c r="E1738">
        <f t="shared" si="109"/>
        <v>0.38333333336049691</v>
      </c>
      <c r="F1738">
        <v>43</v>
      </c>
      <c r="K1738" t="s">
        <v>11344</v>
      </c>
      <c r="L1738">
        <v>24.1</v>
      </c>
      <c r="N1738" t="s">
        <v>11452</v>
      </c>
      <c r="O1738" t="str">
        <f t="shared" si="110"/>
        <v xml:space="preserve">1-28-2013 19:51 </v>
      </c>
      <c r="P1738">
        <f t="shared" si="111"/>
        <v>0.99999999994179234</v>
      </c>
      <c r="Q1738">
        <v>50</v>
      </c>
      <c r="R1738">
        <v>0.99999999994179234</v>
      </c>
      <c r="S1738">
        <v>43</v>
      </c>
    </row>
    <row r="1739" spans="1:19" x14ac:dyDescent="0.25">
      <c r="A1739" t="s">
        <v>1769</v>
      </c>
      <c r="B1739">
        <v>42.8</v>
      </c>
      <c r="D1739" t="str">
        <f t="shared" si="108"/>
        <v xml:space="preserve">2-5-2012 9:28 </v>
      </c>
      <c r="E1739">
        <f t="shared" si="109"/>
        <v>0.61666666658129543</v>
      </c>
      <c r="F1739">
        <v>42.8</v>
      </c>
      <c r="K1739" t="s">
        <v>11345</v>
      </c>
      <c r="L1739">
        <v>25</v>
      </c>
      <c r="N1739" t="s">
        <v>11453</v>
      </c>
      <c r="O1739" t="str">
        <f t="shared" si="110"/>
        <v xml:space="preserve">1-28-2013 18:51 </v>
      </c>
      <c r="P1739">
        <f t="shared" si="111"/>
        <v>0.99999999994179234</v>
      </c>
      <c r="Q1739">
        <v>48.9</v>
      </c>
      <c r="R1739">
        <v>0.99999999994179234</v>
      </c>
      <c r="S1739">
        <v>43</v>
      </c>
    </row>
    <row r="1740" spans="1:19" x14ac:dyDescent="0.25">
      <c r="A1740" t="s">
        <v>1770</v>
      </c>
      <c r="B1740">
        <v>43</v>
      </c>
      <c r="D1740" t="str">
        <f t="shared" si="108"/>
        <v xml:space="preserve">2-5-2012 8:51 </v>
      </c>
      <c r="E1740">
        <f t="shared" si="109"/>
        <v>0.1499999999650754</v>
      </c>
      <c r="F1740">
        <v>43</v>
      </c>
      <c r="K1740" t="s">
        <v>11346</v>
      </c>
      <c r="L1740">
        <v>25</v>
      </c>
      <c r="N1740" t="s">
        <v>11454</v>
      </c>
      <c r="O1740" t="str">
        <f t="shared" si="110"/>
        <v xml:space="preserve">1-28-2013 17:51 </v>
      </c>
      <c r="P1740">
        <f t="shared" si="111"/>
        <v>1.0000000001164153</v>
      </c>
      <c r="Q1740">
        <v>48.9</v>
      </c>
      <c r="R1740">
        <v>0.99999999994179234</v>
      </c>
      <c r="S1740">
        <v>43</v>
      </c>
    </row>
    <row r="1741" spans="1:19" x14ac:dyDescent="0.25">
      <c r="A1741" t="s">
        <v>1771</v>
      </c>
      <c r="B1741">
        <v>42.8</v>
      </c>
      <c r="D1741" t="str">
        <f t="shared" si="108"/>
        <v xml:space="preserve">2-5-2012 8:42 </v>
      </c>
      <c r="E1741">
        <f t="shared" si="109"/>
        <v>0.85000000015133992</v>
      </c>
      <c r="F1741">
        <v>42.8</v>
      </c>
      <c r="K1741" t="s">
        <v>11347</v>
      </c>
      <c r="L1741">
        <v>25</v>
      </c>
      <c r="N1741" t="s">
        <v>11455</v>
      </c>
      <c r="O1741" t="str">
        <f t="shared" si="110"/>
        <v xml:space="preserve">1-28-2013 16:51 </v>
      </c>
      <c r="P1741">
        <f t="shared" si="111"/>
        <v>0.99999999994179234</v>
      </c>
      <c r="Q1741">
        <v>50</v>
      </c>
      <c r="R1741">
        <v>0.99999999994179234</v>
      </c>
      <c r="S1741">
        <v>43</v>
      </c>
    </row>
    <row r="1742" spans="1:19" x14ac:dyDescent="0.25">
      <c r="A1742" t="s">
        <v>1772</v>
      </c>
      <c r="B1742">
        <v>43</v>
      </c>
      <c r="D1742" t="str">
        <f t="shared" si="108"/>
        <v xml:space="preserve">2-5-2012 7:51 </v>
      </c>
      <c r="E1742">
        <f t="shared" si="109"/>
        <v>0.16666666651144624</v>
      </c>
      <c r="F1742">
        <v>43</v>
      </c>
      <c r="K1742" t="s">
        <v>11348</v>
      </c>
      <c r="L1742">
        <v>26.1</v>
      </c>
      <c r="N1742" t="s">
        <v>11456</v>
      </c>
      <c r="O1742" t="str">
        <f t="shared" si="110"/>
        <v xml:space="preserve">1-28-2013 15:51 </v>
      </c>
      <c r="P1742">
        <f t="shared" si="111"/>
        <v>0.99999999994179234</v>
      </c>
      <c r="Q1742">
        <v>50</v>
      </c>
      <c r="R1742">
        <v>0.99999999994179234</v>
      </c>
      <c r="S1742">
        <v>43</v>
      </c>
    </row>
    <row r="1743" spans="1:19" x14ac:dyDescent="0.25">
      <c r="A1743" t="s">
        <v>1773</v>
      </c>
      <c r="B1743">
        <v>42.8</v>
      </c>
      <c r="D1743" t="str">
        <f t="shared" si="108"/>
        <v xml:space="preserve">2-5-2012 7:41 </v>
      </c>
      <c r="E1743">
        <f t="shared" si="109"/>
        <v>0.8333333334303461</v>
      </c>
      <c r="F1743">
        <v>42.8</v>
      </c>
      <c r="K1743" t="s">
        <v>11349</v>
      </c>
      <c r="L1743">
        <v>27</v>
      </c>
      <c r="N1743" t="s">
        <v>11457</v>
      </c>
      <c r="O1743" t="str">
        <f t="shared" si="110"/>
        <v xml:space="preserve">1-28-2013 14:51 </v>
      </c>
      <c r="P1743">
        <f t="shared" si="111"/>
        <v>0.35000000009313226</v>
      </c>
      <c r="Q1743">
        <v>48.9</v>
      </c>
      <c r="R1743">
        <v>0.99999999994179234</v>
      </c>
      <c r="S1743">
        <v>43</v>
      </c>
    </row>
    <row r="1744" spans="1:19" x14ac:dyDescent="0.25">
      <c r="A1744" t="s">
        <v>1774</v>
      </c>
      <c r="B1744">
        <v>43</v>
      </c>
      <c r="D1744" t="str">
        <f t="shared" si="108"/>
        <v xml:space="preserve">2-5-2012 6:51 </v>
      </c>
      <c r="E1744">
        <f t="shared" si="109"/>
        <v>0.88333333324408159</v>
      </c>
      <c r="F1744">
        <v>43</v>
      </c>
      <c r="K1744" t="s">
        <v>11350</v>
      </c>
      <c r="L1744">
        <v>28</v>
      </c>
      <c r="N1744" t="s">
        <v>11458</v>
      </c>
      <c r="O1744" t="str">
        <f t="shared" si="110"/>
        <v xml:space="preserve">1-28-2013 14:30 </v>
      </c>
      <c r="P1744">
        <f t="shared" si="111"/>
        <v>0.65000000002328306</v>
      </c>
      <c r="Q1744">
        <v>48.2</v>
      </c>
      <c r="R1744">
        <v>1.0000000001164153</v>
      </c>
      <c r="S1744">
        <v>43</v>
      </c>
    </row>
    <row r="1745" spans="1:19" x14ac:dyDescent="0.25">
      <c r="A1745" t="s">
        <v>1775</v>
      </c>
      <c r="B1745">
        <v>44.6</v>
      </c>
      <c r="D1745" t="str">
        <f t="shared" si="108"/>
        <v xml:space="preserve">2-5-2012 5:58 </v>
      </c>
      <c r="E1745">
        <f t="shared" si="109"/>
        <v>0.11666666669771075</v>
      </c>
      <c r="F1745">
        <v>44.6</v>
      </c>
      <c r="K1745" t="s">
        <v>11351</v>
      </c>
      <c r="L1745">
        <v>30</v>
      </c>
      <c r="N1745" t="s">
        <v>11459</v>
      </c>
      <c r="O1745" t="str">
        <f t="shared" si="110"/>
        <v xml:space="preserve">1-28-2013 13:51 </v>
      </c>
      <c r="P1745">
        <f t="shared" si="111"/>
        <v>0.19999999995343387</v>
      </c>
      <c r="Q1745">
        <v>48</v>
      </c>
      <c r="R1745">
        <v>0.99999999994179234</v>
      </c>
      <c r="S1745">
        <v>43</v>
      </c>
    </row>
    <row r="1746" spans="1:19" x14ac:dyDescent="0.25">
      <c r="A1746" t="s">
        <v>1776</v>
      </c>
      <c r="B1746">
        <v>44.1</v>
      </c>
      <c r="D1746" t="str">
        <f t="shared" si="108"/>
        <v xml:space="preserve">2-5-2012 5:51 </v>
      </c>
      <c r="E1746">
        <f t="shared" si="109"/>
        <v>1.0000000001164153</v>
      </c>
      <c r="F1746">
        <v>44.1</v>
      </c>
      <c r="K1746" t="s">
        <v>11352</v>
      </c>
      <c r="L1746">
        <v>30</v>
      </c>
      <c r="N1746" t="s">
        <v>11460</v>
      </c>
      <c r="O1746" t="str">
        <f t="shared" si="110"/>
        <v xml:space="preserve">1-28-2013 13:39 </v>
      </c>
      <c r="P1746">
        <f t="shared" si="111"/>
        <v>0.79999999998835847</v>
      </c>
      <c r="Q1746">
        <v>48.2</v>
      </c>
      <c r="R1746">
        <v>0.99999999994179234</v>
      </c>
      <c r="S1746">
        <v>43</v>
      </c>
    </row>
    <row r="1747" spans="1:19" x14ac:dyDescent="0.25">
      <c r="A1747" t="s">
        <v>1777</v>
      </c>
      <c r="B1747">
        <v>46</v>
      </c>
      <c r="D1747" t="str">
        <f t="shared" si="108"/>
        <v xml:space="preserve">2-5-2012 4:51 </v>
      </c>
      <c r="E1747">
        <f t="shared" si="109"/>
        <v>0.99999999994179234</v>
      </c>
      <c r="F1747">
        <v>46</v>
      </c>
      <c r="K1747" t="s">
        <v>11353</v>
      </c>
      <c r="L1747">
        <v>32</v>
      </c>
      <c r="N1747" t="s">
        <v>11461</v>
      </c>
      <c r="O1747" t="str">
        <f t="shared" si="110"/>
        <v xml:space="preserve">1-28-2013 12:51 </v>
      </c>
      <c r="P1747">
        <f t="shared" si="111"/>
        <v>0.70000000001164153</v>
      </c>
      <c r="Q1747">
        <v>46</v>
      </c>
      <c r="R1747">
        <v>1.0000000001164153</v>
      </c>
      <c r="S1747">
        <v>43</v>
      </c>
    </row>
    <row r="1748" spans="1:19" x14ac:dyDescent="0.25">
      <c r="A1748" t="s">
        <v>1778</v>
      </c>
      <c r="B1748">
        <v>48.9</v>
      </c>
      <c r="D1748" t="str">
        <f t="shared" si="108"/>
        <v xml:space="preserve">2-5-2012 3:51 </v>
      </c>
      <c r="E1748">
        <f t="shared" si="109"/>
        <v>0.99999999994179234</v>
      </c>
      <c r="F1748">
        <v>48.9</v>
      </c>
      <c r="K1748" t="s">
        <v>11354</v>
      </c>
      <c r="L1748">
        <v>34</v>
      </c>
      <c r="N1748" t="s">
        <v>11462</v>
      </c>
      <c r="O1748" t="str">
        <f t="shared" si="110"/>
        <v xml:space="preserve">1-28-2013 12:09 </v>
      </c>
      <c r="P1748">
        <f t="shared" si="111"/>
        <v>0.29999999993015081</v>
      </c>
      <c r="Q1748">
        <v>46.4</v>
      </c>
      <c r="R1748">
        <v>0.99999999994179234</v>
      </c>
      <c r="S1748">
        <v>43</v>
      </c>
    </row>
    <row r="1749" spans="1:19" x14ac:dyDescent="0.25">
      <c r="A1749" t="s">
        <v>1779</v>
      </c>
      <c r="B1749">
        <v>48.9</v>
      </c>
      <c r="D1749" t="str">
        <f t="shared" si="108"/>
        <v xml:space="preserve">2-5-2012 2:51 </v>
      </c>
      <c r="E1749">
        <f t="shared" si="109"/>
        <v>0.26666666666278616</v>
      </c>
      <c r="F1749">
        <v>48.9</v>
      </c>
      <c r="K1749" t="s">
        <v>11355</v>
      </c>
      <c r="L1749">
        <v>36</v>
      </c>
      <c r="N1749" t="s">
        <v>11463</v>
      </c>
      <c r="O1749" t="str">
        <f t="shared" si="110"/>
        <v xml:space="preserve">1-28-2013 11:51 </v>
      </c>
      <c r="P1749">
        <f t="shared" si="111"/>
        <v>1.0000000001164153</v>
      </c>
      <c r="Q1749">
        <v>45</v>
      </c>
      <c r="R1749">
        <v>0.99999999994179234</v>
      </c>
      <c r="S1749">
        <v>43</v>
      </c>
    </row>
    <row r="1750" spans="1:19" x14ac:dyDescent="0.25">
      <c r="A1750" t="s">
        <v>1780</v>
      </c>
      <c r="B1750">
        <v>48.2</v>
      </c>
      <c r="D1750" t="str">
        <f t="shared" si="108"/>
        <v xml:space="preserve">2-5-2012 2:35 </v>
      </c>
      <c r="E1750">
        <f t="shared" si="109"/>
        <v>0.73333333345362917</v>
      </c>
      <c r="F1750">
        <v>48.2</v>
      </c>
      <c r="K1750" t="s">
        <v>11356</v>
      </c>
      <c r="L1750">
        <v>37</v>
      </c>
      <c r="N1750" t="s">
        <v>11464</v>
      </c>
      <c r="O1750" t="str">
        <f t="shared" si="110"/>
        <v xml:space="preserve">1-28-2013 10:51 </v>
      </c>
      <c r="P1750">
        <f t="shared" si="111"/>
        <v>0.99999999994179234</v>
      </c>
      <c r="Q1750">
        <v>42.1</v>
      </c>
      <c r="R1750">
        <v>0.99999999994179234</v>
      </c>
      <c r="S1750">
        <v>43</v>
      </c>
    </row>
    <row r="1751" spans="1:19" x14ac:dyDescent="0.25">
      <c r="A1751" t="s">
        <v>1781</v>
      </c>
      <c r="B1751">
        <v>50</v>
      </c>
      <c r="D1751" t="str">
        <f t="shared" si="108"/>
        <v xml:space="preserve">2-5-2012 1:51 </v>
      </c>
      <c r="E1751">
        <f t="shared" si="109"/>
        <v>0.46666666661622003</v>
      </c>
      <c r="F1751">
        <v>50</v>
      </c>
      <c r="K1751" t="s">
        <v>11357</v>
      </c>
      <c r="L1751">
        <v>37</v>
      </c>
      <c r="N1751" t="s">
        <v>11465</v>
      </c>
      <c r="O1751" t="str">
        <f t="shared" si="110"/>
        <v xml:space="preserve">1-28-2013 9:51 </v>
      </c>
      <c r="P1751">
        <f t="shared" si="111"/>
        <v>0.99999999994179234</v>
      </c>
      <c r="Q1751">
        <v>39</v>
      </c>
      <c r="R1751">
        <v>1.0000000001164153</v>
      </c>
      <c r="S1751">
        <v>43</v>
      </c>
    </row>
    <row r="1752" spans="1:19" x14ac:dyDescent="0.25">
      <c r="A1752" t="s">
        <v>1782</v>
      </c>
      <c r="B1752">
        <v>50</v>
      </c>
      <c r="D1752" t="str">
        <f t="shared" si="108"/>
        <v xml:space="preserve">2-5-2012 1:23 </v>
      </c>
      <c r="E1752">
        <f t="shared" si="109"/>
        <v>0.39999999990686774</v>
      </c>
      <c r="F1752">
        <v>50</v>
      </c>
      <c r="K1752" t="s">
        <v>11358</v>
      </c>
      <c r="L1752">
        <v>36</v>
      </c>
      <c r="N1752" t="s">
        <v>11466</v>
      </c>
      <c r="O1752" t="str">
        <f t="shared" si="110"/>
        <v xml:space="preserve">1-28-2013 8:51 </v>
      </c>
      <c r="P1752">
        <f t="shared" si="111"/>
        <v>1.0000000001164153</v>
      </c>
      <c r="Q1752">
        <v>36</v>
      </c>
      <c r="R1752">
        <v>0.99999999994179234</v>
      </c>
      <c r="S1752">
        <v>43</v>
      </c>
    </row>
    <row r="1753" spans="1:19" x14ac:dyDescent="0.25">
      <c r="A1753" t="s">
        <v>1783</v>
      </c>
      <c r="B1753">
        <v>50</v>
      </c>
      <c r="D1753" t="str">
        <f t="shared" si="108"/>
        <v xml:space="preserve">2-5-2012 0:59 </v>
      </c>
      <c r="E1753">
        <f t="shared" si="109"/>
        <v>0.13333333341870457</v>
      </c>
      <c r="F1753">
        <v>50</v>
      </c>
      <c r="K1753" t="s">
        <v>11359</v>
      </c>
      <c r="L1753">
        <v>36</v>
      </c>
      <c r="N1753" t="s">
        <v>11467</v>
      </c>
      <c r="O1753" t="str">
        <f t="shared" si="110"/>
        <v xml:space="preserve">1-28-2013 7:51 </v>
      </c>
      <c r="P1753">
        <f t="shared" si="111"/>
        <v>0.99999999994179234</v>
      </c>
      <c r="Q1753">
        <v>35.1</v>
      </c>
      <c r="R1753">
        <v>1.0000000001164153</v>
      </c>
      <c r="S1753">
        <v>43</v>
      </c>
    </row>
    <row r="1754" spans="1:19" x14ac:dyDescent="0.25">
      <c r="A1754" t="s">
        <v>1784</v>
      </c>
      <c r="B1754">
        <v>50</v>
      </c>
      <c r="D1754" t="str">
        <f t="shared" si="108"/>
        <v xml:space="preserve">2-5-2012 0:51 </v>
      </c>
      <c r="E1754">
        <f t="shared" si="109"/>
        <v>0.99999999994179234</v>
      </c>
      <c r="F1754">
        <v>50</v>
      </c>
      <c r="K1754" t="s">
        <v>11360</v>
      </c>
      <c r="L1754">
        <v>36</v>
      </c>
      <c r="N1754" t="s">
        <v>11468</v>
      </c>
      <c r="O1754" t="str">
        <f t="shared" si="110"/>
        <v xml:space="preserve">1-28-2013 6:51 </v>
      </c>
      <c r="P1754">
        <f t="shared" si="111"/>
        <v>0.99999999994179234</v>
      </c>
      <c r="Q1754">
        <v>34</v>
      </c>
      <c r="R1754">
        <v>0.99999999994179234</v>
      </c>
      <c r="S1754">
        <v>43</v>
      </c>
    </row>
    <row r="1755" spans="1:19" x14ac:dyDescent="0.25">
      <c r="A1755" t="s">
        <v>1785</v>
      </c>
      <c r="B1755">
        <v>50</v>
      </c>
      <c r="D1755" t="str">
        <f t="shared" si="108"/>
        <v xml:space="preserve">2-4-2012 23:51 </v>
      </c>
      <c r="E1755">
        <f t="shared" si="109"/>
        <v>1.0000000001164153</v>
      </c>
      <c r="F1755">
        <v>50</v>
      </c>
      <c r="K1755" t="s">
        <v>11361</v>
      </c>
      <c r="L1755">
        <v>35.1</v>
      </c>
      <c r="N1755" t="s">
        <v>11469</v>
      </c>
      <c r="O1755" t="str">
        <f t="shared" si="110"/>
        <v xml:space="preserve">1-28-2013 5:51 </v>
      </c>
      <c r="P1755">
        <f t="shared" si="111"/>
        <v>1.0000000001164153</v>
      </c>
      <c r="Q1755">
        <v>34</v>
      </c>
      <c r="R1755">
        <v>1.0000000001164153</v>
      </c>
      <c r="S1755">
        <v>43</v>
      </c>
    </row>
    <row r="1756" spans="1:19" x14ac:dyDescent="0.25">
      <c r="A1756" t="s">
        <v>1786</v>
      </c>
      <c r="B1756">
        <v>50</v>
      </c>
      <c r="D1756" t="str">
        <f t="shared" si="108"/>
        <v xml:space="preserve">2-4-2012 22:51 </v>
      </c>
      <c r="E1756">
        <f t="shared" si="109"/>
        <v>0.99999999994179234</v>
      </c>
      <c r="F1756">
        <v>50</v>
      </c>
      <c r="K1756" t="s">
        <v>11362</v>
      </c>
      <c r="L1756">
        <v>35.1</v>
      </c>
      <c r="N1756" t="s">
        <v>11470</v>
      </c>
      <c r="O1756" t="str">
        <f t="shared" si="110"/>
        <v xml:space="preserve">1-28-2013 4:51 </v>
      </c>
      <c r="P1756">
        <f t="shared" si="111"/>
        <v>0.99999999994179234</v>
      </c>
      <c r="Q1756">
        <v>34</v>
      </c>
      <c r="R1756">
        <v>0.99999999994179234</v>
      </c>
      <c r="S1756">
        <v>43</v>
      </c>
    </row>
    <row r="1757" spans="1:19" x14ac:dyDescent="0.25">
      <c r="A1757" t="s">
        <v>1787</v>
      </c>
      <c r="B1757">
        <v>50</v>
      </c>
      <c r="D1757" t="str">
        <f t="shared" si="108"/>
        <v xml:space="preserve">2-4-2012 21:51 </v>
      </c>
      <c r="E1757">
        <f t="shared" si="109"/>
        <v>0.99999999994179234</v>
      </c>
      <c r="F1757">
        <v>50</v>
      </c>
      <c r="K1757" t="s">
        <v>11363</v>
      </c>
      <c r="L1757">
        <v>37</v>
      </c>
      <c r="N1757" t="s">
        <v>11471</v>
      </c>
      <c r="O1757" t="str">
        <f t="shared" si="110"/>
        <v xml:space="preserve">1-28-2013 3:51 </v>
      </c>
      <c r="P1757">
        <f t="shared" si="111"/>
        <v>0.99999999994179234</v>
      </c>
      <c r="Q1757">
        <v>34</v>
      </c>
      <c r="R1757">
        <v>0.99999999994179234</v>
      </c>
      <c r="S1757">
        <v>43</v>
      </c>
    </row>
    <row r="1758" spans="1:19" x14ac:dyDescent="0.25">
      <c r="A1758" t="s">
        <v>1788</v>
      </c>
      <c r="B1758">
        <v>50</v>
      </c>
      <c r="D1758" t="str">
        <f t="shared" si="108"/>
        <v xml:space="preserve">2-4-2012 20:51 </v>
      </c>
      <c r="E1758">
        <f t="shared" si="109"/>
        <v>1.0000000001164153</v>
      </c>
      <c r="F1758">
        <v>50</v>
      </c>
      <c r="K1758" t="s">
        <v>11364</v>
      </c>
      <c r="L1758">
        <v>39.9</v>
      </c>
      <c r="N1758" t="s">
        <v>11472</v>
      </c>
      <c r="O1758" t="str">
        <f t="shared" si="110"/>
        <v xml:space="preserve">1-28-2013 2:51 </v>
      </c>
      <c r="P1758">
        <f t="shared" si="111"/>
        <v>1.0000000001164153</v>
      </c>
      <c r="Q1758">
        <v>34</v>
      </c>
      <c r="R1758">
        <v>0.99999999994179234</v>
      </c>
      <c r="S1758">
        <v>43</v>
      </c>
    </row>
    <row r="1759" spans="1:19" x14ac:dyDescent="0.25">
      <c r="A1759" t="s">
        <v>1789</v>
      </c>
      <c r="B1759">
        <v>50</v>
      </c>
      <c r="D1759" t="str">
        <f t="shared" si="108"/>
        <v xml:space="preserve">2-4-2012 19:51 </v>
      </c>
      <c r="E1759">
        <f t="shared" si="109"/>
        <v>0.24999999994179234</v>
      </c>
      <c r="F1759">
        <v>50</v>
      </c>
      <c r="K1759" t="s">
        <v>11365</v>
      </c>
      <c r="L1759">
        <v>39</v>
      </c>
      <c r="N1759" t="s">
        <v>11473</v>
      </c>
      <c r="O1759" t="str">
        <f t="shared" si="110"/>
        <v xml:space="preserve">1-28-2013 1:51 </v>
      </c>
      <c r="P1759">
        <f t="shared" si="111"/>
        <v>0.99999999994179234</v>
      </c>
      <c r="Q1759">
        <v>33.1</v>
      </c>
      <c r="R1759">
        <v>1.0000000001164153</v>
      </c>
      <c r="S1759">
        <v>43</v>
      </c>
    </row>
    <row r="1760" spans="1:19" x14ac:dyDescent="0.25">
      <c r="A1760" t="s">
        <v>1790</v>
      </c>
      <c r="B1760">
        <v>50</v>
      </c>
      <c r="D1760" t="str">
        <f t="shared" si="108"/>
        <v xml:space="preserve">2-4-2012 19:36 </v>
      </c>
      <c r="E1760">
        <f t="shared" si="109"/>
        <v>0.75</v>
      </c>
      <c r="F1760">
        <v>50</v>
      </c>
      <c r="K1760" t="s">
        <v>11366</v>
      </c>
      <c r="L1760">
        <v>39</v>
      </c>
      <c r="N1760" t="s">
        <v>11474</v>
      </c>
      <c r="O1760" t="str">
        <f t="shared" si="110"/>
        <v xml:space="preserve">1-28-2013 0:51 </v>
      </c>
      <c r="P1760">
        <f t="shared" si="111"/>
        <v>0.99999999994179234</v>
      </c>
      <c r="Q1760">
        <v>32</v>
      </c>
      <c r="R1760">
        <v>0.99999999994179234</v>
      </c>
      <c r="S1760">
        <v>43</v>
      </c>
    </row>
    <row r="1761" spans="1:19" x14ac:dyDescent="0.25">
      <c r="A1761" t="s">
        <v>1791</v>
      </c>
      <c r="B1761">
        <v>50</v>
      </c>
      <c r="D1761" t="str">
        <f t="shared" si="108"/>
        <v xml:space="preserve">2-4-2012 18:51 </v>
      </c>
      <c r="E1761">
        <f t="shared" si="109"/>
        <v>0.99999999994179234</v>
      </c>
      <c r="F1761">
        <v>50</v>
      </c>
      <c r="K1761" t="s">
        <v>11367</v>
      </c>
      <c r="L1761">
        <v>39</v>
      </c>
      <c r="N1761" t="s">
        <v>11475</v>
      </c>
      <c r="O1761" t="str">
        <f t="shared" si="110"/>
        <v xml:space="preserve">1-27-2013 23:51 </v>
      </c>
      <c r="P1761">
        <f t="shared" si="111"/>
        <v>1.0000000001164153</v>
      </c>
      <c r="Q1761">
        <v>33.1</v>
      </c>
      <c r="R1761">
        <v>0.99999999994179234</v>
      </c>
      <c r="S1761">
        <v>43</v>
      </c>
    </row>
    <row r="1762" spans="1:19" x14ac:dyDescent="0.25">
      <c r="A1762" t="s">
        <v>1792</v>
      </c>
      <c r="B1762">
        <v>50</v>
      </c>
      <c r="D1762" t="str">
        <f t="shared" si="108"/>
        <v xml:space="preserve">2-4-2012 17:51 </v>
      </c>
      <c r="E1762">
        <f t="shared" si="109"/>
        <v>0.56666666676755995</v>
      </c>
      <c r="F1762">
        <v>50</v>
      </c>
      <c r="K1762" t="s">
        <v>11368</v>
      </c>
      <c r="L1762">
        <v>37</v>
      </c>
      <c r="N1762" t="s">
        <v>11476</v>
      </c>
      <c r="O1762" t="str">
        <f t="shared" si="110"/>
        <v xml:space="preserve">1-27-2013 22:51 </v>
      </c>
      <c r="P1762">
        <f t="shared" si="111"/>
        <v>0.99999999994179234</v>
      </c>
      <c r="Q1762">
        <v>32</v>
      </c>
      <c r="R1762">
        <v>0.99999999994179234</v>
      </c>
      <c r="S1762">
        <v>43</v>
      </c>
    </row>
    <row r="1763" spans="1:19" x14ac:dyDescent="0.25">
      <c r="A1763" t="s">
        <v>1793</v>
      </c>
      <c r="B1763">
        <v>50</v>
      </c>
      <c r="D1763" t="str">
        <f t="shared" si="108"/>
        <v xml:space="preserve">2-4-2012 17:17 </v>
      </c>
      <c r="E1763">
        <f t="shared" si="109"/>
        <v>0.43333333334885538</v>
      </c>
      <c r="F1763">
        <v>50</v>
      </c>
      <c r="K1763" t="s">
        <v>11369</v>
      </c>
      <c r="L1763">
        <v>37</v>
      </c>
      <c r="N1763" t="s">
        <v>11477</v>
      </c>
      <c r="O1763" t="str">
        <f t="shared" si="110"/>
        <v xml:space="preserve">1-27-2013 21:51 </v>
      </c>
      <c r="P1763">
        <f t="shared" si="111"/>
        <v>0.99999999994179234</v>
      </c>
      <c r="Q1763">
        <v>30</v>
      </c>
      <c r="R1763">
        <v>0.99999999994179234</v>
      </c>
      <c r="S1763">
        <v>43</v>
      </c>
    </row>
    <row r="1764" spans="1:19" x14ac:dyDescent="0.25">
      <c r="A1764" t="s">
        <v>1794</v>
      </c>
      <c r="B1764">
        <v>50</v>
      </c>
      <c r="D1764" t="str">
        <f t="shared" si="108"/>
        <v xml:space="preserve">2-4-2012 16:51 </v>
      </c>
      <c r="E1764">
        <f t="shared" si="109"/>
        <v>0.99999999994179234</v>
      </c>
      <c r="F1764">
        <v>50</v>
      </c>
      <c r="K1764" t="s">
        <v>11370</v>
      </c>
      <c r="L1764">
        <v>35.1</v>
      </c>
      <c r="N1764" t="s">
        <v>11478</v>
      </c>
      <c r="O1764" t="str">
        <f t="shared" si="110"/>
        <v xml:space="preserve">1-27-2013 20:51 </v>
      </c>
      <c r="P1764">
        <f t="shared" si="111"/>
        <v>1.0000000001164153</v>
      </c>
      <c r="Q1764">
        <v>33.1</v>
      </c>
      <c r="R1764">
        <v>0.99999999994179234</v>
      </c>
      <c r="S1764">
        <v>43</v>
      </c>
    </row>
    <row r="1765" spans="1:19" x14ac:dyDescent="0.25">
      <c r="A1765" t="s">
        <v>1795</v>
      </c>
      <c r="B1765">
        <v>50</v>
      </c>
      <c r="D1765" t="str">
        <f t="shared" si="108"/>
        <v xml:space="preserve">2-4-2012 15:51 </v>
      </c>
      <c r="E1765">
        <f t="shared" si="109"/>
        <v>0.56666666659293696</v>
      </c>
      <c r="F1765">
        <v>50</v>
      </c>
      <c r="K1765" t="s">
        <v>11371</v>
      </c>
      <c r="L1765">
        <v>33.1</v>
      </c>
      <c r="N1765" t="s">
        <v>11479</v>
      </c>
      <c r="O1765" t="str">
        <f t="shared" si="110"/>
        <v xml:space="preserve">1-27-2013 19:51 </v>
      </c>
      <c r="P1765">
        <f t="shared" si="111"/>
        <v>3</v>
      </c>
      <c r="Q1765">
        <v>34</v>
      </c>
      <c r="R1765">
        <v>0.99999999994179234</v>
      </c>
      <c r="S1765">
        <v>43</v>
      </c>
    </row>
    <row r="1766" spans="1:19" x14ac:dyDescent="0.25">
      <c r="A1766" t="s">
        <v>1796</v>
      </c>
      <c r="B1766">
        <v>50</v>
      </c>
      <c r="D1766" t="str">
        <f t="shared" si="108"/>
        <v xml:space="preserve">2-4-2012 15:17 </v>
      </c>
      <c r="E1766">
        <f t="shared" si="109"/>
        <v>0.43333333334885538</v>
      </c>
      <c r="F1766">
        <v>50</v>
      </c>
      <c r="K1766" t="s">
        <v>11372</v>
      </c>
      <c r="L1766">
        <v>34</v>
      </c>
      <c r="N1766" t="s">
        <v>11480</v>
      </c>
      <c r="O1766" t="str">
        <f t="shared" si="110"/>
        <v xml:space="preserve">1-27-2013 16:51 </v>
      </c>
      <c r="P1766">
        <f t="shared" si="111"/>
        <v>0.99999999994179234</v>
      </c>
      <c r="Q1766">
        <v>39</v>
      </c>
      <c r="R1766">
        <v>0.99999999994179234</v>
      </c>
      <c r="S1766">
        <v>43</v>
      </c>
    </row>
    <row r="1767" spans="1:19" x14ac:dyDescent="0.25">
      <c r="A1767" t="s">
        <v>1797</v>
      </c>
      <c r="B1767">
        <v>50</v>
      </c>
      <c r="D1767" t="str">
        <f t="shared" si="108"/>
        <v xml:space="preserve">2-4-2012 14:51 </v>
      </c>
      <c r="E1767">
        <f t="shared" si="109"/>
        <v>0.31666666665114462</v>
      </c>
      <c r="F1767">
        <v>50</v>
      </c>
      <c r="K1767" t="s">
        <v>11373</v>
      </c>
      <c r="L1767">
        <v>35.1</v>
      </c>
      <c r="N1767" t="s">
        <v>11481</v>
      </c>
      <c r="O1767" t="str">
        <f t="shared" si="110"/>
        <v xml:space="preserve">1-27-2013 15:51 </v>
      </c>
      <c r="P1767">
        <f t="shared" si="111"/>
        <v>0.99999999994179234</v>
      </c>
      <c r="Q1767">
        <v>39</v>
      </c>
      <c r="R1767">
        <v>0.99999999994179234</v>
      </c>
      <c r="S1767">
        <v>43</v>
      </c>
    </row>
    <row r="1768" spans="1:19" x14ac:dyDescent="0.25">
      <c r="A1768" t="s">
        <v>1798</v>
      </c>
      <c r="B1768">
        <v>50</v>
      </c>
      <c r="D1768" t="str">
        <f t="shared" si="108"/>
        <v xml:space="preserve">2-4-2012 14:32 </v>
      </c>
      <c r="E1768">
        <f t="shared" si="109"/>
        <v>0.6833333334652707</v>
      </c>
      <c r="F1768">
        <v>50</v>
      </c>
      <c r="K1768" t="s">
        <v>11374</v>
      </c>
      <c r="L1768">
        <v>37</v>
      </c>
      <c r="N1768" t="s">
        <v>11482</v>
      </c>
      <c r="O1768" t="str">
        <f t="shared" si="110"/>
        <v xml:space="preserve">1-27-2013 14:51 </v>
      </c>
      <c r="P1768">
        <f t="shared" si="111"/>
        <v>1.0000000001164153</v>
      </c>
      <c r="Q1768">
        <v>39.9</v>
      </c>
      <c r="R1768">
        <v>1.0000000001164153</v>
      </c>
      <c r="S1768">
        <v>43</v>
      </c>
    </row>
    <row r="1769" spans="1:19" x14ac:dyDescent="0.25">
      <c r="A1769" t="s">
        <v>1799</v>
      </c>
      <c r="B1769">
        <v>52</v>
      </c>
      <c r="D1769" t="str">
        <f t="shared" si="108"/>
        <v xml:space="preserve">2-4-2012 13:51 </v>
      </c>
      <c r="E1769">
        <f t="shared" si="109"/>
        <v>0.38333333318587393</v>
      </c>
      <c r="F1769">
        <v>52</v>
      </c>
      <c r="K1769" t="s">
        <v>11375</v>
      </c>
      <c r="L1769">
        <v>39.9</v>
      </c>
      <c r="N1769" t="s">
        <v>11483</v>
      </c>
      <c r="O1769" t="str">
        <f t="shared" si="110"/>
        <v xml:space="preserve">1-27-2013 13:51 </v>
      </c>
      <c r="P1769">
        <f t="shared" si="111"/>
        <v>0.99999999994179234</v>
      </c>
      <c r="Q1769">
        <v>37.9</v>
      </c>
      <c r="R1769">
        <v>0.99999999994179234</v>
      </c>
      <c r="S1769">
        <v>43</v>
      </c>
    </row>
    <row r="1770" spans="1:19" x14ac:dyDescent="0.25">
      <c r="A1770" t="s">
        <v>1800</v>
      </c>
      <c r="B1770">
        <v>53.6</v>
      </c>
      <c r="D1770" t="str">
        <f t="shared" si="108"/>
        <v xml:space="preserve">2-4-2012 13:28 </v>
      </c>
      <c r="E1770">
        <f t="shared" si="109"/>
        <v>0.61666666675591841</v>
      </c>
      <c r="F1770">
        <v>53.6</v>
      </c>
      <c r="K1770" t="s">
        <v>11376</v>
      </c>
      <c r="L1770">
        <v>41</v>
      </c>
      <c r="N1770" t="s">
        <v>11484</v>
      </c>
      <c r="O1770" t="str">
        <f t="shared" si="110"/>
        <v xml:space="preserve">1-27-2013 12:51 </v>
      </c>
      <c r="P1770">
        <f t="shared" si="111"/>
        <v>0.99999999994179234</v>
      </c>
      <c r="Q1770">
        <v>37</v>
      </c>
      <c r="R1770">
        <v>0.99999999994179234</v>
      </c>
      <c r="S1770">
        <v>43</v>
      </c>
    </row>
    <row r="1771" spans="1:19" x14ac:dyDescent="0.25">
      <c r="A1771" t="s">
        <v>1801</v>
      </c>
      <c r="B1771">
        <v>54</v>
      </c>
      <c r="D1771" t="str">
        <f t="shared" si="108"/>
        <v xml:space="preserve">2-4-2012 12:51 </v>
      </c>
      <c r="E1771">
        <f t="shared" si="109"/>
        <v>0.99999999994179234</v>
      </c>
      <c r="F1771">
        <v>54</v>
      </c>
      <c r="K1771" t="s">
        <v>11377</v>
      </c>
      <c r="L1771">
        <v>42.8</v>
      </c>
      <c r="N1771" t="s">
        <v>11485</v>
      </c>
      <c r="O1771" t="str">
        <f t="shared" si="110"/>
        <v xml:space="preserve">1-27-2013 11:51 </v>
      </c>
      <c r="P1771">
        <f t="shared" si="111"/>
        <v>1.0000000001164153</v>
      </c>
      <c r="Q1771">
        <v>35.1</v>
      </c>
      <c r="R1771">
        <v>9.9999999976716936E-2</v>
      </c>
      <c r="S1771">
        <v>43</v>
      </c>
    </row>
    <row r="1772" spans="1:19" x14ac:dyDescent="0.25">
      <c r="A1772" t="s">
        <v>1802</v>
      </c>
      <c r="B1772">
        <v>53.1</v>
      </c>
      <c r="D1772" t="str">
        <f t="shared" si="108"/>
        <v xml:space="preserve">2-4-2012 11:51 </v>
      </c>
      <c r="E1772">
        <f t="shared" si="109"/>
        <v>1.0000000001164153</v>
      </c>
      <c r="F1772">
        <v>53.1</v>
      </c>
      <c r="K1772" t="s">
        <v>11378</v>
      </c>
      <c r="L1772">
        <v>44.1</v>
      </c>
      <c r="N1772" t="s">
        <v>11486</v>
      </c>
      <c r="O1772" t="str">
        <f t="shared" si="110"/>
        <v xml:space="preserve">1-27-2013 10:51 </v>
      </c>
      <c r="P1772">
        <f t="shared" si="111"/>
        <v>0.99999999994179234</v>
      </c>
      <c r="Q1772">
        <v>30.9</v>
      </c>
      <c r="R1772">
        <v>1.0000000001164153</v>
      </c>
      <c r="S1772">
        <v>43</v>
      </c>
    </row>
    <row r="1773" spans="1:19" x14ac:dyDescent="0.25">
      <c r="A1773" t="s">
        <v>1803</v>
      </c>
      <c r="B1773">
        <v>52</v>
      </c>
      <c r="D1773" t="str">
        <f t="shared" si="108"/>
        <v xml:space="preserve">2-4-2012 10:51 </v>
      </c>
      <c r="E1773">
        <f t="shared" si="109"/>
        <v>0.99999999994179234</v>
      </c>
      <c r="F1773">
        <v>52</v>
      </c>
      <c r="K1773" t="s">
        <v>11379</v>
      </c>
      <c r="L1773">
        <v>46.9</v>
      </c>
      <c r="N1773" t="s">
        <v>11487</v>
      </c>
      <c r="O1773" t="str">
        <f t="shared" si="110"/>
        <v xml:space="preserve">1-27-2013 9:51 </v>
      </c>
      <c r="P1773">
        <f t="shared" si="111"/>
        <v>0.36666666663950309</v>
      </c>
      <c r="Q1773">
        <v>28</v>
      </c>
      <c r="R1773">
        <v>1.0000000001164153</v>
      </c>
      <c r="S1773">
        <v>43</v>
      </c>
    </row>
    <row r="1774" spans="1:19" x14ac:dyDescent="0.25">
      <c r="A1774" t="s">
        <v>1804</v>
      </c>
      <c r="B1774">
        <v>48.9</v>
      </c>
      <c r="D1774" t="str">
        <f t="shared" si="108"/>
        <v xml:space="preserve">2-4-2012 9:51 </v>
      </c>
      <c r="E1774">
        <f t="shared" si="109"/>
        <v>0.99999999994179234</v>
      </c>
      <c r="F1774">
        <v>48.9</v>
      </c>
      <c r="K1774" t="s">
        <v>11380</v>
      </c>
      <c r="L1774">
        <v>46.9</v>
      </c>
      <c r="N1774" t="s">
        <v>11488</v>
      </c>
      <c r="O1774" t="str">
        <f t="shared" si="110"/>
        <v xml:space="preserve">1-27-2013 9:29 </v>
      </c>
      <c r="P1774">
        <f t="shared" si="111"/>
        <v>8.3333333255723119E-2</v>
      </c>
      <c r="Q1774">
        <v>26.6</v>
      </c>
      <c r="R1774">
        <v>1.0000000001164153</v>
      </c>
      <c r="S1774">
        <v>43</v>
      </c>
    </row>
    <row r="1775" spans="1:19" x14ac:dyDescent="0.25">
      <c r="A1775" t="s">
        <v>1805</v>
      </c>
      <c r="B1775">
        <v>46</v>
      </c>
      <c r="D1775" t="str">
        <f t="shared" si="108"/>
        <v xml:space="preserve">2-4-2012 8:51 </v>
      </c>
      <c r="E1775">
        <f t="shared" si="109"/>
        <v>1.0000000001164153</v>
      </c>
      <c r="F1775">
        <v>46</v>
      </c>
      <c r="K1775" t="s">
        <v>11381</v>
      </c>
      <c r="L1775">
        <v>48.9</v>
      </c>
      <c r="N1775" t="s">
        <v>11489</v>
      </c>
      <c r="O1775" t="str">
        <f t="shared" si="110"/>
        <v xml:space="preserve">1-27-2013 9:24 </v>
      </c>
      <c r="P1775">
        <f t="shared" si="111"/>
        <v>0.33333333337213844</v>
      </c>
      <c r="Q1775">
        <v>26.6</v>
      </c>
      <c r="R1775">
        <v>0.99999999994179234</v>
      </c>
      <c r="S1775">
        <v>43</v>
      </c>
    </row>
    <row r="1776" spans="1:19" x14ac:dyDescent="0.25">
      <c r="A1776" t="s">
        <v>1806</v>
      </c>
      <c r="B1776">
        <v>41</v>
      </c>
      <c r="D1776" t="str">
        <f t="shared" si="108"/>
        <v xml:space="preserve">2-4-2012 7:51 </v>
      </c>
      <c r="E1776">
        <f t="shared" si="109"/>
        <v>0.99999999994179234</v>
      </c>
      <c r="F1776">
        <v>41</v>
      </c>
      <c r="K1776" t="s">
        <v>11382</v>
      </c>
      <c r="L1776">
        <v>48</v>
      </c>
      <c r="N1776" t="s">
        <v>11490</v>
      </c>
      <c r="O1776" t="str">
        <f t="shared" si="110"/>
        <v xml:space="preserve">1-27-2013 9:04 </v>
      </c>
      <c r="P1776">
        <f t="shared" si="111"/>
        <v>0.21666666667442769</v>
      </c>
      <c r="Q1776">
        <v>26.6</v>
      </c>
      <c r="R1776">
        <v>0.99999999994179234</v>
      </c>
      <c r="S1776">
        <v>43</v>
      </c>
    </row>
    <row r="1777" spans="1:19" x14ac:dyDescent="0.25">
      <c r="A1777" t="s">
        <v>1807</v>
      </c>
      <c r="B1777">
        <v>42.1</v>
      </c>
      <c r="D1777" t="str">
        <f t="shared" si="108"/>
        <v xml:space="preserve">2-4-2012 6:51 </v>
      </c>
      <c r="E1777">
        <f t="shared" si="109"/>
        <v>0.99999999994179234</v>
      </c>
      <c r="F1777">
        <v>42.1</v>
      </c>
      <c r="K1777" t="s">
        <v>11383</v>
      </c>
      <c r="L1777">
        <v>48</v>
      </c>
      <c r="N1777" t="s">
        <v>11491</v>
      </c>
      <c r="O1777" t="str">
        <f t="shared" si="110"/>
        <v xml:space="preserve">1-27-2013 8:51 </v>
      </c>
      <c r="P1777">
        <f t="shared" si="111"/>
        <v>0.41666666662786156</v>
      </c>
      <c r="Q1777">
        <v>25</v>
      </c>
      <c r="R1777">
        <v>0.99999999994179234</v>
      </c>
      <c r="S1777">
        <v>43</v>
      </c>
    </row>
    <row r="1778" spans="1:19" x14ac:dyDescent="0.25">
      <c r="A1778" t="s">
        <v>1808</v>
      </c>
      <c r="B1778">
        <v>43</v>
      </c>
      <c r="D1778" t="str">
        <f t="shared" si="108"/>
        <v xml:space="preserve">2-4-2012 5:51 </v>
      </c>
      <c r="E1778">
        <f t="shared" si="109"/>
        <v>1.0000000001164153</v>
      </c>
      <c r="F1778">
        <v>43</v>
      </c>
      <c r="K1778" t="s">
        <v>11384</v>
      </c>
      <c r="L1778">
        <v>48</v>
      </c>
      <c r="N1778" t="s">
        <v>11492</v>
      </c>
      <c r="O1778" t="str">
        <f t="shared" si="110"/>
        <v xml:space="preserve">1-27-2013 8:26 </v>
      </c>
      <c r="P1778">
        <f t="shared" si="111"/>
        <v>0.43333333334885538</v>
      </c>
      <c r="Q1778">
        <v>24.8</v>
      </c>
      <c r="R1778">
        <v>0.99999999994179234</v>
      </c>
      <c r="S1778">
        <v>43</v>
      </c>
    </row>
    <row r="1779" spans="1:19" x14ac:dyDescent="0.25">
      <c r="A1779" t="s">
        <v>1809</v>
      </c>
      <c r="B1779">
        <v>42.1</v>
      </c>
      <c r="D1779" t="str">
        <f t="shared" si="108"/>
        <v xml:space="preserve">2-4-2012 4:51 </v>
      </c>
      <c r="E1779">
        <f t="shared" si="109"/>
        <v>0.99999999994179234</v>
      </c>
      <c r="F1779">
        <v>42.1</v>
      </c>
      <c r="K1779" t="s">
        <v>11385</v>
      </c>
      <c r="L1779">
        <v>46</v>
      </c>
      <c r="N1779" t="s">
        <v>11493</v>
      </c>
      <c r="O1779" t="str">
        <f t="shared" si="110"/>
        <v xml:space="preserve">1-27-2013 8:00 </v>
      </c>
      <c r="P1779">
        <f t="shared" si="111"/>
        <v>0.15000000013969839</v>
      </c>
      <c r="Q1779">
        <v>23</v>
      </c>
      <c r="R1779">
        <v>1.0000000001164153</v>
      </c>
      <c r="S1779">
        <v>43</v>
      </c>
    </row>
    <row r="1780" spans="1:19" x14ac:dyDescent="0.25">
      <c r="A1780" t="s">
        <v>1810</v>
      </c>
      <c r="B1780">
        <v>41</v>
      </c>
      <c r="D1780" t="str">
        <f t="shared" si="108"/>
        <v xml:space="preserve">2-4-2012 3:51 </v>
      </c>
      <c r="E1780">
        <f t="shared" si="109"/>
        <v>0.99999999994179234</v>
      </c>
      <c r="F1780">
        <v>41</v>
      </c>
      <c r="K1780" t="s">
        <v>11386</v>
      </c>
      <c r="L1780">
        <v>45</v>
      </c>
      <c r="N1780" t="s">
        <v>11494</v>
      </c>
      <c r="O1780" t="str">
        <f t="shared" si="110"/>
        <v xml:space="preserve">1-27-2013 7:51 </v>
      </c>
      <c r="P1780">
        <f t="shared" si="111"/>
        <v>0.99999999994179234</v>
      </c>
      <c r="Q1780">
        <v>24.1</v>
      </c>
      <c r="R1780">
        <v>0.99999999994179234</v>
      </c>
      <c r="S1780">
        <v>43</v>
      </c>
    </row>
    <row r="1781" spans="1:19" x14ac:dyDescent="0.25">
      <c r="A1781" t="s">
        <v>1811</v>
      </c>
      <c r="B1781">
        <v>42.1</v>
      </c>
      <c r="D1781" t="str">
        <f t="shared" si="108"/>
        <v xml:space="preserve">2-4-2012 2:51 </v>
      </c>
      <c r="E1781">
        <f t="shared" si="109"/>
        <v>1.0000000001164153</v>
      </c>
      <c r="F1781">
        <v>42.1</v>
      </c>
      <c r="K1781" t="s">
        <v>11387</v>
      </c>
      <c r="L1781">
        <v>45</v>
      </c>
      <c r="N1781" t="s">
        <v>11495</v>
      </c>
      <c r="O1781" t="str">
        <f t="shared" si="110"/>
        <v xml:space="preserve">1-27-2013 6:51 </v>
      </c>
      <c r="P1781">
        <f t="shared" si="111"/>
        <v>0.93333333323244005</v>
      </c>
      <c r="Q1781">
        <v>24.1</v>
      </c>
      <c r="R1781">
        <v>0.99999999994179234</v>
      </c>
      <c r="S1781">
        <v>43</v>
      </c>
    </row>
    <row r="1782" spans="1:19" x14ac:dyDescent="0.25">
      <c r="A1782" t="s">
        <v>1812</v>
      </c>
      <c r="B1782">
        <v>39.9</v>
      </c>
      <c r="D1782" t="str">
        <f t="shared" si="108"/>
        <v xml:space="preserve">2-4-2012 1:51 </v>
      </c>
      <c r="E1782">
        <f t="shared" si="109"/>
        <v>0.99999999994179234</v>
      </c>
      <c r="F1782">
        <v>39.9</v>
      </c>
      <c r="K1782" t="s">
        <v>11388</v>
      </c>
      <c r="L1782">
        <v>45</v>
      </c>
      <c r="N1782" t="s">
        <v>11496</v>
      </c>
      <c r="O1782" t="str">
        <f t="shared" si="110"/>
        <v xml:space="preserve">1-27-2013 5:55 </v>
      </c>
      <c r="P1782">
        <f t="shared" si="111"/>
        <v>6.6666666709352285E-2</v>
      </c>
      <c r="Q1782">
        <v>23</v>
      </c>
      <c r="R1782">
        <v>0.99999999994179234</v>
      </c>
      <c r="S1782">
        <v>43</v>
      </c>
    </row>
    <row r="1783" spans="1:19" x14ac:dyDescent="0.25">
      <c r="A1783" t="s">
        <v>1813</v>
      </c>
      <c r="B1783">
        <v>41</v>
      </c>
      <c r="D1783" t="str">
        <f t="shared" si="108"/>
        <v xml:space="preserve">2-4-2012 0:51 </v>
      </c>
      <c r="E1783">
        <f t="shared" si="109"/>
        <v>0.99999999994179234</v>
      </c>
      <c r="F1783">
        <v>41</v>
      </c>
      <c r="K1783" t="s">
        <v>11389</v>
      </c>
      <c r="L1783">
        <v>46.9</v>
      </c>
      <c r="N1783" t="s">
        <v>11497</v>
      </c>
      <c r="O1783" t="str">
        <f t="shared" si="110"/>
        <v xml:space="preserve">1-27-2013 5:51 </v>
      </c>
      <c r="P1783">
        <f t="shared" si="111"/>
        <v>3.3333333441987634E-2</v>
      </c>
      <c r="Q1783">
        <v>23</v>
      </c>
      <c r="R1783">
        <v>0.99999999994179234</v>
      </c>
      <c r="S1783">
        <v>43</v>
      </c>
    </row>
    <row r="1784" spans="1:19" x14ac:dyDescent="0.25">
      <c r="A1784" t="s">
        <v>1814</v>
      </c>
      <c r="B1784">
        <v>39.9</v>
      </c>
      <c r="D1784" t="str">
        <f t="shared" si="108"/>
        <v xml:space="preserve">2-3-2012 23:51 </v>
      </c>
      <c r="E1784">
        <f t="shared" si="109"/>
        <v>1.0000000001164153</v>
      </c>
      <c r="F1784">
        <v>39.9</v>
      </c>
      <c r="K1784" t="s">
        <v>11390</v>
      </c>
      <c r="L1784">
        <v>48.9</v>
      </c>
      <c r="N1784" t="s">
        <v>11498</v>
      </c>
      <c r="O1784" t="str">
        <f t="shared" si="110"/>
        <v xml:space="preserve">1-27-2013 5:49 </v>
      </c>
      <c r="P1784">
        <f t="shared" si="111"/>
        <v>0.96666666667442769</v>
      </c>
      <c r="Q1784">
        <v>23</v>
      </c>
      <c r="R1784">
        <v>1.0000000001164153</v>
      </c>
      <c r="S1784">
        <v>43</v>
      </c>
    </row>
    <row r="1785" spans="1:19" x14ac:dyDescent="0.25">
      <c r="A1785" t="s">
        <v>1815</v>
      </c>
      <c r="B1785">
        <v>41</v>
      </c>
      <c r="D1785" t="str">
        <f t="shared" si="108"/>
        <v xml:space="preserve">2-3-2012 22:51 </v>
      </c>
      <c r="E1785">
        <f t="shared" si="109"/>
        <v>0.99999999994179234</v>
      </c>
      <c r="F1785">
        <v>41</v>
      </c>
      <c r="K1785" t="s">
        <v>11391</v>
      </c>
      <c r="L1785">
        <v>50</v>
      </c>
      <c r="N1785" t="s">
        <v>11499</v>
      </c>
      <c r="O1785" t="str">
        <f t="shared" si="110"/>
        <v xml:space="preserve">1-27-2013 4:51 </v>
      </c>
      <c r="P1785">
        <f t="shared" si="111"/>
        <v>0.99999999994179234</v>
      </c>
      <c r="Q1785">
        <v>23</v>
      </c>
      <c r="R1785">
        <v>0.99999999994179234</v>
      </c>
      <c r="S1785">
        <v>43</v>
      </c>
    </row>
    <row r="1786" spans="1:19" x14ac:dyDescent="0.25">
      <c r="A1786" t="s">
        <v>1816</v>
      </c>
      <c r="B1786">
        <v>43</v>
      </c>
      <c r="D1786" t="str">
        <f t="shared" si="108"/>
        <v xml:space="preserve">2-3-2012 21:51 </v>
      </c>
      <c r="E1786">
        <f t="shared" si="109"/>
        <v>0.99999999994179234</v>
      </c>
      <c r="F1786">
        <v>43</v>
      </c>
      <c r="K1786" t="s">
        <v>11392</v>
      </c>
      <c r="L1786">
        <v>51.1</v>
      </c>
      <c r="N1786" t="s">
        <v>11500</v>
      </c>
      <c r="O1786" t="str">
        <f t="shared" si="110"/>
        <v xml:space="preserve">1-27-2013 3:51 </v>
      </c>
      <c r="P1786">
        <f t="shared" si="111"/>
        <v>0.99999999994179234</v>
      </c>
      <c r="Q1786">
        <v>24.1</v>
      </c>
      <c r="R1786">
        <v>0.99999999994179234</v>
      </c>
      <c r="S1786">
        <v>43</v>
      </c>
    </row>
    <row r="1787" spans="1:19" x14ac:dyDescent="0.25">
      <c r="A1787" t="s">
        <v>1817</v>
      </c>
      <c r="B1787">
        <v>43</v>
      </c>
      <c r="D1787" t="str">
        <f t="shared" si="108"/>
        <v xml:space="preserve">2-3-2012 20:51 </v>
      </c>
      <c r="E1787">
        <f t="shared" si="109"/>
        <v>1.0000000001164153</v>
      </c>
      <c r="F1787">
        <v>43</v>
      </c>
      <c r="K1787" t="s">
        <v>11393</v>
      </c>
      <c r="L1787">
        <v>51.1</v>
      </c>
      <c r="N1787" t="s">
        <v>11501</v>
      </c>
      <c r="O1787" t="str">
        <f t="shared" si="110"/>
        <v xml:space="preserve">1-27-2013 2:51 </v>
      </c>
      <c r="P1787">
        <f t="shared" si="111"/>
        <v>1.0000000001164153</v>
      </c>
      <c r="Q1787">
        <v>25</v>
      </c>
      <c r="R1787">
        <v>1.0000000001164153</v>
      </c>
      <c r="S1787">
        <v>43</v>
      </c>
    </row>
    <row r="1788" spans="1:19" x14ac:dyDescent="0.25">
      <c r="A1788" t="s">
        <v>1818</v>
      </c>
      <c r="B1788">
        <v>46</v>
      </c>
      <c r="D1788" t="str">
        <f t="shared" si="108"/>
        <v xml:space="preserve">2-3-2012 19:51 </v>
      </c>
      <c r="E1788">
        <f t="shared" si="109"/>
        <v>0.99999999994179234</v>
      </c>
      <c r="F1788">
        <v>46</v>
      </c>
      <c r="K1788" t="s">
        <v>11394</v>
      </c>
      <c r="L1788">
        <v>54</v>
      </c>
      <c r="N1788" t="s">
        <v>11502</v>
      </c>
      <c r="O1788" t="str">
        <f t="shared" si="110"/>
        <v xml:space="preserve">1-27-2013 1:51 </v>
      </c>
      <c r="P1788">
        <f t="shared" si="111"/>
        <v>0.76666666654637083</v>
      </c>
      <c r="Q1788">
        <v>25</v>
      </c>
      <c r="R1788">
        <v>1.0000000001164153</v>
      </c>
      <c r="S1788">
        <v>43</v>
      </c>
    </row>
    <row r="1789" spans="1:19" x14ac:dyDescent="0.25">
      <c r="A1789" t="s">
        <v>1819</v>
      </c>
      <c r="B1789">
        <v>48</v>
      </c>
      <c r="D1789" t="str">
        <f t="shared" si="108"/>
        <v xml:space="preserve">2-3-2012 18:51 </v>
      </c>
      <c r="E1789">
        <f t="shared" si="109"/>
        <v>0.99999999994179234</v>
      </c>
      <c r="F1789">
        <v>48</v>
      </c>
      <c r="K1789" t="s">
        <v>11395</v>
      </c>
      <c r="L1789">
        <v>57.9</v>
      </c>
      <c r="N1789" t="s">
        <v>11503</v>
      </c>
      <c r="O1789" t="str">
        <f t="shared" si="110"/>
        <v xml:space="preserve">1-27-2013 1:05 </v>
      </c>
      <c r="P1789">
        <f t="shared" si="111"/>
        <v>0.2333333333954215</v>
      </c>
      <c r="Q1789">
        <v>26.6</v>
      </c>
      <c r="R1789">
        <v>0.99999999994179234</v>
      </c>
      <c r="S1789">
        <v>43</v>
      </c>
    </row>
    <row r="1790" spans="1:19" x14ac:dyDescent="0.25">
      <c r="A1790" t="s">
        <v>1820</v>
      </c>
      <c r="B1790">
        <v>50</v>
      </c>
      <c r="D1790" t="str">
        <f t="shared" si="108"/>
        <v xml:space="preserve">2-3-2012 17:51 </v>
      </c>
      <c r="E1790">
        <f t="shared" si="109"/>
        <v>1.0000000001164153</v>
      </c>
      <c r="F1790">
        <v>50</v>
      </c>
      <c r="K1790" t="s">
        <v>11396</v>
      </c>
      <c r="L1790">
        <v>60.8</v>
      </c>
      <c r="N1790" t="s">
        <v>11504</v>
      </c>
      <c r="O1790" t="str">
        <f t="shared" si="110"/>
        <v xml:space="preserve">1-27-2013 0:51 </v>
      </c>
      <c r="P1790">
        <f t="shared" si="111"/>
        <v>0.94999999995343387</v>
      </c>
      <c r="Q1790">
        <v>27</v>
      </c>
      <c r="R1790">
        <v>1.0000000001164153</v>
      </c>
      <c r="S1790">
        <v>43</v>
      </c>
    </row>
    <row r="1791" spans="1:19" x14ac:dyDescent="0.25">
      <c r="A1791" t="s">
        <v>1821</v>
      </c>
      <c r="B1791">
        <v>57</v>
      </c>
      <c r="D1791" t="str">
        <f t="shared" si="108"/>
        <v xml:space="preserve">2-3-2012 16:51 </v>
      </c>
      <c r="E1791">
        <f t="shared" si="109"/>
        <v>0.99999999994179234</v>
      </c>
      <c r="F1791">
        <v>57</v>
      </c>
      <c r="K1791" t="s">
        <v>11397</v>
      </c>
      <c r="L1791">
        <v>63</v>
      </c>
      <c r="N1791" t="s">
        <v>11505</v>
      </c>
      <c r="O1791" t="str">
        <f t="shared" si="110"/>
        <v xml:space="preserve">1-26-2013 23:54 </v>
      </c>
      <c r="P1791">
        <f t="shared" si="111"/>
        <v>4.9999999988358468E-2</v>
      </c>
      <c r="Q1791">
        <v>26.6</v>
      </c>
      <c r="R1791">
        <v>0.99999999994179234</v>
      </c>
      <c r="S1791">
        <v>43</v>
      </c>
    </row>
    <row r="1792" spans="1:19" x14ac:dyDescent="0.25">
      <c r="A1792" t="s">
        <v>1822</v>
      </c>
      <c r="B1792">
        <v>57</v>
      </c>
      <c r="D1792" t="str">
        <f t="shared" si="108"/>
        <v xml:space="preserve">2-3-2012 15:51 </v>
      </c>
      <c r="E1792">
        <f t="shared" si="109"/>
        <v>0.99999999994179234</v>
      </c>
      <c r="F1792">
        <v>57</v>
      </c>
      <c r="K1792" t="s">
        <v>11398</v>
      </c>
      <c r="L1792">
        <v>66.2</v>
      </c>
      <c r="N1792" t="s">
        <v>11506</v>
      </c>
      <c r="O1792" t="str">
        <f t="shared" si="110"/>
        <v xml:space="preserve">1-26-2013 23:51 </v>
      </c>
      <c r="P1792">
        <f t="shared" si="111"/>
        <v>0.33333333337213844</v>
      </c>
      <c r="Q1792">
        <v>27</v>
      </c>
      <c r="R1792">
        <v>0.99999999994179234</v>
      </c>
      <c r="S1792">
        <v>43</v>
      </c>
    </row>
    <row r="1793" spans="1:19" x14ac:dyDescent="0.25">
      <c r="A1793" t="s">
        <v>1823</v>
      </c>
      <c r="B1793">
        <v>55.9</v>
      </c>
      <c r="D1793" t="str">
        <f t="shared" si="108"/>
        <v xml:space="preserve">2-3-2012 14:51 </v>
      </c>
      <c r="E1793">
        <f t="shared" si="109"/>
        <v>1.0000000001164153</v>
      </c>
      <c r="F1793">
        <v>55.9</v>
      </c>
      <c r="K1793" t="s">
        <v>11399</v>
      </c>
      <c r="L1793">
        <v>68</v>
      </c>
      <c r="N1793" t="s">
        <v>11507</v>
      </c>
      <c r="O1793" t="str">
        <f t="shared" si="110"/>
        <v xml:space="preserve">1-26-2013 23:31 </v>
      </c>
      <c r="P1793">
        <f t="shared" si="111"/>
        <v>0.28333333338377997</v>
      </c>
      <c r="Q1793">
        <v>26.6</v>
      </c>
      <c r="R1793">
        <v>0.99999999994179234</v>
      </c>
      <c r="S1793">
        <v>43</v>
      </c>
    </row>
    <row r="1794" spans="1:19" x14ac:dyDescent="0.25">
      <c r="A1794" t="s">
        <v>1824</v>
      </c>
      <c r="B1794">
        <v>55</v>
      </c>
      <c r="D1794" t="str">
        <f t="shared" si="108"/>
        <v xml:space="preserve">2-3-2012 13:51 </v>
      </c>
      <c r="E1794">
        <f t="shared" si="109"/>
        <v>0.99999999994179234</v>
      </c>
      <c r="F1794">
        <v>55</v>
      </c>
      <c r="K1794" t="s">
        <v>11400</v>
      </c>
      <c r="L1794">
        <v>70</v>
      </c>
      <c r="N1794" t="s">
        <v>11508</v>
      </c>
      <c r="O1794" t="str">
        <f t="shared" si="110"/>
        <v xml:space="preserve">1-26-2013 23:14 </v>
      </c>
      <c r="P1794">
        <f t="shared" si="111"/>
        <v>0.38333333336049691</v>
      </c>
      <c r="Q1794">
        <v>26.6</v>
      </c>
      <c r="R1794">
        <v>0.99999999994179234</v>
      </c>
      <c r="S1794">
        <v>43</v>
      </c>
    </row>
    <row r="1795" spans="1:19" x14ac:dyDescent="0.25">
      <c r="A1795" t="s">
        <v>1825</v>
      </c>
      <c r="B1795">
        <v>53.1</v>
      </c>
      <c r="D1795" t="str">
        <f t="shared" ref="D1795:D1858" si="112">LEFT(A1795,LEN(A1795)-3)</f>
        <v xml:space="preserve">2-3-2012 12:51 </v>
      </c>
      <c r="E1795">
        <f t="shared" ref="E1795:E1858" si="113">(D1795-D1796)*24</f>
        <v>0.99999999994179234</v>
      </c>
      <c r="F1795">
        <v>53.1</v>
      </c>
      <c r="K1795" t="s">
        <v>11401</v>
      </c>
      <c r="L1795">
        <v>70</v>
      </c>
      <c r="N1795" t="s">
        <v>11509</v>
      </c>
      <c r="O1795" t="str">
        <f t="shared" ref="O1795:O1858" si="114">LEFT(N1795,LEN(N1795)-3)</f>
        <v xml:space="preserve">1-26-2013 22:51 </v>
      </c>
      <c r="P1795">
        <f t="shared" ref="P1795:P1858" si="115">(O1795-O1796)*24</f>
        <v>0.99999999994179234</v>
      </c>
      <c r="Q1795">
        <v>28</v>
      </c>
      <c r="R1795">
        <v>1.0000000001164153</v>
      </c>
      <c r="S1795">
        <v>43</v>
      </c>
    </row>
    <row r="1796" spans="1:19" x14ac:dyDescent="0.25">
      <c r="A1796" t="s">
        <v>1826</v>
      </c>
      <c r="B1796">
        <v>52</v>
      </c>
      <c r="D1796" t="str">
        <f t="shared" si="112"/>
        <v xml:space="preserve">2-3-2012 11:51 </v>
      </c>
      <c r="E1796">
        <f t="shared" si="113"/>
        <v>1.0000000001164153</v>
      </c>
      <c r="F1796">
        <v>52</v>
      </c>
      <c r="K1796" t="s">
        <v>11402</v>
      </c>
      <c r="L1796">
        <v>70</v>
      </c>
      <c r="N1796" t="s">
        <v>11510</v>
      </c>
      <c r="O1796" t="str">
        <f t="shared" si="114"/>
        <v xml:space="preserve">1-26-2013 21:51 </v>
      </c>
      <c r="P1796">
        <f t="shared" si="115"/>
        <v>0.99999999994179234</v>
      </c>
      <c r="Q1796">
        <v>28.9</v>
      </c>
      <c r="R1796">
        <v>0.99999999994179234</v>
      </c>
      <c r="S1796">
        <v>43</v>
      </c>
    </row>
    <row r="1797" spans="1:19" x14ac:dyDescent="0.25">
      <c r="A1797" t="s">
        <v>1827</v>
      </c>
      <c r="B1797">
        <v>48.9</v>
      </c>
      <c r="D1797" t="str">
        <f t="shared" si="112"/>
        <v xml:space="preserve">2-3-2012 10:51 </v>
      </c>
      <c r="E1797">
        <f t="shared" si="113"/>
        <v>0.99999999994179234</v>
      </c>
      <c r="F1797">
        <v>48.9</v>
      </c>
      <c r="K1797" t="s">
        <v>11403</v>
      </c>
      <c r="L1797">
        <v>70</v>
      </c>
      <c r="N1797" t="s">
        <v>11511</v>
      </c>
      <c r="O1797" t="str">
        <f t="shared" si="114"/>
        <v xml:space="preserve">1-26-2013 20:51 </v>
      </c>
      <c r="P1797">
        <f t="shared" si="115"/>
        <v>1.0000000001164153</v>
      </c>
      <c r="Q1797">
        <v>30</v>
      </c>
      <c r="R1797">
        <v>0.99999999994179234</v>
      </c>
      <c r="S1797">
        <v>43</v>
      </c>
    </row>
    <row r="1798" spans="1:19" x14ac:dyDescent="0.25">
      <c r="A1798" t="s">
        <v>1828</v>
      </c>
      <c r="B1798">
        <v>46</v>
      </c>
      <c r="D1798" t="str">
        <f t="shared" si="112"/>
        <v xml:space="preserve">2-3-2012 9:51 </v>
      </c>
      <c r="E1798">
        <f t="shared" si="113"/>
        <v>0.99999999994179234</v>
      </c>
      <c r="F1798">
        <v>46</v>
      </c>
      <c r="K1798" t="s">
        <v>11404</v>
      </c>
      <c r="L1798">
        <v>69.8</v>
      </c>
      <c r="N1798" t="s">
        <v>11512</v>
      </c>
      <c r="O1798" t="str">
        <f t="shared" si="114"/>
        <v xml:space="preserve">1-26-2013 19:51 </v>
      </c>
      <c r="P1798">
        <f t="shared" si="115"/>
        <v>0.99999999994179234</v>
      </c>
      <c r="Q1798">
        <v>30</v>
      </c>
      <c r="R1798">
        <v>0.99999999994179234</v>
      </c>
      <c r="S1798">
        <v>43</v>
      </c>
    </row>
    <row r="1799" spans="1:19" x14ac:dyDescent="0.25">
      <c r="A1799" t="s">
        <v>1829</v>
      </c>
      <c r="B1799">
        <v>44.1</v>
      </c>
      <c r="D1799" t="str">
        <f t="shared" si="112"/>
        <v xml:space="preserve">2-3-2012 8:51 </v>
      </c>
      <c r="E1799">
        <f t="shared" si="113"/>
        <v>1.0000000001164153</v>
      </c>
      <c r="F1799">
        <v>44.1</v>
      </c>
      <c r="K1799" t="s">
        <v>11405</v>
      </c>
      <c r="L1799">
        <v>70</v>
      </c>
      <c r="N1799" t="s">
        <v>11513</v>
      </c>
      <c r="O1799" t="str">
        <f t="shared" si="114"/>
        <v xml:space="preserve">1-26-2013 18:51 </v>
      </c>
      <c r="P1799">
        <f t="shared" si="115"/>
        <v>0.99999999994179234</v>
      </c>
      <c r="Q1799">
        <v>30.9</v>
      </c>
      <c r="R1799">
        <v>0.99999999994179234</v>
      </c>
      <c r="S1799">
        <v>43</v>
      </c>
    </row>
    <row r="1800" spans="1:19" x14ac:dyDescent="0.25">
      <c r="A1800" t="s">
        <v>1830</v>
      </c>
      <c r="B1800">
        <v>37</v>
      </c>
      <c r="D1800" t="str">
        <f t="shared" si="112"/>
        <v xml:space="preserve">2-3-2012 7:51 </v>
      </c>
      <c r="E1800">
        <f t="shared" si="113"/>
        <v>0.99999999994179234</v>
      </c>
      <c r="F1800">
        <v>37</v>
      </c>
      <c r="K1800" t="s">
        <v>11406</v>
      </c>
      <c r="L1800">
        <v>71.099999999999994</v>
      </c>
      <c r="N1800" t="s">
        <v>11514</v>
      </c>
      <c r="O1800" t="str">
        <f t="shared" si="114"/>
        <v xml:space="preserve">1-26-2013 17:51 </v>
      </c>
      <c r="P1800">
        <f t="shared" si="115"/>
        <v>1.0000000001164153</v>
      </c>
      <c r="Q1800">
        <v>33.1</v>
      </c>
      <c r="R1800">
        <v>0.99999999994179234</v>
      </c>
      <c r="S1800">
        <v>43</v>
      </c>
    </row>
    <row r="1801" spans="1:19" x14ac:dyDescent="0.25">
      <c r="A1801" t="s">
        <v>1831</v>
      </c>
      <c r="B1801">
        <v>36</v>
      </c>
      <c r="D1801" t="str">
        <f t="shared" si="112"/>
        <v xml:space="preserve">2-3-2012 6:51 </v>
      </c>
      <c r="E1801">
        <f t="shared" si="113"/>
        <v>0.99999999994179234</v>
      </c>
      <c r="F1801">
        <v>36</v>
      </c>
      <c r="K1801" t="s">
        <v>11407</v>
      </c>
      <c r="L1801">
        <v>72</v>
      </c>
      <c r="N1801" t="s">
        <v>11515</v>
      </c>
      <c r="O1801" t="str">
        <f t="shared" si="114"/>
        <v xml:space="preserve">1-26-2013 16:51 </v>
      </c>
      <c r="P1801">
        <f t="shared" si="115"/>
        <v>0.99999999994179234</v>
      </c>
      <c r="Q1801">
        <v>37</v>
      </c>
      <c r="R1801">
        <v>0.99999999994179234</v>
      </c>
      <c r="S1801">
        <v>43</v>
      </c>
    </row>
    <row r="1802" spans="1:19" x14ac:dyDescent="0.25">
      <c r="A1802" t="s">
        <v>1832</v>
      </c>
      <c r="B1802">
        <v>39.9</v>
      </c>
      <c r="D1802" t="str">
        <f t="shared" si="112"/>
        <v xml:space="preserve">2-3-2012 5:51 </v>
      </c>
      <c r="E1802">
        <f t="shared" si="113"/>
        <v>1.0000000001164153</v>
      </c>
      <c r="F1802">
        <v>39.9</v>
      </c>
      <c r="K1802" t="s">
        <v>11408</v>
      </c>
      <c r="L1802">
        <v>70</v>
      </c>
      <c r="N1802" t="s">
        <v>11516</v>
      </c>
      <c r="O1802" t="str">
        <f t="shared" si="114"/>
        <v xml:space="preserve">1-26-2013 15:51 </v>
      </c>
      <c r="P1802">
        <f t="shared" si="115"/>
        <v>0.99999999994179234</v>
      </c>
      <c r="Q1802">
        <v>37</v>
      </c>
      <c r="R1802">
        <v>1.0000000001164153</v>
      </c>
      <c r="S1802">
        <v>43</v>
      </c>
    </row>
    <row r="1803" spans="1:19" x14ac:dyDescent="0.25">
      <c r="A1803" t="s">
        <v>1833</v>
      </c>
      <c r="B1803">
        <v>41</v>
      </c>
      <c r="D1803" t="str">
        <f t="shared" si="112"/>
        <v xml:space="preserve">2-3-2012 4:51 </v>
      </c>
      <c r="E1803">
        <f t="shared" si="113"/>
        <v>0.99999999994179234</v>
      </c>
      <c r="F1803">
        <v>41</v>
      </c>
      <c r="K1803" t="s">
        <v>11409</v>
      </c>
      <c r="L1803">
        <v>69.099999999999994</v>
      </c>
      <c r="N1803" t="s">
        <v>11517</v>
      </c>
      <c r="O1803" t="str">
        <f t="shared" si="114"/>
        <v xml:space="preserve">1-26-2013 14:51 </v>
      </c>
      <c r="P1803">
        <f t="shared" si="115"/>
        <v>1.0000000001164153</v>
      </c>
      <c r="Q1803">
        <v>37</v>
      </c>
      <c r="R1803">
        <v>1.0000000001164153</v>
      </c>
      <c r="S1803">
        <v>43</v>
      </c>
    </row>
    <row r="1804" spans="1:19" x14ac:dyDescent="0.25">
      <c r="A1804" t="s">
        <v>1834</v>
      </c>
      <c r="B1804">
        <v>41</v>
      </c>
      <c r="D1804" t="str">
        <f t="shared" si="112"/>
        <v xml:space="preserve">2-3-2012 3:51 </v>
      </c>
      <c r="E1804">
        <f t="shared" si="113"/>
        <v>0.99999999994179234</v>
      </c>
      <c r="F1804">
        <v>41</v>
      </c>
      <c r="K1804" t="s">
        <v>11410</v>
      </c>
      <c r="L1804">
        <v>68</v>
      </c>
      <c r="N1804" t="s">
        <v>11518</v>
      </c>
      <c r="O1804" t="str">
        <f t="shared" si="114"/>
        <v xml:space="preserve">1-26-2013 13:51 </v>
      </c>
      <c r="P1804">
        <f t="shared" si="115"/>
        <v>0.99999999994179234</v>
      </c>
      <c r="Q1804">
        <v>36</v>
      </c>
      <c r="R1804">
        <v>0.99999999994179234</v>
      </c>
      <c r="S1804">
        <v>43</v>
      </c>
    </row>
    <row r="1805" spans="1:19" x14ac:dyDescent="0.25">
      <c r="A1805" t="s">
        <v>1835</v>
      </c>
      <c r="B1805">
        <v>45</v>
      </c>
      <c r="D1805" t="str">
        <f t="shared" si="112"/>
        <v xml:space="preserve">2-3-2012 2:51 </v>
      </c>
      <c r="E1805">
        <f t="shared" si="113"/>
        <v>1.0000000001164153</v>
      </c>
      <c r="F1805">
        <v>45</v>
      </c>
      <c r="K1805" t="s">
        <v>11411</v>
      </c>
      <c r="L1805">
        <v>68</v>
      </c>
      <c r="N1805" t="s">
        <v>11519</v>
      </c>
      <c r="O1805" t="str">
        <f t="shared" si="114"/>
        <v xml:space="preserve">1-26-2013 12:51 </v>
      </c>
      <c r="P1805">
        <f t="shared" si="115"/>
        <v>0.99999999994179234</v>
      </c>
      <c r="Q1805">
        <v>35.1</v>
      </c>
      <c r="R1805">
        <v>1.0000000001164153</v>
      </c>
      <c r="S1805">
        <v>43</v>
      </c>
    </row>
    <row r="1806" spans="1:19" x14ac:dyDescent="0.25">
      <c r="A1806" t="s">
        <v>1836</v>
      </c>
      <c r="B1806">
        <v>46</v>
      </c>
      <c r="D1806" t="str">
        <f t="shared" si="112"/>
        <v xml:space="preserve">2-3-2012 1:51 </v>
      </c>
      <c r="E1806">
        <f t="shared" si="113"/>
        <v>0.99999999994179234</v>
      </c>
      <c r="F1806">
        <v>46</v>
      </c>
      <c r="K1806" t="s">
        <v>11412</v>
      </c>
      <c r="L1806">
        <v>68</v>
      </c>
      <c r="N1806" t="s">
        <v>11520</v>
      </c>
      <c r="O1806" t="str">
        <f t="shared" si="114"/>
        <v xml:space="preserve">1-26-2013 11:51 </v>
      </c>
      <c r="P1806">
        <f t="shared" si="115"/>
        <v>0.61666666675591841</v>
      </c>
      <c r="Q1806">
        <v>32</v>
      </c>
      <c r="R1806">
        <v>1.0000000001164153</v>
      </c>
      <c r="S1806">
        <v>43</v>
      </c>
    </row>
    <row r="1807" spans="1:19" x14ac:dyDescent="0.25">
      <c r="A1807" t="s">
        <v>1837</v>
      </c>
      <c r="B1807">
        <v>48</v>
      </c>
      <c r="D1807" t="str">
        <f t="shared" si="112"/>
        <v xml:space="preserve">2-3-2012 0:51 </v>
      </c>
      <c r="E1807">
        <f t="shared" si="113"/>
        <v>0.99999999994179234</v>
      </c>
      <c r="F1807">
        <v>48</v>
      </c>
      <c r="K1807" t="s">
        <v>11413</v>
      </c>
      <c r="L1807">
        <v>66.900000000000006</v>
      </c>
      <c r="N1807" t="s">
        <v>11521</v>
      </c>
      <c r="O1807" t="str">
        <f t="shared" si="114"/>
        <v xml:space="preserve">1-26-2013 11:14 </v>
      </c>
      <c r="P1807">
        <f t="shared" si="115"/>
        <v>0.38333333336049691</v>
      </c>
      <c r="Q1807">
        <v>30.2</v>
      </c>
      <c r="R1807">
        <v>1.0000000001164153</v>
      </c>
      <c r="S1807">
        <v>44.1</v>
      </c>
    </row>
    <row r="1808" spans="1:19" x14ac:dyDescent="0.25">
      <c r="A1808" t="s">
        <v>1838</v>
      </c>
      <c r="B1808">
        <v>48.9</v>
      </c>
      <c r="D1808" t="str">
        <f t="shared" si="112"/>
        <v xml:space="preserve">2-2-2012 23:51 </v>
      </c>
      <c r="E1808">
        <f t="shared" si="113"/>
        <v>1.0000000001164153</v>
      </c>
      <c r="F1808">
        <v>48.9</v>
      </c>
      <c r="K1808" t="s">
        <v>11414</v>
      </c>
      <c r="L1808">
        <v>66</v>
      </c>
      <c r="N1808" t="s">
        <v>11522</v>
      </c>
      <c r="O1808" t="str">
        <f t="shared" si="114"/>
        <v xml:space="preserve">1-26-2013 10:51 </v>
      </c>
      <c r="P1808">
        <f t="shared" si="115"/>
        <v>0.44999999989522621</v>
      </c>
      <c r="Q1808">
        <v>30.9</v>
      </c>
      <c r="R1808">
        <v>0.99999999994179234</v>
      </c>
      <c r="S1808">
        <v>44.1</v>
      </c>
    </row>
    <row r="1809" spans="1:19" x14ac:dyDescent="0.25">
      <c r="A1809" t="s">
        <v>1839</v>
      </c>
      <c r="B1809">
        <v>52</v>
      </c>
      <c r="D1809" t="str">
        <f t="shared" si="112"/>
        <v xml:space="preserve">2-2-2012 22:51 </v>
      </c>
      <c r="E1809">
        <f t="shared" si="113"/>
        <v>0.99999999994179234</v>
      </c>
      <c r="F1809">
        <v>52</v>
      </c>
      <c r="K1809" t="s">
        <v>11415</v>
      </c>
      <c r="L1809">
        <v>64.900000000000006</v>
      </c>
      <c r="N1809" t="s">
        <v>11523</v>
      </c>
      <c r="O1809" t="str">
        <f t="shared" si="114"/>
        <v xml:space="preserve">1-26-2013 10:24 </v>
      </c>
      <c r="P1809">
        <f t="shared" si="115"/>
        <v>0.55000000004656613</v>
      </c>
      <c r="Q1809">
        <v>30.2</v>
      </c>
      <c r="R1809">
        <v>0.99999999994179234</v>
      </c>
      <c r="S1809">
        <v>44.1</v>
      </c>
    </row>
    <row r="1810" spans="1:19" x14ac:dyDescent="0.25">
      <c r="A1810" t="s">
        <v>1840</v>
      </c>
      <c r="B1810">
        <v>54</v>
      </c>
      <c r="D1810" t="str">
        <f t="shared" si="112"/>
        <v xml:space="preserve">2-2-2012 21:51 </v>
      </c>
      <c r="E1810">
        <f t="shared" si="113"/>
        <v>0.99999999994179234</v>
      </c>
      <c r="F1810">
        <v>54</v>
      </c>
      <c r="K1810" t="s">
        <v>11416</v>
      </c>
      <c r="L1810">
        <v>64.900000000000006</v>
      </c>
      <c r="N1810" t="s">
        <v>11524</v>
      </c>
      <c r="O1810" t="str">
        <f t="shared" si="114"/>
        <v xml:space="preserve">1-26-2013 9:51 </v>
      </c>
      <c r="P1810">
        <f t="shared" si="115"/>
        <v>0.33333333337213844</v>
      </c>
      <c r="Q1810">
        <v>28.9</v>
      </c>
      <c r="R1810">
        <v>0.99999999994179234</v>
      </c>
      <c r="S1810">
        <v>44.1</v>
      </c>
    </row>
    <row r="1811" spans="1:19" x14ac:dyDescent="0.25">
      <c r="A1811" t="s">
        <v>1841</v>
      </c>
      <c r="B1811">
        <v>55.9</v>
      </c>
      <c r="D1811" t="str">
        <f t="shared" si="112"/>
        <v xml:space="preserve">2-2-2012 20:51 </v>
      </c>
      <c r="E1811">
        <f t="shared" si="113"/>
        <v>1.0000000001164153</v>
      </c>
      <c r="F1811">
        <v>55.9</v>
      </c>
      <c r="K1811" t="s">
        <v>11417</v>
      </c>
      <c r="L1811">
        <v>64.400000000000006</v>
      </c>
      <c r="N1811" t="s">
        <v>11525</v>
      </c>
      <c r="O1811" t="str">
        <f t="shared" si="114"/>
        <v xml:space="preserve">1-26-2013 9:31 </v>
      </c>
      <c r="P1811">
        <f t="shared" si="115"/>
        <v>0.6666666665696539</v>
      </c>
      <c r="Q1811">
        <v>28.4</v>
      </c>
      <c r="R1811">
        <v>0.99999999994179234</v>
      </c>
      <c r="S1811">
        <v>44.1</v>
      </c>
    </row>
    <row r="1812" spans="1:19" x14ac:dyDescent="0.25">
      <c r="A1812" t="s">
        <v>1842</v>
      </c>
      <c r="B1812">
        <v>59</v>
      </c>
      <c r="D1812" t="str">
        <f t="shared" si="112"/>
        <v xml:space="preserve">2-2-2012 19:51 </v>
      </c>
      <c r="E1812">
        <f t="shared" si="113"/>
        <v>0.99999999994179234</v>
      </c>
      <c r="F1812">
        <v>59</v>
      </c>
      <c r="K1812" t="s">
        <v>11418</v>
      </c>
      <c r="L1812">
        <v>64.900000000000006</v>
      </c>
      <c r="N1812" t="s">
        <v>11526</v>
      </c>
      <c r="O1812" t="str">
        <f t="shared" si="114"/>
        <v xml:space="preserve">1-26-2013 8:51 </v>
      </c>
      <c r="P1812">
        <f t="shared" si="115"/>
        <v>1.0000000001164153</v>
      </c>
      <c r="Q1812">
        <v>28.9</v>
      </c>
      <c r="R1812">
        <v>0.99999999994179234</v>
      </c>
      <c r="S1812">
        <v>44.1</v>
      </c>
    </row>
    <row r="1813" spans="1:19" x14ac:dyDescent="0.25">
      <c r="A1813" t="s">
        <v>1843</v>
      </c>
      <c r="B1813">
        <v>60.1</v>
      </c>
      <c r="D1813" t="str">
        <f t="shared" si="112"/>
        <v xml:space="preserve">2-2-2012 18:51 </v>
      </c>
      <c r="E1813">
        <f t="shared" si="113"/>
        <v>0.99999999994179234</v>
      </c>
      <c r="F1813">
        <v>60.1</v>
      </c>
      <c r="K1813" t="s">
        <v>11419</v>
      </c>
      <c r="L1813">
        <v>64</v>
      </c>
      <c r="N1813" t="s">
        <v>11527</v>
      </c>
      <c r="O1813" t="str">
        <f t="shared" si="114"/>
        <v xml:space="preserve">1-26-2013 7:51 </v>
      </c>
      <c r="P1813">
        <f t="shared" si="115"/>
        <v>0.99999999994179234</v>
      </c>
      <c r="Q1813">
        <v>28</v>
      </c>
      <c r="R1813">
        <v>0.99999999994179234</v>
      </c>
      <c r="S1813">
        <v>44.1</v>
      </c>
    </row>
    <row r="1814" spans="1:19" x14ac:dyDescent="0.25">
      <c r="A1814" t="s">
        <v>1844</v>
      </c>
      <c r="B1814">
        <v>64</v>
      </c>
      <c r="D1814" t="str">
        <f t="shared" si="112"/>
        <v xml:space="preserve">2-2-2012 17:51 </v>
      </c>
      <c r="E1814">
        <f t="shared" si="113"/>
        <v>1.0000000001164153</v>
      </c>
      <c r="F1814">
        <v>64</v>
      </c>
      <c r="K1814" t="s">
        <v>11420</v>
      </c>
      <c r="L1814">
        <v>63</v>
      </c>
      <c r="N1814" t="s">
        <v>11528</v>
      </c>
      <c r="O1814" t="str">
        <f t="shared" si="114"/>
        <v xml:space="preserve">1-26-2013 6:51 </v>
      </c>
      <c r="P1814">
        <f t="shared" si="115"/>
        <v>0.99999999994179234</v>
      </c>
      <c r="Q1814">
        <v>28</v>
      </c>
      <c r="R1814">
        <v>0.99999999994179234</v>
      </c>
      <c r="S1814">
        <v>44.1</v>
      </c>
    </row>
    <row r="1815" spans="1:19" x14ac:dyDescent="0.25">
      <c r="A1815" t="s">
        <v>1845</v>
      </c>
      <c r="B1815">
        <v>66.900000000000006</v>
      </c>
      <c r="D1815" t="str">
        <f t="shared" si="112"/>
        <v xml:space="preserve">2-2-2012 16:51 </v>
      </c>
      <c r="E1815">
        <f t="shared" si="113"/>
        <v>0.99999999994179234</v>
      </c>
      <c r="F1815">
        <v>66.900000000000006</v>
      </c>
      <c r="K1815" t="s">
        <v>11421</v>
      </c>
      <c r="L1815">
        <v>62.1</v>
      </c>
      <c r="N1815" t="s">
        <v>11529</v>
      </c>
      <c r="O1815" t="str">
        <f t="shared" si="114"/>
        <v xml:space="preserve">1-26-2013 5:51 </v>
      </c>
      <c r="P1815">
        <f t="shared" si="115"/>
        <v>1.0000000001164153</v>
      </c>
      <c r="Q1815">
        <v>27</v>
      </c>
      <c r="R1815">
        <v>0.99999999994179234</v>
      </c>
      <c r="S1815">
        <v>44.1</v>
      </c>
    </row>
    <row r="1816" spans="1:19" x14ac:dyDescent="0.25">
      <c r="A1816" t="s">
        <v>1846</v>
      </c>
      <c r="B1816">
        <v>69.099999999999994</v>
      </c>
      <c r="D1816" t="str">
        <f t="shared" si="112"/>
        <v xml:space="preserve">2-2-2012 15:51 </v>
      </c>
      <c r="E1816">
        <f t="shared" si="113"/>
        <v>0.99999999994179234</v>
      </c>
      <c r="F1816">
        <v>69.099999999999994</v>
      </c>
      <c r="K1816" t="s">
        <v>11422</v>
      </c>
      <c r="L1816">
        <v>62.1</v>
      </c>
      <c r="N1816" t="s">
        <v>11530</v>
      </c>
      <c r="O1816" t="str">
        <f t="shared" si="114"/>
        <v xml:space="preserve">1-26-2013 4:51 </v>
      </c>
      <c r="P1816">
        <f t="shared" si="115"/>
        <v>0.46666666661622003</v>
      </c>
      <c r="Q1816">
        <v>27</v>
      </c>
      <c r="R1816">
        <v>0.99999999994179234</v>
      </c>
      <c r="S1816">
        <v>44.1</v>
      </c>
    </row>
    <row r="1817" spans="1:19" x14ac:dyDescent="0.25">
      <c r="A1817" t="s">
        <v>1847</v>
      </c>
      <c r="B1817">
        <v>68</v>
      </c>
      <c r="D1817" t="str">
        <f t="shared" si="112"/>
        <v xml:space="preserve">2-2-2012 14:51 </v>
      </c>
      <c r="E1817">
        <f t="shared" si="113"/>
        <v>1.0000000001164153</v>
      </c>
      <c r="F1817">
        <v>68</v>
      </c>
      <c r="K1817" t="s">
        <v>11423</v>
      </c>
      <c r="L1817">
        <v>62.1</v>
      </c>
      <c r="N1817" t="s">
        <v>11531</v>
      </c>
      <c r="O1817" t="str">
        <f t="shared" si="114"/>
        <v xml:space="preserve">1-26-2013 4:23 </v>
      </c>
      <c r="P1817">
        <f t="shared" si="115"/>
        <v>0.53333333332557231</v>
      </c>
      <c r="Q1817">
        <v>26.6</v>
      </c>
      <c r="R1817">
        <v>1.0000000001164153</v>
      </c>
      <c r="S1817">
        <v>44.1</v>
      </c>
    </row>
    <row r="1818" spans="1:19" x14ac:dyDescent="0.25">
      <c r="A1818" t="s">
        <v>1848</v>
      </c>
      <c r="B1818">
        <v>68</v>
      </c>
      <c r="D1818" t="str">
        <f t="shared" si="112"/>
        <v xml:space="preserve">2-2-2012 13:51 </v>
      </c>
      <c r="E1818">
        <f t="shared" si="113"/>
        <v>0.99999999994179234</v>
      </c>
      <c r="F1818">
        <v>68</v>
      </c>
      <c r="K1818" t="s">
        <v>11424</v>
      </c>
      <c r="L1818">
        <v>62.1</v>
      </c>
      <c r="N1818" t="s">
        <v>11532</v>
      </c>
      <c r="O1818" t="str">
        <f t="shared" si="114"/>
        <v xml:space="preserve">1-26-2013 3:51 </v>
      </c>
      <c r="P1818">
        <f t="shared" si="115"/>
        <v>0.99999999994179234</v>
      </c>
      <c r="Q1818">
        <v>27</v>
      </c>
      <c r="R1818">
        <v>0.99999999994179234</v>
      </c>
      <c r="S1818">
        <v>44.1</v>
      </c>
    </row>
    <row r="1819" spans="1:19" x14ac:dyDescent="0.25">
      <c r="A1819" t="s">
        <v>1849</v>
      </c>
      <c r="B1819">
        <v>66.2</v>
      </c>
      <c r="D1819" t="str">
        <f t="shared" si="112"/>
        <v xml:space="preserve">2-2-2012 12:51 </v>
      </c>
      <c r="E1819">
        <f t="shared" si="113"/>
        <v>0.99999999994179234</v>
      </c>
      <c r="F1819">
        <v>66.2</v>
      </c>
      <c r="K1819" t="s">
        <v>11425</v>
      </c>
      <c r="L1819">
        <v>63</v>
      </c>
      <c r="N1819" t="s">
        <v>11533</v>
      </c>
      <c r="O1819" t="str">
        <f t="shared" si="114"/>
        <v xml:space="preserve">1-26-2013 2:51 </v>
      </c>
      <c r="P1819">
        <f t="shared" si="115"/>
        <v>0.30000000010477379</v>
      </c>
      <c r="Q1819">
        <v>27</v>
      </c>
      <c r="R1819">
        <v>0.99999999994179234</v>
      </c>
      <c r="S1819">
        <v>44.1</v>
      </c>
    </row>
    <row r="1820" spans="1:19" x14ac:dyDescent="0.25">
      <c r="A1820" t="s">
        <v>1850</v>
      </c>
      <c r="B1820">
        <v>64.400000000000006</v>
      </c>
      <c r="D1820" t="str">
        <f t="shared" si="112"/>
        <v xml:space="preserve">2-2-2012 11:51 </v>
      </c>
      <c r="E1820">
        <f t="shared" si="113"/>
        <v>1.0000000001164153</v>
      </c>
      <c r="F1820">
        <v>64.400000000000006</v>
      </c>
      <c r="K1820" t="s">
        <v>11426</v>
      </c>
      <c r="L1820">
        <v>64</v>
      </c>
      <c r="N1820" t="s">
        <v>11534</v>
      </c>
      <c r="O1820" t="str">
        <f t="shared" si="114"/>
        <v xml:space="preserve">1-26-2013 2:33 </v>
      </c>
      <c r="P1820">
        <f t="shared" si="115"/>
        <v>0.70000000001164153</v>
      </c>
      <c r="Q1820">
        <v>26.6</v>
      </c>
      <c r="R1820">
        <v>1.0000000001164153</v>
      </c>
      <c r="S1820">
        <v>44.1</v>
      </c>
    </row>
    <row r="1821" spans="1:19" x14ac:dyDescent="0.25">
      <c r="A1821" t="s">
        <v>1851</v>
      </c>
      <c r="B1821">
        <v>64</v>
      </c>
      <c r="D1821" t="str">
        <f t="shared" si="112"/>
        <v xml:space="preserve">2-2-2012 10:51 </v>
      </c>
      <c r="E1821">
        <f t="shared" si="113"/>
        <v>0.99999999994179234</v>
      </c>
      <c r="F1821">
        <v>64</v>
      </c>
      <c r="K1821" t="s">
        <v>11427</v>
      </c>
      <c r="L1821">
        <v>64.900000000000006</v>
      </c>
      <c r="N1821" t="s">
        <v>11535</v>
      </c>
      <c r="O1821" t="str">
        <f t="shared" si="114"/>
        <v xml:space="preserve">1-26-2013 1:51 </v>
      </c>
      <c r="P1821">
        <f t="shared" si="115"/>
        <v>0.99999999994179234</v>
      </c>
      <c r="Q1821">
        <v>27</v>
      </c>
      <c r="R1821">
        <v>0.99999999994179234</v>
      </c>
      <c r="S1821">
        <v>44.1</v>
      </c>
    </row>
    <row r="1822" spans="1:19" x14ac:dyDescent="0.25">
      <c r="A1822" t="s">
        <v>1852</v>
      </c>
      <c r="B1822">
        <v>60.1</v>
      </c>
      <c r="D1822" t="str">
        <f t="shared" si="112"/>
        <v xml:space="preserve">2-2-2012 9:51 </v>
      </c>
      <c r="E1822">
        <f t="shared" si="113"/>
        <v>0.99999999994179234</v>
      </c>
      <c r="F1822">
        <v>60.1</v>
      </c>
      <c r="K1822" t="s">
        <v>11428</v>
      </c>
      <c r="L1822">
        <v>63</v>
      </c>
      <c r="N1822" t="s">
        <v>11536</v>
      </c>
      <c r="O1822" t="str">
        <f t="shared" si="114"/>
        <v xml:space="preserve">1-26-2013 0:51 </v>
      </c>
      <c r="P1822">
        <f t="shared" si="115"/>
        <v>0.99999999994179234</v>
      </c>
      <c r="Q1822">
        <v>27</v>
      </c>
      <c r="R1822">
        <v>0.99999999994179234</v>
      </c>
      <c r="S1822">
        <v>44.1</v>
      </c>
    </row>
    <row r="1823" spans="1:19" x14ac:dyDescent="0.25">
      <c r="A1823" t="s">
        <v>1853</v>
      </c>
      <c r="B1823">
        <v>57</v>
      </c>
      <c r="D1823" t="str">
        <f t="shared" si="112"/>
        <v xml:space="preserve">2-2-2012 8:51 </v>
      </c>
      <c r="E1823">
        <f t="shared" si="113"/>
        <v>1.0000000001164153</v>
      </c>
      <c r="F1823">
        <v>57</v>
      </c>
      <c r="K1823" t="s">
        <v>11429</v>
      </c>
      <c r="L1823">
        <v>62.1</v>
      </c>
      <c r="N1823" t="s">
        <v>11537</v>
      </c>
      <c r="O1823" t="str">
        <f t="shared" si="114"/>
        <v xml:space="preserve">1-25-2013 23:51 </v>
      </c>
      <c r="P1823">
        <f t="shared" si="115"/>
        <v>1.0000000001164153</v>
      </c>
      <c r="Q1823">
        <v>27</v>
      </c>
      <c r="R1823">
        <v>0.24999999994179234</v>
      </c>
      <c r="S1823">
        <v>44.1</v>
      </c>
    </row>
    <row r="1824" spans="1:19" x14ac:dyDescent="0.25">
      <c r="A1824" t="s">
        <v>1854</v>
      </c>
      <c r="B1824">
        <v>55.9</v>
      </c>
      <c r="D1824" t="str">
        <f t="shared" si="112"/>
        <v xml:space="preserve">2-2-2012 7:51 </v>
      </c>
      <c r="E1824">
        <f t="shared" si="113"/>
        <v>0.99999999994179234</v>
      </c>
      <c r="F1824">
        <v>55.9</v>
      </c>
      <c r="K1824" t="s">
        <v>11430</v>
      </c>
      <c r="L1824">
        <v>64</v>
      </c>
      <c r="N1824" t="s">
        <v>11538</v>
      </c>
      <c r="O1824" t="str">
        <f t="shared" si="114"/>
        <v xml:space="preserve">1-25-2013 22:51 </v>
      </c>
      <c r="P1824">
        <f t="shared" si="115"/>
        <v>0.99999999994179234</v>
      </c>
      <c r="Q1824">
        <v>27</v>
      </c>
      <c r="R1824">
        <v>1.0000000001164153</v>
      </c>
      <c r="S1824">
        <v>44.1</v>
      </c>
    </row>
    <row r="1825" spans="1:19" x14ac:dyDescent="0.25">
      <c r="A1825" t="s">
        <v>1855</v>
      </c>
      <c r="B1825">
        <v>55.9</v>
      </c>
      <c r="D1825" t="str">
        <f t="shared" si="112"/>
        <v xml:space="preserve">2-2-2012 6:51 </v>
      </c>
      <c r="E1825">
        <f t="shared" si="113"/>
        <v>0.99999999994179234</v>
      </c>
      <c r="F1825">
        <v>55.9</v>
      </c>
      <c r="K1825" t="s">
        <v>11431</v>
      </c>
      <c r="L1825">
        <v>70</v>
      </c>
      <c r="N1825" t="s">
        <v>11539</v>
      </c>
      <c r="O1825" t="str">
        <f t="shared" si="114"/>
        <v xml:space="preserve">1-25-2013 21:51 </v>
      </c>
      <c r="P1825">
        <f t="shared" si="115"/>
        <v>0.99999999994179234</v>
      </c>
      <c r="Q1825">
        <v>27</v>
      </c>
      <c r="R1825">
        <v>0.99999999994179234</v>
      </c>
      <c r="S1825">
        <v>44.1</v>
      </c>
    </row>
    <row r="1826" spans="1:19" x14ac:dyDescent="0.25">
      <c r="A1826" t="s">
        <v>1856</v>
      </c>
      <c r="B1826">
        <v>55.9</v>
      </c>
      <c r="D1826" t="str">
        <f t="shared" si="112"/>
        <v xml:space="preserve">2-2-2012 5:51 </v>
      </c>
      <c r="E1826">
        <f t="shared" si="113"/>
        <v>1.0000000001164153</v>
      </c>
      <c r="F1826">
        <v>55.9</v>
      </c>
      <c r="K1826" t="s">
        <v>11432</v>
      </c>
      <c r="L1826">
        <v>72</v>
      </c>
      <c r="N1826" t="s">
        <v>11540</v>
      </c>
      <c r="O1826" t="str">
        <f t="shared" si="114"/>
        <v xml:space="preserve">1-25-2013 20:51 </v>
      </c>
      <c r="P1826">
        <f t="shared" si="115"/>
        <v>0.73333333345362917</v>
      </c>
      <c r="Q1826">
        <v>27</v>
      </c>
      <c r="R1826">
        <v>2.0000000000582077</v>
      </c>
      <c r="S1826">
        <v>44.1</v>
      </c>
    </row>
    <row r="1827" spans="1:19" x14ac:dyDescent="0.25">
      <c r="A1827" t="s">
        <v>1857</v>
      </c>
      <c r="B1827">
        <v>55</v>
      </c>
      <c r="D1827" t="str">
        <f t="shared" si="112"/>
        <v xml:space="preserve">2-2-2012 4:51 </v>
      </c>
      <c r="E1827">
        <f t="shared" si="113"/>
        <v>0.44999999989522621</v>
      </c>
      <c r="F1827">
        <v>55</v>
      </c>
      <c r="K1827" t="s">
        <v>11433</v>
      </c>
      <c r="L1827">
        <v>73</v>
      </c>
      <c r="N1827" t="s">
        <v>11541</v>
      </c>
      <c r="O1827" t="str">
        <f t="shared" si="114"/>
        <v xml:space="preserve">1-25-2013 20:07 </v>
      </c>
      <c r="P1827">
        <f t="shared" si="115"/>
        <v>0.26666666666278616</v>
      </c>
      <c r="Q1827">
        <v>26.6</v>
      </c>
      <c r="R1827">
        <v>1.0000000001164153</v>
      </c>
      <c r="S1827">
        <v>44.1</v>
      </c>
    </row>
    <row r="1828" spans="1:19" x14ac:dyDescent="0.25">
      <c r="A1828" t="s">
        <v>1858</v>
      </c>
      <c r="B1828">
        <v>53.6</v>
      </c>
      <c r="D1828" t="str">
        <f t="shared" si="112"/>
        <v xml:space="preserve">2-2-2012 4:24 </v>
      </c>
      <c r="E1828">
        <f t="shared" si="113"/>
        <v>0.55000000004656613</v>
      </c>
      <c r="F1828">
        <v>53.6</v>
      </c>
      <c r="K1828" t="s">
        <v>11434</v>
      </c>
      <c r="L1828">
        <v>71.099999999999994</v>
      </c>
      <c r="N1828" t="s">
        <v>11542</v>
      </c>
      <c r="O1828" t="str">
        <f t="shared" si="114"/>
        <v xml:space="preserve">1-25-2013 19:51 </v>
      </c>
      <c r="P1828">
        <f t="shared" si="115"/>
        <v>0.1499999999650754</v>
      </c>
      <c r="Q1828">
        <v>27</v>
      </c>
      <c r="R1828">
        <v>0.99999999994179234</v>
      </c>
      <c r="S1828">
        <v>44.1</v>
      </c>
    </row>
    <row r="1829" spans="1:19" x14ac:dyDescent="0.25">
      <c r="A1829" t="s">
        <v>1859</v>
      </c>
      <c r="B1829">
        <v>55</v>
      </c>
      <c r="D1829" t="str">
        <f t="shared" si="112"/>
        <v xml:space="preserve">2-2-2012 3:51 </v>
      </c>
      <c r="E1829">
        <f t="shared" si="113"/>
        <v>0.19999999995343387</v>
      </c>
      <c r="F1829">
        <v>55</v>
      </c>
      <c r="K1829" t="s">
        <v>11435</v>
      </c>
      <c r="L1829">
        <v>69.099999999999994</v>
      </c>
      <c r="N1829" t="s">
        <v>11543</v>
      </c>
      <c r="O1829" t="str">
        <f t="shared" si="114"/>
        <v xml:space="preserve">1-25-2013 19:42 </v>
      </c>
      <c r="P1829">
        <f t="shared" si="115"/>
        <v>0.84999999997671694</v>
      </c>
      <c r="Q1829">
        <v>26.6</v>
      </c>
      <c r="R1829">
        <v>0.99999999994179234</v>
      </c>
      <c r="S1829">
        <v>44.1</v>
      </c>
    </row>
    <row r="1830" spans="1:19" x14ac:dyDescent="0.25">
      <c r="A1830" t="s">
        <v>1860</v>
      </c>
      <c r="B1830">
        <v>55.4</v>
      </c>
      <c r="D1830" t="str">
        <f t="shared" si="112"/>
        <v xml:space="preserve">2-2-2012 3:39 </v>
      </c>
      <c r="E1830">
        <f t="shared" si="113"/>
        <v>0.79999999998835847</v>
      </c>
      <c r="F1830">
        <v>55.4</v>
      </c>
      <c r="K1830" t="s">
        <v>11436</v>
      </c>
      <c r="L1830">
        <v>64.900000000000006</v>
      </c>
      <c r="N1830" t="s">
        <v>11544</v>
      </c>
      <c r="O1830" t="str">
        <f t="shared" si="114"/>
        <v xml:space="preserve">1-25-2013 18:51 </v>
      </c>
      <c r="P1830">
        <f t="shared" si="115"/>
        <v>8.3333333255723119E-2</v>
      </c>
      <c r="Q1830">
        <v>27</v>
      </c>
      <c r="R1830">
        <v>0.99999999994179234</v>
      </c>
      <c r="S1830">
        <v>44.1</v>
      </c>
    </row>
    <row r="1831" spans="1:19" x14ac:dyDescent="0.25">
      <c r="A1831" t="s">
        <v>1861</v>
      </c>
      <c r="B1831">
        <v>54</v>
      </c>
      <c r="D1831" t="str">
        <f t="shared" si="112"/>
        <v xml:space="preserve">2-2-2012 2:51 </v>
      </c>
      <c r="E1831">
        <f t="shared" si="113"/>
        <v>1.0000000001164153</v>
      </c>
      <c r="F1831">
        <v>54</v>
      </c>
      <c r="K1831" t="s">
        <v>11437</v>
      </c>
      <c r="L1831">
        <v>61</v>
      </c>
      <c r="N1831" t="s">
        <v>11545</v>
      </c>
      <c r="O1831" t="str">
        <f t="shared" si="114"/>
        <v xml:space="preserve">1-25-2013 18:46 </v>
      </c>
      <c r="P1831">
        <f t="shared" si="115"/>
        <v>0.41666666680248454</v>
      </c>
      <c r="Q1831">
        <v>26.6</v>
      </c>
      <c r="R1831">
        <v>0.99999999994179234</v>
      </c>
      <c r="S1831">
        <v>44.1</v>
      </c>
    </row>
    <row r="1832" spans="1:19" x14ac:dyDescent="0.25">
      <c r="A1832" t="s">
        <v>1862</v>
      </c>
      <c r="B1832">
        <v>55</v>
      </c>
      <c r="D1832" t="str">
        <f t="shared" si="112"/>
        <v xml:space="preserve">2-2-2012 1:51 </v>
      </c>
      <c r="E1832">
        <f t="shared" si="113"/>
        <v>0.99999999994179234</v>
      </c>
      <c r="F1832">
        <v>55</v>
      </c>
      <c r="K1832" t="s">
        <v>11438</v>
      </c>
      <c r="L1832">
        <v>55</v>
      </c>
      <c r="N1832" t="s">
        <v>11546</v>
      </c>
      <c r="O1832" t="str">
        <f t="shared" si="114"/>
        <v xml:space="preserve">1-25-2013 18:21 </v>
      </c>
      <c r="P1832">
        <f t="shared" si="115"/>
        <v>0.49999999988358468</v>
      </c>
      <c r="Q1832">
        <v>26.6</v>
      </c>
      <c r="R1832">
        <v>0.99999999994179234</v>
      </c>
      <c r="S1832">
        <v>44.1</v>
      </c>
    </row>
    <row r="1833" spans="1:19" x14ac:dyDescent="0.25">
      <c r="A1833" t="s">
        <v>1863</v>
      </c>
      <c r="B1833">
        <v>55.9</v>
      </c>
      <c r="D1833" t="str">
        <f t="shared" si="112"/>
        <v xml:space="preserve">2-2-2012 0:51 </v>
      </c>
      <c r="E1833">
        <f t="shared" si="113"/>
        <v>0.99999999994179234</v>
      </c>
      <c r="F1833">
        <v>55.9</v>
      </c>
      <c r="K1833" t="s">
        <v>11439</v>
      </c>
      <c r="L1833">
        <v>50</v>
      </c>
      <c r="N1833" t="s">
        <v>11547</v>
      </c>
      <c r="O1833" t="str">
        <f t="shared" si="114"/>
        <v xml:space="preserve">1-25-2013 17:51 </v>
      </c>
      <c r="P1833">
        <f t="shared" si="115"/>
        <v>0.61666666675591841</v>
      </c>
      <c r="Q1833">
        <v>27</v>
      </c>
      <c r="R1833">
        <v>0.99999999994179234</v>
      </c>
      <c r="S1833">
        <v>44.1</v>
      </c>
    </row>
    <row r="1834" spans="1:19" x14ac:dyDescent="0.25">
      <c r="A1834" t="s">
        <v>1864</v>
      </c>
      <c r="B1834">
        <v>55.9</v>
      </c>
      <c r="D1834" t="str">
        <f t="shared" si="112"/>
        <v xml:space="preserve">2-1-2012 23:51 </v>
      </c>
      <c r="E1834">
        <f t="shared" si="113"/>
        <v>1.0000000001164153</v>
      </c>
      <c r="F1834">
        <v>55.9</v>
      </c>
      <c r="K1834" t="s">
        <v>11440</v>
      </c>
      <c r="L1834">
        <v>45</v>
      </c>
      <c r="N1834" t="s">
        <v>11548</v>
      </c>
      <c r="O1834" t="str">
        <f t="shared" si="114"/>
        <v xml:space="preserve">1-25-2013 17:14 </v>
      </c>
      <c r="P1834">
        <f t="shared" si="115"/>
        <v>0.38333333336049691</v>
      </c>
      <c r="Q1834">
        <v>26.6</v>
      </c>
      <c r="R1834">
        <v>0.99999999994179234</v>
      </c>
      <c r="S1834">
        <v>44.1</v>
      </c>
    </row>
    <row r="1835" spans="1:19" x14ac:dyDescent="0.25">
      <c r="A1835" t="s">
        <v>1865</v>
      </c>
      <c r="B1835">
        <v>57</v>
      </c>
      <c r="D1835" t="str">
        <f t="shared" si="112"/>
        <v xml:space="preserve">2-1-2012 22:51 </v>
      </c>
      <c r="E1835">
        <f t="shared" si="113"/>
        <v>0.99999999994179234</v>
      </c>
      <c r="F1835">
        <v>57</v>
      </c>
      <c r="K1835" t="s">
        <v>11441</v>
      </c>
      <c r="L1835">
        <v>46</v>
      </c>
      <c r="N1835" t="s">
        <v>11549</v>
      </c>
      <c r="O1835" t="str">
        <f t="shared" si="114"/>
        <v xml:space="preserve">1-25-2013 16:51 </v>
      </c>
      <c r="P1835">
        <f t="shared" si="115"/>
        <v>0.46666666661622003</v>
      </c>
      <c r="Q1835">
        <v>26.1</v>
      </c>
      <c r="R1835">
        <v>0.99999999994179234</v>
      </c>
      <c r="S1835">
        <v>44.1</v>
      </c>
    </row>
    <row r="1836" spans="1:19" x14ac:dyDescent="0.25">
      <c r="A1836" t="s">
        <v>1866</v>
      </c>
      <c r="B1836">
        <v>59</v>
      </c>
      <c r="D1836" t="str">
        <f t="shared" si="112"/>
        <v xml:space="preserve">2-1-2012 21:51 </v>
      </c>
      <c r="E1836">
        <f t="shared" si="113"/>
        <v>0.99999999994179234</v>
      </c>
      <c r="F1836">
        <v>59</v>
      </c>
      <c r="K1836" t="s">
        <v>11442</v>
      </c>
      <c r="L1836">
        <v>46.9</v>
      </c>
      <c r="N1836" t="s">
        <v>11550</v>
      </c>
      <c r="O1836" t="str">
        <f t="shared" si="114"/>
        <v xml:space="preserve">1-25-2013 16:23 </v>
      </c>
      <c r="P1836">
        <f t="shared" si="115"/>
        <v>0.53333333332557231</v>
      </c>
      <c r="Q1836">
        <v>24.8</v>
      </c>
      <c r="R1836">
        <v>1.0000000001164153</v>
      </c>
      <c r="S1836">
        <v>44.1</v>
      </c>
    </row>
    <row r="1837" spans="1:19" x14ac:dyDescent="0.25">
      <c r="A1837" t="s">
        <v>1867</v>
      </c>
      <c r="B1837">
        <v>59</v>
      </c>
      <c r="D1837" t="str">
        <f t="shared" si="112"/>
        <v xml:space="preserve">2-1-2012 20:51 </v>
      </c>
      <c r="E1837">
        <f t="shared" si="113"/>
        <v>1.0000000001164153</v>
      </c>
      <c r="F1837">
        <v>59</v>
      </c>
      <c r="K1837" t="s">
        <v>11443</v>
      </c>
      <c r="L1837">
        <v>48</v>
      </c>
      <c r="N1837" t="s">
        <v>11551</v>
      </c>
      <c r="O1837" t="str">
        <f t="shared" si="114"/>
        <v xml:space="preserve">1-25-2013 15:51 </v>
      </c>
      <c r="P1837">
        <f t="shared" si="115"/>
        <v>0.99999999994179234</v>
      </c>
      <c r="Q1837">
        <v>26.1</v>
      </c>
      <c r="R1837">
        <v>0.45000000006984919</v>
      </c>
      <c r="S1837">
        <v>44.1</v>
      </c>
    </row>
    <row r="1838" spans="1:19" x14ac:dyDescent="0.25">
      <c r="A1838" t="s">
        <v>1868</v>
      </c>
      <c r="B1838">
        <v>61</v>
      </c>
      <c r="D1838" t="str">
        <f t="shared" si="112"/>
        <v xml:space="preserve">2-1-2012 19:51 </v>
      </c>
      <c r="E1838">
        <f t="shared" si="113"/>
        <v>0.99999999994179234</v>
      </c>
      <c r="F1838">
        <v>61</v>
      </c>
      <c r="K1838" t="s">
        <v>11444</v>
      </c>
      <c r="L1838">
        <v>48</v>
      </c>
      <c r="N1838" t="s">
        <v>11552</v>
      </c>
      <c r="O1838" t="str">
        <f t="shared" si="114"/>
        <v xml:space="preserve">1-25-2013 14:51 </v>
      </c>
      <c r="P1838">
        <f t="shared" si="115"/>
        <v>1.0000000001164153</v>
      </c>
      <c r="Q1838">
        <v>24.1</v>
      </c>
      <c r="R1838">
        <v>0.66666666674427688</v>
      </c>
      <c r="S1838">
        <v>44.1</v>
      </c>
    </row>
    <row r="1839" spans="1:19" x14ac:dyDescent="0.25">
      <c r="A1839" t="s">
        <v>1869</v>
      </c>
      <c r="B1839">
        <v>60.1</v>
      </c>
      <c r="D1839" t="str">
        <f t="shared" si="112"/>
        <v xml:space="preserve">2-1-2012 18:51 </v>
      </c>
      <c r="E1839">
        <f t="shared" si="113"/>
        <v>0.99999999994179234</v>
      </c>
      <c r="F1839">
        <v>60.1</v>
      </c>
      <c r="K1839" t="s">
        <v>11445</v>
      </c>
      <c r="L1839">
        <v>46.9</v>
      </c>
      <c r="N1839" t="s">
        <v>11553</v>
      </c>
      <c r="O1839" t="str">
        <f t="shared" si="114"/>
        <v xml:space="preserve">1-25-2013 13:51 </v>
      </c>
      <c r="P1839">
        <f t="shared" si="115"/>
        <v>0.64999999984866008</v>
      </c>
      <c r="Q1839">
        <v>24.1</v>
      </c>
      <c r="R1839">
        <v>1.0000000001164153</v>
      </c>
      <c r="S1839">
        <v>44.1</v>
      </c>
    </row>
    <row r="1840" spans="1:19" x14ac:dyDescent="0.25">
      <c r="A1840" t="s">
        <v>1870</v>
      </c>
      <c r="B1840">
        <v>64</v>
      </c>
      <c r="D1840" t="str">
        <f t="shared" si="112"/>
        <v xml:space="preserve">2-1-2012 17:51 </v>
      </c>
      <c r="E1840">
        <f t="shared" si="113"/>
        <v>1.0000000001164153</v>
      </c>
      <c r="F1840">
        <v>64</v>
      </c>
      <c r="K1840" t="s">
        <v>11446</v>
      </c>
      <c r="L1840">
        <v>48.9</v>
      </c>
      <c r="N1840" t="s">
        <v>11554</v>
      </c>
      <c r="O1840" t="str">
        <f t="shared" si="114"/>
        <v xml:space="preserve">1-25-2013 13:12 </v>
      </c>
      <c r="P1840">
        <f t="shared" si="115"/>
        <v>0.35000000009313226</v>
      </c>
      <c r="Q1840">
        <v>24.8</v>
      </c>
      <c r="R1840">
        <v>0.99999999994179234</v>
      </c>
      <c r="S1840">
        <v>44.1</v>
      </c>
    </row>
    <row r="1841" spans="1:19" x14ac:dyDescent="0.25">
      <c r="A1841" t="s">
        <v>1871</v>
      </c>
      <c r="B1841">
        <v>66</v>
      </c>
      <c r="D1841" t="str">
        <f t="shared" si="112"/>
        <v xml:space="preserve">2-1-2012 16:51 </v>
      </c>
      <c r="E1841">
        <f t="shared" si="113"/>
        <v>0.99999999994179234</v>
      </c>
      <c r="F1841">
        <v>66</v>
      </c>
      <c r="K1841" t="s">
        <v>11447</v>
      </c>
      <c r="L1841">
        <v>51.1</v>
      </c>
      <c r="N1841" t="s">
        <v>11555</v>
      </c>
      <c r="O1841" t="str">
        <f t="shared" si="114"/>
        <v xml:space="preserve">1-25-2013 12:51 </v>
      </c>
      <c r="P1841">
        <f t="shared" si="115"/>
        <v>0.16666666668606922</v>
      </c>
      <c r="Q1841">
        <v>24.1</v>
      </c>
      <c r="R1841">
        <v>0.99999999994179234</v>
      </c>
      <c r="S1841">
        <v>44.1</v>
      </c>
    </row>
    <row r="1842" spans="1:19" x14ac:dyDescent="0.25">
      <c r="A1842" t="s">
        <v>1872</v>
      </c>
      <c r="B1842">
        <v>69.099999999999994</v>
      </c>
      <c r="D1842" t="str">
        <f t="shared" si="112"/>
        <v xml:space="preserve">2-1-2012 15:51 </v>
      </c>
      <c r="E1842">
        <f t="shared" si="113"/>
        <v>0.99999999994179234</v>
      </c>
      <c r="F1842">
        <v>69.099999999999994</v>
      </c>
      <c r="K1842" t="s">
        <v>11448</v>
      </c>
      <c r="L1842">
        <v>51.1</v>
      </c>
      <c r="N1842" t="s">
        <v>11556</v>
      </c>
      <c r="O1842" t="str">
        <f t="shared" si="114"/>
        <v xml:space="preserve">1-25-2013 12:41 </v>
      </c>
      <c r="P1842">
        <f t="shared" si="115"/>
        <v>0.83333333325572312</v>
      </c>
      <c r="Q1842">
        <v>24.8</v>
      </c>
      <c r="R1842">
        <v>0.99999999994179234</v>
      </c>
      <c r="S1842">
        <v>44.1</v>
      </c>
    </row>
    <row r="1843" spans="1:19" x14ac:dyDescent="0.25">
      <c r="A1843" t="s">
        <v>1873</v>
      </c>
      <c r="B1843">
        <v>69.099999999999994</v>
      </c>
      <c r="D1843" t="str">
        <f t="shared" si="112"/>
        <v xml:space="preserve">2-1-2012 14:51 </v>
      </c>
      <c r="E1843">
        <f t="shared" si="113"/>
        <v>1.0000000001164153</v>
      </c>
      <c r="F1843">
        <v>69.099999999999994</v>
      </c>
      <c r="K1843" t="s">
        <v>11449</v>
      </c>
      <c r="L1843">
        <v>50</v>
      </c>
      <c r="N1843" t="s">
        <v>11557</v>
      </c>
      <c r="O1843" t="str">
        <f t="shared" si="114"/>
        <v xml:space="preserve">1-25-2013 11:51 </v>
      </c>
      <c r="P1843">
        <f t="shared" si="115"/>
        <v>9.9999999976716936E-2</v>
      </c>
      <c r="Q1843">
        <v>24.1</v>
      </c>
      <c r="R1843">
        <v>1.0000000001164153</v>
      </c>
      <c r="S1843">
        <v>44.1</v>
      </c>
    </row>
    <row r="1844" spans="1:19" x14ac:dyDescent="0.25">
      <c r="A1844" t="s">
        <v>1874</v>
      </c>
      <c r="B1844">
        <v>66</v>
      </c>
      <c r="D1844" t="str">
        <f t="shared" si="112"/>
        <v xml:space="preserve">2-1-2012 13:51 </v>
      </c>
      <c r="E1844">
        <f t="shared" si="113"/>
        <v>0.99999999994179234</v>
      </c>
      <c r="F1844">
        <v>66</v>
      </c>
      <c r="K1844" t="s">
        <v>11450</v>
      </c>
      <c r="L1844">
        <v>50</v>
      </c>
      <c r="N1844" t="s">
        <v>11558</v>
      </c>
      <c r="O1844" t="str">
        <f t="shared" si="114"/>
        <v xml:space="preserve">1-25-2013 11:45 </v>
      </c>
      <c r="P1844">
        <f t="shared" si="115"/>
        <v>0.25000000011641532</v>
      </c>
      <c r="Q1844">
        <v>23</v>
      </c>
      <c r="R1844">
        <v>0.99999999994179234</v>
      </c>
      <c r="S1844">
        <v>44.1</v>
      </c>
    </row>
    <row r="1845" spans="1:19" x14ac:dyDescent="0.25">
      <c r="A1845" t="s">
        <v>1875</v>
      </c>
      <c r="B1845">
        <v>66</v>
      </c>
      <c r="D1845" t="str">
        <f t="shared" si="112"/>
        <v xml:space="preserve">2-1-2012 12:51 </v>
      </c>
      <c r="E1845">
        <f t="shared" si="113"/>
        <v>0.99999999994179234</v>
      </c>
      <c r="F1845">
        <v>66</v>
      </c>
      <c r="K1845" t="s">
        <v>11451</v>
      </c>
      <c r="L1845">
        <v>50</v>
      </c>
      <c r="N1845" t="s">
        <v>11559</v>
      </c>
      <c r="O1845" t="str">
        <f t="shared" si="114"/>
        <v xml:space="preserve">1-25-2013 11:30 </v>
      </c>
      <c r="P1845">
        <f t="shared" si="115"/>
        <v>0.65000000002328306</v>
      </c>
      <c r="Q1845">
        <v>24.8</v>
      </c>
      <c r="R1845">
        <v>0.36666666663950309</v>
      </c>
      <c r="S1845">
        <v>44.1</v>
      </c>
    </row>
    <row r="1846" spans="1:19" x14ac:dyDescent="0.25">
      <c r="A1846" t="s">
        <v>1876</v>
      </c>
      <c r="B1846">
        <v>62.1</v>
      </c>
      <c r="D1846" t="str">
        <f t="shared" si="112"/>
        <v xml:space="preserve">2-1-2012 11:51 </v>
      </c>
      <c r="E1846">
        <f t="shared" si="113"/>
        <v>1.0000000001164153</v>
      </c>
      <c r="F1846">
        <v>62.1</v>
      </c>
      <c r="K1846" t="s">
        <v>11452</v>
      </c>
      <c r="L1846">
        <v>50</v>
      </c>
      <c r="N1846" t="s">
        <v>11560</v>
      </c>
      <c r="O1846" t="str">
        <f t="shared" si="114"/>
        <v xml:space="preserve">1-25-2013 10:51 </v>
      </c>
      <c r="P1846">
        <f t="shared" si="115"/>
        <v>0.19999999995343387</v>
      </c>
      <c r="Q1846">
        <v>25</v>
      </c>
      <c r="R1846">
        <v>0.56666666659293696</v>
      </c>
      <c r="S1846">
        <v>44.1</v>
      </c>
    </row>
    <row r="1847" spans="1:19" x14ac:dyDescent="0.25">
      <c r="A1847" t="s">
        <v>1877</v>
      </c>
      <c r="B1847">
        <v>60.1</v>
      </c>
      <c r="D1847" t="str">
        <f t="shared" si="112"/>
        <v xml:space="preserve">2-1-2012 10:51 </v>
      </c>
      <c r="E1847">
        <f t="shared" si="113"/>
        <v>0.99999999994179234</v>
      </c>
      <c r="F1847">
        <v>60.1</v>
      </c>
      <c r="K1847" t="s">
        <v>11453</v>
      </c>
      <c r="L1847">
        <v>48.9</v>
      </c>
      <c r="N1847" t="s">
        <v>11561</v>
      </c>
      <c r="O1847" t="str">
        <f t="shared" si="114"/>
        <v xml:space="preserve">1-25-2013 10:39 </v>
      </c>
      <c r="P1847">
        <f t="shared" si="115"/>
        <v>0.79999999998835847</v>
      </c>
      <c r="Q1847">
        <v>26.6</v>
      </c>
      <c r="R1847">
        <v>1.0000000001164153</v>
      </c>
      <c r="S1847">
        <v>44.1</v>
      </c>
    </row>
    <row r="1848" spans="1:19" x14ac:dyDescent="0.25">
      <c r="A1848" t="s">
        <v>1878</v>
      </c>
      <c r="B1848">
        <v>57</v>
      </c>
      <c r="D1848" t="str">
        <f t="shared" si="112"/>
        <v xml:space="preserve">2-1-2012 9:51 </v>
      </c>
      <c r="E1848">
        <f t="shared" si="113"/>
        <v>0.99999999994179234</v>
      </c>
      <c r="F1848">
        <v>57</v>
      </c>
      <c r="K1848" t="s">
        <v>11454</v>
      </c>
      <c r="L1848">
        <v>48.9</v>
      </c>
      <c r="N1848" t="s">
        <v>11562</v>
      </c>
      <c r="O1848" t="str">
        <f t="shared" si="114"/>
        <v xml:space="preserve">1-25-2013 9:51 </v>
      </c>
      <c r="P1848">
        <f t="shared" si="115"/>
        <v>0.99999999994179234</v>
      </c>
      <c r="Q1848">
        <v>24.1</v>
      </c>
      <c r="R1848">
        <v>0.50000000005820766</v>
      </c>
      <c r="S1848">
        <v>44.1</v>
      </c>
    </row>
    <row r="1849" spans="1:19" x14ac:dyDescent="0.25">
      <c r="A1849" t="s">
        <v>1879</v>
      </c>
      <c r="B1849">
        <v>53.1</v>
      </c>
      <c r="D1849" t="str">
        <f t="shared" si="112"/>
        <v xml:space="preserve">2-1-2012 8:51 </v>
      </c>
      <c r="E1849">
        <f t="shared" si="113"/>
        <v>1.0000000001164153</v>
      </c>
      <c r="F1849">
        <v>53.1</v>
      </c>
      <c r="K1849" t="s">
        <v>11455</v>
      </c>
      <c r="L1849">
        <v>50</v>
      </c>
      <c r="N1849" t="s">
        <v>11563</v>
      </c>
      <c r="O1849" t="str">
        <f t="shared" si="114"/>
        <v xml:space="preserve">1-25-2013 8:51 </v>
      </c>
      <c r="P1849">
        <f t="shared" si="115"/>
        <v>1.0000000001164153</v>
      </c>
      <c r="Q1849">
        <v>24.1</v>
      </c>
      <c r="R1849">
        <v>0.99999999994179234</v>
      </c>
      <c r="S1849">
        <v>44.1</v>
      </c>
    </row>
    <row r="1850" spans="1:19" x14ac:dyDescent="0.25">
      <c r="A1850" t="s">
        <v>1880</v>
      </c>
      <c r="B1850">
        <v>50</v>
      </c>
      <c r="D1850" t="str">
        <f t="shared" si="112"/>
        <v xml:space="preserve">2-1-2012 7:51 </v>
      </c>
      <c r="E1850">
        <f t="shared" si="113"/>
        <v>0.99999999994179234</v>
      </c>
      <c r="F1850">
        <v>50</v>
      </c>
      <c r="K1850" t="s">
        <v>11456</v>
      </c>
      <c r="L1850">
        <v>50</v>
      </c>
      <c r="N1850" t="s">
        <v>11564</v>
      </c>
      <c r="O1850" t="str">
        <f t="shared" si="114"/>
        <v xml:space="preserve">1-25-2013 7:51 </v>
      </c>
      <c r="P1850">
        <f t="shared" si="115"/>
        <v>0.99999999994179234</v>
      </c>
      <c r="Q1850">
        <v>23</v>
      </c>
      <c r="R1850">
        <v>0.99999999994179234</v>
      </c>
      <c r="S1850">
        <v>44.1</v>
      </c>
    </row>
    <row r="1851" spans="1:19" x14ac:dyDescent="0.25">
      <c r="A1851" t="s">
        <v>1881</v>
      </c>
      <c r="B1851">
        <v>50</v>
      </c>
      <c r="D1851" t="str">
        <f t="shared" si="112"/>
        <v xml:space="preserve">2-1-2012 6:51 </v>
      </c>
      <c r="E1851">
        <f t="shared" si="113"/>
        <v>0.99999999994179234</v>
      </c>
      <c r="F1851">
        <v>50</v>
      </c>
      <c r="K1851" t="s">
        <v>11457</v>
      </c>
      <c r="L1851">
        <v>48.9</v>
      </c>
      <c r="N1851" t="s">
        <v>11565</v>
      </c>
      <c r="O1851" t="str">
        <f t="shared" si="114"/>
        <v xml:space="preserve">1-25-2013 6:51 </v>
      </c>
      <c r="P1851">
        <f t="shared" si="115"/>
        <v>0.99999999994179234</v>
      </c>
      <c r="Q1851">
        <v>23</v>
      </c>
      <c r="R1851">
        <v>0.99999999994179234</v>
      </c>
      <c r="S1851">
        <v>44.1</v>
      </c>
    </row>
    <row r="1852" spans="1:19" x14ac:dyDescent="0.25">
      <c r="A1852" t="s">
        <v>1882</v>
      </c>
      <c r="B1852">
        <v>51.1</v>
      </c>
      <c r="D1852" t="str">
        <f t="shared" si="112"/>
        <v xml:space="preserve">2-1-2012 5:51 </v>
      </c>
      <c r="E1852">
        <f t="shared" si="113"/>
        <v>1.0000000001164153</v>
      </c>
      <c r="F1852">
        <v>51.1</v>
      </c>
      <c r="K1852" t="s">
        <v>11458</v>
      </c>
      <c r="L1852">
        <v>48.2</v>
      </c>
      <c r="N1852" t="s">
        <v>11566</v>
      </c>
      <c r="O1852" t="str">
        <f t="shared" si="114"/>
        <v xml:space="preserve">1-25-2013 5:51 </v>
      </c>
      <c r="P1852">
        <f t="shared" si="115"/>
        <v>1.0000000001164153</v>
      </c>
      <c r="Q1852">
        <v>21.9</v>
      </c>
      <c r="R1852">
        <v>1.0000000001164153</v>
      </c>
      <c r="S1852">
        <v>44.1</v>
      </c>
    </row>
    <row r="1853" spans="1:19" x14ac:dyDescent="0.25">
      <c r="A1853" t="s">
        <v>1883</v>
      </c>
      <c r="B1853">
        <v>50</v>
      </c>
      <c r="D1853" t="str">
        <f t="shared" si="112"/>
        <v xml:space="preserve">2-1-2012 4:51 </v>
      </c>
      <c r="E1853">
        <f t="shared" si="113"/>
        <v>0.99999999994179234</v>
      </c>
      <c r="F1853">
        <v>50</v>
      </c>
      <c r="K1853" t="s">
        <v>11459</v>
      </c>
      <c r="L1853">
        <v>48</v>
      </c>
      <c r="N1853" t="s">
        <v>11567</v>
      </c>
      <c r="O1853" t="str">
        <f t="shared" si="114"/>
        <v xml:space="preserve">1-25-2013 4:51 </v>
      </c>
      <c r="P1853">
        <f t="shared" si="115"/>
        <v>0.99999999994179234</v>
      </c>
      <c r="Q1853">
        <v>21.9</v>
      </c>
      <c r="R1853">
        <v>0.99999999994179234</v>
      </c>
      <c r="S1853">
        <v>44.1</v>
      </c>
    </row>
    <row r="1854" spans="1:19" x14ac:dyDescent="0.25">
      <c r="A1854" t="s">
        <v>1884</v>
      </c>
      <c r="B1854">
        <v>51.1</v>
      </c>
      <c r="D1854" t="str">
        <f t="shared" si="112"/>
        <v xml:space="preserve">2-1-2012 3:51 </v>
      </c>
      <c r="E1854">
        <f t="shared" si="113"/>
        <v>0.99999999994179234</v>
      </c>
      <c r="F1854">
        <v>51.1</v>
      </c>
      <c r="K1854" t="s">
        <v>11460</v>
      </c>
      <c r="L1854">
        <v>48.2</v>
      </c>
      <c r="N1854" t="s">
        <v>11568</v>
      </c>
      <c r="O1854" t="str">
        <f t="shared" si="114"/>
        <v xml:space="preserve">1-25-2013 3:51 </v>
      </c>
      <c r="P1854">
        <f t="shared" si="115"/>
        <v>0.99999999994179234</v>
      </c>
      <c r="Q1854">
        <v>21</v>
      </c>
      <c r="R1854">
        <v>0.99999999994179234</v>
      </c>
      <c r="S1854">
        <v>44.1</v>
      </c>
    </row>
    <row r="1855" spans="1:19" x14ac:dyDescent="0.25">
      <c r="A1855" t="s">
        <v>1885</v>
      </c>
      <c r="B1855">
        <v>48.9</v>
      </c>
      <c r="D1855" t="str">
        <f t="shared" si="112"/>
        <v xml:space="preserve">2-1-2012 2:51 </v>
      </c>
      <c r="E1855">
        <f t="shared" si="113"/>
        <v>1.0000000001164153</v>
      </c>
      <c r="F1855">
        <v>48.9</v>
      </c>
      <c r="K1855" t="s">
        <v>11461</v>
      </c>
      <c r="L1855">
        <v>46</v>
      </c>
      <c r="N1855" t="s">
        <v>11569</v>
      </c>
      <c r="O1855" t="str">
        <f t="shared" si="114"/>
        <v xml:space="preserve">1-25-2013 2:51 </v>
      </c>
      <c r="P1855">
        <f t="shared" si="115"/>
        <v>1.0000000001164153</v>
      </c>
      <c r="Q1855">
        <v>21.9</v>
      </c>
      <c r="R1855">
        <v>0.99999999994179234</v>
      </c>
      <c r="S1855">
        <v>44.1</v>
      </c>
    </row>
    <row r="1856" spans="1:19" x14ac:dyDescent="0.25">
      <c r="A1856" t="s">
        <v>1886</v>
      </c>
      <c r="B1856">
        <v>48</v>
      </c>
      <c r="D1856" t="str">
        <f t="shared" si="112"/>
        <v xml:space="preserve">2-1-2012 1:51 </v>
      </c>
      <c r="E1856">
        <f t="shared" si="113"/>
        <v>0.99999999994179234</v>
      </c>
      <c r="F1856">
        <v>48</v>
      </c>
      <c r="K1856" t="s">
        <v>11462</v>
      </c>
      <c r="L1856">
        <v>46.4</v>
      </c>
      <c r="N1856" t="s">
        <v>11570</v>
      </c>
      <c r="O1856" t="str">
        <f t="shared" si="114"/>
        <v xml:space="preserve">1-25-2013 1:51 </v>
      </c>
      <c r="P1856">
        <f t="shared" si="115"/>
        <v>0.99999999994179234</v>
      </c>
      <c r="Q1856">
        <v>23</v>
      </c>
      <c r="R1856">
        <v>0.99999999994179234</v>
      </c>
      <c r="S1856">
        <v>44.1</v>
      </c>
    </row>
    <row r="1857" spans="1:19" x14ac:dyDescent="0.25">
      <c r="A1857" t="s">
        <v>1887</v>
      </c>
      <c r="B1857">
        <v>50</v>
      </c>
      <c r="D1857" t="str">
        <f t="shared" si="112"/>
        <v xml:space="preserve">2-1-2012 0:51 </v>
      </c>
      <c r="E1857">
        <f t="shared" si="113"/>
        <v>0.99999999994179234</v>
      </c>
      <c r="F1857">
        <v>50</v>
      </c>
      <c r="K1857" t="s">
        <v>11463</v>
      </c>
      <c r="L1857">
        <v>45</v>
      </c>
      <c r="N1857" t="s">
        <v>11571</v>
      </c>
      <c r="O1857" t="str">
        <f t="shared" si="114"/>
        <v xml:space="preserve">1-25-2013 0:51 </v>
      </c>
      <c r="P1857">
        <f t="shared" si="115"/>
        <v>0.99999999994179234</v>
      </c>
      <c r="Q1857">
        <v>21.9</v>
      </c>
      <c r="R1857">
        <v>0.99999999994179234</v>
      </c>
      <c r="S1857">
        <v>44.1</v>
      </c>
    </row>
    <row r="1858" spans="1:19" x14ac:dyDescent="0.25">
      <c r="A1858" t="s">
        <v>1888</v>
      </c>
      <c r="B1858">
        <v>48</v>
      </c>
      <c r="D1858" t="str">
        <f t="shared" si="112"/>
        <v xml:space="preserve">1-31-2012 23:51 </v>
      </c>
      <c r="E1858">
        <f t="shared" si="113"/>
        <v>1.0000000001164153</v>
      </c>
      <c r="F1858">
        <v>48</v>
      </c>
      <c r="K1858" t="s">
        <v>11464</v>
      </c>
      <c r="L1858">
        <v>42.1</v>
      </c>
      <c r="N1858" t="s">
        <v>11572</v>
      </c>
      <c r="O1858" t="str">
        <f t="shared" si="114"/>
        <v xml:space="preserve">1-24-2013 23:51 </v>
      </c>
      <c r="P1858">
        <f t="shared" si="115"/>
        <v>1.0000000001164153</v>
      </c>
      <c r="Q1858">
        <v>21.9</v>
      </c>
      <c r="R1858">
        <v>0.5166666666045785</v>
      </c>
      <c r="S1858">
        <v>44.1</v>
      </c>
    </row>
    <row r="1859" spans="1:19" x14ac:dyDescent="0.25">
      <c r="A1859" t="s">
        <v>1889</v>
      </c>
      <c r="B1859">
        <v>51.1</v>
      </c>
      <c r="D1859" t="str">
        <f t="shared" ref="D1859:D1922" si="116">LEFT(A1859,LEN(A1859)-3)</f>
        <v xml:space="preserve">1-31-2012 22:51 </v>
      </c>
      <c r="E1859">
        <f t="shared" ref="E1859:E1922" si="117">(D1859-D1860)*24</f>
        <v>0.99999999994179234</v>
      </c>
      <c r="F1859">
        <v>51.1</v>
      </c>
      <c r="K1859" t="s">
        <v>11465</v>
      </c>
      <c r="L1859">
        <v>39</v>
      </c>
      <c r="N1859" t="s">
        <v>11573</v>
      </c>
      <c r="O1859" t="str">
        <f t="shared" ref="O1859:O1922" si="118">LEFT(N1859,LEN(N1859)-3)</f>
        <v xml:space="preserve">1-24-2013 22:51 </v>
      </c>
      <c r="P1859">
        <f t="shared" ref="P1859:P1922" si="119">(O1859-O1860)*24</f>
        <v>0.99999999994179234</v>
      </c>
      <c r="Q1859">
        <v>21.9</v>
      </c>
      <c r="R1859">
        <v>0.78333333344198763</v>
      </c>
      <c r="S1859">
        <v>44.1</v>
      </c>
    </row>
    <row r="1860" spans="1:19" x14ac:dyDescent="0.25">
      <c r="A1860" t="s">
        <v>1890</v>
      </c>
      <c r="B1860">
        <v>51.1</v>
      </c>
      <c r="D1860" t="str">
        <f t="shared" si="116"/>
        <v xml:space="preserve">1-31-2012 21:51 </v>
      </c>
      <c r="E1860">
        <f t="shared" si="117"/>
        <v>0.99999999994179234</v>
      </c>
      <c r="F1860">
        <v>51.1</v>
      </c>
      <c r="K1860" t="s">
        <v>11466</v>
      </c>
      <c r="L1860">
        <v>36</v>
      </c>
      <c r="N1860" t="s">
        <v>11574</v>
      </c>
      <c r="O1860" t="str">
        <f t="shared" si="118"/>
        <v xml:space="preserve">1-24-2013 21:51 </v>
      </c>
      <c r="P1860">
        <f t="shared" si="119"/>
        <v>0.99999999994179234</v>
      </c>
      <c r="Q1860">
        <v>23</v>
      </c>
      <c r="R1860">
        <v>0.56666666676755995</v>
      </c>
      <c r="S1860">
        <v>44.1</v>
      </c>
    </row>
    <row r="1861" spans="1:19" x14ac:dyDescent="0.25">
      <c r="A1861" t="s">
        <v>1891</v>
      </c>
      <c r="B1861">
        <v>55.9</v>
      </c>
      <c r="D1861" t="str">
        <f t="shared" si="116"/>
        <v xml:space="preserve">1-31-2012 20:51 </v>
      </c>
      <c r="E1861">
        <f t="shared" si="117"/>
        <v>1.0000000001164153</v>
      </c>
      <c r="F1861">
        <v>55.9</v>
      </c>
      <c r="K1861" t="s">
        <v>11467</v>
      </c>
      <c r="L1861">
        <v>35.1</v>
      </c>
      <c r="N1861" t="s">
        <v>11575</v>
      </c>
      <c r="O1861" t="str">
        <f t="shared" si="118"/>
        <v xml:space="preserve">1-24-2013 20:51 </v>
      </c>
      <c r="P1861">
        <f t="shared" si="119"/>
        <v>1.0000000001164153</v>
      </c>
      <c r="Q1861">
        <v>26.1</v>
      </c>
      <c r="R1861">
        <v>0.99999999994179234</v>
      </c>
      <c r="S1861">
        <v>44.1</v>
      </c>
    </row>
    <row r="1862" spans="1:19" x14ac:dyDescent="0.25">
      <c r="A1862" t="s">
        <v>1892</v>
      </c>
      <c r="B1862">
        <v>57</v>
      </c>
      <c r="D1862" t="str">
        <f t="shared" si="116"/>
        <v xml:space="preserve">1-31-2012 19:51 </v>
      </c>
      <c r="E1862">
        <f t="shared" si="117"/>
        <v>0.99999999994179234</v>
      </c>
      <c r="F1862">
        <v>57</v>
      </c>
      <c r="K1862" t="s">
        <v>11468</v>
      </c>
      <c r="L1862">
        <v>34</v>
      </c>
      <c r="N1862" t="s">
        <v>11576</v>
      </c>
      <c r="O1862" t="str">
        <f t="shared" si="118"/>
        <v xml:space="preserve">1-24-2013 19:51 </v>
      </c>
      <c r="P1862">
        <f t="shared" si="119"/>
        <v>0.99999999994179234</v>
      </c>
      <c r="Q1862">
        <v>25</v>
      </c>
      <c r="R1862">
        <v>0.99999999994179234</v>
      </c>
      <c r="S1862">
        <v>44.1</v>
      </c>
    </row>
    <row r="1863" spans="1:19" x14ac:dyDescent="0.25">
      <c r="A1863" t="s">
        <v>1893</v>
      </c>
      <c r="B1863">
        <v>57.2</v>
      </c>
      <c r="D1863" t="str">
        <f t="shared" si="116"/>
        <v xml:space="preserve">1-31-2012 18:51 </v>
      </c>
      <c r="E1863">
        <f t="shared" si="117"/>
        <v>0.99999999994179234</v>
      </c>
      <c r="F1863">
        <v>57.2</v>
      </c>
      <c r="K1863" t="s">
        <v>11469</v>
      </c>
      <c r="L1863">
        <v>34</v>
      </c>
      <c r="N1863" t="s">
        <v>11577</v>
      </c>
      <c r="O1863" t="str">
        <f t="shared" si="118"/>
        <v xml:space="preserve">1-24-2013 18:51 </v>
      </c>
      <c r="P1863">
        <f t="shared" si="119"/>
        <v>0.99999999994179234</v>
      </c>
      <c r="Q1863">
        <v>28.9</v>
      </c>
      <c r="R1863">
        <v>0.99999999994179234</v>
      </c>
      <c r="S1863">
        <v>44.1</v>
      </c>
    </row>
    <row r="1864" spans="1:19" x14ac:dyDescent="0.25">
      <c r="A1864" t="s">
        <v>1894</v>
      </c>
      <c r="B1864">
        <v>59</v>
      </c>
      <c r="D1864" t="str">
        <f t="shared" si="116"/>
        <v xml:space="preserve">1-31-2012 17:51 </v>
      </c>
      <c r="E1864">
        <f t="shared" si="117"/>
        <v>1.0000000001164153</v>
      </c>
      <c r="F1864">
        <v>59</v>
      </c>
      <c r="K1864" t="s">
        <v>11470</v>
      </c>
      <c r="L1864">
        <v>34</v>
      </c>
      <c r="N1864" t="s">
        <v>11578</v>
      </c>
      <c r="O1864" t="str">
        <f t="shared" si="118"/>
        <v xml:space="preserve">1-24-2013 17:51 </v>
      </c>
      <c r="P1864">
        <f t="shared" si="119"/>
        <v>1.0000000001164153</v>
      </c>
      <c r="Q1864">
        <v>30</v>
      </c>
      <c r="R1864">
        <v>0.99999999994179234</v>
      </c>
      <c r="S1864">
        <v>44.1</v>
      </c>
    </row>
    <row r="1865" spans="1:19" x14ac:dyDescent="0.25">
      <c r="A1865" t="s">
        <v>1895</v>
      </c>
      <c r="B1865">
        <v>64</v>
      </c>
      <c r="D1865" t="str">
        <f t="shared" si="116"/>
        <v xml:space="preserve">1-31-2012 16:51 </v>
      </c>
      <c r="E1865">
        <f t="shared" si="117"/>
        <v>0.99999999994179234</v>
      </c>
      <c r="F1865">
        <v>64</v>
      </c>
      <c r="K1865" t="s">
        <v>11471</v>
      </c>
      <c r="L1865">
        <v>34</v>
      </c>
      <c r="N1865" t="s">
        <v>11579</v>
      </c>
      <c r="O1865" t="str">
        <f t="shared" si="118"/>
        <v xml:space="preserve">1-24-2013 16:51 </v>
      </c>
      <c r="P1865">
        <f t="shared" si="119"/>
        <v>0.99999999994179234</v>
      </c>
      <c r="Q1865">
        <v>32</v>
      </c>
      <c r="R1865">
        <v>0.99999999994179234</v>
      </c>
      <c r="S1865">
        <v>44.1</v>
      </c>
    </row>
    <row r="1866" spans="1:19" x14ac:dyDescent="0.25">
      <c r="A1866" t="s">
        <v>1896</v>
      </c>
      <c r="B1866">
        <v>66.900000000000006</v>
      </c>
      <c r="D1866" t="str">
        <f t="shared" si="116"/>
        <v xml:space="preserve">1-31-2012 15:51 </v>
      </c>
      <c r="E1866">
        <f t="shared" si="117"/>
        <v>0.99999999994179234</v>
      </c>
      <c r="F1866">
        <v>66.900000000000006</v>
      </c>
      <c r="K1866" t="s">
        <v>11472</v>
      </c>
      <c r="L1866">
        <v>34</v>
      </c>
      <c r="N1866" t="s">
        <v>11580</v>
      </c>
      <c r="O1866" t="str">
        <f t="shared" si="118"/>
        <v xml:space="preserve">1-24-2013 15:51 </v>
      </c>
      <c r="P1866">
        <f t="shared" si="119"/>
        <v>0.99999999994179234</v>
      </c>
      <c r="Q1866">
        <v>32</v>
      </c>
      <c r="R1866">
        <v>1.0000000001164153</v>
      </c>
      <c r="S1866">
        <v>44.1</v>
      </c>
    </row>
    <row r="1867" spans="1:19" x14ac:dyDescent="0.25">
      <c r="A1867" t="s">
        <v>1897</v>
      </c>
      <c r="B1867">
        <v>66.900000000000006</v>
      </c>
      <c r="D1867" t="str">
        <f t="shared" si="116"/>
        <v xml:space="preserve">1-31-2012 14:51 </v>
      </c>
      <c r="E1867">
        <f t="shared" si="117"/>
        <v>1.0000000001164153</v>
      </c>
      <c r="F1867">
        <v>66.900000000000006</v>
      </c>
      <c r="K1867" t="s">
        <v>11473</v>
      </c>
      <c r="L1867">
        <v>33.1</v>
      </c>
      <c r="N1867" t="s">
        <v>11581</v>
      </c>
      <c r="O1867" t="str">
        <f t="shared" si="118"/>
        <v xml:space="preserve">1-24-2013 14:51 </v>
      </c>
      <c r="P1867">
        <f t="shared" si="119"/>
        <v>1.0000000001164153</v>
      </c>
      <c r="Q1867">
        <v>35.1</v>
      </c>
      <c r="R1867">
        <v>0.99999999994179234</v>
      </c>
      <c r="S1867">
        <v>44.1</v>
      </c>
    </row>
    <row r="1868" spans="1:19" x14ac:dyDescent="0.25">
      <c r="A1868" t="s">
        <v>1898</v>
      </c>
      <c r="B1868">
        <v>66</v>
      </c>
      <c r="D1868" t="str">
        <f t="shared" si="116"/>
        <v xml:space="preserve">1-31-2012 13:51 </v>
      </c>
      <c r="E1868">
        <f t="shared" si="117"/>
        <v>0.99999999994179234</v>
      </c>
      <c r="F1868">
        <v>66</v>
      </c>
      <c r="K1868" t="s">
        <v>11474</v>
      </c>
      <c r="L1868">
        <v>32</v>
      </c>
      <c r="N1868" t="s">
        <v>11582</v>
      </c>
      <c r="O1868" t="str">
        <f t="shared" si="118"/>
        <v xml:space="preserve">1-24-2013 13:51 </v>
      </c>
      <c r="P1868">
        <f t="shared" si="119"/>
        <v>0.99999999994179234</v>
      </c>
      <c r="Q1868">
        <v>35.1</v>
      </c>
      <c r="R1868">
        <v>1.0000000001164153</v>
      </c>
      <c r="S1868">
        <v>44.1</v>
      </c>
    </row>
    <row r="1869" spans="1:19" x14ac:dyDescent="0.25">
      <c r="A1869" t="s">
        <v>1899</v>
      </c>
      <c r="B1869">
        <v>64</v>
      </c>
      <c r="D1869" t="str">
        <f t="shared" si="116"/>
        <v xml:space="preserve">1-31-2012 12:51 </v>
      </c>
      <c r="E1869">
        <f t="shared" si="117"/>
        <v>0.99999999994179234</v>
      </c>
      <c r="F1869">
        <v>64</v>
      </c>
      <c r="K1869" t="s">
        <v>11475</v>
      </c>
      <c r="L1869">
        <v>33.1</v>
      </c>
      <c r="N1869" t="s">
        <v>11583</v>
      </c>
      <c r="O1869" t="str">
        <f t="shared" si="118"/>
        <v xml:space="preserve">1-24-2013 12:51 </v>
      </c>
      <c r="P1869">
        <f t="shared" si="119"/>
        <v>0.99999999994179234</v>
      </c>
      <c r="Q1869">
        <v>34</v>
      </c>
      <c r="R1869">
        <v>1.0000000001164153</v>
      </c>
      <c r="S1869">
        <v>44.1</v>
      </c>
    </row>
    <row r="1870" spans="1:19" x14ac:dyDescent="0.25">
      <c r="A1870" t="s">
        <v>1900</v>
      </c>
      <c r="B1870">
        <v>60.1</v>
      </c>
      <c r="D1870" t="str">
        <f t="shared" si="116"/>
        <v xml:space="preserve">1-31-2012 11:51 </v>
      </c>
      <c r="E1870">
        <f t="shared" si="117"/>
        <v>1.0000000001164153</v>
      </c>
      <c r="F1870">
        <v>60.1</v>
      </c>
      <c r="K1870" t="s">
        <v>11476</v>
      </c>
      <c r="L1870">
        <v>32</v>
      </c>
      <c r="N1870" t="s">
        <v>11584</v>
      </c>
      <c r="O1870" t="str">
        <f t="shared" si="118"/>
        <v xml:space="preserve">1-24-2013 11:51 </v>
      </c>
      <c r="P1870">
        <f t="shared" si="119"/>
        <v>1.0000000001164153</v>
      </c>
      <c r="Q1870">
        <v>35.1</v>
      </c>
      <c r="R1870">
        <v>0.99999999994179234</v>
      </c>
      <c r="S1870">
        <v>44.1</v>
      </c>
    </row>
    <row r="1871" spans="1:19" x14ac:dyDescent="0.25">
      <c r="A1871" t="s">
        <v>1901</v>
      </c>
      <c r="B1871">
        <v>55.9</v>
      </c>
      <c r="D1871" t="str">
        <f t="shared" si="116"/>
        <v xml:space="preserve">1-31-2012 10:51 </v>
      </c>
      <c r="E1871">
        <f t="shared" si="117"/>
        <v>0.99999999994179234</v>
      </c>
      <c r="F1871">
        <v>55.9</v>
      </c>
      <c r="K1871" t="s">
        <v>11477</v>
      </c>
      <c r="L1871">
        <v>30</v>
      </c>
      <c r="N1871" t="s">
        <v>11585</v>
      </c>
      <c r="O1871" t="str">
        <f t="shared" si="118"/>
        <v xml:space="preserve">1-24-2013 10:51 </v>
      </c>
      <c r="P1871">
        <f t="shared" si="119"/>
        <v>0.99999999994179234</v>
      </c>
      <c r="Q1871">
        <v>35.1</v>
      </c>
      <c r="R1871">
        <v>0.99999999994179234</v>
      </c>
      <c r="S1871">
        <v>44.1</v>
      </c>
    </row>
    <row r="1872" spans="1:19" x14ac:dyDescent="0.25">
      <c r="A1872" t="s">
        <v>1902</v>
      </c>
      <c r="B1872">
        <v>51.1</v>
      </c>
      <c r="D1872" t="str">
        <f t="shared" si="116"/>
        <v xml:space="preserve">1-31-2012 9:51 </v>
      </c>
      <c r="E1872">
        <f t="shared" si="117"/>
        <v>0.99999999994179234</v>
      </c>
      <c r="F1872">
        <v>51.1</v>
      </c>
      <c r="K1872" t="s">
        <v>11478</v>
      </c>
      <c r="L1872">
        <v>33.1</v>
      </c>
      <c r="N1872" t="s">
        <v>11586</v>
      </c>
      <c r="O1872" t="str">
        <f t="shared" si="118"/>
        <v xml:space="preserve">1-24-2013 9:51 </v>
      </c>
      <c r="P1872">
        <f t="shared" si="119"/>
        <v>0.99999999994179234</v>
      </c>
      <c r="Q1872">
        <v>34</v>
      </c>
      <c r="R1872">
        <v>0.99999999994179234</v>
      </c>
      <c r="S1872">
        <v>44.1</v>
      </c>
    </row>
    <row r="1873" spans="1:19" x14ac:dyDescent="0.25">
      <c r="A1873" t="s">
        <v>1903</v>
      </c>
      <c r="B1873">
        <v>45</v>
      </c>
      <c r="D1873" t="str">
        <f t="shared" si="116"/>
        <v xml:space="preserve">1-31-2012 8:51 </v>
      </c>
      <c r="E1873">
        <f t="shared" si="117"/>
        <v>1.0000000001164153</v>
      </c>
      <c r="F1873">
        <v>45</v>
      </c>
      <c r="K1873" t="s">
        <v>11479</v>
      </c>
      <c r="L1873">
        <v>34</v>
      </c>
      <c r="N1873" t="s">
        <v>11587</v>
      </c>
      <c r="O1873" t="str">
        <f t="shared" si="118"/>
        <v xml:space="preserve">1-24-2013 8:51 </v>
      </c>
      <c r="P1873">
        <f t="shared" si="119"/>
        <v>1.0000000001164153</v>
      </c>
      <c r="Q1873">
        <v>32</v>
      </c>
      <c r="R1873">
        <v>0.99999999994179234</v>
      </c>
      <c r="S1873">
        <v>44.1</v>
      </c>
    </row>
    <row r="1874" spans="1:19" x14ac:dyDescent="0.25">
      <c r="A1874" t="s">
        <v>1904</v>
      </c>
      <c r="B1874">
        <v>37</v>
      </c>
      <c r="D1874" t="str">
        <f t="shared" si="116"/>
        <v xml:space="preserve">1-31-2012 7:51 </v>
      </c>
      <c r="E1874">
        <f t="shared" si="117"/>
        <v>0.99999999994179234</v>
      </c>
      <c r="F1874">
        <v>37</v>
      </c>
      <c r="K1874" t="s">
        <v>11480</v>
      </c>
      <c r="L1874">
        <v>39</v>
      </c>
      <c r="N1874" t="s">
        <v>11588</v>
      </c>
      <c r="O1874" t="str">
        <f t="shared" si="118"/>
        <v xml:space="preserve">1-24-2013 7:51 </v>
      </c>
      <c r="P1874">
        <f t="shared" si="119"/>
        <v>0.99999999994179234</v>
      </c>
      <c r="Q1874">
        <v>33.1</v>
      </c>
      <c r="R1874">
        <v>1.0000000001164153</v>
      </c>
      <c r="S1874">
        <v>44.1</v>
      </c>
    </row>
    <row r="1875" spans="1:19" x14ac:dyDescent="0.25">
      <c r="A1875" t="s">
        <v>1905</v>
      </c>
      <c r="B1875">
        <v>37.9</v>
      </c>
      <c r="D1875" t="str">
        <f t="shared" si="116"/>
        <v xml:space="preserve">1-31-2012 6:51 </v>
      </c>
      <c r="E1875">
        <f t="shared" si="117"/>
        <v>0.99999999994179234</v>
      </c>
      <c r="F1875">
        <v>37.9</v>
      </c>
      <c r="K1875" t="s">
        <v>11481</v>
      </c>
      <c r="L1875">
        <v>39</v>
      </c>
      <c r="N1875" t="s">
        <v>11589</v>
      </c>
      <c r="O1875" t="str">
        <f t="shared" si="118"/>
        <v xml:space="preserve">1-24-2013 6:51 </v>
      </c>
      <c r="P1875">
        <f t="shared" si="119"/>
        <v>0.99999999994179234</v>
      </c>
      <c r="Q1875">
        <v>33.1</v>
      </c>
      <c r="R1875">
        <v>1.0000000001164153</v>
      </c>
      <c r="S1875">
        <v>44.1</v>
      </c>
    </row>
    <row r="1876" spans="1:19" x14ac:dyDescent="0.25">
      <c r="A1876" t="s">
        <v>1906</v>
      </c>
      <c r="B1876">
        <v>36</v>
      </c>
      <c r="D1876" t="str">
        <f t="shared" si="116"/>
        <v xml:space="preserve">1-31-2012 5:51 </v>
      </c>
      <c r="E1876">
        <f t="shared" si="117"/>
        <v>1.0000000001164153</v>
      </c>
      <c r="F1876">
        <v>36</v>
      </c>
      <c r="K1876" t="s">
        <v>11482</v>
      </c>
      <c r="L1876">
        <v>39.9</v>
      </c>
      <c r="N1876" t="s">
        <v>11590</v>
      </c>
      <c r="O1876" t="str">
        <f t="shared" si="118"/>
        <v xml:space="preserve">1-24-2013 5:51 </v>
      </c>
      <c r="P1876">
        <f t="shared" si="119"/>
        <v>1.0000000001164153</v>
      </c>
      <c r="Q1876">
        <v>34</v>
      </c>
      <c r="R1876">
        <v>0.99999999994179234</v>
      </c>
      <c r="S1876">
        <v>44.1</v>
      </c>
    </row>
    <row r="1877" spans="1:19" x14ac:dyDescent="0.25">
      <c r="A1877" t="s">
        <v>1907</v>
      </c>
      <c r="B1877">
        <v>36</v>
      </c>
      <c r="D1877" t="str">
        <f t="shared" si="116"/>
        <v xml:space="preserve">1-31-2012 4:51 </v>
      </c>
      <c r="E1877">
        <f t="shared" si="117"/>
        <v>0.99999999994179234</v>
      </c>
      <c r="F1877">
        <v>36</v>
      </c>
      <c r="K1877" t="s">
        <v>11483</v>
      </c>
      <c r="L1877">
        <v>37.9</v>
      </c>
      <c r="N1877" t="s">
        <v>11591</v>
      </c>
      <c r="O1877" t="str">
        <f t="shared" si="118"/>
        <v xml:space="preserve">1-24-2013 4:51 </v>
      </c>
      <c r="P1877">
        <f t="shared" si="119"/>
        <v>0.99999999994179234</v>
      </c>
      <c r="Q1877">
        <v>32</v>
      </c>
      <c r="R1877">
        <v>0.99999999994179234</v>
      </c>
      <c r="S1877">
        <v>44.1</v>
      </c>
    </row>
    <row r="1878" spans="1:19" x14ac:dyDescent="0.25">
      <c r="A1878" t="s">
        <v>1908</v>
      </c>
      <c r="B1878">
        <v>39.9</v>
      </c>
      <c r="D1878" t="str">
        <f t="shared" si="116"/>
        <v xml:space="preserve">1-31-2012 3:51 </v>
      </c>
      <c r="E1878">
        <f t="shared" si="117"/>
        <v>0.99999999994179234</v>
      </c>
      <c r="F1878">
        <v>39.9</v>
      </c>
      <c r="K1878" t="s">
        <v>11484</v>
      </c>
      <c r="L1878">
        <v>37</v>
      </c>
      <c r="N1878" t="s">
        <v>11592</v>
      </c>
      <c r="O1878" t="str">
        <f t="shared" si="118"/>
        <v xml:space="preserve">1-24-2013 3:51 </v>
      </c>
      <c r="P1878">
        <f t="shared" si="119"/>
        <v>0.99999999994179234</v>
      </c>
      <c r="Q1878">
        <v>30</v>
      </c>
      <c r="R1878">
        <v>1.0000000001164153</v>
      </c>
      <c r="S1878">
        <v>44.1</v>
      </c>
    </row>
    <row r="1879" spans="1:19" x14ac:dyDescent="0.25">
      <c r="A1879" t="s">
        <v>1909</v>
      </c>
      <c r="B1879">
        <v>39</v>
      </c>
      <c r="D1879" t="str">
        <f t="shared" si="116"/>
        <v xml:space="preserve">1-31-2012 2:51 </v>
      </c>
      <c r="E1879">
        <f t="shared" si="117"/>
        <v>1.0000000001164153</v>
      </c>
      <c r="F1879">
        <v>39</v>
      </c>
      <c r="K1879" t="s">
        <v>11485</v>
      </c>
      <c r="L1879">
        <v>35.1</v>
      </c>
      <c r="N1879" t="s">
        <v>11593</v>
      </c>
      <c r="O1879" t="str">
        <f t="shared" si="118"/>
        <v xml:space="preserve">1-24-2013 2:51 </v>
      </c>
      <c r="P1879">
        <f t="shared" si="119"/>
        <v>1.0000000001164153</v>
      </c>
      <c r="Q1879">
        <v>30</v>
      </c>
      <c r="R1879">
        <v>0.6000000000349246</v>
      </c>
      <c r="S1879">
        <v>44.1</v>
      </c>
    </row>
    <row r="1880" spans="1:19" x14ac:dyDescent="0.25">
      <c r="A1880" t="s">
        <v>1910</v>
      </c>
      <c r="B1880">
        <v>42.1</v>
      </c>
      <c r="D1880" t="str">
        <f t="shared" si="116"/>
        <v xml:space="preserve">1-31-2012 1:51 </v>
      </c>
      <c r="E1880">
        <f t="shared" si="117"/>
        <v>0.99999999994179234</v>
      </c>
      <c r="F1880">
        <v>42.1</v>
      </c>
      <c r="K1880" t="s">
        <v>11486</v>
      </c>
      <c r="L1880">
        <v>30.9</v>
      </c>
      <c r="N1880" t="s">
        <v>11594</v>
      </c>
      <c r="O1880" t="str">
        <f t="shared" si="118"/>
        <v xml:space="preserve">1-24-2013 1:51 </v>
      </c>
      <c r="P1880">
        <f t="shared" si="119"/>
        <v>0.99999999994179234</v>
      </c>
      <c r="Q1880">
        <v>30.9</v>
      </c>
      <c r="R1880">
        <v>6.6666666534729302E-2</v>
      </c>
      <c r="S1880">
        <v>44.1</v>
      </c>
    </row>
    <row r="1881" spans="1:19" x14ac:dyDescent="0.25">
      <c r="A1881" t="s">
        <v>1911</v>
      </c>
      <c r="B1881">
        <v>42.1</v>
      </c>
      <c r="D1881" t="str">
        <f t="shared" si="116"/>
        <v xml:space="preserve">1-31-2012 0:51 </v>
      </c>
      <c r="E1881">
        <f t="shared" si="117"/>
        <v>0.99999999994179234</v>
      </c>
      <c r="F1881">
        <v>42.1</v>
      </c>
      <c r="K1881" t="s">
        <v>11487</v>
      </c>
      <c r="L1881">
        <v>28</v>
      </c>
      <c r="N1881" t="s">
        <v>11595</v>
      </c>
      <c r="O1881" t="str">
        <f t="shared" si="118"/>
        <v xml:space="preserve">1-24-2013 0:51 </v>
      </c>
      <c r="P1881">
        <f t="shared" si="119"/>
        <v>0.99999999994179234</v>
      </c>
      <c r="Q1881">
        <v>32</v>
      </c>
      <c r="R1881">
        <v>0.99999999994179234</v>
      </c>
      <c r="S1881">
        <v>44.1</v>
      </c>
    </row>
    <row r="1882" spans="1:19" x14ac:dyDescent="0.25">
      <c r="A1882" t="s">
        <v>1912</v>
      </c>
      <c r="B1882">
        <v>44.1</v>
      </c>
      <c r="D1882" t="str">
        <f t="shared" si="116"/>
        <v xml:space="preserve">1-30-2012 23:51 </v>
      </c>
      <c r="E1882">
        <f t="shared" si="117"/>
        <v>1.0000000001164153</v>
      </c>
      <c r="F1882">
        <v>44.1</v>
      </c>
      <c r="K1882" t="s">
        <v>11488</v>
      </c>
      <c r="L1882">
        <v>26.6</v>
      </c>
      <c r="N1882" t="s">
        <v>11596</v>
      </c>
      <c r="O1882" t="str">
        <f t="shared" si="118"/>
        <v xml:space="preserve">1-23-2013 23:51 </v>
      </c>
      <c r="P1882">
        <f t="shared" si="119"/>
        <v>1.0000000001164153</v>
      </c>
      <c r="Q1882">
        <v>34</v>
      </c>
      <c r="R1882">
        <v>1.0000000001164153</v>
      </c>
      <c r="S1882">
        <v>44.1</v>
      </c>
    </row>
    <row r="1883" spans="1:19" x14ac:dyDescent="0.25">
      <c r="A1883" t="s">
        <v>1913</v>
      </c>
      <c r="B1883">
        <v>48</v>
      </c>
      <c r="D1883" t="str">
        <f t="shared" si="116"/>
        <v xml:space="preserve">1-30-2012 22:51 </v>
      </c>
      <c r="E1883">
        <f t="shared" si="117"/>
        <v>0.99999999994179234</v>
      </c>
      <c r="F1883">
        <v>48</v>
      </c>
      <c r="K1883" t="s">
        <v>11489</v>
      </c>
      <c r="L1883">
        <v>26.6</v>
      </c>
      <c r="N1883" t="s">
        <v>11597</v>
      </c>
      <c r="O1883" t="str">
        <f t="shared" si="118"/>
        <v xml:space="preserve">1-23-2013 22:51 </v>
      </c>
      <c r="P1883">
        <f t="shared" si="119"/>
        <v>0.99999999994179234</v>
      </c>
      <c r="Q1883">
        <v>34</v>
      </c>
      <c r="R1883">
        <v>0.99999999994179234</v>
      </c>
      <c r="S1883">
        <v>44.1</v>
      </c>
    </row>
    <row r="1884" spans="1:19" x14ac:dyDescent="0.25">
      <c r="A1884" t="s">
        <v>1914</v>
      </c>
      <c r="B1884">
        <v>46.9</v>
      </c>
      <c r="D1884" t="str">
        <f t="shared" si="116"/>
        <v xml:space="preserve">1-30-2012 21:51 </v>
      </c>
      <c r="E1884">
        <f t="shared" si="117"/>
        <v>0.99999999994179234</v>
      </c>
      <c r="F1884">
        <v>46.9</v>
      </c>
      <c r="K1884" t="s">
        <v>11490</v>
      </c>
      <c r="L1884">
        <v>26.6</v>
      </c>
      <c r="N1884" t="s">
        <v>11598</v>
      </c>
      <c r="O1884" t="str">
        <f t="shared" si="118"/>
        <v xml:space="preserve">1-23-2013 21:51 </v>
      </c>
      <c r="P1884">
        <f t="shared" si="119"/>
        <v>0.99999999994179234</v>
      </c>
      <c r="Q1884">
        <v>33.1</v>
      </c>
      <c r="R1884">
        <v>0.99999999994179234</v>
      </c>
      <c r="S1884">
        <v>44.1</v>
      </c>
    </row>
    <row r="1885" spans="1:19" x14ac:dyDescent="0.25">
      <c r="A1885" t="s">
        <v>1915</v>
      </c>
      <c r="B1885">
        <v>46.9</v>
      </c>
      <c r="D1885" t="str">
        <f t="shared" si="116"/>
        <v xml:space="preserve">1-30-2012 20:51 </v>
      </c>
      <c r="E1885">
        <f t="shared" si="117"/>
        <v>1.0000000001164153</v>
      </c>
      <c r="F1885">
        <v>46.9</v>
      </c>
      <c r="K1885" t="s">
        <v>11491</v>
      </c>
      <c r="L1885">
        <v>25</v>
      </c>
      <c r="N1885" t="s">
        <v>11599</v>
      </c>
      <c r="O1885" t="str">
        <f t="shared" si="118"/>
        <v xml:space="preserve">1-23-2013 20:51 </v>
      </c>
      <c r="P1885">
        <f t="shared" si="119"/>
        <v>1.0000000001164153</v>
      </c>
      <c r="Q1885">
        <v>33.1</v>
      </c>
      <c r="R1885">
        <v>0.99999999994179234</v>
      </c>
      <c r="S1885">
        <v>44.1</v>
      </c>
    </row>
    <row r="1886" spans="1:19" x14ac:dyDescent="0.25">
      <c r="A1886" t="s">
        <v>1916</v>
      </c>
      <c r="B1886">
        <v>48</v>
      </c>
      <c r="D1886" t="str">
        <f t="shared" si="116"/>
        <v xml:space="preserve">1-30-2012 19:51 </v>
      </c>
      <c r="E1886">
        <f t="shared" si="117"/>
        <v>0.99999999994179234</v>
      </c>
      <c r="F1886">
        <v>48</v>
      </c>
      <c r="K1886" t="s">
        <v>11492</v>
      </c>
      <c r="L1886">
        <v>24.8</v>
      </c>
      <c r="N1886" t="s">
        <v>11600</v>
      </c>
      <c r="O1886" t="str">
        <f t="shared" si="118"/>
        <v xml:space="preserve">1-23-2013 19:51 </v>
      </c>
      <c r="P1886">
        <f t="shared" si="119"/>
        <v>0.99999999994179234</v>
      </c>
      <c r="Q1886">
        <v>33.1</v>
      </c>
      <c r="R1886">
        <v>1.0000000001164153</v>
      </c>
      <c r="S1886">
        <v>44.1</v>
      </c>
    </row>
    <row r="1887" spans="1:19" x14ac:dyDescent="0.25">
      <c r="A1887" t="s">
        <v>1917</v>
      </c>
      <c r="B1887">
        <v>50</v>
      </c>
      <c r="D1887" t="str">
        <f t="shared" si="116"/>
        <v xml:space="preserve">1-30-2012 18:51 </v>
      </c>
      <c r="E1887">
        <f t="shared" si="117"/>
        <v>0.99999999994179234</v>
      </c>
      <c r="F1887">
        <v>50</v>
      </c>
      <c r="K1887" t="s">
        <v>11493</v>
      </c>
      <c r="L1887">
        <v>23</v>
      </c>
      <c r="N1887" t="s">
        <v>11601</v>
      </c>
      <c r="O1887" t="str">
        <f t="shared" si="118"/>
        <v xml:space="preserve">1-23-2013 18:51 </v>
      </c>
      <c r="P1887">
        <f t="shared" si="119"/>
        <v>0.99999999994179234</v>
      </c>
      <c r="Q1887">
        <v>34</v>
      </c>
      <c r="R1887">
        <v>0.99999999994179234</v>
      </c>
      <c r="S1887">
        <v>44.1</v>
      </c>
    </row>
    <row r="1888" spans="1:19" x14ac:dyDescent="0.25">
      <c r="A1888" t="s">
        <v>1918</v>
      </c>
      <c r="B1888">
        <v>52</v>
      </c>
      <c r="D1888" t="str">
        <f t="shared" si="116"/>
        <v xml:space="preserve">1-30-2012 17:51 </v>
      </c>
      <c r="E1888">
        <f t="shared" si="117"/>
        <v>1.0000000001164153</v>
      </c>
      <c r="F1888">
        <v>52</v>
      </c>
      <c r="K1888" t="s">
        <v>11494</v>
      </c>
      <c r="L1888">
        <v>24.1</v>
      </c>
      <c r="N1888" t="s">
        <v>11602</v>
      </c>
      <c r="O1888" t="str">
        <f t="shared" si="118"/>
        <v xml:space="preserve">1-23-2013 17:51 </v>
      </c>
      <c r="P1888">
        <f t="shared" si="119"/>
        <v>1.0000000001164153</v>
      </c>
      <c r="Q1888">
        <v>33.1</v>
      </c>
      <c r="R1888">
        <v>0.99999999994179234</v>
      </c>
      <c r="S1888">
        <v>44.1</v>
      </c>
    </row>
    <row r="1889" spans="1:19" x14ac:dyDescent="0.25">
      <c r="A1889" t="s">
        <v>1919</v>
      </c>
      <c r="B1889">
        <v>57</v>
      </c>
      <c r="D1889" t="str">
        <f t="shared" si="116"/>
        <v xml:space="preserve">1-30-2012 16:51 </v>
      </c>
      <c r="E1889">
        <f t="shared" si="117"/>
        <v>0.99999999994179234</v>
      </c>
      <c r="F1889">
        <v>57</v>
      </c>
      <c r="K1889" t="s">
        <v>11495</v>
      </c>
      <c r="L1889">
        <v>24.1</v>
      </c>
      <c r="N1889" t="s">
        <v>11603</v>
      </c>
      <c r="O1889" t="str">
        <f t="shared" si="118"/>
        <v xml:space="preserve">1-23-2013 16:51 </v>
      </c>
      <c r="P1889">
        <f t="shared" si="119"/>
        <v>0.99999999994179234</v>
      </c>
      <c r="Q1889">
        <v>39</v>
      </c>
      <c r="R1889">
        <v>1.0000000001164153</v>
      </c>
      <c r="S1889">
        <v>44.1</v>
      </c>
    </row>
    <row r="1890" spans="1:19" x14ac:dyDescent="0.25">
      <c r="A1890" t="s">
        <v>1920</v>
      </c>
      <c r="B1890">
        <v>59</v>
      </c>
      <c r="D1890" t="str">
        <f t="shared" si="116"/>
        <v xml:space="preserve">1-30-2012 15:51 </v>
      </c>
      <c r="E1890">
        <f t="shared" si="117"/>
        <v>0.99999999994179234</v>
      </c>
      <c r="F1890">
        <v>59</v>
      </c>
      <c r="K1890" t="s">
        <v>11496</v>
      </c>
      <c r="L1890">
        <v>23</v>
      </c>
      <c r="N1890" t="s">
        <v>11604</v>
      </c>
      <c r="O1890" t="str">
        <f t="shared" si="118"/>
        <v xml:space="preserve">1-23-2013 15:51 </v>
      </c>
      <c r="P1890">
        <f t="shared" si="119"/>
        <v>0.99999999994179234</v>
      </c>
      <c r="Q1890">
        <v>41</v>
      </c>
      <c r="R1890">
        <v>0.84999999997671694</v>
      </c>
      <c r="S1890">
        <v>44.1</v>
      </c>
    </row>
    <row r="1891" spans="1:19" x14ac:dyDescent="0.25">
      <c r="A1891" t="s">
        <v>1921</v>
      </c>
      <c r="B1891">
        <v>60.1</v>
      </c>
      <c r="D1891" t="str">
        <f t="shared" si="116"/>
        <v xml:space="preserve">1-30-2012 14:51 </v>
      </c>
      <c r="E1891">
        <f t="shared" si="117"/>
        <v>1.0000000001164153</v>
      </c>
      <c r="F1891">
        <v>60.1</v>
      </c>
      <c r="K1891" t="s">
        <v>11497</v>
      </c>
      <c r="L1891">
        <v>23</v>
      </c>
      <c r="N1891" t="s">
        <v>11605</v>
      </c>
      <c r="O1891" t="str">
        <f t="shared" si="118"/>
        <v xml:space="preserve">1-23-2013 14:51 </v>
      </c>
      <c r="P1891">
        <f t="shared" si="119"/>
        <v>1.0000000001164153</v>
      </c>
      <c r="Q1891">
        <v>37.9</v>
      </c>
      <c r="R1891">
        <v>0.99999999994179234</v>
      </c>
      <c r="S1891">
        <v>44.1</v>
      </c>
    </row>
    <row r="1892" spans="1:19" x14ac:dyDescent="0.25">
      <c r="A1892" t="s">
        <v>1922</v>
      </c>
      <c r="B1892">
        <v>57.9</v>
      </c>
      <c r="D1892" t="str">
        <f t="shared" si="116"/>
        <v xml:space="preserve">1-30-2012 13:51 </v>
      </c>
      <c r="E1892">
        <f t="shared" si="117"/>
        <v>0.99999999994179234</v>
      </c>
      <c r="F1892">
        <v>57.9</v>
      </c>
      <c r="K1892" t="s">
        <v>11498</v>
      </c>
      <c r="L1892">
        <v>23</v>
      </c>
      <c r="N1892" t="s">
        <v>11606</v>
      </c>
      <c r="O1892" t="str">
        <f t="shared" si="118"/>
        <v xml:space="preserve">1-23-2013 13:51 </v>
      </c>
      <c r="P1892">
        <f t="shared" si="119"/>
        <v>0.99999999994179234</v>
      </c>
      <c r="Q1892">
        <v>37.9</v>
      </c>
      <c r="R1892">
        <v>1.0000000001164153</v>
      </c>
      <c r="S1892">
        <v>44.1</v>
      </c>
    </row>
    <row r="1893" spans="1:19" x14ac:dyDescent="0.25">
      <c r="A1893" t="s">
        <v>1923</v>
      </c>
      <c r="B1893">
        <v>55.9</v>
      </c>
      <c r="D1893" t="str">
        <f t="shared" si="116"/>
        <v xml:space="preserve">1-30-2012 12:51 </v>
      </c>
      <c r="E1893">
        <f t="shared" si="117"/>
        <v>0.99999999994179234</v>
      </c>
      <c r="F1893">
        <v>55.9</v>
      </c>
      <c r="K1893" t="s">
        <v>11499</v>
      </c>
      <c r="L1893">
        <v>23</v>
      </c>
      <c r="N1893" t="s">
        <v>11607</v>
      </c>
      <c r="O1893" t="str">
        <f t="shared" si="118"/>
        <v xml:space="preserve">1-23-2013 12:51 </v>
      </c>
      <c r="P1893">
        <f t="shared" si="119"/>
        <v>0.99999999994179234</v>
      </c>
      <c r="Q1893">
        <v>36</v>
      </c>
      <c r="R1893">
        <v>0.36666666663950309</v>
      </c>
      <c r="S1893">
        <v>44.1</v>
      </c>
    </row>
    <row r="1894" spans="1:19" x14ac:dyDescent="0.25">
      <c r="A1894" t="s">
        <v>1924</v>
      </c>
      <c r="B1894">
        <v>54</v>
      </c>
      <c r="D1894" t="str">
        <f t="shared" si="116"/>
        <v xml:space="preserve">1-30-2012 11:51 </v>
      </c>
      <c r="E1894">
        <f t="shared" si="117"/>
        <v>1.0000000001164153</v>
      </c>
      <c r="F1894">
        <v>54</v>
      </c>
      <c r="K1894" t="s">
        <v>11500</v>
      </c>
      <c r="L1894">
        <v>24.1</v>
      </c>
      <c r="N1894" t="s">
        <v>11608</v>
      </c>
      <c r="O1894" t="str">
        <f t="shared" si="118"/>
        <v xml:space="preserve">1-23-2013 11:51 </v>
      </c>
      <c r="P1894">
        <f t="shared" si="119"/>
        <v>1.0000000001164153</v>
      </c>
      <c r="Q1894">
        <v>33.1</v>
      </c>
      <c r="R1894">
        <v>0.99999999994179234</v>
      </c>
      <c r="S1894">
        <v>44.1</v>
      </c>
    </row>
    <row r="1895" spans="1:19" x14ac:dyDescent="0.25">
      <c r="A1895" t="s">
        <v>1925</v>
      </c>
      <c r="B1895">
        <v>50</v>
      </c>
      <c r="D1895" t="str">
        <f t="shared" si="116"/>
        <v xml:space="preserve">1-30-2012 10:51 </v>
      </c>
      <c r="E1895">
        <f t="shared" si="117"/>
        <v>0.99999999994179234</v>
      </c>
      <c r="F1895">
        <v>50</v>
      </c>
      <c r="K1895" t="s">
        <v>11501</v>
      </c>
      <c r="L1895">
        <v>25</v>
      </c>
      <c r="N1895" t="s">
        <v>11609</v>
      </c>
      <c r="O1895" t="str">
        <f t="shared" si="118"/>
        <v xml:space="preserve">1-23-2013 10:51 </v>
      </c>
      <c r="P1895">
        <f t="shared" si="119"/>
        <v>0.99999999994179234</v>
      </c>
      <c r="Q1895">
        <v>32</v>
      </c>
      <c r="R1895">
        <v>1.0000000001164153</v>
      </c>
      <c r="S1895">
        <v>44.1</v>
      </c>
    </row>
    <row r="1896" spans="1:19" x14ac:dyDescent="0.25">
      <c r="A1896" t="s">
        <v>1926</v>
      </c>
      <c r="B1896">
        <v>46.9</v>
      </c>
      <c r="D1896" t="str">
        <f t="shared" si="116"/>
        <v xml:space="preserve">1-30-2012 9:51 </v>
      </c>
      <c r="E1896">
        <f t="shared" si="117"/>
        <v>0.99999999994179234</v>
      </c>
      <c r="F1896">
        <v>46.9</v>
      </c>
      <c r="K1896" t="s">
        <v>11502</v>
      </c>
      <c r="L1896">
        <v>25</v>
      </c>
      <c r="N1896" t="s">
        <v>11610</v>
      </c>
      <c r="O1896" t="str">
        <f t="shared" si="118"/>
        <v xml:space="preserve">1-23-2013 9:51 </v>
      </c>
      <c r="P1896">
        <f t="shared" si="119"/>
        <v>0.99999999994179234</v>
      </c>
      <c r="Q1896">
        <v>28</v>
      </c>
      <c r="R1896">
        <v>0.99999999994179234</v>
      </c>
      <c r="S1896">
        <v>44.1</v>
      </c>
    </row>
    <row r="1897" spans="1:19" x14ac:dyDescent="0.25">
      <c r="A1897" t="s">
        <v>1927</v>
      </c>
      <c r="B1897">
        <v>39.9</v>
      </c>
      <c r="D1897" t="str">
        <f t="shared" si="116"/>
        <v xml:space="preserve">1-30-2012 8:51 </v>
      </c>
      <c r="E1897">
        <f t="shared" si="117"/>
        <v>1.0000000001164153</v>
      </c>
      <c r="F1897">
        <v>39.9</v>
      </c>
      <c r="K1897" t="s">
        <v>11503</v>
      </c>
      <c r="L1897">
        <v>26.6</v>
      </c>
      <c r="N1897" t="s">
        <v>11611</v>
      </c>
      <c r="O1897" t="str">
        <f t="shared" si="118"/>
        <v xml:space="preserve">1-23-2013 8:51 </v>
      </c>
      <c r="P1897">
        <f t="shared" si="119"/>
        <v>1.0000000001164153</v>
      </c>
      <c r="Q1897">
        <v>25</v>
      </c>
      <c r="R1897">
        <v>0.99999999994179234</v>
      </c>
      <c r="S1897">
        <v>44.1</v>
      </c>
    </row>
    <row r="1898" spans="1:19" x14ac:dyDescent="0.25">
      <c r="A1898" t="s">
        <v>1928</v>
      </c>
      <c r="B1898">
        <v>30.9</v>
      </c>
      <c r="D1898" t="str">
        <f t="shared" si="116"/>
        <v xml:space="preserve">1-30-2012 7:51 </v>
      </c>
      <c r="E1898">
        <f t="shared" si="117"/>
        <v>0.99999999994179234</v>
      </c>
      <c r="F1898">
        <v>30.9</v>
      </c>
      <c r="K1898" t="s">
        <v>11504</v>
      </c>
      <c r="L1898">
        <v>27</v>
      </c>
      <c r="N1898" t="s">
        <v>11612</v>
      </c>
      <c r="O1898" t="str">
        <f t="shared" si="118"/>
        <v xml:space="preserve">1-23-2013 7:51 </v>
      </c>
      <c r="P1898">
        <f t="shared" si="119"/>
        <v>0.99999999994179234</v>
      </c>
      <c r="Q1898">
        <v>19</v>
      </c>
      <c r="R1898">
        <v>1.0000000001164153</v>
      </c>
      <c r="S1898">
        <v>44.1</v>
      </c>
    </row>
    <row r="1899" spans="1:19" x14ac:dyDescent="0.25">
      <c r="A1899" t="s">
        <v>1929</v>
      </c>
      <c r="B1899">
        <v>30</v>
      </c>
      <c r="D1899" t="str">
        <f t="shared" si="116"/>
        <v xml:space="preserve">1-30-2012 6:51 </v>
      </c>
      <c r="E1899">
        <f t="shared" si="117"/>
        <v>0.99999999994179234</v>
      </c>
      <c r="F1899">
        <v>30</v>
      </c>
      <c r="K1899" t="s">
        <v>11505</v>
      </c>
      <c r="L1899">
        <v>26.6</v>
      </c>
      <c r="N1899" t="s">
        <v>11613</v>
      </c>
      <c r="O1899" t="str">
        <f t="shared" si="118"/>
        <v xml:space="preserve">1-23-2013 6:51 </v>
      </c>
      <c r="P1899">
        <f t="shared" si="119"/>
        <v>0.99999999994179234</v>
      </c>
      <c r="Q1899">
        <v>19</v>
      </c>
      <c r="R1899">
        <v>0.99999999994179234</v>
      </c>
      <c r="S1899">
        <v>44.1</v>
      </c>
    </row>
    <row r="1900" spans="1:19" x14ac:dyDescent="0.25">
      <c r="A1900" t="s">
        <v>1930</v>
      </c>
      <c r="B1900">
        <v>30</v>
      </c>
      <c r="D1900" t="str">
        <f t="shared" si="116"/>
        <v xml:space="preserve">1-30-2012 5:51 </v>
      </c>
      <c r="E1900">
        <f t="shared" si="117"/>
        <v>1.0000000001164153</v>
      </c>
      <c r="F1900">
        <v>30</v>
      </c>
      <c r="K1900" t="s">
        <v>11506</v>
      </c>
      <c r="L1900">
        <v>27</v>
      </c>
      <c r="N1900" t="s">
        <v>11614</v>
      </c>
      <c r="O1900" t="str">
        <f t="shared" si="118"/>
        <v xml:space="preserve">1-23-2013 5:51 </v>
      </c>
      <c r="P1900">
        <f t="shared" si="119"/>
        <v>1.0000000001164153</v>
      </c>
      <c r="Q1900">
        <v>19</v>
      </c>
      <c r="R1900">
        <v>1.0000000001164153</v>
      </c>
      <c r="S1900">
        <v>44.1</v>
      </c>
    </row>
    <row r="1901" spans="1:19" x14ac:dyDescent="0.25">
      <c r="A1901" t="s">
        <v>1931</v>
      </c>
      <c r="B1901">
        <v>30</v>
      </c>
      <c r="D1901" t="str">
        <f t="shared" si="116"/>
        <v xml:space="preserve">1-30-2012 4:51 </v>
      </c>
      <c r="E1901">
        <f t="shared" si="117"/>
        <v>0.99999999994179234</v>
      </c>
      <c r="F1901">
        <v>30</v>
      </c>
      <c r="K1901" t="s">
        <v>11507</v>
      </c>
      <c r="L1901">
        <v>26.6</v>
      </c>
      <c r="N1901" t="s">
        <v>11615</v>
      </c>
      <c r="O1901" t="str">
        <f t="shared" si="118"/>
        <v xml:space="preserve">1-23-2013 4:51 </v>
      </c>
      <c r="P1901">
        <f t="shared" si="119"/>
        <v>0.99999999994179234</v>
      </c>
      <c r="Q1901">
        <v>19.899999999999999</v>
      </c>
      <c r="R1901">
        <v>0.99999999994179234</v>
      </c>
      <c r="S1901">
        <v>44.1</v>
      </c>
    </row>
    <row r="1902" spans="1:19" x14ac:dyDescent="0.25">
      <c r="A1902" t="s">
        <v>1932</v>
      </c>
      <c r="B1902">
        <v>34</v>
      </c>
      <c r="D1902" t="str">
        <f t="shared" si="116"/>
        <v xml:space="preserve">1-30-2012 3:51 </v>
      </c>
      <c r="E1902">
        <f t="shared" si="117"/>
        <v>0.99999999994179234</v>
      </c>
      <c r="F1902">
        <v>34</v>
      </c>
      <c r="K1902" t="s">
        <v>11508</v>
      </c>
      <c r="L1902">
        <v>26.6</v>
      </c>
      <c r="N1902" t="s">
        <v>11616</v>
      </c>
      <c r="O1902" t="str">
        <f t="shared" si="118"/>
        <v xml:space="preserve">1-23-2013 3:51 </v>
      </c>
      <c r="P1902">
        <f t="shared" si="119"/>
        <v>0.99999999994179234</v>
      </c>
      <c r="Q1902">
        <v>21</v>
      </c>
      <c r="R1902">
        <v>1.0000000001164153</v>
      </c>
      <c r="S1902">
        <v>44.1</v>
      </c>
    </row>
    <row r="1903" spans="1:19" x14ac:dyDescent="0.25">
      <c r="A1903" t="s">
        <v>1933</v>
      </c>
      <c r="B1903">
        <v>32</v>
      </c>
      <c r="D1903" t="str">
        <f t="shared" si="116"/>
        <v xml:space="preserve">1-30-2012 2:51 </v>
      </c>
      <c r="E1903">
        <f t="shared" si="117"/>
        <v>1.0000000001164153</v>
      </c>
      <c r="F1903">
        <v>32</v>
      </c>
      <c r="K1903" t="s">
        <v>11509</v>
      </c>
      <c r="L1903">
        <v>28</v>
      </c>
      <c r="N1903" t="s">
        <v>11617</v>
      </c>
      <c r="O1903" t="str">
        <f t="shared" si="118"/>
        <v xml:space="preserve">1-23-2013 2:51 </v>
      </c>
      <c r="P1903">
        <f t="shared" si="119"/>
        <v>1.0000000001164153</v>
      </c>
      <c r="Q1903">
        <v>21.9</v>
      </c>
      <c r="R1903">
        <v>1.0000000001164153</v>
      </c>
      <c r="S1903">
        <v>44.1</v>
      </c>
    </row>
    <row r="1904" spans="1:19" x14ac:dyDescent="0.25">
      <c r="A1904" t="s">
        <v>1934</v>
      </c>
      <c r="B1904">
        <v>34</v>
      </c>
      <c r="D1904" t="str">
        <f t="shared" si="116"/>
        <v xml:space="preserve">1-30-2012 1:51 </v>
      </c>
      <c r="E1904">
        <f t="shared" si="117"/>
        <v>0.99999999994179234</v>
      </c>
      <c r="F1904">
        <v>34</v>
      </c>
      <c r="K1904" t="s">
        <v>11510</v>
      </c>
      <c r="L1904">
        <v>28.9</v>
      </c>
      <c r="N1904" t="s">
        <v>11618</v>
      </c>
      <c r="O1904" t="str">
        <f t="shared" si="118"/>
        <v xml:space="preserve">1-23-2013 1:51 </v>
      </c>
      <c r="P1904">
        <f t="shared" si="119"/>
        <v>0.99999999994179234</v>
      </c>
      <c r="Q1904">
        <v>23</v>
      </c>
      <c r="R1904">
        <v>0.18333333323244005</v>
      </c>
      <c r="S1904">
        <v>44.1</v>
      </c>
    </row>
    <row r="1905" spans="1:19" x14ac:dyDescent="0.25">
      <c r="A1905" t="s">
        <v>1935</v>
      </c>
      <c r="B1905">
        <v>35.1</v>
      </c>
      <c r="D1905" t="str">
        <f t="shared" si="116"/>
        <v xml:space="preserve">1-30-2012 0:51 </v>
      </c>
      <c r="E1905">
        <f t="shared" si="117"/>
        <v>0.99999999994179234</v>
      </c>
      <c r="F1905">
        <v>35.1</v>
      </c>
      <c r="K1905" t="s">
        <v>11511</v>
      </c>
      <c r="L1905">
        <v>30</v>
      </c>
      <c r="N1905" t="s">
        <v>11619</v>
      </c>
      <c r="O1905" t="str">
        <f t="shared" si="118"/>
        <v xml:space="preserve">1-23-2013 0:51 </v>
      </c>
      <c r="P1905">
        <f t="shared" si="119"/>
        <v>0.99999999994179234</v>
      </c>
      <c r="Q1905">
        <v>25</v>
      </c>
      <c r="R1905">
        <v>0.99999999994179234</v>
      </c>
      <c r="S1905">
        <v>44.1</v>
      </c>
    </row>
    <row r="1906" spans="1:19" x14ac:dyDescent="0.25">
      <c r="A1906" t="s">
        <v>1936</v>
      </c>
      <c r="B1906">
        <v>39</v>
      </c>
      <c r="D1906" t="str">
        <f t="shared" si="116"/>
        <v xml:space="preserve">1-29-2012 23:51 </v>
      </c>
      <c r="E1906">
        <f t="shared" si="117"/>
        <v>1.0000000001164153</v>
      </c>
      <c r="F1906">
        <v>39</v>
      </c>
      <c r="K1906" t="s">
        <v>11512</v>
      </c>
      <c r="L1906">
        <v>30</v>
      </c>
      <c r="N1906" t="s">
        <v>11620</v>
      </c>
      <c r="O1906" t="str">
        <f t="shared" si="118"/>
        <v xml:space="preserve">1-22-2013 23:51 </v>
      </c>
      <c r="P1906">
        <f t="shared" si="119"/>
        <v>1.0000000001164153</v>
      </c>
      <c r="Q1906">
        <v>26.1</v>
      </c>
      <c r="R1906">
        <v>1.0000000001164153</v>
      </c>
      <c r="S1906">
        <v>44.1</v>
      </c>
    </row>
    <row r="1907" spans="1:19" x14ac:dyDescent="0.25">
      <c r="A1907" t="s">
        <v>1937</v>
      </c>
      <c r="B1907">
        <v>37</v>
      </c>
      <c r="D1907" t="str">
        <f t="shared" si="116"/>
        <v xml:space="preserve">1-29-2012 22:51 </v>
      </c>
      <c r="E1907">
        <f t="shared" si="117"/>
        <v>0.99999999994179234</v>
      </c>
      <c r="F1907">
        <v>37</v>
      </c>
      <c r="K1907" t="s">
        <v>11513</v>
      </c>
      <c r="L1907">
        <v>30.9</v>
      </c>
      <c r="N1907" t="s">
        <v>11621</v>
      </c>
      <c r="O1907" t="str">
        <f t="shared" si="118"/>
        <v xml:space="preserve">1-22-2013 22:51 </v>
      </c>
      <c r="P1907">
        <f t="shared" si="119"/>
        <v>0.99999999994179234</v>
      </c>
      <c r="Q1907">
        <v>27</v>
      </c>
      <c r="R1907">
        <v>0.99999999994179234</v>
      </c>
      <c r="S1907">
        <v>44.1</v>
      </c>
    </row>
    <row r="1908" spans="1:19" x14ac:dyDescent="0.25">
      <c r="A1908" t="s">
        <v>1938</v>
      </c>
      <c r="B1908">
        <v>37.9</v>
      </c>
      <c r="D1908" t="str">
        <f t="shared" si="116"/>
        <v xml:space="preserve">1-29-2012 21:51 </v>
      </c>
      <c r="E1908">
        <f t="shared" si="117"/>
        <v>0.99999999994179234</v>
      </c>
      <c r="F1908">
        <v>37.9</v>
      </c>
      <c r="K1908" t="s">
        <v>11514</v>
      </c>
      <c r="L1908">
        <v>33.1</v>
      </c>
      <c r="N1908" t="s">
        <v>11622</v>
      </c>
      <c r="O1908" t="str">
        <f t="shared" si="118"/>
        <v xml:space="preserve">1-22-2013 21:51 </v>
      </c>
      <c r="P1908">
        <f t="shared" si="119"/>
        <v>0.99999999994179234</v>
      </c>
      <c r="Q1908">
        <v>27</v>
      </c>
      <c r="R1908">
        <v>0.99999999994179234</v>
      </c>
      <c r="S1908">
        <v>44.1</v>
      </c>
    </row>
    <row r="1909" spans="1:19" x14ac:dyDescent="0.25">
      <c r="A1909" t="s">
        <v>1939</v>
      </c>
      <c r="B1909">
        <v>41</v>
      </c>
      <c r="D1909" t="str">
        <f t="shared" si="116"/>
        <v xml:space="preserve">1-29-2012 20:51 </v>
      </c>
      <c r="E1909">
        <f t="shared" si="117"/>
        <v>1.0000000001164153</v>
      </c>
      <c r="F1909">
        <v>41</v>
      </c>
      <c r="K1909" t="s">
        <v>11515</v>
      </c>
      <c r="L1909">
        <v>37</v>
      </c>
      <c r="N1909" t="s">
        <v>11623</v>
      </c>
      <c r="O1909" t="str">
        <f t="shared" si="118"/>
        <v xml:space="preserve">1-22-2013 20:51 </v>
      </c>
      <c r="P1909">
        <f t="shared" si="119"/>
        <v>1.0000000001164153</v>
      </c>
      <c r="Q1909">
        <v>28</v>
      </c>
      <c r="R1909">
        <v>1.0000000001164153</v>
      </c>
      <c r="S1909">
        <v>44.1</v>
      </c>
    </row>
    <row r="1910" spans="1:19" x14ac:dyDescent="0.25">
      <c r="A1910" t="s">
        <v>1940</v>
      </c>
      <c r="B1910">
        <v>39</v>
      </c>
      <c r="D1910" t="str">
        <f t="shared" si="116"/>
        <v xml:space="preserve">1-29-2012 19:51 </v>
      </c>
      <c r="E1910">
        <f t="shared" si="117"/>
        <v>0.99999999994179234</v>
      </c>
      <c r="F1910">
        <v>39</v>
      </c>
      <c r="K1910" t="s">
        <v>11516</v>
      </c>
      <c r="L1910">
        <v>37</v>
      </c>
      <c r="N1910" t="s">
        <v>11624</v>
      </c>
      <c r="O1910" t="str">
        <f t="shared" si="118"/>
        <v xml:space="preserve">1-22-2013 19:51 </v>
      </c>
      <c r="P1910">
        <f t="shared" si="119"/>
        <v>0.99999999994179234</v>
      </c>
      <c r="Q1910">
        <v>28.9</v>
      </c>
      <c r="R1910">
        <v>0.99999999994179234</v>
      </c>
      <c r="S1910">
        <v>44.1</v>
      </c>
    </row>
    <row r="1911" spans="1:19" x14ac:dyDescent="0.25">
      <c r="A1911" t="s">
        <v>1941</v>
      </c>
      <c r="B1911">
        <v>42.1</v>
      </c>
      <c r="D1911" t="str">
        <f t="shared" si="116"/>
        <v xml:space="preserve">1-29-2012 18:51 </v>
      </c>
      <c r="E1911">
        <f t="shared" si="117"/>
        <v>0.99999999994179234</v>
      </c>
      <c r="F1911">
        <v>42.1</v>
      </c>
      <c r="K1911" t="s">
        <v>11517</v>
      </c>
      <c r="L1911">
        <v>37</v>
      </c>
      <c r="N1911" t="s">
        <v>11625</v>
      </c>
      <c r="O1911" t="str">
        <f t="shared" si="118"/>
        <v xml:space="preserve">1-22-2013 18:51 </v>
      </c>
      <c r="P1911">
        <f t="shared" si="119"/>
        <v>0.99999999994179234</v>
      </c>
      <c r="Q1911">
        <v>30.9</v>
      </c>
      <c r="R1911">
        <v>0.99999999994179234</v>
      </c>
      <c r="S1911">
        <v>44.1</v>
      </c>
    </row>
    <row r="1912" spans="1:19" x14ac:dyDescent="0.25">
      <c r="A1912" t="s">
        <v>1942</v>
      </c>
      <c r="B1912">
        <v>45</v>
      </c>
      <c r="D1912" t="str">
        <f t="shared" si="116"/>
        <v xml:space="preserve">1-29-2012 17:51 </v>
      </c>
      <c r="E1912">
        <f t="shared" si="117"/>
        <v>1.0000000001164153</v>
      </c>
      <c r="F1912">
        <v>45</v>
      </c>
      <c r="K1912" t="s">
        <v>11518</v>
      </c>
      <c r="L1912">
        <v>36</v>
      </c>
      <c r="N1912" t="s">
        <v>11626</v>
      </c>
      <c r="O1912" t="str">
        <f t="shared" si="118"/>
        <v xml:space="preserve">1-22-2013 17:51 </v>
      </c>
      <c r="P1912">
        <f t="shared" si="119"/>
        <v>1.0000000001164153</v>
      </c>
      <c r="Q1912">
        <v>34</v>
      </c>
      <c r="R1912">
        <v>0.99999999994179234</v>
      </c>
      <c r="S1912">
        <v>44.1</v>
      </c>
    </row>
    <row r="1913" spans="1:19" x14ac:dyDescent="0.25">
      <c r="A1913" t="s">
        <v>1943</v>
      </c>
      <c r="B1913">
        <v>51.1</v>
      </c>
      <c r="D1913" t="str">
        <f t="shared" si="116"/>
        <v xml:space="preserve">1-29-2012 16:51 </v>
      </c>
      <c r="E1913">
        <f t="shared" si="117"/>
        <v>0.99999999994179234</v>
      </c>
      <c r="F1913">
        <v>51.1</v>
      </c>
      <c r="K1913" t="s">
        <v>11519</v>
      </c>
      <c r="L1913">
        <v>35.1</v>
      </c>
      <c r="N1913" t="s">
        <v>11627</v>
      </c>
      <c r="O1913" t="str">
        <f t="shared" si="118"/>
        <v xml:space="preserve">1-22-2013 16:51 </v>
      </c>
      <c r="P1913">
        <f t="shared" si="119"/>
        <v>0.99999999994179234</v>
      </c>
      <c r="Q1913">
        <v>37</v>
      </c>
      <c r="R1913">
        <v>1.0000000001164153</v>
      </c>
      <c r="S1913">
        <v>44.1</v>
      </c>
    </row>
    <row r="1914" spans="1:19" x14ac:dyDescent="0.25">
      <c r="A1914" t="s">
        <v>1944</v>
      </c>
      <c r="B1914">
        <v>53.1</v>
      </c>
      <c r="D1914" t="str">
        <f t="shared" si="116"/>
        <v xml:space="preserve">1-29-2012 15:51 </v>
      </c>
      <c r="E1914">
        <f t="shared" si="117"/>
        <v>0.99999999994179234</v>
      </c>
      <c r="F1914">
        <v>53.1</v>
      </c>
      <c r="K1914" t="s">
        <v>11520</v>
      </c>
      <c r="L1914">
        <v>32</v>
      </c>
      <c r="N1914" t="s">
        <v>11628</v>
      </c>
      <c r="O1914" t="str">
        <f t="shared" si="118"/>
        <v xml:space="preserve">1-22-2013 15:51 </v>
      </c>
      <c r="P1914">
        <f t="shared" si="119"/>
        <v>0.99999999994179234</v>
      </c>
      <c r="Q1914">
        <v>37</v>
      </c>
      <c r="R1914">
        <v>1.0000000001164153</v>
      </c>
      <c r="S1914">
        <v>44.1</v>
      </c>
    </row>
    <row r="1915" spans="1:19" x14ac:dyDescent="0.25">
      <c r="A1915" t="s">
        <v>1945</v>
      </c>
      <c r="B1915">
        <v>53.1</v>
      </c>
      <c r="D1915" t="str">
        <f t="shared" si="116"/>
        <v xml:space="preserve">1-29-2012 14:51 </v>
      </c>
      <c r="E1915">
        <f t="shared" si="117"/>
        <v>1.0000000001164153</v>
      </c>
      <c r="F1915">
        <v>53.1</v>
      </c>
      <c r="K1915" t="s">
        <v>11521</v>
      </c>
      <c r="L1915">
        <v>30.2</v>
      </c>
      <c r="N1915" t="s">
        <v>11629</v>
      </c>
      <c r="O1915" t="str">
        <f t="shared" si="118"/>
        <v xml:space="preserve">1-22-2013 14:51 </v>
      </c>
      <c r="P1915">
        <f t="shared" si="119"/>
        <v>1.0000000001164153</v>
      </c>
      <c r="Q1915">
        <v>37</v>
      </c>
      <c r="R1915">
        <v>0.99999999994179234</v>
      </c>
      <c r="S1915">
        <v>44.1</v>
      </c>
    </row>
    <row r="1916" spans="1:19" x14ac:dyDescent="0.25">
      <c r="A1916" t="s">
        <v>1946</v>
      </c>
      <c r="B1916">
        <v>53.1</v>
      </c>
      <c r="D1916" t="str">
        <f t="shared" si="116"/>
        <v xml:space="preserve">1-29-2012 13:51 </v>
      </c>
      <c r="E1916">
        <f t="shared" si="117"/>
        <v>0.99999999994179234</v>
      </c>
      <c r="F1916">
        <v>53.1</v>
      </c>
      <c r="K1916" t="s">
        <v>11522</v>
      </c>
      <c r="L1916">
        <v>30.9</v>
      </c>
      <c r="N1916" t="s">
        <v>11630</v>
      </c>
      <c r="O1916" t="str">
        <f t="shared" si="118"/>
        <v xml:space="preserve">1-22-2013 13:51 </v>
      </c>
      <c r="P1916">
        <f t="shared" si="119"/>
        <v>0.99999999994179234</v>
      </c>
      <c r="Q1916">
        <v>36</v>
      </c>
      <c r="R1916">
        <v>1.0000000001164153</v>
      </c>
      <c r="S1916">
        <v>44.1</v>
      </c>
    </row>
    <row r="1917" spans="1:19" x14ac:dyDescent="0.25">
      <c r="A1917" t="s">
        <v>1947</v>
      </c>
      <c r="B1917">
        <v>50</v>
      </c>
      <c r="D1917" t="str">
        <f t="shared" si="116"/>
        <v xml:space="preserve">1-29-2012 12:51 </v>
      </c>
      <c r="E1917">
        <f t="shared" si="117"/>
        <v>0.99999999994179234</v>
      </c>
      <c r="F1917">
        <v>50</v>
      </c>
      <c r="K1917" t="s">
        <v>11523</v>
      </c>
      <c r="L1917">
        <v>30.2</v>
      </c>
      <c r="N1917" t="s">
        <v>11631</v>
      </c>
      <c r="O1917" t="str">
        <f t="shared" si="118"/>
        <v xml:space="preserve">1-22-2013 12:51 </v>
      </c>
      <c r="P1917">
        <f t="shared" si="119"/>
        <v>0.99999999994179234</v>
      </c>
      <c r="Q1917">
        <v>36</v>
      </c>
      <c r="R1917">
        <v>1.0000000001164153</v>
      </c>
      <c r="S1917">
        <v>44.1</v>
      </c>
    </row>
    <row r="1918" spans="1:19" x14ac:dyDescent="0.25">
      <c r="A1918" t="s">
        <v>1948</v>
      </c>
      <c r="B1918">
        <v>48</v>
      </c>
      <c r="D1918" t="str">
        <f t="shared" si="116"/>
        <v xml:space="preserve">1-29-2012 11:51 </v>
      </c>
      <c r="E1918">
        <f t="shared" si="117"/>
        <v>1.0000000001164153</v>
      </c>
      <c r="F1918">
        <v>48</v>
      </c>
      <c r="K1918" t="s">
        <v>11524</v>
      </c>
      <c r="L1918">
        <v>28.9</v>
      </c>
      <c r="N1918" t="s">
        <v>11632</v>
      </c>
      <c r="O1918" t="str">
        <f t="shared" si="118"/>
        <v xml:space="preserve">1-22-2013 11:51 </v>
      </c>
      <c r="P1918">
        <f t="shared" si="119"/>
        <v>1.0000000001164153</v>
      </c>
      <c r="Q1918">
        <v>35.1</v>
      </c>
      <c r="R1918">
        <v>1.0000000001164153</v>
      </c>
      <c r="S1918">
        <v>44.1</v>
      </c>
    </row>
    <row r="1919" spans="1:19" x14ac:dyDescent="0.25">
      <c r="A1919" t="s">
        <v>1949</v>
      </c>
      <c r="B1919">
        <v>46</v>
      </c>
      <c r="D1919" t="str">
        <f t="shared" si="116"/>
        <v xml:space="preserve">1-29-2012 10:51 </v>
      </c>
      <c r="E1919">
        <f t="shared" si="117"/>
        <v>0.99999999994179234</v>
      </c>
      <c r="F1919">
        <v>46</v>
      </c>
      <c r="K1919" t="s">
        <v>11525</v>
      </c>
      <c r="L1919">
        <v>28.4</v>
      </c>
      <c r="N1919" t="s">
        <v>11633</v>
      </c>
      <c r="O1919" t="str">
        <f t="shared" si="118"/>
        <v xml:space="preserve">1-22-2013 10:51 </v>
      </c>
      <c r="P1919">
        <f t="shared" si="119"/>
        <v>0.99999999994179234</v>
      </c>
      <c r="Q1919">
        <v>33.1</v>
      </c>
      <c r="R1919">
        <v>0.99999999994179234</v>
      </c>
      <c r="S1919">
        <v>44.1</v>
      </c>
    </row>
    <row r="1920" spans="1:19" x14ac:dyDescent="0.25">
      <c r="A1920" t="s">
        <v>1950</v>
      </c>
      <c r="B1920">
        <v>43</v>
      </c>
      <c r="D1920" t="str">
        <f t="shared" si="116"/>
        <v xml:space="preserve">1-29-2012 9:51 </v>
      </c>
      <c r="E1920">
        <f t="shared" si="117"/>
        <v>0.99999999994179234</v>
      </c>
      <c r="F1920">
        <v>43</v>
      </c>
      <c r="K1920" t="s">
        <v>11526</v>
      </c>
      <c r="L1920">
        <v>28.9</v>
      </c>
      <c r="N1920" t="s">
        <v>11634</v>
      </c>
      <c r="O1920" t="str">
        <f t="shared" si="118"/>
        <v xml:space="preserve">1-22-2013 9:51 </v>
      </c>
      <c r="P1920">
        <f t="shared" si="119"/>
        <v>0.99999999994179234</v>
      </c>
      <c r="Q1920">
        <v>32</v>
      </c>
      <c r="R1920">
        <v>0.39999999990686774</v>
      </c>
      <c r="S1920">
        <v>44.1</v>
      </c>
    </row>
    <row r="1921" spans="1:19" x14ac:dyDescent="0.25">
      <c r="A1921" t="s">
        <v>1951</v>
      </c>
      <c r="B1921">
        <v>39.9</v>
      </c>
      <c r="D1921" t="str">
        <f t="shared" si="116"/>
        <v xml:space="preserve">1-29-2012 8:51 </v>
      </c>
      <c r="E1921">
        <f t="shared" si="117"/>
        <v>1.0000000001164153</v>
      </c>
      <c r="F1921">
        <v>39.9</v>
      </c>
      <c r="K1921" t="s">
        <v>11527</v>
      </c>
      <c r="L1921">
        <v>28</v>
      </c>
      <c r="N1921" t="s">
        <v>11635</v>
      </c>
      <c r="O1921" t="str">
        <f t="shared" si="118"/>
        <v xml:space="preserve">1-22-2013 8:51 </v>
      </c>
      <c r="P1921">
        <f t="shared" si="119"/>
        <v>1.0000000001164153</v>
      </c>
      <c r="Q1921">
        <v>30.9</v>
      </c>
      <c r="R1921">
        <v>1.0000000001164153</v>
      </c>
      <c r="S1921">
        <v>44.1</v>
      </c>
    </row>
    <row r="1922" spans="1:19" x14ac:dyDescent="0.25">
      <c r="A1922" t="s">
        <v>1952</v>
      </c>
      <c r="B1922">
        <v>34</v>
      </c>
      <c r="D1922" t="str">
        <f t="shared" si="116"/>
        <v xml:space="preserve">1-29-2012 7:51 </v>
      </c>
      <c r="E1922">
        <f t="shared" si="117"/>
        <v>0.99999999994179234</v>
      </c>
      <c r="F1922">
        <v>34</v>
      </c>
      <c r="K1922" t="s">
        <v>11528</v>
      </c>
      <c r="L1922">
        <v>28</v>
      </c>
      <c r="N1922" t="s">
        <v>11636</v>
      </c>
      <c r="O1922" t="str">
        <f t="shared" si="118"/>
        <v xml:space="preserve">1-22-2013 7:51 </v>
      </c>
      <c r="P1922">
        <f t="shared" si="119"/>
        <v>0.99999999994179234</v>
      </c>
      <c r="Q1922">
        <v>30</v>
      </c>
      <c r="R1922">
        <v>1.0000000001164153</v>
      </c>
      <c r="S1922">
        <v>44.1</v>
      </c>
    </row>
    <row r="1923" spans="1:19" x14ac:dyDescent="0.25">
      <c r="A1923" t="s">
        <v>1953</v>
      </c>
      <c r="B1923">
        <v>34</v>
      </c>
      <c r="D1923" t="str">
        <f t="shared" ref="D1923:D1986" si="120">LEFT(A1923,LEN(A1923)-3)</f>
        <v xml:space="preserve">1-29-2012 6:51 </v>
      </c>
      <c r="E1923">
        <f t="shared" ref="E1923:E1986" si="121">(D1923-D1924)*24</f>
        <v>0.99999999994179234</v>
      </c>
      <c r="F1923">
        <v>34</v>
      </c>
      <c r="K1923" t="s">
        <v>11529</v>
      </c>
      <c r="L1923">
        <v>27</v>
      </c>
      <c r="N1923" t="s">
        <v>11637</v>
      </c>
      <c r="O1923" t="str">
        <f t="shared" ref="O1923:O1986" si="122">LEFT(N1923,LEN(N1923)-3)</f>
        <v xml:space="preserve">1-22-2013 6:51 </v>
      </c>
      <c r="P1923">
        <f t="shared" ref="P1923:P1986" si="123">(O1923-O1924)*24</f>
        <v>0.99999999994179234</v>
      </c>
      <c r="Q1923">
        <v>30.9</v>
      </c>
      <c r="R1923">
        <v>0.99999999994179234</v>
      </c>
      <c r="S1923">
        <v>44.1</v>
      </c>
    </row>
    <row r="1924" spans="1:19" x14ac:dyDescent="0.25">
      <c r="A1924" t="s">
        <v>1954</v>
      </c>
      <c r="B1924">
        <v>37</v>
      </c>
      <c r="D1924" t="str">
        <f t="shared" si="120"/>
        <v xml:space="preserve">1-29-2012 5:51 </v>
      </c>
      <c r="E1924">
        <f t="shared" si="121"/>
        <v>1.0000000001164153</v>
      </c>
      <c r="F1924">
        <v>37</v>
      </c>
      <c r="K1924" t="s">
        <v>11530</v>
      </c>
      <c r="L1924">
        <v>27</v>
      </c>
      <c r="N1924" t="s">
        <v>11638</v>
      </c>
      <c r="O1924" t="str">
        <f t="shared" si="122"/>
        <v xml:space="preserve">1-22-2013 5:51 </v>
      </c>
      <c r="P1924">
        <f t="shared" si="123"/>
        <v>1.0000000001164153</v>
      </c>
      <c r="Q1924">
        <v>32</v>
      </c>
      <c r="R1924">
        <v>0.99999999994179234</v>
      </c>
      <c r="S1924">
        <v>44.1</v>
      </c>
    </row>
    <row r="1925" spans="1:19" x14ac:dyDescent="0.25">
      <c r="A1925" t="s">
        <v>1955</v>
      </c>
      <c r="B1925">
        <v>39.9</v>
      </c>
      <c r="D1925" t="str">
        <f t="shared" si="120"/>
        <v xml:space="preserve">1-29-2012 4:51 </v>
      </c>
      <c r="E1925">
        <f t="shared" si="121"/>
        <v>0.99999999994179234</v>
      </c>
      <c r="F1925">
        <v>39.9</v>
      </c>
      <c r="K1925" t="s">
        <v>11531</v>
      </c>
      <c r="L1925">
        <v>26.6</v>
      </c>
      <c r="N1925" t="s">
        <v>11639</v>
      </c>
      <c r="O1925" t="str">
        <f t="shared" si="122"/>
        <v xml:space="preserve">1-22-2013 4:51 </v>
      </c>
      <c r="P1925">
        <f t="shared" si="123"/>
        <v>0.99999999994179234</v>
      </c>
      <c r="Q1925">
        <v>35.1</v>
      </c>
      <c r="R1925">
        <v>1.0000000001164153</v>
      </c>
      <c r="S1925">
        <v>44.1</v>
      </c>
    </row>
    <row r="1926" spans="1:19" x14ac:dyDescent="0.25">
      <c r="A1926" t="s">
        <v>1956</v>
      </c>
      <c r="B1926">
        <v>43</v>
      </c>
      <c r="D1926" t="str">
        <f t="shared" si="120"/>
        <v xml:space="preserve">1-29-2012 3:51 </v>
      </c>
      <c r="E1926">
        <f t="shared" si="121"/>
        <v>0.99999999994179234</v>
      </c>
      <c r="F1926">
        <v>43</v>
      </c>
      <c r="K1926" t="s">
        <v>11532</v>
      </c>
      <c r="L1926">
        <v>27</v>
      </c>
      <c r="N1926" t="s">
        <v>11640</v>
      </c>
      <c r="O1926" t="str">
        <f t="shared" si="122"/>
        <v xml:space="preserve">1-22-2013 3:51 </v>
      </c>
      <c r="P1926">
        <f t="shared" si="123"/>
        <v>0.99999999994179234</v>
      </c>
      <c r="Q1926">
        <v>36</v>
      </c>
      <c r="R1926">
        <v>1.0000000001164153</v>
      </c>
      <c r="S1926">
        <v>44.1</v>
      </c>
    </row>
    <row r="1927" spans="1:19" x14ac:dyDescent="0.25">
      <c r="A1927" t="s">
        <v>1957</v>
      </c>
      <c r="B1927">
        <v>44.1</v>
      </c>
      <c r="D1927" t="str">
        <f t="shared" si="120"/>
        <v xml:space="preserve">1-29-2012 2:51 </v>
      </c>
      <c r="E1927">
        <f t="shared" si="121"/>
        <v>1.0000000001164153</v>
      </c>
      <c r="F1927">
        <v>44.1</v>
      </c>
      <c r="K1927" t="s">
        <v>11533</v>
      </c>
      <c r="L1927">
        <v>27</v>
      </c>
      <c r="N1927" t="s">
        <v>11641</v>
      </c>
      <c r="O1927" t="str">
        <f t="shared" si="122"/>
        <v xml:space="preserve">1-22-2013 2:51 </v>
      </c>
      <c r="P1927">
        <f t="shared" si="123"/>
        <v>1.0000000001164153</v>
      </c>
      <c r="Q1927">
        <v>37.9</v>
      </c>
      <c r="R1927">
        <v>0.99999999994179234</v>
      </c>
      <c r="S1927">
        <v>44.1</v>
      </c>
    </row>
    <row r="1928" spans="1:19" x14ac:dyDescent="0.25">
      <c r="A1928" t="s">
        <v>1958</v>
      </c>
      <c r="B1928">
        <v>44.1</v>
      </c>
      <c r="D1928" t="str">
        <f t="shared" si="120"/>
        <v xml:space="preserve">1-29-2012 1:51 </v>
      </c>
      <c r="E1928">
        <f t="shared" si="121"/>
        <v>0.99999999994179234</v>
      </c>
      <c r="F1928">
        <v>44.1</v>
      </c>
      <c r="K1928" t="s">
        <v>11534</v>
      </c>
      <c r="L1928">
        <v>26.6</v>
      </c>
      <c r="N1928" t="s">
        <v>11642</v>
      </c>
      <c r="O1928" t="str">
        <f t="shared" si="122"/>
        <v xml:space="preserve">1-22-2013 1:51 </v>
      </c>
      <c r="P1928">
        <f t="shared" si="123"/>
        <v>0.99999999994179234</v>
      </c>
      <c r="Q1928">
        <v>39.9</v>
      </c>
      <c r="R1928">
        <v>1.0000000001164153</v>
      </c>
      <c r="S1928">
        <v>44.1</v>
      </c>
    </row>
    <row r="1929" spans="1:19" x14ac:dyDescent="0.25">
      <c r="A1929" t="s">
        <v>1959</v>
      </c>
      <c r="B1929">
        <v>46</v>
      </c>
      <c r="D1929" t="str">
        <f t="shared" si="120"/>
        <v xml:space="preserve">1-29-2012 0:51 </v>
      </c>
      <c r="E1929">
        <f t="shared" si="121"/>
        <v>0.99999999994179234</v>
      </c>
      <c r="F1929">
        <v>46</v>
      </c>
      <c r="K1929" t="s">
        <v>11535</v>
      </c>
      <c r="L1929">
        <v>27</v>
      </c>
      <c r="N1929" t="s">
        <v>11643</v>
      </c>
      <c r="O1929" t="str">
        <f t="shared" si="122"/>
        <v xml:space="preserve">1-22-2013 0:51 </v>
      </c>
      <c r="P1929">
        <f t="shared" si="123"/>
        <v>0.99999999994179234</v>
      </c>
      <c r="Q1929">
        <v>42.1</v>
      </c>
      <c r="R1929">
        <v>0.99999999994179234</v>
      </c>
      <c r="S1929">
        <v>44.1</v>
      </c>
    </row>
    <row r="1930" spans="1:19" x14ac:dyDescent="0.25">
      <c r="A1930" t="s">
        <v>1960</v>
      </c>
      <c r="B1930">
        <v>48</v>
      </c>
      <c r="D1930" t="str">
        <f t="shared" si="120"/>
        <v xml:space="preserve">1-28-2012 23:51 </v>
      </c>
      <c r="E1930">
        <f t="shared" si="121"/>
        <v>1.0000000001164153</v>
      </c>
      <c r="F1930">
        <v>48</v>
      </c>
      <c r="K1930" t="s">
        <v>11536</v>
      </c>
      <c r="L1930">
        <v>27</v>
      </c>
      <c r="N1930" t="s">
        <v>11644</v>
      </c>
      <c r="O1930" t="str">
        <f t="shared" si="122"/>
        <v xml:space="preserve">1-21-2013 23:51 </v>
      </c>
      <c r="P1930">
        <f t="shared" si="123"/>
        <v>1.0000000001164153</v>
      </c>
      <c r="Q1930">
        <v>44.1</v>
      </c>
      <c r="R1930">
        <v>0.99999999994179234</v>
      </c>
      <c r="S1930">
        <v>44.1</v>
      </c>
    </row>
    <row r="1931" spans="1:19" x14ac:dyDescent="0.25">
      <c r="A1931" t="s">
        <v>1961</v>
      </c>
      <c r="B1931">
        <v>48.9</v>
      </c>
      <c r="D1931" t="str">
        <f t="shared" si="120"/>
        <v xml:space="preserve">1-28-2012 22:51 </v>
      </c>
      <c r="E1931">
        <f t="shared" si="121"/>
        <v>0.99999999994179234</v>
      </c>
      <c r="F1931">
        <v>48.9</v>
      </c>
      <c r="K1931" t="s">
        <v>11537</v>
      </c>
      <c r="L1931">
        <v>27</v>
      </c>
      <c r="N1931" t="s">
        <v>11645</v>
      </c>
      <c r="O1931" t="str">
        <f t="shared" si="122"/>
        <v xml:space="preserve">1-21-2013 22:51 </v>
      </c>
      <c r="P1931">
        <f t="shared" si="123"/>
        <v>0.99999999994179234</v>
      </c>
      <c r="Q1931">
        <v>46</v>
      </c>
      <c r="R1931">
        <v>1.0000000001164153</v>
      </c>
      <c r="S1931">
        <v>44.1</v>
      </c>
    </row>
    <row r="1932" spans="1:19" x14ac:dyDescent="0.25">
      <c r="A1932" t="s">
        <v>1962</v>
      </c>
      <c r="B1932">
        <v>51.1</v>
      </c>
      <c r="D1932" t="str">
        <f t="shared" si="120"/>
        <v xml:space="preserve">1-28-2012 21:51 </v>
      </c>
      <c r="E1932">
        <f t="shared" si="121"/>
        <v>0.99999999994179234</v>
      </c>
      <c r="F1932">
        <v>51.1</v>
      </c>
      <c r="K1932" t="s">
        <v>11538</v>
      </c>
      <c r="L1932">
        <v>27</v>
      </c>
      <c r="N1932" t="s">
        <v>11646</v>
      </c>
      <c r="O1932" t="str">
        <f t="shared" si="122"/>
        <v xml:space="preserve">1-21-2013 21:51 </v>
      </c>
      <c r="P1932">
        <f t="shared" si="123"/>
        <v>0.99999999994179234</v>
      </c>
      <c r="Q1932">
        <v>48</v>
      </c>
      <c r="R1932">
        <v>0.99999999994179234</v>
      </c>
      <c r="S1932">
        <v>44.1</v>
      </c>
    </row>
    <row r="1933" spans="1:19" x14ac:dyDescent="0.25">
      <c r="A1933" t="s">
        <v>1963</v>
      </c>
      <c r="B1933">
        <v>53.1</v>
      </c>
      <c r="D1933" t="str">
        <f t="shared" si="120"/>
        <v xml:space="preserve">1-28-2012 20:51 </v>
      </c>
      <c r="E1933">
        <f t="shared" si="121"/>
        <v>1.0000000001164153</v>
      </c>
      <c r="F1933">
        <v>53.1</v>
      </c>
      <c r="K1933" t="s">
        <v>11539</v>
      </c>
      <c r="L1933">
        <v>27</v>
      </c>
      <c r="N1933" t="s">
        <v>11647</v>
      </c>
      <c r="O1933" t="str">
        <f t="shared" si="122"/>
        <v xml:space="preserve">1-21-2013 20:51 </v>
      </c>
      <c r="P1933">
        <f t="shared" si="123"/>
        <v>1.0000000001164153</v>
      </c>
      <c r="Q1933">
        <v>48.9</v>
      </c>
      <c r="R1933">
        <v>0.99999999994179234</v>
      </c>
      <c r="S1933">
        <v>44.1</v>
      </c>
    </row>
    <row r="1934" spans="1:19" x14ac:dyDescent="0.25">
      <c r="A1934" t="s">
        <v>1964</v>
      </c>
      <c r="B1934">
        <v>54</v>
      </c>
      <c r="D1934" t="str">
        <f t="shared" si="120"/>
        <v xml:space="preserve">1-28-2012 19:51 </v>
      </c>
      <c r="E1934">
        <f t="shared" si="121"/>
        <v>0.99999999994179234</v>
      </c>
      <c r="F1934">
        <v>54</v>
      </c>
      <c r="K1934" t="s">
        <v>11540</v>
      </c>
      <c r="L1934">
        <v>27</v>
      </c>
      <c r="N1934" t="s">
        <v>11648</v>
      </c>
      <c r="O1934" t="str">
        <f t="shared" si="122"/>
        <v xml:space="preserve">1-21-2013 19:51 </v>
      </c>
      <c r="P1934">
        <f t="shared" si="123"/>
        <v>0.99999999994179234</v>
      </c>
      <c r="Q1934">
        <v>50</v>
      </c>
      <c r="R1934">
        <v>0.99999999994179234</v>
      </c>
      <c r="S1934">
        <v>44.1</v>
      </c>
    </row>
    <row r="1935" spans="1:19" x14ac:dyDescent="0.25">
      <c r="A1935" t="s">
        <v>1965</v>
      </c>
      <c r="B1935">
        <v>50</v>
      </c>
      <c r="D1935" t="str">
        <f t="shared" si="120"/>
        <v xml:space="preserve">1-28-2012 18:51 </v>
      </c>
      <c r="E1935">
        <f t="shared" si="121"/>
        <v>0.99999999994179234</v>
      </c>
      <c r="F1935">
        <v>50</v>
      </c>
      <c r="K1935" t="s">
        <v>11541</v>
      </c>
      <c r="L1935">
        <v>26.6</v>
      </c>
      <c r="N1935" t="s">
        <v>11649</v>
      </c>
      <c r="O1935" t="str">
        <f t="shared" si="122"/>
        <v xml:space="preserve">1-21-2013 18:51 </v>
      </c>
      <c r="P1935">
        <f t="shared" si="123"/>
        <v>0.99999999994179234</v>
      </c>
      <c r="Q1935">
        <v>46.9</v>
      </c>
      <c r="R1935">
        <v>1.0000000001164153</v>
      </c>
      <c r="S1935">
        <v>44.1</v>
      </c>
    </row>
    <row r="1936" spans="1:19" x14ac:dyDescent="0.25">
      <c r="A1936" t="s">
        <v>1966</v>
      </c>
      <c r="B1936">
        <v>55.9</v>
      </c>
      <c r="D1936" t="str">
        <f t="shared" si="120"/>
        <v xml:space="preserve">1-28-2012 17:51 </v>
      </c>
      <c r="E1936">
        <f t="shared" si="121"/>
        <v>1.0000000001164153</v>
      </c>
      <c r="F1936">
        <v>55.9</v>
      </c>
      <c r="K1936" t="s">
        <v>11542</v>
      </c>
      <c r="L1936">
        <v>27</v>
      </c>
      <c r="N1936" t="s">
        <v>11650</v>
      </c>
      <c r="O1936" t="str">
        <f t="shared" si="122"/>
        <v xml:space="preserve">1-21-2013 17:51 </v>
      </c>
      <c r="P1936">
        <f t="shared" si="123"/>
        <v>1.0000000001164153</v>
      </c>
      <c r="Q1936">
        <v>52</v>
      </c>
      <c r="R1936">
        <v>0.99999999994179234</v>
      </c>
      <c r="S1936">
        <v>44.1</v>
      </c>
    </row>
    <row r="1937" spans="1:19" x14ac:dyDescent="0.25">
      <c r="A1937" t="s">
        <v>1967</v>
      </c>
      <c r="B1937">
        <v>60.1</v>
      </c>
      <c r="D1937" t="str">
        <f t="shared" si="120"/>
        <v xml:space="preserve">1-28-2012 16:51 </v>
      </c>
      <c r="E1937">
        <f t="shared" si="121"/>
        <v>0.99999999994179234</v>
      </c>
      <c r="F1937">
        <v>60.1</v>
      </c>
      <c r="K1937" t="s">
        <v>11543</v>
      </c>
      <c r="L1937">
        <v>26.6</v>
      </c>
      <c r="N1937" t="s">
        <v>11651</v>
      </c>
      <c r="O1937" t="str">
        <f t="shared" si="122"/>
        <v xml:space="preserve">1-21-2013 16:51 </v>
      </c>
      <c r="P1937">
        <f t="shared" si="123"/>
        <v>0.99999999994179234</v>
      </c>
      <c r="Q1937">
        <v>55.9</v>
      </c>
      <c r="R1937">
        <v>0.99999999994179234</v>
      </c>
      <c r="S1937">
        <v>44.1</v>
      </c>
    </row>
    <row r="1938" spans="1:19" x14ac:dyDescent="0.25">
      <c r="A1938" t="s">
        <v>1968</v>
      </c>
      <c r="B1938">
        <v>61</v>
      </c>
      <c r="D1938" t="str">
        <f t="shared" si="120"/>
        <v xml:space="preserve">1-28-2012 15:51 </v>
      </c>
      <c r="E1938">
        <f t="shared" si="121"/>
        <v>0.99999999994179234</v>
      </c>
      <c r="F1938">
        <v>61</v>
      </c>
      <c r="K1938" t="s">
        <v>11544</v>
      </c>
      <c r="L1938">
        <v>27</v>
      </c>
      <c r="N1938" t="s">
        <v>11652</v>
      </c>
      <c r="O1938" t="str">
        <f t="shared" si="122"/>
        <v xml:space="preserve">1-21-2013 15:51 </v>
      </c>
      <c r="P1938">
        <f t="shared" si="123"/>
        <v>0.99999999994179234</v>
      </c>
      <c r="Q1938">
        <v>57.9</v>
      </c>
      <c r="R1938">
        <v>0.99999999994179234</v>
      </c>
      <c r="S1938">
        <v>44.1</v>
      </c>
    </row>
    <row r="1939" spans="1:19" x14ac:dyDescent="0.25">
      <c r="A1939" t="s">
        <v>1969</v>
      </c>
      <c r="B1939">
        <v>60.1</v>
      </c>
      <c r="D1939" t="str">
        <f t="shared" si="120"/>
        <v xml:space="preserve">1-28-2012 14:51 </v>
      </c>
      <c r="E1939">
        <f t="shared" si="121"/>
        <v>1.0000000001164153</v>
      </c>
      <c r="F1939">
        <v>60.1</v>
      </c>
      <c r="K1939" t="s">
        <v>11545</v>
      </c>
      <c r="L1939">
        <v>26.6</v>
      </c>
      <c r="N1939" t="s">
        <v>11653</v>
      </c>
      <c r="O1939" t="str">
        <f t="shared" si="122"/>
        <v xml:space="preserve">1-21-2013 14:51 </v>
      </c>
      <c r="P1939">
        <f t="shared" si="123"/>
        <v>1.0000000001164153</v>
      </c>
      <c r="Q1939">
        <v>59</v>
      </c>
      <c r="R1939">
        <v>1.0000000001164153</v>
      </c>
      <c r="S1939">
        <v>44.1</v>
      </c>
    </row>
    <row r="1940" spans="1:19" x14ac:dyDescent="0.25">
      <c r="A1940" t="s">
        <v>1970</v>
      </c>
      <c r="B1940">
        <v>59</v>
      </c>
      <c r="D1940" t="str">
        <f t="shared" si="120"/>
        <v xml:space="preserve">1-28-2012 13:51 </v>
      </c>
      <c r="E1940">
        <f t="shared" si="121"/>
        <v>0.99999999994179234</v>
      </c>
      <c r="F1940">
        <v>59</v>
      </c>
      <c r="K1940" t="s">
        <v>11546</v>
      </c>
      <c r="L1940">
        <v>26.6</v>
      </c>
      <c r="N1940" t="s">
        <v>11654</v>
      </c>
      <c r="O1940" t="str">
        <f t="shared" si="122"/>
        <v xml:space="preserve">1-21-2013 13:51 </v>
      </c>
      <c r="P1940">
        <f t="shared" si="123"/>
        <v>0.99999999994179234</v>
      </c>
      <c r="Q1940">
        <v>57.9</v>
      </c>
      <c r="R1940">
        <v>3.3333333441987634E-2</v>
      </c>
      <c r="S1940">
        <v>44.1</v>
      </c>
    </row>
    <row r="1941" spans="1:19" x14ac:dyDescent="0.25">
      <c r="A1941" t="s">
        <v>1971</v>
      </c>
      <c r="B1941">
        <v>57</v>
      </c>
      <c r="D1941" t="str">
        <f t="shared" si="120"/>
        <v xml:space="preserve">1-28-2012 12:51 </v>
      </c>
      <c r="E1941">
        <f t="shared" si="121"/>
        <v>0.99999999994179234</v>
      </c>
      <c r="F1941">
        <v>57</v>
      </c>
      <c r="K1941" t="s">
        <v>11547</v>
      </c>
      <c r="L1941">
        <v>27</v>
      </c>
      <c r="N1941" t="s">
        <v>11655</v>
      </c>
      <c r="O1941" t="str">
        <f t="shared" si="122"/>
        <v xml:space="preserve">1-21-2013 12:51 </v>
      </c>
      <c r="P1941">
        <f t="shared" si="123"/>
        <v>0.99999999994179234</v>
      </c>
      <c r="Q1941">
        <v>55.9</v>
      </c>
      <c r="R1941">
        <v>0.99999999994179234</v>
      </c>
      <c r="S1941">
        <v>44.1</v>
      </c>
    </row>
    <row r="1942" spans="1:19" x14ac:dyDescent="0.25">
      <c r="A1942" t="s">
        <v>1972</v>
      </c>
      <c r="B1942">
        <v>55</v>
      </c>
      <c r="D1942" t="str">
        <f t="shared" si="120"/>
        <v xml:space="preserve">1-28-2012 11:51 </v>
      </c>
      <c r="E1942">
        <f t="shared" si="121"/>
        <v>1.0000000001164153</v>
      </c>
      <c r="F1942">
        <v>55</v>
      </c>
      <c r="K1942" t="s">
        <v>11548</v>
      </c>
      <c r="L1942">
        <v>26.6</v>
      </c>
      <c r="N1942" t="s">
        <v>11656</v>
      </c>
      <c r="O1942" t="str">
        <f t="shared" si="122"/>
        <v xml:space="preserve">1-21-2013 11:51 </v>
      </c>
      <c r="P1942">
        <f t="shared" si="123"/>
        <v>1.0000000001164153</v>
      </c>
      <c r="Q1942">
        <v>53.1</v>
      </c>
      <c r="R1942">
        <v>1.0000000001164153</v>
      </c>
      <c r="S1942">
        <v>44.1</v>
      </c>
    </row>
    <row r="1943" spans="1:19" x14ac:dyDescent="0.25">
      <c r="A1943" t="s">
        <v>1973</v>
      </c>
      <c r="B1943">
        <v>51.1</v>
      </c>
      <c r="D1943" t="str">
        <f t="shared" si="120"/>
        <v xml:space="preserve">1-28-2012 10:51 </v>
      </c>
      <c r="E1943">
        <f t="shared" si="121"/>
        <v>0.99999999994179234</v>
      </c>
      <c r="F1943">
        <v>51.1</v>
      </c>
      <c r="K1943" t="s">
        <v>11549</v>
      </c>
      <c r="L1943">
        <v>26.1</v>
      </c>
      <c r="N1943" t="s">
        <v>11657</v>
      </c>
      <c r="O1943" t="str">
        <f t="shared" si="122"/>
        <v xml:space="preserve">1-21-2013 10:51 </v>
      </c>
      <c r="P1943">
        <f t="shared" si="123"/>
        <v>0.99999999994179234</v>
      </c>
      <c r="Q1943">
        <v>50</v>
      </c>
      <c r="R1943">
        <v>0.99999999994179234</v>
      </c>
      <c r="S1943">
        <v>44.1</v>
      </c>
    </row>
    <row r="1944" spans="1:19" x14ac:dyDescent="0.25">
      <c r="A1944" t="s">
        <v>1974</v>
      </c>
      <c r="B1944">
        <v>46.9</v>
      </c>
      <c r="D1944" t="str">
        <f t="shared" si="120"/>
        <v xml:space="preserve">1-28-2012 9:51 </v>
      </c>
      <c r="E1944">
        <f t="shared" si="121"/>
        <v>0.99999999994179234</v>
      </c>
      <c r="F1944">
        <v>46.9</v>
      </c>
      <c r="K1944" t="s">
        <v>11550</v>
      </c>
      <c r="L1944">
        <v>24.8</v>
      </c>
      <c r="N1944" t="s">
        <v>11658</v>
      </c>
      <c r="O1944" t="str">
        <f t="shared" si="122"/>
        <v xml:space="preserve">1-21-2013 9:51 </v>
      </c>
      <c r="P1944">
        <f t="shared" si="123"/>
        <v>0.99999999994179234</v>
      </c>
      <c r="Q1944">
        <v>48</v>
      </c>
      <c r="R1944">
        <v>1.0000000001164153</v>
      </c>
      <c r="S1944">
        <v>44.1</v>
      </c>
    </row>
    <row r="1945" spans="1:19" x14ac:dyDescent="0.25">
      <c r="A1945" t="s">
        <v>1975</v>
      </c>
      <c r="B1945">
        <v>39.9</v>
      </c>
      <c r="D1945" t="str">
        <f t="shared" si="120"/>
        <v xml:space="preserve">1-28-2012 8:51 </v>
      </c>
      <c r="E1945">
        <f t="shared" si="121"/>
        <v>1.0000000001164153</v>
      </c>
      <c r="F1945">
        <v>39.9</v>
      </c>
      <c r="K1945" t="s">
        <v>11551</v>
      </c>
      <c r="L1945">
        <v>26.1</v>
      </c>
      <c r="N1945" t="s">
        <v>11659</v>
      </c>
      <c r="O1945" t="str">
        <f t="shared" si="122"/>
        <v xml:space="preserve">1-21-2013 8:51 </v>
      </c>
      <c r="P1945">
        <f t="shared" si="123"/>
        <v>1.0000000001164153</v>
      </c>
      <c r="Q1945">
        <v>37</v>
      </c>
      <c r="R1945">
        <v>1.0000000001164153</v>
      </c>
      <c r="S1945">
        <v>44.1</v>
      </c>
    </row>
    <row r="1946" spans="1:19" x14ac:dyDescent="0.25">
      <c r="A1946" t="s">
        <v>1976</v>
      </c>
      <c r="B1946">
        <v>34</v>
      </c>
      <c r="D1946" t="str">
        <f t="shared" si="120"/>
        <v xml:space="preserve">1-28-2012 7:51 </v>
      </c>
      <c r="E1946">
        <f t="shared" si="121"/>
        <v>0.99999999994179234</v>
      </c>
      <c r="F1946">
        <v>34</v>
      </c>
      <c r="K1946" t="s">
        <v>11552</v>
      </c>
      <c r="L1946">
        <v>24.1</v>
      </c>
      <c r="N1946" t="s">
        <v>11660</v>
      </c>
      <c r="O1946" t="str">
        <f t="shared" si="122"/>
        <v xml:space="preserve">1-21-2013 7:51 </v>
      </c>
      <c r="P1946">
        <f t="shared" si="123"/>
        <v>0.99999999994179234</v>
      </c>
      <c r="Q1946">
        <v>30</v>
      </c>
      <c r="R1946">
        <v>0.99999999994179234</v>
      </c>
      <c r="S1946">
        <v>44.1</v>
      </c>
    </row>
    <row r="1947" spans="1:19" x14ac:dyDescent="0.25">
      <c r="A1947" t="s">
        <v>1977</v>
      </c>
      <c r="B1947">
        <v>33.1</v>
      </c>
      <c r="D1947" t="str">
        <f t="shared" si="120"/>
        <v xml:space="preserve">1-28-2012 6:51 </v>
      </c>
      <c r="E1947">
        <f t="shared" si="121"/>
        <v>0.99999999994179234</v>
      </c>
      <c r="F1947">
        <v>33.1</v>
      </c>
      <c r="K1947" t="s">
        <v>11553</v>
      </c>
      <c r="L1947">
        <v>24.1</v>
      </c>
      <c r="N1947" t="s">
        <v>11661</v>
      </c>
      <c r="O1947" t="str">
        <f t="shared" si="122"/>
        <v xml:space="preserve">1-21-2013 6:51 </v>
      </c>
      <c r="P1947">
        <f t="shared" si="123"/>
        <v>0.99999999994179234</v>
      </c>
      <c r="Q1947">
        <v>30.9</v>
      </c>
      <c r="R1947">
        <v>0.99999999994179234</v>
      </c>
      <c r="S1947">
        <v>44.1</v>
      </c>
    </row>
    <row r="1948" spans="1:19" x14ac:dyDescent="0.25">
      <c r="A1948" t="s">
        <v>1978</v>
      </c>
      <c r="B1948">
        <v>34</v>
      </c>
      <c r="D1948" t="str">
        <f t="shared" si="120"/>
        <v xml:space="preserve">1-28-2012 5:51 </v>
      </c>
      <c r="E1948">
        <f t="shared" si="121"/>
        <v>1.0000000001164153</v>
      </c>
      <c r="F1948">
        <v>34</v>
      </c>
      <c r="K1948" t="s">
        <v>11554</v>
      </c>
      <c r="L1948">
        <v>24.8</v>
      </c>
      <c r="N1948" t="s">
        <v>11662</v>
      </c>
      <c r="O1948" t="str">
        <f t="shared" si="122"/>
        <v xml:space="preserve">1-21-2013 5:51 </v>
      </c>
      <c r="P1948">
        <f t="shared" si="123"/>
        <v>1.0000000001164153</v>
      </c>
      <c r="Q1948">
        <v>30.9</v>
      </c>
      <c r="R1948">
        <v>0.99999999994179234</v>
      </c>
      <c r="S1948">
        <v>44.1</v>
      </c>
    </row>
    <row r="1949" spans="1:19" x14ac:dyDescent="0.25">
      <c r="A1949" t="s">
        <v>1979</v>
      </c>
      <c r="B1949">
        <v>33.1</v>
      </c>
      <c r="D1949" t="str">
        <f t="shared" si="120"/>
        <v xml:space="preserve">1-28-2012 4:51 </v>
      </c>
      <c r="E1949">
        <f t="shared" si="121"/>
        <v>0.99999999994179234</v>
      </c>
      <c r="F1949">
        <v>33.1</v>
      </c>
      <c r="K1949" t="s">
        <v>11555</v>
      </c>
      <c r="L1949">
        <v>24.1</v>
      </c>
      <c r="N1949" t="s">
        <v>11663</v>
      </c>
      <c r="O1949" t="str">
        <f t="shared" si="122"/>
        <v xml:space="preserve">1-21-2013 4:51 </v>
      </c>
      <c r="P1949">
        <f t="shared" si="123"/>
        <v>0.99999999994179234</v>
      </c>
      <c r="Q1949">
        <v>32</v>
      </c>
      <c r="R1949">
        <v>1.0000000001164153</v>
      </c>
      <c r="S1949">
        <v>44.1</v>
      </c>
    </row>
    <row r="1950" spans="1:19" x14ac:dyDescent="0.25">
      <c r="A1950" t="s">
        <v>1980</v>
      </c>
      <c r="B1950">
        <v>34</v>
      </c>
      <c r="D1950" t="str">
        <f t="shared" si="120"/>
        <v xml:space="preserve">1-28-2012 3:51 </v>
      </c>
      <c r="E1950">
        <f t="shared" si="121"/>
        <v>0.99999999994179234</v>
      </c>
      <c r="F1950">
        <v>34</v>
      </c>
      <c r="K1950" t="s">
        <v>11556</v>
      </c>
      <c r="L1950">
        <v>24.8</v>
      </c>
      <c r="N1950" t="s">
        <v>11664</v>
      </c>
      <c r="O1950" t="str">
        <f t="shared" si="122"/>
        <v xml:space="preserve">1-21-2013 3:51 </v>
      </c>
      <c r="P1950">
        <f t="shared" si="123"/>
        <v>0.99999999994179234</v>
      </c>
      <c r="Q1950">
        <v>30.9</v>
      </c>
      <c r="R1950">
        <v>0.99999999994179234</v>
      </c>
      <c r="S1950">
        <v>44.1</v>
      </c>
    </row>
    <row r="1951" spans="1:19" x14ac:dyDescent="0.25">
      <c r="A1951" t="s">
        <v>1981</v>
      </c>
      <c r="B1951">
        <v>36</v>
      </c>
      <c r="D1951" t="str">
        <f t="shared" si="120"/>
        <v xml:space="preserve">1-28-2012 2:51 </v>
      </c>
      <c r="E1951">
        <f t="shared" si="121"/>
        <v>1.0000000001164153</v>
      </c>
      <c r="F1951">
        <v>36</v>
      </c>
      <c r="K1951" t="s">
        <v>11557</v>
      </c>
      <c r="L1951">
        <v>24.1</v>
      </c>
      <c r="N1951" t="s">
        <v>11665</v>
      </c>
      <c r="O1951" t="str">
        <f t="shared" si="122"/>
        <v xml:space="preserve">1-21-2013 2:51 </v>
      </c>
      <c r="P1951">
        <f t="shared" si="123"/>
        <v>1.0000000001164153</v>
      </c>
      <c r="Q1951">
        <v>34</v>
      </c>
      <c r="R1951">
        <v>0.99999999994179234</v>
      </c>
      <c r="S1951">
        <v>44.1</v>
      </c>
    </row>
    <row r="1952" spans="1:19" x14ac:dyDescent="0.25">
      <c r="A1952" t="s">
        <v>1982</v>
      </c>
      <c r="B1952">
        <v>39.9</v>
      </c>
      <c r="D1952" t="str">
        <f t="shared" si="120"/>
        <v xml:space="preserve">1-28-2012 1:51 </v>
      </c>
      <c r="E1952">
        <f t="shared" si="121"/>
        <v>0.99999999994179234</v>
      </c>
      <c r="F1952">
        <v>39.9</v>
      </c>
      <c r="K1952" t="s">
        <v>11558</v>
      </c>
      <c r="L1952">
        <v>23</v>
      </c>
      <c r="N1952" t="s">
        <v>11666</v>
      </c>
      <c r="O1952" t="str">
        <f t="shared" si="122"/>
        <v xml:space="preserve">1-21-2013 1:51 </v>
      </c>
      <c r="P1952">
        <f t="shared" si="123"/>
        <v>0.99999999994179234</v>
      </c>
      <c r="Q1952">
        <v>35.1</v>
      </c>
      <c r="R1952">
        <v>1.0000000001164153</v>
      </c>
      <c r="S1952">
        <v>44.1</v>
      </c>
    </row>
    <row r="1953" spans="1:19" x14ac:dyDescent="0.25">
      <c r="A1953" t="s">
        <v>1983</v>
      </c>
      <c r="B1953">
        <v>44.1</v>
      </c>
      <c r="D1953" t="str">
        <f t="shared" si="120"/>
        <v xml:space="preserve">1-28-2012 0:51 </v>
      </c>
      <c r="E1953">
        <f t="shared" si="121"/>
        <v>0.99999999994179234</v>
      </c>
      <c r="F1953">
        <v>44.1</v>
      </c>
      <c r="K1953" t="s">
        <v>11559</v>
      </c>
      <c r="L1953">
        <v>24.8</v>
      </c>
      <c r="N1953" t="s">
        <v>11667</v>
      </c>
      <c r="O1953" t="str">
        <f t="shared" si="122"/>
        <v xml:space="preserve">1-21-2013 0:51 </v>
      </c>
      <c r="P1953">
        <f t="shared" si="123"/>
        <v>0.99999999994179234</v>
      </c>
      <c r="Q1953">
        <v>37</v>
      </c>
      <c r="R1953">
        <v>0.99999999994179234</v>
      </c>
      <c r="S1953">
        <v>44.1</v>
      </c>
    </row>
    <row r="1954" spans="1:19" x14ac:dyDescent="0.25">
      <c r="A1954" t="s">
        <v>1984</v>
      </c>
      <c r="B1954">
        <v>46.9</v>
      </c>
      <c r="D1954" t="str">
        <f t="shared" si="120"/>
        <v xml:space="preserve">1-27-2012 23:51 </v>
      </c>
      <c r="E1954">
        <f t="shared" si="121"/>
        <v>1.0000000001164153</v>
      </c>
      <c r="F1954">
        <v>46.9</v>
      </c>
      <c r="K1954" t="s">
        <v>11560</v>
      </c>
      <c r="L1954">
        <v>25</v>
      </c>
      <c r="N1954" t="s">
        <v>11668</v>
      </c>
      <c r="O1954" t="str">
        <f t="shared" si="122"/>
        <v xml:space="preserve">1-20-2013 23:51 </v>
      </c>
      <c r="P1954">
        <f t="shared" si="123"/>
        <v>1.0000000001164153</v>
      </c>
      <c r="Q1954">
        <v>39</v>
      </c>
      <c r="R1954">
        <v>0.99999999994179234</v>
      </c>
      <c r="S1954">
        <v>44.1</v>
      </c>
    </row>
    <row r="1955" spans="1:19" x14ac:dyDescent="0.25">
      <c r="A1955" t="s">
        <v>1985</v>
      </c>
      <c r="B1955">
        <v>48</v>
      </c>
      <c r="D1955" t="str">
        <f t="shared" si="120"/>
        <v xml:space="preserve">1-27-2012 22:51 </v>
      </c>
      <c r="E1955">
        <f t="shared" si="121"/>
        <v>0.99999999994179234</v>
      </c>
      <c r="F1955">
        <v>48</v>
      </c>
      <c r="K1955" t="s">
        <v>11561</v>
      </c>
      <c r="L1955">
        <v>26.6</v>
      </c>
      <c r="N1955" t="s">
        <v>11669</v>
      </c>
      <c r="O1955" t="str">
        <f t="shared" si="122"/>
        <v xml:space="preserve">1-20-2013 22:51 </v>
      </c>
      <c r="P1955">
        <f t="shared" si="123"/>
        <v>0.99999999994179234</v>
      </c>
      <c r="Q1955">
        <v>45</v>
      </c>
      <c r="R1955">
        <v>1.0000000001164153</v>
      </c>
      <c r="S1955">
        <v>44.1</v>
      </c>
    </row>
    <row r="1956" spans="1:19" x14ac:dyDescent="0.25">
      <c r="A1956" t="s">
        <v>1986</v>
      </c>
      <c r="B1956">
        <v>51.1</v>
      </c>
      <c r="D1956" t="str">
        <f t="shared" si="120"/>
        <v xml:space="preserve">1-27-2012 21:51 </v>
      </c>
      <c r="E1956">
        <f t="shared" si="121"/>
        <v>0.99999999994179234</v>
      </c>
      <c r="F1956">
        <v>51.1</v>
      </c>
      <c r="K1956" t="s">
        <v>11562</v>
      </c>
      <c r="L1956">
        <v>24.1</v>
      </c>
      <c r="N1956" t="s">
        <v>11670</v>
      </c>
      <c r="O1956" t="str">
        <f t="shared" si="122"/>
        <v xml:space="preserve">1-20-2013 21:51 </v>
      </c>
      <c r="P1956">
        <f t="shared" si="123"/>
        <v>0.99999999994179234</v>
      </c>
      <c r="Q1956">
        <v>46</v>
      </c>
      <c r="R1956">
        <v>0.99999999994179234</v>
      </c>
      <c r="S1956">
        <v>44.1</v>
      </c>
    </row>
    <row r="1957" spans="1:19" x14ac:dyDescent="0.25">
      <c r="A1957" t="s">
        <v>1987</v>
      </c>
      <c r="B1957">
        <v>53.1</v>
      </c>
      <c r="D1957" t="str">
        <f t="shared" si="120"/>
        <v xml:space="preserve">1-27-2012 20:51 </v>
      </c>
      <c r="E1957">
        <f t="shared" si="121"/>
        <v>1.0000000001164153</v>
      </c>
      <c r="F1957">
        <v>53.1</v>
      </c>
      <c r="K1957" t="s">
        <v>11563</v>
      </c>
      <c r="L1957">
        <v>24.1</v>
      </c>
      <c r="N1957" t="s">
        <v>11671</v>
      </c>
      <c r="O1957" t="str">
        <f t="shared" si="122"/>
        <v xml:space="preserve">1-20-2013 20:51 </v>
      </c>
      <c r="P1957">
        <f t="shared" si="123"/>
        <v>1.0000000001164153</v>
      </c>
      <c r="Q1957">
        <v>51.1</v>
      </c>
      <c r="R1957">
        <v>0.99999999994179234</v>
      </c>
      <c r="S1957">
        <v>44.1</v>
      </c>
    </row>
    <row r="1958" spans="1:19" x14ac:dyDescent="0.25">
      <c r="A1958" t="s">
        <v>1988</v>
      </c>
      <c r="B1958">
        <v>55.9</v>
      </c>
      <c r="D1958" t="str">
        <f t="shared" si="120"/>
        <v xml:space="preserve">1-27-2012 19:51 </v>
      </c>
      <c r="E1958">
        <f t="shared" si="121"/>
        <v>0.99999999994179234</v>
      </c>
      <c r="F1958">
        <v>55.9</v>
      </c>
      <c r="K1958" t="s">
        <v>11564</v>
      </c>
      <c r="L1958">
        <v>23</v>
      </c>
      <c r="N1958" t="s">
        <v>11672</v>
      </c>
      <c r="O1958" t="str">
        <f t="shared" si="122"/>
        <v xml:space="preserve">1-20-2013 19:51 </v>
      </c>
      <c r="P1958">
        <f t="shared" si="123"/>
        <v>0.99999999994179234</v>
      </c>
      <c r="Q1958">
        <v>50</v>
      </c>
      <c r="R1958">
        <v>1.0000000001164153</v>
      </c>
      <c r="S1958">
        <v>44.1</v>
      </c>
    </row>
    <row r="1959" spans="1:19" x14ac:dyDescent="0.25">
      <c r="A1959" t="s">
        <v>1989</v>
      </c>
      <c r="B1959">
        <v>57.9</v>
      </c>
      <c r="D1959" t="str">
        <f t="shared" si="120"/>
        <v xml:space="preserve">1-27-2012 18:51 </v>
      </c>
      <c r="E1959">
        <f t="shared" si="121"/>
        <v>0.99999999994179234</v>
      </c>
      <c r="F1959">
        <v>57.9</v>
      </c>
      <c r="K1959" t="s">
        <v>11565</v>
      </c>
      <c r="L1959">
        <v>23</v>
      </c>
      <c r="N1959" t="s">
        <v>11673</v>
      </c>
      <c r="O1959" t="str">
        <f t="shared" si="122"/>
        <v xml:space="preserve">1-20-2013 18:51 </v>
      </c>
      <c r="P1959">
        <f t="shared" si="123"/>
        <v>0.99999999994179234</v>
      </c>
      <c r="Q1959">
        <v>52</v>
      </c>
      <c r="R1959">
        <v>0.99999999994179234</v>
      </c>
      <c r="S1959">
        <v>44.1</v>
      </c>
    </row>
    <row r="1960" spans="1:19" x14ac:dyDescent="0.25">
      <c r="A1960" t="s">
        <v>1990</v>
      </c>
      <c r="B1960">
        <v>60.1</v>
      </c>
      <c r="D1960" t="str">
        <f t="shared" si="120"/>
        <v xml:space="preserve">1-27-2012 17:51 </v>
      </c>
      <c r="E1960">
        <f t="shared" si="121"/>
        <v>1.0000000001164153</v>
      </c>
      <c r="F1960">
        <v>60.1</v>
      </c>
      <c r="K1960" t="s">
        <v>11566</v>
      </c>
      <c r="L1960">
        <v>21.9</v>
      </c>
      <c r="N1960" t="s">
        <v>11674</v>
      </c>
      <c r="O1960" t="str">
        <f t="shared" si="122"/>
        <v xml:space="preserve">1-20-2013 17:51 </v>
      </c>
      <c r="P1960">
        <f t="shared" si="123"/>
        <v>1.0000000001164153</v>
      </c>
      <c r="Q1960">
        <v>54</v>
      </c>
      <c r="R1960">
        <v>0.99999999994179234</v>
      </c>
      <c r="S1960">
        <v>44.1</v>
      </c>
    </row>
    <row r="1961" spans="1:19" x14ac:dyDescent="0.25">
      <c r="A1961" t="s">
        <v>1991</v>
      </c>
      <c r="B1961">
        <v>64</v>
      </c>
      <c r="D1961" t="str">
        <f t="shared" si="120"/>
        <v xml:space="preserve">1-27-2012 16:51 </v>
      </c>
      <c r="E1961">
        <f t="shared" si="121"/>
        <v>0.99999999994179234</v>
      </c>
      <c r="F1961">
        <v>64</v>
      </c>
      <c r="K1961" t="s">
        <v>11567</v>
      </c>
      <c r="L1961">
        <v>21.9</v>
      </c>
      <c r="N1961" t="s">
        <v>11675</v>
      </c>
      <c r="O1961" t="str">
        <f t="shared" si="122"/>
        <v xml:space="preserve">1-20-2013 16:51 </v>
      </c>
      <c r="P1961">
        <f t="shared" si="123"/>
        <v>0.99999999994179234</v>
      </c>
      <c r="Q1961">
        <v>61</v>
      </c>
      <c r="R1961">
        <v>0.33333333337213844</v>
      </c>
      <c r="S1961">
        <v>44.1</v>
      </c>
    </row>
    <row r="1962" spans="1:19" x14ac:dyDescent="0.25">
      <c r="A1962" t="s">
        <v>1992</v>
      </c>
      <c r="B1962">
        <v>66.900000000000006</v>
      </c>
      <c r="D1962" t="str">
        <f t="shared" si="120"/>
        <v xml:space="preserve">1-27-2012 15:51 </v>
      </c>
      <c r="E1962">
        <f t="shared" si="121"/>
        <v>0.99999999994179234</v>
      </c>
      <c r="F1962">
        <v>66.900000000000006</v>
      </c>
      <c r="K1962" t="s">
        <v>11568</v>
      </c>
      <c r="L1962">
        <v>21</v>
      </c>
      <c r="N1962" t="s">
        <v>11676</v>
      </c>
      <c r="O1962" t="str">
        <f t="shared" si="122"/>
        <v xml:space="preserve">1-20-2013 15:51 </v>
      </c>
      <c r="P1962">
        <f t="shared" si="123"/>
        <v>0.99999999994179234</v>
      </c>
      <c r="Q1962">
        <v>62.1</v>
      </c>
      <c r="R1962">
        <v>0.99999999994179234</v>
      </c>
      <c r="S1962">
        <v>44.1</v>
      </c>
    </row>
    <row r="1963" spans="1:19" x14ac:dyDescent="0.25">
      <c r="A1963" t="s">
        <v>1993</v>
      </c>
      <c r="B1963">
        <v>69.099999999999994</v>
      </c>
      <c r="D1963" t="str">
        <f t="shared" si="120"/>
        <v xml:space="preserve">1-27-2012 14:51 </v>
      </c>
      <c r="E1963">
        <f t="shared" si="121"/>
        <v>1.0000000001164153</v>
      </c>
      <c r="F1963">
        <v>69.099999999999994</v>
      </c>
      <c r="K1963" t="s">
        <v>11569</v>
      </c>
      <c r="L1963">
        <v>21.9</v>
      </c>
      <c r="N1963" t="s">
        <v>11677</v>
      </c>
      <c r="O1963" t="str">
        <f t="shared" si="122"/>
        <v xml:space="preserve">1-20-2013 14:51 </v>
      </c>
      <c r="P1963">
        <f t="shared" si="123"/>
        <v>1.0000000001164153</v>
      </c>
      <c r="Q1963">
        <v>63</v>
      </c>
      <c r="R1963">
        <v>0.99999999994179234</v>
      </c>
      <c r="S1963">
        <v>44.1</v>
      </c>
    </row>
    <row r="1964" spans="1:19" x14ac:dyDescent="0.25">
      <c r="A1964" t="s">
        <v>1994</v>
      </c>
      <c r="B1964">
        <v>68</v>
      </c>
      <c r="D1964" t="str">
        <f t="shared" si="120"/>
        <v xml:space="preserve">1-27-2012 13:51 </v>
      </c>
      <c r="E1964">
        <f t="shared" si="121"/>
        <v>0.99999999994179234</v>
      </c>
      <c r="F1964">
        <v>68</v>
      </c>
      <c r="K1964" t="s">
        <v>11570</v>
      </c>
      <c r="L1964">
        <v>23</v>
      </c>
      <c r="N1964" t="s">
        <v>11678</v>
      </c>
      <c r="O1964" t="str">
        <f t="shared" si="122"/>
        <v xml:space="preserve">1-20-2013 13:51 </v>
      </c>
      <c r="P1964">
        <f t="shared" si="123"/>
        <v>0.99999999994179234</v>
      </c>
      <c r="Q1964">
        <v>63</v>
      </c>
      <c r="R1964">
        <v>0.99999999994179234</v>
      </c>
      <c r="S1964">
        <v>44.1</v>
      </c>
    </row>
    <row r="1965" spans="1:19" x14ac:dyDescent="0.25">
      <c r="A1965" t="s">
        <v>1995</v>
      </c>
      <c r="B1965">
        <v>66</v>
      </c>
      <c r="D1965" t="str">
        <f t="shared" si="120"/>
        <v xml:space="preserve">1-27-2012 12:51 </v>
      </c>
      <c r="E1965">
        <f t="shared" si="121"/>
        <v>0.99999999994179234</v>
      </c>
      <c r="F1965">
        <v>66</v>
      </c>
      <c r="K1965" t="s">
        <v>11571</v>
      </c>
      <c r="L1965">
        <v>21.9</v>
      </c>
      <c r="N1965" t="s">
        <v>11679</v>
      </c>
      <c r="O1965" t="str">
        <f t="shared" si="122"/>
        <v xml:space="preserve">1-20-2013 12:51 </v>
      </c>
      <c r="P1965">
        <f t="shared" si="123"/>
        <v>0.99999999994179234</v>
      </c>
      <c r="Q1965">
        <v>61</v>
      </c>
      <c r="R1965">
        <v>0.99999999994179234</v>
      </c>
      <c r="S1965">
        <v>44.1</v>
      </c>
    </row>
    <row r="1966" spans="1:19" x14ac:dyDescent="0.25">
      <c r="A1966" t="s">
        <v>1996</v>
      </c>
      <c r="B1966">
        <v>61</v>
      </c>
      <c r="D1966" t="str">
        <f t="shared" si="120"/>
        <v xml:space="preserve">1-27-2012 11:51 </v>
      </c>
      <c r="E1966">
        <f t="shared" si="121"/>
        <v>1.0000000001164153</v>
      </c>
      <c r="F1966">
        <v>61</v>
      </c>
      <c r="K1966" t="s">
        <v>11572</v>
      </c>
      <c r="L1966">
        <v>21.9</v>
      </c>
      <c r="N1966" t="s">
        <v>11680</v>
      </c>
      <c r="O1966" t="str">
        <f t="shared" si="122"/>
        <v xml:space="preserve">1-20-2013 11:51 </v>
      </c>
      <c r="P1966">
        <f t="shared" si="123"/>
        <v>1.0000000001164153</v>
      </c>
      <c r="Q1966">
        <v>57</v>
      </c>
      <c r="R1966">
        <v>1.0000000001164153</v>
      </c>
      <c r="S1966">
        <v>44.1</v>
      </c>
    </row>
    <row r="1967" spans="1:19" x14ac:dyDescent="0.25">
      <c r="A1967" t="s">
        <v>1997</v>
      </c>
      <c r="B1967">
        <v>64.900000000000006</v>
      </c>
      <c r="D1967" t="str">
        <f t="shared" si="120"/>
        <v xml:space="preserve">1-27-2012 10:51 </v>
      </c>
      <c r="E1967">
        <f t="shared" si="121"/>
        <v>0.41666666662786156</v>
      </c>
      <c r="F1967">
        <v>64.900000000000006</v>
      </c>
      <c r="K1967" t="s">
        <v>11573</v>
      </c>
      <c r="L1967">
        <v>21.9</v>
      </c>
      <c r="N1967" t="s">
        <v>11681</v>
      </c>
      <c r="O1967" t="str">
        <f t="shared" si="122"/>
        <v xml:space="preserve">1-20-2013 10:51 </v>
      </c>
      <c r="P1967">
        <f t="shared" si="123"/>
        <v>0.99999999994179234</v>
      </c>
      <c r="Q1967">
        <v>52</v>
      </c>
      <c r="R1967">
        <v>0.99999999994179234</v>
      </c>
      <c r="S1967">
        <v>44.1</v>
      </c>
    </row>
    <row r="1968" spans="1:19" x14ac:dyDescent="0.25">
      <c r="A1968" t="s">
        <v>1998</v>
      </c>
      <c r="B1968">
        <v>62.6</v>
      </c>
      <c r="D1968" t="str">
        <f t="shared" si="120"/>
        <v xml:space="preserve">1-27-2012 10:26 </v>
      </c>
      <c r="E1968">
        <f t="shared" si="121"/>
        <v>0.58333333331393078</v>
      </c>
      <c r="F1968">
        <v>62.6</v>
      </c>
      <c r="K1968" t="s">
        <v>11574</v>
      </c>
      <c r="L1968">
        <v>23</v>
      </c>
      <c r="N1968" t="s">
        <v>11682</v>
      </c>
      <c r="O1968" t="str">
        <f t="shared" si="122"/>
        <v xml:space="preserve">1-20-2013 9:51 </v>
      </c>
      <c r="P1968">
        <f t="shared" si="123"/>
        <v>0.99999999994179234</v>
      </c>
      <c r="Q1968">
        <v>46.9</v>
      </c>
      <c r="R1968">
        <v>0.99999999994179234</v>
      </c>
      <c r="S1968">
        <v>44.1</v>
      </c>
    </row>
    <row r="1969" spans="1:19" x14ac:dyDescent="0.25">
      <c r="A1969" t="s">
        <v>1999</v>
      </c>
      <c r="B1969">
        <v>62.1</v>
      </c>
      <c r="D1969" t="str">
        <f t="shared" si="120"/>
        <v xml:space="preserve">1-27-2012 9:51 </v>
      </c>
      <c r="E1969">
        <f t="shared" si="121"/>
        <v>0.99999999994179234</v>
      </c>
      <c r="F1969">
        <v>62.1</v>
      </c>
      <c r="K1969" t="s">
        <v>11575</v>
      </c>
      <c r="L1969">
        <v>26.1</v>
      </c>
      <c r="N1969" t="s">
        <v>11683</v>
      </c>
      <c r="O1969" t="str">
        <f t="shared" si="122"/>
        <v xml:space="preserve">1-20-2013 8:51 </v>
      </c>
      <c r="P1969">
        <f t="shared" si="123"/>
        <v>1.0000000001164153</v>
      </c>
      <c r="Q1969">
        <v>42.1</v>
      </c>
      <c r="R1969">
        <v>0.99999999994179234</v>
      </c>
      <c r="S1969">
        <v>44.1</v>
      </c>
    </row>
    <row r="1970" spans="1:19" x14ac:dyDescent="0.25">
      <c r="A1970" t="s">
        <v>2000</v>
      </c>
      <c r="B1970">
        <v>61</v>
      </c>
      <c r="D1970" t="str">
        <f t="shared" si="120"/>
        <v xml:space="preserve">1-27-2012 8:51 </v>
      </c>
      <c r="E1970">
        <f t="shared" si="121"/>
        <v>1.0000000001164153</v>
      </c>
      <c r="F1970">
        <v>61</v>
      </c>
      <c r="K1970" t="s">
        <v>11576</v>
      </c>
      <c r="L1970">
        <v>25</v>
      </c>
      <c r="N1970" t="s">
        <v>11684</v>
      </c>
      <c r="O1970" t="str">
        <f t="shared" si="122"/>
        <v xml:space="preserve">1-20-2013 7:51 </v>
      </c>
      <c r="P1970">
        <f t="shared" si="123"/>
        <v>0.99999999994179234</v>
      </c>
      <c r="Q1970">
        <v>35.1</v>
      </c>
      <c r="R1970">
        <v>0.99999999994179234</v>
      </c>
      <c r="S1970">
        <v>44.1</v>
      </c>
    </row>
    <row r="1971" spans="1:19" x14ac:dyDescent="0.25">
      <c r="A1971" t="s">
        <v>2001</v>
      </c>
      <c r="B1971">
        <v>61</v>
      </c>
      <c r="D1971" t="str">
        <f t="shared" si="120"/>
        <v xml:space="preserve">1-27-2012 7:51 </v>
      </c>
      <c r="E1971">
        <f t="shared" si="121"/>
        <v>0.16666666651144624</v>
      </c>
      <c r="F1971">
        <v>61</v>
      </c>
      <c r="K1971" t="s">
        <v>11577</v>
      </c>
      <c r="L1971">
        <v>28.9</v>
      </c>
      <c r="N1971" t="s">
        <v>11685</v>
      </c>
      <c r="O1971" t="str">
        <f t="shared" si="122"/>
        <v xml:space="preserve">1-20-2013 6:51 </v>
      </c>
      <c r="P1971">
        <f t="shared" si="123"/>
        <v>0.99999999994179234</v>
      </c>
      <c r="Q1971">
        <v>37</v>
      </c>
      <c r="R1971">
        <v>0</v>
      </c>
      <c r="S1971">
        <v>44.1</v>
      </c>
    </row>
    <row r="1972" spans="1:19" x14ac:dyDescent="0.25">
      <c r="A1972" t="s">
        <v>2002</v>
      </c>
      <c r="B1972">
        <v>60.8</v>
      </c>
      <c r="D1972" t="str">
        <f t="shared" si="120"/>
        <v xml:space="preserve">1-27-2012 7:41 </v>
      </c>
      <c r="E1972">
        <f t="shared" si="121"/>
        <v>0.8333333334303461</v>
      </c>
      <c r="F1972">
        <v>60.8</v>
      </c>
      <c r="K1972" t="s">
        <v>11578</v>
      </c>
      <c r="L1972">
        <v>30</v>
      </c>
      <c r="N1972" t="s">
        <v>11686</v>
      </c>
      <c r="O1972" t="str">
        <f t="shared" si="122"/>
        <v xml:space="preserve">1-20-2013 5:51 </v>
      </c>
      <c r="P1972">
        <f t="shared" si="123"/>
        <v>1.0000000001164153</v>
      </c>
      <c r="Q1972">
        <v>37.9</v>
      </c>
      <c r="R1972">
        <v>0.99999999994179234</v>
      </c>
      <c r="S1972">
        <v>44.1</v>
      </c>
    </row>
    <row r="1973" spans="1:19" x14ac:dyDescent="0.25">
      <c r="A1973" t="s">
        <v>2003</v>
      </c>
      <c r="B1973">
        <v>63</v>
      </c>
      <c r="D1973" t="str">
        <f t="shared" si="120"/>
        <v xml:space="preserve">1-27-2012 6:51 </v>
      </c>
      <c r="E1973">
        <f t="shared" si="121"/>
        <v>0.41666666662786156</v>
      </c>
      <c r="F1973">
        <v>63</v>
      </c>
      <c r="K1973" t="s">
        <v>11579</v>
      </c>
      <c r="L1973">
        <v>32</v>
      </c>
      <c r="N1973" t="s">
        <v>11687</v>
      </c>
      <c r="O1973" t="str">
        <f t="shared" si="122"/>
        <v xml:space="preserve">1-20-2013 4:51 </v>
      </c>
      <c r="P1973">
        <f t="shared" si="123"/>
        <v>0.99999999994179234</v>
      </c>
      <c r="Q1973">
        <v>39.9</v>
      </c>
      <c r="R1973">
        <v>0.99999999994179234</v>
      </c>
      <c r="S1973">
        <v>44.1</v>
      </c>
    </row>
    <row r="1974" spans="1:19" x14ac:dyDescent="0.25">
      <c r="A1974" t="s">
        <v>2004</v>
      </c>
      <c r="B1974">
        <v>64.400000000000006</v>
      </c>
      <c r="D1974" t="str">
        <f t="shared" si="120"/>
        <v xml:space="preserve">1-27-2012 6:26 </v>
      </c>
      <c r="E1974">
        <f t="shared" si="121"/>
        <v>0.58333333331393078</v>
      </c>
      <c r="F1974">
        <v>64.400000000000006</v>
      </c>
      <c r="K1974" t="s">
        <v>11580</v>
      </c>
      <c r="L1974">
        <v>32</v>
      </c>
      <c r="N1974" t="s">
        <v>11688</v>
      </c>
      <c r="O1974" t="str">
        <f t="shared" si="122"/>
        <v xml:space="preserve">1-20-2013 3:51 </v>
      </c>
      <c r="P1974">
        <f t="shared" si="123"/>
        <v>0.99999999994179234</v>
      </c>
      <c r="Q1974">
        <v>37.9</v>
      </c>
      <c r="R1974">
        <v>0.99999999994179234</v>
      </c>
      <c r="S1974">
        <v>44.1</v>
      </c>
    </row>
    <row r="1975" spans="1:19" x14ac:dyDescent="0.25">
      <c r="A1975" t="s">
        <v>2005</v>
      </c>
      <c r="B1975">
        <v>66</v>
      </c>
      <c r="D1975" t="str">
        <f t="shared" si="120"/>
        <v xml:space="preserve">1-27-2012 5:51 </v>
      </c>
      <c r="E1975">
        <f t="shared" si="121"/>
        <v>1.0000000001164153</v>
      </c>
      <c r="F1975">
        <v>66</v>
      </c>
      <c r="K1975" t="s">
        <v>11581</v>
      </c>
      <c r="L1975">
        <v>35.1</v>
      </c>
      <c r="N1975" t="s">
        <v>11689</v>
      </c>
      <c r="O1975" t="str">
        <f t="shared" si="122"/>
        <v xml:space="preserve">1-20-2013 2:51 </v>
      </c>
      <c r="P1975">
        <f t="shared" si="123"/>
        <v>1.0000000001164153</v>
      </c>
      <c r="Q1975">
        <v>37.9</v>
      </c>
      <c r="R1975">
        <v>1.0000000001164153</v>
      </c>
      <c r="S1975">
        <v>44.1</v>
      </c>
    </row>
    <row r="1976" spans="1:19" x14ac:dyDescent="0.25">
      <c r="A1976" t="s">
        <v>2006</v>
      </c>
      <c r="B1976">
        <v>66.900000000000006</v>
      </c>
      <c r="D1976" t="str">
        <f t="shared" si="120"/>
        <v xml:space="preserve">1-27-2012 4:51 </v>
      </c>
      <c r="E1976">
        <f t="shared" si="121"/>
        <v>0.58333333331393078</v>
      </c>
      <c r="F1976">
        <v>66.900000000000006</v>
      </c>
      <c r="K1976" t="s">
        <v>11582</v>
      </c>
      <c r="L1976">
        <v>35.1</v>
      </c>
      <c r="N1976" t="s">
        <v>11690</v>
      </c>
      <c r="O1976" t="str">
        <f t="shared" si="122"/>
        <v xml:space="preserve">1-20-2013 1:51 </v>
      </c>
      <c r="P1976">
        <f t="shared" si="123"/>
        <v>0.99999999994179234</v>
      </c>
      <c r="Q1976">
        <v>39</v>
      </c>
      <c r="R1976">
        <v>0.99999999994179234</v>
      </c>
      <c r="S1976">
        <v>44.1</v>
      </c>
    </row>
    <row r="1977" spans="1:19" x14ac:dyDescent="0.25">
      <c r="A1977" t="s">
        <v>2007</v>
      </c>
      <c r="B1977">
        <v>66.2</v>
      </c>
      <c r="D1977" t="str">
        <f t="shared" si="120"/>
        <v xml:space="preserve">1-27-2012 4:16 </v>
      </c>
      <c r="E1977">
        <f t="shared" si="121"/>
        <v>0.41666666662786156</v>
      </c>
      <c r="F1977">
        <v>66.2</v>
      </c>
      <c r="K1977" t="s">
        <v>11583</v>
      </c>
      <c r="L1977">
        <v>34</v>
      </c>
      <c r="N1977" t="s">
        <v>11691</v>
      </c>
      <c r="O1977" t="str">
        <f t="shared" si="122"/>
        <v xml:space="preserve">1-20-2013 0:51 </v>
      </c>
      <c r="P1977">
        <f t="shared" si="123"/>
        <v>0.99999999994179234</v>
      </c>
      <c r="Q1977">
        <v>39</v>
      </c>
      <c r="R1977">
        <v>0.99999999994179234</v>
      </c>
      <c r="S1977">
        <v>44.1</v>
      </c>
    </row>
    <row r="1978" spans="1:19" x14ac:dyDescent="0.25">
      <c r="A1978" t="s">
        <v>2008</v>
      </c>
      <c r="B1978">
        <v>66</v>
      </c>
      <c r="D1978" t="str">
        <f t="shared" si="120"/>
        <v xml:space="preserve">1-27-2012 3:51 </v>
      </c>
      <c r="E1978">
        <f t="shared" si="121"/>
        <v>0.48333333333721384</v>
      </c>
      <c r="F1978">
        <v>66</v>
      </c>
      <c r="K1978" t="s">
        <v>11584</v>
      </c>
      <c r="L1978">
        <v>35.1</v>
      </c>
      <c r="N1978" t="s">
        <v>11692</v>
      </c>
      <c r="O1978" t="str">
        <f t="shared" si="122"/>
        <v xml:space="preserve">1-19-2013 23:51 </v>
      </c>
      <c r="P1978">
        <f t="shared" si="123"/>
        <v>1.0000000001164153</v>
      </c>
      <c r="Q1978">
        <v>37</v>
      </c>
      <c r="R1978">
        <v>0.99999999994179234</v>
      </c>
      <c r="S1978">
        <v>44.1</v>
      </c>
    </row>
    <row r="1979" spans="1:19" x14ac:dyDescent="0.25">
      <c r="A1979" t="s">
        <v>2009</v>
      </c>
      <c r="B1979">
        <v>66.2</v>
      </c>
      <c r="D1979" t="str">
        <f t="shared" si="120"/>
        <v xml:space="preserve">1-27-2012 3:22 </v>
      </c>
      <c r="E1979">
        <f t="shared" si="121"/>
        <v>0.5166666666045785</v>
      </c>
      <c r="F1979">
        <v>66.2</v>
      </c>
      <c r="K1979" t="s">
        <v>11585</v>
      </c>
      <c r="L1979">
        <v>35.1</v>
      </c>
      <c r="N1979" t="s">
        <v>11693</v>
      </c>
      <c r="O1979" t="str">
        <f t="shared" si="122"/>
        <v xml:space="preserve">1-19-2013 22:51 </v>
      </c>
      <c r="P1979">
        <f t="shared" si="123"/>
        <v>0.99999999994179234</v>
      </c>
      <c r="Q1979">
        <v>39</v>
      </c>
      <c r="R1979">
        <v>1.0000000001164153</v>
      </c>
      <c r="S1979">
        <v>44.1</v>
      </c>
    </row>
    <row r="1980" spans="1:19" x14ac:dyDescent="0.25">
      <c r="A1980" t="s">
        <v>2010</v>
      </c>
      <c r="B1980">
        <v>66</v>
      </c>
      <c r="D1980" t="str">
        <f t="shared" si="120"/>
        <v xml:space="preserve">1-27-2012 2:51 </v>
      </c>
      <c r="E1980">
        <f t="shared" si="121"/>
        <v>1.0000000001164153</v>
      </c>
      <c r="F1980">
        <v>66</v>
      </c>
      <c r="K1980" t="s">
        <v>11586</v>
      </c>
      <c r="L1980">
        <v>34</v>
      </c>
      <c r="N1980" t="s">
        <v>11694</v>
      </c>
      <c r="O1980" t="str">
        <f t="shared" si="122"/>
        <v xml:space="preserve">1-19-2013 21:51 </v>
      </c>
      <c r="P1980">
        <f t="shared" si="123"/>
        <v>0.99999999994179234</v>
      </c>
      <c r="Q1980">
        <v>41</v>
      </c>
      <c r="R1980">
        <v>0.99999999994179234</v>
      </c>
      <c r="S1980">
        <v>44.1</v>
      </c>
    </row>
    <row r="1981" spans="1:19" x14ac:dyDescent="0.25">
      <c r="A1981" t="s">
        <v>2011</v>
      </c>
      <c r="B1981">
        <v>66</v>
      </c>
      <c r="D1981" t="str">
        <f t="shared" si="120"/>
        <v xml:space="preserve">1-27-2012 1:51 </v>
      </c>
      <c r="E1981">
        <f t="shared" si="121"/>
        <v>0.99999999994179234</v>
      </c>
      <c r="F1981">
        <v>66</v>
      </c>
      <c r="K1981" t="s">
        <v>11587</v>
      </c>
      <c r="L1981">
        <v>32</v>
      </c>
      <c r="N1981" t="s">
        <v>11695</v>
      </c>
      <c r="O1981" t="str">
        <f t="shared" si="122"/>
        <v xml:space="preserve">1-19-2013 20:51 </v>
      </c>
      <c r="P1981">
        <f t="shared" si="123"/>
        <v>1.0000000001164153</v>
      </c>
      <c r="Q1981">
        <v>42.1</v>
      </c>
      <c r="R1981">
        <v>0.99999999994179234</v>
      </c>
      <c r="S1981">
        <v>44.1</v>
      </c>
    </row>
    <row r="1982" spans="1:19" x14ac:dyDescent="0.25">
      <c r="A1982" t="s">
        <v>2012</v>
      </c>
      <c r="B1982">
        <v>64.900000000000006</v>
      </c>
      <c r="D1982" t="str">
        <f t="shared" si="120"/>
        <v xml:space="preserve">1-27-2012 0:51 </v>
      </c>
      <c r="E1982">
        <f t="shared" si="121"/>
        <v>0.99999999994179234</v>
      </c>
      <c r="F1982">
        <v>64.900000000000006</v>
      </c>
      <c r="K1982" t="s">
        <v>11588</v>
      </c>
      <c r="L1982">
        <v>33.1</v>
      </c>
      <c r="N1982" t="s">
        <v>11696</v>
      </c>
      <c r="O1982" t="str">
        <f t="shared" si="122"/>
        <v xml:space="preserve">1-19-2013 19:51 </v>
      </c>
      <c r="P1982">
        <f t="shared" si="123"/>
        <v>0.99999999994179234</v>
      </c>
      <c r="Q1982">
        <v>41</v>
      </c>
      <c r="R1982">
        <v>1.0000000001164153</v>
      </c>
      <c r="S1982">
        <v>44.1</v>
      </c>
    </row>
    <row r="1983" spans="1:19" x14ac:dyDescent="0.25">
      <c r="A1983" t="s">
        <v>2013</v>
      </c>
      <c r="B1983">
        <v>64</v>
      </c>
      <c r="D1983" t="str">
        <f t="shared" si="120"/>
        <v xml:space="preserve">1-26-2012 23:51 </v>
      </c>
      <c r="E1983">
        <f t="shared" si="121"/>
        <v>1.0000000001164153</v>
      </c>
      <c r="F1983">
        <v>64</v>
      </c>
      <c r="K1983" t="s">
        <v>11589</v>
      </c>
      <c r="L1983">
        <v>33.1</v>
      </c>
      <c r="N1983" t="s">
        <v>11697</v>
      </c>
      <c r="O1983" t="str">
        <f t="shared" si="122"/>
        <v xml:space="preserve">1-19-2013 18:51 </v>
      </c>
      <c r="P1983">
        <f t="shared" si="123"/>
        <v>0.99999999994179234</v>
      </c>
      <c r="Q1983">
        <v>44.1</v>
      </c>
      <c r="R1983">
        <v>0.99999999994179234</v>
      </c>
      <c r="S1983">
        <v>44.1</v>
      </c>
    </row>
    <row r="1984" spans="1:19" x14ac:dyDescent="0.25">
      <c r="A1984" t="s">
        <v>2014</v>
      </c>
      <c r="B1984">
        <v>64</v>
      </c>
      <c r="D1984" t="str">
        <f t="shared" si="120"/>
        <v xml:space="preserve">1-26-2012 22:51 </v>
      </c>
      <c r="E1984">
        <f t="shared" si="121"/>
        <v>0.99999999994179234</v>
      </c>
      <c r="F1984">
        <v>64</v>
      </c>
      <c r="K1984" t="s">
        <v>11590</v>
      </c>
      <c r="L1984">
        <v>34</v>
      </c>
      <c r="N1984" t="s">
        <v>11698</v>
      </c>
      <c r="O1984" t="str">
        <f t="shared" si="122"/>
        <v xml:space="preserve">1-19-2013 17:51 </v>
      </c>
      <c r="P1984">
        <f t="shared" si="123"/>
        <v>1.0000000001164153</v>
      </c>
      <c r="Q1984">
        <v>46</v>
      </c>
      <c r="R1984">
        <v>0.99999999994179234</v>
      </c>
      <c r="S1984">
        <v>44.1</v>
      </c>
    </row>
    <row r="1985" spans="1:19" x14ac:dyDescent="0.25">
      <c r="A1985" t="s">
        <v>2015</v>
      </c>
      <c r="B1985">
        <v>64</v>
      </c>
      <c r="D1985" t="str">
        <f t="shared" si="120"/>
        <v xml:space="preserve">1-26-2012 21:51 </v>
      </c>
      <c r="E1985">
        <f t="shared" si="121"/>
        <v>0.99999999994179234</v>
      </c>
      <c r="F1985">
        <v>64</v>
      </c>
      <c r="K1985" t="s">
        <v>11591</v>
      </c>
      <c r="L1985">
        <v>32</v>
      </c>
      <c r="N1985" t="s">
        <v>11699</v>
      </c>
      <c r="O1985" t="str">
        <f t="shared" si="122"/>
        <v xml:space="preserve">1-19-2013 16:51 </v>
      </c>
      <c r="P1985">
        <f t="shared" si="123"/>
        <v>0.99999999994179234</v>
      </c>
      <c r="Q1985">
        <v>51.1</v>
      </c>
      <c r="R1985">
        <v>1.0000000001164153</v>
      </c>
      <c r="S1985">
        <v>44.1</v>
      </c>
    </row>
    <row r="1986" spans="1:19" x14ac:dyDescent="0.25">
      <c r="A1986" t="s">
        <v>2016</v>
      </c>
      <c r="B1986">
        <v>64</v>
      </c>
      <c r="D1986" t="str">
        <f t="shared" si="120"/>
        <v xml:space="preserve">1-26-2012 20:51 </v>
      </c>
      <c r="E1986">
        <f t="shared" si="121"/>
        <v>1.0000000001164153</v>
      </c>
      <c r="F1986">
        <v>64</v>
      </c>
      <c r="K1986" t="s">
        <v>11592</v>
      </c>
      <c r="L1986">
        <v>30</v>
      </c>
      <c r="N1986" t="s">
        <v>11700</v>
      </c>
      <c r="O1986" t="str">
        <f t="shared" si="122"/>
        <v xml:space="preserve">1-19-2013 15:51 </v>
      </c>
      <c r="P1986">
        <f t="shared" si="123"/>
        <v>0.99999999994179234</v>
      </c>
      <c r="Q1986">
        <v>53.1</v>
      </c>
      <c r="R1986">
        <v>0.99999999994179234</v>
      </c>
      <c r="S1986">
        <v>44.1</v>
      </c>
    </row>
    <row r="1987" spans="1:19" x14ac:dyDescent="0.25">
      <c r="A1987" t="s">
        <v>2017</v>
      </c>
      <c r="B1987">
        <v>63</v>
      </c>
      <c r="D1987" t="str">
        <f t="shared" ref="D1987:D2050" si="124">LEFT(A1987,LEN(A1987)-3)</f>
        <v xml:space="preserve">1-26-2012 19:51 </v>
      </c>
      <c r="E1987">
        <f t="shared" ref="E1987:E2050" si="125">(D1987-D1988)*24</f>
        <v>0.99999999994179234</v>
      </c>
      <c r="F1987">
        <v>63</v>
      </c>
      <c r="K1987" t="s">
        <v>11593</v>
      </c>
      <c r="L1987">
        <v>30</v>
      </c>
      <c r="N1987" t="s">
        <v>11701</v>
      </c>
      <c r="O1987" t="str">
        <f t="shared" ref="O1987:O2050" si="126">LEFT(N1987,LEN(N1987)-3)</f>
        <v xml:space="preserve">1-19-2013 14:51 </v>
      </c>
      <c r="P1987">
        <f t="shared" ref="P1987:P2050" si="127">(O1987-O1988)*24</f>
        <v>1.0000000001164153</v>
      </c>
      <c r="Q1987">
        <v>53.1</v>
      </c>
      <c r="R1987">
        <v>0.99999999994179234</v>
      </c>
      <c r="S1987">
        <v>44.1</v>
      </c>
    </row>
    <row r="1988" spans="1:19" x14ac:dyDescent="0.25">
      <c r="A1988" t="s">
        <v>2018</v>
      </c>
      <c r="B1988">
        <v>62.1</v>
      </c>
      <c r="D1988" t="str">
        <f t="shared" si="124"/>
        <v xml:space="preserve">1-26-2012 18:51 </v>
      </c>
      <c r="E1988">
        <f t="shared" si="125"/>
        <v>0.99999999994179234</v>
      </c>
      <c r="F1988">
        <v>62.1</v>
      </c>
      <c r="K1988" t="s">
        <v>11594</v>
      </c>
      <c r="L1988">
        <v>30.9</v>
      </c>
      <c r="N1988" t="s">
        <v>11702</v>
      </c>
      <c r="O1988" t="str">
        <f t="shared" si="126"/>
        <v xml:space="preserve">1-19-2013 13:51 </v>
      </c>
      <c r="P1988">
        <f t="shared" si="127"/>
        <v>0.99999999994179234</v>
      </c>
      <c r="Q1988">
        <v>52</v>
      </c>
      <c r="R1988">
        <v>1.0000000001164153</v>
      </c>
      <c r="S1988">
        <v>44.1</v>
      </c>
    </row>
    <row r="1989" spans="1:19" x14ac:dyDescent="0.25">
      <c r="A1989" t="s">
        <v>2019</v>
      </c>
      <c r="B1989">
        <v>63</v>
      </c>
      <c r="D1989" t="str">
        <f t="shared" si="124"/>
        <v xml:space="preserve">1-26-2012 17:51 </v>
      </c>
      <c r="E1989">
        <f t="shared" si="125"/>
        <v>1.0000000001164153</v>
      </c>
      <c r="F1989">
        <v>63</v>
      </c>
      <c r="K1989" t="s">
        <v>11595</v>
      </c>
      <c r="L1989">
        <v>32</v>
      </c>
      <c r="N1989" t="s">
        <v>11703</v>
      </c>
      <c r="O1989" t="str">
        <f t="shared" si="126"/>
        <v xml:space="preserve">1-19-2013 12:51 </v>
      </c>
      <c r="P1989">
        <f t="shared" si="127"/>
        <v>0.99999999994179234</v>
      </c>
      <c r="Q1989">
        <v>50</v>
      </c>
      <c r="R1989">
        <v>0.99999999994179234</v>
      </c>
      <c r="S1989">
        <v>44.1</v>
      </c>
    </row>
    <row r="1990" spans="1:19" x14ac:dyDescent="0.25">
      <c r="A1990" t="s">
        <v>2020</v>
      </c>
      <c r="B1990">
        <v>64.900000000000006</v>
      </c>
      <c r="D1990" t="str">
        <f t="shared" si="124"/>
        <v xml:space="preserve">1-26-2012 16:51 </v>
      </c>
      <c r="E1990">
        <f t="shared" si="125"/>
        <v>0.99999999994179234</v>
      </c>
      <c r="F1990">
        <v>64.900000000000006</v>
      </c>
      <c r="K1990" t="s">
        <v>11596</v>
      </c>
      <c r="L1990">
        <v>34</v>
      </c>
      <c r="N1990" t="s">
        <v>11704</v>
      </c>
      <c r="O1990" t="str">
        <f t="shared" si="126"/>
        <v xml:space="preserve">1-19-2013 11:51 </v>
      </c>
      <c r="P1990">
        <f t="shared" si="127"/>
        <v>1.0000000001164153</v>
      </c>
      <c r="Q1990">
        <v>46</v>
      </c>
      <c r="R1990">
        <v>0.99999999994179234</v>
      </c>
      <c r="S1990">
        <v>44.1</v>
      </c>
    </row>
    <row r="1991" spans="1:19" x14ac:dyDescent="0.25">
      <c r="A1991" t="s">
        <v>2021</v>
      </c>
      <c r="B1991">
        <v>66</v>
      </c>
      <c r="D1991" t="str">
        <f t="shared" si="124"/>
        <v xml:space="preserve">1-26-2012 15:51 </v>
      </c>
      <c r="E1991">
        <f t="shared" si="125"/>
        <v>0.99999999994179234</v>
      </c>
      <c r="F1991">
        <v>66</v>
      </c>
      <c r="K1991" t="s">
        <v>11597</v>
      </c>
      <c r="L1991">
        <v>34</v>
      </c>
      <c r="N1991" t="s">
        <v>11705</v>
      </c>
      <c r="O1991" t="str">
        <f t="shared" si="126"/>
        <v xml:space="preserve">1-19-2013 10:51 </v>
      </c>
      <c r="P1991">
        <f t="shared" si="127"/>
        <v>0.99999999994179234</v>
      </c>
      <c r="Q1991">
        <v>43</v>
      </c>
      <c r="R1991">
        <v>0.99999999994179234</v>
      </c>
      <c r="S1991">
        <v>44.1</v>
      </c>
    </row>
    <row r="1992" spans="1:19" x14ac:dyDescent="0.25">
      <c r="A1992" t="s">
        <v>2022</v>
      </c>
      <c r="B1992">
        <v>68</v>
      </c>
      <c r="D1992" t="str">
        <f t="shared" si="124"/>
        <v xml:space="preserve">1-26-2012 14:51 </v>
      </c>
      <c r="E1992">
        <f t="shared" si="125"/>
        <v>1.0000000001164153</v>
      </c>
      <c r="F1992">
        <v>68</v>
      </c>
      <c r="K1992" t="s">
        <v>11598</v>
      </c>
      <c r="L1992">
        <v>33.1</v>
      </c>
      <c r="N1992" t="s">
        <v>11706</v>
      </c>
      <c r="O1992" t="str">
        <f t="shared" si="126"/>
        <v xml:space="preserve">1-19-2013 9:51 </v>
      </c>
      <c r="P1992">
        <f t="shared" si="127"/>
        <v>0.99999999994179234</v>
      </c>
      <c r="Q1992">
        <v>37.9</v>
      </c>
      <c r="R1992">
        <v>1.0000000001164153</v>
      </c>
      <c r="S1992">
        <v>44.1</v>
      </c>
    </row>
    <row r="1993" spans="1:19" x14ac:dyDescent="0.25">
      <c r="A1993" t="s">
        <v>2023</v>
      </c>
      <c r="B1993">
        <v>68</v>
      </c>
      <c r="D1993" t="str">
        <f t="shared" si="124"/>
        <v xml:space="preserve">1-26-2012 13:51 </v>
      </c>
      <c r="E1993">
        <f t="shared" si="125"/>
        <v>0.99999999994179234</v>
      </c>
      <c r="F1993">
        <v>68</v>
      </c>
      <c r="K1993" t="s">
        <v>11599</v>
      </c>
      <c r="L1993">
        <v>33.1</v>
      </c>
      <c r="N1993" t="s">
        <v>11707</v>
      </c>
      <c r="O1993" t="str">
        <f t="shared" si="126"/>
        <v xml:space="preserve">1-19-2013 8:51 </v>
      </c>
      <c r="P1993">
        <f t="shared" si="127"/>
        <v>1.0000000001164153</v>
      </c>
      <c r="Q1993">
        <v>32</v>
      </c>
      <c r="R1993">
        <v>0.99999999994179234</v>
      </c>
      <c r="S1993">
        <v>44.1</v>
      </c>
    </row>
    <row r="1994" spans="1:19" x14ac:dyDescent="0.25">
      <c r="A1994" t="s">
        <v>2024</v>
      </c>
      <c r="B1994">
        <v>66.900000000000006</v>
      </c>
      <c r="D1994" t="str">
        <f t="shared" si="124"/>
        <v xml:space="preserve">1-26-2012 12:51 </v>
      </c>
      <c r="E1994">
        <f t="shared" si="125"/>
        <v>0.99999999994179234</v>
      </c>
      <c r="F1994">
        <v>66.900000000000006</v>
      </c>
      <c r="K1994" t="s">
        <v>11600</v>
      </c>
      <c r="L1994">
        <v>33.1</v>
      </c>
      <c r="N1994" t="s">
        <v>11708</v>
      </c>
      <c r="O1994" t="str">
        <f t="shared" si="126"/>
        <v xml:space="preserve">1-19-2013 7:51 </v>
      </c>
      <c r="P1994">
        <f t="shared" si="127"/>
        <v>0.99999999994179234</v>
      </c>
      <c r="Q1994">
        <v>26.1</v>
      </c>
      <c r="R1994">
        <v>1.0000000001164153</v>
      </c>
      <c r="S1994">
        <v>44.1</v>
      </c>
    </row>
    <row r="1995" spans="1:19" x14ac:dyDescent="0.25">
      <c r="A1995" t="s">
        <v>2025</v>
      </c>
      <c r="B1995">
        <v>63</v>
      </c>
      <c r="D1995" t="str">
        <f t="shared" si="124"/>
        <v xml:space="preserve">1-26-2012 11:51 </v>
      </c>
      <c r="E1995">
        <f t="shared" si="125"/>
        <v>1.0000000001164153</v>
      </c>
      <c r="F1995">
        <v>63</v>
      </c>
      <c r="K1995" t="s">
        <v>11601</v>
      </c>
      <c r="L1995">
        <v>34</v>
      </c>
      <c r="N1995" t="s">
        <v>11709</v>
      </c>
      <c r="O1995" t="str">
        <f t="shared" si="126"/>
        <v xml:space="preserve">1-19-2013 6:51 </v>
      </c>
      <c r="P1995">
        <f t="shared" si="127"/>
        <v>0.99999999994179234</v>
      </c>
      <c r="Q1995">
        <v>26.1</v>
      </c>
      <c r="R1995">
        <v>0.99999999994179234</v>
      </c>
      <c r="S1995">
        <v>44.1</v>
      </c>
    </row>
    <row r="1996" spans="1:19" x14ac:dyDescent="0.25">
      <c r="A1996" t="s">
        <v>2026</v>
      </c>
      <c r="B1996">
        <v>54</v>
      </c>
      <c r="D1996" t="str">
        <f t="shared" si="124"/>
        <v xml:space="preserve">1-26-2012 10:51 </v>
      </c>
      <c r="E1996">
        <f t="shared" si="125"/>
        <v>0.99999999994179234</v>
      </c>
      <c r="F1996">
        <v>54</v>
      </c>
      <c r="K1996" t="s">
        <v>11602</v>
      </c>
      <c r="L1996">
        <v>33.1</v>
      </c>
      <c r="N1996" t="s">
        <v>11710</v>
      </c>
      <c r="O1996" t="str">
        <f t="shared" si="126"/>
        <v xml:space="preserve">1-19-2013 5:51 </v>
      </c>
      <c r="P1996">
        <f t="shared" si="127"/>
        <v>1.0000000001164153</v>
      </c>
      <c r="Q1996">
        <v>27</v>
      </c>
      <c r="R1996">
        <v>0.99999999994179234</v>
      </c>
      <c r="S1996">
        <v>44.1</v>
      </c>
    </row>
    <row r="1997" spans="1:19" x14ac:dyDescent="0.25">
      <c r="A1997" t="s">
        <v>2027</v>
      </c>
      <c r="B1997">
        <v>50</v>
      </c>
      <c r="D1997" t="str">
        <f t="shared" si="124"/>
        <v xml:space="preserve">1-26-2012 9:51 </v>
      </c>
      <c r="E1997">
        <f t="shared" si="125"/>
        <v>0.99999999994179234</v>
      </c>
      <c r="F1997">
        <v>50</v>
      </c>
      <c r="K1997" t="s">
        <v>11603</v>
      </c>
      <c r="L1997">
        <v>39</v>
      </c>
      <c r="N1997" t="s">
        <v>11711</v>
      </c>
      <c r="O1997" t="str">
        <f t="shared" si="126"/>
        <v xml:space="preserve">1-19-2013 4:51 </v>
      </c>
      <c r="P1997">
        <f t="shared" si="127"/>
        <v>0.99999999994179234</v>
      </c>
      <c r="Q1997">
        <v>28.9</v>
      </c>
      <c r="R1997">
        <v>0.99999999994179234</v>
      </c>
      <c r="S1997">
        <v>44.1</v>
      </c>
    </row>
    <row r="1998" spans="1:19" x14ac:dyDescent="0.25">
      <c r="A1998" t="s">
        <v>2028</v>
      </c>
      <c r="B1998">
        <v>48</v>
      </c>
      <c r="D1998" t="str">
        <f t="shared" si="124"/>
        <v xml:space="preserve">1-26-2012 8:51 </v>
      </c>
      <c r="E1998">
        <f t="shared" si="125"/>
        <v>1.0000000001164153</v>
      </c>
      <c r="F1998">
        <v>48</v>
      </c>
      <c r="K1998" t="s">
        <v>11604</v>
      </c>
      <c r="L1998">
        <v>41</v>
      </c>
      <c r="N1998" t="s">
        <v>11712</v>
      </c>
      <c r="O1998" t="str">
        <f t="shared" si="126"/>
        <v xml:space="preserve">1-19-2013 3:51 </v>
      </c>
      <c r="P1998">
        <f t="shared" si="127"/>
        <v>0.99999999994179234</v>
      </c>
      <c r="Q1998">
        <v>32</v>
      </c>
      <c r="R1998">
        <v>0.24999999994179234</v>
      </c>
      <c r="S1998">
        <v>44.6</v>
      </c>
    </row>
    <row r="1999" spans="1:19" x14ac:dyDescent="0.25">
      <c r="A1999" t="s">
        <v>2029</v>
      </c>
      <c r="B1999">
        <v>46</v>
      </c>
      <c r="D1999" t="str">
        <f t="shared" si="124"/>
        <v xml:space="preserve">1-26-2012 7:51 </v>
      </c>
      <c r="E1999">
        <f t="shared" si="125"/>
        <v>0.99999999994179234</v>
      </c>
      <c r="F1999">
        <v>46</v>
      </c>
      <c r="K1999" t="s">
        <v>11605</v>
      </c>
      <c r="L1999">
        <v>37.9</v>
      </c>
      <c r="N1999" t="s">
        <v>11713</v>
      </c>
      <c r="O1999" t="str">
        <f t="shared" si="126"/>
        <v xml:space="preserve">1-19-2013 2:51 </v>
      </c>
      <c r="P1999">
        <f t="shared" si="127"/>
        <v>1.0000000001164153</v>
      </c>
      <c r="Q1999">
        <v>30.9</v>
      </c>
      <c r="R1999">
        <v>0.46666666679084301</v>
      </c>
      <c r="S1999">
        <v>44.6</v>
      </c>
    </row>
    <row r="2000" spans="1:19" x14ac:dyDescent="0.25">
      <c r="A2000" t="s">
        <v>2030</v>
      </c>
      <c r="B2000">
        <v>44.1</v>
      </c>
      <c r="D2000" t="str">
        <f t="shared" si="124"/>
        <v xml:space="preserve">1-26-2012 6:51 </v>
      </c>
      <c r="E2000">
        <f t="shared" si="125"/>
        <v>0.99999999994179234</v>
      </c>
      <c r="F2000">
        <v>44.1</v>
      </c>
      <c r="K2000" t="s">
        <v>11606</v>
      </c>
      <c r="L2000">
        <v>37.9</v>
      </c>
      <c r="N2000" t="s">
        <v>11714</v>
      </c>
      <c r="O2000" t="str">
        <f t="shared" si="126"/>
        <v xml:space="preserve">1-19-2013 1:51 </v>
      </c>
      <c r="P2000">
        <f t="shared" si="127"/>
        <v>0.99999999994179234</v>
      </c>
      <c r="Q2000">
        <v>30.9</v>
      </c>
      <c r="R2000">
        <v>0.23333333322079852</v>
      </c>
      <c r="S2000">
        <v>44.6</v>
      </c>
    </row>
    <row r="2001" spans="1:19" x14ac:dyDescent="0.25">
      <c r="A2001" t="s">
        <v>2031</v>
      </c>
      <c r="B2001">
        <v>45</v>
      </c>
      <c r="D2001" t="str">
        <f t="shared" si="124"/>
        <v xml:space="preserve">1-26-2012 5:51 </v>
      </c>
      <c r="E2001">
        <f t="shared" si="125"/>
        <v>1.0000000001164153</v>
      </c>
      <c r="F2001">
        <v>45</v>
      </c>
      <c r="K2001" t="s">
        <v>11607</v>
      </c>
      <c r="L2001">
        <v>36</v>
      </c>
      <c r="N2001" t="s">
        <v>11715</v>
      </c>
      <c r="O2001" t="str">
        <f t="shared" si="126"/>
        <v xml:space="preserve">1-19-2013 0:51 </v>
      </c>
      <c r="P2001">
        <f t="shared" si="127"/>
        <v>0.99999999994179234</v>
      </c>
      <c r="Q2001">
        <v>28</v>
      </c>
      <c r="R2001">
        <v>0.61666666675591841</v>
      </c>
      <c r="S2001">
        <v>44.6</v>
      </c>
    </row>
    <row r="2002" spans="1:19" x14ac:dyDescent="0.25">
      <c r="A2002" t="s">
        <v>2032</v>
      </c>
      <c r="B2002">
        <v>41</v>
      </c>
      <c r="D2002" t="str">
        <f t="shared" si="124"/>
        <v xml:space="preserve">1-26-2012 4:51 </v>
      </c>
      <c r="E2002">
        <f t="shared" si="125"/>
        <v>0.99999999994179234</v>
      </c>
      <c r="F2002">
        <v>41</v>
      </c>
      <c r="K2002" t="s">
        <v>11608</v>
      </c>
      <c r="L2002">
        <v>33.1</v>
      </c>
      <c r="N2002" t="s">
        <v>11716</v>
      </c>
      <c r="O2002" t="str">
        <f t="shared" si="126"/>
        <v xml:space="preserve">1-18-2013 23:51 </v>
      </c>
      <c r="P2002">
        <f t="shared" si="127"/>
        <v>1.0000000001164153</v>
      </c>
      <c r="Q2002">
        <v>28.9</v>
      </c>
      <c r="R2002">
        <v>0.55000000004656613</v>
      </c>
      <c r="S2002">
        <v>44.6</v>
      </c>
    </row>
    <row r="2003" spans="1:19" x14ac:dyDescent="0.25">
      <c r="A2003" t="s">
        <v>2033</v>
      </c>
      <c r="B2003">
        <v>43</v>
      </c>
      <c r="D2003" t="str">
        <f t="shared" si="124"/>
        <v xml:space="preserve">1-26-2012 3:51 </v>
      </c>
      <c r="E2003">
        <f t="shared" si="125"/>
        <v>0.99999999994179234</v>
      </c>
      <c r="F2003">
        <v>43</v>
      </c>
      <c r="K2003" t="s">
        <v>11609</v>
      </c>
      <c r="L2003">
        <v>32</v>
      </c>
      <c r="N2003" t="s">
        <v>11717</v>
      </c>
      <c r="O2003" t="str">
        <f t="shared" si="126"/>
        <v xml:space="preserve">1-18-2013 22:51 </v>
      </c>
      <c r="P2003">
        <f t="shared" si="127"/>
        <v>0.99999999994179234</v>
      </c>
      <c r="Q2003">
        <v>30</v>
      </c>
      <c r="R2003">
        <v>0.73333333327900618</v>
      </c>
      <c r="S2003">
        <v>44.6</v>
      </c>
    </row>
    <row r="2004" spans="1:19" x14ac:dyDescent="0.25">
      <c r="A2004" t="s">
        <v>2034</v>
      </c>
      <c r="B2004">
        <v>44.1</v>
      </c>
      <c r="D2004" t="str">
        <f t="shared" si="124"/>
        <v xml:space="preserve">1-26-2012 2:51 </v>
      </c>
      <c r="E2004">
        <f t="shared" si="125"/>
        <v>1.0000000001164153</v>
      </c>
      <c r="F2004">
        <v>44.1</v>
      </c>
      <c r="K2004" t="s">
        <v>11610</v>
      </c>
      <c r="L2004">
        <v>28</v>
      </c>
      <c r="N2004" t="s">
        <v>11718</v>
      </c>
      <c r="O2004" t="str">
        <f t="shared" si="126"/>
        <v xml:space="preserve">1-18-2013 21:51 </v>
      </c>
      <c r="P2004">
        <f t="shared" si="127"/>
        <v>0.99999999994179234</v>
      </c>
      <c r="Q2004">
        <v>30</v>
      </c>
      <c r="R2004">
        <v>0.70000000001164153</v>
      </c>
      <c r="S2004">
        <v>44.6</v>
      </c>
    </row>
    <row r="2005" spans="1:19" x14ac:dyDescent="0.25">
      <c r="A2005" t="s">
        <v>2035</v>
      </c>
      <c r="B2005">
        <v>46</v>
      </c>
      <c r="D2005" t="str">
        <f t="shared" si="124"/>
        <v xml:space="preserve">1-26-2012 1:51 </v>
      </c>
      <c r="E2005">
        <f t="shared" si="125"/>
        <v>0.99999999994179234</v>
      </c>
      <c r="F2005">
        <v>46</v>
      </c>
      <c r="K2005" t="s">
        <v>11611</v>
      </c>
      <c r="L2005">
        <v>25</v>
      </c>
      <c r="N2005" t="s">
        <v>11719</v>
      </c>
      <c r="O2005" t="str">
        <f t="shared" si="126"/>
        <v xml:space="preserve">1-18-2013 20:51 </v>
      </c>
      <c r="P2005">
        <f t="shared" si="127"/>
        <v>1.0000000001164153</v>
      </c>
      <c r="Q2005">
        <v>30.9</v>
      </c>
      <c r="R2005">
        <v>0.76666666672099382</v>
      </c>
      <c r="S2005">
        <v>44.6</v>
      </c>
    </row>
    <row r="2006" spans="1:19" x14ac:dyDescent="0.25">
      <c r="A2006" t="s">
        <v>2036</v>
      </c>
      <c r="B2006">
        <v>43</v>
      </c>
      <c r="D2006" t="str">
        <f t="shared" si="124"/>
        <v xml:space="preserve">1-26-2012 0:51 </v>
      </c>
      <c r="E2006">
        <f t="shared" si="125"/>
        <v>0.99999999994179234</v>
      </c>
      <c r="F2006">
        <v>43</v>
      </c>
      <c r="K2006" t="s">
        <v>11612</v>
      </c>
      <c r="L2006">
        <v>19</v>
      </c>
      <c r="N2006" t="s">
        <v>11720</v>
      </c>
      <c r="O2006" t="str">
        <f t="shared" si="126"/>
        <v xml:space="preserve">1-18-2013 19:51 </v>
      </c>
      <c r="P2006">
        <f t="shared" si="127"/>
        <v>0.99999999994179234</v>
      </c>
      <c r="Q2006">
        <v>33.1</v>
      </c>
      <c r="R2006">
        <v>0.33333333337213844</v>
      </c>
      <c r="S2006">
        <v>44.6</v>
      </c>
    </row>
    <row r="2007" spans="1:19" x14ac:dyDescent="0.25">
      <c r="A2007" t="s">
        <v>2037</v>
      </c>
      <c r="B2007">
        <v>41</v>
      </c>
      <c r="D2007" t="str">
        <f t="shared" si="124"/>
        <v xml:space="preserve">1-25-2012 23:51 </v>
      </c>
      <c r="E2007">
        <f t="shared" si="125"/>
        <v>1.0000000001164153</v>
      </c>
      <c r="F2007">
        <v>41</v>
      </c>
      <c r="K2007" t="s">
        <v>11613</v>
      </c>
      <c r="L2007">
        <v>19</v>
      </c>
      <c r="N2007" t="s">
        <v>11721</v>
      </c>
      <c r="O2007" t="str">
        <f t="shared" si="126"/>
        <v xml:space="preserve">1-18-2013 18:51 </v>
      </c>
      <c r="P2007">
        <f t="shared" si="127"/>
        <v>0.99999999994179234</v>
      </c>
      <c r="Q2007">
        <v>34</v>
      </c>
      <c r="R2007">
        <v>0.63333333330228925</v>
      </c>
      <c r="S2007">
        <v>44.6</v>
      </c>
    </row>
    <row r="2008" spans="1:19" x14ac:dyDescent="0.25">
      <c r="A2008" t="s">
        <v>2038</v>
      </c>
      <c r="B2008">
        <v>41</v>
      </c>
      <c r="D2008" t="str">
        <f t="shared" si="124"/>
        <v xml:space="preserve">1-25-2012 22:51 </v>
      </c>
      <c r="E2008">
        <f t="shared" si="125"/>
        <v>0.99999999994179234</v>
      </c>
      <c r="F2008">
        <v>41</v>
      </c>
      <c r="K2008" t="s">
        <v>11614</v>
      </c>
      <c r="L2008">
        <v>19</v>
      </c>
      <c r="N2008" t="s">
        <v>11722</v>
      </c>
      <c r="O2008" t="str">
        <f t="shared" si="126"/>
        <v xml:space="preserve">1-18-2013 17:51 </v>
      </c>
      <c r="P2008">
        <f t="shared" si="127"/>
        <v>1.0000000001164153</v>
      </c>
      <c r="Q2008">
        <v>39</v>
      </c>
      <c r="R2008">
        <v>0.43333333334885538</v>
      </c>
      <c r="S2008">
        <v>44.6</v>
      </c>
    </row>
    <row r="2009" spans="1:19" x14ac:dyDescent="0.25">
      <c r="A2009" t="s">
        <v>2039</v>
      </c>
      <c r="B2009">
        <v>43</v>
      </c>
      <c r="D2009" t="str">
        <f t="shared" si="124"/>
        <v xml:space="preserve">1-25-2012 21:51 </v>
      </c>
      <c r="E2009">
        <f t="shared" si="125"/>
        <v>0.99999999994179234</v>
      </c>
      <c r="F2009">
        <v>43</v>
      </c>
      <c r="K2009" t="s">
        <v>11615</v>
      </c>
      <c r="L2009">
        <v>19.899999999999999</v>
      </c>
      <c r="N2009" t="s">
        <v>11723</v>
      </c>
      <c r="O2009" t="str">
        <f t="shared" si="126"/>
        <v xml:space="preserve">1-18-2013 16:51 </v>
      </c>
      <c r="P2009">
        <f t="shared" si="127"/>
        <v>0.99999999994179234</v>
      </c>
      <c r="Q2009">
        <v>43</v>
      </c>
      <c r="R2009">
        <v>0.49999999988358468</v>
      </c>
      <c r="S2009">
        <v>44.6</v>
      </c>
    </row>
    <row r="2010" spans="1:19" x14ac:dyDescent="0.25">
      <c r="A2010" t="s">
        <v>2040</v>
      </c>
      <c r="B2010">
        <v>45</v>
      </c>
      <c r="D2010" t="str">
        <f t="shared" si="124"/>
        <v xml:space="preserve">1-25-2012 20:51 </v>
      </c>
      <c r="E2010">
        <f t="shared" si="125"/>
        <v>1.0000000001164153</v>
      </c>
      <c r="F2010">
        <v>45</v>
      </c>
      <c r="K2010" t="s">
        <v>11616</v>
      </c>
      <c r="L2010">
        <v>21</v>
      </c>
      <c r="N2010" t="s">
        <v>11724</v>
      </c>
      <c r="O2010" t="str">
        <f t="shared" si="126"/>
        <v xml:space="preserve">1-18-2013 15:51 </v>
      </c>
      <c r="P2010">
        <f t="shared" si="127"/>
        <v>0.99999999994179234</v>
      </c>
      <c r="Q2010">
        <v>45</v>
      </c>
      <c r="R2010">
        <v>0.48333333333721384</v>
      </c>
      <c r="S2010">
        <v>44.6</v>
      </c>
    </row>
    <row r="2011" spans="1:19" x14ac:dyDescent="0.25">
      <c r="A2011" t="s">
        <v>2041</v>
      </c>
      <c r="B2011">
        <v>48</v>
      </c>
      <c r="D2011" t="str">
        <f t="shared" si="124"/>
        <v xml:space="preserve">1-25-2012 19:51 </v>
      </c>
      <c r="E2011">
        <f t="shared" si="125"/>
        <v>0.99999999994179234</v>
      </c>
      <c r="F2011">
        <v>48</v>
      </c>
      <c r="K2011" t="s">
        <v>11617</v>
      </c>
      <c r="L2011">
        <v>21.9</v>
      </c>
      <c r="N2011" t="s">
        <v>11725</v>
      </c>
      <c r="O2011" t="str">
        <f t="shared" si="126"/>
        <v xml:space="preserve">1-18-2013 14:51 </v>
      </c>
      <c r="P2011">
        <f t="shared" si="127"/>
        <v>1.0000000001164153</v>
      </c>
      <c r="Q2011">
        <v>45</v>
      </c>
      <c r="R2011">
        <v>0.5166666666045785</v>
      </c>
      <c r="S2011">
        <v>44.6</v>
      </c>
    </row>
    <row r="2012" spans="1:19" x14ac:dyDescent="0.25">
      <c r="A2012" t="s">
        <v>2042</v>
      </c>
      <c r="B2012">
        <v>50</v>
      </c>
      <c r="D2012" t="str">
        <f t="shared" si="124"/>
        <v xml:space="preserve">1-25-2012 18:51 </v>
      </c>
      <c r="E2012">
        <f t="shared" si="125"/>
        <v>0.99999999994179234</v>
      </c>
      <c r="F2012">
        <v>50</v>
      </c>
      <c r="K2012" t="s">
        <v>11618</v>
      </c>
      <c r="L2012">
        <v>23</v>
      </c>
      <c r="N2012" t="s">
        <v>11726</v>
      </c>
      <c r="O2012" t="str">
        <f t="shared" si="126"/>
        <v xml:space="preserve">1-18-2013 13:51 </v>
      </c>
      <c r="P2012">
        <f t="shared" si="127"/>
        <v>0.99999999994179234</v>
      </c>
      <c r="Q2012">
        <v>45</v>
      </c>
      <c r="R2012">
        <v>0.65000000002328306</v>
      </c>
      <c r="S2012">
        <v>44.6</v>
      </c>
    </row>
    <row r="2013" spans="1:19" x14ac:dyDescent="0.25">
      <c r="A2013" t="s">
        <v>2043</v>
      </c>
      <c r="B2013">
        <v>55</v>
      </c>
      <c r="D2013" t="str">
        <f t="shared" si="124"/>
        <v xml:space="preserve">1-25-2012 17:51 </v>
      </c>
      <c r="E2013">
        <f t="shared" si="125"/>
        <v>1.0000000001164153</v>
      </c>
      <c r="F2013">
        <v>55</v>
      </c>
      <c r="K2013" t="s">
        <v>11619</v>
      </c>
      <c r="L2013">
        <v>25</v>
      </c>
      <c r="N2013" t="s">
        <v>11727</v>
      </c>
      <c r="O2013" t="str">
        <f t="shared" si="126"/>
        <v xml:space="preserve">1-18-2013 12:51 </v>
      </c>
      <c r="P2013">
        <f t="shared" si="127"/>
        <v>0.99999999994179234</v>
      </c>
      <c r="Q2013">
        <v>44.1</v>
      </c>
      <c r="R2013">
        <v>0.11666666669771075</v>
      </c>
      <c r="S2013">
        <v>44.6</v>
      </c>
    </row>
    <row r="2014" spans="1:19" x14ac:dyDescent="0.25">
      <c r="A2014" t="s">
        <v>2044</v>
      </c>
      <c r="B2014">
        <v>62.1</v>
      </c>
      <c r="D2014" t="str">
        <f t="shared" si="124"/>
        <v xml:space="preserve">1-25-2012 16:51 </v>
      </c>
      <c r="E2014">
        <f t="shared" si="125"/>
        <v>0.99999999994179234</v>
      </c>
      <c r="F2014">
        <v>62.1</v>
      </c>
      <c r="K2014" t="s">
        <v>11620</v>
      </c>
      <c r="L2014">
        <v>26.1</v>
      </c>
      <c r="N2014" t="s">
        <v>11728</v>
      </c>
      <c r="O2014" t="str">
        <f t="shared" si="126"/>
        <v xml:space="preserve">1-18-2013 11:51 </v>
      </c>
      <c r="P2014">
        <f t="shared" si="127"/>
        <v>1.0000000001164153</v>
      </c>
      <c r="Q2014">
        <v>42.1</v>
      </c>
      <c r="R2014">
        <v>0.40000000008149073</v>
      </c>
      <c r="S2014">
        <v>44.6</v>
      </c>
    </row>
    <row r="2015" spans="1:19" x14ac:dyDescent="0.25">
      <c r="A2015" t="s">
        <v>2045</v>
      </c>
      <c r="B2015">
        <v>63</v>
      </c>
      <c r="D2015" t="str">
        <f t="shared" si="124"/>
        <v xml:space="preserve">1-25-2012 15:51 </v>
      </c>
      <c r="E2015">
        <f t="shared" si="125"/>
        <v>0.99999999994179234</v>
      </c>
      <c r="F2015">
        <v>63</v>
      </c>
      <c r="K2015" t="s">
        <v>11621</v>
      </c>
      <c r="L2015">
        <v>27</v>
      </c>
      <c r="N2015" t="s">
        <v>11729</v>
      </c>
      <c r="O2015" t="str">
        <f t="shared" si="126"/>
        <v xml:space="preserve">1-18-2013 10:51 </v>
      </c>
      <c r="P2015">
        <f t="shared" si="127"/>
        <v>0.99999999994179234</v>
      </c>
      <c r="Q2015">
        <v>39.9</v>
      </c>
      <c r="R2015">
        <v>0.48333333333721384</v>
      </c>
      <c r="S2015">
        <v>44.6</v>
      </c>
    </row>
    <row r="2016" spans="1:19" x14ac:dyDescent="0.25">
      <c r="A2016" t="s">
        <v>2046</v>
      </c>
      <c r="B2016">
        <v>62.1</v>
      </c>
      <c r="D2016" t="str">
        <f t="shared" si="124"/>
        <v xml:space="preserve">1-25-2012 14:51 </v>
      </c>
      <c r="E2016">
        <f t="shared" si="125"/>
        <v>1.0000000001164153</v>
      </c>
      <c r="F2016">
        <v>62.1</v>
      </c>
      <c r="K2016" t="s">
        <v>11622</v>
      </c>
      <c r="L2016">
        <v>27</v>
      </c>
      <c r="N2016" t="s">
        <v>11730</v>
      </c>
      <c r="O2016" t="str">
        <f t="shared" si="126"/>
        <v xml:space="preserve">1-18-2013 9:51 </v>
      </c>
      <c r="P2016">
        <f t="shared" si="127"/>
        <v>0.99999999994179234</v>
      </c>
      <c r="Q2016">
        <v>37.9</v>
      </c>
      <c r="R2016">
        <v>0.21666666667442769</v>
      </c>
      <c r="S2016">
        <v>44.6</v>
      </c>
    </row>
    <row r="2017" spans="1:19" x14ac:dyDescent="0.25">
      <c r="A2017" t="s">
        <v>2047</v>
      </c>
      <c r="B2017">
        <v>61</v>
      </c>
      <c r="D2017" t="str">
        <f t="shared" si="124"/>
        <v xml:space="preserve">1-25-2012 13:51 </v>
      </c>
      <c r="E2017">
        <f t="shared" si="125"/>
        <v>0.99999999994179234</v>
      </c>
      <c r="F2017">
        <v>61</v>
      </c>
      <c r="K2017" t="s">
        <v>11623</v>
      </c>
      <c r="L2017">
        <v>28</v>
      </c>
      <c r="N2017" t="s">
        <v>11731</v>
      </c>
      <c r="O2017" t="str">
        <f t="shared" si="126"/>
        <v xml:space="preserve">1-18-2013 8:51 </v>
      </c>
      <c r="P2017">
        <f t="shared" si="127"/>
        <v>1.0000000001164153</v>
      </c>
      <c r="Q2017">
        <v>34</v>
      </c>
      <c r="R2017">
        <v>0.43333333334885538</v>
      </c>
      <c r="S2017">
        <v>44.6</v>
      </c>
    </row>
    <row r="2018" spans="1:19" x14ac:dyDescent="0.25">
      <c r="A2018" t="s">
        <v>2048</v>
      </c>
      <c r="B2018">
        <v>60.1</v>
      </c>
      <c r="D2018" t="str">
        <f t="shared" si="124"/>
        <v xml:space="preserve">1-25-2012 12:51 </v>
      </c>
      <c r="E2018">
        <f t="shared" si="125"/>
        <v>0.99999999994179234</v>
      </c>
      <c r="F2018">
        <v>60.1</v>
      </c>
      <c r="K2018" t="s">
        <v>11624</v>
      </c>
      <c r="L2018">
        <v>28.9</v>
      </c>
      <c r="N2018" t="s">
        <v>11732</v>
      </c>
      <c r="O2018" t="str">
        <f t="shared" si="126"/>
        <v xml:space="preserve">1-18-2013 7:51 </v>
      </c>
      <c r="P2018">
        <f t="shared" si="127"/>
        <v>0.99999999994179234</v>
      </c>
      <c r="Q2018">
        <v>32</v>
      </c>
      <c r="R2018">
        <v>0.68333333329064772</v>
      </c>
      <c r="S2018">
        <v>44.6</v>
      </c>
    </row>
    <row r="2019" spans="1:19" x14ac:dyDescent="0.25">
      <c r="A2019" t="s">
        <v>2049</v>
      </c>
      <c r="B2019">
        <v>55.9</v>
      </c>
      <c r="D2019" t="str">
        <f t="shared" si="124"/>
        <v xml:space="preserve">1-25-2012 11:51 </v>
      </c>
      <c r="E2019">
        <f t="shared" si="125"/>
        <v>1.0000000001164153</v>
      </c>
      <c r="F2019">
        <v>55.9</v>
      </c>
      <c r="K2019" t="s">
        <v>11625</v>
      </c>
      <c r="L2019">
        <v>30.9</v>
      </c>
      <c r="N2019" t="s">
        <v>11733</v>
      </c>
      <c r="O2019" t="str">
        <f t="shared" si="126"/>
        <v xml:space="preserve">1-18-2013 6:51 </v>
      </c>
      <c r="P2019">
        <f t="shared" si="127"/>
        <v>0.99999999994179234</v>
      </c>
      <c r="Q2019">
        <v>32</v>
      </c>
      <c r="R2019">
        <v>0.93333333340706304</v>
      </c>
      <c r="S2019">
        <v>44.6</v>
      </c>
    </row>
    <row r="2020" spans="1:19" x14ac:dyDescent="0.25">
      <c r="A2020" t="s">
        <v>2050</v>
      </c>
      <c r="B2020">
        <v>53.1</v>
      </c>
      <c r="D2020" t="str">
        <f t="shared" si="124"/>
        <v xml:space="preserve">1-25-2012 10:51 </v>
      </c>
      <c r="E2020">
        <f t="shared" si="125"/>
        <v>0.99999999994179234</v>
      </c>
      <c r="F2020">
        <v>53.1</v>
      </c>
      <c r="K2020" t="s">
        <v>11626</v>
      </c>
      <c r="L2020">
        <v>34</v>
      </c>
      <c r="N2020" t="s">
        <v>11734</v>
      </c>
      <c r="O2020" t="str">
        <f t="shared" si="126"/>
        <v xml:space="preserve">1-18-2013 5:51 </v>
      </c>
      <c r="P2020">
        <f t="shared" si="127"/>
        <v>1.0000000001164153</v>
      </c>
      <c r="Q2020">
        <v>33.1</v>
      </c>
      <c r="R2020">
        <v>0.11666666669771075</v>
      </c>
      <c r="S2020">
        <v>44.6</v>
      </c>
    </row>
    <row r="2021" spans="1:19" x14ac:dyDescent="0.25">
      <c r="A2021" t="s">
        <v>2051</v>
      </c>
      <c r="B2021">
        <v>48.9</v>
      </c>
      <c r="D2021" t="str">
        <f t="shared" si="124"/>
        <v xml:space="preserve">1-25-2012 9:51 </v>
      </c>
      <c r="E2021">
        <f t="shared" si="125"/>
        <v>0.99999999994179234</v>
      </c>
      <c r="F2021">
        <v>48.9</v>
      </c>
      <c r="K2021" t="s">
        <v>11627</v>
      </c>
      <c r="L2021">
        <v>37</v>
      </c>
      <c r="N2021" t="s">
        <v>11735</v>
      </c>
      <c r="O2021" t="str">
        <f t="shared" si="126"/>
        <v xml:space="preserve">1-18-2013 4:51 </v>
      </c>
      <c r="P2021">
        <f t="shared" si="127"/>
        <v>0.99999999994179234</v>
      </c>
      <c r="Q2021">
        <v>30.9</v>
      </c>
      <c r="R2021">
        <v>0.40000000008149073</v>
      </c>
      <c r="S2021">
        <v>44.6</v>
      </c>
    </row>
    <row r="2022" spans="1:19" x14ac:dyDescent="0.25">
      <c r="A2022" t="s">
        <v>2052</v>
      </c>
      <c r="B2022">
        <v>41</v>
      </c>
      <c r="D2022" t="str">
        <f t="shared" si="124"/>
        <v xml:space="preserve">1-25-2012 8:51 </v>
      </c>
      <c r="E2022">
        <f t="shared" si="125"/>
        <v>1.0000000001164153</v>
      </c>
      <c r="F2022">
        <v>41</v>
      </c>
      <c r="K2022" t="s">
        <v>11628</v>
      </c>
      <c r="L2022">
        <v>37</v>
      </c>
      <c r="N2022" t="s">
        <v>11736</v>
      </c>
      <c r="O2022" t="str">
        <f t="shared" si="126"/>
        <v xml:space="preserve">1-18-2013 3:51 </v>
      </c>
      <c r="P2022">
        <f t="shared" si="127"/>
        <v>0.99999999994179234</v>
      </c>
      <c r="Q2022">
        <v>33.1</v>
      </c>
      <c r="R2022">
        <v>0.1499999999650754</v>
      </c>
      <c r="S2022">
        <v>44.6</v>
      </c>
    </row>
    <row r="2023" spans="1:19" x14ac:dyDescent="0.25">
      <c r="A2023" t="s">
        <v>2053</v>
      </c>
      <c r="B2023">
        <v>36</v>
      </c>
      <c r="D2023" t="str">
        <f t="shared" si="124"/>
        <v xml:space="preserve">1-25-2012 7:51 </v>
      </c>
      <c r="E2023">
        <f t="shared" si="125"/>
        <v>0.99999999994179234</v>
      </c>
      <c r="F2023">
        <v>36</v>
      </c>
      <c r="K2023" t="s">
        <v>11629</v>
      </c>
      <c r="L2023">
        <v>37</v>
      </c>
      <c r="N2023" t="s">
        <v>11737</v>
      </c>
      <c r="O2023" t="str">
        <f t="shared" si="126"/>
        <v xml:space="preserve">1-18-2013 2:51 </v>
      </c>
      <c r="P2023">
        <f t="shared" si="127"/>
        <v>0.61666666675591841</v>
      </c>
      <c r="Q2023">
        <v>33.1</v>
      </c>
      <c r="R2023">
        <v>0.63333333330228925</v>
      </c>
      <c r="S2023">
        <v>44.6</v>
      </c>
    </row>
    <row r="2024" spans="1:19" x14ac:dyDescent="0.25">
      <c r="A2024" t="s">
        <v>2054</v>
      </c>
      <c r="B2024">
        <v>35.1</v>
      </c>
      <c r="D2024" t="str">
        <f t="shared" si="124"/>
        <v xml:space="preserve">1-25-2012 6:51 </v>
      </c>
      <c r="E2024">
        <f t="shared" si="125"/>
        <v>0.99999999994179234</v>
      </c>
      <c r="F2024">
        <v>35.1</v>
      </c>
      <c r="K2024" t="s">
        <v>11630</v>
      </c>
      <c r="L2024">
        <v>36</v>
      </c>
      <c r="N2024" t="s">
        <v>11738</v>
      </c>
      <c r="O2024" t="str">
        <f t="shared" si="126"/>
        <v xml:space="preserve">1-18-2013 2:14 </v>
      </c>
      <c r="P2024">
        <f t="shared" si="127"/>
        <v>0.38333333336049691</v>
      </c>
      <c r="Q2024">
        <v>33.799999999999997</v>
      </c>
      <c r="R2024">
        <v>0.61666666675591841</v>
      </c>
      <c r="S2024">
        <v>44.6</v>
      </c>
    </row>
    <row r="2025" spans="1:19" x14ac:dyDescent="0.25">
      <c r="A2025" t="s">
        <v>2055</v>
      </c>
      <c r="B2025">
        <v>35.1</v>
      </c>
      <c r="D2025" t="str">
        <f t="shared" si="124"/>
        <v xml:space="preserve">1-25-2012 5:51 </v>
      </c>
      <c r="E2025">
        <f t="shared" si="125"/>
        <v>1.0000000001164153</v>
      </c>
      <c r="F2025">
        <v>35.1</v>
      </c>
      <c r="K2025" t="s">
        <v>11631</v>
      </c>
      <c r="L2025">
        <v>36</v>
      </c>
      <c r="N2025" t="s">
        <v>11739</v>
      </c>
      <c r="O2025" t="str">
        <f t="shared" si="126"/>
        <v xml:space="preserve">1-18-2013 1:51 </v>
      </c>
      <c r="P2025">
        <f t="shared" si="127"/>
        <v>0.34999999991850927</v>
      </c>
      <c r="Q2025">
        <v>34</v>
      </c>
      <c r="R2025">
        <v>0.66666666674427688</v>
      </c>
      <c r="S2025">
        <v>44.6</v>
      </c>
    </row>
    <row r="2026" spans="1:19" x14ac:dyDescent="0.25">
      <c r="A2026" t="s">
        <v>2056</v>
      </c>
      <c r="B2026">
        <v>37</v>
      </c>
      <c r="D2026" t="str">
        <f t="shared" si="124"/>
        <v xml:space="preserve">1-25-2012 4:51 </v>
      </c>
      <c r="E2026">
        <f t="shared" si="125"/>
        <v>0.99999999994179234</v>
      </c>
      <c r="F2026">
        <v>37</v>
      </c>
      <c r="K2026" t="s">
        <v>11632</v>
      </c>
      <c r="L2026">
        <v>35.1</v>
      </c>
      <c r="N2026" t="s">
        <v>11740</v>
      </c>
      <c r="O2026" t="str">
        <f t="shared" si="126"/>
        <v xml:space="preserve">1-18-2013 1:30 </v>
      </c>
      <c r="P2026">
        <f t="shared" si="127"/>
        <v>0.65000000002328306</v>
      </c>
      <c r="Q2026">
        <v>33.799999999999997</v>
      </c>
      <c r="R2026">
        <v>0.81666666670935228</v>
      </c>
      <c r="S2026">
        <v>44.6</v>
      </c>
    </row>
    <row r="2027" spans="1:19" x14ac:dyDescent="0.25">
      <c r="A2027" t="s">
        <v>2057</v>
      </c>
      <c r="B2027">
        <v>37</v>
      </c>
      <c r="D2027" t="str">
        <f t="shared" si="124"/>
        <v xml:space="preserve">1-25-2012 3:51 </v>
      </c>
      <c r="E2027">
        <f t="shared" si="125"/>
        <v>0.99999999994179234</v>
      </c>
      <c r="F2027">
        <v>37</v>
      </c>
      <c r="K2027" t="s">
        <v>11633</v>
      </c>
      <c r="L2027">
        <v>33.1</v>
      </c>
      <c r="N2027" t="s">
        <v>11741</v>
      </c>
      <c r="O2027" t="str">
        <f t="shared" si="126"/>
        <v xml:space="preserve">1-18-2013 0:51 </v>
      </c>
      <c r="P2027">
        <f t="shared" si="127"/>
        <v>0.99999999994179234</v>
      </c>
      <c r="Q2027">
        <v>33.1</v>
      </c>
      <c r="R2027">
        <v>0.40000000008149073</v>
      </c>
      <c r="S2027">
        <v>44.6</v>
      </c>
    </row>
    <row r="2028" spans="1:19" x14ac:dyDescent="0.25">
      <c r="A2028" t="s">
        <v>2058</v>
      </c>
      <c r="B2028">
        <v>37</v>
      </c>
      <c r="D2028" t="str">
        <f t="shared" si="124"/>
        <v xml:space="preserve">1-25-2012 2:51 </v>
      </c>
      <c r="E2028">
        <f t="shared" si="125"/>
        <v>1.0000000001164153</v>
      </c>
      <c r="F2028">
        <v>37</v>
      </c>
      <c r="K2028" t="s">
        <v>11634</v>
      </c>
      <c r="L2028">
        <v>32</v>
      </c>
      <c r="N2028" t="s">
        <v>11742</v>
      </c>
      <c r="O2028" t="str">
        <f t="shared" si="126"/>
        <v xml:space="preserve">1-17-2013 23:51 </v>
      </c>
      <c r="P2028">
        <f t="shared" si="127"/>
        <v>0.56666666676755995</v>
      </c>
      <c r="Q2028">
        <v>33.1</v>
      </c>
      <c r="R2028">
        <v>0.6000000000349246</v>
      </c>
      <c r="S2028">
        <v>44.6</v>
      </c>
    </row>
    <row r="2029" spans="1:19" x14ac:dyDescent="0.25">
      <c r="A2029" t="s">
        <v>2059</v>
      </c>
      <c r="B2029">
        <v>39</v>
      </c>
      <c r="D2029" t="str">
        <f t="shared" si="124"/>
        <v xml:space="preserve">1-25-2012 1:51 </v>
      </c>
      <c r="E2029">
        <f t="shared" si="125"/>
        <v>0.99999999994179234</v>
      </c>
      <c r="F2029">
        <v>39</v>
      </c>
      <c r="K2029" t="s">
        <v>11635</v>
      </c>
      <c r="L2029">
        <v>30.9</v>
      </c>
      <c r="N2029" t="s">
        <v>11743</v>
      </c>
      <c r="O2029" t="str">
        <f t="shared" si="126"/>
        <v xml:space="preserve">1-17-2013 23:17 </v>
      </c>
      <c r="P2029">
        <f t="shared" si="127"/>
        <v>0.43333333334885538</v>
      </c>
      <c r="Q2029">
        <v>33.799999999999997</v>
      </c>
      <c r="R2029">
        <v>0.96666666667442769</v>
      </c>
      <c r="S2029">
        <v>44.6</v>
      </c>
    </row>
    <row r="2030" spans="1:19" x14ac:dyDescent="0.25">
      <c r="A2030" t="s">
        <v>2060</v>
      </c>
      <c r="B2030">
        <v>42.1</v>
      </c>
      <c r="D2030" t="str">
        <f t="shared" si="124"/>
        <v xml:space="preserve">1-25-2012 0:51 </v>
      </c>
      <c r="E2030">
        <f t="shared" si="125"/>
        <v>0.99999999994179234</v>
      </c>
      <c r="F2030">
        <v>42.1</v>
      </c>
      <c r="K2030" t="s">
        <v>11636</v>
      </c>
      <c r="L2030">
        <v>30</v>
      </c>
      <c r="N2030" t="s">
        <v>11744</v>
      </c>
      <c r="O2030" t="str">
        <f t="shared" si="126"/>
        <v xml:space="preserve">1-17-2013 22:51 </v>
      </c>
      <c r="P2030">
        <f t="shared" si="127"/>
        <v>0.99999999994179234</v>
      </c>
      <c r="Q2030">
        <v>33.1</v>
      </c>
      <c r="R2030">
        <v>0.11666666669771075</v>
      </c>
      <c r="S2030">
        <v>44.6</v>
      </c>
    </row>
    <row r="2031" spans="1:19" x14ac:dyDescent="0.25">
      <c r="A2031" t="s">
        <v>2061</v>
      </c>
      <c r="B2031">
        <v>43</v>
      </c>
      <c r="D2031" t="str">
        <f t="shared" si="124"/>
        <v xml:space="preserve">1-24-2012 23:51 </v>
      </c>
      <c r="E2031">
        <f t="shared" si="125"/>
        <v>1.0000000001164153</v>
      </c>
      <c r="F2031">
        <v>43</v>
      </c>
      <c r="K2031" t="s">
        <v>11637</v>
      </c>
      <c r="L2031">
        <v>30.9</v>
      </c>
      <c r="N2031" t="s">
        <v>11745</v>
      </c>
      <c r="O2031" t="str">
        <f t="shared" si="126"/>
        <v xml:space="preserve">1-17-2013 21:51 </v>
      </c>
      <c r="P2031">
        <f t="shared" si="127"/>
        <v>0.53333333332557231</v>
      </c>
      <c r="Q2031">
        <v>33.1</v>
      </c>
      <c r="R2031">
        <v>0.63333333330228925</v>
      </c>
      <c r="S2031">
        <v>44.6</v>
      </c>
    </row>
    <row r="2032" spans="1:19" x14ac:dyDescent="0.25">
      <c r="A2032" t="s">
        <v>2062</v>
      </c>
      <c r="B2032">
        <v>46</v>
      </c>
      <c r="D2032" t="str">
        <f t="shared" si="124"/>
        <v xml:space="preserve">1-24-2012 22:51 </v>
      </c>
      <c r="E2032">
        <f t="shared" si="125"/>
        <v>0.99999999994179234</v>
      </c>
      <c r="F2032">
        <v>46</v>
      </c>
      <c r="K2032" t="s">
        <v>11638</v>
      </c>
      <c r="L2032">
        <v>32</v>
      </c>
      <c r="N2032" t="s">
        <v>11746</v>
      </c>
      <c r="O2032" t="str">
        <f t="shared" si="126"/>
        <v xml:space="preserve">1-17-2013 21:19 </v>
      </c>
      <c r="P2032">
        <f t="shared" si="127"/>
        <v>0.13333333324408159</v>
      </c>
      <c r="Q2032">
        <v>33.799999999999997</v>
      </c>
      <c r="R2032">
        <v>0.66666666674427688</v>
      </c>
      <c r="S2032">
        <v>44.6</v>
      </c>
    </row>
    <row r="2033" spans="1:19" x14ac:dyDescent="0.25">
      <c r="A2033" t="s">
        <v>2063</v>
      </c>
      <c r="B2033">
        <v>46.9</v>
      </c>
      <c r="D2033" t="str">
        <f t="shared" si="124"/>
        <v xml:space="preserve">1-24-2012 21:51 </v>
      </c>
      <c r="E2033">
        <f t="shared" si="125"/>
        <v>0.99999999994179234</v>
      </c>
      <c r="F2033">
        <v>46.9</v>
      </c>
      <c r="K2033" t="s">
        <v>11639</v>
      </c>
      <c r="L2033">
        <v>35.1</v>
      </c>
      <c r="N2033" t="s">
        <v>11747</v>
      </c>
      <c r="O2033" t="str">
        <f t="shared" si="126"/>
        <v xml:space="preserve">1-17-2013 21:11 </v>
      </c>
      <c r="P2033">
        <f t="shared" si="127"/>
        <v>0.13333333341870457</v>
      </c>
      <c r="Q2033">
        <v>33.799999999999997</v>
      </c>
      <c r="R2033">
        <v>0.71666666673263535</v>
      </c>
      <c r="S2033">
        <v>44.6</v>
      </c>
    </row>
    <row r="2034" spans="1:19" x14ac:dyDescent="0.25">
      <c r="A2034" t="s">
        <v>2064</v>
      </c>
      <c r="B2034">
        <v>48.9</v>
      </c>
      <c r="D2034" t="str">
        <f t="shared" si="124"/>
        <v xml:space="preserve">1-24-2012 20:51 </v>
      </c>
      <c r="E2034">
        <f t="shared" si="125"/>
        <v>1.0000000001164153</v>
      </c>
      <c r="F2034">
        <v>48.9</v>
      </c>
      <c r="K2034" t="s">
        <v>11640</v>
      </c>
      <c r="L2034">
        <v>36</v>
      </c>
      <c r="N2034" t="s">
        <v>11748</v>
      </c>
      <c r="O2034" t="str">
        <f t="shared" si="126"/>
        <v xml:space="preserve">1-17-2013 21:03 </v>
      </c>
      <c r="P2034">
        <f t="shared" si="127"/>
        <v>0.19999999995343387</v>
      </c>
      <c r="Q2034">
        <v>33.799999999999997</v>
      </c>
      <c r="R2034">
        <v>0.1499999999650754</v>
      </c>
      <c r="S2034">
        <v>45</v>
      </c>
    </row>
    <row r="2035" spans="1:19" x14ac:dyDescent="0.25">
      <c r="A2035" t="s">
        <v>2065</v>
      </c>
      <c r="B2035">
        <v>48.9</v>
      </c>
      <c r="D2035" t="str">
        <f t="shared" si="124"/>
        <v xml:space="preserve">1-24-2012 19:51 </v>
      </c>
      <c r="E2035">
        <f t="shared" si="125"/>
        <v>0.99999999994179234</v>
      </c>
      <c r="F2035">
        <v>48.9</v>
      </c>
      <c r="K2035" t="s">
        <v>11641</v>
      </c>
      <c r="L2035">
        <v>37.9</v>
      </c>
      <c r="N2035" t="s">
        <v>11749</v>
      </c>
      <c r="O2035" t="str">
        <f t="shared" si="126"/>
        <v xml:space="preserve">1-17-2013 20:51 </v>
      </c>
      <c r="P2035">
        <f t="shared" si="127"/>
        <v>0.1499999999650754</v>
      </c>
      <c r="Q2035">
        <v>34</v>
      </c>
      <c r="R2035">
        <v>1.0000000001164153</v>
      </c>
      <c r="S2035">
        <v>45</v>
      </c>
    </row>
    <row r="2036" spans="1:19" x14ac:dyDescent="0.25">
      <c r="A2036" t="s">
        <v>2066</v>
      </c>
      <c r="B2036">
        <v>51.1</v>
      </c>
      <c r="D2036" t="str">
        <f t="shared" si="124"/>
        <v xml:space="preserve">1-24-2012 18:51 </v>
      </c>
      <c r="E2036">
        <f t="shared" si="125"/>
        <v>0.99999999994179234</v>
      </c>
      <c r="F2036">
        <v>51.1</v>
      </c>
      <c r="K2036" t="s">
        <v>11642</v>
      </c>
      <c r="L2036">
        <v>39.9</v>
      </c>
      <c r="N2036" t="s">
        <v>11750</v>
      </c>
      <c r="O2036" t="str">
        <f t="shared" si="126"/>
        <v xml:space="preserve">1-17-2013 20:42 </v>
      </c>
      <c r="P2036">
        <f t="shared" si="127"/>
        <v>0.36666666681412607</v>
      </c>
      <c r="Q2036">
        <v>33.799999999999997</v>
      </c>
      <c r="R2036">
        <v>1.0000000001164153</v>
      </c>
      <c r="S2036">
        <v>45</v>
      </c>
    </row>
    <row r="2037" spans="1:19" x14ac:dyDescent="0.25">
      <c r="A2037" t="s">
        <v>2067</v>
      </c>
      <c r="B2037">
        <v>52</v>
      </c>
      <c r="D2037" t="str">
        <f t="shared" si="124"/>
        <v xml:space="preserve">1-24-2012 17:51 </v>
      </c>
      <c r="E2037">
        <f t="shared" si="125"/>
        <v>1.0000000001164153</v>
      </c>
      <c r="F2037">
        <v>52</v>
      </c>
      <c r="K2037" t="s">
        <v>11643</v>
      </c>
      <c r="L2037">
        <v>42.1</v>
      </c>
      <c r="N2037" t="s">
        <v>11751</v>
      </c>
      <c r="O2037" t="str">
        <f t="shared" si="126"/>
        <v xml:space="preserve">1-17-2013 20:20 </v>
      </c>
      <c r="P2037">
        <f t="shared" si="127"/>
        <v>0.23333333322079852</v>
      </c>
      <c r="Q2037">
        <v>37.4</v>
      </c>
      <c r="R2037">
        <v>0.99999999994179234</v>
      </c>
      <c r="S2037">
        <v>45</v>
      </c>
    </row>
    <row r="2038" spans="1:19" x14ac:dyDescent="0.25">
      <c r="A2038" t="s">
        <v>2068</v>
      </c>
      <c r="B2038">
        <v>60.1</v>
      </c>
      <c r="D2038" t="str">
        <f t="shared" si="124"/>
        <v xml:space="preserve">1-24-2012 16:51 </v>
      </c>
      <c r="E2038">
        <f t="shared" si="125"/>
        <v>0.99999999994179234</v>
      </c>
      <c r="F2038">
        <v>60.1</v>
      </c>
      <c r="K2038" t="s">
        <v>11644</v>
      </c>
      <c r="L2038">
        <v>44.1</v>
      </c>
      <c r="N2038" t="s">
        <v>11752</v>
      </c>
      <c r="O2038" t="str">
        <f t="shared" si="126"/>
        <v xml:space="preserve">1-17-2013 20:06 </v>
      </c>
      <c r="P2038">
        <f t="shared" si="127"/>
        <v>0.25000000011641532</v>
      </c>
      <c r="Q2038">
        <v>39.200000000000003</v>
      </c>
      <c r="R2038">
        <v>0.99999999994179234</v>
      </c>
      <c r="S2038">
        <v>45</v>
      </c>
    </row>
    <row r="2039" spans="1:19" x14ac:dyDescent="0.25">
      <c r="A2039" t="s">
        <v>2069</v>
      </c>
      <c r="B2039">
        <v>63</v>
      </c>
      <c r="D2039" t="str">
        <f t="shared" si="124"/>
        <v xml:space="preserve">1-24-2012 15:51 </v>
      </c>
      <c r="E2039">
        <f t="shared" si="125"/>
        <v>0.99999999994179234</v>
      </c>
      <c r="F2039">
        <v>63</v>
      </c>
      <c r="K2039" t="s">
        <v>11645</v>
      </c>
      <c r="L2039">
        <v>46</v>
      </c>
      <c r="N2039" t="s">
        <v>11753</v>
      </c>
      <c r="O2039" t="str">
        <f t="shared" si="126"/>
        <v xml:space="preserve">1-17-2013 19:51 </v>
      </c>
      <c r="P2039">
        <f t="shared" si="127"/>
        <v>0.99999999994179234</v>
      </c>
      <c r="Q2039">
        <v>39</v>
      </c>
      <c r="R2039">
        <v>0.99999999994179234</v>
      </c>
      <c r="S2039">
        <v>45</v>
      </c>
    </row>
    <row r="2040" spans="1:19" x14ac:dyDescent="0.25">
      <c r="A2040" t="s">
        <v>2070</v>
      </c>
      <c r="B2040">
        <v>63</v>
      </c>
      <c r="D2040" t="str">
        <f t="shared" si="124"/>
        <v xml:space="preserve">1-24-2012 14:51 </v>
      </c>
      <c r="E2040">
        <f t="shared" si="125"/>
        <v>1.0000000001164153</v>
      </c>
      <c r="F2040">
        <v>63</v>
      </c>
      <c r="K2040" t="s">
        <v>11646</v>
      </c>
      <c r="L2040">
        <v>48</v>
      </c>
      <c r="N2040" t="s">
        <v>11754</v>
      </c>
      <c r="O2040" t="str">
        <f t="shared" si="126"/>
        <v xml:space="preserve">1-17-2013 18:51 </v>
      </c>
      <c r="P2040">
        <f t="shared" si="127"/>
        <v>0.68333333329064772</v>
      </c>
      <c r="Q2040">
        <v>41</v>
      </c>
      <c r="R2040">
        <v>0.99999999994179234</v>
      </c>
      <c r="S2040">
        <v>45</v>
      </c>
    </row>
    <row r="2041" spans="1:19" x14ac:dyDescent="0.25">
      <c r="A2041" t="s">
        <v>2071</v>
      </c>
      <c r="B2041">
        <v>60.1</v>
      </c>
      <c r="D2041" t="str">
        <f t="shared" si="124"/>
        <v xml:space="preserve">1-24-2012 13:51 </v>
      </c>
      <c r="E2041">
        <f t="shared" si="125"/>
        <v>0.99999999994179234</v>
      </c>
      <c r="F2041">
        <v>60.1</v>
      </c>
      <c r="K2041" t="s">
        <v>11647</v>
      </c>
      <c r="L2041">
        <v>48.9</v>
      </c>
      <c r="N2041" t="s">
        <v>11755</v>
      </c>
      <c r="O2041" t="str">
        <f t="shared" si="126"/>
        <v xml:space="preserve">1-17-2013 18:10 </v>
      </c>
      <c r="P2041">
        <f t="shared" si="127"/>
        <v>0.31666666665114462</v>
      </c>
      <c r="Q2041">
        <v>42.8</v>
      </c>
      <c r="R2041">
        <v>1.0000000001164153</v>
      </c>
      <c r="S2041">
        <v>45</v>
      </c>
    </row>
    <row r="2042" spans="1:19" x14ac:dyDescent="0.25">
      <c r="A2042" t="s">
        <v>2072</v>
      </c>
      <c r="B2042">
        <v>59</v>
      </c>
      <c r="D2042" t="str">
        <f t="shared" si="124"/>
        <v xml:space="preserve">1-24-2012 12:51 </v>
      </c>
      <c r="E2042">
        <f t="shared" si="125"/>
        <v>0.6666666665696539</v>
      </c>
      <c r="F2042">
        <v>59</v>
      </c>
      <c r="K2042" t="s">
        <v>11648</v>
      </c>
      <c r="L2042">
        <v>50</v>
      </c>
      <c r="N2042" t="s">
        <v>11756</v>
      </c>
      <c r="O2042" t="str">
        <f t="shared" si="126"/>
        <v xml:space="preserve">1-17-2013 17:51 </v>
      </c>
      <c r="P2042">
        <f t="shared" si="127"/>
        <v>1.0000000001164153</v>
      </c>
      <c r="Q2042">
        <v>44.1</v>
      </c>
      <c r="R2042">
        <v>0.99999999994179234</v>
      </c>
      <c r="S2042">
        <v>45</v>
      </c>
    </row>
    <row r="2043" spans="1:19" x14ac:dyDescent="0.25">
      <c r="A2043" t="s">
        <v>2073</v>
      </c>
      <c r="B2043">
        <v>55.4</v>
      </c>
      <c r="D2043" t="str">
        <f t="shared" si="124"/>
        <v xml:space="preserve">1-24-2012 12:11 </v>
      </c>
      <c r="E2043">
        <f t="shared" si="125"/>
        <v>0.33333333337213844</v>
      </c>
      <c r="F2043">
        <v>55.4</v>
      </c>
      <c r="K2043" t="s">
        <v>11649</v>
      </c>
      <c r="L2043">
        <v>46.9</v>
      </c>
      <c r="N2043" t="s">
        <v>11757</v>
      </c>
      <c r="O2043" t="str">
        <f t="shared" si="126"/>
        <v xml:space="preserve">1-17-2013 16:51 </v>
      </c>
      <c r="P2043">
        <f t="shared" si="127"/>
        <v>0.99999999994179234</v>
      </c>
      <c r="Q2043">
        <v>46</v>
      </c>
      <c r="R2043">
        <v>0.99999999994179234</v>
      </c>
      <c r="S2043">
        <v>45</v>
      </c>
    </row>
    <row r="2044" spans="1:19" x14ac:dyDescent="0.25">
      <c r="A2044" t="s">
        <v>2074</v>
      </c>
      <c r="B2044">
        <v>55</v>
      </c>
      <c r="D2044" t="str">
        <f t="shared" si="124"/>
        <v xml:space="preserve">1-24-2012 11:51 </v>
      </c>
      <c r="E2044">
        <f t="shared" si="125"/>
        <v>0.46666666661622003</v>
      </c>
      <c r="F2044">
        <v>55</v>
      </c>
      <c r="K2044" t="s">
        <v>11650</v>
      </c>
      <c r="L2044">
        <v>52</v>
      </c>
      <c r="N2044" t="s">
        <v>11758</v>
      </c>
      <c r="O2044" t="str">
        <f t="shared" si="126"/>
        <v xml:space="preserve">1-17-2013 15:51 </v>
      </c>
      <c r="P2044">
        <f t="shared" si="127"/>
        <v>0.56666666659293696</v>
      </c>
      <c r="Q2044">
        <v>48</v>
      </c>
      <c r="R2044">
        <v>0.99999999994179234</v>
      </c>
      <c r="S2044">
        <v>45</v>
      </c>
    </row>
    <row r="2045" spans="1:19" x14ac:dyDescent="0.25">
      <c r="A2045" t="s">
        <v>2075</v>
      </c>
      <c r="B2045">
        <v>53.6</v>
      </c>
      <c r="D2045" t="str">
        <f t="shared" si="124"/>
        <v xml:space="preserve">1-24-2012 11:23 </v>
      </c>
      <c r="E2045">
        <f t="shared" si="125"/>
        <v>0.53333333350019529</v>
      </c>
      <c r="F2045">
        <v>53.6</v>
      </c>
      <c r="K2045" t="s">
        <v>11651</v>
      </c>
      <c r="L2045">
        <v>55.9</v>
      </c>
      <c r="N2045" t="s">
        <v>11759</v>
      </c>
      <c r="O2045" t="str">
        <f t="shared" si="126"/>
        <v xml:space="preserve">1-17-2013 15:17 </v>
      </c>
      <c r="P2045">
        <f t="shared" si="127"/>
        <v>0.43333333334885538</v>
      </c>
      <c r="Q2045">
        <v>48.2</v>
      </c>
      <c r="R2045">
        <v>0.99999999994179234</v>
      </c>
      <c r="S2045">
        <v>45</v>
      </c>
    </row>
    <row r="2046" spans="1:19" x14ac:dyDescent="0.25">
      <c r="A2046" t="s">
        <v>2076</v>
      </c>
      <c r="B2046">
        <v>53.1</v>
      </c>
      <c r="D2046" t="str">
        <f t="shared" si="124"/>
        <v xml:space="preserve">1-24-2012 10:51 </v>
      </c>
      <c r="E2046">
        <f t="shared" si="125"/>
        <v>0.99999999994179234</v>
      </c>
      <c r="F2046">
        <v>53.1</v>
      </c>
      <c r="K2046" t="s">
        <v>11652</v>
      </c>
      <c r="L2046">
        <v>57.9</v>
      </c>
      <c r="N2046" t="s">
        <v>11760</v>
      </c>
      <c r="O2046" t="str">
        <f t="shared" si="126"/>
        <v xml:space="preserve">1-17-2013 14:51 </v>
      </c>
      <c r="P2046">
        <f t="shared" si="127"/>
        <v>0.1499999999650754</v>
      </c>
      <c r="Q2046">
        <v>48.9</v>
      </c>
      <c r="R2046">
        <v>0.99999999994179234</v>
      </c>
      <c r="S2046">
        <v>45</v>
      </c>
    </row>
    <row r="2047" spans="1:19" x14ac:dyDescent="0.25">
      <c r="A2047" t="s">
        <v>2077</v>
      </c>
      <c r="B2047">
        <v>52</v>
      </c>
      <c r="D2047" t="str">
        <f t="shared" si="124"/>
        <v xml:space="preserve">1-24-2012 9:51 </v>
      </c>
      <c r="E2047">
        <f t="shared" si="125"/>
        <v>0.21666666667442769</v>
      </c>
      <c r="F2047">
        <v>52</v>
      </c>
      <c r="K2047" t="s">
        <v>11653</v>
      </c>
      <c r="L2047">
        <v>59</v>
      </c>
      <c r="N2047" t="s">
        <v>11761</v>
      </c>
      <c r="O2047" t="str">
        <f t="shared" si="126"/>
        <v xml:space="preserve">1-17-2013 14:42 </v>
      </c>
      <c r="P2047">
        <f t="shared" si="127"/>
        <v>0.85000000015133992</v>
      </c>
      <c r="Q2047">
        <v>48.2</v>
      </c>
      <c r="R2047">
        <v>1.0000000001164153</v>
      </c>
      <c r="S2047">
        <v>45</v>
      </c>
    </row>
    <row r="2048" spans="1:19" x14ac:dyDescent="0.25">
      <c r="A2048" t="s">
        <v>2078</v>
      </c>
      <c r="B2048">
        <v>51.8</v>
      </c>
      <c r="D2048" t="str">
        <f t="shared" si="124"/>
        <v xml:space="preserve">1-24-2012 9:38 </v>
      </c>
      <c r="E2048">
        <f t="shared" si="125"/>
        <v>0.34999999991850927</v>
      </c>
      <c r="F2048">
        <v>51.8</v>
      </c>
      <c r="K2048" t="s">
        <v>11654</v>
      </c>
      <c r="L2048">
        <v>57.9</v>
      </c>
      <c r="N2048" t="s">
        <v>11762</v>
      </c>
      <c r="O2048" t="str">
        <f t="shared" si="126"/>
        <v xml:space="preserve">1-17-2013 13:51 </v>
      </c>
      <c r="P2048">
        <f t="shared" si="127"/>
        <v>0.99999999994179234</v>
      </c>
      <c r="Q2048">
        <v>48.9</v>
      </c>
      <c r="R2048">
        <v>0.99999999994179234</v>
      </c>
      <c r="S2048">
        <v>45</v>
      </c>
    </row>
    <row r="2049" spans="1:19" x14ac:dyDescent="0.25">
      <c r="A2049" t="s">
        <v>2079</v>
      </c>
      <c r="B2049">
        <v>51.8</v>
      </c>
      <c r="D2049" t="str">
        <f t="shared" si="124"/>
        <v xml:space="preserve">1-24-2012 9:17 </v>
      </c>
      <c r="E2049">
        <f t="shared" si="125"/>
        <v>0.43333333334885538</v>
      </c>
      <c r="F2049">
        <v>51.8</v>
      </c>
      <c r="K2049" t="s">
        <v>11655</v>
      </c>
      <c r="L2049">
        <v>55.9</v>
      </c>
      <c r="N2049" t="s">
        <v>11763</v>
      </c>
      <c r="O2049" t="str">
        <f t="shared" si="126"/>
        <v xml:space="preserve">1-17-2013 12:51 </v>
      </c>
      <c r="P2049">
        <f t="shared" si="127"/>
        <v>0.99999999994179234</v>
      </c>
      <c r="Q2049">
        <v>48.9</v>
      </c>
      <c r="R2049">
        <v>0.99999999994179234</v>
      </c>
      <c r="S2049">
        <v>45</v>
      </c>
    </row>
    <row r="2050" spans="1:19" x14ac:dyDescent="0.25">
      <c r="A2050" t="s">
        <v>2080</v>
      </c>
      <c r="B2050">
        <v>51.1</v>
      </c>
      <c r="D2050" t="str">
        <f t="shared" si="124"/>
        <v xml:space="preserve">1-24-2012 8:51 </v>
      </c>
      <c r="E2050">
        <f t="shared" si="125"/>
        <v>1.0000000001164153</v>
      </c>
      <c r="F2050">
        <v>51.1</v>
      </c>
      <c r="K2050" t="s">
        <v>11656</v>
      </c>
      <c r="L2050">
        <v>53.1</v>
      </c>
      <c r="N2050" t="s">
        <v>11764</v>
      </c>
      <c r="O2050" t="str">
        <f t="shared" si="126"/>
        <v xml:space="preserve">1-17-2013 11:51 </v>
      </c>
      <c r="P2050">
        <f t="shared" si="127"/>
        <v>1.0000000001164153</v>
      </c>
      <c r="Q2050">
        <v>50</v>
      </c>
      <c r="R2050">
        <v>1.0000000001164153</v>
      </c>
      <c r="S2050">
        <v>45</v>
      </c>
    </row>
    <row r="2051" spans="1:19" x14ac:dyDescent="0.25">
      <c r="A2051" t="s">
        <v>2081</v>
      </c>
      <c r="B2051">
        <v>51.1</v>
      </c>
      <c r="D2051" t="str">
        <f t="shared" ref="D2051:D2114" si="128">LEFT(A2051,LEN(A2051)-3)</f>
        <v xml:space="preserve">1-24-2012 7:51 </v>
      </c>
      <c r="E2051">
        <f t="shared" ref="E2051:E2114" si="129">(D2051-D2052)*24</f>
        <v>0.99999999994179234</v>
      </c>
      <c r="F2051">
        <v>51.1</v>
      </c>
      <c r="K2051" t="s">
        <v>11657</v>
      </c>
      <c r="L2051">
        <v>50</v>
      </c>
      <c r="N2051" t="s">
        <v>11765</v>
      </c>
      <c r="O2051" t="str">
        <f t="shared" ref="O2051:O2114" si="130">LEFT(N2051,LEN(N2051)-3)</f>
        <v xml:space="preserve">1-17-2013 10:51 </v>
      </c>
      <c r="P2051">
        <f t="shared" ref="P2051:P2114" si="131">(O2051-O2052)*24</f>
        <v>0.11666666652308777</v>
      </c>
      <c r="Q2051">
        <v>50</v>
      </c>
      <c r="R2051">
        <v>1.0000000001164153</v>
      </c>
      <c r="S2051">
        <v>45</v>
      </c>
    </row>
    <row r="2052" spans="1:19" x14ac:dyDescent="0.25">
      <c r="A2052" t="s">
        <v>2082</v>
      </c>
      <c r="B2052">
        <v>51.1</v>
      </c>
      <c r="D2052" t="str">
        <f t="shared" si="128"/>
        <v xml:space="preserve">1-24-2012 6:51 </v>
      </c>
      <c r="E2052">
        <f t="shared" si="129"/>
        <v>0.99999999994179234</v>
      </c>
      <c r="F2052">
        <v>51.1</v>
      </c>
      <c r="K2052" t="s">
        <v>11658</v>
      </c>
      <c r="L2052">
        <v>48</v>
      </c>
      <c r="N2052" t="s">
        <v>11766</v>
      </c>
      <c r="O2052" t="str">
        <f t="shared" si="130"/>
        <v xml:space="preserve">1-17-2013 10:44 </v>
      </c>
      <c r="P2052">
        <f t="shared" si="131"/>
        <v>0.88333333341870457</v>
      </c>
      <c r="Q2052">
        <v>50</v>
      </c>
      <c r="R2052">
        <v>0.99999999994179234</v>
      </c>
      <c r="S2052">
        <v>45</v>
      </c>
    </row>
    <row r="2053" spans="1:19" x14ac:dyDescent="0.25">
      <c r="A2053" t="s">
        <v>2083</v>
      </c>
      <c r="B2053">
        <v>51.1</v>
      </c>
      <c r="D2053" t="str">
        <f t="shared" si="128"/>
        <v xml:space="preserve">1-24-2012 5:51 </v>
      </c>
      <c r="E2053">
        <f t="shared" si="129"/>
        <v>0.2333333333954215</v>
      </c>
      <c r="F2053">
        <v>51.1</v>
      </c>
      <c r="K2053" t="s">
        <v>11659</v>
      </c>
      <c r="L2053">
        <v>37</v>
      </c>
      <c r="N2053" t="s">
        <v>11767</v>
      </c>
      <c r="O2053" t="str">
        <f t="shared" si="130"/>
        <v xml:space="preserve">1-17-2013 9:51 </v>
      </c>
      <c r="P2053">
        <f t="shared" si="131"/>
        <v>0.99999999994179234</v>
      </c>
      <c r="Q2053">
        <v>50</v>
      </c>
      <c r="R2053">
        <v>0.99999999994179234</v>
      </c>
      <c r="S2053">
        <v>45</v>
      </c>
    </row>
    <row r="2054" spans="1:19" x14ac:dyDescent="0.25">
      <c r="A2054" t="s">
        <v>2084</v>
      </c>
      <c r="B2054">
        <v>51.8</v>
      </c>
      <c r="D2054" t="str">
        <f t="shared" si="128"/>
        <v xml:space="preserve">1-24-2012 5:37 </v>
      </c>
      <c r="E2054">
        <f t="shared" si="129"/>
        <v>0.76666666672099382</v>
      </c>
      <c r="F2054">
        <v>51.8</v>
      </c>
      <c r="K2054" t="s">
        <v>11660</v>
      </c>
      <c r="L2054">
        <v>30</v>
      </c>
      <c r="N2054" t="s">
        <v>11768</v>
      </c>
      <c r="O2054" t="str">
        <f t="shared" si="130"/>
        <v xml:space="preserve">1-17-2013 8:51 </v>
      </c>
      <c r="P2054">
        <f t="shared" si="131"/>
        <v>0.41666666662786156</v>
      </c>
      <c r="Q2054">
        <v>50</v>
      </c>
      <c r="R2054">
        <v>1.0000000001164153</v>
      </c>
      <c r="S2054">
        <v>45</v>
      </c>
    </row>
    <row r="2055" spans="1:19" x14ac:dyDescent="0.25">
      <c r="A2055" t="s">
        <v>2085</v>
      </c>
      <c r="B2055">
        <v>51.1</v>
      </c>
      <c r="D2055" t="str">
        <f t="shared" si="128"/>
        <v xml:space="preserve">1-24-2012 4:51 </v>
      </c>
      <c r="E2055">
        <f t="shared" si="129"/>
        <v>0.34999999991850927</v>
      </c>
      <c r="F2055">
        <v>51.1</v>
      </c>
      <c r="K2055" t="s">
        <v>11661</v>
      </c>
      <c r="L2055">
        <v>30.9</v>
      </c>
      <c r="N2055" t="s">
        <v>11769</v>
      </c>
      <c r="O2055" t="str">
        <f t="shared" si="130"/>
        <v xml:space="preserve">1-17-2013 8:26 </v>
      </c>
      <c r="P2055">
        <f t="shared" si="131"/>
        <v>0.58333333348855376</v>
      </c>
      <c r="Q2055">
        <v>50</v>
      </c>
      <c r="R2055">
        <v>0.99999999994179234</v>
      </c>
      <c r="S2055">
        <v>45</v>
      </c>
    </row>
    <row r="2056" spans="1:19" x14ac:dyDescent="0.25">
      <c r="A2056" t="s">
        <v>2086</v>
      </c>
      <c r="B2056">
        <v>51.8</v>
      </c>
      <c r="D2056" t="str">
        <f t="shared" si="128"/>
        <v xml:space="preserve">1-24-2012 4:30 </v>
      </c>
      <c r="E2056">
        <f t="shared" si="129"/>
        <v>0.65000000002328306</v>
      </c>
      <c r="F2056">
        <v>51.8</v>
      </c>
      <c r="K2056" t="s">
        <v>11662</v>
      </c>
      <c r="L2056">
        <v>30.9</v>
      </c>
      <c r="N2056" t="s">
        <v>11770</v>
      </c>
      <c r="O2056" t="str">
        <f t="shared" si="130"/>
        <v xml:space="preserve">1-17-2013 7:51 </v>
      </c>
      <c r="P2056">
        <f t="shared" si="131"/>
        <v>0.99999999994179234</v>
      </c>
      <c r="Q2056">
        <v>50</v>
      </c>
      <c r="R2056">
        <v>0.26666666666278616</v>
      </c>
      <c r="S2056">
        <v>45</v>
      </c>
    </row>
    <row r="2057" spans="1:19" x14ac:dyDescent="0.25">
      <c r="A2057" t="s">
        <v>2087</v>
      </c>
      <c r="B2057">
        <v>52</v>
      </c>
      <c r="D2057" t="str">
        <f t="shared" si="128"/>
        <v xml:space="preserve">1-24-2012 3:51 </v>
      </c>
      <c r="E2057">
        <f t="shared" si="129"/>
        <v>0.99999999994179234</v>
      </c>
      <c r="F2057">
        <v>52</v>
      </c>
      <c r="K2057" t="s">
        <v>11663</v>
      </c>
      <c r="L2057">
        <v>32</v>
      </c>
      <c r="N2057" t="s">
        <v>11771</v>
      </c>
      <c r="O2057" t="str">
        <f t="shared" si="130"/>
        <v xml:space="preserve">1-17-2013 6:51 </v>
      </c>
      <c r="P2057">
        <f t="shared" si="131"/>
        <v>0.99999999994179234</v>
      </c>
      <c r="Q2057">
        <v>50</v>
      </c>
      <c r="R2057">
        <v>0.30000000010477379</v>
      </c>
      <c r="S2057">
        <v>45</v>
      </c>
    </row>
    <row r="2058" spans="1:19" x14ac:dyDescent="0.25">
      <c r="A2058" t="s">
        <v>2088</v>
      </c>
      <c r="B2058">
        <v>52</v>
      </c>
      <c r="D2058" t="str">
        <f t="shared" si="128"/>
        <v xml:space="preserve">1-24-2012 2:51 </v>
      </c>
      <c r="E2058">
        <f t="shared" si="129"/>
        <v>0.68333333329064772</v>
      </c>
      <c r="F2058">
        <v>52</v>
      </c>
      <c r="K2058" t="s">
        <v>11664</v>
      </c>
      <c r="L2058">
        <v>30.9</v>
      </c>
      <c r="N2058" t="s">
        <v>11772</v>
      </c>
      <c r="O2058" t="str">
        <f t="shared" si="130"/>
        <v xml:space="preserve">1-17-2013 5:51 </v>
      </c>
      <c r="P2058">
        <f t="shared" si="131"/>
        <v>1.0000000001164153</v>
      </c>
      <c r="Q2058">
        <v>50</v>
      </c>
      <c r="R2058">
        <v>0.23333333322079852</v>
      </c>
      <c r="S2058">
        <v>45</v>
      </c>
    </row>
    <row r="2059" spans="1:19" x14ac:dyDescent="0.25">
      <c r="A2059" t="s">
        <v>2089</v>
      </c>
      <c r="B2059">
        <v>53.6</v>
      </c>
      <c r="D2059" t="str">
        <f t="shared" si="128"/>
        <v xml:space="preserve">1-24-2012 2:10 </v>
      </c>
      <c r="E2059">
        <f t="shared" si="129"/>
        <v>0.31666666682576761</v>
      </c>
      <c r="F2059">
        <v>53.6</v>
      </c>
      <c r="K2059" t="s">
        <v>11665</v>
      </c>
      <c r="L2059">
        <v>34</v>
      </c>
      <c r="N2059" t="s">
        <v>11773</v>
      </c>
      <c r="O2059" t="str">
        <f t="shared" si="130"/>
        <v xml:space="preserve">1-17-2013 4:51 </v>
      </c>
      <c r="P2059">
        <f t="shared" si="131"/>
        <v>0.31666666665114462</v>
      </c>
      <c r="Q2059">
        <v>50</v>
      </c>
      <c r="R2059">
        <v>0.99999999994179234</v>
      </c>
      <c r="S2059">
        <v>45</v>
      </c>
    </row>
    <row r="2060" spans="1:19" x14ac:dyDescent="0.25">
      <c r="A2060" t="s">
        <v>2090</v>
      </c>
      <c r="B2060">
        <v>53.1</v>
      </c>
      <c r="D2060" t="str">
        <f t="shared" si="128"/>
        <v xml:space="preserve">1-24-2012 1:51 </v>
      </c>
      <c r="E2060">
        <f t="shared" si="129"/>
        <v>0.99999999994179234</v>
      </c>
      <c r="F2060">
        <v>53.1</v>
      </c>
      <c r="K2060" t="s">
        <v>11666</v>
      </c>
      <c r="L2060">
        <v>35.1</v>
      </c>
      <c r="N2060" t="s">
        <v>11774</v>
      </c>
      <c r="O2060" t="str">
        <f t="shared" si="130"/>
        <v xml:space="preserve">1-17-2013 4:32 </v>
      </c>
      <c r="P2060">
        <f t="shared" si="131"/>
        <v>0.68333333329064772</v>
      </c>
      <c r="Q2060">
        <v>50</v>
      </c>
      <c r="R2060">
        <v>0.99999999994179234</v>
      </c>
      <c r="S2060">
        <v>45</v>
      </c>
    </row>
    <row r="2061" spans="1:19" x14ac:dyDescent="0.25">
      <c r="A2061" t="s">
        <v>2091</v>
      </c>
      <c r="B2061">
        <v>53.1</v>
      </c>
      <c r="D2061" t="str">
        <f t="shared" si="128"/>
        <v xml:space="preserve">1-24-2012 0:51 </v>
      </c>
      <c r="E2061">
        <f t="shared" si="129"/>
        <v>0.76666666672099382</v>
      </c>
      <c r="F2061">
        <v>53.1</v>
      </c>
      <c r="K2061" t="s">
        <v>11667</v>
      </c>
      <c r="L2061">
        <v>37</v>
      </c>
      <c r="N2061" t="s">
        <v>11775</v>
      </c>
      <c r="O2061" t="str">
        <f t="shared" si="130"/>
        <v xml:space="preserve">1-17-2013 3:51 </v>
      </c>
      <c r="P2061">
        <f t="shared" si="131"/>
        <v>0.38333333336049691</v>
      </c>
      <c r="Q2061">
        <v>50</v>
      </c>
      <c r="R2061">
        <v>0.99999999994179234</v>
      </c>
      <c r="S2061">
        <v>45</v>
      </c>
    </row>
    <row r="2062" spans="1:19" x14ac:dyDescent="0.25">
      <c r="A2062" t="s">
        <v>2092</v>
      </c>
      <c r="B2062">
        <v>53.6</v>
      </c>
      <c r="D2062" t="str">
        <f t="shared" si="128"/>
        <v xml:space="preserve">1-24-2012 0:05 </v>
      </c>
      <c r="E2062">
        <f t="shared" si="129"/>
        <v>0.23333333322079852</v>
      </c>
      <c r="F2062">
        <v>53.6</v>
      </c>
      <c r="K2062" t="s">
        <v>11668</v>
      </c>
      <c r="L2062">
        <v>39</v>
      </c>
      <c r="N2062" t="s">
        <v>11776</v>
      </c>
      <c r="O2062" t="str">
        <f t="shared" si="130"/>
        <v xml:space="preserve">1-17-2013 3:28 </v>
      </c>
      <c r="P2062">
        <f t="shared" si="131"/>
        <v>0.61666666658129543</v>
      </c>
      <c r="Q2062">
        <v>50</v>
      </c>
      <c r="R2062">
        <v>1.0000000001164153</v>
      </c>
      <c r="S2062">
        <v>45</v>
      </c>
    </row>
    <row r="2063" spans="1:19" x14ac:dyDescent="0.25">
      <c r="A2063" t="s">
        <v>2093</v>
      </c>
      <c r="B2063">
        <v>52</v>
      </c>
      <c r="D2063" t="str">
        <f t="shared" si="128"/>
        <v xml:space="preserve">1-23-2012 23:51 </v>
      </c>
      <c r="E2063">
        <f t="shared" si="129"/>
        <v>0.31666666665114462</v>
      </c>
      <c r="F2063">
        <v>52</v>
      </c>
      <c r="K2063" t="s">
        <v>11669</v>
      </c>
      <c r="L2063">
        <v>45</v>
      </c>
      <c r="N2063" t="s">
        <v>11777</v>
      </c>
      <c r="O2063" t="str">
        <f t="shared" si="130"/>
        <v xml:space="preserve">1-17-2013 2:51 </v>
      </c>
      <c r="P2063">
        <f t="shared" si="131"/>
        <v>1.0000000001164153</v>
      </c>
      <c r="Q2063">
        <v>50</v>
      </c>
      <c r="R2063">
        <v>0.99999999994179234</v>
      </c>
      <c r="S2063">
        <v>45</v>
      </c>
    </row>
    <row r="2064" spans="1:19" x14ac:dyDescent="0.25">
      <c r="A2064" t="s">
        <v>2094</v>
      </c>
      <c r="B2064">
        <v>51.8</v>
      </c>
      <c r="D2064" t="str">
        <f t="shared" si="128"/>
        <v xml:space="preserve">1-23-2012 23:32 </v>
      </c>
      <c r="E2064">
        <f t="shared" si="129"/>
        <v>0.6833333334652707</v>
      </c>
      <c r="F2064">
        <v>51.8</v>
      </c>
      <c r="K2064" t="s">
        <v>11670</v>
      </c>
      <c r="L2064">
        <v>46</v>
      </c>
      <c r="N2064" t="s">
        <v>11778</v>
      </c>
      <c r="O2064" t="str">
        <f t="shared" si="130"/>
        <v xml:space="preserve">1-17-2013 1:51 </v>
      </c>
      <c r="P2064">
        <f t="shared" si="131"/>
        <v>0.21666666649980471</v>
      </c>
      <c r="Q2064">
        <v>50</v>
      </c>
      <c r="R2064">
        <v>0.99999999994179234</v>
      </c>
      <c r="S2064">
        <v>45</v>
      </c>
    </row>
    <row r="2065" spans="1:19" x14ac:dyDescent="0.25">
      <c r="A2065" t="s">
        <v>2095</v>
      </c>
      <c r="B2065">
        <v>50</v>
      </c>
      <c r="D2065" t="str">
        <f t="shared" si="128"/>
        <v xml:space="preserve">1-23-2012 22:51 </v>
      </c>
      <c r="E2065">
        <f t="shared" si="129"/>
        <v>0.99999999994179234</v>
      </c>
      <c r="F2065">
        <v>50</v>
      </c>
      <c r="K2065" t="s">
        <v>11671</v>
      </c>
      <c r="L2065">
        <v>51.1</v>
      </c>
      <c r="N2065" t="s">
        <v>11779</v>
      </c>
      <c r="O2065" t="str">
        <f t="shared" si="130"/>
        <v xml:space="preserve">1-17-2013 1:38 </v>
      </c>
      <c r="P2065">
        <f t="shared" si="131"/>
        <v>0.78333333344198763</v>
      </c>
      <c r="Q2065">
        <v>50</v>
      </c>
      <c r="R2065">
        <v>1.0000000001164153</v>
      </c>
      <c r="S2065">
        <v>45</v>
      </c>
    </row>
    <row r="2066" spans="1:19" x14ac:dyDescent="0.25">
      <c r="A2066" t="s">
        <v>2096</v>
      </c>
      <c r="B2066">
        <v>48.9</v>
      </c>
      <c r="D2066" t="str">
        <f t="shared" si="128"/>
        <v xml:space="preserve">1-23-2012 21:51 </v>
      </c>
      <c r="E2066">
        <f t="shared" si="129"/>
        <v>0.99999999994179234</v>
      </c>
      <c r="F2066">
        <v>48.9</v>
      </c>
      <c r="K2066" t="s">
        <v>11672</v>
      </c>
      <c r="L2066">
        <v>50</v>
      </c>
      <c r="N2066" t="s">
        <v>11780</v>
      </c>
      <c r="O2066" t="str">
        <f t="shared" si="130"/>
        <v xml:space="preserve">1-17-2013 0:51 </v>
      </c>
      <c r="P2066">
        <f t="shared" si="131"/>
        <v>0.99999999994179234</v>
      </c>
      <c r="Q2066">
        <v>50</v>
      </c>
      <c r="R2066">
        <v>0.99999999994179234</v>
      </c>
      <c r="S2066">
        <v>45</v>
      </c>
    </row>
    <row r="2067" spans="1:19" x14ac:dyDescent="0.25">
      <c r="A2067" t="s">
        <v>2097</v>
      </c>
      <c r="B2067">
        <v>48.9</v>
      </c>
      <c r="D2067" t="str">
        <f t="shared" si="128"/>
        <v xml:space="preserve">1-23-2012 20:51 </v>
      </c>
      <c r="E2067">
        <f t="shared" si="129"/>
        <v>1.0000000001164153</v>
      </c>
      <c r="F2067">
        <v>48.9</v>
      </c>
      <c r="K2067" t="s">
        <v>11673</v>
      </c>
      <c r="L2067">
        <v>52</v>
      </c>
      <c r="N2067" t="s">
        <v>11781</v>
      </c>
      <c r="O2067" t="str">
        <f t="shared" si="130"/>
        <v xml:space="preserve">1-16-2013 23:51 </v>
      </c>
      <c r="P2067">
        <f t="shared" si="131"/>
        <v>0.75</v>
      </c>
      <c r="Q2067">
        <v>50</v>
      </c>
      <c r="R2067">
        <v>0.99999999994179234</v>
      </c>
      <c r="S2067">
        <v>45</v>
      </c>
    </row>
    <row r="2068" spans="1:19" x14ac:dyDescent="0.25">
      <c r="A2068" t="s">
        <v>2098</v>
      </c>
      <c r="B2068">
        <v>50</v>
      </c>
      <c r="D2068" t="str">
        <f t="shared" si="128"/>
        <v xml:space="preserve">1-23-2012 19:51 </v>
      </c>
      <c r="E2068">
        <f t="shared" si="129"/>
        <v>0.99999999994179234</v>
      </c>
      <c r="F2068">
        <v>50</v>
      </c>
      <c r="K2068" t="s">
        <v>11674</v>
      </c>
      <c r="L2068">
        <v>54</v>
      </c>
      <c r="N2068" t="s">
        <v>11782</v>
      </c>
      <c r="O2068" t="str">
        <f t="shared" si="130"/>
        <v xml:space="preserve">1-16-2013 23:06 </v>
      </c>
      <c r="P2068">
        <f t="shared" si="131"/>
        <v>0.25000000011641532</v>
      </c>
      <c r="Q2068">
        <v>48.2</v>
      </c>
      <c r="R2068">
        <v>1.0000000001164153</v>
      </c>
      <c r="S2068">
        <v>45</v>
      </c>
    </row>
    <row r="2069" spans="1:19" x14ac:dyDescent="0.25">
      <c r="A2069" t="s">
        <v>2099</v>
      </c>
      <c r="B2069">
        <v>50</v>
      </c>
      <c r="D2069" t="str">
        <f t="shared" si="128"/>
        <v xml:space="preserve">1-23-2012 18:51 </v>
      </c>
      <c r="E2069">
        <f t="shared" si="129"/>
        <v>0.99999999994179234</v>
      </c>
      <c r="F2069">
        <v>50</v>
      </c>
      <c r="K2069" t="s">
        <v>11675</v>
      </c>
      <c r="L2069">
        <v>61</v>
      </c>
      <c r="N2069" t="s">
        <v>11783</v>
      </c>
      <c r="O2069" t="str">
        <f t="shared" si="130"/>
        <v xml:space="preserve">1-16-2013 22:51 </v>
      </c>
      <c r="P2069">
        <f t="shared" si="131"/>
        <v>0.99999999994179234</v>
      </c>
      <c r="Q2069">
        <v>48.9</v>
      </c>
      <c r="R2069">
        <v>0.99999999994179234</v>
      </c>
      <c r="S2069">
        <v>45</v>
      </c>
    </row>
    <row r="2070" spans="1:19" x14ac:dyDescent="0.25">
      <c r="A2070" t="s">
        <v>2100</v>
      </c>
      <c r="B2070">
        <v>50</v>
      </c>
      <c r="D2070" t="str">
        <f t="shared" si="128"/>
        <v xml:space="preserve">1-23-2012 17:51 </v>
      </c>
      <c r="E2070">
        <f t="shared" si="129"/>
        <v>0.75</v>
      </c>
      <c r="F2070">
        <v>50</v>
      </c>
      <c r="K2070" t="s">
        <v>11676</v>
      </c>
      <c r="L2070">
        <v>62.1</v>
      </c>
      <c r="N2070" t="s">
        <v>11784</v>
      </c>
      <c r="O2070" t="str">
        <f t="shared" si="130"/>
        <v xml:space="preserve">1-16-2013 21:51 </v>
      </c>
      <c r="P2070">
        <f t="shared" si="131"/>
        <v>0.71666666655801237</v>
      </c>
      <c r="Q2070">
        <v>48.9</v>
      </c>
      <c r="R2070">
        <v>0.99999999994179234</v>
      </c>
      <c r="S2070">
        <v>45</v>
      </c>
    </row>
    <row r="2071" spans="1:19" x14ac:dyDescent="0.25">
      <c r="A2071" t="s">
        <v>2101</v>
      </c>
      <c r="B2071">
        <v>50</v>
      </c>
      <c r="D2071" t="str">
        <f t="shared" si="128"/>
        <v xml:space="preserve">1-23-2012 17:06 </v>
      </c>
      <c r="E2071">
        <f t="shared" si="129"/>
        <v>0.25000000011641532</v>
      </c>
      <c r="F2071">
        <v>50</v>
      </c>
      <c r="K2071" t="s">
        <v>11677</v>
      </c>
      <c r="L2071">
        <v>63</v>
      </c>
      <c r="N2071" t="s">
        <v>11785</v>
      </c>
      <c r="O2071" t="str">
        <f t="shared" si="130"/>
        <v xml:space="preserve">1-16-2013 21:08 </v>
      </c>
      <c r="P2071">
        <f t="shared" si="131"/>
        <v>0.28333333338377997</v>
      </c>
      <c r="Q2071">
        <v>48.2</v>
      </c>
      <c r="R2071">
        <v>1.0000000001164153</v>
      </c>
      <c r="S2071">
        <v>45</v>
      </c>
    </row>
    <row r="2072" spans="1:19" x14ac:dyDescent="0.25">
      <c r="A2072" t="s">
        <v>2102</v>
      </c>
      <c r="B2072">
        <v>50</v>
      </c>
      <c r="D2072" t="str">
        <f t="shared" si="128"/>
        <v xml:space="preserve">1-23-2012 16:51 </v>
      </c>
      <c r="E2072">
        <f t="shared" si="129"/>
        <v>0.34999999991850927</v>
      </c>
      <c r="F2072">
        <v>50</v>
      </c>
      <c r="K2072" t="s">
        <v>11678</v>
      </c>
      <c r="L2072">
        <v>63</v>
      </c>
      <c r="N2072" t="s">
        <v>11786</v>
      </c>
      <c r="O2072" t="str">
        <f t="shared" si="130"/>
        <v xml:space="preserve">1-16-2013 20:51 </v>
      </c>
      <c r="P2072">
        <f t="shared" si="131"/>
        <v>0.88333333341870457</v>
      </c>
      <c r="Q2072">
        <v>48</v>
      </c>
      <c r="R2072">
        <v>0.99999999994179234</v>
      </c>
      <c r="S2072">
        <v>45</v>
      </c>
    </row>
    <row r="2073" spans="1:19" x14ac:dyDescent="0.25">
      <c r="A2073" t="s">
        <v>2103</v>
      </c>
      <c r="B2073">
        <v>50</v>
      </c>
      <c r="D2073" t="str">
        <f t="shared" si="128"/>
        <v xml:space="preserve">1-23-2012 16:30 </v>
      </c>
      <c r="E2073">
        <f t="shared" si="129"/>
        <v>0.19999999995343387</v>
      </c>
      <c r="F2073">
        <v>50</v>
      </c>
      <c r="K2073" t="s">
        <v>11679</v>
      </c>
      <c r="L2073">
        <v>61</v>
      </c>
      <c r="N2073" t="s">
        <v>11787</v>
      </c>
      <c r="O2073" t="str">
        <f t="shared" si="130"/>
        <v xml:space="preserve">1-16-2013 19:58 </v>
      </c>
      <c r="P2073">
        <f t="shared" si="131"/>
        <v>0.11666666669771075</v>
      </c>
      <c r="Q2073">
        <v>48.2</v>
      </c>
      <c r="R2073">
        <v>1.0000000001164153</v>
      </c>
      <c r="S2073">
        <v>45</v>
      </c>
    </row>
    <row r="2074" spans="1:19" x14ac:dyDescent="0.25">
      <c r="A2074" t="s">
        <v>2104</v>
      </c>
      <c r="B2074">
        <v>50</v>
      </c>
      <c r="D2074" t="str">
        <f t="shared" si="128"/>
        <v xml:space="preserve">1-23-2012 16:18 </v>
      </c>
      <c r="E2074">
        <f t="shared" si="129"/>
        <v>0.45000000006984919</v>
      </c>
      <c r="F2074">
        <v>50</v>
      </c>
      <c r="K2074" t="s">
        <v>11680</v>
      </c>
      <c r="L2074">
        <v>57</v>
      </c>
      <c r="N2074" t="s">
        <v>11788</v>
      </c>
      <c r="O2074" t="str">
        <f t="shared" si="130"/>
        <v xml:space="preserve">1-16-2013 19:51 </v>
      </c>
      <c r="P2074">
        <f t="shared" si="131"/>
        <v>0.99999999994179234</v>
      </c>
      <c r="Q2074">
        <v>48</v>
      </c>
      <c r="R2074">
        <v>0.73333333327900618</v>
      </c>
      <c r="S2074">
        <v>45</v>
      </c>
    </row>
    <row r="2075" spans="1:19" x14ac:dyDescent="0.25">
      <c r="A2075" t="s">
        <v>2105</v>
      </c>
      <c r="B2075">
        <v>48.9</v>
      </c>
      <c r="D2075" t="str">
        <f t="shared" si="128"/>
        <v xml:space="preserve">1-23-2012 15:51 </v>
      </c>
      <c r="E2075">
        <f t="shared" si="129"/>
        <v>0.99999999994179234</v>
      </c>
      <c r="F2075">
        <v>48.9</v>
      </c>
      <c r="K2075" t="s">
        <v>11681</v>
      </c>
      <c r="L2075">
        <v>52</v>
      </c>
      <c r="N2075" t="s">
        <v>11789</v>
      </c>
      <c r="O2075" t="str">
        <f t="shared" si="130"/>
        <v xml:space="preserve">1-16-2013 18:51 </v>
      </c>
      <c r="P2075">
        <f t="shared" si="131"/>
        <v>0.16666666668606922</v>
      </c>
      <c r="Q2075">
        <v>48.9</v>
      </c>
      <c r="R2075">
        <v>0.99999999994179234</v>
      </c>
      <c r="S2075">
        <v>45</v>
      </c>
    </row>
    <row r="2076" spans="1:19" x14ac:dyDescent="0.25">
      <c r="A2076" t="s">
        <v>2106</v>
      </c>
      <c r="B2076">
        <v>45</v>
      </c>
      <c r="D2076" t="str">
        <f t="shared" si="128"/>
        <v xml:space="preserve">1-23-2012 14:51 </v>
      </c>
      <c r="E2076">
        <f t="shared" si="129"/>
        <v>0.66666666674427688</v>
      </c>
      <c r="F2076">
        <v>45</v>
      </c>
      <c r="K2076" t="s">
        <v>11682</v>
      </c>
      <c r="L2076">
        <v>46.9</v>
      </c>
      <c r="N2076" t="s">
        <v>11790</v>
      </c>
      <c r="O2076" t="str">
        <f t="shared" si="130"/>
        <v xml:space="preserve">1-16-2013 18:41 </v>
      </c>
      <c r="P2076">
        <f t="shared" si="131"/>
        <v>0.18333333323244005</v>
      </c>
      <c r="Q2076">
        <v>48.2</v>
      </c>
      <c r="R2076">
        <v>1.0000000001164153</v>
      </c>
      <c r="S2076">
        <v>45</v>
      </c>
    </row>
    <row r="2077" spans="1:19" x14ac:dyDescent="0.25">
      <c r="A2077" t="s">
        <v>2107</v>
      </c>
      <c r="B2077">
        <v>44.6</v>
      </c>
      <c r="D2077" t="str">
        <f t="shared" si="128"/>
        <v xml:space="preserve">1-23-2012 14:11 </v>
      </c>
      <c r="E2077">
        <f t="shared" si="129"/>
        <v>0.33333333337213844</v>
      </c>
      <c r="F2077">
        <v>44.6</v>
      </c>
      <c r="K2077" t="s">
        <v>11683</v>
      </c>
      <c r="L2077">
        <v>42.1</v>
      </c>
      <c r="N2077" t="s">
        <v>11791</v>
      </c>
      <c r="O2077" t="str">
        <f t="shared" si="130"/>
        <v xml:space="preserve">1-16-2013 18:30 </v>
      </c>
      <c r="P2077">
        <f t="shared" si="131"/>
        <v>0.65000000002328306</v>
      </c>
      <c r="Q2077">
        <v>48.2</v>
      </c>
      <c r="R2077">
        <v>1.0000000001164153</v>
      </c>
      <c r="S2077">
        <v>45</v>
      </c>
    </row>
    <row r="2078" spans="1:19" x14ac:dyDescent="0.25">
      <c r="A2078" t="s">
        <v>2108</v>
      </c>
      <c r="B2078">
        <v>44.1</v>
      </c>
      <c r="D2078" t="str">
        <f t="shared" si="128"/>
        <v xml:space="preserve">1-23-2012 13:51 </v>
      </c>
      <c r="E2078">
        <f t="shared" si="129"/>
        <v>0.99999999994179234</v>
      </c>
      <c r="F2078">
        <v>44.1</v>
      </c>
      <c r="K2078" t="s">
        <v>11684</v>
      </c>
      <c r="L2078">
        <v>35.1</v>
      </c>
      <c r="N2078" t="s">
        <v>11792</v>
      </c>
      <c r="O2078" t="str">
        <f t="shared" si="130"/>
        <v xml:space="preserve">1-16-2013 17:51 </v>
      </c>
      <c r="P2078">
        <f t="shared" si="131"/>
        <v>0.76666666672099382</v>
      </c>
      <c r="Q2078">
        <v>48.9</v>
      </c>
      <c r="R2078">
        <v>0.99999999994179234</v>
      </c>
      <c r="S2078">
        <v>45</v>
      </c>
    </row>
    <row r="2079" spans="1:19" x14ac:dyDescent="0.25">
      <c r="A2079" t="s">
        <v>2109</v>
      </c>
      <c r="B2079">
        <v>46</v>
      </c>
      <c r="D2079" t="str">
        <f t="shared" si="128"/>
        <v xml:space="preserve">1-23-2012 12:51 </v>
      </c>
      <c r="E2079">
        <f t="shared" si="129"/>
        <v>0.41666666662786156</v>
      </c>
      <c r="F2079">
        <v>46</v>
      </c>
      <c r="K2079" t="s">
        <v>11685</v>
      </c>
      <c r="L2079">
        <v>37</v>
      </c>
      <c r="N2079" t="s">
        <v>11793</v>
      </c>
      <c r="O2079" t="str">
        <f t="shared" si="130"/>
        <v xml:space="preserve">1-16-2013 17:05 </v>
      </c>
      <c r="P2079">
        <f t="shared" si="131"/>
        <v>0.2333333333954215</v>
      </c>
      <c r="Q2079">
        <v>48.2</v>
      </c>
      <c r="R2079">
        <v>0.59999999986030161</v>
      </c>
      <c r="S2079">
        <v>45</v>
      </c>
    </row>
    <row r="2080" spans="1:19" x14ac:dyDescent="0.25">
      <c r="A2080" t="s">
        <v>2110</v>
      </c>
      <c r="B2080">
        <v>44.6</v>
      </c>
      <c r="D2080" t="str">
        <f t="shared" si="128"/>
        <v xml:space="preserve">1-23-2012 12:26 </v>
      </c>
      <c r="E2080">
        <f t="shared" si="129"/>
        <v>0.11666666669771075</v>
      </c>
      <c r="F2080">
        <v>44.6</v>
      </c>
      <c r="K2080" t="s">
        <v>11686</v>
      </c>
      <c r="L2080">
        <v>37.9</v>
      </c>
      <c r="N2080" t="s">
        <v>11794</v>
      </c>
      <c r="O2080" t="str">
        <f t="shared" si="130"/>
        <v xml:space="preserve">1-16-2013 16:51 </v>
      </c>
      <c r="P2080">
        <f t="shared" si="131"/>
        <v>0.63333333330228925</v>
      </c>
      <c r="Q2080">
        <v>48.9</v>
      </c>
      <c r="R2080">
        <v>0.99999999994179234</v>
      </c>
      <c r="S2080">
        <v>45</v>
      </c>
    </row>
    <row r="2081" spans="1:19" x14ac:dyDescent="0.25">
      <c r="A2081" t="s">
        <v>2111</v>
      </c>
      <c r="B2081">
        <v>44.6</v>
      </c>
      <c r="D2081" t="str">
        <f t="shared" si="128"/>
        <v xml:space="preserve">1-23-2012 12:19 </v>
      </c>
      <c r="E2081">
        <f t="shared" si="129"/>
        <v>0.46666666661622003</v>
      </c>
      <c r="F2081">
        <v>44.6</v>
      </c>
      <c r="K2081" t="s">
        <v>11687</v>
      </c>
      <c r="L2081">
        <v>39.9</v>
      </c>
      <c r="N2081" t="s">
        <v>11795</v>
      </c>
      <c r="O2081" t="str">
        <f t="shared" si="130"/>
        <v xml:space="preserve">1-16-2013 16:13 </v>
      </c>
      <c r="P2081">
        <f t="shared" si="131"/>
        <v>0.36666666663950309</v>
      </c>
      <c r="Q2081">
        <v>48.2</v>
      </c>
      <c r="R2081">
        <v>1.0000000001164153</v>
      </c>
      <c r="S2081">
        <v>45</v>
      </c>
    </row>
    <row r="2082" spans="1:19" x14ac:dyDescent="0.25">
      <c r="A2082" t="s">
        <v>2112</v>
      </c>
      <c r="B2082">
        <v>42.1</v>
      </c>
      <c r="D2082" t="str">
        <f t="shared" si="128"/>
        <v xml:space="preserve">1-23-2012 11:51 </v>
      </c>
      <c r="E2082">
        <f t="shared" si="129"/>
        <v>1.0000000001164153</v>
      </c>
      <c r="F2082">
        <v>42.1</v>
      </c>
      <c r="K2082" t="s">
        <v>11688</v>
      </c>
      <c r="L2082">
        <v>37.9</v>
      </c>
      <c r="N2082" t="s">
        <v>11796</v>
      </c>
      <c r="O2082" t="str">
        <f t="shared" si="130"/>
        <v xml:space="preserve">1-16-2013 15:51 </v>
      </c>
      <c r="P2082">
        <f t="shared" si="131"/>
        <v>0.16666666668606922</v>
      </c>
      <c r="Q2082">
        <v>48</v>
      </c>
      <c r="R2082">
        <v>0.99999999994179234</v>
      </c>
      <c r="S2082">
        <v>45</v>
      </c>
    </row>
    <row r="2083" spans="1:19" x14ac:dyDescent="0.25">
      <c r="A2083" t="s">
        <v>2113</v>
      </c>
      <c r="B2083">
        <v>41</v>
      </c>
      <c r="D2083" t="str">
        <f t="shared" si="128"/>
        <v xml:space="preserve">1-23-2012 10:51 </v>
      </c>
      <c r="E2083">
        <f t="shared" si="129"/>
        <v>0.99999999994179234</v>
      </c>
      <c r="F2083">
        <v>41</v>
      </c>
      <c r="K2083" t="s">
        <v>11689</v>
      </c>
      <c r="L2083">
        <v>37.9</v>
      </c>
      <c r="N2083" t="s">
        <v>11797</v>
      </c>
      <c r="O2083" t="str">
        <f t="shared" si="130"/>
        <v xml:space="preserve">1-16-2013 15:41 </v>
      </c>
      <c r="P2083">
        <f t="shared" si="131"/>
        <v>0.83333333325572312</v>
      </c>
      <c r="Q2083">
        <v>48.2</v>
      </c>
      <c r="R2083">
        <v>0.99999999994179234</v>
      </c>
      <c r="S2083">
        <v>45</v>
      </c>
    </row>
    <row r="2084" spans="1:19" x14ac:dyDescent="0.25">
      <c r="A2084" t="s">
        <v>2114</v>
      </c>
      <c r="B2084">
        <v>39.9</v>
      </c>
      <c r="D2084" t="str">
        <f t="shared" si="128"/>
        <v xml:space="preserve">1-23-2012 9:51 </v>
      </c>
      <c r="E2084">
        <f t="shared" si="129"/>
        <v>0.16666666668606922</v>
      </c>
      <c r="F2084">
        <v>39.9</v>
      </c>
      <c r="K2084" t="s">
        <v>11690</v>
      </c>
      <c r="L2084">
        <v>39</v>
      </c>
      <c r="N2084" t="s">
        <v>11798</v>
      </c>
      <c r="O2084" t="str">
        <f t="shared" si="130"/>
        <v xml:space="preserve">1-16-2013 14:51 </v>
      </c>
      <c r="P2084">
        <f t="shared" si="131"/>
        <v>0.53333333332557231</v>
      </c>
      <c r="Q2084">
        <v>46.9</v>
      </c>
      <c r="R2084">
        <v>0.99999999994179234</v>
      </c>
      <c r="S2084">
        <v>45</v>
      </c>
    </row>
    <row r="2085" spans="1:19" x14ac:dyDescent="0.25">
      <c r="A2085" t="s">
        <v>2115</v>
      </c>
      <c r="B2085">
        <v>39.200000000000003</v>
      </c>
      <c r="D2085" t="str">
        <f t="shared" si="128"/>
        <v xml:space="preserve">1-23-2012 9:41 </v>
      </c>
      <c r="E2085">
        <f t="shared" si="129"/>
        <v>0.58333333331393078</v>
      </c>
      <c r="F2085">
        <v>39.200000000000003</v>
      </c>
      <c r="K2085" t="s">
        <v>11691</v>
      </c>
      <c r="L2085">
        <v>39</v>
      </c>
      <c r="N2085" t="s">
        <v>11799</v>
      </c>
      <c r="O2085" t="str">
        <f t="shared" si="130"/>
        <v xml:space="preserve">1-16-2013 14:19 </v>
      </c>
      <c r="P2085">
        <f t="shared" si="131"/>
        <v>0.46666666679084301</v>
      </c>
      <c r="Q2085">
        <v>46.4</v>
      </c>
      <c r="R2085">
        <v>1.0000000001164153</v>
      </c>
      <c r="S2085">
        <v>45</v>
      </c>
    </row>
    <row r="2086" spans="1:19" x14ac:dyDescent="0.25">
      <c r="A2086" t="s">
        <v>2116</v>
      </c>
      <c r="B2086">
        <v>39.200000000000003</v>
      </c>
      <c r="D2086" t="str">
        <f t="shared" si="128"/>
        <v xml:space="preserve">1-23-2012 9:06 </v>
      </c>
      <c r="E2086">
        <f t="shared" si="129"/>
        <v>0.24999999994179234</v>
      </c>
      <c r="F2086">
        <v>39.200000000000003</v>
      </c>
      <c r="K2086" t="s">
        <v>11692</v>
      </c>
      <c r="L2086">
        <v>37</v>
      </c>
      <c r="N2086" t="s">
        <v>11800</v>
      </c>
      <c r="O2086" t="str">
        <f t="shared" si="130"/>
        <v xml:space="preserve">1-16-2013 13:51 </v>
      </c>
      <c r="P2086">
        <f t="shared" si="131"/>
        <v>0.31666666665114462</v>
      </c>
      <c r="Q2086">
        <v>45</v>
      </c>
      <c r="R2086">
        <v>0.99999999994179234</v>
      </c>
      <c r="S2086">
        <v>45</v>
      </c>
    </row>
    <row r="2087" spans="1:19" x14ac:dyDescent="0.25">
      <c r="A2087" t="s">
        <v>2117</v>
      </c>
      <c r="B2087">
        <v>39</v>
      </c>
      <c r="D2087" t="str">
        <f t="shared" si="128"/>
        <v xml:space="preserve">1-23-2012 8:51 </v>
      </c>
      <c r="E2087">
        <f t="shared" si="129"/>
        <v>1.0000000001164153</v>
      </c>
      <c r="F2087">
        <v>39</v>
      </c>
      <c r="K2087" t="s">
        <v>11693</v>
      </c>
      <c r="L2087">
        <v>39</v>
      </c>
      <c r="N2087" t="s">
        <v>11801</v>
      </c>
      <c r="O2087" t="str">
        <f t="shared" si="130"/>
        <v xml:space="preserve">1-16-2013 13:32 </v>
      </c>
      <c r="P2087">
        <f t="shared" si="131"/>
        <v>0.68333333329064772</v>
      </c>
      <c r="Q2087">
        <v>44.6</v>
      </c>
      <c r="R2087">
        <v>0.99999999994179234</v>
      </c>
      <c r="S2087">
        <v>45</v>
      </c>
    </row>
    <row r="2088" spans="1:19" x14ac:dyDescent="0.25">
      <c r="A2088" t="s">
        <v>2118</v>
      </c>
      <c r="B2088">
        <v>37.9</v>
      </c>
      <c r="D2088" t="str">
        <f t="shared" si="128"/>
        <v xml:space="preserve">1-23-2012 7:51 </v>
      </c>
      <c r="E2088">
        <f t="shared" si="129"/>
        <v>0.99999999994179234</v>
      </c>
      <c r="F2088">
        <v>37.9</v>
      </c>
      <c r="K2088" t="s">
        <v>11694</v>
      </c>
      <c r="L2088">
        <v>41</v>
      </c>
      <c r="N2088" t="s">
        <v>11802</v>
      </c>
      <c r="O2088" t="str">
        <f t="shared" si="130"/>
        <v xml:space="preserve">1-16-2013 12:51 </v>
      </c>
      <c r="P2088">
        <f t="shared" si="131"/>
        <v>0.6000000000349246</v>
      </c>
      <c r="Q2088">
        <v>44.1</v>
      </c>
      <c r="R2088">
        <v>0.99999999994179234</v>
      </c>
      <c r="S2088">
        <v>45</v>
      </c>
    </row>
    <row r="2089" spans="1:19" x14ac:dyDescent="0.25">
      <c r="A2089" t="s">
        <v>2119</v>
      </c>
      <c r="B2089">
        <v>37</v>
      </c>
      <c r="D2089" t="str">
        <f t="shared" si="128"/>
        <v xml:space="preserve">1-23-2012 6:51 </v>
      </c>
      <c r="E2089">
        <f t="shared" si="129"/>
        <v>0.99999999994179234</v>
      </c>
      <c r="F2089">
        <v>37</v>
      </c>
      <c r="K2089" t="s">
        <v>11695</v>
      </c>
      <c r="L2089">
        <v>42.1</v>
      </c>
      <c r="N2089" t="s">
        <v>11803</v>
      </c>
      <c r="O2089" t="str">
        <f t="shared" si="130"/>
        <v xml:space="preserve">1-16-2013 12:15 </v>
      </c>
      <c r="P2089">
        <f t="shared" si="131"/>
        <v>0.39999999990686774</v>
      </c>
      <c r="Q2089">
        <v>42.8</v>
      </c>
      <c r="R2089">
        <v>0.99999999994179234</v>
      </c>
      <c r="S2089">
        <v>45</v>
      </c>
    </row>
    <row r="2090" spans="1:19" x14ac:dyDescent="0.25">
      <c r="A2090" t="s">
        <v>2120</v>
      </c>
      <c r="B2090">
        <v>37</v>
      </c>
      <c r="D2090" t="str">
        <f t="shared" si="128"/>
        <v xml:space="preserve">1-23-2012 5:51 </v>
      </c>
      <c r="E2090">
        <f t="shared" si="129"/>
        <v>0.26666666666278616</v>
      </c>
      <c r="F2090">
        <v>37</v>
      </c>
      <c r="K2090" t="s">
        <v>11696</v>
      </c>
      <c r="L2090">
        <v>41</v>
      </c>
      <c r="N2090" t="s">
        <v>11804</v>
      </c>
      <c r="O2090" t="str">
        <f t="shared" si="130"/>
        <v xml:space="preserve">1-16-2013 11:51 </v>
      </c>
      <c r="P2090">
        <f t="shared" si="131"/>
        <v>1.0000000001164153</v>
      </c>
      <c r="Q2090">
        <v>43</v>
      </c>
      <c r="R2090">
        <v>1.0000000001164153</v>
      </c>
      <c r="S2090">
        <v>45</v>
      </c>
    </row>
    <row r="2091" spans="1:19" x14ac:dyDescent="0.25">
      <c r="A2091" t="s">
        <v>2121</v>
      </c>
      <c r="B2091">
        <v>37.4</v>
      </c>
      <c r="D2091" t="str">
        <f t="shared" si="128"/>
        <v xml:space="preserve">1-23-2012 5:35 </v>
      </c>
      <c r="E2091">
        <f t="shared" si="129"/>
        <v>0.6000000000349246</v>
      </c>
      <c r="F2091">
        <v>37.4</v>
      </c>
      <c r="K2091" t="s">
        <v>11697</v>
      </c>
      <c r="L2091">
        <v>44.1</v>
      </c>
      <c r="N2091" t="s">
        <v>11805</v>
      </c>
      <c r="O2091" t="str">
        <f t="shared" si="130"/>
        <v xml:space="preserve">1-16-2013 10:51 </v>
      </c>
      <c r="P2091">
        <f t="shared" si="131"/>
        <v>6.6666666534729302E-2</v>
      </c>
      <c r="Q2091">
        <v>44.1</v>
      </c>
      <c r="R2091">
        <v>0.99999999994179234</v>
      </c>
      <c r="S2091">
        <v>45</v>
      </c>
    </row>
    <row r="2092" spans="1:19" x14ac:dyDescent="0.25">
      <c r="A2092" t="s">
        <v>2122</v>
      </c>
      <c r="B2092">
        <v>37.4</v>
      </c>
      <c r="D2092" t="str">
        <f t="shared" si="128"/>
        <v xml:space="preserve">1-23-2012 4:59 </v>
      </c>
      <c r="E2092">
        <f t="shared" si="129"/>
        <v>0.13333333341870457</v>
      </c>
      <c r="F2092">
        <v>37.4</v>
      </c>
      <c r="K2092" t="s">
        <v>11698</v>
      </c>
      <c r="L2092">
        <v>46</v>
      </c>
      <c r="N2092" t="s">
        <v>11806</v>
      </c>
      <c r="O2092" t="str">
        <f t="shared" si="130"/>
        <v xml:space="preserve">1-16-2013 10:47 </v>
      </c>
      <c r="P2092">
        <f t="shared" si="131"/>
        <v>0.93333333340706304</v>
      </c>
      <c r="Q2092">
        <v>44.6</v>
      </c>
      <c r="R2092">
        <v>0.99999999994179234</v>
      </c>
      <c r="S2092">
        <v>45</v>
      </c>
    </row>
    <row r="2093" spans="1:19" x14ac:dyDescent="0.25">
      <c r="A2093" t="s">
        <v>2123</v>
      </c>
      <c r="B2093">
        <v>37</v>
      </c>
      <c r="D2093" t="str">
        <f t="shared" si="128"/>
        <v xml:space="preserve">1-23-2012 4:51 </v>
      </c>
      <c r="E2093">
        <f t="shared" si="129"/>
        <v>0.63333333330228925</v>
      </c>
      <c r="F2093">
        <v>37</v>
      </c>
      <c r="K2093" t="s">
        <v>11699</v>
      </c>
      <c r="L2093">
        <v>51.1</v>
      </c>
      <c r="N2093" t="s">
        <v>11807</v>
      </c>
      <c r="O2093" t="str">
        <f t="shared" si="130"/>
        <v xml:space="preserve">1-16-2013 9:51 </v>
      </c>
      <c r="P2093">
        <f t="shared" si="131"/>
        <v>0.99999999994179234</v>
      </c>
      <c r="Q2093">
        <v>43</v>
      </c>
      <c r="R2093">
        <v>1.0000000001164153</v>
      </c>
      <c r="S2093">
        <v>45</v>
      </c>
    </row>
    <row r="2094" spans="1:19" x14ac:dyDescent="0.25">
      <c r="A2094" t="s">
        <v>2124</v>
      </c>
      <c r="B2094">
        <v>37.4</v>
      </c>
      <c r="D2094" t="str">
        <f t="shared" si="128"/>
        <v xml:space="preserve">1-23-2012 4:13 </v>
      </c>
      <c r="E2094">
        <f t="shared" si="129"/>
        <v>0.36666666663950309</v>
      </c>
      <c r="F2094">
        <v>37.4</v>
      </c>
      <c r="K2094" t="s">
        <v>11700</v>
      </c>
      <c r="L2094">
        <v>53.1</v>
      </c>
      <c r="N2094" t="s">
        <v>11808</v>
      </c>
      <c r="O2094" t="str">
        <f t="shared" si="130"/>
        <v xml:space="preserve">1-16-2013 8:51 </v>
      </c>
      <c r="P2094">
        <f t="shared" si="131"/>
        <v>1.0000000001164153</v>
      </c>
      <c r="Q2094">
        <v>42.1</v>
      </c>
      <c r="R2094">
        <v>0.99999999994179234</v>
      </c>
      <c r="S2094">
        <v>45</v>
      </c>
    </row>
    <row r="2095" spans="1:19" x14ac:dyDescent="0.25">
      <c r="A2095" t="s">
        <v>2125</v>
      </c>
      <c r="B2095">
        <v>37</v>
      </c>
      <c r="D2095" t="str">
        <f t="shared" si="128"/>
        <v xml:space="preserve">1-23-2012 3:51 </v>
      </c>
      <c r="E2095">
        <f t="shared" si="129"/>
        <v>0.99999999994179234</v>
      </c>
      <c r="F2095">
        <v>37</v>
      </c>
      <c r="K2095" t="s">
        <v>11701</v>
      </c>
      <c r="L2095">
        <v>53.1</v>
      </c>
      <c r="N2095" t="s">
        <v>11809</v>
      </c>
      <c r="O2095" t="str">
        <f t="shared" si="130"/>
        <v xml:space="preserve">1-16-2013 7:51 </v>
      </c>
      <c r="P2095">
        <f t="shared" si="131"/>
        <v>0.11666666652308777</v>
      </c>
      <c r="Q2095">
        <v>42.1</v>
      </c>
      <c r="R2095">
        <v>0.99999999994179234</v>
      </c>
      <c r="S2095">
        <v>45</v>
      </c>
    </row>
    <row r="2096" spans="1:19" x14ac:dyDescent="0.25">
      <c r="A2096" t="s">
        <v>2126</v>
      </c>
      <c r="B2096">
        <v>37</v>
      </c>
      <c r="D2096" t="str">
        <f t="shared" si="128"/>
        <v xml:space="preserve">1-23-2012 2:51 </v>
      </c>
      <c r="E2096">
        <f t="shared" si="129"/>
        <v>1.0000000001164153</v>
      </c>
      <c r="F2096">
        <v>37</v>
      </c>
      <c r="K2096" t="s">
        <v>11702</v>
      </c>
      <c r="L2096">
        <v>52</v>
      </c>
      <c r="N2096" t="s">
        <v>11810</v>
      </c>
      <c r="O2096" t="str">
        <f t="shared" si="130"/>
        <v xml:space="preserve">1-16-2013 7:44 </v>
      </c>
      <c r="P2096">
        <f t="shared" si="131"/>
        <v>0.88333333341870457</v>
      </c>
      <c r="Q2096">
        <v>42.8</v>
      </c>
      <c r="R2096">
        <v>1.0000000001164153</v>
      </c>
      <c r="S2096">
        <v>45</v>
      </c>
    </row>
    <row r="2097" spans="1:19" x14ac:dyDescent="0.25">
      <c r="A2097" t="s">
        <v>2127</v>
      </c>
      <c r="B2097">
        <v>36</v>
      </c>
      <c r="D2097" t="str">
        <f t="shared" si="128"/>
        <v xml:space="preserve">1-23-2012 1:51 </v>
      </c>
      <c r="E2097">
        <f t="shared" si="129"/>
        <v>0.99999999994179234</v>
      </c>
      <c r="F2097">
        <v>36</v>
      </c>
      <c r="K2097" t="s">
        <v>11703</v>
      </c>
      <c r="L2097">
        <v>50</v>
      </c>
      <c r="N2097" t="s">
        <v>11811</v>
      </c>
      <c r="O2097" t="str">
        <f t="shared" si="130"/>
        <v xml:space="preserve">1-16-2013 6:51 </v>
      </c>
      <c r="P2097">
        <f t="shared" si="131"/>
        <v>0.99999999994179234</v>
      </c>
      <c r="Q2097">
        <v>43</v>
      </c>
      <c r="R2097">
        <v>0.99999999994179234</v>
      </c>
      <c r="S2097">
        <v>45</v>
      </c>
    </row>
    <row r="2098" spans="1:19" x14ac:dyDescent="0.25">
      <c r="A2098" t="s">
        <v>2128</v>
      </c>
      <c r="B2098">
        <v>36</v>
      </c>
      <c r="D2098" t="str">
        <f t="shared" si="128"/>
        <v xml:space="preserve">1-23-2012 0:51 </v>
      </c>
      <c r="E2098">
        <f t="shared" si="129"/>
        <v>0.19999999995343387</v>
      </c>
      <c r="F2098">
        <v>36</v>
      </c>
      <c r="K2098" t="s">
        <v>11704</v>
      </c>
      <c r="L2098">
        <v>46</v>
      </c>
      <c r="N2098" t="s">
        <v>11812</v>
      </c>
      <c r="O2098" t="str">
        <f t="shared" si="130"/>
        <v xml:space="preserve">1-16-2013 5:51 </v>
      </c>
      <c r="P2098">
        <f t="shared" si="131"/>
        <v>1.0000000001164153</v>
      </c>
      <c r="Q2098">
        <v>43</v>
      </c>
      <c r="R2098">
        <v>0.31666666665114462</v>
      </c>
      <c r="S2098">
        <v>45</v>
      </c>
    </row>
    <row r="2099" spans="1:19" x14ac:dyDescent="0.25">
      <c r="A2099" t="s">
        <v>2129</v>
      </c>
      <c r="B2099">
        <v>35.6</v>
      </c>
      <c r="D2099" t="str">
        <f t="shared" si="128"/>
        <v xml:space="preserve">1-23-2012 0:39 </v>
      </c>
      <c r="E2099">
        <f t="shared" si="129"/>
        <v>0.79999999998835847</v>
      </c>
      <c r="F2099">
        <v>35.6</v>
      </c>
      <c r="K2099" t="s">
        <v>11705</v>
      </c>
      <c r="L2099">
        <v>43</v>
      </c>
      <c r="N2099" t="s">
        <v>11813</v>
      </c>
      <c r="O2099" t="str">
        <f t="shared" si="130"/>
        <v xml:space="preserve">1-16-2013 4:51 </v>
      </c>
      <c r="P2099">
        <f t="shared" si="131"/>
        <v>0.99999999994179234</v>
      </c>
      <c r="Q2099">
        <v>43</v>
      </c>
      <c r="R2099">
        <v>0.99999999994179234</v>
      </c>
      <c r="S2099">
        <v>45</v>
      </c>
    </row>
    <row r="2100" spans="1:19" x14ac:dyDescent="0.25">
      <c r="A2100" t="s">
        <v>2130</v>
      </c>
      <c r="B2100">
        <v>37</v>
      </c>
      <c r="D2100" t="str">
        <f t="shared" si="128"/>
        <v xml:space="preserve">1-22-2012 23:51 </v>
      </c>
      <c r="E2100">
        <f t="shared" si="129"/>
        <v>1.0000000001164153</v>
      </c>
      <c r="F2100">
        <v>37</v>
      </c>
      <c r="K2100" t="s">
        <v>11706</v>
      </c>
      <c r="L2100">
        <v>37.9</v>
      </c>
      <c r="N2100" t="s">
        <v>11814</v>
      </c>
      <c r="O2100" t="str">
        <f t="shared" si="130"/>
        <v xml:space="preserve">1-16-2013 3:51 </v>
      </c>
      <c r="P2100">
        <f t="shared" si="131"/>
        <v>0.99999999994179234</v>
      </c>
      <c r="Q2100">
        <v>44.1</v>
      </c>
      <c r="R2100">
        <v>1.0000000001164153</v>
      </c>
      <c r="S2100">
        <v>45</v>
      </c>
    </row>
    <row r="2101" spans="1:19" x14ac:dyDescent="0.25">
      <c r="A2101" t="s">
        <v>2131</v>
      </c>
      <c r="B2101">
        <v>36</v>
      </c>
      <c r="D2101" t="str">
        <f t="shared" si="128"/>
        <v xml:space="preserve">1-22-2012 22:51 </v>
      </c>
      <c r="E2101">
        <f t="shared" si="129"/>
        <v>0.56666666659293696</v>
      </c>
      <c r="F2101">
        <v>36</v>
      </c>
      <c r="K2101" t="s">
        <v>11707</v>
      </c>
      <c r="L2101">
        <v>32</v>
      </c>
      <c r="N2101" t="s">
        <v>11815</v>
      </c>
      <c r="O2101" t="str">
        <f t="shared" si="130"/>
        <v xml:space="preserve">1-16-2013 2:51 </v>
      </c>
      <c r="P2101">
        <f t="shared" si="131"/>
        <v>1.0000000001164153</v>
      </c>
      <c r="Q2101">
        <v>44.1</v>
      </c>
      <c r="R2101">
        <v>0.99999999994179234</v>
      </c>
      <c r="S2101">
        <v>45</v>
      </c>
    </row>
    <row r="2102" spans="1:19" x14ac:dyDescent="0.25">
      <c r="A2102" t="s">
        <v>2132</v>
      </c>
      <c r="B2102">
        <v>35.6</v>
      </c>
      <c r="D2102" t="str">
        <f t="shared" si="128"/>
        <v xml:space="preserve">1-22-2012 22:17 </v>
      </c>
      <c r="E2102">
        <f t="shared" si="129"/>
        <v>0.2333333333954215</v>
      </c>
      <c r="F2102">
        <v>35.6</v>
      </c>
      <c r="K2102" t="s">
        <v>11708</v>
      </c>
      <c r="L2102">
        <v>26.1</v>
      </c>
      <c r="N2102" t="s">
        <v>11816</v>
      </c>
      <c r="O2102" t="str">
        <f t="shared" si="130"/>
        <v xml:space="preserve">1-16-2013 1:51 </v>
      </c>
      <c r="P2102">
        <f t="shared" si="131"/>
        <v>0.99999999994179234</v>
      </c>
      <c r="Q2102">
        <v>44.1</v>
      </c>
      <c r="R2102">
        <v>0.99999999994179234</v>
      </c>
      <c r="S2102">
        <v>45</v>
      </c>
    </row>
    <row r="2103" spans="1:19" x14ac:dyDescent="0.25">
      <c r="A2103" t="s">
        <v>2133</v>
      </c>
      <c r="B2103">
        <v>35.6</v>
      </c>
      <c r="D2103" t="str">
        <f t="shared" si="128"/>
        <v xml:space="preserve">1-22-2012 22:03 </v>
      </c>
      <c r="E2103">
        <f t="shared" si="129"/>
        <v>0.19999999995343387</v>
      </c>
      <c r="F2103">
        <v>35.6</v>
      </c>
      <c r="K2103" t="s">
        <v>11709</v>
      </c>
      <c r="L2103">
        <v>26.1</v>
      </c>
      <c r="N2103" t="s">
        <v>11817</v>
      </c>
      <c r="O2103" t="str">
        <f t="shared" si="130"/>
        <v xml:space="preserve">1-16-2013 0:51 </v>
      </c>
      <c r="P2103">
        <f t="shared" si="131"/>
        <v>0.99999999994179234</v>
      </c>
      <c r="Q2103">
        <v>45</v>
      </c>
      <c r="R2103">
        <v>0.56666666676755995</v>
      </c>
      <c r="S2103">
        <v>45</v>
      </c>
    </row>
    <row r="2104" spans="1:19" x14ac:dyDescent="0.25">
      <c r="A2104" t="s">
        <v>2134</v>
      </c>
      <c r="B2104">
        <v>36</v>
      </c>
      <c r="D2104" t="str">
        <f t="shared" si="128"/>
        <v xml:space="preserve">1-22-2012 21:51 </v>
      </c>
      <c r="E2104">
        <f t="shared" si="129"/>
        <v>0.56666666659293696</v>
      </c>
      <c r="F2104">
        <v>36</v>
      </c>
      <c r="K2104" t="s">
        <v>11710</v>
      </c>
      <c r="L2104">
        <v>27</v>
      </c>
      <c r="N2104" t="s">
        <v>11818</v>
      </c>
      <c r="O2104" t="str">
        <f t="shared" si="130"/>
        <v xml:space="preserve">1-15-2013 23:51 </v>
      </c>
      <c r="P2104">
        <f t="shared" si="131"/>
        <v>1.0000000001164153</v>
      </c>
      <c r="Q2104">
        <v>45</v>
      </c>
      <c r="R2104">
        <v>1.0000000001164153</v>
      </c>
      <c r="S2104">
        <v>45</v>
      </c>
    </row>
    <row r="2105" spans="1:19" x14ac:dyDescent="0.25">
      <c r="A2105" t="s">
        <v>2135</v>
      </c>
      <c r="B2105">
        <v>35.6</v>
      </c>
      <c r="D2105" t="str">
        <f t="shared" si="128"/>
        <v xml:space="preserve">1-22-2012 21:17 </v>
      </c>
      <c r="E2105">
        <f t="shared" si="129"/>
        <v>0.43333333334885538</v>
      </c>
      <c r="F2105">
        <v>35.6</v>
      </c>
      <c r="K2105" t="s">
        <v>11711</v>
      </c>
      <c r="L2105">
        <v>28.9</v>
      </c>
      <c r="N2105" t="s">
        <v>11819</v>
      </c>
      <c r="O2105" t="str">
        <f t="shared" si="130"/>
        <v xml:space="preserve">1-15-2013 22:51 </v>
      </c>
      <c r="P2105">
        <f t="shared" si="131"/>
        <v>0.99999999994179234</v>
      </c>
      <c r="Q2105">
        <v>44.1</v>
      </c>
      <c r="R2105">
        <v>0.99999999994179234</v>
      </c>
      <c r="S2105">
        <v>45</v>
      </c>
    </row>
    <row r="2106" spans="1:19" x14ac:dyDescent="0.25">
      <c r="A2106" t="s">
        <v>2136</v>
      </c>
      <c r="B2106">
        <v>36</v>
      </c>
      <c r="D2106" t="str">
        <f t="shared" si="128"/>
        <v xml:space="preserve">1-22-2012 20:51 </v>
      </c>
      <c r="E2106">
        <f t="shared" si="129"/>
        <v>1.0000000001164153</v>
      </c>
      <c r="F2106">
        <v>36</v>
      </c>
      <c r="K2106" t="s">
        <v>11712</v>
      </c>
      <c r="L2106">
        <v>32</v>
      </c>
      <c r="N2106" t="s">
        <v>11820</v>
      </c>
      <c r="O2106" t="str">
        <f t="shared" si="130"/>
        <v xml:space="preserve">1-15-2013 21:51 </v>
      </c>
      <c r="P2106">
        <f t="shared" si="131"/>
        <v>0.99999999994179234</v>
      </c>
      <c r="Q2106">
        <v>44.1</v>
      </c>
      <c r="R2106">
        <v>1.0000000001164153</v>
      </c>
      <c r="S2106">
        <v>45</v>
      </c>
    </row>
    <row r="2107" spans="1:19" x14ac:dyDescent="0.25">
      <c r="A2107" t="s">
        <v>2137</v>
      </c>
      <c r="B2107">
        <v>36</v>
      </c>
      <c r="D2107" t="str">
        <f t="shared" si="128"/>
        <v xml:space="preserve">1-22-2012 19:51 </v>
      </c>
      <c r="E2107">
        <f t="shared" si="129"/>
        <v>0.99999999994179234</v>
      </c>
      <c r="F2107">
        <v>36</v>
      </c>
      <c r="K2107" t="s">
        <v>11713</v>
      </c>
      <c r="L2107">
        <v>30.9</v>
      </c>
      <c r="N2107" t="s">
        <v>11821</v>
      </c>
      <c r="O2107" t="str">
        <f t="shared" si="130"/>
        <v xml:space="preserve">1-15-2013 20:51 </v>
      </c>
      <c r="P2107">
        <f t="shared" si="131"/>
        <v>1.0000000001164153</v>
      </c>
      <c r="Q2107">
        <v>44.1</v>
      </c>
      <c r="R2107">
        <v>0.99999999994179234</v>
      </c>
      <c r="S2107">
        <v>45</v>
      </c>
    </row>
    <row r="2108" spans="1:19" x14ac:dyDescent="0.25">
      <c r="A2108" t="s">
        <v>2138</v>
      </c>
      <c r="B2108">
        <v>36</v>
      </c>
      <c r="D2108" t="str">
        <f t="shared" si="128"/>
        <v xml:space="preserve">1-22-2012 18:51 </v>
      </c>
      <c r="E2108">
        <f t="shared" si="129"/>
        <v>0.99999999994179234</v>
      </c>
      <c r="F2108">
        <v>36</v>
      </c>
      <c r="K2108" t="s">
        <v>11714</v>
      </c>
      <c r="L2108">
        <v>30.9</v>
      </c>
      <c r="N2108" t="s">
        <v>11822</v>
      </c>
      <c r="O2108" t="str">
        <f t="shared" si="130"/>
        <v xml:space="preserve">1-15-2013 19:51 </v>
      </c>
      <c r="P2108">
        <f t="shared" si="131"/>
        <v>0.99999999994179234</v>
      </c>
      <c r="Q2108">
        <v>44.1</v>
      </c>
      <c r="R2108">
        <v>1.0000000001164153</v>
      </c>
      <c r="S2108">
        <v>45</v>
      </c>
    </row>
    <row r="2109" spans="1:19" x14ac:dyDescent="0.25">
      <c r="A2109" t="s">
        <v>2139</v>
      </c>
      <c r="B2109">
        <v>36</v>
      </c>
      <c r="D2109" t="str">
        <f t="shared" si="128"/>
        <v xml:space="preserve">1-22-2012 17:51 </v>
      </c>
      <c r="E2109">
        <f t="shared" si="129"/>
        <v>1.0000000001164153</v>
      </c>
      <c r="F2109">
        <v>36</v>
      </c>
      <c r="K2109" t="s">
        <v>11715</v>
      </c>
      <c r="L2109">
        <v>28</v>
      </c>
      <c r="N2109" t="s">
        <v>11823</v>
      </c>
      <c r="O2109" t="str">
        <f t="shared" si="130"/>
        <v xml:space="preserve">1-15-2013 18:51 </v>
      </c>
      <c r="P2109">
        <f t="shared" si="131"/>
        <v>0.99999999994179234</v>
      </c>
      <c r="Q2109">
        <v>44.1</v>
      </c>
      <c r="R2109">
        <v>1.0000000001164153</v>
      </c>
      <c r="S2109">
        <v>45</v>
      </c>
    </row>
    <row r="2110" spans="1:19" x14ac:dyDescent="0.25">
      <c r="A2110" t="s">
        <v>2140</v>
      </c>
      <c r="B2110">
        <v>36</v>
      </c>
      <c r="D2110" t="str">
        <f t="shared" si="128"/>
        <v xml:space="preserve">1-22-2012 16:51 </v>
      </c>
      <c r="E2110">
        <f t="shared" si="129"/>
        <v>0.99999999994179234</v>
      </c>
      <c r="F2110">
        <v>36</v>
      </c>
      <c r="K2110" t="s">
        <v>11716</v>
      </c>
      <c r="L2110">
        <v>28.9</v>
      </c>
      <c r="N2110" t="s">
        <v>11824</v>
      </c>
      <c r="O2110" t="str">
        <f t="shared" si="130"/>
        <v xml:space="preserve">1-15-2013 17:51 </v>
      </c>
      <c r="P2110">
        <f t="shared" si="131"/>
        <v>1.0000000001164153</v>
      </c>
      <c r="Q2110">
        <v>44.1</v>
      </c>
      <c r="R2110">
        <v>0.99999999994179234</v>
      </c>
      <c r="S2110">
        <v>45</v>
      </c>
    </row>
    <row r="2111" spans="1:19" x14ac:dyDescent="0.25">
      <c r="A2111" t="s">
        <v>2141</v>
      </c>
      <c r="B2111">
        <v>36</v>
      </c>
      <c r="D2111" t="str">
        <f t="shared" si="128"/>
        <v xml:space="preserve">1-22-2012 15:51 </v>
      </c>
      <c r="E2111">
        <f t="shared" si="129"/>
        <v>0.99999999994179234</v>
      </c>
      <c r="F2111">
        <v>36</v>
      </c>
      <c r="K2111" t="s">
        <v>11717</v>
      </c>
      <c r="L2111">
        <v>30</v>
      </c>
      <c r="N2111" t="s">
        <v>11825</v>
      </c>
      <c r="O2111" t="str">
        <f t="shared" si="130"/>
        <v xml:space="preserve">1-15-2013 16:51 </v>
      </c>
      <c r="P2111">
        <f t="shared" si="131"/>
        <v>0.99999999994179234</v>
      </c>
      <c r="Q2111">
        <v>45</v>
      </c>
      <c r="R2111">
        <v>1.0000000001164153</v>
      </c>
      <c r="S2111">
        <v>45</v>
      </c>
    </row>
    <row r="2112" spans="1:19" x14ac:dyDescent="0.25">
      <c r="A2112" t="s">
        <v>2142</v>
      </c>
      <c r="B2112">
        <v>36</v>
      </c>
      <c r="D2112" t="str">
        <f t="shared" si="128"/>
        <v xml:space="preserve">1-22-2012 14:51 </v>
      </c>
      <c r="E2112">
        <f t="shared" si="129"/>
        <v>1.0000000001164153</v>
      </c>
      <c r="F2112">
        <v>36</v>
      </c>
      <c r="K2112" t="s">
        <v>11718</v>
      </c>
      <c r="L2112">
        <v>30</v>
      </c>
      <c r="N2112" t="s">
        <v>11826</v>
      </c>
      <c r="O2112" t="str">
        <f t="shared" si="130"/>
        <v xml:space="preserve">1-15-2013 15:51 </v>
      </c>
      <c r="P2112">
        <f t="shared" si="131"/>
        <v>0.99999999994179234</v>
      </c>
      <c r="Q2112">
        <v>45</v>
      </c>
      <c r="R2112">
        <v>0.99999999994179234</v>
      </c>
      <c r="S2112">
        <v>45</v>
      </c>
    </row>
    <row r="2113" spans="1:19" x14ac:dyDescent="0.25">
      <c r="A2113" t="s">
        <v>2143</v>
      </c>
      <c r="B2113">
        <v>36</v>
      </c>
      <c r="D2113" t="str">
        <f t="shared" si="128"/>
        <v xml:space="preserve">1-22-2012 13:51 </v>
      </c>
      <c r="E2113">
        <f t="shared" si="129"/>
        <v>0.99999999994179234</v>
      </c>
      <c r="F2113">
        <v>36</v>
      </c>
      <c r="K2113" t="s">
        <v>11719</v>
      </c>
      <c r="L2113">
        <v>30.9</v>
      </c>
      <c r="N2113" t="s">
        <v>11827</v>
      </c>
      <c r="O2113" t="str">
        <f t="shared" si="130"/>
        <v xml:space="preserve">1-15-2013 14:51 </v>
      </c>
      <c r="P2113">
        <f t="shared" si="131"/>
        <v>0.56666666676755995</v>
      </c>
      <c r="Q2113">
        <v>45</v>
      </c>
      <c r="R2113">
        <v>0.99999999994179234</v>
      </c>
      <c r="S2113">
        <v>45</v>
      </c>
    </row>
    <row r="2114" spans="1:19" x14ac:dyDescent="0.25">
      <c r="A2114" t="s">
        <v>2144</v>
      </c>
      <c r="B2114">
        <v>36</v>
      </c>
      <c r="D2114" t="str">
        <f t="shared" si="128"/>
        <v xml:space="preserve">1-22-2012 12:51 </v>
      </c>
      <c r="E2114">
        <f t="shared" si="129"/>
        <v>0.99999999994179234</v>
      </c>
      <c r="F2114">
        <v>36</v>
      </c>
      <c r="K2114" t="s">
        <v>11720</v>
      </c>
      <c r="L2114">
        <v>33.1</v>
      </c>
      <c r="N2114" t="s">
        <v>11828</v>
      </c>
      <c r="O2114" t="str">
        <f t="shared" si="130"/>
        <v xml:space="preserve">1-15-2013 14:17 </v>
      </c>
      <c r="P2114">
        <f t="shared" si="131"/>
        <v>0.43333333334885538</v>
      </c>
      <c r="Q2114">
        <v>46.4</v>
      </c>
      <c r="R2114">
        <v>0.33333333319751546</v>
      </c>
      <c r="S2114">
        <v>45</v>
      </c>
    </row>
    <row r="2115" spans="1:19" x14ac:dyDescent="0.25">
      <c r="A2115" t="s">
        <v>2145</v>
      </c>
      <c r="B2115">
        <v>34</v>
      </c>
      <c r="D2115" t="str">
        <f t="shared" ref="D2115:D2178" si="132">LEFT(A2115,LEN(A2115)-3)</f>
        <v xml:space="preserve">1-22-2012 11:51 </v>
      </c>
      <c r="E2115">
        <f t="shared" ref="E2115:E2178" si="133">(D2115-D2116)*24</f>
        <v>1.0000000001164153</v>
      </c>
      <c r="F2115">
        <v>34</v>
      </c>
      <c r="K2115" t="s">
        <v>11721</v>
      </c>
      <c r="L2115">
        <v>34</v>
      </c>
      <c r="N2115" t="s">
        <v>11829</v>
      </c>
      <c r="O2115" t="str">
        <f t="shared" ref="O2115:O2178" si="134">LEFT(N2115,LEN(N2115)-3)</f>
        <v xml:space="preserve">1-15-2013 13:51 </v>
      </c>
      <c r="P2115">
        <f t="shared" ref="P2115:P2178" si="135">(O2115-O2116)*24</f>
        <v>0.99999999994179234</v>
      </c>
      <c r="Q2115">
        <v>46</v>
      </c>
      <c r="R2115">
        <v>0.99999999994179234</v>
      </c>
      <c r="S2115">
        <v>45</v>
      </c>
    </row>
    <row r="2116" spans="1:19" x14ac:dyDescent="0.25">
      <c r="A2116" t="s">
        <v>2146</v>
      </c>
      <c r="B2116">
        <v>34</v>
      </c>
      <c r="D2116" t="str">
        <f t="shared" si="132"/>
        <v xml:space="preserve">1-22-2012 10:51 </v>
      </c>
      <c r="E2116">
        <f t="shared" si="133"/>
        <v>0.99999999994179234</v>
      </c>
      <c r="F2116">
        <v>34</v>
      </c>
      <c r="K2116" t="s">
        <v>11722</v>
      </c>
      <c r="L2116">
        <v>39</v>
      </c>
      <c r="N2116" t="s">
        <v>11830</v>
      </c>
      <c r="O2116" t="str">
        <f t="shared" si="134"/>
        <v xml:space="preserve">1-15-2013 12:51 </v>
      </c>
      <c r="P2116">
        <f t="shared" si="135"/>
        <v>0.99999999994179234</v>
      </c>
      <c r="Q2116">
        <v>46.9</v>
      </c>
      <c r="R2116">
        <v>0.99999999994179234</v>
      </c>
      <c r="S2116">
        <v>45</v>
      </c>
    </row>
    <row r="2117" spans="1:19" x14ac:dyDescent="0.25">
      <c r="A2117" t="s">
        <v>2147</v>
      </c>
      <c r="B2117">
        <v>33.1</v>
      </c>
      <c r="D2117" t="str">
        <f t="shared" si="132"/>
        <v xml:space="preserve">1-22-2012 9:51 </v>
      </c>
      <c r="E2117">
        <f t="shared" si="133"/>
        <v>0.99999999994179234</v>
      </c>
      <c r="F2117">
        <v>33.1</v>
      </c>
      <c r="K2117" t="s">
        <v>11723</v>
      </c>
      <c r="L2117">
        <v>43</v>
      </c>
      <c r="N2117" t="s">
        <v>11831</v>
      </c>
      <c r="O2117" t="str">
        <f t="shared" si="134"/>
        <v xml:space="preserve">1-15-2013 11:51 </v>
      </c>
      <c r="P2117">
        <f t="shared" si="135"/>
        <v>0.48333333333721384</v>
      </c>
      <c r="Q2117">
        <v>46</v>
      </c>
      <c r="R2117">
        <v>0.99999999994179234</v>
      </c>
      <c r="S2117">
        <v>45</v>
      </c>
    </row>
    <row r="2118" spans="1:19" x14ac:dyDescent="0.25">
      <c r="A2118" t="s">
        <v>2148</v>
      </c>
      <c r="B2118">
        <v>33.1</v>
      </c>
      <c r="D2118" t="str">
        <f t="shared" si="132"/>
        <v xml:space="preserve">1-22-2012 8:51 </v>
      </c>
      <c r="E2118">
        <f t="shared" si="133"/>
        <v>1.0000000001164153</v>
      </c>
      <c r="F2118">
        <v>33.1</v>
      </c>
      <c r="K2118" t="s">
        <v>11724</v>
      </c>
      <c r="L2118">
        <v>45</v>
      </c>
      <c r="N2118" t="s">
        <v>11832</v>
      </c>
      <c r="O2118" t="str">
        <f t="shared" si="134"/>
        <v xml:space="preserve">1-15-2013 11:22 </v>
      </c>
      <c r="P2118">
        <f t="shared" si="135"/>
        <v>0.11666666669771075</v>
      </c>
      <c r="Q2118">
        <v>44.6</v>
      </c>
      <c r="R2118">
        <v>1.0000000001164153</v>
      </c>
      <c r="S2118">
        <v>45</v>
      </c>
    </row>
    <row r="2119" spans="1:19" x14ac:dyDescent="0.25">
      <c r="A2119" t="s">
        <v>2149</v>
      </c>
      <c r="B2119">
        <v>32</v>
      </c>
      <c r="D2119" t="str">
        <f t="shared" si="132"/>
        <v xml:space="preserve">1-22-2012 7:51 </v>
      </c>
      <c r="E2119">
        <f t="shared" si="133"/>
        <v>0.18333333323244005</v>
      </c>
      <c r="F2119">
        <v>32</v>
      </c>
      <c r="K2119" t="s">
        <v>11725</v>
      </c>
      <c r="L2119">
        <v>45</v>
      </c>
      <c r="N2119" t="s">
        <v>11833</v>
      </c>
      <c r="O2119" t="str">
        <f t="shared" si="134"/>
        <v xml:space="preserve">1-15-2013 11:15 </v>
      </c>
      <c r="P2119">
        <f t="shared" si="135"/>
        <v>0.40000000008149073</v>
      </c>
      <c r="Q2119">
        <v>44.6</v>
      </c>
      <c r="R2119">
        <v>0.99999999994179234</v>
      </c>
      <c r="S2119">
        <v>45</v>
      </c>
    </row>
    <row r="2120" spans="1:19" x14ac:dyDescent="0.25">
      <c r="A2120" t="s">
        <v>2150</v>
      </c>
      <c r="B2120">
        <v>32</v>
      </c>
      <c r="D2120" t="str">
        <f t="shared" si="132"/>
        <v xml:space="preserve">1-22-2012 7:40 </v>
      </c>
      <c r="E2120">
        <f t="shared" si="133"/>
        <v>0.81666666670935228</v>
      </c>
      <c r="F2120">
        <v>32</v>
      </c>
      <c r="K2120" t="s">
        <v>11726</v>
      </c>
      <c r="L2120">
        <v>45</v>
      </c>
      <c r="N2120" t="s">
        <v>11834</v>
      </c>
      <c r="O2120" t="str">
        <f t="shared" si="134"/>
        <v xml:space="preserve">1-15-2013 10:51 </v>
      </c>
      <c r="P2120">
        <f t="shared" si="135"/>
        <v>0.84999999997671694</v>
      </c>
      <c r="Q2120">
        <v>44.1</v>
      </c>
      <c r="R2120">
        <v>0.99999999994179234</v>
      </c>
      <c r="S2120">
        <v>45</v>
      </c>
    </row>
    <row r="2121" spans="1:19" x14ac:dyDescent="0.25">
      <c r="A2121" t="s">
        <v>2151</v>
      </c>
      <c r="B2121">
        <v>33.1</v>
      </c>
      <c r="D2121" t="str">
        <f t="shared" si="132"/>
        <v xml:space="preserve">1-22-2012 6:51 </v>
      </c>
      <c r="E2121">
        <f t="shared" si="133"/>
        <v>0.99999999994179234</v>
      </c>
      <c r="F2121">
        <v>33.1</v>
      </c>
      <c r="K2121" t="s">
        <v>11727</v>
      </c>
      <c r="L2121">
        <v>44.1</v>
      </c>
      <c r="N2121" t="s">
        <v>11835</v>
      </c>
      <c r="O2121" t="str">
        <f t="shared" si="134"/>
        <v xml:space="preserve">1-15-2013 10:00 </v>
      </c>
      <c r="P2121">
        <f t="shared" si="135"/>
        <v>0.1499999999650754</v>
      </c>
      <c r="Q2121">
        <v>44.6</v>
      </c>
      <c r="R2121">
        <v>1.0000000001164153</v>
      </c>
      <c r="S2121">
        <v>45</v>
      </c>
    </row>
    <row r="2122" spans="1:19" x14ac:dyDescent="0.25">
      <c r="A2122" t="s">
        <v>2152</v>
      </c>
      <c r="B2122">
        <v>33.1</v>
      </c>
      <c r="D2122" t="str">
        <f t="shared" si="132"/>
        <v xml:space="preserve">1-22-2012 5:51 </v>
      </c>
      <c r="E2122">
        <f t="shared" si="133"/>
        <v>1.0000000001164153</v>
      </c>
      <c r="F2122">
        <v>33.1</v>
      </c>
      <c r="K2122" t="s">
        <v>11728</v>
      </c>
      <c r="L2122">
        <v>42.1</v>
      </c>
      <c r="N2122" t="s">
        <v>11836</v>
      </c>
      <c r="O2122" t="str">
        <f t="shared" si="134"/>
        <v xml:space="preserve">1-15-2013 9:51 </v>
      </c>
      <c r="P2122">
        <f t="shared" si="135"/>
        <v>0.99999999994179234</v>
      </c>
      <c r="Q2122">
        <v>44.1</v>
      </c>
      <c r="R2122">
        <v>0.99999999994179234</v>
      </c>
      <c r="S2122">
        <v>45</v>
      </c>
    </row>
    <row r="2123" spans="1:19" x14ac:dyDescent="0.25">
      <c r="A2123" t="s">
        <v>2153</v>
      </c>
      <c r="B2123">
        <v>33.1</v>
      </c>
      <c r="D2123" t="str">
        <f t="shared" si="132"/>
        <v xml:space="preserve">1-22-2012 4:51 </v>
      </c>
      <c r="E2123">
        <f t="shared" si="133"/>
        <v>0.75</v>
      </c>
      <c r="F2123">
        <v>33.1</v>
      </c>
      <c r="K2123" t="s">
        <v>11729</v>
      </c>
      <c r="L2123">
        <v>39.9</v>
      </c>
      <c r="N2123" t="s">
        <v>11837</v>
      </c>
      <c r="O2123" t="str">
        <f t="shared" si="134"/>
        <v xml:space="preserve">1-15-2013 8:51 </v>
      </c>
      <c r="P2123">
        <f t="shared" si="135"/>
        <v>1.0000000001164153</v>
      </c>
      <c r="Q2123">
        <v>44.1</v>
      </c>
      <c r="R2123">
        <v>1.0000000001164153</v>
      </c>
      <c r="S2123">
        <v>45</v>
      </c>
    </row>
    <row r="2124" spans="1:19" x14ac:dyDescent="0.25">
      <c r="A2124" t="s">
        <v>2154</v>
      </c>
      <c r="B2124">
        <v>33.799999999999997</v>
      </c>
      <c r="D2124" t="str">
        <f t="shared" si="132"/>
        <v xml:space="preserve">1-22-2012 4:06 </v>
      </c>
      <c r="E2124">
        <f t="shared" si="133"/>
        <v>0.24999999994179234</v>
      </c>
      <c r="F2124">
        <v>33.799999999999997</v>
      </c>
      <c r="K2124" t="s">
        <v>11730</v>
      </c>
      <c r="L2124">
        <v>37.9</v>
      </c>
      <c r="N2124" t="s">
        <v>11838</v>
      </c>
      <c r="O2124" t="str">
        <f t="shared" si="134"/>
        <v xml:space="preserve">1-15-2013 7:51 </v>
      </c>
      <c r="P2124">
        <f t="shared" si="135"/>
        <v>0.36666666663950309</v>
      </c>
      <c r="Q2124">
        <v>44.1</v>
      </c>
      <c r="R2124">
        <v>0.99999999994179234</v>
      </c>
      <c r="S2124">
        <v>45</v>
      </c>
    </row>
    <row r="2125" spans="1:19" x14ac:dyDescent="0.25">
      <c r="A2125" t="s">
        <v>2155</v>
      </c>
      <c r="B2125">
        <v>33.1</v>
      </c>
      <c r="D2125" t="str">
        <f t="shared" si="132"/>
        <v xml:space="preserve">1-22-2012 3:51 </v>
      </c>
      <c r="E2125">
        <f t="shared" si="133"/>
        <v>0.99999999994179234</v>
      </c>
      <c r="F2125">
        <v>33.1</v>
      </c>
      <c r="K2125" t="s">
        <v>11731</v>
      </c>
      <c r="L2125">
        <v>34</v>
      </c>
      <c r="N2125" t="s">
        <v>11839</v>
      </c>
      <c r="O2125" t="str">
        <f t="shared" si="134"/>
        <v xml:space="preserve">1-15-2013 7:29 </v>
      </c>
      <c r="P2125">
        <f t="shared" si="135"/>
        <v>0.63333333330228925</v>
      </c>
      <c r="Q2125">
        <v>44.6</v>
      </c>
      <c r="R2125">
        <v>0.56666666659293696</v>
      </c>
      <c r="S2125">
        <v>45</v>
      </c>
    </row>
    <row r="2126" spans="1:19" x14ac:dyDescent="0.25">
      <c r="A2126" t="s">
        <v>2156</v>
      </c>
      <c r="B2126">
        <v>33.1</v>
      </c>
      <c r="D2126" t="str">
        <f t="shared" si="132"/>
        <v xml:space="preserve">1-22-2012 2:51 </v>
      </c>
      <c r="E2126">
        <f t="shared" si="133"/>
        <v>1.0000000001164153</v>
      </c>
      <c r="F2126">
        <v>33.1</v>
      </c>
      <c r="K2126" t="s">
        <v>11732</v>
      </c>
      <c r="L2126">
        <v>32</v>
      </c>
      <c r="N2126" t="s">
        <v>11840</v>
      </c>
      <c r="O2126" t="str">
        <f t="shared" si="134"/>
        <v xml:space="preserve">1-15-2013 6:51 </v>
      </c>
      <c r="P2126">
        <f t="shared" si="135"/>
        <v>0.99999999994179234</v>
      </c>
      <c r="Q2126">
        <v>44.1</v>
      </c>
      <c r="R2126">
        <v>0.6000000000349246</v>
      </c>
      <c r="S2126">
        <v>45</v>
      </c>
    </row>
    <row r="2127" spans="1:19" x14ac:dyDescent="0.25">
      <c r="A2127" t="s">
        <v>2157</v>
      </c>
      <c r="B2127">
        <v>34</v>
      </c>
      <c r="D2127" t="str">
        <f t="shared" si="132"/>
        <v xml:space="preserve">1-22-2012 1:51 </v>
      </c>
      <c r="E2127">
        <f t="shared" si="133"/>
        <v>0.99999999994179234</v>
      </c>
      <c r="F2127">
        <v>34</v>
      </c>
      <c r="K2127" t="s">
        <v>11733</v>
      </c>
      <c r="L2127">
        <v>32</v>
      </c>
      <c r="N2127" t="s">
        <v>11841</v>
      </c>
      <c r="O2127" t="str">
        <f t="shared" si="134"/>
        <v xml:space="preserve">1-15-2013 5:51 </v>
      </c>
      <c r="P2127">
        <f t="shared" si="135"/>
        <v>1.0000000001164153</v>
      </c>
      <c r="Q2127">
        <v>45</v>
      </c>
      <c r="R2127">
        <v>0.99999999994179234</v>
      </c>
      <c r="S2127">
        <v>45</v>
      </c>
    </row>
    <row r="2128" spans="1:19" x14ac:dyDescent="0.25">
      <c r="A2128" t="s">
        <v>2158</v>
      </c>
      <c r="B2128">
        <v>35.1</v>
      </c>
      <c r="D2128" t="str">
        <f t="shared" si="132"/>
        <v xml:space="preserve">1-22-2012 0:51 </v>
      </c>
      <c r="E2128">
        <f t="shared" si="133"/>
        <v>0.99999999994179234</v>
      </c>
      <c r="F2128">
        <v>35.1</v>
      </c>
      <c r="K2128" t="s">
        <v>11734</v>
      </c>
      <c r="L2128">
        <v>33.1</v>
      </c>
      <c r="N2128" t="s">
        <v>11842</v>
      </c>
      <c r="O2128" t="str">
        <f t="shared" si="134"/>
        <v xml:space="preserve">1-15-2013 4:51 </v>
      </c>
      <c r="P2128">
        <f t="shared" si="135"/>
        <v>0.99999999994179234</v>
      </c>
      <c r="Q2128">
        <v>45</v>
      </c>
      <c r="R2128">
        <v>0.99999999994179234</v>
      </c>
      <c r="S2128">
        <v>45</v>
      </c>
    </row>
    <row r="2129" spans="1:19" x14ac:dyDescent="0.25">
      <c r="A2129" t="s">
        <v>2159</v>
      </c>
      <c r="B2129">
        <v>36</v>
      </c>
      <c r="D2129" t="str">
        <f t="shared" si="132"/>
        <v xml:space="preserve">1-21-2012 23:51 </v>
      </c>
      <c r="E2129">
        <f t="shared" si="133"/>
        <v>1.0000000001164153</v>
      </c>
      <c r="F2129">
        <v>36</v>
      </c>
      <c r="K2129" t="s">
        <v>11735</v>
      </c>
      <c r="L2129">
        <v>30.9</v>
      </c>
      <c r="N2129" t="s">
        <v>11843</v>
      </c>
      <c r="O2129" t="str">
        <f t="shared" si="134"/>
        <v xml:space="preserve">1-15-2013 3:51 </v>
      </c>
      <c r="P2129">
        <f t="shared" si="135"/>
        <v>0.99999999994179234</v>
      </c>
      <c r="Q2129">
        <v>46</v>
      </c>
      <c r="R2129">
        <v>1.0000000001164153</v>
      </c>
      <c r="S2129">
        <v>45</v>
      </c>
    </row>
    <row r="2130" spans="1:19" x14ac:dyDescent="0.25">
      <c r="A2130" t="s">
        <v>2160</v>
      </c>
      <c r="B2130">
        <v>37.9</v>
      </c>
      <c r="D2130" t="str">
        <f t="shared" si="132"/>
        <v xml:space="preserve">1-21-2012 22:51 </v>
      </c>
      <c r="E2130">
        <f t="shared" si="133"/>
        <v>0.99999999994179234</v>
      </c>
      <c r="F2130">
        <v>37.9</v>
      </c>
      <c r="K2130" t="s">
        <v>11736</v>
      </c>
      <c r="L2130">
        <v>33.1</v>
      </c>
      <c r="N2130" t="s">
        <v>11844</v>
      </c>
      <c r="O2130" t="str">
        <f t="shared" si="134"/>
        <v xml:space="preserve">1-15-2013 2:51 </v>
      </c>
      <c r="P2130">
        <f t="shared" si="135"/>
        <v>1.0000000001164153</v>
      </c>
      <c r="Q2130">
        <v>46.9</v>
      </c>
      <c r="R2130">
        <v>0.99999999994179234</v>
      </c>
      <c r="S2130">
        <v>45</v>
      </c>
    </row>
    <row r="2131" spans="1:19" x14ac:dyDescent="0.25">
      <c r="A2131" t="s">
        <v>2161</v>
      </c>
      <c r="B2131">
        <v>39.9</v>
      </c>
      <c r="D2131" t="str">
        <f t="shared" si="132"/>
        <v xml:space="preserve">1-21-2012 21:51 </v>
      </c>
      <c r="E2131">
        <f t="shared" si="133"/>
        <v>0.99999999994179234</v>
      </c>
      <c r="F2131">
        <v>39.9</v>
      </c>
      <c r="K2131" t="s">
        <v>11737</v>
      </c>
      <c r="L2131">
        <v>33.1</v>
      </c>
      <c r="N2131" t="s">
        <v>11845</v>
      </c>
      <c r="O2131" t="str">
        <f t="shared" si="134"/>
        <v xml:space="preserve">1-15-2013 1:51 </v>
      </c>
      <c r="P2131">
        <f t="shared" si="135"/>
        <v>0.99999999994179234</v>
      </c>
      <c r="Q2131">
        <v>48.9</v>
      </c>
      <c r="R2131">
        <v>0.99999999994179234</v>
      </c>
      <c r="S2131">
        <v>45</v>
      </c>
    </row>
    <row r="2132" spans="1:19" x14ac:dyDescent="0.25">
      <c r="A2132" t="s">
        <v>2162</v>
      </c>
      <c r="B2132">
        <v>45</v>
      </c>
      <c r="D2132" t="str">
        <f t="shared" si="132"/>
        <v xml:space="preserve">1-21-2012 20:51 </v>
      </c>
      <c r="E2132">
        <f t="shared" si="133"/>
        <v>1.0000000001164153</v>
      </c>
      <c r="F2132">
        <v>45</v>
      </c>
      <c r="K2132" t="s">
        <v>11738</v>
      </c>
      <c r="L2132">
        <v>33.799999999999997</v>
      </c>
      <c r="N2132" t="s">
        <v>11846</v>
      </c>
      <c r="O2132" t="str">
        <f t="shared" si="134"/>
        <v xml:space="preserve">1-15-2013 0:51 </v>
      </c>
      <c r="P2132">
        <f t="shared" si="135"/>
        <v>0.93333333323244005</v>
      </c>
      <c r="Q2132">
        <v>53.1</v>
      </c>
      <c r="R2132">
        <v>0.99999999994179234</v>
      </c>
      <c r="S2132">
        <v>45</v>
      </c>
    </row>
    <row r="2133" spans="1:19" x14ac:dyDescent="0.25">
      <c r="A2133" t="s">
        <v>2163</v>
      </c>
      <c r="B2133">
        <v>48</v>
      </c>
      <c r="D2133" t="str">
        <f t="shared" si="132"/>
        <v xml:space="preserve">1-21-2012 19:51 </v>
      </c>
      <c r="E2133">
        <f t="shared" si="133"/>
        <v>0.56666666659293696</v>
      </c>
      <c r="F2133">
        <v>48</v>
      </c>
      <c r="K2133" t="s">
        <v>11739</v>
      </c>
      <c r="L2133">
        <v>34</v>
      </c>
      <c r="N2133" t="s">
        <v>11847</v>
      </c>
      <c r="O2133" t="str">
        <f t="shared" si="134"/>
        <v xml:space="preserve">1-14-2013 23:55 </v>
      </c>
      <c r="P2133">
        <f t="shared" si="135"/>
        <v>6.6666666709352285E-2</v>
      </c>
      <c r="Q2133">
        <v>60.8</v>
      </c>
      <c r="R2133">
        <v>0.99999999994179234</v>
      </c>
      <c r="S2133">
        <v>45</v>
      </c>
    </row>
    <row r="2134" spans="1:19" x14ac:dyDescent="0.25">
      <c r="A2134" t="s">
        <v>2164</v>
      </c>
      <c r="B2134">
        <v>51.8</v>
      </c>
      <c r="D2134" t="str">
        <f t="shared" si="132"/>
        <v xml:space="preserve">1-21-2012 19:17 </v>
      </c>
      <c r="E2134">
        <f t="shared" si="133"/>
        <v>0.43333333334885538</v>
      </c>
      <c r="F2134">
        <v>51.8</v>
      </c>
      <c r="K2134" t="s">
        <v>11740</v>
      </c>
      <c r="L2134">
        <v>33.799999999999997</v>
      </c>
      <c r="N2134" t="s">
        <v>11848</v>
      </c>
      <c r="O2134" t="str">
        <f t="shared" si="134"/>
        <v xml:space="preserve">1-14-2013 23:51 </v>
      </c>
      <c r="P2134">
        <f t="shared" si="135"/>
        <v>1.0000000001164153</v>
      </c>
      <c r="Q2134">
        <v>63</v>
      </c>
      <c r="R2134">
        <v>1.0000000001164153</v>
      </c>
      <c r="S2134">
        <v>45</v>
      </c>
    </row>
    <row r="2135" spans="1:19" x14ac:dyDescent="0.25">
      <c r="A2135" t="s">
        <v>2165</v>
      </c>
      <c r="B2135">
        <v>52</v>
      </c>
      <c r="D2135" t="str">
        <f t="shared" si="132"/>
        <v xml:space="preserve">1-21-2012 18:51 </v>
      </c>
      <c r="E2135">
        <f t="shared" si="133"/>
        <v>0.36666666663950309</v>
      </c>
      <c r="F2135">
        <v>52</v>
      </c>
      <c r="K2135" t="s">
        <v>11741</v>
      </c>
      <c r="L2135">
        <v>33.1</v>
      </c>
      <c r="N2135" t="s">
        <v>11849</v>
      </c>
      <c r="O2135" t="str">
        <f t="shared" si="134"/>
        <v xml:space="preserve">1-14-2013 22:51 </v>
      </c>
      <c r="P2135">
        <f t="shared" si="135"/>
        <v>0.99999999994179234</v>
      </c>
      <c r="Q2135">
        <v>66</v>
      </c>
      <c r="R2135">
        <v>0.99999999994179234</v>
      </c>
      <c r="S2135">
        <v>45</v>
      </c>
    </row>
    <row r="2136" spans="1:19" x14ac:dyDescent="0.25">
      <c r="A2136" t="s">
        <v>2166</v>
      </c>
      <c r="B2136">
        <v>53.6</v>
      </c>
      <c r="D2136" t="str">
        <f t="shared" si="132"/>
        <v xml:space="preserve">1-21-2012 18:29 </v>
      </c>
      <c r="E2136">
        <f t="shared" si="133"/>
        <v>0.63333333330228925</v>
      </c>
      <c r="F2136">
        <v>53.6</v>
      </c>
      <c r="K2136" t="s">
        <v>11742</v>
      </c>
      <c r="L2136">
        <v>33.1</v>
      </c>
      <c r="N2136" t="s">
        <v>11850</v>
      </c>
      <c r="O2136" t="str">
        <f t="shared" si="134"/>
        <v xml:space="preserve">1-14-2013 21:51 </v>
      </c>
      <c r="P2136">
        <f t="shared" si="135"/>
        <v>0.99999999994179234</v>
      </c>
      <c r="Q2136">
        <v>66</v>
      </c>
      <c r="R2136">
        <v>1.0000000001164153</v>
      </c>
      <c r="S2136">
        <v>45</v>
      </c>
    </row>
    <row r="2137" spans="1:19" x14ac:dyDescent="0.25">
      <c r="A2137" t="s">
        <v>2167</v>
      </c>
      <c r="B2137">
        <v>53.1</v>
      </c>
      <c r="D2137" t="str">
        <f t="shared" si="132"/>
        <v xml:space="preserve">1-21-2012 17:51 </v>
      </c>
      <c r="E2137">
        <f t="shared" si="133"/>
        <v>1.0000000001164153</v>
      </c>
      <c r="F2137">
        <v>53.1</v>
      </c>
      <c r="K2137" t="s">
        <v>11743</v>
      </c>
      <c r="L2137">
        <v>33.799999999999997</v>
      </c>
      <c r="N2137" t="s">
        <v>11851</v>
      </c>
      <c r="O2137" t="str">
        <f t="shared" si="134"/>
        <v xml:space="preserve">1-14-2013 20:51 </v>
      </c>
      <c r="P2137">
        <f t="shared" si="135"/>
        <v>1.0000000001164153</v>
      </c>
      <c r="Q2137">
        <v>64.900000000000006</v>
      </c>
      <c r="R2137">
        <v>0.99999999994179234</v>
      </c>
      <c r="S2137">
        <v>45</v>
      </c>
    </row>
    <row r="2138" spans="1:19" x14ac:dyDescent="0.25">
      <c r="A2138" t="s">
        <v>2168</v>
      </c>
      <c r="B2138">
        <v>54</v>
      </c>
      <c r="D2138" t="str">
        <f t="shared" si="132"/>
        <v xml:space="preserve">1-21-2012 16:51 </v>
      </c>
      <c r="E2138">
        <f t="shared" si="133"/>
        <v>0.99999999994179234</v>
      </c>
      <c r="F2138">
        <v>54</v>
      </c>
      <c r="K2138" t="s">
        <v>11744</v>
      </c>
      <c r="L2138">
        <v>33.1</v>
      </c>
      <c r="N2138" t="s">
        <v>11852</v>
      </c>
      <c r="O2138" t="str">
        <f t="shared" si="134"/>
        <v xml:space="preserve">1-14-2013 19:51 </v>
      </c>
      <c r="P2138">
        <f t="shared" si="135"/>
        <v>0.99999999994179234</v>
      </c>
      <c r="Q2138">
        <v>64</v>
      </c>
      <c r="R2138">
        <v>0.99999999994179234</v>
      </c>
      <c r="S2138">
        <v>45</v>
      </c>
    </row>
    <row r="2139" spans="1:19" x14ac:dyDescent="0.25">
      <c r="A2139" t="s">
        <v>2169</v>
      </c>
      <c r="B2139">
        <v>53.1</v>
      </c>
      <c r="D2139" t="str">
        <f t="shared" si="132"/>
        <v xml:space="preserve">1-21-2012 15:51 </v>
      </c>
      <c r="E2139">
        <f t="shared" si="133"/>
        <v>0.99999999994179234</v>
      </c>
      <c r="F2139">
        <v>53.1</v>
      </c>
      <c r="K2139" t="s">
        <v>11745</v>
      </c>
      <c r="L2139">
        <v>33.1</v>
      </c>
      <c r="N2139" t="s">
        <v>11853</v>
      </c>
      <c r="O2139" t="str">
        <f t="shared" si="134"/>
        <v xml:space="preserve">1-14-2013 18:51 </v>
      </c>
      <c r="P2139">
        <f t="shared" si="135"/>
        <v>0.99999999994179234</v>
      </c>
      <c r="Q2139">
        <v>64</v>
      </c>
      <c r="R2139">
        <v>1.0000000001164153</v>
      </c>
      <c r="S2139">
        <v>45</v>
      </c>
    </row>
    <row r="2140" spans="1:19" x14ac:dyDescent="0.25">
      <c r="A2140" t="s">
        <v>2170</v>
      </c>
      <c r="B2140">
        <v>55</v>
      </c>
      <c r="D2140" t="str">
        <f t="shared" si="132"/>
        <v xml:space="preserve">1-21-2012 14:51 </v>
      </c>
      <c r="E2140">
        <f t="shared" si="133"/>
        <v>1.0000000001164153</v>
      </c>
      <c r="F2140">
        <v>55</v>
      </c>
      <c r="K2140" t="s">
        <v>11746</v>
      </c>
      <c r="L2140">
        <v>33.799999999999997</v>
      </c>
      <c r="N2140" t="s">
        <v>11854</v>
      </c>
      <c r="O2140" t="str">
        <f t="shared" si="134"/>
        <v xml:space="preserve">1-14-2013 17:51 </v>
      </c>
      <c r="P2140">
        <f t="shared" si="135"/>
        <v>1.0000000001164153</v>
      </c>
      <c r="Q2140">
        <v>66.900000000000006</v>
      </c>
      <c r="R2140">
        <v>0.99999999994179234</v>
      </c>
      <c r="S2140">
        <v>45</v>
      </c>
    </row>
    <row r="2141" spans="1:19" x14ac:dyDescent="0.25">
      <c r="A2141" t="s">
        <v>2171</v>
      </c>
      <c r="B2141">
        <v>54</v>
      </c>
      <c r="D2141" t="str">
        <f t="shared" si="132"/>
        <v xml:space="preserve">1-21-2012 13:51 </v>
      </c>
      <c r="E2141">
        <f t="shared" si="133"/>
        <v>0.99999999994179234</v>
      </c>
      <c r="F2141">
        <v>54</v>
      </c>
      <c r="K2141" t="s">
        <v>11747</v>
      </c>
      <c r="L2141">
        <v>33.799999999999997</v>
      </c>
      <c r="N2141" t="s">
        <v>11855</v>
      </c>
      <c r="O2141" t="str">
        <f t="shared" si="134"/>
        <v xml:space="preserve">1-14-2013 16:51 </v>
      </c>
      <c r="P2141">
        <f t="shared" si="135"/>
        <v>0.99999999994179234</v>
      </c>
      <c r="Q2141">
        <v>66.900000000000006</v>
      </c>
      <c r="R2141">
        <v>1.0000000001164153</v>
      </c>
      <c r="S2141">
        <v>45</v>
      </c>
    </row>
    <row r="2142" spans="1:19" x14ac:dyDescent="0.25">
      <c r="A2142" t="s">
        <v>2172</v>
      </c>
      <c r="B2142">
        <v>55.9</v>
      </c>
      <c r="D2142" t="str">
        <f t="shared" si="132"/>
        <v xml:space="preserve">1-21-2012 12:51 </v>
      </c>
      <c r="E2142">
        <f t="shared" si="133"/>
        <v>0.6666666665696539</v>
      </c>
      <c r="F2142">
        <v>55.9</v>
      </c>
      <c r="K2142" t="s">
        <v>11748</v>
      </c>
      <c r="L2142">
        <v>33.799999999999997</v>
      </c>
      <c r="N2142" t="s">
        <v>11856</v>
      </c>
      <c r="O2142" t="str">
        <f t="shared" si="134"/>
        <v xml:space="preserve">1-14-2013 15:51 </v>
      </c>
      <c r="P2142">
        <f t="shared" si="135"/>
        <v>0.99999999994179234</v>
      </c>
      <c r="Q2142">
        <v>68</v>
      </c>
      <c r="R2142">
        <v>1.0000000001164153</v>
      </c>
      <c r="S2142">
        <v>45</v>
      </c>
    </row>
    <row r="2143" spans="1:19" x14ac:dyDescent="0.25">
      <c r="A2143" t="s">
        <v>2173</v>
      </c>
      <c r="B2143">
        <v>57.2</v>
      </c>
      <c r="D2143" t="str">
        <f t="shared" si="132"/>
        <v xml:space="preserve">1-21-2012 12:11 </v>
      </c>
      <c r="E2143">
        <f t="shared" si="133"/>
        <v>0.33333333337213844</v>
      </c>
      <c r="F2143">
        <v>57.2</v>
      </c>
      <c r="K2143" t="s">
        <v>11749</v>
      </c>
      <c r="L2143">
        <v>34</v>
      </c>
      <c r="N2143" t="s">
        <v>11857</v>
      </c>
      <c r="O2143" t="str">
        <f t="shared" si="134"/>
        <v xml:space="preserve">1-14-2013 14:51 </v>
      </c>
      <c r="P2143">
        <f t="shared" si="135"/>
        <v>0.48333333333721384</v>
      </c>
      <c r="Q2143">
        <v>68</v>
      </c>
      <c r="R2143">
        <v>0.99999999994179234</v>
      </c>
      <c r="S2143">
        <v>45</v>
      </c>
    </row>
    <row r="2144" spans="1:19" x14ac:dyDescent="0.25">
      <c r="A2144" t="s">
        <v>2174</v>
      </c>
      <c r="B2144">
        <v>57</v>
      </c>
      <c r="D2144" t="str">
        <f t="shared" si="132"/>
        <v xml:space="preserve">1-21-2012 11:51 </v>
      </c>
      <c r="E2144">
        <f t="shared" si="133"/>
        <v>1.0000000001164153</v>
      </c>
      <c r="F2144">
        <v>57</v>
      </c>
      <c r="K2144" t="s">
        <v>11750</v>
      </c>
      <c r="L2144">
        <v>33.799999999999997</v>
      </c>
      <c r="N2144" t="s">
        <v>11858</v>
      </c>
      <c r="O2144" t="str">
        <f t="shared" si="134"/>
        <v xml:space="preserve">1-14-2013 14:22 </v>
      </c>
      <c r="P2144">
        <f t="shared" si="135"/>
        <v>0.51666666677920148</v>
      </c>
      <c r="Q2144">
        <v>68</v>
      </c>
      <c r="R2144">
        <v>1.0000000001164153</v>
      </c>
      <c r="S2144">
        <v>45</v>
      </c>
    </row>
    <row r="2145" spans="1:19" x14ac:dyDescent="0.25">
      <c r="A2145" t="s">
        <v>2175</v>
      </c>
      <c r="B2145">
        <v>57.9</v>
      </c>
      <c r="D2145" t="str">
        <f t="shared" si="132"/>
        <v xml:space="preserve">1-21-2012 10:51 </v>
      </c>
      <c r="E2145">
        <f t="shared" si="133"/>
        <v>0.99999999994179234</v>
      </c>
      <c r="F2145">
        <v>57.9</v>
      </c>
      <c r="K2145" t="s">
        <v>11751</v>
      </c>
      <c r="L2145">
        <v>37.4</v>
      </c>
      <c r="N2145" t="s">
        <v>11859</v>
      </c>
      <c r="O2145" t="str">
        <f t="shared" si="134"/>
        <v xml:space="preserve">1-14-2013 13:51 </v>
      </c>
      <c r="P2145">
        <f t="shared" si="135"/>
        <v>0.99999999994179234</v>
      </c>
      <c r="Q2145">
        <v>68</v>
      </c>
      <c r="R2145">
        <v>0.99999999994179234</v>
      </c>
      <c r="S2145">
        <v>45</v>
      </c>
    </row>
    <row r="2146" spans="1:19" x14ac:dyDescent="0.25">
      <c r="A2146" t="s">
        <v>2176</v>
      </c>
      <c r="B2146">
        <v>57</v>
      </c>
      <c r="D2146" t="str">
        <f t="shared" si="132"/>
        <v xml:space="preserve">1-21-2012 9:51 </v>
      </c>
      <c r="E2146">
        <f t="shared" si="133"/>
        <v>0.5166666666045785</v>
      </c>
      <c r="F2146">
        <v>57</v>
      </c>
      <c r="K2146" t="s">
        <v>11752</v>
      </c>
      <c r="L2146">
        <v>39.200000000000003</v>
      </c>
      <c r="N2146" t="s">
        <v>11860</v>
      </c>
      <c r="O2146" t="str">
        <f t="shared" si="134"/>
        <v xml:space="preserve">1-14-2013 12:51 </v>
      </c>
      <c r="P2146">
        <f t="shared" si="135"/>
        <v>0.99999999994179234</v>
      </c>
      <c r="Q2146">
        <v>66.900000000000006</v>
      </c>
      <c r="R2146">
        <v>0.88333333324408159</v>
      </c>
      <c r="S2146">
        <v>45</v>
      </c>
    </row>
    <row r="2147" spans="1:19" x14ac:dyDescent="0.25">
      <c r="A2147" t="s">
        <v>2177</v>
      </c>
      <c r="B2147">
        <v>53.6</v>
      </c>
      <c r="D2147" t="str">
        <f t="shared" si="132"/>
        <v xml:space="preserve">1-21-2012 9:20 </v>
      </c>
      <c r="E2147">
        <f t="shared" si="133"/>
        <v>0.48333333333721384</v>
      </c>
      <c r="F2147">
        <v>53.6</v>
      </c>
      <c r="K2147" t="s">
        <v>11753</v>
      </c>
      <c r="L2147">
        <v>39</v>
      </c>
      <c r="N2147" t="s">
        <v>11861</v>
      </c>
      <c r="O2147" t="str">
        <f t="shared" si="134"/>
        <v xml:space="preserve">1-14-2013 11:51 </v>
      </c>
      <c r="P2147">
        <f t="shared" si="135"/>
        <v>1.0000000001164153</v>
      </c>
      <c r="Q2147">
        <v>66</v>
      </c>
      <c r="R2147">
        <v>1.0000000001164153</v>
      </c>
      <c r="S2147">
        <v>45</v>
      </c>
    </row>
    <row r="2148" spans="1:19" x14ac:dyDescent="0.25">
      <c r="A2148" t="s">
        <v>2178</v>
      </c>
      <c r="B2148">
        <v>54</v>
      </c>
      <c r="D2148" t="str">
        <f t="shared" si="132"/>
        <v xml:space="preserve">1-21-2012 8:51 </v>
      </c>
      <c r="E2148">
        <f t="shared" si="133"/>
        <v>0.63333333330228925</v>
      </c>
      <c r="F2148">
        <v>54</v>
      </c>
      <c r="K2148" t="s">
        <v>11754</v>
      </c>
      <c r="L2148">
        <v>41</v>
      </c>
      <c r="N2148" t="s">
        <v>11862</v>
      </c>
      <c r="O2148" t="str">
        <f t="shared" si="134"/>
        <v xml:space="preserve">1-14-2013 10:51 </v>
      </c>
      <c r="P2148">
        <f t="shared" si="135"/>
        <v>0.99999999994179234</v>
      </c>
      <c r="Q2148">
        <v>66</v>
      </c>
      <c r="R2148">
        <v>0.99999999994179234</v>
      </c>
      <c r="S2148">
        <v>45</v>
      </c>
    </row>
    <row r="2149" spans="1:19" x14ac:dyDescent="0.25">
      <c r="A2149" t="s">
        <v>2179</v>
      </c>
      <c r="B2149">
        <v>53.6</v>
      </c>
      <c r="D2149" t="str">
        <f t="shared" si="132"/>
        <v xml:space="preserve">1-21-2012 8:13 </v>
      </c>
      <c r="E2149">
        <f t="shared" si="133"/>
        <v>0.36666666681412607</v>
      </c>
      <c r="F2149">
        <v>53.6</v>
      </c>
      <c r="K2149" t="s">
        <v>11755</v>
      </c>
      <c r="L2149">
        <v>42.8</v>
      </c>
      <c r="N2149" t="s">
        <v>11863</v>
      </c>
      <c r="O2149" t="str">
        <f t="shared" si="134"/>
        <v xml:space="preserve">1-14-2013 9:51 </v>
      </c>
      <c r="P2149">
        <f t="shared" si="135"/>
        <v>0.99999999994179234</v>
      </c>
      <c r="Q2149">
        <v>63</v>
      </c>
      <c r="R2149">
        <v>1.0000000001164153</v>
      </c>
      <c r="S2149">
        <v>45</v>
      </c>
    </row>
    <row r="2150" spans="1:19" x14ac:dyDescent="0.25">
      <c r="A2150" t="s">
        <v>2180</v>
      </c>
      <c r="B2150">
        <v>54</v>
      </c>
      <c r="D2150" t="str">
        <f t="shared" si="132"/>
        <v xml:space="preserve">1-21-2012 7:51 </v>
      </c>
      <c r="E2150">
        <f t="shared" si="133"/>
        <v>0.99999999994179234</v>
      </c>
      <c r="F2150">
        <v>54</v>
      </c>
      <c r="K2150" t="s">
        <v>11756</v>
      </c>
      <c r="L2150">
        <v>44.1</v>
      </c>
      <c r="N2150" t="s">
        <v>11864</v>
      </c>
      <c r="O2150" t="str">
        <f t="shared" si="134"/>
        <v xml:space="preserve">1-14-2013 8:51 </v>
      </c>
      <c r="P2150">
        <f t="shared" si="135"/>
        <v>1.0000000001164153</v>
      </c>
      <c r="Q2150">
        <v>62.1</v>
      </c>
      <c r="R2150">
        <v>0.99999999994179234</v>
      </c>
      <c r="S2150">
        <v>45</v>
      </c>
    </row>
    <row r="2151" spans="1:19" x14ac:dyDescent="0.25">
      <c r="A2151" t="s">
        <v>2181</v>
      </c>
      <c r="B2151">
        <v>53.1</v>
      </c>
      <c r="D2151" t="str">
        <f t="shared" si="132"/>
        <v xml:space="preserve">1-21-2012 6:51 </v>
      </c>
      <c r="E2151">
        <f t="shared" si="133"/>
        <v>0.6666666665696539</v>
      </c>
      <c r="F2151">
        <v>53.1</v>
      </c>
      <c r="K2151" t="s">
        <v>11757</v>
      </c>
      <c r="L2151">
        <v>46</v>
      </c>
      <c r="N2151" t="s">
        <v>11865</v>
      </c>
      <c r="O2151" t="str">
        <f t="shared" si="134"/>
        <v xml:space="preserve">1-14-2013 7:51 </v>
      </c>
      <c r="P2151">
        <f t="shared" si="135"/>
        <v>0.99999999994179234</v>
      </c>
      <c r="Q2151">
        <v>61</v>
      </c>
      <c r="R2151">
        <v>0.99999999994179234</v>
      </c>
      <c r="S2151">
        <v>45</v>
      </c>
    </row>
    <row r="2152" spans="1:19" x14ac:dyDescent="0.25">
      <c r="A2152" t="s">
        <v>2182</v>
      </c>
      <c r="B2152">
        <v>51.8</v>
      </c>
      <c r="D2152" t="str">
        <f t="shared" si="132"/>
        <v xml:space="preserve">1-21-2012 6:11 </v>
      </c>
      <c r="E2152">
        <f t="shared" si="133"/>
        <v>0.33333333337213844</v>
      </c>
      <c r="F2152">
        <v>51.8</v>
      </c>
      <c r="K2152" t="s">
        <v>11758</v>
      </c>
      <c r="L2152">
        <v>48</v>
      </c>
      <c r="N2152" t="s">
        <v>11866</v>
      </c>
      <c r="O2152" t="str">
        <f t="shared" si="134"/>
        <v xml:space="preserve">1-14-2013 6:51 </v>
      </c>
      <c r="P2152">
        <f t="shared" si="135"/>
        <v>0.99999999994179234</v>
      </c>
      <c r="Q2152">
        <v>62.1</v>
      </c>
      <c r="R2152">
        <v>0.99999999994179234</v>
      </c>
      <c r="S2152">
        <v>45</v>
      </c>
    </row>
    <row r="2153" spans="1:19" x14ac:dyDescent="0.25">
      <c r="A2153" t="s">
        <v>2183</v>
      </c>
      <c r="B2153">
        <v>52</v>
      </c>
      <c r="D2153" t="str">
        <f t="shared" si="132"/>
        <v xml:space="preserve">1-21-2012 5:51 </v>
      </c>
      <c r="E2153">
        <f t="shared" si="133"/>
        <v>0.16666666668606922</v>
      </c>
      <c r="F2153">
        <v>52</v>
      </c>
      <c r="K2153" t="s">
        <v>11759</v>
      </c>
      <c r="L2153">
        <v>48.2</v>
      </c>
      <c r="N2153" t="s">
        <v>11867</v>
      </c>
      <c r="O2153" t="str">
        <f t="shared" si="134"/>
        <v xml:space="preserve">1-14-2013 5:51 </v>
      </c>
      <c r="P2153">
        <f t="shared" si="135"/>
        <v>1.0000000001164153</v>
      </c>
      <c r="Q2153">
        <v>61</v>
      </c>
      <c r="R2153">
        <v>0.81666666670935228</v>
      </c>
      <c r="S2153">
        <v>45</v>
      </c>
    </row>
    <row r="2154" spans="1:19" x14ac:dyDescent="0.25">
      <c r="A2154" t="s">
        <v>2184</v>
      </c>
      <c r="B2154">
        <v>51.8</v>
      </c>
      <c r="D2154" t="str">
        <f t="shared" si="132"/>
        <v xml:space="preserve">1-21-2012 5:41 </v>
      </c>
      <c r="E2154">
        <f t="shared" si="133"/>
        <v>0.50000000005820766</v>
      </c>
      <c r="F2154">
        <v>51.8</v>
      </c>
      <c r="K2154" t="s">
        <v>11760</v>
      </c>
      <c r="L2154">
        <v>48.9</v>
      </c>
      <c r="N2154" t="s">
        <v>11868</v>
      </c>
      <c r="O2154" t="str">
        <f t="shared" si="134"/>
        <v xml:space="preserve">1-14-2013 4:51 </v>
      </c>
      <c r="P2154">
        <f t="shared" si="135"/>
        <v>0.99999999994179234</v>
      </c>
      <c r="Q2154">
        <v>61</v>
      </c>
      <c r="R2154">
        <v>1.0000000001164153</v>
      </c>
      <c r="S2154">
        <v>45</v>
      </c>
    </row>
    <row r="2155" spans="1:19" x14ac:dyDescent="0.25">
      <c r="A2155" t="s">
        <v>2185</v>
      </c>
      <c r="B2155">
        <v>50</v>
      </c>
      <c r="D2155" t="str">
        <f t="shared" si="132"/>
        <v xml:space="preserve">1-21-2012 5:11 </v>
      </c>
      <c r="E2155">
        <f t="shared" si="133"/>
        <v>0.33333333337213844</v>
      </c>
      <c r="F2155">
        <v>50</v>
      </c>
      <c r="K2155" t="s">
        <v>11761</v>
      </c>
      <c r="L2155">
        <v>48.2</v>
      </c>
      <c r="N2155" t="s">
        <v>11869</v>
      </c>
      <c r="O2155" t="str">
        <f t="shared" si="134"/>
        <v xml:space="preserve">1-14-2013 3:51 </v>
      </c>
      <c r="P2155">
        <f t="shared" si="135"/>
        <v>0.99999999994179234</v>
      </c>
      <c r="Q2155">
        <v>60.1</v>
      </c>
      <c r="R2155">
        <v>0.99999999994179234</v>
      </c>
      <c r="S2155">
        <v>45</v>
      </c>
    </row>
    <row r="2156" spans="1:19" x14ac:dyDescent="0.25">
      <c r="A2156" t="s">
        <v>2186</v>
      </c>
      <c r="B2156">
        <v>48.9</v>
      </c>
      <c r="D2156" t="str">
        <f t="shared" si="132"/>
        <v xml:space="preserve">1-21-2012 4:51 </v>
      </c>
      <c r="E2156">
        <f t="shared" si="133"/>
        <v>0.99999999994179234</v>
      </c>
      <c r="F2156">
        <v>48.9</v>
      </c>
      <c r="K2156" t="s">
        <v>11762</v>
      </c>
      <c r="L2156">
        <v>48.9</v>
      </c>
      <c r="N2156" t="s">
        <v>11870</v>
      </c>
      <c r="O2156" t="str">
        <f t="shared" si="134"/>
        <v xml:space="preserve">1-14-2013 2:51 </v>
      </c>
      <c r="P2156">
        <f t="shared" si="135"/>
        <v>1.0000000001164153</v>
      </c>
      <c r="Q2156">
        <v>62.1</v>
      </c>
      <c r="R2156">
        <v>0.99999999994179234</v>
      </c>
      <c r="S2156">
        <v>45</v>
      </c>
    </row>
    <row r="2157" spans="1:19" x14ac:dyDescent="0.25">
      <c r="A2157" t="s">
        <v>2187</v>
      </c>
      <c r="B2157">
        <v>48</v>
      </c>
      <c r="D2157" t="str">
        <f t="shared" si="132"/>
        <v xml:space="preserve">1-21-2012 3:51 </v>
      </c>
      <c r="E2157">
        <f t="shared" si="133"/>
        <v>0.99999999994179234</v>
      </c>
      <c r="F2157">
        <v>48</v>
      </c>
      <c r="K2157" t="s">
        <v>11763</v>
      </c>
      <c r="L2157">
        <v>48.9</v>
      </c>
      <c r="N2157" t="s">
        <v>11871</v>
      </c>
      <c r="O2157" t="str">
        <f t="shared" si="134"/>
        <v xml:space="preserve">1-14-2013 1:51 </v>
      </c>
      <c r="P2157">
        <f t="shared" si="135"/>
        <v>0.99999999994179234</v>
      </c>
      <c r="Q2157">
        <v>62.1</v>
      </c>
      <c r="R2157">
        <v>0.99999999994179234</v>
      </c>
      <c r="S2157">
        <v>45</v>
      </c>
    </row>
    <row r="2158" spans="1:19" x14ac:dyDescent="0.25">
      <c r="A2158" t="s">
        <v>2188</v>
      </c>
      <c r="B2158">
        <v>46.9</v>
      </c>
      <c r="D2158" t="str">
        <f t="shared" si="132"/>
        <v xml:space="preserve">1-21-2012 2:51 </v>
      </c>
      <c r="E2158">
        <f t="shared" si="133"/>
        <v>0.45000000006984919</v>
      </c>
      <c r="F2158">
        <v>46.9</v>
      </c>
      <c r="K2158" t="s">
        <v>11764</v>
      </c>
      <c r="L2158">
        <v>50</v>
      </c>
      <c r="N2158" t="s">
        <v>11872</v>
      </c>
      <c r="O2158" t="str">
        <f t="shared" si="134"/>
        <v xml:space="preserve">1-14-2013 0:51 </v>
      </c>
      <c r="P2158">
        <f t="shared" si="135"/>
        <v>0.99999999994179234</v>
      </c>
      <c r="Q2158">
        <v>63</v>
      </c>
      <c r="R2158">
        <v>1.0000000001164153</v>
      </c>
      <c r="S2158">
        <v>45</v>
      </c>
    </row>
    <row r="2159" spans="1:19" x14ac:dyDescent="0.25">
      <c r="A2159" t="s">
        <v>2189</v>
      </c>
      <c r="B2159">
        <v>46.4</v>
      </c>
      <c r="D2159" t="str">
        <f t="shared" si="132"/>
        <v xml:space="preserve">1-21-2012 2:24 </v>
      </c>
      <c r="E2159">
        <f t="shared" si="133"/>
        <v>0.55000000004656613</v>
      </c>
      <c r="F2159">
        <v>46.4</v>
      </c>
      <c r="K2159" t="s">
        <v>11765</v>
      </c>
      <c r="L2159">
        <v>50</v>
      </c>
      <c r="N2159" t="s">
        <v>11873</v>
      </c>
      <c r="O2159" t="str">
        <f t="shared" si="134"/>
        <v xml:space="preserve">1-13-2013 23:51 </v>
      </c>
      <c r="P2159">
        <f t="shared" si="135"/>
        <v>1.0000000001164153</v>
      </c>
      <c r="Q2159">
        <v>64</v>
      </c>
      <c r="R2159">
        <v>0.99999999994179234</v>
      </c>
      <c r="S2159">
        <v>45</v>
      </c>
    </row>
    <row r="2160" spans="1:19" x14ac:dyDescent="0.25">
      <c r="A2160" t="s">
        <v>2190</v>
      </c>
      <c r="B2160">
        <v>46.9</v>
      </c>
      <c r="D2160" t="str">
        <f t="shared" si="132"/>
        <v xml:space="preserve">1-21-2012 1:51 </v>
      </c>
      <c r="E2160">
        <f t="shared" si="133"/>
        <v>0.99999999994179234</v>
      </c>
      <c r="F2160">
        <v>46.9</v>
      </c>
      <c r="K2160" t="s">
        <v>11766</v>
      </c>
      <c r="L2160">
        <v>50</v>
      </c>
      <c r="N2160" t="s">
        <v>11874</v>
      </c>
      <c r="O2160" t="str">
        <f t="shared" si="134"/>
        <v xml:space="preserve">1-13-2013 22:51 </v>
      </c>
      <c r="P2160">
        <f t="shared" si="135"/>
        <v>0.99999999994179234</v>
      </c>
      <c r="Q2160">
        <v>64.900000000000006</v>
      </c>
      <c r="R2160">
        <v>0.99999999994179234</v>
      </c>
      <c r="S2160">
        <v>45</v>
      </c>
    </row>
    <row r="2161" spans="1:19" x14ac:dyDescent="0.25">
      <c r="A2161" t="s">
        <v>2191</v>
      </c>
      <c r="B2161">
        <v>46</v>
      </c>
      <c r="D2161" t="str">
        <f t="shared" si="132"/>
        <v xml:space="preserve">1-21-2012 0:51 </v>
      </c>
      <c r="E2161">
        <f t="shared" si="133"/>
        <v>0.55000000004656613</v>
      </c>
      <c r="F2161">
        <v>46</v>
      </c>
      <c r="K2161" t="s">
        <v>11767</v>
      </c>
      <c r="L2161">
        <v>50</v>
      </c>
      <c r="N2161" t="s">
        <v>11875</v>
      </c>
      <c r="O2161" t="str">
        <f t="shared" si="134"/>
        <v xml:space="preserve">1-13-2013 21:51 </v>
      </c>
      <c r="P2161">
        <f t="shared" si="135"/>
        <v>0.99999999994179234</v>
      </c>
      <c r="Q2161">
        <v>66</v>
      </c>
      <c r="R2161">
        <v>1.0000000001164153</v>
      </c>
      <c r="S2161">
        <v>45</v>
      </c>
    </row>
    <row r="2162" spans="1:19" x14ac:dyDescent="0.25">
      <c r="A2162" t="s">
        <v>2192</v>
      </c>
      <c r="B2162">
        <v>46.4</v>
      </c>
      <c r="D2162" t="str">
        <f t="shared" si="132"/>
        <v xml:space="preserve">1-21-2012 0:18 </v>
      </c>
      <c r="E2162">
        <f t="shared" si="133"/>
        <v>0.44999999989522621</v>
      </c>
      <c r="F2162">
        <v>46.4</v>
      </c>
      <c r="K2162" t="s">
        <v>11768</v>
      </c>
      <c r="L2162">
        <v>50</v>
      </c>
      <c r="N2162" t="s">
        <v>11876</v>
      </c>
      <c r="O2162" t="str">
        <f t="shared" si="134"/>
        <v xml:space="preserve">1-13-2013 20:51 </v>
      </c>
      <c r="P2162">
        <f t="shared" si="135"/>
        <v>1.0000000001164153</v>
      </c>
      <c r="Q2162">
        <v>66</v>
      </c>
      <c r="R2162">
        <v>1.0000000001164153</v>
      </c>
      <c r="S2162">
        <v>45</v>
      </c>
    </row>
    <row r="2163" spans="1:19" x14ac:dyDescent="0.25">
      <c r="A2163" t="s">
        <v>2193</v>
      </c>
      <c r="B2163">
        <v>46</v>
      </c>
      <c r="D2163" t="str">
        <f t="shared" si="132"/>
        <v xml:space="preserve">1-20-2012 23:51 </v>
      </c>
      <c r="E2163">
        <f t="shared" si="133"/>
        <v>1.0000000001164153</v>
      </c>
      <c r="F2163">
        <v>46</v>
      </c>
      <c r="K2163" t="s">
        <v>11769</v>
      </c>
      <c r="L2163">
        <v>50</v>
      </c>
      <c r="N2163" t="s">
        <v>11877</v>
      </c>
      <c r="O2163" t="str">
        <f t="shared" si="134"/>
        <v xml:space="preserve">1-13-2013 19:51 </v>
      </c>
      <c r="P2163">
        <f t="shared" si="135"/>
        <v>0.99999999994179234</v>
      </c>
      <c r="Q2163">
        <v>66.900000000000006</v>
      </c>
      <c r="R2163">
        <v>1.0000000001164153</v>
      </c>
      <c r="S2163">
        <v>45</v>
      </c>
    </row>
    <row r="2164" spans="1:19" x14ac:dyDescent="0.25">
      <c r="A2164" t="s">
        <v>2194</v>
      </c>
      <c r="B2164">
        <v>46</v>
      </c>
      <c r="D2164" t="str">
        <f t="shared" si="132"/>
        <v xml:space="preserve">1-20-2012 22:51 </v>
      </c>
      <c r="E2164">
        <f t="shared" si="133"/>
        <v>0.99999999994179234</v>
      </c>
      <c r="F2164">
        <v>46</v>
      </c>
      <c r="K2164" t="s">
        <v>11770</v>
      </c>
      <c r="L2164">
        <v>50</v>
      </c>
      <c r="N2164" t="s">
        <v>11878</v>
      </c>
      <c r="O2164" t="str">
        <f t="shared" si="134"/>
        <v xml:space="preserve">1-13-2013 18:51 </v>
      </c>
      <c r="P2164">
        <f t="shared" si="135"/>
        <v>0.99999999994179234</v>
      </c>
      <c r="Q2164">
        <v>68</v>
      </c>
      <c r="R2164">
        <v>0.99999999994179234</v>
      </c>
      <c r="S2164">
        <v>45</v>
      </c>
    </row>
    <row r="2165" spans="1:19" x14ac:dyDescent="0.25">
      <c r="A2165" t="s">
        <v>2195</v>
      </c>
      <c r="B2165">
        <v>46</v>
      </c>
      <c r="D2165" t="str">
        <f t="shared" si="132"/>
        <v xml:space="preserve">1-20-2012 21:51 </v>
      </c>
      <c r="E2165">
        <f t="shared" si="133"/>
        <v>0.6000000000349246</v>
      </c>
      <c r="F2165">
        <v>46</v>
      </c>
      <c r="K2165" t="s">
        <v>11771</v>
      </c>
      <c r="L2165">
        <v>50</v>
      </c>
      <c r="N2165" t="s">
        <v>11879</v>
      </c>
      <c r="O2165" t="str">
        <f t="shared" si="134"/>
        <v xml:space="preserve">1-13-2013 17:51 </v>
      </c>
      <c r="P2165">
        <f t="shared" si="135"/>
        <v>1.0000000001164153</v>
      </c>
      <c r="Q2165">
        <v>69.099999999999994</v>
      </c>
      <c r="R2165">
        <v>0.99999999994179234</v>
      </c>
      <c r="S2165">
        <v>45</v>
      </c>
    </row>
    <row r="2166" spans="1:19" x14ac:dyDescent="0.25">
      <c r="A2166" t="s">
        <v>2196</v>
      </c>
      <c r="B2166">
        <v>46.4</v>
      </c>
      <c r="D2166" t="str">
        <f t="shared" si="132"/>
        <v xml:space="preserve">1-20-2012 21:15 </v>
      </c>
      <c r="E2166">
        <f t="shared" si="133"/>
        <v>0.39999999990686774</v>
      </c>
      <c r="F2166">
        <v>46.4</v>
      </c>
      <c r="K2166" t="s">
        <v>11772</v>
      </c>
      <c r="L2166">
        <v>50</v>
      </c>
      <c r="N2166" t="s">
        <v>11880</v>
      </c>
      <c r="O2166" t="str">
        <f t="shared" si="134"/>
        <v xml:space="preserve">1-13-2013 16:51 </v>
      </c>
      <c r="P2166">
        <f t="shared" si="135"/>
        <v>0.99999999994179234</v>
      </c>
      <c r="Q2166">
        <v>72</v>
      </c>
      <c r="R2166">
        <v>0.99999999994179234</v>
      </c>
      <c r="S2166">
        <v>45</v>
      </c>
    </row>
    <row r="2167" spans="1:19" x14ac:dyDescent="0.25">
      <c r="A2167" t="s">
        <v>2197</v>
      </c>
      <c r="B2167">
        <v>46</v>
      </c>
      <c r="D2167" t="str">
        <f t="shared" si="132"/>
        <v xml:space="preserve">1-20-2012 20:51 </v>
      </c>
      <c r="E2167">
        <f t="shared" si="133"/>
        <v>0.55000000004656613</v>
      </c>
      <c r="F2167">
        <v>46</v>
      </c>
      <c r="K2167" t="s">
        <v>11773</v>
      </c>
      <c r="L2167">
        <v>50</v>
      </c>
      <c r="N2167" t="s">
        <v>11881</v>
      </c>
      <c r="O2167" t="str">
        <f t="shared" si="134"/>
        <v xml:space="preserve">1-13-2013 15:51 </v>
      </c>
      <c r="P2167">
        <f t="shared" si="135"/>
        <v>0.99999999994179234</v>
      </c>
      <c r="Q2167">
        <v>73</v>
      </c>
      <c r="R2167">
        <v>0.99999999994179234</v>
      </c>
      <c r="S2167">
        <v>45</v>
      </c>
    </row>
    <row r="2168" spans="1:19" x14ac:dyDescent="0.25">
      <c r="A2168" t="s">
        <v>2198</v>
      </c>
      <c r="B2168">
        <v>44.6</v>
      </c>
      <c r="D2168" t="str">
        <f t="shared" si="132"/>
        <v xml:space="preserve">1-20-2012 20:18 </v>
      </c>
      <c r="E2168">
        <f t="shared" si="133"/>
        <v>0.45000000006984919</v>
      </c>
      <c r="F2168">
        <v>44.6</v>
      </c>
      <c r="K2168" t="s">
        <v>11774</v>
      </c>
      <c r="L2168">
        <v>50</v>
      </c>
      <c r="N2168" t="s">
        <v>11882</v>
      </c>
      <c r="O2168" t="str">
        <f t="shared" si="134"/>
        <v xml:space="preserve">1-13-2013 14:51 </v>
      </c>
      <c r="P2168">
        <f t="shared" si="135"/>
        <v>1.0000000001164153</v>
      </c>
      <c r="Q2168">
        <v>73</v>
      </c>
      <c r="R2168">
        <v>0.99999999994179234</v>
      </c>
      <c r="S2168">
        <v>45</v>
      </c>
    </row>
    <row r="2169" spans="1:19" x14ac:dyDescent="0.25">
      <c r="A2169" t="s">
        <v>2199</v>
      </c>
      <c r="B2169">
        <v>45</v>
      </c>
      <c r="D2169" t="str">
        <f t="shared" si="132"/>
        <v xml:space="preserve">1-20-2012 19:51 </v>
      </c>
      <c r="E2169">
        <f t="shared" si="133"/>
        <v>0.19999999995343387</v>
      </c>
      <c r="F2169">
        <v>45</v>
      </c>
      <c r="K2169" t="s">
        <v>11775</v>
      </c>
      <c r="L2169">
        <v>50</v>
      </c>
      <c r="N2169" t="s">
        <v>11883</v>
      </c>
      <c r="O2169" t="str">
        <f t="shared" si="134"/>
        <v xml:space="preserve">1-13-2013 13:51 </v>
      </c>
      <c r="P2169">
        <f t="shared" si="135"/>
        <v>0.99999999994179234</v>
      </c>
      <c r="Q2169">
        <v>73.900000000000006</v>
      </c>
      <c r="R2169">
        <v>1.0000000001164153</v>
      </c>
      <c r="S2169">
        <v>45</v>
      </c>
    </row>
    <row r="2170" spans="1:19" x14ac:dyDescent="0.25">
      <c r="A2170" t="s">
        <v>2200</v>
      </c>
      <c r="B2170">
        <v>46.4</v>
      </c>
      <c r="D2170" t="str">
        <f t="shared" si="132"/>
        <v xml:space="preserve">1-20-2012 19:39 </v>
      </c>
      <c r="E2170">
        <f t="shared" si="133"/>
        <v>0.28333333338377997</v>
      </c>
      <c r="F2170">
        <v>46.4</v>
      </c>
      <c r="K2170" t="s">
        <v>11776</v>
      </c>
      <c r="L2170">
        <v>50</v>
      </c>
      <c r="N2170" t="s">
        <v>11884</v>
      </c>
      <c r="O2170" t="str">
        <f t="shared" si="134"/>
        <v xml:space="preserve">1-13-2013 12:51 </v>
      </c>
      <c r="P2170">
        <f t="shared" si="135"/>
        <v>0.99999999994179234</v>
      </c>
      <c r="Q2170">
        <v>71.099999999999994</v>
      </c>
      <c r="R2170">
        <v>1.0000000001164153</v>
      </c>
      <c r="S2170">
        <v>45</v>
      </c>
    </row>
    <row r="2171" spans="1:19" x14ac:dyDescent="0.25">
      <c r="A2171" t="s">
        <v>2201</v>
      </c>
      <c r="B2171">
        <v>46.4</v>
      </c>
      <c r="D2171" t="str">
        <f t="shared" si="132"/>
        <v xml:space="preserve">1-20-2012 19:22 </v>
      </c>
      <c r="E2171">
        <f t="shared" si="133"/>
        <v>0.5166666666045785</v>
      </c>
      <c r="F2171">
        <v>46.4</v>
      </c>
      <c r="K2171" t="s">
        <v>11777</v>
      </c>
      <c r="L2171">
        <v>50</v>
      </c>
      <c r="N2171" t="s">
        <v>11885</v>
      </c>
      <c r="O2171" t="str">
        <f t="shared" si="134"/>
        <v xml:space="preserve">1-13-2013 11:51 </v>
      </c>
      <c r="P2171">
        <f t="shared" si="135"/>
        <v>1.0000000001164153</v>
      </c>
      <c r="Q2171">
        <v>71.099999999999994</v>
      </c>
      <c r="R2171">
        <v>0.99999999994179234</v>
      </c>
      <c r="S2171">
        <v>45</v>
      </c>
    </row>
    <row r="2172" spans="1:19" x14ac:dyDescent="0.25">
      <c r="A2172" t="s">
        <v>2202</v>
      </c>
      <c r="B2172">
        <v>46.9</v>
      </c>
      <c r="D2172" t="str">
        <f t="shared" si="132"/>
        <v xml:space="preserve">1-20-2012 18:51 </v>
      </c>
      <c r="E2172">
        <f t="shared" si="133"/>
        <v>0.99999999994179234</v>
      </c>
      <c r="F2172">
        <v>46.9</v>
      </c>
      <c r="K2172" t="s">
        <v>11778</v>
      </c>
      <c r="L2172">
        <v>50</v>
      </c>
      <c r="N2172" t="s">
        <v>11886</v>
      </c>
      <c r="O2172" t="str">
        <f t="shared" si="134"/>
        <v xml:space="preserve">1-13-2013 10:51 </v>
      </c>
      <c r="P2172">
        <f t="shared" si="135"/>
        <v>0.99999999994179234</v>
      </c>
      <c r="Q2172">
        <v>68</v>
      </c>
      <c r="R2172">
        <v>1.0000000001164153</v>
      </c>
      <c r="S2172">
        <v>45</v>
      </c>
    </row>
    <row r="2173" spans="1:19" x14ac:dyDescent="0.25">
      <c r="A2173" t="s">
        <v>2203</v>
      </c>
      <c r="B2173">
        <v>50</v>
      </c>
      <c r="D2173" t="str">
        <f t="shared" si="132"/>
        <v xml:space="preserve">1-20-2012 17:51 </v>
      </c>
      <c r="E2173">
        <f t="shared" si="133"/>
        <v>1.0000000001164153</v>
      </c>
      <c r="F2173">
        <v>50</v>
      </c>
      <c r="K2173" t="s">
        <v>11779</v>
      </c>
      <c r="L2173">
        <v>50</v>
      </c>
      <c r="N2173" t="s">
        <v>11887</v>
      </c>
      <c r="O2173" t="str">
        <f t="shared" si="134"/>
        <v xml:space="preserve">1-13-2013 9:51 </v>
      </c>
      <c r="P2173">
        <f t="shared" si="135"/>
        <v>0.21666666667442769</v>
      </c>
      <c r="Q2173">
        <v>62.1</v>
      </c>
      <c r="R2173">
        <v>0.99999999994179234</v>
      </c>
      <c r="S2173">
        <v>45</v>
      </c>
    </row>
    <row r="2174" spans="1:19" x14ac:dyDescent="0.25">
      <c r="A2174" t="s">
        <v>2204</v>
      </c>
      <c r="B2174">
        <v>54</v>
      </c>
      <c r="D2174" t="str">
        <f t="shared" si="132"/>
        <v xml:space="preserve">1-20-2012 16:51 </v>
      </c>
      <c r="E2174">
        <f t="shared" si="133"/>
        <v>0.99999999994179234</v>
      </c>
      <c r="F2174">
        <v>54</v>
      </c>
      <c r="K2174" t="s">
        <v>11780</v>
      </c>
      <c r="L2174">
        <v>50</v>
      </c>
      <c r="N2174" t="s">
        <v>11888</v>
      </c>
      <c r="O2174" t="str">
        <f t="shared" si="134"/>
        <v xml:space="preserve">1-13-2013 9:38 </v>
      </c>
      <c r="P2174">
        <f t="shared" si="135"/>
        <v>0.78333333326736465</v>
      </c>
      <c r="Q2174">
        <v>59</v>
      </c>
      <c r="R2174">
        <v>1.0000000001164153</v>
      </c>
      <c r="S2174">
        <v>45</v>
      </c>
    </row>
    <row r="2175" spans="1:19" x14ac:dyDescent="0.25">
      <c r="A2175" t="s">
        <v>2205</v>
      </c>
      <c r="B2175">
        <v>55</v>
      </c>
      <c r="D2175" t="str">
        <f t="shared" si="132"/>
        <v xml:space="preserve">1-20-2012 15:51 </v>
      </c>
      <c r="E2175">
        <f t="shared" si="133"/>
        <v>0.99999999994179234</v>
      </c>
      <c r="F2175">
        <v>55</v>
      </c>
      <c r="K2175" t="s">
        <v>11781</v>
      </c>
      <c r="L2175">
        <v>50</v>
      </c>
      <c r="N2175" t="s">
        <v>11889</v>
      </c>
      <c r="O2175" t="str">
        <f t="shared" si="134"/>
        <v xml:space="preserve">1-13-2013 8:51 </v>
      </c>
      <c r="P2175">
        <f t="shared" si="135"/>
        <v>1.0000000001164153</v>
      </c>
      <c r="Q2175">
        <v>55.9</v>
      </c>
      <c r="R2175">
        <v>1.0000000001164153</v>
      </c>
      <c r="S2175">
        <v>45</v>
      </c>
    </row>
    <row r="2176" spans="1:19" x14ac:dyDescent="0.25">
      <c r="A2176" t="s">
        <v>2206</v>
      </c>
      <c r="B2176">
        <v>57</v>
      </c>
      <c r="D2176" t="str">
        <f t="shared" si="132"/>
        <v xml:space="preserve">1-20-2012 14:51 </v>
      </c>
      <c r="E2176">
        <f t="shared" si="133"/>
        <v>1.0000000001164153</v>
      </c>
      <c r="F2176">
        <v>57</v>
      </c>
      <c r="K2176" t="s">
        <v>11782</v>
      </c>
      <c r="L2176">
        <v>48.2</v>
      </c>
      <c r="N2176" t="s">
        <v>11890</v>
      </c>
      <c r="O2176" t="str">
        <f t="shared" si="134"/>
        <v xml:space="preserve">1-13-2013 7:51 </v>
      </c>
      <c r="P2176">
        <f t="shared" si="135"/>
        <v>0.16666666651144624</v>
      </c>
      <c r="Q2176">
        <v>55</v>
      </c>
      <c r="R2176">
        <v>0.99999999994179234</v>
      </c>
      <c r="S2176">
        <v>45</v>
      </c>
    </row>
    <row r="2177" spans="1:19" x14ac:dyDescent="0.25">
      <c r="A2177" t="s">
        <v>2207</v>
      </c>
      <c r="B2177">
        <v>57</v>
      </c>
      <c r="D2177" t="str">
        <f t="shared" si="132"/>
        <v xml:space="preserve">1-20-2012 13:51 </v>
      </c>
      <c r="E2177">
        <f t="shared" si="133"/>
        <v>0.99999999994179234</v>
      </c>
      <c r="F2177">
        <v>57</v>
      </c>
      <c r="K2177" t="s">
        <v>11783</v>
      </c>
      <c r="L2177">
        <v>48.9</v>
      </c>
      <c r="N2177" t="s">
        <v>11891</v>
      </c>
      <c r="O2177" t="str">
        <f t="shared" si="134"/>
        <v xml:space="preserve">1-13-2013 7:41 </v>
      </c>
      <c r="P2177">
        <f t="shared" si="135"/>
        <v>0.35000000009313226</v>
      </c>
      <c r="Q2177">
        <v>55.4</v>
      </c>
      <c r="R2177">
        <v>0.99999999994179234</v>
      </c>
      <c r="S2177">
        <v>45</v>
      </c>
    </row>
    <row r="2178" spans="1:19" x14ac:dyDescent="0.25">
      <c r="A2178" t="s">
        <v>2208</v>
      </c>
      <c r="B2178">
        <v>55.9</v>
      </c>
      <c r="D2178" t="str">
        <f t="shared" si="132"/>
        <v xml:space="preserve">1-20-2012 12:51 </v>
      </c>
      <c r="E2178">
        <f t="shared" si="133"/>
        <v>0.99999999994179234</v>
      </c>
      <c r="F2178">
        <v>55.9</v>
      </c>
      <c r="K2178" t="s">
        <v>11784</v>
      </c>
      <c r="L2178">
        <v>48.9</v>
      </c>
      <c r="N2178" t="s">
        <v>11892</v>
      </c>
      <c r="O2178" t="str">
        <f t="shared" si="134"/>
        <v xml:space="preserve">1-13-2013 7:20 </v>
      </c>
      <c r="P2178">
        <f t="shared" si="135"/>
        <v>0.48333333333721384</v>
      </c>
      <c r="Q2178">
        <v>55.4</v>
      </c>
      <c r="R2178">
        <v>0.99999999994179234</v>
      </c>
      <c r="S2178">
        <v>45</v>
      </c>
    </row>
    <row r="2179" spans="1:19" x14ac:dyDescent="0.25">
      <c r="A2179" t="s">
        <v>2209</v>
      </c>
      <c r="B2179">
        <v>53.1</v>
      </c>
      <c r="D2179" t="str">
        <f t="shared" ref="D2179:D2242" si="136">LEFT(A2179,LEN(A2179)-3)</f>
        <v xml:space="preserve">1-20-2012 11:51 </v>
      </c>
      <c r="E2179">
        <f t="shared" ref="E2179:E2242" si="137">(D2179-D2180)*24</f>
        <v>1.0000000001164153</v>
      </c>
      <c r="F2179">
        <v>53.1</v>
      </c>
      <c r="K2179" t="s">
        <v>11785</v>
      </c>
      <c r="L2179">
        <v>48.2</v>
      </c>
      <c r="N2179" t="s">
        <v>11893</v>
      </c>
      <c r="O2179" t="str">
        <f t="shared" ref="O2179:O2242" si="138">LEFT(N2179,LEN(N2179)-3)</f>
        <v xml:space="preserve">1-13-2013 6:51 </v>
      </c>
      <c r="P2179">
        <f t="shared" ref="P2179:P2242" si="139">(O2179-O2180)*24</f>
        <v>0.86666666669771075</v>
      </c>
      <c r="Q2179">
        <v>55</v>
      </c>
      <c r="R2179">
        <v>1.0000000001164153</v>
      </c>
      <c r="S2179">
        <v>45</v>
      </c>
    </row>
    <row r="2180" spans="1:19" x14ac:dyDescent="0.25">
      <c r="A2180" t="s">
        <v>2210</v>
      </c>
      <c r="B2180">
        <v>51.1</v>
      </c>
      <c r="D2180" t="str">
        <f t="shared" si="136"/>
        <v xml:space="preserve">1-20-2012 10:51 </v>
      </c>
      <c r="E2180">
        <f t="shared" si="137"/>
        <v>0.99999999994179234</v>
      </c>
      <c r="F2180">
        <v>51.1</v>
      </c>
      <c r="K2180" t="s">
        <v>11786</v>
      </c>
      <c r="L2180">
        <v>48</v>
      </c>
      <c r="N2180" t="s">
        <v>11894</v>
      </c>
      <c r="O2180" t="str">
        <f t="shared" si="138"/>
        <v xml:space="preserve">1-13-2013 5:59 </v>
      </c>
      <c r="P2180">
        <f t="shared" si="139"/>
        <v>0.13333333324408159</v>
      </c>
      <c r="Q2180">
        <v>55.4</v>
      </c>
      <c r="R2180">
        <v>0.28333333320915699</v>
      </c>
      <c r="S2180">
        <v>45</v>
      </c>
    </row>
    <row r="2181" spans="1:19" x14ac:dyDescent="0.25">
      <c r="A2181" t="s">
        <v>2211</v>
      </c>
      <c r="B2181">
        <v>45</v>
      </c>
      <c r="D2181" t="str">
        <f t="shared" si="136"/>
        <v xml:space="preserve">1-20-2012 9:51 </v>
      </c>
      <c r="E2181">
        <f t="shared" si="137"/>
        <v>0.99999999994179234</v>
      </c>
      <c r="F2181">
        <v>45</v>
      </c>
      <c r="K2181" t="s">
        <v>11787</v>
      </c>
      <c r="L2181">
        <v>48.2</v>
      </c>
      <c r="N2181" t="s">
        <v>11895</v>
      </c>
      <c r="O2181" t="str">
        <f t="shared" si="138"/>
        <v xml:space="preserve">1-13-2013 5:51 </v>
      </c>
      <c r="P2181">
        <f t="shared" si="139"/>
        <v>0.66666666674427688</v>
      </c>
      <c r="Q2181">
        <v>55</v>
      </c>
      <c r="R2181">
        <v>0.99999999994179234</v>
      </c>
      <c r="S2181">
        <v>45</v>
      </c>
    </row>
    <row r="2182" spans="1:19" x14ac:dyDescent="0.25">
      <c r="A2182" t="s">
        <v>2212</v>
      </c>
      <c r="B2182">
        <v>39.9</v>
      </c>
      <c r="D2182" t="str">
        <f t="shared" si="136"/>
        <v xml:space="preserve">1-20-2012 8:51 </v>
      </c>
      <c r="E2182">
        <f t="shared" si="137"/>
        <v>1.0000000001164153</v>
      </c>
      <c r="F2182">
        <v>39.9</v>
      </c>
      <c r="K2182" t="s">
        <v>11788</v>
      </c>
      <c r="L2182">
        <v>48</v>
      </c>
      <c r="N2182" t="s">
        <v>11896</v>
      </c>
      <c r="O2182" t="str">
        <f t="shared" si="138"/>
        <v xml:space="preserve">1-13-2013 5:11 </v>
      </c>
      <c r="P2182">
        <f t="shared" si="139"/>
        <v>0.33333333337213844</v>
      </c>
      <c r="Q2182">
        <v>55.4</v>
      </c>
      <c r="R2182">
        <v>1.0000000001164153</v>
      </c>
      <c r="S2182">
        <v>45</v>
      </c>
    </row>
    <row r="2183" spans="1:19" x14ac:dyDescent="0.25">
      <c r="A2183" t="s">
        <v>2213</v>
      </c>
      <c r="B2183">
        <v>34</v>
      </c>
      <c r="D2183" t="str">
        <f t="shared" si="136"/>
        <v xml:space="preserve">1-20-2012 7:51 </v>
      </c>
      <c r="E2183">
        <f t="shared" si="137"/>
        <v>0.99999999994179234</v>
      </c>
      <c r="F2183">
        <v>34</v>
      </c>
      <c r="K2183" t="s">
        <v>11789</v>
      </c>
      <c r="L2183">
        <v>48.9</v>
      </c>
      <c r="N2183" t="s">
        <v>11897</v>
      </c>
      <c r="O2183" t="str">
        <f t="shared" si="138"/>
        <v xml:space="preserve">1-13-2013 4:51 </v>
      </c>
      <c r="P2183">
        <f t="shared" si="139"/>
        <v>0.43333333317423239</v>
      </c>
      <c r="Q2183">
        <v>55.9</v>
      </c>
      <c r="R2183">
        <v>0.99999999994179234</v>
      </c>
      <c r="S2183">
        <v>45</v>
      </c>
    </row>
    <row r="2184" spans="1:19" x14ac:dyDescent="0.25">
      <c r="A2184" t="s">
        <v>2214</v>
      </c>
      <c r="B2184">
        <v>35.1</v>
      </c>
      <c r="D2184" t="str">
        <f t="shared" si="136"/>
        <v xml:space="preserve">1-20-2012 6:51 </v>
      </c>
      <c r="E2184">
        <f t="shared" si="137"/>
        <v>0.99999999994179234</v>
      </c>
      <c r="F2184">
        <v>35.1</v>
      </c>
      <c r="K2184" t="s">
        <v>11790</v>
      </c>
      <c r="L2184">
        <v>48.2</v>
      </c>
      <c r="N2184" t="s">
        <v>11898</v>
      </c>
      <c r="O2184" t="str">
        <f t="shared" si="138"/>
        <v xml:space="preserve">1-13-2013 4:25 </v>
      </c>
      <c r="P2184">
        <f t="shared" si="139"/>
        <v>0.56666666676755995</v>
      </c>
      <c r="Q2184">
        <v>55.4</v>
      </c>
      <c r="R2184">
        <v>0.99999999994179234</v>
      </c>
      <c r="S2184">
        <v>45</v>
      </c>
    </row>
    <row r="2185" spans="1:19" x14ac:dyDescent="0.25">
      <c r="A2185" t="s">
        <v>2215</v>
      </c>
      <c r="B2185">
        <v>36</v>
      </c>
      <c r="D2185" t="str">
        <f t="shared" si="136"/>
        <v xml:space="preserve">1-20-2012 5:51 </v>
      </c>
      <c r="E2185">
        <f t="shared" si="137"/>
        <v>1.0000000001164153</v>
      </c>
      <c r="F2185">
        <v>36</v>
      </c>
      <c r="K2185" t="s">
        <v>11791</v>
      </c>
      <c r="L2185">
        <v>48.2</v>
      </c>
      <c r="N2185" t="s">
        <v>11899</v>
      </c>
      <c r="O2185" t="str">
        <f t="shared" si="138"/>
        <v xml:space="preserve">1-13-2013 3:51 </v>
      </c>
      <c r="P2185">
        <f t="shared" si="139"/>
        <v>0.99999999994179234</v>
      </c>
      <c r="Q2185">
        <v>55.9</v>
      </c>
      <c r="R2185">
        <v>0.99999999994179234</v>
      </c>
      <c r="S2185">
        <v>45</v>
      </c>
    </row>
    <row r="2186" spans="1:19" x14ac:dyDescent="0.25">
      <c r="A2186" t="s">
        <v>2216</v>
      </c>
      <c r="B2186">
        <v>35.1</v>
      </c>
      <c r="D2186" t="str">
        <f t="shared" si="136"/>
        <v xml:space="preserve">1-20-2012 4:51 </v>
      </c>
      <c r="E2186">
        <f t="shared" si="137"/>
        <v>0.99999999994179234</v>
      </c>
      <c r="F2186">
        <v>35.1</v>
      </c>
      <c r="K2186" t="s">
        <v>11792</v>
      </c>
      <c r="L2186">
        <v>48.9</v>
      </c>
      <c r="N2186" t="s">
        <v>11900</v>
      </c>
      <c r="O2186" t="str">
        <f t="shared" si="138"/>
        <v xml:space="preserve">1-13-2013 2:51 </v>
      </c>
      <c r="P2186">
        <f t="shared" si="139"/>
        <v>1.0000000001164153</v>
      </c>
      <c r="Q2186">
        <v>57</v>
      </c>
      <c r="R2186">
        <v>1.0000000001164153</v>
      </c>
      <c r="S2186">
        <v>45</v>
      </c>
    </row>
    <row r="2187" spans="1:19" x14ac:dyDescent="0.25">
      <c r="A2187" t="s">
        <v>2217</v>
      </c>
      <c r="B2187">
        <v>35.1</v>
      </c>
      <c r="D2187" t="str">
        <f t="shared" si="136"/>
        <v xml:space="preserve">1-20-2012 3:51 </v>
      </c>
      <c r="E2187">
        <f t="shared" si="137"/>
        <v>0.99999999994179234</v>
      </c>
      <c r="F2187">
        <v>35.1</v>
      </c>
      <c r="K2187" t="s">
        <v>11793</v>
      </c>
      <c r="L2187">
        <v>48.2</v>
      </c>
      <c r="N2187" t="s">
        <v>11901</v>
      </c>
      <c r="O2187" t="str">
        <f t="shared" si="138"/>
        <v xml:space="preserve">1-13-2013 1:51 </v>
      </c>
      <c r="P2187">
        <f t="shared" si="139"/>
        <v>0.34999999991850927</v>
      </c>
      <c r="Q2187">
        <v>57.9</v>
      </c>
      <c r="R2187">
        <v>0.99999999994179234</v>
      </c>
      <c r="S2187">
        <v>45</v>
      </c>
    </row>
    <row r="2188" spans="1:19" x14ac:dyDescent="0.25">
      <c r="A2188" t="s">
        <v>2218</v>
      </c>
      <c r="B2188">
        <v>37</v>
      </c>
      <c r="D2188" t="str">
        <f t="shared" si="136"/>
        <v xml:space="preserve">1-20-2012 2:51 </v>
      </c>
      <c r="E2188">
        <f t="shared" si="137"/>
        <v>1.0000000001164153</v>
      </c>
      <c r="F2188">
        <v>37</v>
      </c>
      <c r="K2188" t="s">
        <v>11794</v>
      </c>
      <c r="L2188">
        <v>48.9</v>
      </c>
      <c r="N2188" t="s">
        <v>11902</v>
      </c>
      <c r="O2188" t="str">
        <f t="shared" si="138"/>
        <v xml:space="preserve">1-13-2013 1:30 </v>
      </c>
      <c r="P2188">
        <f t="shared" si="139"/>
        <v>0.65000000002328306</v>
      </c>
      <c r="Q2188">
        <v>57.2</v>
      </c>
      <c r="R2188">
        <v>1.0000000001164153</v>
      </c>
      <c r="S2188">
        <v>45</v>
      </c>
    </row>
    <row r="2189" spans="1:19" x14ac:dyDescent="0.25">
      <c r="A2189" t="s">
        <v>2219</v>
      </c>
      <c r="B2189">
        <v>37</v>
      </c>
      <c r="D2189" t="str">
        <f t="shared" si="136"/>
        <v xml:space="preserve">1-20-2012 1:51 </v>
      </c>
      <c r="E2189">
        <f t="shared" si="137"/>
        <v>0.99999999994179234</v>
      </c>
      <c r="F2189">
        <v>37</v>
      </c>
      <c r="K2189" t="s">
        <v>11795</v>
      </c>
      <c r="L2189">
        <v>48.2</v>
      </c>
      <c r="N2189" t="s">
        <v>11903</v>
      </c>
      <c r="O2189" t="str">
        <f t="shared" si="138"/>
        <v xml:space="preserve">1-13-2013 0:51 </v>
      </c>
      <c r="P2189">
        <f t="shared" si="139"/>
        <v>0.99999999994179234</v>
      </c>
      <c r="Q2189">
        <v>57.9</v>
      </c>
      <c r="R2189">
        <v>0.99999999994179234</v>
      </c>
      <c r="S2189">
        <v>45</v>
      </c>
    </row>
    <row r="2190" spans="1:19" x14ac:dyDescent="0.25">
      <c r="A2190" t="s">
        <v>2220</v>
      </c>
      <c r="B2190">
        <v>39</v>
      </c>
      <c r="D2190" t="str">
        <f t="shared" si="136"/>
        <v xml:space="preserve">1-20-2012 0:51 </v>
      </c>
      <c r="E2190">
        <f t="shared" si="137"/>
        <v>0.99999999994179234</v>
      </c>
      <c r="F2190">
        <v>39</v>
      </c>
      <c r="K2190" t="s">
        <v>11796</v>
      </c>
      <c r="L2190">
        <v>48</v>
      </c>
      <c r="N2190" t="s">
        <v>11904</v>
      </c>
      <c r="O2190" t="str">
        <f t="shared" si="138"/>
        <v xml:space="preserve">1-12-2013 23:51 </v>
      </c>
      <c r="P2190">
        <f t="shared" si="139"/>
        <v>1.0000000001164153</v>
      </c>
      <c r="Q2190">
        <v>59</v>
      </c>
      <c r="R2190">
        <v>0.99999999994179234</v>
      </c>
      <c r="S2190">
        <v>45</v>
      </c>
    </row>
    <row r="2191" spans="1:19" x14ac:dyDescent="0.25">
      <c r="A2191" t="s">
        <v>2221</v>
      </c>
      <c r="B2191">
        <v>42.1</v>
      </c>
      <c r="D2191" t="str">
        <f t="shared" si="136"/>
        <v xml:space="preserve">1-19-2012 23:51 </v>
      </c>
      <c r="E2191">
        <f t="shared" si="137"/>
        <v>1.0000000001164153</v>
      </c>
      <c r="F2191">
        <v>42.1</v>
      </c>
      <c r="K2191" t="s">
        <v>11797</v>
      </c>
      <c r="L2191">
        <v>48.2</v>
      </c>
      <c r="N2191" t="s">
        <v>11905</v>
      </c>
      <c r="O2191" t="str">
        <f t="shared" si="138"/>
        <v xml:space="preserve">1-12-2013 22:51 </v>
      </c>
      <c r="P2191">
        <f t="shared" si="139"/>
        <v>0.99999999994179234</v>
      </c>
      <c r="Q2191">
        <v>60.1</v>
      </c>
      <c r="R2191">
        <v>1.0000000001164153</v>
      </c>
      <c r="S2191">
        <v>45</v>
      </c>
    </row>
    <row r="2192" spans="1:19" x14ac:dyDescent="0.25">
      <c r="A2192" t="s">
        <v>2222</v>
      </c>
      <c r="B2192">
        <v>43</v>
      </c>
      <c r="D2192" t="str">
        <f t="shared" si="136"/>
        <v xml:space="preserve">1-19-2012 22:51 </v>
      </c>
      <c r="E2192">
        <f t="shared" si="137"/>
        <v>0.99999999994179234</v>
      </c>
      <c r="F2192">
        <v>43</v>
      </c>
      <c r="K2192" t="s">
        <v>11798</v>
      </c>
      <c r="L2192">
        <v>46.9</v>
      </c>
      <c r="N2192" t="s">
        <v>11906</v>
      </c>
      <c r="O2192" t="str">
        <f t="shared" si="138"/>
        <v xml:space="preserve">1-12-2013 21:51 </v>
      </c>
      <c r="P2192">
        <f t="shared" si="139"/>
        <v>0.99999999994179234</v>
      </c>
      <c r="Q2192">
        <v>61</v>
      </c>
      <c r="R2192">
        <v>0.99999999994179234</v>
      </c>
      <c r="S2192">
        <v>45</v>
      </c>
    </row>
    <row r="2193" spans="1:19" x14ac:dyDescent="0.25">
      <c r="A2193" t="s">
        <v>2223</v>
      </c>
      <c r="B2193">
        <v>43</v>
      </c>
      <c r="D2193" t="str">
        <f t="shared" si="136"/>
        <v xml:space="preserve">1-19-2012 21:51 </v>
      </c>
      <c r="E2193">
        <f t="shared" si="137"/>
        <v>0.99999999994179234</v>
      </c>
      <c r="F2193">
        <v>43</v>
      </c>
      <c r="K2193" t="s">
        <v>11799</v>
      </c>
      <c r="L2193">
        <v>46.4</v>
      </c>
      <c r="N2193" t="s">
        <v>11907</v>
      </c>
      <c r="O2193" t="str">
        <f t="shared" si="138"/>
        <v xml:space="preserve">1-12-2013 20:51 </v>
      </c>
      <c r="P2193">
        <f t="shared" si="139"/>
        <v>1.0000000001164153</v>
      </c>
      <c r="Q2193">
        <v>63</v>
      </c>
      <c r="R2193">
        <v>0.99999999994179234</v>
      </c>
      <c r="S2193">
        <v>45</v>
      </c>
    </row>
    <row r="2194" spans="1:19" x14ac:dyDescent="0.25">
      <c r="A2194" t="s">
        <v>2224</v>
      </c>
      <c r="B2194">
        <v>45</v>
      </c>
      <c r="D2194" t="str">
        <f t="shared" si="136"/>
        <v xml:space="preserve">1-19-2012 20:51 </v>
      </c>
      <c r="E2194">
        <f t="shared" si="137"/>
        <v>1.0000000001164153</v>
      </c>
      <c r="F2194">
        <v>45</v>
      </c>
      <c r="K2194" t="s">
        <v>11800</v>
      </c>
      <c r="L2194">
        <v>45</v>
      </c>
      <c r="N2194" t="s">
        <v>11908</v>
      </c>
      <c r="O2194" t="str">
        <f t="shared" si="138"/>
        <v xml:space="preserve">1-12-2013 19:51 </v>
      </c>
      <c r="P2194">
        <f t="shared" si="139"/>
        <v>0.99999999994179234</v>
      </c>
      <c r="Q2194">
        <v>61</v>
      </c>
      <c r="R2194">
        <v>0.99999999994179234</v>
      </c>
      <c r="S2194">
        <v>45</v>
      </c>
    </row>
    <row r="2195" spans="1:19" x14ac:dyDescent="0.25">
      <c r="A2195" t="s">
        <v>2225</v>
      </c>
      <c r="B2195">
        <v>45</v>
      </c>
      <c r="D2195" t="str">
        <f t="shared" si="136"/>
        <v xml:space="preserve">1-19-2012 19:51 </v>
      </c>
      <c r="E2195">
        <f t="shared" si="137"/>
        <v>0.99999999994179234</v>
      </c>
      <c r="F2195">
        <v>45</v>
      </c>
      <c r="K2195" t="s">
        <v>11801</v>
      </c>
      <c r="L2195">
        <v>44.6</v>
      </c>
      <c r="N2195" t="s">
        <v>11909</v>
      </c>
      <c r="O2195" t="str">
        <f t="shared" si="138"/>
        <v xml:space="preserve">1-12-2013 18:51 </v>
      </c>
      <c r="P2195">
        <f t="shared" si="139"/>
        <v>0.99999999994179234</v>
      </c>
      <c r="Q2195">
        <v>63</v>
      </c>
      <c r="R2195">
        <v>0.99999999994179234</v>
      </c>
      <c r="S2195">
        <v>45</v>
      </c>
    </row>
    <row r="2196" spans="1:19" x14ac:dyDescent="0.25">
      <c r="A2196" t="s">
        <v>2226</v>
      </c>
      <c r="B2196">
        <v>45</v>
      </c>
      <c r="D2196" t="str">
        <f t="shared" si="136"/>
        <v xml:space="preserve">1-19-2012 18:51 </v>
      </c>
      <c r="E2196">
        <f t="shared" si="137"/>
        <v>0.99999999994179234</v>
      </c>
      <c r="F2196">
        <v>45</v>
      </c>
      <c r="K2196" t="s">
        <v>11802</v>
      </c>
      <c r="L2196">
        <v>44.1</v>
      </c>
      <c r="N2196" t="s">
        <v>11910</v>
      </c>
      <c r="O2196" t="str">
        <f t="shared" si="138"/>
        <v xml:space="preserve">1-12-2013 17:51 </v>
      </c>
      <c r="P2196">
        <f t="shared" si="139"/>
        <v>1.0000000001164153</v>
      </c>
      <c r="Q2196">
        <v>64.900000000000006</v>
      </c>
      <c r="R2196">
        <v>0.99999999994179234</v>
      </c>
      <c r="S2196">
        <v>45</v>
      </c>
    </row>
    <row r="2197" spans="1:19" x14ac:dyDescent="0.25">
      <c r="A2197" t="s">
        <v>2227</v>
      </c>
      <c r="B2197">
        <v>45</v>
      </c>
      <c r="D2197" t="str">
        <f t="shared" si="136"/>
        <v xml:space="preserve">1-19-2012 17:51 </v>
      </c>
      <c r="E2197">
        <f t="shared" si="137"/>
        <v>1.0000000001164153</v>
      </c>
      <c r="F2197">
        <v>45</v>
      </c>
      <c r="K2197" t="s">
        <v>11803</v>
      </c>
      <c r="L2197">
        <v>42.8</v>
      </c>
      <c r="N2197" t="s">
        <v>11911</v>
      </c>
      <c r="O2197" t="str">
        <f t="shared" si="138"/>
        <v xml:space="preserve">1-12-2013 16:51 </v>
      </c>
      <c r="P2197">
        <f t="shared" si="139"/>
        <v>0.99999999994179234</v>
      </c>
      <c r="Q2197">
        <v>66.900000000000006</v>
      </c>
      <c r="R2197">
        <v>1.0000000001164153</v>
      </c>
      <c r="S2197">
        <v>45</v>
      </c>
    </row>
    <row r="2198" spans="1:19" x14ac:dyDescent="0.25">
      <c r="A2198" t="s">
        <v>2228</v>
      </c>
      <c r="B2198">
        <v>46</v>
      </c>
      <c r="D2198" t="str">
        <f t="shared" si="136"/>
        <v xml:space="preserve">1-19-2012 16:51 </v>
      </c>
      <c r="E2198">
        <f t="shared" si="137"/>
        <v>0.99999999994179234</v>
      </c>
      <c r="F2198">
        <v>46</v>
      </c>
      <c r="K2198" t="s">
        <v>11804</v>
      </c>
      <c r="L2198">
        <v>43</v>
      </c>
      <c r="N2198" t="s">
        <v>11912</v>
      </c>
      <c r="O2198" t="str">
        <f t="shared" si="138"/>
        <v xml:space="preserve">1-12-2013 15:51 </v>
      </c>
      <c r="P2198">
        <f t="shared" si="139"/>
        <v>0.99999999994179234</v>
      </c>
      <c r="Q2198">
        <v>70</v>
      </c>
      <c r="R2198">
        <v>0.99999999994179234</v>
      </c>
      <c r="S2198">
        <v>45</v>
      </c>
    </row>
    <row r="2199" spans="1:19" x14ac:dyDescent="0.25">
      <c r="A2199" t="s">
        <v>2229</v>
      </c>
      <c r="B2199">
        <v>48</v>
      </c>
      <c r="D2199" t="str">
        <f t="shared" si="136"/>
        <v xml:space="preserve">1-19-2012 15:51 </v>
      </c>
      <c r="E2199">
        <f t="shared" si="137"/>
        <v>0.99999999994179234</v>
      </c>
      <c r="F2199">
        <v>48</v>
      </c>
      <c r="K2199" t="s">
        <v>11805</v>
      </c>
      <c r="L2199">
        <v>44.1</v>
      </c>
      <c r="N2199" t="s">
        <v>11913</v>
      </c>
      <c r="O2199" t="str">
        <f t="shared" si="138"/>
        <v xml:space="preserve">1-12-2013 14:51 </v>
      </c>
      <c r="P2199">
        <f t="shared" si="139"/>
        <v>1.0000000001164153</v>
      </c>
      <c r="Q2199">
        <v>69.099999999999994</v>
      </c>
      <c r="R2199">
        <v>0.21666666649980471</v>
      </c>
      <c r="S2199">
        <v>46</v>
      </c>
    </row>
    <row r="2200" spans="1:19" x14ac:dyDescent="0.25">
      <c r="A2200" t="s">
        <v>2230</v>
      </c>
      <c r="B2200">
        <v>48.9</v>
      </c>
      <c r="D2200" t="str">
        <f t="shared" si="136"/>
        <v xml:space="preserve">1-19-2012 14:51 </v>
      </c>
      <c r="E2200">
        <f t="shared" si="137"/>
        <v>1.0000000001164153</v>
      </c>
      <c r="F2200">
        <v>48.9</v>
      </c>
      <c r="K2200" t="s">
        <v>11806</v>
      </c>
      <c r="L2200">
        <v>44.6</v>
      </c>
      <c r="N2200" t="s">
        <v>11914</v>
      </c>
      <c r="O2200" t="str">
        <f t="shared" si="138"/>
        <v xml:space="preserve">1-12-2013 13:51 </v>
      </c>
      <c r="P2200">
        <f t="shared" si="139"/>
        <v>0.99999999994179234</v>
      </c>
      <c r="Q2200">
        <v>68</v>
      </c>
      <c r="R2200">
        <v>0.28333333338377997</v>
      </c>
      <c r="S2200">
        <v>46</v>
      </c>
    </row>
    <row r="2201" spans="1:19" x14ac:dyDescent="0.25">
      <c r="A2201" t="s">
        <v>2231</v>
      </c>
      <c r="B2201">
        <v>48</v>
      </c>
      <c r="D2201" t="str">
        <f t="shared" si="136"/>
        <v xml:space="preserve">1-19-2012 13:51 </v>
      </c>
      <c r="E2201">
        <f t="shared" si="137"/>
        <v>0.99999999994179234</v>
      </c>
      <c r="F2201">
        <v>48</v>
      </c>
      <c r="K2201" t="s">
        <v>11807</v>
      </c>
      <c r="L2201">
        <v>43</v>
      </c>
      <c r="N2201" t="s">
        <v>11915</v>
      </c>
      <c r="O2201" t="str">
        <f t="shared" si="138"/>
        <v xml:space="preserve">1-12-2013 12:51 </v>
      </c>
      <c r="P2201">
        <f t="shared" si="139"/>
        <v>0.43333333334885538</v>
      </c>
      <c r="Q2201">
        <v>63</v>
      </c>
      <c r="R2201">
        <v>0.99999999994179234</v>
      </c>
      <c r="S2201">
        <v>46</v>
      </c>
    </row>
    <row r="2202" spans="1:19" x14ac:dyDescent="0.25">
      <c r="A2202" t="s">
        <v>2232</v>
      </c>
      <c r="B2202">
        <v>45</v>
      </c>
      <c r="D2202" t="str">
        <f t="shared" si="136"/>
        <v xml:space="preserve">1-19-2012 12:51 </v>
      </c>
      <c r="E2202">
        <f t="shared" si="137"/>
        <v>0.99999999994179234</v>
      </c>
      <c r="F2202">
        <v>45</v>
      </c>
      <c r="K2202" t="s">
        <v>11808</v>
      </c>
      <c r="L2202">
        <v>42.1</v>
      </c>
      <c r="N2202" t="s">
        <v>11916</v>
      </c>
      <c r="O2202" t="str">
        <f t="shared" si="138"/>
        <v xml:space="preserve">1-12-2013 12:25 </v>
      </c>
      <c r="P2202">
        <f t="shared" si="139"/>
        <v>3.3333333267364651E-2</v>
      </c>
      <c r="Q2202">
        <v>60.8</v>
      </c>
      <c r="R2202">
        <v>1.0000000001164153</v>
      </c>
      <c r="S2202">
        <v>46</v>
      </c>
    </row>
    <row r="2203" spans="1:19" x14ac:dyDescent="0.25">
      <c r="A2203" t="s">
        <v>2233</v>
      </c>
      <c r="B2203">
        <v>43</v>
      </c>
      <c r="D2203" t="str">
        <f t="shared" si="136"/>
        <v xml:space="preserve">1-19-2012 11:51 </v>
      </c>
      <c r="E2203">
        <f t="shared" si="137"/>
        <v>1.0000000001164153</v>
      </c>
      <c r="F2203">
        <v>43</v>
      </c>
      <c r="K2203" t="s">
        <v>11809</v>
      </c>
      <c r="L2203">
        <v>42.1</v>
      </c>
      <c r="N2203" t="s">
        <v>11917</v>
      </c>
      <c r="O2203" t="str">
        <f t="shared" si="138"/>
        <v xml:space="preserve">1-12-2013 12:23 </v>
      </c>
      <c r="P2203">
        <f t="shared" si="139"/>
        <v>0.53333333332557231</v>
      </c>
      <c r="Q2203">
        <v>60.8</v>
      </c>
      <c r="R2203">
        <v>0.99999999994179234</v>
      </c>
      <c r="S2203">
        <v>46</v>
      </c>
    </row>
    <row r="2204" spans="1:19" x14ac:dyDescent="0.25">
      <c r="A2204" t="s">
        <v>2234</v>
      </c>
      <c r="B2204">
        <v>37.9</v>
      </c>
      <c r="D2204" t="str">
        <f t="shared" si="136"/>
        <v xml:space="preserve">1-19-2012 10:51 </v>
      </c>
      <c r="E2204">
        <f t="shared" si="137"/>
        <v>0.99999999994179234</v>
      </c>
      <c r="F2204">
        <v>37.9</v>
      </c>
      <c r="K2204" t="s">
        <v>11810</v>
      </c>
      <c r="L2204">
        <v>42.8</v>
      </c>
      <c r="N2204" t="s">
        <v>11918</v>
      </c>
      <c r="O2204" t="str">
        <f t="shared" si="138"/>
        <v xml:space="preserve">1-12-2013 11:51 </v>
      </c>
      <c r="P2204">
        <f t="shared" si="139"/>
        <v>0.28333333338377997</v>
      </c>
      <c r="Q2204">
        <v>57.9</v>
      </c>
      <c r="R2204">
        <v>1.0000000001164153</v>
      </c>
      <c r="S2204">
        <v>46</v>
      </c>
    </row>
    <row r="2205" spans="1:19" x14ac:dyDescent="0.25">
      <c r="A2205" t="s">
        <v>2235</v>
      </c>
      <c r="B2205">
        <v>35.1</v>
      </c>
      <c r="D2205" t="str">
        <f t="shared" si="136"/>
        <v xml:space="preserve">1-19-2012 9:51 </v>
      </c>
      <c r="E2205">
        <f t="shared" si="137"/>
        <v>0.99999999994179234</v>
      </c>
      <c r="F2205">
        <v>35.1</v>
      </c>
      <c r="K2205" t="s">
        <v>11811</v>
      </c>
      <c r="L2205">
        <v>43</v>
      </c>
      <c r="N2205" t="s">
        <v>11919</v>
      </c>
      <c r="O2205" t="str">
        <f t="shared" si="138"/>
        <v xml:space="preserve">1-12-2013 11:34 </v>
      </c>
      <c r="P2205">
        <f t="shared" si="139"/>
        <v>0.24999999994179234</v>
      </c>
      <c r="Q2205">
        <v>57.2</v>
      </c>
      <c r="R2205">
        <v>1.0000000001164153</v>
      </c>
      <c r="S2205">
        <v>46</v>
      </c>
    </row>
    <row r="2206" spans="1:19" x14ac:dyDescent="0.25">
      <c r="A2206" t="s">
        <v>2236</v>
      </c>
      <c r="B2206">
        <v>32</v>
      </c>
      <c r="D2206" t="str">
        <f t="shared" si="136"/>
        <v xml:space="preserve">1-19-2012 8:51 </v>
      </c>
      <c r="E2206">
        <f t="shared" si="137"/>
        <v>1.0000000001164153</v>
      </c>
      <c r="F2206">
        <v>32</v>
      </c>
      <c r="K2206" t="s">
        <v>11812</v>
      </c>
      <c r="L2206">
        <v>43</v>
      </c>
      <c r="N2206" t="s">
        <v>11920</v>
      </c>
      <c r="O2206" t="str">
        <f t="shared" si="138"/>
        <v xml:space="preserve">1-12-2013 11:19 </v>
      </c>
      <c r="P2206">
        <f t="shared" si="139"/>
        <v>0.46666666679084301</v>
      </c>
      <c r="Q2206">
        <v>55.4</v>
      </c>
      <c r="R2206">
        <v>1.0000000001164153</v>
      </c>
      <c r="S2206">
        <v>46</v>
      </c>
    </row>
    <row r="2207" spans="1:19" x14ac:dyDescent="0.25">
      <c r="A2207" t="s">
        <v>2237</v>
      </c>
      <c r="B2207">
        <v>28</v>
      </c>
      <c r="D2207" t="str">
        <f t="shared" si="136"/>
        <v xml:space="preserve">1-19-2012 7:51 </v>
      </c>
      <c r="E2207">
        <f t="shared" si="137"/>
        <v>0.99999999994179234</v>
      </c>
      <c r="F2207">
        <v>28</v>
      </c>
      <c r="K2207" t="s">
        <v>11813</v>
      </c>
      <c r="L2207">
        <v>43</v>
      </c>
      <c r="N2207" t="s">
        <v>11921</v>
      </c>
      <c r="O2207" t="str">
        <f t="shared" si="138"/>
        <v xml:space="preserve">1-12-2013 10:51 </v>
      </c>
      <c r="P2207">
        <f t="shared" si="139"/>
        <v>0.26666666666278616</v>
      </c>
      <c r="Q2207">
        <v>55</v>
      </c>
      <c r="R2207">
        <v>1.0000000001164153</v>
      </c>
      <c r="S2207">
        <v>46</v>
      </c>
    </row>
    <row r="2208" spans="1:19" x14ac:dyDescent="0.25">
      <c r="A2208" t="s">
        <v>2238</v>
      </c>
      <c r="B2208">
        <v>28.9</v>
      </c>
      <c r="D2208" t="str">
        <f t="shared" si="136"/>
        <v xml:space="preserve">1-19-2012 6:51 </v>
      </c>
      <c r="E2208">
        <f t="shared" si="137"/>
        <v>0.99999999994179234</v>
      </c>
      <c r="F2208">
        <v>28.9</v>
      </c>
      <c r="K2208" t="s">
        <v>11814</v>
      </c>
      <c r="L2208">
        <v>44.1</v>
      </c>
      <c r="N2208" t="s">
        <v>11922</v>
      </c>
      <c r="O2208" t="str">
        <f t="shared" si="138"/>
        <v xml:space="preserve">1-12-2013 10:35 </v>
      </c>
      <c r="P2208">
        <f t="shared" si="139"/>
        <v>0.73333333327900618</v>
      </c>
      <c r="Q2208">
        <v>55.4</v>
      </c>
      <c r="R2208">
        <v>0.99999999994179234</v>
      </c>
      <c r="S2208">
        <v>46</v>
      </c>
    </row>
    <row r="2209" spans="1:19" x14ac:dyDescent="0.25">
      <c r="A2209" t="s">
        <v>2239</v>
      </c>
      <c r="B2209">
        <v>28.9</v>
      </c>
      <c r="D2209" t="str">
        <f t="shared" si="136"/>
        <v xml:space="preserve">1-19-2012 5:51 </v>
      </c>
      <c r="E2209">
        <f t="shared" si="137"/>
        <v>1.0000000001164153</v>
      </c>
      <c r="F2209">
        <v>28.9</v>
      </c>
      <c r="K2209" t="s">
        <v>11815</v>
      </c>
      <c r="L2209">
        <v>44.1</v>
      </c>
      <c r="N2209" t="s">
        <v>11923</v>
      </c>
      <c r="O2209" t="str">
        <f t="shared" si="138"/>
        <v xml:space="preserve">1-12-2013 9:51 </v>
      </c>
      <c r="P2209">
        <f t="shared" si="139"/>
        <v>0.99999999994179234</v>
      </c>
      <c r="Q2209">
        <v>54</v>
      </c>
      <c r="R2209">
        <v>0.99999999994179234</v>
      </c>
      <c r="S2209">
        <v>46</v>
      </c>
    </row>
    <row r="2210" spans="1:19" x14ac:dyDescent="0.25">
      <c r="A2210" t="s">
        <v>2240</v>
      </c>
      <c r="B2210">
        <v>30</v>
      </c>
      <c r="D2210" t="str">
        <f t="shared" si="136"/>
        <v xml:space="preserve">1-19-2012 4:51 </v>
      </c>
      <c r="E2210">
        <f t="shared" si="137"/>
        <v>0.99999999994179234</v>
      </c>
      <c r="F2210">
        <v>30</v>
      </c>
      <c r="K2210" t="s">
        <v>11816</v>
      </c>
      <c r="L2210">
        <v>44.1</v>
      </c>
      <c r="N2210" t="s">
        <v>11924</v>
      </c>
      <c r="O2210" t="str">
        <f t="shared" si="138"/>
        <v xml:space="preserve">1-12-2013 8:51 </v>
      </c>
      <c r="P2210">
        <f t="shared" si="139"/>
        <v>1.0000000001164153</v>
      </c>
      <c r="Q2210">
        <v>52</v>
      </c>
      <c r="R2210">
        <v>0.99999999994179234</v>
      </c>
      <c r="S2210">
        <v>46</v>
      </c>
    </row>
    <row r="2211" spans="1:19" x14ac:dyDescent="0.25">
      <c r="A2211" t="s">
        <v>2241</v>
      </c>
      <c r="B2211">
        <v>32</v>
      </c>
      <c r="D2211" t="str">
        <f t="shared" si="136"/>
        <v xml:space="preserve">1-19-2012 3:51 </v>
      </c>
      <c r="E2211">
        <f t="shared" si="137"/>
        <v>0.99999999994179234</v>
      </c>
      <c r="F2211">
        <v>32</v>
      </c>
      <c r="K2211" t="s">
        <v>11817</v>
      </c>
      <c r="L2211">
        <v>45</v>
      </c>
      <c r="N2211" t="s">
        <v>11925</v>
      </c>
      <c r="O2211" t="str">
        <f t="shared" si="138"/>
        <v xml:space="preserve">1-12-2013 7:51 </v>
      </c>
      <c r="P2211">
        <f t="shared" si="139"/>
        <v>0.99999999994179234</v>
      </c>
      <c r="Q2211">
        <v>50</v>
      </c>
      <c r="R2211">
        <v>1.0000000001164153</v>
      </c>
      <c r="S2211">
        <v>46</v>
      </c>
    </row>
    <row r="2212" spans="1:19" x14ac:dyDescent="0.25">
      <c r="A2212" t="s">
        <v>2242</v>
      </c>
      <c r="B2212">
        <v>33.1</v>
      </c>
      <c r="D2212" t="str">
        <f t="shared" si="136"/>
        <v xml:space="preserve">1-19-2012 2:51 </v>
      </c>
      <c r="E2212">
        <f t="shared" si="137"/>
        <v>1.0000000001164153</v>
      </c>
      <c r="F2212">
        <v>33.1</v>
      </c>
      <c r="K2212" t="s">
        <v>11818</v>
      </c>
      <c r="L2212">
        <v>45</v>
      </c>
      <c r="N2212" t="s">
        <v>11926</v>
      </c>
      <c r="O2212" t="str">
        <f t="shared" si="138"/>
        <v xml:space="preserve">1-12-2013 6:51 </v>
      </c>
      <c r="P2212">
        <f t="shared" si="139"/>
        <v>0.99999999994179234</v>
      </c>
      <c r="Q2212">
        <v>50</v>
      </c>
      <c r="R2212">
        <v>0.99999999994179234</v>
      </c>
      <c r="S2212">
        <v>46</v>
      </c>
    </row>
    <row r="2213" spans="1:19" x14ac:dyDescent="0.25">
      <c r="A2213" t="s">
        <v>2243</v>
      </c>
      <c r="B2213">
        <v>34</v>
      </c>
      <c r="D2213" t="str">
        <f t="shared" si="136"/>
        <v xml:space="preserve">1-19-2012 1:51 </v>
      </c>
      <c r="E2213">
        <f t="shared" si="137"/>
        <v>0.99999999994179234</v>
      </c>
      <c r="F2213">
        <v>34</v>
      </c>
      <c r="K2213" t="s">
        <v>11819</v>
      </c>
      <c r="L2213">
        <v>44.1</v>
      </c>
      <c r="N2213" t="s">
        <v>11927</v>
      </c>
      <c r="O2213" t="str">
        <f t="shared" si="138"/>
        <v xml:space="preserve">1-12-2013 5:51 </v>
      </c>
      <c r="P2213">
        <f t="shared" si="139"/>
        <v>1.0000000001164153</v>
      </c>
      <c r="Q2213">
        <v>48.9</v>
      </c>
      <c r="R2213">
        <v>1.0000000001164153</v>
      </c>
      <c r="S2213">
        <v>46</v>
      </c>
    </row>
    <row r="2214" spans="1:19" x14ac:dyDescent="0.25">
      <c r="A2214" t="s">
        <v>2244</v>
      </c>
      <c r="B2214">
        <v>35.1</v>
      </c>
      <c r="D2214" t="str">
        <f t="shared" si="136"/>
        <v xml:space="preserve">1-19-2012 0:51 </v>
      </c>
      <c r="E2214">
        <f t="shared" si="137"/>
        <v>0.99999999994179234</v>
      </c>
      <c r="F2214">
        <v>35.1</v>
      </c>
      <c r="K2214" t="s">
        <v>11820</v>
      </c>
      <c r="L2214">
        <v>44.1</v>
      </c>
      <c r="N2214" t="s">
        <v>11928</v>
      </c>
      <c r="O2214" t="str">
        <f t="shared" si="138"/>
        <v xml:space="preserve">1-12-2013 4:51 </v>
      </c>
      <c r="P2214">
        <f t="shared" si="139"/>
        <v>0.99999999994179234</v>
      </c>
      <c r="Q2214">
        <v>48.9</v>
      </c>
      <c r="R2214">
        <v>0.99999999994179234</v>
      </c>
      <c r="S2214">
        <v>46</v>
      </c>
    </row>
    <row r="2215" spans="1:19" x14ac:dyDescent="0.25">
      <c r="A2215" t="s">
        <v>2245</v>
      </c>
      <c r="B2215">
        <v>36</v>
      </c>
      <c r="D2215" t="str">
        <f t="shared" si="136"/>
        <v xml:space="preserve">1-18-2012 23:51 </v>
      </c>
      <c r="E2215">
        <f t="shared" si="137"/>
        <v>1.0000000001164153</v>
      </c>
      <c r="F2215">
        <v>36</v>
      </c>
      <c r="K2215" t="s">
        <v>11821</v>
      </c>
      <c r="L2215">
        <v>44.1</v>
      </c>
      <c r="N2215" t="s">
        <v>11929</v>
      </c>
      <c r="O2215" t="str">
        <f t="shared" si="138"/>
        <v xml:space="preserve">1-12-2013 3:51 </v>
      </c>
      <c r="P2215">
        <f t="shared" si="139"/>
        <v>0.99999999994179234</v>
      </c>
      <c r="Q2215">
        <v>48.9</v>
      </c>
      <c r="R2215">
        <v>0.99999999994179234</v>
      </c>
      <c r="S2215">
        <v>46</v>
      </c>
    </row>
    <row r="2216" spans="1:19" x14ac:dyDescent="0.25">
      <c r="A2216" t="s">
        <v>2246</v>
      </c>
      <c r="B2216">
        <v>37</v>
      </c>
      <c r="D2216" t="str">
        <f t="shared" si="136"/>
        <v xml:space="preserve">1-18-2012 22:51 </v>
      </c>
      <c r="E2216">
        <f t="shared" si="137"/>
        <v>0.99999999994179234</v>
      </c>
      <c r="F2216">
        <v>37</v>
      </c>
      <c r="K2216" t="s">
        <v>11822</v>
      </c>
      <c r="L2216">
        <v>44.1</v>
      </c>
      <c r="N2216" t="s">
        <v>11930</v>
      </c>
      <c r="O2216" t="str">
        <f t="shared" si="138"/>
        <v xml:space="preserve">1-12-2013 2:51 </v>
      </c>
      <c r="P2216">
        <f t="shared" si="139"/>
        <v>1.0000000001164153</v>
      </c>
      <c r="Q2216">
        <v>48.9</v>
      </c>
      <c r="R2216">
        <v>1.0000000001164153</v>
      </c>
      <c r="S2216">
        <v>46</v>
      </c>
    </row>
    <row r="2217" spans="1:19" x14ac:dyDescent="0.25">
      <c r="A2217" t="s">
        <v>2247</v>
      </c>
      <c r="B2217">
        <v>37.9</v>
      </c>
      <c r="D2217" t="str">
        <f t="shared" si="136"/>
        <v xml:space="preserve">1-18-2012 21:51 </v>
      </c>
      <c r="E2217">
        <f t="shared" si="137"/>
        <v>0.99999999994179234</v>
      </c>
      <c r="F2217">
        <v>37.9</v>
      </c>
      <c r="K2217" t="s">
        <v>11823</v>
      </c>
      <c r="L2217">
        <v>44.1</v>
      </c>
      <c r="N2217" t="s">
        <v>11931</v>
      </c>
      <c r="O2217" t="str">
        <f t="shared" si="138"/>
        <v xml:space="preserve">1-12-2013 1:51 </v>
      </c>
      <c r="P2217">
        <f t="shared" si="139"/>
        <v>0.99999999994179234</v>
      </c>
      <c r="Q2217">
        <v>48.9</v>
      </c>
      <c r="R2217">
        <v>0.99999999994179234</v>
      </c>
      <c r="S2217">
        <v>46</v>
      </c>
    </row>
    <row r="2218" spans="1:19" x14ac:dyDescent="0.25">
      <c r="A2218" t="s">
        <v>2248</v>
      </c>
      <c r="B2218">
        <v>39</v>
      </c>
      <c r="D2218" t="str">
        <f t="shared" si="136"/>
        <v xml:space="preserve">1-18-2012 20:51 </v>
      </c>
      <c r="E2218">
        <f t="shared" si="137"/>
        <v>1.0000000001164153</v>
      </c>
      <c r="F2218">
        <v>39</v>
      </c>
      <c r="K2218" t="s">
        <v>11824</v>
      </c>
      <c r="L2218">
        <v>44.1</v>
      </c>
      <c r="N2218" t="s">
        <v>11932</v>
      </c>
      <c r="O2218" t="str">
        <f t="shared" si="138"/>
        <v xml:space="preserve">1-12-2013 0:51 </v>
      </c>
      <c r="P2218">
        <f t="shared" si="139"/>
        <v>0.99999999994179234</v>
      </c>
      <c r="Q2218">
        <v>48.9</v>
      </c>
      <c r="R2218">
        <v>0.99999999994179234</v>
      </c>
      <c r="S2218">
        <v>46</v>
      </c>
    </row>
    <row r="2219" spans="1:19" x14ac:dyDescent="0.25">
      <c r="A2219" t="s">
        <v>2249</v>
      </c>
      <c r="B2219">
        <v>39.9</v>
      </c>
      <c r="D2219" t="str">
        <f t="shared" si="136"/>
        <v xml:space="preserve">1-18-2012 19:51 </v>
      </c>
      <c r="E2219">
        <f t="shared" si="137"/>
        <v>0.99999999994179234</v>
      </c>
      <c r="F2219">
        <v>39.9</v>
      </c>
      <c r="K2219" t="s">
        <v>11825</v>
      </c>
      <c r="L2219">
        <v>45</v>
      </c>
      <c r="N2219" t="s">
        <v>11933</v>
      </c>
      <c r="O2219" t="str">
        <f t="shared" si="138"/>
        <v xml:space="preserve">1-11-2013 23:51 </v>
      </c>
      <c r="P2219">
        <f t="shared" si="139"/>
        <v>1.0000000001164153</v>
      </c>
      <c r="Q2219">
        <v>48.9</v>
      </c>
      <c r="R2219">
        <v>0.99999999994179234</v>
      </c>
      <c r="S2219">
        <v>46</v>
      </c>
    </row>
    <row r="2220" spans="1:19" x14ac:dyDescent="0.25">
      <c r="A2220" t="s">
        <v>2250</v>
      </c>
      <c r="B2220">
        <v>42.1</v>
      </c>
      <c r="D2220" t="str">
        <f t="shared" si="136"/>
        <v xml:space="preserve">1-18-2012 18:51 </v>
      </c>
      <c r="E2220">
        <f t="shared" si="137"/>
        <v>0.99999999994179234</v>
      </c>
      <c r="F2220">
        <v>42.1</v>
      </c>
      <c r="K2220" t="s">
        <v>11826</v>
      </c>
      <c r="L2220">
        <v>45</v>
      </c>
      <c r="N2220" t="s">
        <v>11934</v>
      </c>
      <c r="O2220" t="str">
        <f t="shared" si="138"/>
        <v xml:space="preserve">1-11-2013 22:51 </v>
      </c>
      <c r="P2220">
        <f t="shared" si="139"/>
        <v>0.99999999994179234</v>
      </c>
      <c r="Q2220">
        <v>48.9</v>
      </c>
      <c r="R2220">
        <v>0.99999999994179234</v>
      </c>
      <c r="S2220">
        <v>46</v>
      </c>
    </row>
    <row r="2221" spans="1:19" x14ac:dyDescent="0.25">
      <c r="A2221" t="s">
        <v>2251</v>
      </c>
      <c r="B2221">
        <v>45</v>
      </c>
      <c r="D2221" t="str">
        <f t="shared" si="136"/>
        <v xml:space="preserve">1-18-2012 17:51 </v>
      </c>
      <c r="E2221">
        <f t="shared" si="137"/>
        <v>1.0000000001164153</v>
      </c>
      <c r="F2221">
        <v>45</v>
      </c>
      <c r="K2221" t="s">
        <v>11827</v>
      </c>
      <c r="L2221">
        <v>45</v>
      </c>
      <c r="N2221" t="s">
        <v>11935</v>
      </c>
      <c r="O2221" t="str">
        <f t="shared" si="138"/>
        <v xml:space="preserve">1-11-2013 21:51 </v>
      </c>
      <c r="P2221">
        <f t="shared" si="139"/>
        <v>0.99999999994179234</v>
      </c>
      <c r="Q2221">
        <v>48.9</v>
      </c>
      <c r="R2221">
        <v>0.99999999994179234</v>
      </c>
      <c r="S2221">
        <v>46</v>
      </c>
    </row>
    <row r="2222" spans="1:19" x14ac:dyDescent="0.25">
      <c r="A2222" t="s">
        <v>2252</v>
      </c>
      <c r="B2222">
        <v>48</v>
      </c>
      <c r="D2222" t="str">
        <f t="shared" si="136"/>
        <v xml:space="preserve">1-18-2012 16:51 </v>
      </c>
      <c r="E2222">
        <f t="shared" si="137"/>
        <v>0.99999999994179234</v>
      </c>
      <c r="F2222">
        <v>48</v>
      </c>
      <c r="K2222" t="s">
        <v>11828</v>
      </c>
      <c r="L2222">
        <v>46.4</v>
      </c>
      <c r="N2222" t="s">
        <v>11936</v>
      </c>
      <c r="O2222" t="str">
        <f t="shared" si="138"/>
        <v xml:space="preserve">1-11-2013 20:51 </v>
      </c>
      <c r="P2222">
        <f t="shared" si="139"/>
        <v>0.46666666661622003</v>
      </c>
      <c r="Q2222">
        <v>48.9</v>
      </c>
      <c r="R2222">
        <v>0.99999999994179234</v>
      </c>
      <c r="S2222">
        <v>46</v>
      </c>
    </row>
    <row r="2223" spans="1:19" x14ac:dyDescent="0.25">
      <c r="A2223" t="s">
        <v>2253</v>
      </c>
      <c r="B2223">
        <v>48.9</v>
      </c>
      <c r="D2223" t="str">
        <f t="shared" si="136"/>
        <v xml:space="preserve">1-18-2012 15:51 </v>
      </c>
      <c r="E2223">
        <f t="shared" si="137"/>
        <v>0.99999999994179234</v>
      </c>
      <c r="F2223">
        <v>48.9</v>
      </c>
      <c r="K2223" t="s">
        <v>11829</v>
      </c>
      <c r="L2223">
        <v>46</v>
      </c>
      <c r="N2223" t="s">
        <v>11937</v>
      </c>
      <c r="O2223" t="str">
        <f t="shared" si="138"/>
        <v xml:space="preserve">1-11-2013 20:23 </v>
      </c>
      <c r="P2223">
        <f t="shared" si="139"/>
        <v>0.53333333350019529</v>
      </c>
      <c r="Q2223">
        <v>48.2</v>
      </c>
      <c r="R2223">
        <v>1.0000000001164153</v>
      </c>
      <c r="S2223">
        <v>46</v>
      </c>
    </row>
    <row r="2224" spans="1:19" x14ac:dyDescent="0.25">
      <c r="A2224" t="s">
        <v>2254</v>
      </c>
      <c r="B2224">
        <v>48.9</v>
      </c>
      <c r="D2224" t="str">
        <f t="shared" si="136"/>
        <v xml:space="preserve">1-18-2012 14:51 </v>
      </c>
      <c r="E2224">
        <f t="shared" si="137"/>
        <v>1.0000000001164153</v>
      </c>
      <c r="F2224">
        <v>48.9</v>
      </c>
      <c r="K2224" t="s">
        <v>11830</v>
      </c>
      <c r="L2224">
        <v>46.9</v>
      </c>
      <c r="N2224" t="s">
        <v>11938</v>
      </c>
      <c r="O2224" t="str">
        <f t="shared" si="138"/>
        <v xml:space="preserve">1-11-2013 19:51 </v>
      </c>
      <c r="P2224">
        <f t="shared" si="139"/>
        <v>0.99999999994179234</v>
      </c>
      <c r="Q2224">
        <v>48</v>
      </c>
      <c r="R2224">
        <v>0.99999999994179234</v>
      </c>
      <c r="S2224">
        <v>46</v>
      </c>
    </row>
    <row r="2225" spans="1:19" x14ac:dyDescent="0.25">
      <c r="A2225" t="s">
        <v>2255</v>
      </c>
      <c r="B2225">
        <v>48</v>
      </c>
      <c r="D2225" t="str">
        <f t="shared" si="136"/>
        <v xml:space="preserve">1-18-2012 13:51 </v>
      </c>
      <c r="E2225">
        <f t="shared" si="137"/>
        <v>0.99999999994179234</v>
      </c>
      <c r="F2225">
        <v>48</v>
      </c>
      <c r="K2225" t="s">
        <v>11831</v>
      </c>
      <c r="L2225">
        <v>46</v>
      </c>
      <c r="N2225" t="s">
        <v>11939</v>
      </c>
      <c r="O2225" t="str">
        <f t="shared" si="138"/>
        <v xml:space="preserve">1-11-2013 18:51 </v>
      </c>
      <c r="P2225">
        <f t="shared" si="139"/>
        <v>0.99999999994179234</v>
      </c>
      <c r="Q2225">
        <v>48.9</v>
      </c>
      <c r="R2225">
        <v>0.99999999994179234</v>
      </c>
      <c r="S2225">
        <v>46</v>
      </c>
    </row>
    <row r="2226" spans="1:19" x14ac:dyDescent="0.25">
      <c r="A2226" t="s">
        <v>2256</v>
      </c>
      <c r="B2226">
        <v>48</v>
      </c>
      <c r="D2226" t="str">
        <f t="shared" si="136"/>
        <v xml:space="preserve">1-18-2012 12:51 </v>
      </c>
      <c r="E2226">
        <f t="shared" si="137"/>
        <v>0.99999999994179234</v>
      </c>
      <c r="F2226">
        <v>48</v>
      </c>
      <c r="K2226" t="s">
        <v>11832</v>
      </c>
      <c r="L2226">
        <v>44.6</v>
      </c>
      <c r="N2226" t="s">
        <v>11940</v>
      </c>
      <c r="O2226" t="str">
        <f t="shared" si="138"/>
        <v xml:space="preserve">1-11-2013 17:51 </v>
      </c>
      <c r="P2226">
        <f t="shared" si="139"/>
        <v>1.0000000001164153</v>
      </c>
      <c r="Q2226">
        <v>50</v>
      </c>
      <c r="R2226">
        <v>0.99999999994179234</v>
      </c>
      <c r="S2226">
        <v>46</v>
      </c>
    </row>
    <row r="2227" spans="1:19" x14ac:dyDescent="0.25">
      <c r="A2227" t="s">
        <v>2257</v>
      </c>
      <c r="B2227">
        <v>46.9</v>
      </c>
      <c r="D2227" t="str">
        <f t="shared" si="136"/>
        <v xml:space="preserve">1-18-2012 11:51 </v>
      </c>
      <c r="E2227">
        <f t="shared" si="137"/>
        <v>1.0000000001164153</v>
      </c>
      <c r="F2227">
        <v>46.9</v>
      </c>
      <c r="K2227" t="s">
        <v>11833</v>
      </c>
      <c r="L2227">
        <v>44.6</v>
      </c>
      <c r="N2227" t="s">
        <v>11941</v>
      </c>
      <c r="O2227" t="str">
        <f t="shared" si="138"/>
        <v xml:space="preserve">1-11-2013 16:51 </v>
      </c>
      <c r="P2227">
        <f t="shared" si="139"/>
        <v>0.99999999994179234</v>
      </c>
      <c r="Q2227">
        <v>50</v>
      </c>
      <c r="R2227">
        <v>1.0000000001164153</v>
      </c>
      <c r="S2227">
        <v>46</v>
      </c>
    </row>
    <row r="2228" spans="1:19" x14ac:dyDescent="0.25">
      <c r="A2228" t="s">
        <v>2258</v>
      </c>
      <c r="B2228">
        <v>46.9</v>
      </c>
      <c r="D2228" t="str">
        <f t="shared" si="136"/>
        <v xml:space="preserve">1-18-2012 10:51 </v>
      </c>
      <c r="E2228">
        <f t="shared" si="137"/>
        <v>0.99999999994179234</v>
      </c>
      <c r="F2228">
        <v>46.9</v>
      </c>
      <c r="K2228" t="s">
        <v>11834</v>
      </c>
      <c r="L2228">
        <v>44.1</v>
      </c>
      <c r="N2228" t="s">
        <v>11942</v>
      </c>
      <c r="O2228" t="str">
        <f t="shared" si="138"/>
        <v xml:space="preserve">1-11-2013 15:51 </v>
      </c>
      <c r="P2228">
        <f t="shared" si="139"/>
        <v>0.70000000001164153</v>
      </c>
      <c r="Q2228">
        <v>50</v>
      </c>
      <c r="R2228">
        <v>0.99999999994179234</v>
      </c>
      <c r="S2228">
        <v>46</v>
      </c>
    </row>
    <row r="2229" spans="1:19" x14ac:dyDescent="0.25">
      <c r="A2229" t="s">
        <v>2259</v>
      </c>
      <c r="B2229">
        <v>46</v>
      </c>
      <c r="D2229" t="str">
        <f t="shared" si="136"/>
        <v xml:space="preserve">1-18-2012 9:51 </v>
      </c>
      <c r="E2229">
        <f t="shared" si="137"/>
        <v>0.99999999994179234</v>
      </c>
      <c r="F2229">
        <v>46</v>
      </c>
      <c r="K2229" t="s">
        <v>11835</v>
      </c>
      <c r="L2229">
        <v>44.6</v>
      </c>
      <c r="N2229" t="s">
        <v>11943</v>
      </c>
      <c r="O2229" t="str">
        <f t="shared" si="138"/>
        <v xml:space="preserve">1-11-2013 15:09 </v>
      </c>
      <c r="P2229">
        <f t="shared" si="139"/>
        <v>0.29999999993015081</v>
      </c>
      <c r="Q2229">
        <v>50</v>
      </c>
      <c r="R2229">
        <v>0.99999999994179234</v>
      </c>
      <c r="S2229">
        <v>46</v>
      </c>
    </row>
    <row r="2230" spans="1:19" x14ac:dyDescent="0.25">
      <c r="A2230" t="s">
        <v>2260</v>
      </c>
      <c r="B2230">
        <v>45</v>
      </c>
      <c r="D2230" t="str">
        <f t="shared" si="136"/>
        <v xml:space="preserve">1-18-2012 8:51 </v>
      </c>
      <c r="E2230">
        <f t="shared" si="137"/>
        <v>1.0000000001164153</v>
      </c>
      <c r="F2230">
        <v>45</v>
      </c>
      <c r="K2230" t="s">
        <v>11836</v>
      </c>
      <c r="L2230">
        <v>44.1</v>
      </c>
      <c r="N2230" t="s">
        <v>11944</v>
      </c>
      <c r="O2230" t="str">
        <f t="shared" si="138"/>
        <v xml:space="preserve">1-11-2013 14:51 </v>
      </c>
      <c r="P2230">
        <f t="shared" si="139"/>
        <v>1.0000000001164153</v>
      </c>
      <c r="Q2230">
        <v>48.9</v>
      </c>
      <c r="R2230">
        <v>1.0000000001164153</v>
      </c>
      <c r="S2230">
        <v>46</v>
      </c>
    </row>
    <row r="2231" spans="1:19" x14ac:dyDescent="0.25">
      <c r="A2231" t="s">
        <v>2261</v>
      </c>
      <c r="B2231">
        <v>46</v>
      </c>
      <c r="D2231" t="str">
        <f t="shared" si="136"/>
        <v xml:space="preserve">1-18-2012 7:51 </v>
      </c>
      <c r="E2231">
        <f t="shared" si="137"/>
        <v>0.99999999994179234</v>
      </c>
      <c r="F2231">
        <v>46</v>
      </c>
      <c r="K2231" t="s">
        <v>11837</v>
      </c>
      <c r="L2231">
        <v>44.1</v>
      </c>
      <c r="N2231" t="s">
        <v>11945</v>
      </c>
      <c r="O2231" t="str">
        <f t="shared" si="138"/>
        <v xml:space="preserve">1-11-2013 13:51 </v>
      </c>
      <c r="P2231">
        <f t="shared" si="139"/>
        <v>0.99999999994179234</v>
      </c>
      <c r="Q2231">
        <v>48.9</v>
      </c>
      <c r="R2231">
        <v>0.99999999994179234</v>
      </c>
      <c r="S2231">
        <v>46</v>
      </c>
    </row>
    <row r="2232" spans="1:19" x14ac:dyDescent="0.25">
      <c r="A2232" t="s">
        <v>2262</v>
      </c>
      <c r="B2232">
        <v>46.9</v>
      </c>
      <c r="D2232" t="str">
        <f t="shared" si="136"/>
        <v xml:space="preserve">1-18-2012 6:51 </v>
      </c>
      <c r="E2232">
        <f t="shared" si="137"/>
        <v>0.99999999994179234</v>
      </c>
      <c r="F2232">
        <v>46.9</v>
      </c>
      <c r="K2232" t="s">
        <v>11838</v>
      </c>
      <c r="L2232">
        <v>44.1</v>
      </c>
      <c r="N2232" t="s">
        <v>11946</v>
      </c>
      <c r="O2232" t="str">
        <f t="shared" si="138"/>
        <v xml:space="preserve">1-11-2013 12:51 </v>
      </c>
      <c r="P2232">
        <f t="shared" si="139"/>
        <v>0.99999999994179234</v>
      </c>
      <c r="Q2232">
        <v>46</v>
      </c>
      <c r="R2232">
        <v>0.99999999994179234</v>
      </c>
      <c r="S2232">
        <v>46</v>
      </c>
    </row>
    <row r="2233" spans="1:19" x14ac:dyDescent="0.25">
      <c r="A2233" t="s">
        <v>2263</v>
      </c>
      <c r="B2233">
        <v>52</v>
      </c>
      <c r="D2233" t="str">
        <f t="shared" si="136"/>
        <v xml:space="preserve">1-18-2012 5:51 </v>
      </c>
      <c r="E2233">
        <f t="shared" si="137"/>
        <v>1.0000000001164153</v>
      </c>
      <c r="F2233">
        <v>52</v>
      </c>
      <c r="K2233" t="s">
        <v>11839</v>
      </c>
      <c r="L2233">
        <v>44.6</v>
      </c>
      <c r="N2233" t="s">
        <v>11947</v>
      </c>
      <c r="O2233" t="str">
        <f t="shared" si="138"/>
        <v xml:space="preserve">1-11-2013 11:51 </v>
      </c>
      <c r="P2233">
        <f t="shared" si="139"/>
        <v>1.0000000001164153</v>
      </c>
      <c r="Q2233">
        <v>45</v>
      </c>
      <c r="R2233">
        <v>0.99999999994179234</v>
      </c>
      <c r="S2233">
        <v>46</v>
      </c>
    </row>
    <row r="2234" spans="1:19" x14ac:dyDescent="0.25">
      <c r="A2234" t="s">
        <v>2264</v>
      </c>
      <c r="B2234">
        <v>55.9</v>
      </c>
      <c r="D2234" t="str">
        <f t="shared" si="136"/>
        <v xml:space="preserve">1-18-2012 4:51 </v>
      </c>
      <c r="E2234">
        <f t="shared" si="137"/>
        <v>0.99999999994179234</v>
      </c>
      <c r="F2234">
        <v>55.9</v>
      </c>
      <c r="K2234" t="s">
        <v>11840</v>
      </c>
      <c r="L2234">
        <v>44.1</v>
      </c>
      <c r="N2234" t="s">
        <v>11948</v>
      </c>
      <c r="O2234" t="str">
        <f t="shared" si="138"/>
        <v xml:space="preserve">1-11-2013 10:51 </v>
      </c>
      <c r="P2234">
        <f t="shared" si="139"/>
        <v>0.38333333318587393</v>
      </c>
      <c r="Q2234">
        <v>43</v>
      </c>
      <c r="R2234">
        <v>1.0000000001164153</v>
      </c>
      <c r="S2234">
        <v>46</v>
      </c>
    </row>
    <row r="2235" spans="1:19" x14ac:dyDescent="0.25">
      <c r="A2235" t="s">
        <v>2265</v>
      </c>
      <c r="B2235">
        <v>55.9</v>
      </c>
      <c r="D2235" t="str">
        <f t="shared" si="136"/>
        <v xml:space="preserve">1-18-2012 3:51 </v>
      </c>
      <c r="E2235">
        <f t="shared" si="137"/>
        <v>0.99999999994179234</v>
      </c>
      <c r="F2235">
        <v>55.9</v>
      </c>
      <c r="K2235" t="s">
        <v>11841</v>
      </c>
      <c r="L2235">
        <v>45</v>
      </c>
      <c r="N2235" t="s">
        <v>11949</v>
      </c>
      <c r="O2235" t="str">
        <f t="shared" si="138"/>
        <v xml:space="preserve">1-11-2013 10:28 </v>
      </c>
      <c r="P2235">
        <f t="shared" si="139"/>
        <v>0.61666666675591841</v>
      </c>
      <c r="Q2235">
        <v>44.6</v>
      </c>
      <c r="R2235">
        <v>1.0000000001164153</v>
      </c>
      <c r="S2235">
        <v>46</v>
      </c>
    </row>
    <row r="2236" spans="1:19" x14ac:dyDescent="0.25">
      <c r="A2236" t="s">
        <v>2266</v>
      </c>
      <c r="B2236">
        <v>55.9</v>
      </c>
      <c r="D2236" t="str">
        <f t="shared" si="136"/>
        <v xml:space="preserve">1-18-2012 2:51 </v>
      </c>
      <c r="E2236">
        <f t="shared" si="137"/>
        <v>1.0000000001164153</v>
      </c>
      <c r="F2236">
        <v>55.9</v>
      </c>
      <c r="K2236" t="s">
        <v>11842</v>
      </c>
      <c r="L2236">
        <v>45</v>
      </c>
      <c r="N2236" t="s">
        <v>11950</v>
      </c>
      <c r="O2236" t="str">
        <f t="shared" si="138"/>
        <v xml:space="preserve">1-11-2013 9:51 </v>
      </c>
      <c r="P2236">
        <f t="shared" si="139"/>
        <v>0.99999999994179234</v>
      </c>
      <c r="Q2236">
        <v>43</v>
      </c>
      <c r="R2236">
        <v>0.99999999994179234</v>
      </c>
      <c r="S2236">
        <v>46</v>
      </c>
    </row>
    <row r="2237" spans="1:19" x14ac:dyDescent="0.25">
      <c r="A2237" t="s">
        <v>2267</v>
      </c>
      <c r="B2237">
        <v>57</v>
      </c>
      <c r="D2237" t="str">
        <f t="shared" si="136"/>
        <v xml:space="preserve">1-18-2012 1:51 </v>
      </c>
      <c r="E2237">
        <f t="shared" si="137"/>
        <v>0.99999999994179234</v>
      </c>
      <c r="F2237">
        <v>57</v>
      </c>
      <c r="K2237" t="s">
        <v>11843</v>
      </c>
      <c r="L2237">
        <v>46</v>
      </c>
      <c r="N2237" t="s">
        <v>11951</v>
      </c>
      <c r="O2237" t="str">
        <f t="shared" si="138"/>
        <v xml:space="preserve">1-11-2013 8:51 </v>
      </c>
      <c r="P2237">
        <f t="shared" si="139"/>
        <v>0.28333333338377997</v>
      </c>
      <c r="Q2237">
        <v>42.1</v>
      </c>
      <c r="R2237">
        <v>1.0000000001164153</v>
      </c>
      <c r="S2237">
        <v>46</v>
      </c>
    </row>
    <row r="2238" spans="1:19" x14ac:dyDescent="0.25">
      <c r="A2238" t="s">
        <v>2268</v>
      </c>
      <c r="B2238">
        <v>57</v>
      </c>
      <c r="D2238" t="str">
        <f t="shared" si="136"/>
        <v xml:space="preserve">1-18-2012 0:51 </v>
      </c>
      <c r="E2238">
        <f t="shared" si="137"/>
        <v>0.99999999994179234</v>
      </c>
      <c r="F2238">
        <v>57</v>
      </c>
      <c r="K2238" t="s">
        <v>11844</v>
      </c>
      <c r="L2238">
        <v>46.9</v>
      </c>
      <c r="N2238" t="s">
        <v>11952</v>
      </c>
      <c r="O2238" t="str">
        <f t="shared" si="138"/>
        <v xml:space="preserve">1-11-2013 8:34 </v>
      </c>
      <c r="P2238">
        <f t="shared" si="139"/>
        <v>0.71666666673263535</v>
      </c>
      <c r="Q2238">
        <v>42.8</v>
      </c>
      <c r="R2238">
        <v>1.0000000001164153</v>
      </c>
      <c r="S2238">
        <v>46</v>
      </c>
    </row>
    <row r="2239" spans="1:19" x14ac:dyDescent="0.25">
      <c r="A2239" t="s">
        <v>2269</v>
      </c>
      <c r="B2239">
        <v>57</v>
      </c>
      <c r="D2239" t="str">
        <f t="shared" si="136"/>
        <v xml:space="preserve">1-17-2012 23:51 </v>
      </c>
      <c r="E2239">
        <f t="shared" si="137"/>
        <v>0.43333333334885538</v>
      </c>
      <c r="F2239">
        <v>57</v>
      </c>
      <c r="K2239" t="s">
        <v>11845</v>
      </c>
      <c r="L2239">
        <v>48.9</v>
      </c>
      <c r="N2239" t="s">
        <v>11953</v>
      </c>
      <c r="O2239" t="str">
        <f t="shared" si="138"/>
        <v xml:space="preserve">1-11-2013 7:51 </v>
      </c>
      <c r="P2239">
        <f t="shared" si="139"/>
        <v>0.63333333330228925</v>
      </c>
      <c r="Q2239">
        <v>41</v>
      </c>
      <c r="R2239">
        <v>0.51666666677920148</v>
      </c>
      <c r="S2239">
        <v>46</v>
      </c>
    </row>
    <row r="2240" spans="1:19" x14ac:dyDescent="0.25">
      <c r="A2240" t="s">
        <v>2270</v>
      </c>
      <c r="B2240">
        <v>57.2</v>
      </c>
      <c r="D2240" t="str">
        <f t="shared" si="136"/>
        <v xml:space="preserve">1-17-2012 23:25 </v>
      </c>
      <c r="E2240">
        <f t="shared" si="137"/>
        <v>0.45000000006984919</v>
      </c>
      <c r="F2240">
        <v>57.2</v>
      </c>
      <c r="K2240" t="s">
        <v>11846</v>
      </c>
      <c r="L2240">
        <v>53.1</v>
      </c>
      <c r="N2240" t="s">
        <v>11954</v>
      </c>
      <c r="O2240" t="str">
        <f t="shared" si="138"/>
        <v xml:space="preserve">1-11-2013 7:13 </v>
      </c>
      <c r="P2240">
        <f t="shared" si="139"/>
        <v>0.36666666663950309</v>
      </c>
      <c r="Q2240">
        <v>42.8</v>
      </c>
      <c r="R2240">
        <v>0.99999999994179234</v>
      </c>
      <c r="S2240">
        <v>46</v>
      </c>
    </row>
    <row r="2241" spans="1:19" x14ac:dyDescent="0.25">
      <c r="A2241" t="s">
        <v>2271</v>
      </c>
      <c r="B2241">
        <v>57.2</v>
      </c>
      <c r="D2241" t="str">
        <f t="shared" si="136"/>
        <v xml:space="preserve">1-17-2012 22:58 </v>
      </c>
      <c r="E2241">
        <f t="shared" si="137"/>
        <v>0.11666666669771075</v>
      </c>
      <c r="F2241">
        <v>57.2</v>
      </c>
      <c r="K2241" t="s">
        <v>11847</v>
      </c>
      <c r="L2241">
        <v>60.8</v>
      </c>
      <c r="N2241" t="s">
        <v>11955</v>
      </c>
      <c r="O2241" t="str">
        <f t="shared" si="138"/>
        <v xml:space="preserve">1-11-2013 6:51 </v>
      </c>
      <c r="P2241">
        <f t="shared" si="139"/>
        <v>0.99999999994179234</v>
      </c>
      <c r="Q2241">
        <v>42.1</v>
      </c>
      <c r="R2241">
        <v>1.0000000001164153</v>
      </c>
      <c r="S2241">
        <v>46</v>
      </c>
    </row>
    <row r="2242" spans="1:19" x14ac:dyDescent="0.25">
      <c r="A2242" t="s">
        <v>2272</v>
      </c>
      <c r="B2242">
        <v>57</v>
      </c>
      <c r="D2242" t="str">
        <f t="shared" si="136"/>
        <v xml:space="preserve">1-17-2012 22:51 </v>
      </c>
      <c r="E2242">
        <f t="shared" si="137"/>
        <v>0.99999999994179234</v>
      </c>
      <c r="F2242">
        <v>57</v>
      </c>
      <c r="K2242" t="s">
        <v>11848</v>
      </c>
      <c r="L2242">
        <v>63</v>
      </c>
      <c r="N2242" t="s">
        <v>11956</v>
      </c>
      <c r="O2242" t="str">
        <f t="shared" si="138"/>
        <v xml:space="preserve">1-11-2013 5:51 </v>
      </c>
      <c r="P2242">
        <f t="shared" si="139"/>
        <v>1.0000000001164153</v>
      </c>
      <c r="Q2242">
        <v>44.1</v>
      </c>
      <c r="R2242">
        <v>0.99999999994179234</v>
      </c>
      <c r="S2242">
        <v>46</v>
      </c>
    </row>
    <row r="2243" spans="1:19" x14ac:dyDescent="0.25">
      <c r="A2243" t="s">
        <v>2273</v>
      </c>
      <c r="B2243">
        <v>59</v>
      </c>
      <c r="D2243" t="str">
        <f t="shared" ref="D2243:D2306" si="140">LEFT(A2243,LEN(A2243)-3)</f>
        <v xml:space="preserve">1-17-2012 21:51 </v>
      </c>
      <c r="E2243">
        <f t="shared" ref="E2243:E2306" si="141">(D2243-D2244)*24</f>
        <v>0.99999999994179234</v>
      </c>
      <c r="F2243">
        <v>59</v>
      </c>
      <c r="K2243" t="s">
        <v>11849</v>
      </c>
      <c r="L2243">
        <v>66</v>
      </c>
      <c r="N2243" t="s">
        <v>11957</v>
      </c>
      <c r="O2243" t="str">
        <f t="shared" ref="O2243:O2306" si="142">LEFT(N2243,LEN(N2243)-3)</f>
        <v xml:space="preserve">1-11-2013 4:51 </v>
      </c>
      <c r="P2243">
        <f t="shared" ref="P2243:P2306" si="143">(O2243-O2244)*24</f>
        <v>0.99999999994179234</v>
      </c>
      <c r="Q2243">
        <v>46.9</v>
      </c>
      <c r="R2243">
        <v>0.99999999994179234</v>
      </c>
      <c r="S2243">
        <v>46</v>
      </c>
    </row>
    <row r="2244" spans="1:19" x14ac:dyDescent="0.25">
      <c r="A2244" t="s">
        <v>2274</v>
      </c>
      <c r="B2244">
        <v>59</v>
      </c>
      <c r="D2244" t="str">
        <f t="shared" si="140"/>
        <v xml:space="preserve">1-17-2012 20:51 </v>
      </c>
      <c r="E2244">
        <f t="shared" si="141"/>
        <v>1.0000000001164153</v>
      </c>
      <c r="F2244">
        <v>59</v>
      </c>
      <c r="K2244" t="s">
        <v>11850</v>
      </c>
      <c r="L2244">
        <v>66</v>
      </c>
      <c r="N2244" t="s">
        <v>11958</v>
      </c>
      <c r="O2244" t="str">
        <f t="shared" si="142"/>
        <v xml:space="preserve">1-11-2013 3:51 </v>
      </c>
      <c r="P2244">
        <f t="shared" si="143"/>
        <v>0.99999999994179234</v>
      </c>
      <c r="Q2244">
        <v>48</v>
      </c>
      <c r="R2244">
        <v>1.0000000001164153</v>
      </c>
      <c r="S2244">
        <v>46</v>
      </c>
    </row>
    <row r="2245" spans="1:19" x14ac:dyDescent="0.25">
      <c r="A2245" t="s">
        <v>2275</v>
      </c>
      <c r="B2245">
        <v>60.1</v>
      </c>
      <c r="D2245" t="str">
        <f t="shared" si="140"/>
        <v xml:space="preserve">1-17-2012 19:51 </v>
      </c>
      <c r="E2245">
        <f t="shared" si="141"/>
        <v>0.99999999994179234</v>
      </c>
      <c r="F2245">
        <v>60.1</v>
      </c>
      <c r="K2245" t="s">
        <v>11851</v>
      </c>
      <c r="L2245">
        <v>64.900000000000006</v>
      </c>
      <c r="N2245" t="s">
        <v>11959</v>
      </c>
      <c r="O2245" t="str">
        <f t="shared" si="142"/>
        <v xml:space="preserve">1-11-2013 2:51 </v>
      </c>
      <c r="P2245">
        <f t="shared" si="143"/>
        <v>1.0000000001164153</v>
      </c>
      <c r="Q2245">
        <v>48</v>
      </c>
      <c r="R2245">
        <v>0.99999999994179234</v>
      </c>
      <c r="S2245">
        <v>46</v>
      </c>
    </row>
    <row r="2246" spans="1:19" x14ac:dyDescent="0.25">
      <c r="A2246" t="s">
        <v>2276</v>
      </c>
      <c r="B2246">
        <v>60.1</v>
      </c>
      <c r="D2246" t="str">
        <f t="shared" si="140"/>
        <v xml:space="preserve">1-17-2012 18:51 </v>
      </c>
      <c r="E2246">
        <f t="shared" si="141"/>
        <v>0.99999999994179234</v>
      </c>
      <c r="F2246">
        <v>60.1</v>
      </c>
      <c r="K2246" t="s">
        <v>11852</v>
      </c>
      <c r="L2246">
        <v>64</v>
      </c>
      <c r="N2246" t="s">
        <v>11960</v>
      </c>
      <c r="O2246" t="str">
        <f t="shared" si="142"/>
        <v xml:space="preserve">1-11-2013 1:51 </v>
      </c>
      <c r="P2246">
        <f t="shared" si="143"/>
        <v>0.99999999994179234</v>
      </c>
      <c r="Q2246">
        <v>48</v>
      </c>
      <c r="R2246">
        <v>0.99999999994179234</v>
      </c>
      <c r="S2246">
        <v>46</v>
      </c>
    </row>
    <row r="2247" spans="1:19" x14ac:dyDescent="0.25">
      <c r="A2247" t="s">
        <v>2277</v>
      </c>
      <c r="B2247">
        <v>60.1</v>
      </c>
      <c r="D2247" t="str">
        <f t="shared" si="140"/>
        <v xml:space="preserve">1-17-2012 17:51 </v>
      </c>
      <c r="E2247">
        <f t="shared" si="141"/>
        <v>1.0000000001164153</v>
      </c>
      <c r="F2247">
        <v>60.1</v>
      </c>
      <c r="K2247" t="s">
        <v>11853</v>
      </c>
      <c r="L2247">
        <v>64</v>
      </c>
      <c r="N2247" t="s">
        <v>11961</v>
      </c>
      <c r="O2247" t="str">
        <f t="shared" si="142"/>
        <v xml:space="preserve">1-11-2013 0:51 </v>
      </c>
      <c r="P2247">
        <f t="shared" si="143"/>
        <v>0.99999999994179234</v>
      </c>
      <c r="Q2247">
        <v>48.9</v>
      </c>
      <c r="R2247">
        <v>0.49999999988358468</v>
      </c>
      <c r="S2247">
        <v>46</v>
      </c>
    </row>
    <row r="2248" spans="1:19" x14ac:dyDescent="0.25">
      <c r="A2248" t="s">
        <v>2278</v>
      </c>
      <c r="B2248">
        <v>62.1</v>
      </c>
      <c r="D2248" t="str">
        <f t="shared" si="140"/>
        <v xml:space="preserve">1-17-2012 16:51 </v>
      </c>
      <c r="E2248">
        <f t="shared" si="141"/>
        <v>0.99999999994179234</v>
      </c>
      <c r="F2248">
        <v>62.1</v>
      </c>
      <c r="K2248" t="s">
        <v>11854</v>
      </c>
      <c r="L2248">
        <v>66.900000000000006</v>
      </c>
      <c r="N2248" t="s">
        <v>11962</v>
      </c>
      <c r="O2248" t="str">
        <f t="shared" si="142"/>
        <v xml:space="preserve">1-10-2013 23:51 </v>
      </c>
      <c r="P2248">
        <f t="shared" si="143"/>
        <v>1.0000000001164153</v>
      </c>
      <c r="Q2248">
        <v>50</v>
      </c>
      <c r="R2248">
        <v>0.28333333338377997</v>
      </c>
      <c r="S2248">
        <v>46</v>
      </c>
    </row>
    <row r="2249" spans="1:19" x14ac:dyDescent="0.25">
      <c r="A2249" t="s">
        <v>2279</v>
      </c>
      <c r="B2249">
        <v>64</v>
      </c>
      <c r="D2249" t="str">
        <f t="shared" si="140"/>
        <v xml:space="preserve">1-17-2012 15:51 </v>
      </c>
      <c r="E2249">
        <f t="shared" si="141"/>
        <v>0.99999999994179234</v>
      </c>
      <c r="F2249">
        <v>64</v>
      </c>
      <c r="K2249" t="s">
        <v>11855</v>
      </c>
      <c r="L2249">
        <v>66.900000000000006</v>
      </c>
      <c r="N2249" t="s">
        <v>11963</v>
      </c>
      <c r="O2249" t="str">
        <f t="shared" si="142"/>
        <v xml:space="preserve">1-10-2013 22:51 </v>
      </c>
      <c r="P2249">
        <f t="shared" si="143"/>
        <v>0.99999999994179234</v>
      </c>
      <c r="Q2249">
        <v>48.9</v>
      </c>
      <c r="R2249">
        <v>0.88333333341870457</v>
      </c>
      <c r="S2249">
        <v>46</v>
      </c>
    </row>
    <row r="2250" spans="1:19" x14ac:dyDescent="0.25">
      <c r="A2250" t="s">
        <v>2280</v>
      </c>
      <c r="B2250">
        <v>64.900000000000006</v>
      </c>
      <c r="D2250" t="str">
        <f t="shared" si="140"/>
        <v xml:space="preserve">1-17-2012 14:51 </v>
      </c>
      <c r="E2250">
        <f t="shared" si="141"/>
        <v>1.0000000001164153</v>
      </c>
      <c r="F2250">
        <v>64.900000000000006</v>
      </c>
      <c r="K2250" t="s">
        <v>11856</v>
      </c>
      <c r="L2250">
        <v>68</v>
      </c>
      <c r="N2250" t="s">
        <v>11964</v>
      </c>
      <c r="O2250" t="str">
        <f t="shared" si="142"/>
        <v xml:space="preserve">1-10-2013 21:51 </v>
      </c>
      <c r="P2250">
        <f t="shared" si="143"/>
        <v>0.99999999994179234</v>
      </c>
      <c r="Q2250">
        <v>51.1</v>
      </c>
      <c r="R2250">
        <v>0.99999999994179234</v>
      </c>
      <c r="S2250">
        <v>46</v>
      </c>
    </row>
    <row r="2251" spans="1:19" x14ac:dyDescent="0.25">
      <c r="A2251" t="s">
        <v>2281</v>
      </c>
      <c r="B2251">
        <v>61</v>
      </c>
      <c r="D2251" t="str">
        <f t="shared" si="140"/>
        <v xml:space="preserve">1-17-2012 13:51 </v>
      </c>
      <c r="E2251">
        <f t="shared" si="141"/>
        <v>0.99999999994179234</v>
      </c>
      <c r="F2251">
        <v>61</v>
      </c>
      <c r="K2251" t="s">
        <v>11857</v>
      </c>
      <c r="L2251">
        <v>68</v>
      </c>
      <c r="N2251" t="s">
        <v>11965</v>
      </c>
      <c r="O2251" t="str">
        <f t="shared" si="142"/>
        <v xml:space="preserve">1-10-2013 20:51 </v>
      </c>
      <c r="P2251">
        <f t="shared" si="143"/>
        <v>1.0000000001164153</v>
      </c>
      <c r="Q2251">
        <v>52</v>
      </c>
      <c r="R2251">
        <v>1.0000000001164153</v>
      </c>
      <c r="S2251">
        <v>46</v>
      </c>
    </row>
    <row r="2252" spans="1:19" x14ac:dyDescent="0.25">
      <c r="A2252" t="s">
        <v>2282</v>
      </c>
      <c r="B2252">
        <v>60.1</v>
      </c>
      <c r="D2252" t="str">
        <f t="shared" si="140"/>
        <v xml:space="preserve">1-17-2012 12:51 </v>
      </c>
      <c r="E2252">
        <f t="shared" si="141"/>
        <v>0.99999999994179234</v>
      </c>
      <c r="F2252">
        <v>60.1</v>
      </c>
      <c r="K2252" t="s">
        <v>11858</v>
      </c>
      <c r="L2252">
        <v>68</v>
      </c>
      <c r="N2252" t="s">
        <v>11966</v>
      </c>
      <c r="O2252" t="str">
        <f t="shared" si="142"/>
        <v xml:space="preserve">1-10-2013 19:51 </v>
      </c>
      <c r="P2252">
        <f t="shared" si="143"/>
        <v>0.99999999994179234</v>
      </c>
      <c r="Q2252">
        <v>51.1</v>
      </c>
      <c r="R2252">
        <v>1.0000000001164153</v>
      </c>
      <c r="S2252">
        <v>46</v>
      </c>
    </row>
    <row r="2253" spans="1:19" x14ac:dyDescent="0.25">
      <c r="A2253" t="s">
        <v>2283</v>
      </c>
      <c r="B2253">
        <v>57.9</v>
      </c>
      <c r="D2253" t="str">
        <f t="shared" si="140"/>
        <v xml:space="preserve">1-17-2012 11:51 </v>
      </c>
      <c r="E2253">
        <f t="shared" si="141"/>
        <v>1.0000000001164153</v>
      </c>
      <c r="F2253">
        <v>57.9</v>
      </c>
      <c r="K2253" t="s">
        <v>11859</v>
      </c>
      <c r="L2253">
        <v>68</v>
      </c>
      <c r="N2253" t="s">
        <v>11967</v>
      </c>
      <c r="O2253" t="str">
        <f t="shared" si="142"/>
        <v xml:space="preserve">1-10-2013 18:51 </v>
      </c>
      <c r="P2253">
        <f t="shared" si="143"/>
        <v>0.99999999994179234</v>
      </c>
      <c r="Q2253">
        <v>53.1</v>
      </c>
      <c r="R2253">
        <v>1.0000000001164153</v>
      </c>
      <c r="S2253">
        <v>46</v>
      </c>
    </row>
    <row r="2254" spans="1:19" x14ac:dyDescent="0.25">
      <c r="A2254" t="s">
        <v>2284</v>
      </c>
      <c r="B2254">
        <v>57</v>
      </c>
      <c r="D2254" t="str">
        <f t="shared" si="140"/>
        <v xml:space="preserve">1-17-2012 10:51 </v>
      </c>
      <c r="E2254">
        <f t="shared" si="141"/>
        <v>0.99999999994179234</v>
      </c>
      <c r="F2254">
        <v>57</v>
      </c>
      <c r="K2254" t="s">
        <v>11860</v>
      </c>
      <c r="L2254">
        <v>66.900000000000006</v>
      </c>
      <c r="N2254" t="s">
        <v>11968</v>
      </c>
      <c r="O2254" t="str">
        <f t="shared" si="142"/>
        <v xml:space="preserve">1-10-2013 17:51 </v>
      </c>
      <c r="P2254">
        <f t="shared" si="143"/>
        <v>1.0000000001164153</v>
      </c>
      <c r="Q2254">
        <v>55.9</v>
      </c>
      <c r="R2254">
        <v>0.99999999994179234</v>
      </c>
      <c r="S2254">
        <v>46</v>
      </c>
    </row>
    <row r="2255" spans="1:19" x14ac:dyDescent="0.25">
      <c r="A2255" t="s">
        <v>2285</v>
      </c>
      <c r="B2255">
        <v>52</v>
      </c>
      <c r="D2255" t="str">
        <f t="shared" si="140"/>
        <v xml:space="preserve">1-17-2012 9:51 </v>
      </c>
      <c r="E2255">
        <f t="shared" si="141"/>
        <v>0.99999999994179234</v>
      </c>
      <c r="F2255">
        <v>52</v>
      </c>
      <c r="K2255" t="s">
        <v>11861</v>
      </c>
      <c r="L2255">
        <v>66</v>
      </c>
      <c r="N2255" t="s">
        <v>11969</v>
      </c>
      <c r="O2255" t="str">
        <f t="shared" si="142"/>
        <v xml:space="preserve">1-10-2013 16:51 </v>
      </c>
      <c r="P2255">
        <f t="shared" si="143"/>
        <v>0.99999999994179234</v>
      </c>
      <c r="Q2255">
        <v>59</v>
      </c>
      <c r="R2255">
        <v>0.99999999994179234</v>
      </c>
      <c r="S2255">
        <v>46</v>
      </c>
    </row>
    <row r="2256" spans="1:19" x14ac:dyDescent="0.25">
      <c r="A2256" t="s">
        <v>2286</v>
      </c>
      <c r="B2256">
        <v>46.9</v>
      </c>
      <c r="D2256" t="str">
        <f t="shared" si="140"/>
        <v xml:space="preserve">1-17-2012 8:51 </v>
      </c>
      <c r="E2256">
        <f t="shared" si="141"/>
        <v>1.0000000001164153</v>
      </c>
      <c r="F2256">
        <v>46.9</v>
      </c>
      <c r="K2256" t="s">
        <v>11862</v>
      </c>
      <c r="L2256">
        <v>66</v>
      </c>
      <c r="N2256" t="s">
        <v>11970</v>
      </c>
      <c r="O2256" t="str">
        <f t="shared" si="142"/>
        <v xml:space="preserve">1-10-2013 15:51 </v>
      </c>
      <c r="P2256">
        <f t="shared" si="143"/>
        <v>0.99999999994179234</v>
      </c>
      <c r="Q2256">
        <v>61</v>
      </c>
      <c r="R2256">
        <v>1.0000000001164153</v>
      </c>
      <c r="S2256">
        <v>46</v>
      </c>
    </row>
    <row r="2257" spans="1:19" x14ac:dyDescent="0.25">
      <c r="A2257" t="s">
        <v>2287</v>
      </c>
      <c r="B2257">
        <v>44.1</v>
      </c>
      <c r="D2257" t="str">
        <f t="shared" si="140"/>
        <v xml:space="preserve">1-17-2012 7:51 </v>
      </c>
      <c r="E2257">
        <f t="shared" si="141"/>
        <v>0.99999999994179234</v>
      </c>
      <c r="F2257">
        <v>44.1</v>
      </c>
      <c r="K2257" t="s">
        <v>11863</v>
      </c>
      <c r="L2257">
        <v>63</v>
      </c>
      <c r="N2257" t="s">
        <v>11971</v>
      </c>
      <c r="O2257" t="str">
        <f t="shared" si="142"/>
        <v xml:space="preserve">1-10-2013 14:51 </v>
      </c>
      <c r="P2257">
        <f t="shared" si="143"/>
        <v>1.0000000001164153</v>
      </c>
      <c r="Q2257">
        <v>63</v>
      </c>
      <c r="R2257">
        <v>0.99999999994179234</v>
      </c>
      <c r="S2257">
        <v>46</v>
      </c>
    </row>
    <row r="2258" spans="1:19" x14ac:dyDescent="0.25">
      <c r="A2258" t="s">
        <v>2288</v>
      </c>
      <c r="B2258">
        <v>44.1</v>
      </c>
      <c r="D2258" t="str">
        <f t="shared" si="140"/>
        <v xml:space="preserve">1-17-2012 6:51 </v>
      </c>
      <c r="E2258">
        <f t="shared" si="141"/>
        <v>0.99999999994179234</v>
      </c>
      <c r="F2258">
        <v>44.1</v>
      </c>
      <c r="K2258" t="s">
        <v>11864</v>
      </c>
      <c r="L2258">
        <v>62.1</v>
      </c>
      <c r="N2258" t="s">
        <v>11972</v>
      </c>
      <c r="O2258" t="str">
        <f t="shared" si="142"/>
        <v xml:space="preserve">1-10-2013 13:51 </v>
      </c>
      <c r="P2258">
        <f t="shared" si="143"/>
        <v>0.99999999994179234</v>
      </c>
      <c r="Q2258">
        <v>64</v>
      </c>
      <c r="R2258">
        <v>1.0000000001164153</v>
      </c>
      <c r="S2258">
        <v>46</v>
      </c>
    </row>
    <row r="2259" spans="1:19" x14ac:dyDescent="0.25">
      <c r="A2259" t="s">
        <v>2289</v>
      </c>
      <c r="B2259">
        <v>42.1</v>
      </c>
      <c r="D2259" t="str">
        <f t="shared" si="140"/>
        <v xml:space="preserve">1-17-2012 5:51 </v>
      </c>
      <c r="E2259">
        <f t="shared" si="141"/>
        <v>1.0000000001164153</v>
      </c>
      <c r="F2259">
        <v>42.1</v>
      </c>
      <c r="K2259" t="s">
        <v>11865</v>
      </c>
      <c r="L2259">
        <v>61</v>
      </c>
      <c r="N2259" t="s">
        <v>11973</v>
      </c>
      <c r="O2259" t="str">
        <f t="shared" si="142"/>
        <v xml:space="preserve">1-10-2013 12:51 </v>
      </c>
      <c r="P2259">
        <f t="shared" si="143"/>
        <v>0.99999999994179234</v>
      </c>
      <c r="Q2259">
        <v>64</v>
      </c>
      <c r="R2259">
        <v>0.99999999994179234</v>
      </c>
      <c r="S2259">
        <v>46</v>
      </c>
    </row>
    <row r="2260" spans="1:19" x14ac:dyDescent="0.25">
      <c r="A2260" t="s">
        <v>2290</v>
      </c>
      <c r="B2260">
        <v>43</v>
      </c>
      <c r="D2260" t="str">
        <f t="shared" si="140"/>
        <v xml:space="preserve">1-17-2012 4:51 </v>
      </c>
      <c r="E2260">
        <f t="shared" si="141"/>
        <v>0.99999999994179234</v>
      </c>
      <c r="F2260">
        <v>43</v>
      </c>
      <c r="K2260" t="s">
        <v>11866</v>
      </c>
      <c r="L2260">
        <v>62.1</v>
      </c>
      <c r="N2260" t="s">
        <v>11974</v>
      </c>
      <c r="O2260" t="str">
        <f t="shared" si="142"/>
        <v xml:space="preserve">1-10-2013 11:51 </v>
      </c>
      <c r="P2260">
        <f t="shared" si="143"/>
        <v>1.0000000001164153</v>
      </c>
      <c r="Q2260">
        <v>62.1</v>
      </c>
      <c r="R2260">
        <v>0.99999999994179234</v>
      </c>
      <c r="S2260">
        <v>46</v>
      </c>
    </row>
    <row r="2261" spans="1:19" x14ac:dyDescent="0.25">
      <c r="A2261" t="s">
        <v>2291</v>
      </c>
      <c r="B2261">
        <v>43</v>
      </c>
      <c r="D2261" t="str">
        <f t="shared" si="140"/>
        <v xml:space="preserve">1-17-2012 3:51 </v>
      </c>
      <c r="E2261">
        <f t="shared" si="141"/>
        <v>0.99999999994179234</v>
      </c>
      <c r="F2261">
        <v>43</v>
      </c>
      <c r="K2261" t="s">
        <v>11867</v>
      </c>
      <c r="L2261">
        <v>61</v>
      </c>
      <c r="N2261" t="s">
        <v>11975</v>
      </c>
      <c r="O2261" t="str">
        <f t="shared" si="142"/>
        <v xml:space="preserve">1-10-2013 10:51 </v>
      </c>
      <c r="P2261">
        <f t="shared" si="143"/>
        <v>0.99999999994179234</v>
      </c>
      <c r="Q2261">
        <v>59</v>
      </c>
      <c r="R2261">
        <v>0.70000000001164153</v>
      </c>
      <c r="S2261">
        <v>46</v>
      </c>
    </row>
    <row r="2262" spans="1:19" x14ac:dyDescent="0.25">
      <c r="A2262" t="s">
        <v>2292</v>
      </c>
      <c r="B2262">
        <v>45</v>
      </c>
      <c r="D2262" t="str">
        <f t="shared" si="140"/>
        <v xml:space="preserve">1-17-2012 2:51 </v>
      </c>
      <c r="E2262">
        <f t="shared" si="141"/>
        <v>1.0000000001164153</v>
      </c>
      <c r="F2262">
        <v>45</v>
      </c>
      <c r="K2262" t="s">
        <v>11868</v>
      </c>
      <c r="L2262">
        <v>61</v>
      </c>
      <c r="N2262" t="s">
        <v>11976</v>
      </c>
      <c r="O2262" t="str">
        <f t="shared" si="142"/>
        <v xml:space="preserve">1-10-2013 9:51 </v>
      </c>
      <c r="P2262">
        <f t="shared" si="143"/>
        <v>0.99999999994179234</v>
      </c>
      <c r="Q2262">
        <v>57</v>
      </c>
      <c r="R2262">
        <v>0.99999999994179234</v>
      </c>
      <c r="S2262">
        <v>46</v>
      </c>
    </row>
    <row r="2263" spans="1:19" x14ac:dyDescent="0.25">
      <c r="A2263" t="s">
        <v>2293</v>
      </c>
      <c r="B2263">
        <v>45</v>
      </c>
      <c r="D2263" t="str">
        <f t="shared" si="140"/>
        <v xml:space="preserve">1-17-2012 1:51 </v>
      </c>
      <c r="E2263">
        <f t="shared" si="141"/>
        <v>0.99999999994179234</v>
      </c>
      <c r="F2263">
        <v>45</v>
      </c>
      <c r="K2263" t="s">
        <v>11869</v>
      </c>
      <c r="L2263">
        <v>60.1</v>
      </c>
      <c r="N2263" t="s">
        <v>11977</v>
      </c>
      <c r="O2263" t="str">
        <f t="shared" si="142"/>
        <v xml:space="preserve">1-10-2013 8:51 </v>
      </c>
      <c r="P2263">
        <f t="shared" si="143"/>
        <v>1.0000000001164153</v>
      </c>
      <c r="Q2263">
        <v>51.1</v>
      </c>
      <c r="R2263">
        <v>0.99999999994179234</v>
      </c>
      <c r="S2263">
        <v>46</v>
      </c>
    </row>
    <row r="2264" spans="1:19" x14ac:dyDescent="0.25">
      <c r="A2264" t="s">
        <v>2294</v>
      </c>
      <c r="B2264">
        <v>46</v>
      </c>
      <c r="D2264" t="str">
        <f t="shared" si="140"/>
        <v xml:space="preserve">1-17-2012 0:51 </v>
      </c>
      <c r="E2264">
        <f t="shared" si="141"/>
        <v>0.99999999994179234</v>
      </c>
      <c r="F2264">
        <v>46</v>
      </c>
      <c r="K2264" t="s">
        <v>11870</v>
      </c>
      <c r="L2264">
        <v>62.1</v>
      </c>
      <c r="N2264" t="s">
        <v>11978</v>
      </c>
      <c r="O2264" t="str">
        <f t="shared" si="142"/>
        <v xml:space="preserve">1-10-2013 7:51 </v>
      </c>
      <c r="P2264">
        <f t="shared" si="143"/>
        <v>0.99999999994179234</v>
      </c>
      <c r="Q2264">
        <v>51.1</v>
      </c>
      <c r="R2264">
        <v>1.0000000001164153</v>
      </c>
      <c r="S2264">
        <v>46</v>
      </c>
    </row>
    <row r="2265" spans="1:19" x14ac:dyDescent="0.25">
      <c r="A2265" t="s">
        <v>2295</v>
      </c>
      <c r="B2265">
        <v>46</v>
      </c>
      <c r="D2265" t="str">
        <f t="shared" si="140"/>
        <v xml:space="preserve">1-16-2012 23:51 </v>
      </c>
      <c r="E2265">
        <f t="shared" si="141"/>
        <v>1.0000000001164153</v>
      </c>
      <c r="F2265">
        <v>46</v>
      </c>
      <c r="K2265" t="s">
        <v>11871</v>
      </c>
      <c r="L2265">
        <v>62.1</v>
      </c>
      <c r="N2265" t="s">
        <v>11979</v>
      </c>
      <c r="O2265" t="str">
        <f t="shared" si="142"/>
        <v xml:space="preserve">1-10-2013 6:51 </v>
      </c>
      <c r="P2265">
        <f t="shared" si="143"/>
        <v>0.99999999994179234</v>
      </c>
      <c r="Q2265">
        <v>46</v>
      </c>
      <c r="R2265">
        <v>1.0000000001164153</v>
      </c>
      <c r="S2265">
        <v>46</v>
      </c>
    </row>
    <row r="2266" spans="1:19" x14ac:dyDescent="0.25">
      <c r="A2266" t="s">
        <v>2296</v>
      </c>
      <c r="B2266">
        <v>46.9</v>
      </c>
      <c r="D2266" t="str">
        <f t="shared" si="140"/>
        <v xml:space="preserve">1-16-2012 22:51 </v>
      </c>
      <c r="E2266">
        <f t="shared" si="141"/>
        <v>0.99999999994179234</v>
      </c>
      <c r="F2266">
        <v>46.9</v>
      </c>
      <c r="K2266" t="s">
        <v>11872</v>
      </c>
      <c r="L2266">
        <v>63</v>
      </c>
      <c r="N2266" t="s">
        <v>11980</v>
      </c>
      <c r="O2266" t="str">
        <f t="shared" si="142"/>
        <v xml:space="preserve">1-10-2013 5:51 </v>
      </c>
      <c r="P2266">
        <f t="shared" si="143"/>
        <v>1.0000000001164153</v>
      </c>
      <c r="Q2266">
        <v>48.9</v>
      </c>
      <c r="R2266">
        <v>0.99999999994179234</v>
      </c>
      <c r="S2266">
        <v>46</v>
      </c>
    </row>
    <row r="2267" spans="1:19" x14ac:dyDescent="0.25">
      <c r="A2267" t="s">
        <v>2297</v>
      </c>
      <c r="B2267">
        <v>46.9</v>
      </c>
      <c r="D2267" t="str">
        <f t="shared" si="140"/>
        <v xml:space="preserve">1-16-2012 21:51 </v>
      </c>
      <c r="E2267">
        <f t="shared" si="141"/>
        <v>0.99999999994179234</v>
      </c>
      <c r="F2267">
        <v>46.9</v>
      </c>
      <c r="K2267" t="s">
        <v>11873</v>
      </c>
      <c r="L2267">
        <v>64</v>
      </c>
      <c r="N2267" t="s">
        <v>11981</v>
      </c>
      <c r="O2267" t="str">
        <f t="shared" si="142"/>
        <v xml:space="preserve">1-10-2013 4:51 </v>
      </c>
      <c r="P2267">
        <f t="shared" si="143"/>
        <v>0.99999999994179234</v>
      </c>
      <c r="Q2267">
        <v>48</v>
      </c>
      <c r="R2267">
        <v>0.99999999994179234</v>
      </c>
      <c r="S2267">
        <v>46</v>
      </c>
    </row>
    <row r="2268" spans="1:19" x14ac:dyDescent="0.25">
      <c r="A2268" t="s">
        <v>2298</v>
      </c>
      <c r="B2268">
        <v>45</v>
      </c>
      <c r="D2268" t="str">
        <f t="shared" si="140"/>
        <v xml:space="preserve">1-16-2012 20:51 </v>
      </c>
      <c r="E2268">
        <f t="shared" si="141"/>
        <v>1.0000000001164153</v>
      </c>
      <c r="F2268">
        <v>45</v>
      </c>
      <c r="K2268" t="s">
        <v>11874</v>
      </c>
      <c r="L2268">
        <v>64.900000000000006</v>
      </c>
      <c r="N2268" t="s">
        <v>11982</v>
      </c>
      <c r="O2268" t="str">
        <f t="shared" si="142"/>
        <v xml:space="preserve">1-10-2013 3:51 </v>
      </c>
      <c r="P2268">
        <f t="shared" si="143"/>
        <v>0.99999999994179234</v>
      </c>
      <c r="Q2268">
        <v>48.9</v>
      </c>
      <c r="R2268">
        <v>0.48333333333721384</v>
      </c>
      <c r="S2268">
        <v>46</v>
      </c>
    </row>
    <row r="2269" spans="1:19" x14ac:dyDescent="0.25">
      <c r="A2269" t="s">
        <v>2299</v>
      </c>
      <c r="B2269">
        <v>44.1</v>
      </c>
      <c r="D2269" t="str">
        <f t="shared" si="140"/>
        <v xml:space="preserve">1-16-2012 19:51 </v>
      </c>
      <c r="E2269">
        <f t="shared" si="141"/>
        <v>0.99999999994179234</v>
      </c>
      <c r="F2269">
        <v>44.1</v>
      </c>
      <c r="K2269" t="s">
        <v>11875</v>
      </c>
      <c r="L2269">
        <v>66</v>
      </c>
      <c r="N2269" t="s">
        <v>11983</v>
      </c>
      <c r="O2269" t="str">
        <f t="shared" si="142"/>
        <v xml:space="preserve">1-10-2013 2:51 </v>
      </c>
      <c r="P2269">
        <f t="shared" si="143"/>
        <v>1.0000000001164153</v>
      </c>
      <c r="Q2269">
        <v>48.9</v>
      </c>
      <c r="R2269">
        <v>0.99999999994179234</v>
      </c>
      <c r="S2269">
        <v>46</v>
      </c>
    </row>
    <row r="2270" spans="1:19" x14ac:dyDescent="0.25">
      <c r="A2270" t="s">
        <v>2300</v>
      </c>
      <c r="B2270">
        <v>45</v>
      </c>
      <c r="D2270" t="str">
        <f t="shared" si="140"/>
        <v xml:space="preserve">1-16-2012 18:51 </v>
      </c>
      <c r="E2270">
        <f t="shared" si="141"/>
        <v>0.99999999994179234</v>
      </c>
      <c r="F2270">
        <v>45</v>
      </c>
      <c r="K2270" t="s">
        <v>11876</v>
      </c>
      <c r="L2270">
        <v>66</v>
      </c>
      <c r="N2270" t="s">
        <v>11984</v>
      </c>
      <c r="O2270" t="str">
        <f t="shared" si="142"/>
        <v xml:space="preserve">1-10-2013 1:51 </v>
      </c>
      <c r="P2270">
        <f t="shared" si="143"/>
        <v>0.99999999994179234</v>
      </c>
      <c r="Q2270">
        <v>51.1</v>
      </c>
      <c r="R2270">
        <v>0.99999999994179234</v>
      </c>
      <c r="S2270">
        <v>46</v>
      </c>
    </row>
    <row r="2271" spans="1:19" x14ac:dyDescent="0.25">
      <c r="A2271" t="s">
        <v>2301</v>
      </c>
      <c r="B2271">
        <v>45</v>
      </c>
      <c r="D2271" t="str">
        <f t="shared" si="140"/>
        <v xml:space="preserve">1-16-2012 17:51 </v>
      </c>
      <c r="E2271">
        <f t="shared" si="141"/>
        <v>1.0000000001164153</v>
      </c>
      <c r="F2271">
        <v>45</v>
      </c>
      <c r="K2271" t="s">
        <v>11877</v>
      </c>
      <c r="L2271">
        <v>66.900000000000006</v>
      </c>
      <c r="N2271" t="s">
        <v>11985</v>
      </c>
      <c r="O2271" t="str">
        <f t="shared" si="142"/>
        <v xml:space="preserve">1-10-2013 0:51 </v>
      </c>
      <c r="P2271">
        <f t="shared" si="143"/>
        <v>0.99999999994179234</v>
      </c>
      <c r="Q2271">
        <v>50</v>
      </c>
      <c r="R2271">
        <v>0.99999999994179234</v>
      </c>
      <c r="S2271">
        <v>46</v>
      </c>
    </row>
    <row r="2272" spans="1:19" x14ac:dyDescent="0.25">
      <c r="A2272" t="s">
        <v>2302</v>
      </c>
      <c r="B2272">
        <v>46</v>
      </c>
      <c r="D2272" t="str">
        <f t="shared" si="140"/>
        <v xml:space="preserve">1-16-2012 16:51 </v>
      </c>
      <c r="E2272">
        <f t="shared" si="141"/>
        <v>0.99999999994179234</v>
      </c>
      <c r="F2272">
        <v>46</v>
      </c>
      <c r="K2272" t="s">
        <v>11878</v>
      </c>
      <c r="L2272">
        <v>68</v>
      </c>
      <c r="N2272" t="s">
        <v>11986</v>
      </c>
      <c r="O2272" t="str">
        <f t="shared" si="142"/>
        <v xml:space="preserve">1-9-2013 23:51 </v>
      </c>
      <c r="P2272">
        <f t="shared" si="143"/>
        <v>1.0000000001164153</v>
      </c>
      <c r="Q2272">
        <v>50</v>
      </c>
      <c r="R2272">
        <v>0.99999999994179234</v>
      </c>
      <c r="S2272">
        <v>46</v>
      </c>
    </row>
    <row r="2273" spans="1:19" x14ac:dyDescent="0.25">
      <c r="A2273" t="s">
        <v>2303</v>
      </c>
      <c r="B2273">
        <v>46</v>
      </c>
      <c r="D2273" t="str">
        <f t="shared" si="140"/>
        <v xml:space="preserve">1-16-2012 15:51 </v>
      </c>
      <c r="E2273">
        <f t="shared" si="141"/>
        <v>0.99999999994179234</v>
      </c>
      <c r="F2273">
        <v>46</v>
      </c>
      <c r="K2273" t="s">
        <v>11879</v>
      </c>
      <c r="L2273">
        <v>69.099999999999994</v>
      </c>
      <c r="N2273" t="s">
        <v>11987</v>
      </c>
      <c r="O2273" t="str">
        <f t="shared" si="142"/>
        <v xml:space="preserve">1-9-2013 22:51 </v>
      </c>
      <c r="P2273">
        <f t="shared" si="143"/>
        <v>0.99999999994179234</v>
      </c>
      <c r="Q2273">
        <v>48.9</v>
      </c>
      <c r="R2273">
        <v>1.0000000001164153</v>
      </c>
      <c r="S2273">
        <v>46</v>
      </c>
    </row>
    <row r="2274" spans="1:19" x14ac:dyDescent="0.25">
      <c r="A2274" t="s">
        <v>2304</v>
      </c>
      <c r="B2274">
        <v>45</v>
      </c>
      <c r="D2274" t="str">
        <f t="shared" si="140"/>
        <v xml:space="preserve">1-16-2012 14:51 </v>
      </c>
      <c r="E2274">
        <f t="shared" si="141"/>
        <v>1.0000000001164153</v>
      </c>
      <c r="F2274">
        <v>45</v>
      </c>
      <c r="K2274" t="s">
        <v>11880</v>
      </c>
      <c r="L2274">
        <v>72</v>
      </c>
      <c r="N2274" t="s">
        <v>11988</v>
      </c>
      <c r="O2274" t="str">
        <f t="shared" si="142"/>
        <v xml:space="preserve">1-9-2013 21:51 </v>
      </c>
      <c r="P2274">
        <f t="shared" si="143"/>
        <v>0.99999999994179234</v>
      </c>
      <c r="Q2274">
        <v>51.1</v>
      </c>
      <c r="R2274">
        <v>0.99999999994179234</v>
      </c>
      <c r="S2274">
        <v>46</v>
      </c>
    </row>
    <row r="2275" spans="1:19" x14ac:dyDescent="0.25">
      <c r="A2275" t="s">
        <v>2305</v>
      </c>
      <c r="B2275">
        <v>45</v>
      </c>
      <c r="D2275" t="str">
        <f t="shared" si="140"/>
        <v xml:space="preserve">1-16-2012 13:51 </v>
      </c>
      <c r="E2275">
        <f t="shared" si="141"/>
        <v>0.99999999994179234</v>
      </c>
      <c r="F2275">
        <v>45</v>
      </c>
      <c r="K2275" t="s">
        <v>11881</v>
      </c>
      <c r="L2275">
        <v>73</v>
      </c>
      <c r="N2275" t="s">
        <v>11989</v>
      </c>
      <c r="O2275" t="str">
        <f t="shared" si="142"/>
        <v xml:space="preserve">1-9-2013 20:51 </v>
      </c>
      <c r="P2275">
        <f t="shared" si="143"/>
        <v>1.0000000001164153</v>
      </c>
      <c r="Q2275">
        <v>53.1</v>
      </c>
      <c r="R2275">
        <v>0.99999999994179234</v>
      </c>
      <c r="S2275">
        <v>46</v>
      </c>
    </row>
    <row r="2276" spans="1:19" x14ac:dyDescent="0.25">
      <c r="A2276" t="s">
        <v>2306</v>
      </c>
      <c r="B2276">
        <v>46</v>
      </c>
      <c r="D2276" t="str">
        <f t="shared" si="140"/>
        <v xml:space="preserve">1-16-2012 12:51 </v>
      </c>
      <c r="E2276">
        <f t="shared" si="141"/>
        <v>0.99999999994179234</v>
      </c>
      <c r="F2276">
        <v>46</v>
      </c>
      <c r="K2276" t="s">
        <v>11882</v>
      </c>
      <c r="L2276">
        <v>73</v>
      </c>
      <c r="N2276" t="s">
        <v>11990</v>
      </c>
      <c r="O2276" t="str">
        <f t="shared" si="142"/>
        <v xml:space="preserve">1-9-2013 19:51 </v>
      </c>
      <c r="P2276">
        <f t="shared" si="143"/>
        <v>0.99999999994179234</v>
      </c>
      <c r="Q2276">
        <v>57</v>
      </c>
      <c r="R2276">
        <v>0.99999999994179234</v>
      </c>
      <c r="S2276">
        <v>46</v>
      </c>
    </row>
    <row r="2277" spans="1:19" x14ac:dyDescent="0.25">
      <c r="A2277" t="s">
        <v>2307</v>
      </c>
      <c r="B2277">
        <v>45</v>
      </c>
      <c r="D2277" t="str">
        <f t="shared" si="140"/>
        <v xml:space="preserve">1-16-2012 11:51 </v>
      </c>
      <c r="E2277">
        <f t="shared" si="141"/>
        <v>1.0000000001164153</v>
      </c>
      <c r="F2277">
        <v>45</v>
      </c>
      <c r="K2277" t="s">
        <v>11883</v>
      </c>
      <c r="L2277">
        <v>73.900000000000006</v>
      </c>
      <c r="N2277" t="s">
        <v>11991</v>
      </c>
      <c r="O2277" t="str">
        <f t="shared" si="142"/>
        <v xml:space="preserve">1-9-2013 18:51 </v>
      </c>
      <c r="P2277">
        <f t="shared" si="143"/>
        <v>0.99999999994179234</v>
      </c>
      <c r="Q2277">
        <v>57.9</v>
      </c>
      <c r="R2277">
        <v>0.99999999994179234</v>
      </c>
      <c r="S2277">
        <v>46</v>
      </c>
    </row>
    <row r="2278" spans="1:19" x14ac:dyDescent="0.25">
      <c r="A2278" t="s">
        <v>2308</v>
      </c>
      <c r="B2278">
        <v>39</v>
      </c>
      <c r="D2278" t="str">
        <f t="shared" si="140"/>
        <v xml:space="preserve">1-16-2012 10:51 </v>
      </c>
      <c r="E2278">
        <f t="shared" si="141"/>
        <v>0.99999999994179234</v>
      </c>
      <c r="F2278">
        <v>39</v>
      </c>
      <c r="K2278" t="s">
        <v>11884</v>
      </c>
      <c r="L2278">
        <v>71.099999999999994</v>
      </c>
      <c r="N2278" t="s">
        <v>11992</v>
      </c>
      <c r="O2278" t="str">
        <f t="shared" si="142"/>
        <v xml:space="preserve">1-9-2013 17:51 </v>
      </c>
      <c r="P2278">
        <f t="shared" si="143"/>
        <v>1.0000000001164153</v>
      </c>
      <c r="Q2278">
        <v>60.1</v>
      </c>
      <c r="R2278">
        <v>0.99999999994179234</v>
      </c>
      <c r="S2278">
        <v>46</v>
      </c>
    </row>
    <row r="2279" spans="1:19" x14ac:dyDescent="0.25">
      <c r="A2279" t="s">
        <v>2309</v>
      </c>
      <c r="B2279">
        <v>37</v>
      </c>
      <c r="D2279" t="str">
        <f t="shared" si="140"/>
        <v xml:space="preserve">1-16-2012 9:51 </v>
      </c>
      <c r="E2279">
        <f t="shared" si="141"/>
        <v>0.99999999994179234</v>
      </c>
      <c r="F2279">
        <v>37</v>
      </c>
      <c r="K2279" t="s">
        <v>11885</v>
      </c>
      <c r="L2279">
        <v>71.099999999999994</v>
      </c>
      <c r="N2279" t="s">
        <v>11993</v>
      </c>
      <c r="O2279" t="str">
        <f t="shared" si="142"/>
        <v xml:space="preserve">1-9-2013 16:51 </v>
      </c>
      <c r="P2279">
        <f t="shared" si="143"/>
        <v>0.99999999994179234</v>
      </c>
      <c r="Q2279">
        <v>62.1</v>
      </c>
      <c r="R2279">
        <v>0.99999999994179234</v>
      </c>
      <c r="S2279">
        <v>46</v>
      </c>
    </row>
    <row r="2280" spans="1:19" x14ac:dyDescent="0.25">
      <c r="A2280" t="s">
        <v>2310</v>
      </c>
      <c r="B2280">
        <v>32</v>
      </c>
      <c r="D2280" t="str">
        <f t="shared" si="140"/>
        <v xml:space="preserve">1-16-2012 8:51 </v>
      </c>
      <c r="E2280">
        <f t="shared" si="141"/>
        <v>1.0000000001164153</v>
      </c>
      <c r="F2280">
        <v>32</v>
      </c>
      <c r="K2280" t="s">
        <v>11886</v>
      </c>
      <c r="L2280">
        <v>68</v>
      </c>
      <c r="N2280" t="s">
        <v>11994</v>
      </c>
      <c r="O2280" t="str">
        <f t="shared" si="142"/>
        <v xml:space="preserve">1-9-2013 15:51 </v>
      </c>
      <c r="P2280">
        <f t="shared" si="143"/>
        <v>0.99999999994179234</v>
      </c>
      <c r="Q2280">
        <v>64</v>
      </c>
      <c r="R2280">
        <v>1.0000000001164153</v>
      </c>
      <c r="S2280">
        <v>46</v>
      </c>
    </row>
    <row r="2281" spans="1:19" x14ac:dyDescent="0.25">
      <c r="A2281" t="s">
        <v>2311</v>
      </c>
      <c r="B2281">
        <v>28.9</v>
      </c>
      <c r="D2281" t="str">
        <f t="shared" si="140"/>
        <v xml:space="preserve">1-16-2012 7:51 </v>
      </c>
      <c r="E2281">
        <f t="shared" si="141"/>
        <v>0.99999999994179234</v>
      </c>
      <c r="F2281">
        <v>28.9</v>
      </c>
      <c r="K2281" t="s">
        <v>11887</v>
      </c>
      <c r="L2281">
        <v>62.1</v>
      </c>
      <c r="N2281" t="s">
        <v>11995</v>
      </c>
      <c r="O2281" t="str">
        <f t="shared" si="142"/>
        <v xml:space="preserve">1-9-2013 14:51 </v>
      </c>
      <c r="P2281">
        <f t="shared" si="143"/>
        <v>1.0000000001164153</v>
      </c>
      <c r="Q2281">
        <v>66.900000000000006</v>
      </c>
      <c r="R2281">
        <v>0.99999999994179234</v>
      </c>
      <c r="S2281">
        <v>46</v>
      </c>
    </row>
    <row r="2282" spans="1:19" x14ac:dyDescent="0.25">
      <c r="A2282" t="s">
        <v>2312</v>
      </c>
      <c r="B2282">
        <v>28.9</v>
      </c>
      <c r="D2282" t="str">
        <f t="shared" si="140"/>
        <v xml:space="preserve">1-16-2012 6:51 </v>
      </c>
      <c r="E2282">
        <f t="shared" si="141"/>
        <v>0.99999999994179234</v>
      </c>
      <c r="F2282">
        <v>28.9</v>
      </c>
      <c r="K2282" t="s">
        <v>11888</v>
      </c>
      <c r="L2282">
        <v>59</v>
      </c>
      <c r="N2282" t="s">
        <v>11996</v>
      </c>
      <c r="O2282" t="str">
        <f t="shared" si="142"/>
        <v xml:space="preserve">1-9-2013 13:51 </v>
      </c>
      <c r="P2282">
        <f t="shared" si="143"/>
        <v>0.99999999994179234</v>
      </c>
      <c r="Q2282">
        <v>64.900000000000006</v>
      </c>
      <c r="R2282">
        <v>1.0000000001164153</v>
      </c>
      <c r="S2282">
        <v>46</v>
      </c>
    </row>
    <row r="2283" spans="1:19" x14ac:dyDescent="0.25">
      <c r="A2283" t="s">
        <v>2313</v>
      </c>
      <c r="B2283">
        <v>28.9</v>
      </c>
      <c r="D2283" t="str">
        <f t="shared" si="140"/>
        <v xml:space="preserve">1-16-2012 5:51 </v>
      </c>
      <c r="E2283">
        <f t="shared" si="141"/>
        <v>1.0000000001164153</v>
      </c>
      <c r="F2283">
        <v>28.9</v>
      </c>
      <c r="K2283" t="s">
        <v>11889</v>
      </c>
      <c r="L2283">
        <v>55.9</v>
      </c>
      <c r="N2283" t="s">
        <v>11997</v>
      </c>
      <c r="O2283" t="str">
        <f t="shared" si="142"/>
        <v xml:space="preserve">1-9-2013 12:51 </v>
      </c>
      <c r="P2283">
        <f t="shared" si="143"/>
        <v>0.99999999994179234</v>
      </c>
      <c r="Q2283">
        <v>64</v>
      </c>
      <c r="R2283">
        <v>0.99999999994179234</v>
      </c>
      <c r="S2283">
        <v>46</v>
      </c>
    </row>
    <row r="2284" spans="1:19" x14ac:dyDescent="0.25">
      <c r="A2284" t="s">
        <v>2314</v>
      </c>
      <c r="B2284">
        <v>28.9</v>
      </c>
      <c r="D2284" t="str">
        <f t="shared" si="140"/>
        <v xml:space="preserve">1-16-2012 4:51 </v>
      </c>
      <c r="E2284">
        <f t="shared" si="141"/>
        <v>0.99999999994179234</v>
      </c>
      <c r="F2284">
        <v>28.9</v>
      </c>
      <c r="K2284" t="s">
        <v>11890</v>
      </c>
      <c r="L2284">
        <v>55</v>
      </c>
      <c r="N2284" t="s">
        <v>11998</v>
      </c>
      <c r="O2284" t="str">
        <f t="shared" si="142"/>
        <v xml:space="preserve">1-9-2013 11:51 </v>
      </c>
      <c r="P2284">
        <f t="shared" si="143"/>
        <v>1.0000000001164153</v>
      </c>
      <c r="Q2284">
        <v>60.1</v>
      </c>
      <c r="R2284">
        <v>1.0000000001164153</v>
      </c>
      <c r="S2284">
        <v>46</v>
      </c>
    </row>
    <row r="2285" spans="1:19" x14ac:dyDescent="0.25">
      <c r="A2285" t="s">
        <v>2315</v>
      </c>
      <c r="B2285">
        <v>28.9</v>
      </c>
      <c r="D2285" t="str">
        <f t="shared" si="140"/>
        <v xml:space="preserve">1-16-2012 3:51 </v>
      </c>
      <c r="E2285">
        <f t="shared" si="141"/>
        <v>0.99999999994179234</v>
      </c>
      <c r="F2285">
        <v>28.9</v>
      </c>
      <c r="K2285" t="s">
        <v>11891</v>
      </c>
      <c r="L2285">
        <v>55.4</v>
      </c>
      <c r="N2285" t="s">
        <v>11999</v>
      </c>
      <c r="O2285" t="str">
        <f t="shared" si="142"/>
        <v xml:space="preserve">1-9-2013 10:51 </v>
      </c>
      <c r="P2285">
        <f t="shared" si="143"/>
        <v>0.99999999994179234</v>
      </c>
      <c r="Q2285">
        <v>57</v>
      </c>
      <c r="R2285">
        <v>1.0000000001164153</v>
      </c>
      <c r="S2285">
        <v>46</v>
      </c>
    </row>
    <row r="2286" spans="1:19" x14ac:dyDescent="0.25">
      <c r="A2286" t="s">
        <v>2316</v>
      </c>
      <c r="B2286">
        <v>30</v>
      </c>
      <c r="D2286" t="str">
        <f t="shared" si="140"/>
        <v xml:space="preserve">1-16-2012 2:51 </v>
      </c>
      <c r="E2286">
        <f t="shared" si="141"/>
        <v>1.0000000001164153</v>
      </c>
      <c r="F2286">
        <v>30</v>
      </c>
      <c r="K2286" t="s">
        <v>11892</v>
      </c>
      <c r="L2286">
        <v>55.4</v>
      </c>
      <c r="N2286" t="s">
        <v>12000</v>
      </c>
      <c r="O2286" t="str">
        <f t="shared" si="142"/>
        <v xml:space="preserve">1-9-2013 9:51 </v>
      </c>
      <c r="P2286">
        <f t="shared" si="143"/>
        <v>0.99999999994179234</v>
      </c>
      <c r="Q2286">
        <v>52</v>
      </c>
      <c r="R2286">
        <v>1.0000000001164153</v>
      </c>
      <c r="S2286">
        <v>46</v>
      </c>
    </row>
    <row r="2287" spans="1:19" x14ac:dyDescent="0.25">
      <c r="A2287" t="s">
        <v>2317</v>
      </c>
      <c r="B2287">
        <v>30</v>
      </c>
      <c r="D2287" t="str">
        <f t="shared" si="140"/>
        <v xml:space="preserve">1-16-2012 1:51 </v>
      </c>
      <c r="E2287">
        <f t="shared" si="141"/>
        <v>0.99999999994179234</v>
      </c>
      <c r="F2287">
        <v>30</v>
      </c>
      <c r="K2287" t="s">
        <v>11893</v>
      </c>
      <c r="L2287">
        <v>55</v>
      </c>
      <c r="N2287" t="s">
        <v>12001</v>
      </c>
      <c r="O2287" t="str">
        <f t="shared" si="142"/>
        <v xml:space="preserve">1-9-2013 8:51 </v>
      </c>
      <c r="P2287">
        <f t="shared" si="143"/>
        <v>1.0000000001164153</v>
      </c>
      <c r="Q2287">
        <v>42.1</v>
      </c>
      <c r="R2287">
        <v>0.99999999994179234</v>
      </c>
      <c r="S2287">
        <v>46</v>
      </c>
    </row>
    <row r="2288" spans="1:19" x14ac:dyDescent="0.25">
      <c r="A2288" t="s">
        <v>2318</v>
      </c>
      <c r="B2288">
        <v>30.9</v>
      </c>
      <c r="D2288" t="str">
        <f t="shared" si="140"/>
        <v xml:space="preserve">1-16-2012 0:51 </v>
      </c>
      <c r="E2288">
        <f t="shared" si="141"/>
        <v>0.99999999994179234</v>
      </c>
      <c r="F2288">
        <v>30.9</v>
      </c>
      <c r="K2288" t="s">
        <v>11894</v>
      </c>
      <c r="L2288">
        <v>55.4</v>
      </c>
      <c r="N2288" t="s">
        <v>12002</v>
      </c>
      <c r="O2288" t="str">
        <f t="shared" si="142"/>
        <v xml:space="preserve">1-9-2013 7:51 </v>
      </c>
      <c r="P2288">
        <f t="shared" si="143"/>
        <v>0.99999999994179234</v>
      </c>
      <c r="Q2288">
        <v>36</v>
      </c>
      <c r="R2288">
        <v>0.91666666668606922</v>
      </c>
      <c r="S2288">
        <v>46</v>
      </c>
    </row>
    <row r="2289" spans="1:19" x14ac:dyDescent="0.25">
      <c r="A2289" t="s">
        <v>2319</v>
      </c>
      <c r="B2289">
        <v>32</v>
      </c>
      <c r="D2289" t="str">
        <f t="shared" si="140"/>
        <v xml:space="preserve">1-15-2012 23:51 </v>
      </c>
      <c r="E2289">
        <f t="shared" si="141"/>
        <v>1.0000000001164153</v>
      </c>
      <c r="F2289">
        <v>32</v>
      </c>
      <c r="K2289" t="s">
        <v>11895</v>
      </c>
      <c r="L2289">
        <v>55</v>
      </c>
      <c r="N2289" t="s">
        <v>12003</v>
      </c>
      <c r="O2289" t="str">
        <f t="shared" si="142"/>
        <v xml:space="preserve">1-9-2013 6:51 </v>
      </c>
      <c r="P2289">
        <f t="shared" si="143"/>
        <v>0.99999999994179234</v>
      </c>
      <c r="Q2289">
        <v>36</v>
      </c>
      <c r="R2289">
        <v>0.99999999994179234</v>
      </c>
      <c r="S2289">
        <v>46</v>
      </c>
    </row>
    <row r="2290" spans="1:19" x14ac:dyDescent="0.25">
      <c r="A2290" t="s">
        <v>2320</v>
      </c>
      <c r="B2290">
        <v>32</v>
      </c>
      <c r="D2290" t="str">
        <f t="shared" si="140"/>
        <v xml:space="preserve">1-15-2012 22:51 </v>
      </c>
      <c r="E2290">
        <f t="shared" si="141"/>
        <v>0.99999999994179234</v>
      </c>
      <c r="F2290">
        <v>32</v>
      </c>
      <c r="K2290" t="s">
        <v>11896</v>
      </c>
      <c r="L2290">
        <v>55.4</v>
      </c>
      <c r="N2290" t="s">
        <v>12004</v>
      </c>
      <c r="O2290" t="str">
        <f t="shared" si="142"/>
        <v xml:space="preserve">1-9-2013 5:51 </v>
      </c>
      <c r="P2290">
        <f t="shared" si="143"/>
        <v>1.0000000001164153</v>
      </c>
      <c r="Q2290">
        <v>37</v>
      </c>
      <c r="R2290">
        <v>0.99999999994179234</v>
      </c>
      <c r="S2290">
        <v>46</v>
      </c>
    </row>
    <row r="2291" spans="1:19" x14ac:dyDescent="0.25">
      <c r="A2291" t="s">
        <v>2321</v>
      </c>
      <c r="B2291">
        <v>32</v>
      </c>
      <c r="D2291" t="str">
        <f t="shared" si="140"/>
        <v xml:space="preserve">1-15-2012 21:51 </v>
      </c>
      <c r="E2291">
        <f t="shared" si="141"/>
        <v>0.99999999994179234</v>
      </c>
      <c r="F2291">
        <v>32</v>
      </c>
      <c r="K2291" t="s">
        <v>11897</v>
      </c>
      <c r="L2291">
        <v>55.9</v>
      </c>
      <c r="N2291" t="s">
        <v>12005</v>
      </c>
      <c r="O2291" t="str">
        <f t="shared" si="142"/>
        <v xml:space="preserve">1-9-2013 4:51 </v>
      </c>
      <c r="P2291">
        <f t="shared" si="143"/>
        <v>0.99999999994179234</v>
      </c>
      <c r="Q2291">
        <v>37.9</v>
      </c>
      <c r="R2291">
        <v>0.24999999994179234</v>
      </c>
      <c r="S2291">
        <v>46</v>
      </c>
    </row>
    <row r="2292" spans="1:19" x14ac:dyDescent="0.25">
      <c r="A2292" t="s">
        <v>2322</v>
      </c>
      <c r="B2292">
        <v>30.9</v>
      </c>
      <c r="D2292" t="str">
        <f t="shared" si="140"/>
        <v xml:space="preserve">1-15-2012 20:51 </v>
      </c>
      <c r="E2292">
        <f t="shared" si="141"/>
        <v>1.0000000001164153</v>
      </c>
      <c r="F2292">
        <v>30.9</v>
      </c>
      <c r="K2292" t="s">
        <v>11898</v>
      </c>
      <c r="L2292">
        <v>55.4</v>
      </c>
      <c r="N2292" t="s">
        <v>12006</v>
      </c>
      <c r="O2292" t="str">
        <f t="shared" si="142"/>
        <v xml:space="preserve">1-9-2013 3:51 </v>
      </c>
      <c r="P2292">
        <f t="shared" si="143"/>
        <v>0.99999999994179234</v>
      </c>
      <c r="Q2292">
        <v>37.9</v>
      </c>
      <c r="R2292">
        <v>1.0000000001164153</v>
      </c>
      <c r="S2292">
        <v>46</v>
      </c>
    </row>
    <row r="2293" spans="1:19" x14ac:dyDescent="0.25">
      <c r="A2293" t="s">
        <v>2323</v>
      </c>
      <c r="B2293">
        <v>33.1</v>
      </c>
      <c r="D2293" t="str">
        <f t="shared" si="140"/>
        <v xml:space="preserve">1-15-2012 19:51 </v>
      </c>
      <c r="E2293">
        <f t="shared" si="141"/>
        <v>0.99999999994179234</v>
      </c>
      <c r="F2293">
        <v>33.1</v>
      </c>
      <c r="K2293" t="s">
        <v>11899</v>
      </c>
      <c r="L2293">
        <v>55.9</v>
      </c>
      <c r="N2293" t="s">
        <v>12007</v>
      </c>
      <c r="O2293" t="str">
        <f t="shared" si="142"/>
        <v xml:space="preserve">1-9-2013 2:51 </v>
      </c>
      <c r="P2293">
        <f t="shared" si="143"/>
        <v>1.0000000001164153</v>
      </c>
      <c r="Q2293">
        <v>37.9</v>
      </c>
      <c r="R2293">
        <v>0.99999999994179234</v>
      </c>
      <c r="S2293">
        <v>46</v>
      </c>
    </row>
    <row r="2294" spans="1:19" x14ac:dyDescent="0.25">
      <c r="A2294" t="s">
        <v>2324</v>
      </c>
      <c r="B2294">
        <v>34</v>
      </c>
      <c r="D2294" t="str">
        <f t="shared" si="140"/>
        <v xml:space="preserve">1-15-2012 18:51 </v>
      </c>
      <c r="E2294">
        <f t="shared" si="141"/>
        <v>0.99999999994179234</v>
      </c>
      <c r="F2294">
        <v>34</v>
      </c>
      <c r="K2294" t="s">
        <v>11900</v>
      </c>
      <c r="L2294">
        <v>57</v>
      </c>
      <c r="N2294" t="s">
        <v>12008</v>
      </c>
      <c r="O2294" t="str">
        <f t="shared" si="142"/>
        <v xml:space="preserve">1-9-2013 1:51 </v>
      </c>
      <c r="P2294">
        <f t="shared" si="143"/>
        <v>0.99999999994179234</v>
      </c>
      <c r="Q2294">
        <v>39.9</v>
      </c>
      <c r="R2294">
        <v>0.99999999994179234</v>
      </c>
      <c r="S2294">
        <v>46</v>
      </c>
    </row>
    <row r="2295" spans="1:19" x14ac:dyDescent="0.25">
      <c r="A2295" t="s">
        <v>2325</v>
      </c>
      <c r="B2295">
        <v>37</v>
      </c>
      <c r="D2295" t="str">
        <f t="shared" si="140"/>
        <v xml:space="preserve">1-15-2012 17:51 </v>
      </c>
      <c r="E2295">
        <f t="shared" si="141"/>
        <v>1.0000000001164153</v>
      </c>
      <c r="F2295">
        <v>37</v>
      </c>
      <c r="K2295" t="s">
        <v>11901</v>
      </c>
      <c r="L2295">
        <v>57.9</v>
      </c>
      <c r="N2295" t="s">
        <v>12009</v>
      </c>
      <c r="O2295" t="str">
        <f t="shared" si="142"/>
        <v xml:space="preserve">1-9-2013 0:51 </v>
      </c>
      <c r="P2295">
        <f t="shared" si="143"/>
        <v>0.99999999994179234</v>
      </c>
      <c r="Q2295">
        <v>42.1</v>
      </c>
      <c r="R2295">
        <v>0.99999999994179234</v>
      </c>
      <c r="S2295">
        <v>46</v>
      </c>
    </row>
    <row r="2296" spans="1:19" x14ac:dyDescent="0.25">
      <c r="A2296" t="s">
        <v>2326</v>
      </c>
      <c r="B2296">
        <v>42.1</v>
      </c>
      <c r="D2296" t="str">
        <f t="shared" si="140"/>
        <v xml:space="preserve">1-15-2012 16:51 </v>
      </c>
      <c r="E2296">
        <f t="shared" si="141"/>
        <v>0.99999999994179234</v>
      </c>
      <c r="F2296">
        <v>42.1</v>
      </c>
      <c r="K2296" t="s">
        <v>11902</v>
      </c>
      <c r="L2296">
        <v>57.2</v>
      </c>
      <c r="N2296" t="s">
        <v>12010</v>
      </c>
      <c r="O2296" t="str">
        <f t="shared" si="142"/>
        <v xml:space="preserve">1-8-2013 23:51 </v>
      </c>
      <c r="P2296">
        <f t="shared" si="143"/>
        <v>1.0000000001164153</v>
      </c>
      <c r="Q2296">
        <v>43</v>
      </c>
      <c r="R2296">
        <v>0.99999999994179234</v>
      </c>
      <c r="S2296">
        <v>46</v>
      </c>
    </row>
    <row r="2297" spans="1:19" x14ac:dyDescent="0.25">
      <c r="A2297" t="s">
        <v>2327</v>
      </c>
      <c r="B2297">
        <v>42.1</v>
      </c>
      <c r="D2297" t="str">
        <f t="shared" si="140"/>
        <v xml:space="preserve">1-15-2012 15:51 </v>
      </c>
      <c r="E2297">
        <f t="shared" si="141"/>
        <v>0.99999999994179234</v>
      </c>
      <c r="F2297">
        <v>42.1</v>
      </c>
      <c r="K2297" t="s">
        <v>11903</v>
      </c>
      <c r="L2297">
        <v>57.9</v>
      </c>
      <c r="N2297" t="s">
        <v>12011</v>
      </c>
      <c r="O2297" t="str">
        <f t="shared" si="142"/>
        <v xml:space="preserve">1-8-2013 22:51 </v>
      </c>
      <c r="P2297">
        <f t="shared" si="143"/>
        <v>0.99999999994179234</v>
      </c>
      <c r="Q2297">
        <v>41</v>
      </c>
      <c r="R2297">
        <v>1.0000000001164153</v>
      </c>
      <c r="S2297">
        <v>46</v>
      </c>
    </row>
    <row r="2298" spans="1:19" x14ac:dyDescent="0.25">
      <c r="A2298" t="s">
        <v>2328</v>
      </c>
      <c r="B2298">
        <v>44.1</v>
      </c>
      <c r="D2298" t="str">
        <f t="shared" si="140"/>
        <v xml:space="preserve">1-15-2012 14:51 </v>
      </c>
      <c r="E2298">
        <f t="shared" si="141"/>
        <v>1.0000000001164153</v>
      </c>
      <c r="F2298">
        <v>44.1</v>
      </c>
      <c r="K2298" t="s">
        <v>11904</v>
      </c>
      <c r="L2298">
        <v>59</v>
      </c>
      <c r="N2298" t="s">
        <v>12012</v>
      </c>
      <c r="O2298" t="str">
        <f t="shared" si="142"/>
        <v xml:space="preserve">1-8-2013 21:51 </v>
      </c>
      <c r="P2298">
        <f t="shared" si="143"/>
        <v>0.99999999994179234</v>
      </c>
      <c r="Q2298">
        <v>42.1</v>
      </c>
      <c r="R2298">
        <v>0.99999999994179234</v>
      </c>
      <c r="S2298">
        <v>46</v>
      </c>
    </row>
    <row r="2299" spans="1:19" x14ac:dyDescent="0.25">
      <c r="A2299" t="s">
        <v>2329</v>
      </c>
      <c r="B2299">
        <v>42.1</v>
      </c>
      <c r="D2299" t="str">
        <f t="shared" si="140"/>
        <v xml:space="preserve">1-15-2012 13:51 </v>
      </c>
      <c r="E2299">
        <f t="shared" si="141"/>
        <v>0.99999999994179234</v>
      </c>
      <c r="F2299">
        <v>42.1</v>
      </c>
      <c r="K2299" t="s">
        <v>11905</v>
      </c>
      <c r="L2299">
        <v>60.1</v>
      </c>
      <c r="N2299" t="s">
        <v>12013</v>
      </c>
      <c r="O2299" t="str">
        <f t="shared" si="142"/>
        <v xml:space="preserve">1-8-2013 20:51 </v>
      </c>
      <c r="P2299">
        <f t="shared" si="143"/>
        <v>1.0000000001164153</v>
      </c>
      <c r="Q2299">
        <v>43</v>
      </c>
      <c r="R2299">
        <v>0.99999999994179234</v>
      </c>
      <c r="S2299">
        <v>46</v>
      </c>
    </row>
    <row r="2300" spans="1:19" x14ac:dyDescent="0.25">
      <c r="A2300" t="s">
        <v>2330</v>
      </c>
      <c r="B2300">
        <v>42.1</v>
      </c>
      <c r="D2300" t="str">
        <f t="shared" si="140"/>
        <v xml:space="preserve">1-15-2012 12:51 </v>
      </c>
      <c r="E2300">
        <f t="shared" si="141"/>
        <v>0.99999999994179234</v>
      </c>
      <c r="F2300">
        <v>42.1</v>
      </c>
      <c r="K2300" t="s">
        <v>11906</v>
      </c>
      <c r="L2300">
        <v>61</v>
      </c>
      <c r="N2300" t="s">
        <v>12014</v>
      </c>
      <c r="O2300" t="str">
        <f t="shared" si="142"/>
        <v xml:space="preserve">1-8-2013 19:51 </v>
      </c>
      <c r="P2300">
        <f t="shared" si="143"/>
        <v>0.99999999994179234</v>
      </c>
      <c r="Q2300">
        <v>45</v>
      </c>
      <c r="R2300">
        <v>0.99999999994179234</v>
      </c>
      <c r="S2300">
        <v>46</v>
      </c>
    </row>
    <row r="2301" spans="1:19" x14ac:dyDescent="0.25">
      <c r="A2301" t="s">
        <v>2331</v>
      </c>
      <c r="B2301">
        <v>41</v>
      </c>
      <c r="D2301" t="str">
        <f t="shared" si="140"/>
        <v xml:space="preserve">1-15-2012 11:51 </v>
      </c>
      <c r="E2301">
        <f t="shared" si="141"/>
        <v>1.0000000001164153</v>
      </c>
      <c r="F2301">
        <v>41</v>
      </c>
      <c r="K2301" t="s">
        <v>11907</v>
      </c>
      <c r="L2301">
        <v>63</v>
      </c>
      <c r="N2301" t="s">
        <v>12015</v>
      </c>
      <c r="O2301" t="str">
        <f t="shared" si="142"/>
        <v xml:space="preserve">1-8-2013 18:51 </v>
      </c>
      <c r="P2301">
        <f t="shared" si="143"/>
        <v>0.99999999994179234</v>
      </c>
      <c r="Q2301">
        <v>46</v>
      </c>
      <c r="R2301">
        <v>0.99999999994179234</v>
      </c>
      <c r="S2301">
        <v>46</v>
      </c>
    </row>
    <row r="2302" spans="1:19" x14ac:dyDescent="0.25">
      <c r="A2302" t="s">
        <v>2332</v>
      </c>
      <c r="B2302">
        <v>39</v>
      </c>
      <c r="D2302" t="str">
        <f t="shared" si="140"/>
        <v xml:space="preserve">1-15-2012 10:51 </v>
      </c>
      <c r="E2302">
        <f t="shared" si="141"/>
        <v>0.99999999994179234</v>
      </c>
      <c r="F2302">
        <v>39</v>
      </c>
      <c r="K2302" t="s">
        <v>11908</v>
      </c>
      <c r="L2302">
        <v>61</v>
      </c>
      <c r="N2302" t="s">
        <v>12016</v>
      </c>
      <c r="O2302" t="str">
        <f t="shared" si="142"/>
        <v xml:space="preserve">1-8-2013 17:51 </v>
      </c>
      <c r="P2302">
        <f t="shared" si="143"/>
        <v>1.0000000001164153</v>
      </c>
      <c r="Q2302">
        <v>48.9</v>
      </c>
      <c r="R2302">
        <v>1.0000000001164153</v>
      </c>
      <c r="S2302">
        <v>46</v>
      </c>
    </row>
    <row r="2303" spans="1:19" x14ac:dyDescent="0.25">
      <c r="A2303" t="s">
        <v>2333</v>
      </c>
      <c r="B2303">
        <v>37</v>
      </c>
      <c r="D2303" t="str">
        <f t="shared" si="140"/>
        <v xml:space="preserve">1-15-2012 9:51 </v>
      </c>
      <c r="E2303">
        <f t="shared" si="141"/>
        <v>0.99999999994179234</v>
      </c>
      <c r="F2303">
        <v>37</v>
      </c>
      <c r="K2303" t="s">
        <v>11909</v>
      </c>
      <c r="L2303">
        <v>63</v>
      </c>
      <c r="N2303" t="s">
        <v>12017</v>
      </c>
      <c r="O2303" t="str">
        <f t="shared" si="142"/>
        <v xml:space="preserve">1-8-2013 16:51 </v>
      </c>
      <c r="P2303">
        <f t="shared" si="143"/>
        <v>0.99999999994179234</v>
      </c>
      <c r="Q2303">
        <v>53.1</v>
      </c>
      <c r="R2303">
        <v>1.0000000001164153</v>
      </c>
      <c r="S2303">
        <v>46</v>
      </c>
    </row>
    <row r="2304" spans="1:19" x14ac:dyDescent="0.25">
      <c r="A2304" t="s">
        <v>2334</v>
      </c>
      <c r="B2304">
        <v>34</v>
      </c>
      <c r="D2304" t="str">
        <f t="shared" si="140"/>
        <v xml:space="preserve">1-15-2012 8:51 </v>
      </c>
      <c r="E2304">
        <f t="shared" si="141"/>
        <v>1.0000000001164153</v>
      </c>
      <c r="F2304">
        <v>34</v>
      </c>
      <c r="K2304" t="s">
        <v>11910</v>
      </c>
      <c r="L2304">
        <v>64.900000000000006</v>
      </c>
      <c r="N2304" t="s">
        <v>12018</v>
      </c>
      <c r="O2304" t="str">
        <f t="shared" si="142"/>
        <v xml:space="preserve">1-8-2013 15:51 </v>
      </c>
      <c r="P2304">
        <f t="shared" si="143"/>
        <v>0.99999999994179234</v>
      </c>
      <c r="Q2304">
        <v>54</v>
      </c>
      <c r="R2304">
        <v>0.99999999994179234</v>
      </c>
      <c r="S2304">
        <v>46</v>
      </c>
    </row>
    <row r="2305" spans="1:19" x14ac:dyDescent="0.25">
      <c r="A2305" t="s">
        <v>2335</v>
      </c>
      <c r="B2305">
        <v>30.9</v>
      </c>
      <c r="D2305" t="str">
        <f t="shared" si="140"/>
        <v xml:space="preserve">1-15-2012 7:51 </v>
      </c>
      <c r="E2305">
        <f t="shared" si="141"/>
        <v>0.99999999994179234</v>
      </c>
      <c r="F2305">
        <v>30.9</v>
      </c>
      <c r="K2305" t="s">
        <v>11911</v>
      </c>
      <c r="L2305">
        <v>66.900000000000006</v>
      </c>
      <c r="N2305" t="s">
        <v>12019</v>
      </c>
      <c r="O2305" t="str">
        <f t="shared" si="142"/>
        <v xml:space="preserve">1-8-2013 14:51 </v>
      </c>
      <c r="P2305">
        <f t="shared" si="143"/>
        <v>1.0000000001164153</v>
      </c>
      <c r="Q2305">
        <v>54</v>
      </c>
      <c r="R2305">
        <v>1.0000000001164153</v>
      </c>
      <c r="S2305">
        <v>46</v>
      </c>
    </row>
    <row r="2306" spans="1:19" x14ac:dyDescent="0.25">
      <c r="A2306" t="s">
        <v>2336</v>
      </c>
      <c r="B2306">
        <v>30.9</v>
      </c>
      <c r="D2306" t="str">
        <f t="shared" si="140"/>
        <v xml:space="preserve">1-15-2012 6:51 </v>
      </c>
      <c r="E2306">
        <f t="shared" si="141"/>
        <v>0.99999999994179234</v>
      </c>
      <c r="F2306">
        <v>30.9</v>
      </c>
      <c r="K2306" t="s">
        <v>11912</v>
      </c>
      <c r="L2306">
        <v>70</v>
      </c>
      <c r="N2306" t="s">
        <v>12020</v>
      </c>
      <c r="O2306" t="str">
        <f t="shared" si="142"/>
        <v xml:space="preserve">1-8-2013 13:51 </v>
      </c>
      <c r="P2306">
        <f t="shared" si="143"/>
        <v>0.99999999994179234</v>
      </c>
      <c r="Q2306">
        <v>51.1</v>
      </c>
      <c r="R2306">
        <v>0.99999999994179234</v>
      </c>
      <c r="S2306">
        <v>46</v>
      </c>
    </row>
    <row r="2307" spans="1:19" x14ac:dyDescent="0.25">
      <c r="A2307" t="s">
        <v>2337</v>
      </c>
      <c r="B2307">
        <v>30.9</v>
      </c>
      <c r="D2307" t="str">
        <f t="shared" ref="D2307:D2370" si="144">LEFT(A2307,LEN(A2307)-3)</f>
        <v xml:space="preserve">1-15-2012 5:51 </v>
      </c>
      <c r="E2307">
        <f t="shared" ref="E2307:E2370" si="145">(D2307-D2308)*24</f>
        <v>1.0000000001164153</v>
      </c>
      <c r="F2307">
        <v>30.9</v>
      </c>
      <c r="K2307" t="s">
        <v>11913</v>
      </c>
      <c r="L2307">
        <v>69.099999999999994</v>
      </c>
      <c r="N2307" t="s">
        <v>12021</v>
      </c>
      <c r="O2307" t="str">
        <f t="shared" ref="O2307:O2370" si="146">LEFT(N2307,LEN(N2307)-3)</f>
        <v xml:space="preserve">1-8-2013 12:51 </v>
      </c>
      <c r="P2307">
        <f t="shared" ref="P2307:P2370" si="147">(O2307-O2308)*24</f>
        <v>0.99999999994179234</v>
      </c>
      <c r="Q2307">
        <v>48</v>
      </c>
      <c r="R2307">
        <v>0.99999999994179234</v>
      </c>
      <c r="S2307">
        <v>46</v>
      </c>
    </row>
    <row r="2308" spans="1:19" x14ac:dyDescent="0.25">
      <c r="A2308" t="s">
        <v>2338</v>
      </c>
      <c r="B2308">
        <v>33.1</v>
      </c>
      <c r="D2308" t="str">
        <f t="shared" si="144"/>
        <v xml:space="preserve">1-15-2012 4:51 </v>
      </c>
      <c r="E2308">
        <f t="shared" si="145"/>
        <v>0.99999999994179234</v>
      </c>
      <c r="F2308">
        <v>33.1</v>
      </c>
      <c r="K2308" t="s">
        <v>11914</v>
      </c>
      <c r="L2308">
        <v>68</v>
      </c>
      <c r="N2308" t="s">
        <v>12022</v>
      </c>
      <c r="O2308" t="str">
        <f t="shared" si="146"/>
        <v xml:space="preserve">1-8-2013 11:51 </v>
      </c>
      <c r="P2308">
        <f t="shared" si="147"/>
        <v>1.0000000001164153</v>
      </c>
      <c r="Q2308">
        <v>46</v>
      </c>
      <c r="R2308">
        <v>1.0000000001164153</v>
      </c>
      <c r="S2308">
        <v>46</v>
      </c>
    </row>
    <row r="2309" spans="1:19" x14ac:dyDescent="0.25">
      <c r="A2309" t="s">
        <v>2339</v>
      </c>
      <c r="B2309">
        <v>35.1</v>
      </c>
      <c r="D2309" t="str">
        <f t="shared" si="144"/>
        <v xml:space="preserve">1-15-2012 3:51 </v>
      </c>
      <c r="E2309">
        <f t="shared" si="145"/>
        <v>0.99999999994179234</v>
      </c>
      <c r="F2309">
        <v>35.1</v>
      </c>
      <c r="K2309" t="s">
        <v>11915</v>
      </c>
      <c r="L2309">
        <v>63</v>
      </c>
      <c r="N2309" t="s">
        <v>12023</v>
      </c>
      <c r="O2309" t="str">
        <f t="shared" si="146"/>
        <v xml:space="preserve">1-8-2013 10:51 </v>
      </c>
      <c r="P2309">
        <f t="shared" si="147"/>
        <v>0.99999999994179234</v>
      </c>
      <c r="Q2309">
        <v>44.1</v>
      </c>
      <c r="R2309">
        <v>0.99999999994179234</v>
      </c>
      <c r="S2309">
        <v>46</v>
      </c>
    </row>
    <row r="2310" spans="1:19" x14ac:dyDescent="0.25">
      <c r="A2310" t="s">
        <v>2340</v>
      </c>
      <c r="B2310">
        <v>35.1</v>
      </c>
      <c r="D2310" t="str">
        <f t="shared" si="144"/>
        <v xml:space="preserve">1-15-2012 2:51 </v>
      </c>
      <c r="E2310">
        <f t="shared" si="145"/>
        <v>1.0000000001164153</v>
      </c>
      <c r="F2310">
        <v>35.1</v>
      </c>
      <c r="K2310" t="s">
        <v>11916</v>
      </c>
      <c r="L2310">
        <v>60.8</v>
      </c>
      <c r="N2310" t="s">
        <v>12024</v>
      </c>
      <c r="O2310" t="str">
        <f t="shared" si="146"/>
        <v xml:space="preserve">1-8-2013 9:51 </v>
      </c>
      <c r="P2310">
        <f t="shared" si="147"/>
        <v>0.99999999994179234</v>
      </c>
      <c r="Q2310">
        <v>41</v>
      </c>
      <c r="R2310">
        <v>0.99999999994179234</v>
      </c>
      <c r="S2310">
        <v>46</v>
      </c>
    </row>
    <row r="2311" spans="1:19" x14ac:dyDescent="0.25">
      <c r="A2311" t="s">
        <v>2341</v>
      </c>
      <c r="B2311">
        <v>35.1</v>
      </c>
      <c r="D2311" t="str">
        <f t="shared" si="144"/>
        <v xml:space="preserve">1-15-2012 1:51 </v>
      </c>
      <c r="E2311">
        <f t="shared" si="145"/>
        <v>0.99999999994179234</v>
      </c>
      <c r="F2311">
        <v>35.1</v>
      </c>
      <c r="K2311" t="s">
        <v>11917</v>
      </c>
      <c r="L2311">
        <v>60.8</v>
      </c>
      <c r="N2311" t="s">
        <v>12025</v>
      </c>
      <c r="O2311" t="str">
        <f t="shared" si="146"/>
        <v xml:space="preserve">1-8-2013 8:51 </v>
      </c>
      <c r="P2311">
        <f t="shared" si="147"/>
        <v>1.0000000001164153</v>
      </c>
      <c r="Q2311">
        <v>39</v>
      </c>
      <c r="R2311">
        <v>1.0000000001164153</v>
      </c>
      <c r="S2311">
        <v>46</v>
      </c>
    </row>
    <row r="2312" spans="1:19" x14ac:dyDescent="0.25">
      <c r="A2312" t="s">
        <v>2342</v>
      </c>
      <c r="B2312">
        <v>36</v>
      </c>
      <c r="D2312" t="str">
        <f t="shared" si="144"/>
        <v xml:space="preserve">1-15-2012 0:51 </v>
      </c>
      <c r="E2312">
        <f t="shared" si="145"/>
        <v>0.99999999994179234</v>
      </c>
      <c r="F2312">
        <v>36</v>
      </c>
      <c r="K2312" t="s">
        <v>11918</v>
      </c>
      <c r="L2312">
        <v>57.9</v>
      </c>
      <c r="N2312" t="s">
        <v>12026</v>
      </c>
      <c r="O2312" t="str">
        <f t="shared" si="146"/>
        <v xml:space="preserve">1-8-2013 7:51 </v>
      </c>
      <c r="P2312">
        <f t="shared" si="147"/>
        <v>0.99999999994179234</v>
      </c>
      <c r="Q2312">
        <v>39</v>
      </c>
      <c r="R2312">
        <v>0.99999999994179234</v>
      </c>
      <c r="S2312">
        <v>46</v>
      </c>
    </row>
    <row r="2313" spans="1:19" x14ac:dyDescent="0.25">
      <c r="A2313" t="s">
        <v>2343</v>
      </c>
      <c r="B2313">
        <v>35.1</v>
      </c>
      <c r="D2313" t="str">
        <f t="shared" si="144"/>
        <v xml:space="preserve">1-14-2012 23:51 </v>
      </c>
      <c r="E2313">
        <f t="shared" si="145"/>
        <v>1.0000000001164153</v>
      </c>
      <c r="F2313">
        <v>35.1</v>
      </c>
      <c r="K2313" t="s">
        <v>11919</v>
      </c>
      <c r="L2313">
        <v>57.2</v>
      </c>
      <c r="N2313" t="s">
        <v>12027</v>
      </c>
      <c r="O2313" t="str">
        <f t="shared" si="146"/>
        <v xml:space="preserve">1-8-2013 6:51 </v>
      </c>
      <c r="P2313">
        <f t="shared" si="147"/>
        <v>0.99999999994179234</v>
      </c>
      <c r="Q2313">
        <v>36</v>
      </c>
      <c r="R2313">
        <v>0.99999999994179234</v>
      </c>
      <c r="S2313">
        <v>46</v>
      </c>
    </row>
    <row r="2314" spans="1:19" x14ac:dyDescent="0.25">
      <c r="A2314" t="s">
        <v>2344</v>
      </c>
      <c r="B2314">
        <v>37</v>
      </c>
      <c r="D2314" t="str">
        <f t="shared" si="144"/>
        <v xml:space="preserve">1-14-2012 22:51 </v>
      </c>
      <c r="E2314">
        <f t="shared" si="145"/>
        <v>0.99999999994179234</v>
      </c>
      <c r="F2314">
        <v>37</v>
      </c>
      <c r="K2314" t="s">
        <v>11920</v>
      </c>
      <c r="L2314">
        <v>55.4</v>
      </c>
      <c r="N2314" t="s">
        <v>12028</v>
      </c>
      <c r="O2314" t="str">
        <f t="shared" si="146"/>
        <v xml:space="preserve">1-8-2013 5:51 </v>
      </c>
      <c r="P2314">
        <f t="shared" si="147"/>
        <v>1.0000000001164153</v>
      </c>
      <c r="Q2314">
        <v>34</v>
      </c>
      <c r="R2314">
        <v>1.0000000001164153</v>
      </c>
      <c r="S2314">
        <v>46</v>
      </c>
    </row>
    <row r="2315" spans="1:19" x14ac:dyDescent="0.25">
      <c r="A2315" t="s">
        <v>2345</v>
      </c>
      <c r="B2315">
        <v>36</v>
      </c>
      <c r="D2315" t="str">
        <f t="shared" si="144"/>
        <v xml:space="preserve">1-14-2012 21:51 </v>
      </c>
      <c r="E2315">
        <f t="shared" si="145"/>
        <v>0.99999999994179234</v>
      </c>
      <c r="F2315">
        <v>36</v>
      </c>
      <c r="K2315" t="s">
        <v>11921</v>
      </c>
      <c r="L2315">
        <v>55</v>
      </c>
      <c r="N2315" t="s">
        <v>12029</v>
      </c>
      <c r="O2315" t="str">
        <f t="shared" si="146"/>
        <v xml:space="preserve">1-8-2013 4:51 </v>
      </c>
      <c r="P2315">
        <f t="shared" si="147"/>
        <v>0.99999999994179234</v>
      </c>
      <c r="Q2315">
        <v>32</v>
      </c>
      <c r="R2315">
        <v>0.99999999994179234</v>
      </c>
      <c r="S2315">
        <v>46</v>
      </c>
    </row>
    <row r="2316" spans="1:19" x14ac:dyDescent="0.25">
      <c r="A2316" t="s">
        <v>2346</v>
      </c>
      <c r="B2316">
        <v>36</v>
      </c>
      <c r="D2316" t="str">
        <f t="shared" si="144"/>
        <v xml:space="preserve">1-14-2012 20:51 </v>
      </c>
      <c r="E2316">
        <f t="shared" si="145"/>
        <v>1.0000000001164153</v>
      </c>
      <c r="F2316">
        <v>36</v>
      </c>
      <c r="K2316" t="s">
        <v>11922</v>
      </c>
      <c r="L2316">
        <v>55.4</v>
      </c>
      <c r="N2316" t="s">
        <v>12030</v>
      </c>
      <c r="O2316" t="str">
        <f t="shared" si="146"/>
        <v xml:space="preserve">1-8-2013 3:51 </v>
      </c>
      <c r="P2316">
        <f t="shared" si="147"/>
        <v>0.99999999994179234</v>
      </c>
      <c r="Q2316">
        <v>30</v>
      </c>
      <c r="R2316">
        <v>0.99999999994179234</v>
      </c>
      <c r="S2316">
        <v>46</v>
      </c>
    </row>
    <row r="2317" spans="1:19" x14ac:dyDescent="0.25">
      <c r="A2317" t="s">
        <v>2347</v>
      </c>
      <c r="B2317">
        <v>35.1</v>
      </c>
      <c r="D2317" t="str">
        <f t="shared" si="144"/>
        <v xml:space="preserve">1-14-2012 19:51 </v>
      </c>
      <c r="E2317">
        <f t="shared" si="145"/>
        <v>0.99999999994179234</v>
      </c>
      <c r="F2317">
        <v>35.1</v>
      </c>
      <c r="K2317" t="s">
        <v>11923</v>
      </c>
      <c r="L2317">
        <v>54</v>
      </c>
      <c r="N2317" t="s">
        <v>12031</v>
      </c>
      <c r="O2317" t="str">
        <f t="shared" si="146"/>
        <v xml:space="preserve">1-8-2013 2:51 </v>
      </c>
      <c r="P2317">
        <f t="shared" si="147"/>
        <v>1.0000000001164153</v>
      </c>
      <c r="Q2317">
        <v>32</v>
      </c>
      <c r="R2317">
        <v>1.0000000001164153</v>
      </c>
      <c r="S2317">
        <v>46</v>
      </c>
    </row>
    <row r="2318" spans="1:19" x14ac:dyDescent="0.25">
      <c r="A2318" t="s">
        <v>2348</v>
      </c>
      <c r="B2318">
        <v>36</v>
      </c>
      <c r="D2318" t="str">
        <f t="shared" si="144"/>
        <v xml:space="preserve">1-14-2012 18:51 </v>
      </c>
      <c r="E2318">
        <f t="shared" si="145"/>
        <v>0.99999999994179234</v>
      </c>
      <c r="F2318">
        <v>36</v>
      </c>
      <c r="K2318" t="s">
        <v>11924</v>
      </c>
      <c r="L2318">
        <v>52</v>
      </c>
      <c r="N2318" t="s">
        <v>12032</v>
      </c>
      <c r="O2318" t="str">
        <f t="shared" si="146"/>
        <v xml:space="preserve">1-8-2013 1:51 </v>
      </c>
      <c r="P2318">
        <f t="shared" si="147"/>
        <v>0.99999999994179234</v>
      </c>
      <c r="Q2318">
        <v>34</v>
      </c>
      <c r="R2318">
        <v>0.99999999994179234</v>
      </c>
      <c r="S2318">
        <v>46</v>
      </c>
    </row>
    <row r="2319" spans="1:19" x14ac:dyDescent="0.25">
      <c r="A2319" t="s">
        <v>2349</v>
      </c>
      <c r="B2319">
        <v>39</v>
      </c>
      <c r="D2319" t="str">
        <f t="shared" si="144"/>
        <v xml:space="preserve">1-14-2012 17:51 </v>
      </c>
      <c r="E2319">
        <f t="shared" si="145"/>
        <v>1.0000000001164153</v>
      </c>
      <c r="F2319">
        <v>39</v>
      </c>
      <c r="K2319" t="s">
        <v>11925</v>
      </c>
      <c r="L2319">
        <v>50</v>
      </c>
      <c r="N2319" t="s">
        <v>12033</v>
      </c>
      <c r="O2319" t="str">
        <f t="shared" si="146"/>
        <v xml:space="preserve">1-8-2013 0:51 </v>
      </c>
      <c r="P2319">
        <f t="shared" si="147"/>
        <v>0.99999999994179234</v>
      </c>
      <c r="Q2319">
        <v>37</v>
      </c>
      <c r="R2319">
        <v>0.99999999994179234</v>
      </c>
      <c r="S2319">
        <v>46</v>
      </c>
    </row>
    <row r="2320" spans="1:19" x14ac:dyDescent="0.25">
      <c r="A2320" t="s">
        <v>2350</v>
      </c>
      <c r="B2320">
        <v>43</v>
      </c>
      <c r="D2320" t="str">
        <f t="shared" si="144"/>
        <v xml:space="preserve">1-14-2012 16:51 </v>
      </c>
      <c r="E2320">
        <f t="shared" si="145"/>
        <v>0.99999999994179234</v>
      </c>
      <c r="F2320">
        <v>43</v>
      </c>
      <c r="K2320" t="s">
        <v>11926</v>
      </c>
      <c r="L2320">
        <v>50</v>
      </c>
      <c r="N2320" t="s">
        <v>12034</v>
      </c>
      <c r="O2320" t="str">
        <f t="shared" si="146"/>
        <v xml:space="preserve">1-7-2013 23:51 </v>
      </c>
      <c r="P2320">
        <f t="shared" si="147"/>
        <v>1.0000000001164153</v>
      </c>
      <c r="Q2320">
        <v>37</v>
      </c>
      <c r="R2320">
        <v>0.30000000010477379</v>
      </c>
      <c r="S2320">
        <v>46</v>
      </c>
    </row>
    <row r="2321" spans="1:19" x14ac:dyDescent="0.25">
      <c r="A2321" t="s">
        <v>2351</v>
      </c>
      <c r="B2321">
        <v>44.1</v>
      </c>
      <c r="D2321" t="str">
        <f t="shared" si="144"/>
        <v xml:space="preserve">1-14-2012 15:51 </v>
      </c>
      <c r="E2321">
        <f t="shared" si="145"/>
        <v>0.99999999994179234</v>
      </c>
      <c r="F2321">
        <v>44.1</v>
      </c>
      <c r="K2321" t="s">
        <v>11927</v>
      </c>
      <c r="L2321">
        <v>48.9</v>
      </c>
      <c r="N2321" t="s">
        <v>12035</v>
      </c>
      <c r="O2321" t="str">
        <f t="shared" si="146"/>
        <v xml:space="preserve">1-7-2013 22:51 </v>
      </c>
      <c r="P2321">
        <f t="shared" si="147"/>
        <v>0.99999999994179234</v>
      </c>
      <c r="Q2321">
        <v>37.9</v>
      </c>
      <c r="R2321">
        <v>0.99999999994179234</v>
      </c>
      <c r="S2321">
        <v>46</v>
      </c>
    </row>
    <row r="2322" spans="1:19" x14ac:dyDescent="0.25">
      <c r="A2322" t="s">
        <v>2352</v>
      </c>
      <c r="B2322">
        <v>45</v>
      </c>
      <c r="D2322" t="str">
        <f t="shared" si="144"/>
        <v xml:space="preserve">1-14-2012 14:51 </v>
      </c>
      <c r="E2322">
        <f t="shared" si="145"/>
        <v>1.0000000001164153</v>
      </c>
      <c r="F2322">
        <v>45</v>
      </c>
      <c r="K2322" t="s">
        <v>11928</v>
      </c>
      <c r="L2322">
        <v>48.9</v>
      </c>
      <c r="N2322" t="s">
        <v>12036</v>
      </c>
      <c r="O2322" t="str">
        <f t="shared" si="146"/>
        <v xml:space="preserve">1-7-2013 21:51 </v>
      </c>
      <c r="P2322">
        <f t="shared" si="147"/>
        <v>0.99999999994179234</v>
      </c>
      <c r="Q2322">
        <v>34</v>
      </c>
      <c r="R2322">
        <v>1.0000000001164153</v>
      </c>
      <c r="S2322">
        <v>46</v>
      </c>
    </row>
    <row r="2323" spans="1:19" x14ac:dyDescent="0.25">
      <c r="A2323" t="s">
        <v>2353</v>
      </c>
      <c r="B2323">
        <v>44.1</v>
      </c>
      <c r="D2323" t="str">
        <f t="shared" si="144"/>
        <v xml:space="preserve">1-14-2012 13:51 </v>
      </c>
      <c r="E2323">
        <f t="shared" si="145"/>
        <v>0.99999999994179234</v>
      </c>
      <c r="F2323">
        <v>44.1</v>
      </c>
      <c r="K2323" t="s">
        <v>11929</v>
      </c>
      <c r="L2323">
        <v>48.9</v>
      </c>
      <c r="N2323" t="s">
        <v>12037</v>
      </c>
      <c r="O2323" t="str">
        <f t="shared" si="146"/>
        <v xml:space="preserve">1-7-2013 20:51 </v>
      </c>
      <c r="P2323">
        <f t="shared" si="147"/>
        <v>1.0000000001164153</v>
      </c>
      <c r="Q2323">
        <v>36</v>
      </c>
      <c r="R2323">
        <v>0.99999999994179234</v>
      </c>
      <c r="S2323">
        <v>46</v>
      </c>
    </row>
    <row r="2324" spans="1:19" x14ac:dyDescent="0.25">
      <c r="A2324" t="s">
        <v>2354</v>
      </c>
      <c r="B2324">
        <v>42.1</v>
      </c>
      <c r="D2324" t="str">
        <f t="shared" si="144"/>
        <v xml:space="preserve">1-14-2012 12:51 </v>
      </c>
      <c r="E2324">
        <f t="shared" si="145"/>
        <v>0.99999999994179234</v>
      </c>
      <c r="F2324">
        <v>42.1</v>
      </c>
      <c r="K2324" t="s">
        <v>11930</v>
      </c>
      <c r="L2324">
        <v>48.9</v>
      </c>
      <c r="N2324" t="s">
        <v>12038</v>
      </c>
      <c r="O2324" t="str">
        <f t="shared" si="146"/>
        <v xml:space="preserve">1-7-2013 19:51 </v>
      </c>
      <c r="P2324">
        <f t="shared" si="147"/>
        <v>0.99999999994179234</v>
      </c>
      <c r="Q2324">
        <v>37.9</v>
      </c>
      <c r="R2324">
        <v>0.28333333338377997</v>
      </c>
      <c r="S2324">
        <v>46</v>
      </c>
    </row>
    <row r="2325" spans="1:19" x14ac:dyDescent="0.25">
      <c r="A2325" t="s">
        <v>2355</v>
      </c>
      <c r="B2325">
        <v>41</v>
      </c>
      <c r="D2325" t="str">
        <f t="shared" si="144"/>
        <v xml:space="preserve">1-14-2012 11:51 </v>
      </c>
      <c r="E2325">
        <f t="shared" si="145"/>
        <v>1.0000000001164153</v>
      </c>
      <c r="F2325">
        <v>41</v>
      </c>
      <c r="K2325" t="s">
        <v>11931</v>
      </c>
      <c r="L2325">
        <v>48.9</v>
      </c>
      <c r="N2325" t="s">
        <v>12039</v>
      </c>
      <c r="O2325" t="str">
        <f t="shared" si="146"/>
        <v xml:space="preserve">1-7-2013 18:51 </v>
      </c>
      <c r="P2325">
        <f t="shared" si="147"/>
        <v>0.99999999994179234</v>
      </c>
      <c r="Q2325">
        <v>39.9</v>
      </c>
      <c r="R2325">
        <v>0.99999999994179234</v>
      </c>
      <c r="S2325">
        <v>46</v>
      </c>
    </row>
    <row r="2326" spans="1:19" x14ac:dyDescent="0.25">
      <c r="A2326" t="s">
        <v>2356</v>
      </c>
      <c r="B2326">
        <v>37.9</v>
      </c>
      <c r="D2326" t="str">
        <f t="shared" si="144"/>
        <v xml:space="preserve">1-14-2012 10:51 </v>
      </c>
      <c r="E2326">
        <f t="shared" si="145"/>
        <v>0.99999999994179234</v>
      </c>
      <c r="F2326">
        <v>37.9</v>
      </c>
      <c r="K2326" t="s">
        <v>11932</v>
      </c>
      <c r="L2326">
        <v>48.9</v>
      </c>
      <c r="N2326" t="s">
        <v>12040</v>
      </c>
      <c r="O2326" t="str">
        <f t="shared" si="146"/>
        <v xml:space="preserve">1-7-2013 17:51 </v>
      </c>
      <c r="P2326">
        <f t="shared" si="147"/>
        <v>1.0000000001164153</v>
      </c>
      <c r="Q2326">
        <v>43</v>
      </c>
      <c r="R2326">
        <v>0.99999999994179234</v>
      </c>
      <c r="S2326">
        <v>46</v>
      </c>
    </row>
    <row r="2327" spans="1:19" x14ac:dyDescent="0.25">
      <c r="A2327" t="s">
        <v>2357</v>
      </c>
      <c r="B2327">
        <v>36</v>
      </c>
      <c r="D2327" t="str">
        <f t="shared" si="144"/>
        <v xml:space="preserve">1-14-2012 9:51 </v>
      </c>
      <c r="E2327">
        <f t="shared" si="145"/>
        <v>0.99999999994179234</v>
      </c>
      <c r="F2327">
        <v>36</v>
      </c>
      <c r="K2327" t="s">
        <v>11933</v>
      </c>
      <c r="L2327">
        <v>48.9</v>
      </c>
      <c r="N2327" t="s">
        <v>12041</v>
      </c>
      <c r="O2327" t="str">
        <f t="shared" si="146"/>
        <v xml:space="preserve">1-7-2013 16:51 </v>
      </c>
      <c r="P2327">
        <f t="shared" si="147"/>
        <v>0.99999999994179234</v>
      </c>
      <c r="Q2327">
        <v>48.9</v>
      </c>
      <c r="R2327">
        <v>0.99999999994179234</v>
      </c>
      <c r="S2327">
        <v>46</v>
      </c>
    </row>
    <row r="2328" spans="1:19" x14ac:dyDescent="0.25">
      <c r="A2328" t="s">
        <v>2358</v>
      </c>
      <c r="B2328">
        <v>30</v>
      </c>
      <c r="D2328" t="str">
        <f t="shared" si="144"/>
        <v xml:space="preserve">1-14-2012 8:51 </v>
      </c>
      <c r="E2328">
        <f t="shared" si="145"/>
        <v>1.0000000001164153</v>
      </c>
      <c r="F2328">
        <v>30</v>
      </c>
      <c r="K2328" t="s">
        <v>11934</v>
      </c>
      <c r="L2328">
        <v>48.9</v>
      </c>
      <c r="N2328" t="s">
        <v>12042</v>
      </c>
      <c r="O2328" t="str">
        <f t="shared" si="146"/>
        <v xml:space="preserve">1-7-2013 15:51 </v>
      </c>
      <c r="P2328">
        <f t="shared" si="147"/>
        <v>0.99999999994179234</v>
      </c>
      <c r="Q2328">
        <v>51.1</v>
      </c>
      <c r="R2328">
        <v>0.99999999994179234</v>
      </c>
      <c r="S2328">
        <v>46</v>
      </c>
    </row>
    <row r="2329" spans="1:19" x14ac:dyDescent="0.25">
      <c r="A2329" t="s">
        <v>2359</v>
      </c>
      <c r="B2329">
        <v>25</v>
      </c>
      <c r="D2329" t="str">
        <f t="shared" si="144"/>
        <v xml:space="preserve">1-14-2012 7:51 </v>
      </c>
      <c r="E2329">
        <f t="shared" si="145"/>
        <v>0.99999999994179234</v>
      </c>
      <c r="F2329">
        <v>25</v>
      </c>
      <c r="K2329" t="s">
        <v>11935</v>
      </c>
      <c r="L2329">
        <v>48.9</v>
      </c>
      <c r="N2329" t="s">
        <v>12043</v>
      </c>
      <c r="O2329" t="str">
        <f t="shared" si="146"/>
        <v xml:space="preserve">1-7-2013 14:51 </v>
      </c>
      <c r="P2329">
        <f t="shared" si="147"/>
        <v>1.0000000001164153</v>
      </c>
      <c r="Q2329">
        <v>51.1</v>
      </c>
      <c r="R2329">
        <v>1.0000000001164153</v>
      </c>
      <c r="S2329">
        <v>46</v>
      </c>
    </row>
    <row r="2330" spans="1:19" x14ac:dyDescent="0.25">
      <c r="A2330" t="s">
        <v>2360</v>
      </c>
      <c r="B2330">
        <v>24.1</v>
      </c>
      <c r="D2330" t="str">
        <f t="shared" si="144"/>
        <v xml:space="preserve">1-14-2012 6:51 </v>
      </c>
      <c r="E2330">
        <f t="shared" si="145"/>
        <v>0.99999999994179234</v>
      </c>
      <c r="F2330">
        <v>24.1</v>
      </c>
      <c r="K2330" t="s">
        <v>11936</v>
      </c>
      <c r="L2330">
        <v>48.9</v>
      </c>
      <c r="N2330" t="s">
        <v>12044</v>
      </c>
      <c r="O2330" t="str">
        <f t="shared" si="146"/>
        <v xml:space="preserve">1-7-2013 13:51 </v>
      </c>
      <c r="P2330">
        <f t="shared" si="147"/>
        <v>0.99999999994179234</v>
      </c>
      <c r="Q2330">
        <v>50</v>
      </c>
      <c r="R2330">
        <v>0.99999999994179234</v>
      </c>
      <c r="S2330">
        <v>46</v>
      </c>
    </row>
    <row r="2331" spans="1:19" x14ac:dyDescent="0.25">
      <c r="A2331" t="s">
        <v>2361</v>
      </c>
      <c r="B2331">
        <v>28</v>
      </c>
      <c r="D2331" t="str">
        <f t="shared" si="144"/>
        <v xml:space="preserve">1-14-2012 5:51 </v>
      </c>
      <c r="E2331">
        <f t="shared" si="145"/>
        <v>1.0000000001164153</v>
      </c>
      <c r="F2331">
        <v>28</v>
      </c>
      <c r="K2331" t="s">
        <v>11937</v>
      </c>
      <c r="L2331">
        <v>48.2</v>
      </c>
      <c r="N2331" t="s">
        <v>12045</v>
      </c>
      <c r="O2331" t="str">
        <f t="shared" si="146"/>
        <v xml:space="preserve">1-7-2013 12:51 </v>
      </c>
      <c r="P2331">
        <f t="shared" si="147"/>
        <v>0.99999999994179234</v>
      </c>
      <c r="Q2331">
        <v>48.9</v>
      </c>
      <c r="R2331">
        <v>0.36666666663950309</v>
      </c>
      <c r="S2331">
        <v>46</v>
      </c>
    </row>
    <row r="2332" spans="1:19" x14ac:dyDescent="0.25">
      <c r="A2332" t="s">
        <v>2362</v>
      </c>
      <c r="B2332">
        <v>30</v>
      </c>
      <c r="D2332" t="str">
        <f t="shared" si="144"/>
        <v xml:space="preserve">1-14-2012 4:51 </v>
      </c>
      <c r="E2332">
        <f t="shared" si="145"/>
        <v>0.99999999994179234</v>
      </c>
      <c r="F2332">
        <v>30</v>
      </c>
      <c r="K2332" t="s">
        <v>11938</v>
      </c>
      <c r="L2332">
        <v>48</v>
      </c>
      <c r="N2332" t="s">
        <v>12046</v>
      </c>
      <c r="O2332" t="str">
        <f t="shared" si="146"/>
        <v xml:space="preserve">1-7-2013 11:51 </v>
      </c>
      <c r="P2332">
        <f t="shared" si="147"/>
        <v>1.0000000001164153</v>
      </c>
      <c r="Q2332">
        <v>48</v>
      </c>
      <c r="R2332">
        <v>0.99999999994179234</v>
      </c>
      <c r="S2332">
        <v>46</v>
      </c>
    </row>
    <row r="2333" spans="1:19" x14ac:dyDescent="0.25">
      <c r="A2333" t="s">
        <v>2363</v>
      </c>
      <c r="B2333">
        <v>30.9</v>
      </c>
      <c r="D2333" t="str">
        <f t="shared" si="144"/>
        <v xml:space="preserve">1-14-2012 3:51 </v>
      </c>
      <c r="E2333">
        <f t="shared" si="145"/>
        <v>0.99999999994179234</v>
      </c>
      <c r="F2333">
        <v>30.9</v>
      </c>
      <c r="K2333" t="s">
        <v>11939</v>
      </c>
      <c r="L2333">
        <v>48.9</v>
      </c>
      <c r="N2333" t="s">
        <v>12047</v>
      </c>
      <c r="O2333" t="str">
        <f t="shared" si="146"/>
        <v xml:space="preserve">1-7-2013 10:51 </v>
      </c>
      <c r="P2333">
        <f t="shared" si="147"/>
        <v>0.99999999994179234</v>
      </c>
      <c r="Q2333">
        <v>46</v>
      </c>
      <c r="R2333">
        <v>1.0000000001164153</v>
      </c>
      <c r="S2333">
        <v>46</v>
      </c>
    </row>
    <row r="2334" spans="1:19" x14ac:dyDescent="0.25">
      <c r="A2334" t="s">
        <v>2364</v>
      </c>
      <c r="B2334">
        <v>30</v>
      </c>
      <c r="D2334" t="str">
        <f t="shared" si="144"/>
        <v xml:space="preserve">1-14-2012 2:51 </v>
      </c>
      <c r="E2334">
        <f t="shared" si="145"/>
        <v>1.0000000001164153</v>
      </c>
      <c r="F2334">
        <v>30</v>
      </c>
      <c r="K2334" t="s">
        <v>11940</v>
      </c>
      <c r="L2334">
        <v>50</v>
      </c>
      <c r="N2334" t="s">
        <v>12048</v>
      </c>
      <c r="O2334" t="str">
        <f t="shared" si="146"/>
        <v xml:space="preserve">1-7-2013 9:51 </v>
      </c>
      <c r="P2334">
        <f t="shared" si="147"/>
        <v>0.99999999994179234</v>
      </c>
      <c r="Q2334">
        <v>42.1</v>
      </c>
      <c r="R2334">
        <v>1.0000000001164153</v>
      </c>
      <c r="S2334">
        <v>46</v>
      </c>
    </row>
    <row r="2335" spans="1:19" x14ac:dyDescent="0.25">
      <c r="A2335" t="s">
        <v>2365</v>
      </c>
      <c r="B2335">
        <v>30</v>
      </c>
      <c r="D2335" t="str">
        <f t="shared" si="144"/>
        <v xml:space="preserve">1-14-2012 1:51 </v>
      </c>
      <c r="E2335">
        <f t="shared" si="145"/>
        <v>0.99999999994179234</v>
      </c>
      <c r="F2335">
        <v>30</v>
      </c>
      <c r="K2335" t="s">
        <v>11941</v>
      </c>
      <c r="L2335">
        <v>50</v>
      </c>
      <c r="N2335" t="s">
        <v>12049</v>
      </c>
      <c r="O2335" t="str">
        <f t="shared" si="146"/>
        <v xml:space="preserve">1-7-2013 8:51 </v>
      </c>
      <c r="P2335">
        <f t="shared" si="147"/>
        <v>1.0000000001164153</v>
      </c>
      <c r="Q2335">
        <v>39</v>
      </c>
      <c r="R2335">
        <v>0.99999999994179234</v>
      </c>
      <c r="S2335">
        <v>46</v>
      </c>
    </row>
    <row r="2336" spans="1:19" x14ac:dyDescent="0.25">
      <c r="A2336" t="s">
        <v>2366</v>
      </c>
      <c r="B2336">
        <v>30.9</v>
      </c>
      <c r="D2336" t="str">
        <f t="shared" si="144"/>
        <v xml:space="preserve">1-14-2012 0:51 </v>
      </c>
      <c r="E2336">
        <f t="shared" si="145"/>
        <v>0.99999999994179234</v>
      </c>
      <c r="F2336">
        <v>30.9</v>
      </c>
      <c r="K2336" t="s">
        <v>11942</v>
      </c>
      <c r="L2336">
        <v>50</v>
      </c>
      <c r="N2336" t="s">
        <v>12050</v>
      </c>
      <c r="O2336" t="str">
        <f t="shared" si="146"/>
        <v xml:space="preserve">1-7-2013 7:51 </v>
      </c>
      <c r="P2336">
        <f t="shared" si="147"/>
        <v>0.99999999994179234</v>
      </c>
      <c r="Q2336">
        <v>30.9</v>
      </c>
      <c r="R2336">
        <v>1.0000000001164153</v>
      </c>
      <c r="S2336">
        <v>46</v>
      </c>
    </row>
    <row r="2337" spans="1:19" x14ac:dyDescent="0.25">
      <c r="A2337" t="s">
        <v>2367</v>
      </c>
      <c r="B2337">
        <v>30.9</v>
      </c>
      <c r="D2337" t="str">
        <f t="shared" si="144"/>
        <v xml:space="preserve">1-13-2012 23:51 </v>
      </c>
      <c r="E2337">
        <f t="shared" si="145"/>
        <v>1.0000000001164153</v>
      </c>
      <c r="F2337">
        <v>30.9</v>
      </c>
      <c r="K2337" t="s">
        <v>11943</v>
      </c>
      <c r="L2337">
        <v>50</v>
      </c>
      <c r="N2337" t="s">
        <v>12051</v>
      </c>
      <c r="O2337" t="str">
        <f t="shared" si="146"/>
        <v xml:space="preserve">1-7-2013 6:51 </v>
      </c>
      <c r="P2337">
        <f t="shared" si="147"/>
        <v>0.99999999994179234</v>
      </c>
      <c r="Q2337">
        <v>33.1</v>
      </c>
      <c r="R2337">
        <v>0.99999999994179234</v>
      </c>
      <c r="S2337">
        <v>46</v>
      </c>
    </row>
    <row r="2338" spans="1:19" x14ac:dyDescent="0.25">
      <c r="A2338" t="s">
        <v>2368</v>
      </c>
      <c r="B2338">
        <v>33.1</v>
      </c>
      <c r="D2338" t="str">
        <f t="shared" si="144"/>
        <v xml:space="preserve">1-13-2012 22:51 </v>
      </c>
      <c r="E2338">
        <f t="shared" si="145"/>
        <v>0.99999999994179234</v>
      </c>
      <c r="F2338">
        <v>33.1</v>
      </c>
      <c r="K2338" t="s">
        <v>11944</v>
      </c>
      <c r="L2338">
        <v>48.9</v>
      </c>
      <c r="N2338" t="s">
        <v>12052</v>
      </c>
      <c r="O2338" t="str">
        <f t="shared" si="146"/>
        <v xml:space="preserve">1-7-2013 5:51 </v>
      </c>
      <c r="P2338">
        <f t="shared" si="147"/>
        <v>1.0000000001164153</v>
      </c>
      <c r="Q2338">
        <v>33.1</v>
      </c>
      <c r="R2338">
        <v>0.99999999994179234</v>
      </c>
      <c r="S2338">
        <v>46</v>
      </c>
    </row>
    <row r="2339" spans="1:19" x14ac:dyDescent="0.25">
      <c r="A2339" t="s">
        <v>2369</v>
      </c>
      <c r="B2339">
        <v>35.1</v>
      </c>
      <c r="D2339" t="str">
        <f t="shared" si="144"/>
        <v xml:space="preserve">1-13-2012 21:51 </v>
      </c>
      <c r="E2339">
        <f t="shared" si="145"/>
        <v>0.99999999994179234</v>
      </c>
      <c r="F2339">
        <v>35.1</v>
      </c>
      <c r="K2339" t="s">
        <v>11945</v>
      </c>
      <c r="L2339">
        <v>48.9</v>
      </c>
      <c r="N2339" t="s">
        <v>12053</v>
      </c>
      <c r="O2339" t="str">
        <f t="shared" si="146"/>
        <v xml:space="preserve">1-7-2013 4:51 </v>
      </c>
      <c r="P2339">
        <f t="shared" si="147"/>
        <v>0.99999999994179234</v>
      </c>
      <c r="Q2339">
        <v>30.9</v>
      </c>
      <c r="R2339">
        <v>0.99999999994179234</v>
      </c>
      <c r="S2339">
        <v>46</v>
      </c>
    </row>
    <row r="2340" spans="1:19" x14ac:dyDescent="0.25">
      <c r="A2340" t="s">
        <v>2370</v>
      </c>
      <c r="B2340">
        <v>35.1</v>
      </c>
      <c r="D2340" t="str">
        <f t="shared" si="144"/>
        <v xml:space="preserve">1-13-2012 20:51 </v>
      </c>
      <c r="E2340">
        <f t="shared" si="145"/>
        <v>1.0000000001164153</v>
      </c>
      <c r="F2340">
        <v>35.1</v>
      </c>
      <c r="K2340" t="s">
        <v>11946</v>
      </c>
      <c r="L2340">
        <v>46</v>
      </c>
      <c r="N2340" t="s">
        <v>12054</v>
      </c>
      <c r="O2340" t="str">
        <f t="shared" si="146"/>
        <v xml:space="preserve">1-7-2013 3:51 </v>
      </c>
      <c r="P2340">
        <f t="shared" si="147"/>
        <v>0.99999999994179234</v>
      </c>
      <c r="Q2340">
        <v>32</v>
      </c>
      <c r="R2340">
        <v>0.99999999994179234</v>
      </c>
      <c r="S2340">
        <v>46</v>
      </c>
    </row>
    <row r="2341" spans="1:19" x14ac:dyDescent="0.25">
      <c r="A2341" t="s">
        <v>2371</v>
      </c>
      <c r="B2341">
        <v>36</v>
      </c>
      <c r="D2341" t="str">
        <f t="shared" si="144"/>
        <v xml:space="preserve">1-13-2012 19:51 </v>
      </c>
      <c r="E2341">
        <f t="shared" si="145"/>
        <v>0.99999999994179234</v>
      </c>
      <c r="F2341">
        <v>36</v>
      </c>
      <c r="K2341" t="s">
        <v>11947</v>
      </c>
      <c r="L2341">
        <v>45</v>
      </c>
      <c r="N2341" t="s">
        <v>12055</v>
      </c>
      <c r="O2341" t="str">
        <f t="shared" si="146"/>
        <v xml:space="preserve">1-7-2013 2:51 </v>
      </c>
      <c r="P2341">
        <f t="shared" si="147"/>
        <v>1.0000000001164153</v>
      </c>
      <c r="Q2341">
        <v>35.1</v>
      </c>
      <c r="R2341">
        <v>0.99999999994179234</v>
      </c>
      <c r="S2341">
        <v>46</v>
      </c>
    </row>
    <row r="2342" spans="1:19" x14ac:dyDescent="0.25">
      <c r="A2342" t="s">
        <v>2372</v>
      </c>
      <c r="B2342">
        <v>35.1</v>
      </c>
      <c r="D2342" t="str">
        <f t="shared" si="144"/>
        <v xml:space="preserve">1-13-2012 18:51 </v>
      </c>
      <c r="E2342">
        <f t="shared" si="145"/>
        <v>0.99999999994179234</v>
      </c>
      <c r="F2342">
        <v>35.1</v>
      </c>
      <c r="K2342" t="s">
        <v>11948</v>
      </c>
      <c r="L2342">
        <v>43</v>
      </c>
      <c r="N2342" t="s">
        <v>12056</v>
      </c>
      <c r="O2342" t="str">
        <f t="shared" si="146"/>
        <v xml:space="preserve">1-7-2013 1:51 </v>
      </c>
      <c r="P2342">
        <f t="shared" si="147"/>
        <v>0.99999999994179234</v>
      </c>
      <c r="Q2342">
        <v>37</v>
      </c>
      <c r="R2342">
        <v>1.0000000001164153</v>
      </c>
      <c r="S2342">
        <v>46</v>
      </c>
    </row>
    <row r="2343" spans="1:19" x14ac:dyDescent="0.25">
      <c r="A2343" t="s">
        <v>2373</v>
      </c>
      <c r="B2343">
        <v>37</v>
      </c>
      <c r="D2343" t="str">
        <f t="shared" si="144"/>
        <v xml:space="preserve">1-13-2012 17:51 </v>
      </c>
      <c r="E2343">
        <f t="shared" si="145"/>
        <v>1.0000000001164153</v>
      </c>
      <c r="F2343">
        <v>37</v>
      </c>
      <c r="K2343" t="s">
        <v>11949</v>
      </c>
      <c r="L2343">
        <v>44.6</v>
      </c>
      <c r="N2343" t="s">
        <v>12057</v>
      </c>
      <c r="O2343" t="str">
        <f t="shared" si="146"/>
        <v xml:space="preserve">1-7-2013 0:51 </v>
      </c>
      <c r="P2343">
        <f t="shared" si="147"/>
        <v>0.99999999994179234</v>
      </c>
      <c r="Q2343">
        <v>39.9</v>
      </c>
      <c r="R2343">
        <v>0.99999999994179234</v>
      </c>
      <c r="S2343">
        <v>46</v>
      </c>
    </row>
    <row r="2344" spans="1:19" x14ac:dyDescent="0.25">
      <c r="A2344" t="s">
        <v>2374</v>
      </c>
      <c r="B2344">
        <v>41</v>
      </c>
      <c r="D2344" t="str">
        <f t="shared" si="144"/>
        <v xml:space="preserve">1-13-2012 16:51 </v>
      </c>
      <c r="E2344">
        <f t="shared" si="145"/>
        <v>0.99999999994179234</v>
      </c>
      <c r="F2344">
        <v>41</v>
      </c>
      <c r="K2344" t="s">
        <v>11950</v>
      </c>
      <c r="L2344">
        <v>43</v>
      </c>
      <c r="N2344" t="s">
        <v>12058</v>
      </c>
      <c r="O2344" t="str">
        <f t="shared" si="146"/>
        <v xml:space="preserve">1-6-2013 23:51 </v>
      </c>
      <c r="P2344">
        <f t="shared" si="147"/>
        <v>1.0000000001164153</v>
      </c>
      <c r="Q2344">
        <v>39</v>
      </c>
      <c r="R2344">
        <v>0.99999999994179234</v>
      </c>
      <c r="S2344">
        <v>46</v>
      </c>
    </row>
    <row r="2345" spans="1:19" x14ac:dyDescent="0.25">
      <c r="A2345" t="s">
        <v>2375</v>
      </c>
      <c r="B2345">
        <v>43</v>
      </c>
      <c r="D2345" t="str">
        <f t="shared" si="144"/>
        <v xml:space="preserve">1-13-2012 15:51 </v>
      </c>
      <c r="E2345">
        <f t="shared" si="145"/>
        <v>0.99999999994179234</v>
      </c>
      <c r="F2345">
        <v>43</v>
      </c>
      <c r="K2345" t="s">
        <v>11951</v>
      </c>
      <c r="L2345">
        <v>42.1</v>
      </c>
      <c r="N2345" t="s">
        <v>12059</v>
      </c>
      <c r="O2345" t="str">
        <f t="shared" si="146"/>
        <v xml:space="preserve">1-6-2013 22:51 </v>
      </c>
      <c r="P2345">
        <f t="shared" si="147"/>
        <v>0.99999999994179234</v>
      </c>
      <c r="Q2345">
        <v>39</v>
      </c>
      <c r="R2345">
        <v>1.0000000001164153</v>
      </c>
      <c r="S2345">
        <v>46</v>
      </c>
    </row>
    <row r="2346" spans="1:19" x14ac:dyDescent="0.25">
      <c r="A2346" t="s">
        <v>2376</v>
      </c>
      <c r="B2346">
        <v>44.1</v>
      </c>
      <c r="D2346" t="str">
        <f t="shared" si="144"/>
        <v xml:space="preserve">1-13-2012 14:51 </v>
      </c>
      <c r="E2346">
        <f t="shared" si="145"/>
        <v>1.0000000001164153</v>
      </c>
      <c r="F2346">
        <v>44.1</v>
      </c>
      <c r="K2346" t="s">
        <v>11952</v>
      </c>
      <c r="L2346">
        <v>42.8</v>
      </c>
      <c r="N2346" t="s">
        <v>12060</v>
      </c>
      <c r="O2346" t="str">
        <f t="shared" si="146"/>
        <v xml:space="preserve">1-6-2013 21:51 </v>
      </c>
      <c r="P2346">
        <f t="shared" si="147"/>
        <v>0.99999999994179234</v>
      </c>
      <c r="Q2346">
        <v>37.9</v>
      </c>
      <c r="R2346">
        <v>0.99999999994179234</v>
      </c>
      <c r="S2346">
        <v>46</v>
      </c>
    </row>
    <row r="2347" spans="1:19" x14ac:dyDescent="0.25">
      <c r="A2347" t="s">
        <v>2377</v>
      </c>
      <c r="B2347">
        <v>43</v>
      </c>
      <c r="D2347" t="str">
        <f t="shared" si="144"/>
        <v xml:space="preserve">1-13-2012 13:51 </v>
      </c>
      <c r="E2347">
        <f t="shared" si="145"/>
        <v>0.99999999994179234</v>
      </c>
      <c r="F2347">
        <v>43</v>
      </c>
      <c r="K2347" t="s">
        <v>11953</v>
      </c>
      <c r="L2347">
        <v>41</v>
      </c>
      <c r="N2347" t="s">
        <v>12061</v>
      </c>
      <c r="O2347" t="str">
        <f t="shared" si="146"/>
        <v xml:space="preserve">1-6-2013 20:51 </v>
      </c>
      <c r="P2347">
        <f t="shared" si="147"/>
        <v>1.0000000001164153</v>
      </c>
      <c r="Q2347">
        <v>36</v>
      </c>
      <c r="R2347">
        <v>1.0000000001164153</v>
      </c>
      <c r="S2347">
        <v>46</v>
      </c>
    </row>
    <row r="2348" spans="1:19" x14ac:dyDescent="0.25">
      <c r="A2348" t="s">
        <v>2378</v>
      </c>
      <c r="B2348">
        <v>42.1</v>
      </c>
      <c r="D2348" t="str">
        <f t="shared" si="144"/>
        <v xml:space="preserve">1-13-2012 12:51 </v>
      </c>
      <c r="E2348">
        <f t="shared" si="145"/>
        <v>0.99999999994179234</v>
      </c>
      <c r="F2348">
        <v>42.1</v>
      </c>
      <c r="K2348" t="s">
        <v>11954</v>
      </c>
      <c r="L2348">
        <v>42.8</v>
      </c>
      <c r="N2348" t="s">
        <v>12062</v>
      </c>
      <c r="O2348" t="str">
        <f t="shared" si="146"/>
        <v xml:space="preserve">1-6-2013 19:51 </v>
      </c>
      <c r="P2348">
        <f t="shared" si="147"/>
        <v>0.99999999994179234</v>
      </c>
      <c r="Q2348">
        <v>39.9</v>
      </c>
      <c r="R2348">
        <v>0.99999999994179234</v>
      </c>
      <c r="S2348">
        <v>46</v>
      </c>
    </row>
    <row r="2349" spans="1:19" x14ac:dyDescent="0.25">
      <c r="A2349" t="s">
        <v>2379</v>
      </c>
      <c r="B2349">
        <v>39.9</v>
      </c>
      <c r="D2349" t="str">
        <f t="shared" si="144"/>
        <v xml:space="preserve">1-13-2012 11:51 </v>
      </c>
      <c r="E2349">
        <f t="shared" si="145"/>
        <v>1.0000000001164153</v>
      </c>
      <c r="F2349">
        <v>39.9</v>
      </c>
      <c r="K2349" t="s">
        <v>11955</v>
      </c>
      <c r="L2349">
        <v>42.1</v>
      </c>
      <c r="N2349" t="s">
        <v>12063</v>
      </c>
      <c r="O2349" t="str">
        <f t="shared" si="146"/>
        <v xml:space="preserve">1-6-2013 18:51 </v>
      </c>
      <c r="P2349">
        <f t="shared" si="147"/>
        <v>0.99999999994179234</v>
      </c>
      <c r="Q2349">
        <v>43</v>
      </c>
      <c r="R2349">
        <v>0.99999999994179234</v>
      </c>
      <c r="S2349">
        <v>46</v>
      </c>
    </row>
    <row r="2350" spans="1:19" x14ac:dyDescent="0.25">
      <c r="A2350" t="s">
        <v>2380</v>
      </c>
      <c r="B2350">
        <v>37.9</v>
      </c>
      <c r="D2350" t="str">
        <f t="shared" si="144"/>
        <v xml:space="preserve">1-13-2012 10:51 </v>
      </c>
      <c r="E2350">
        <f t="shared" si="145"/>
        <v>0.99999999994179234</v>
      </c>
      <c r="F2350">
        <v>37.9</v>
      </c>
      <c r="K2350" t="s">
        <v>11956</v>
      </c>
      <c r="L2350">
        <v>44.1</v>
      </c>
      <c r="N2350" t="s">
        <v>12064</v>
      </c>
      <c r="O2350" t="str">
        <f t="shared" si="146"/>
        <v xml:space="preserve">1-6-2013 17:51 </v>
      </c>
      <c r="P2350">
        <f t="shared" si="147"/>
        <v>1.0000000001164153</v>
      </c>
      <c r="Q2350">
        <v>45</v>
      </c>
      <c r="R2350">
        <v>1.0000000001164153</v>
      </c>
      <c r="S2350">
        <v>46</v>
      </c>
    </row>
    <row r="2351" spans="1:19" x14ac:dyDescent="0.25">
      <c r="A2351" t="s">
        <v>2381</v>
      </c>
      <c r="B2351">
        <v>37</v>
      </c>
      <c r="D2351" t="str">
        <f t="shared" si="144"/>
        <v xml:space="preserve">1-13-2012 9:51 </v>
      </c>
      <c r="E2351">
        <f t="shared" si="145"/>
        <v>0.99999999994179234</v>
      </c>
      <c r="F2351">
        <v>37</v>
      </c>
      <c r="K2351" t="s">
        <v>11957</v>
      </c>
      <c r="L2351">
        <v>46.9</v>
      </c>
      <c r="N2351" t="s">
        <v>12065</v>
      </c>
      <c r="O2351" t="str">
        <f t="shared" si="146"/>
        <v xml:space="preserve">1-6-2013 16:51 </v>
      </c>
      <c r="P2351">
        <f t="shared" si="147"/>
        <v>0.99999999994179234</v>
      </c>
      <c r="Q2351">
        <v>46.9</v>
      </c>
      <c r="R2351">
        <v>0.99999999994179234</v>
      </c>
      <c r="S2351">
        <v>46</v>
      </c>
    </row>
    <row r="2352" spans="1:19" x14ac:dyDescent="0.25">
      <c r="A2352" t="s">
        <v>2382</v>
      </c>
      <c r="B2352">
        <v>35.1</v>
      </c>
      <c r="D2352" t="str">
        <f t="shared" si="144"/>
        <v xml:space="preserve">1-13-2012 8:51 </v>
      </c>
      <c r="E2352">
        <f t="shared" si="145"/>
        <v>1.0000000001164153</v>
      </c>
      <c r="F2352">
        <v>35.1</v>
      </c>
      <c r="K2352" t="s">
        <v>11958</v>
      </c>
      <c r="L2352">
        <v>48</v>
      </c>
      <c r="N2352" t="s">
        <v>12066</v>
      </c>
      <c r="O2352" t="str">
        <f t="shared" si="146"/>
        <v xml:space="preserve">1-6-2013 15:51 </v>
      </c>
      <c r="P2352">
        <f t="shared" si="147"/>
        <v>0.99999999994179234</v>
      </c>
      <c r="Q2352">
        <v>48.9</v>
      </c>
      <c r="R2352">
        <v>0.99999999994179234</v>
      </c>
      <c r="S2352">
        <v>46</v>
      </c>
    </row>
    <row r="2353" spans="1:19" x14ac:dyDescent="0.25">
      <c r="A2353" t="s">
        <v>2383</v>
      </c>
      <c r="B2353">
        <v>34</v>
      </c>
      <c r="D2353" t="str">
        <f t="shared" si="144"/>
        <v xml:space="preserve">1-13-2012 7:51 </v>
      </c>
      <c r="E2353">
        <f t="shared" si="145"/>
        <v>0.99999999994179234</v>
      </c>
      <c r="F2353">
        <v>34</v>
      </c>
      <c r="K2353" t="s">
        <v>11959</v>
      </c>
      <c r="L2353">
        <v>48</v>
      </c>
      <c r="N2353" t="s">
        <v>12067</v>
      </c>
      <c r="O2353" t="str">
        <f t="shared" si="146"/>
        <v xml:space="preserve">1-6-2013 14:51 </v>
      </c>
      <c r="P2353">
        <f t="shared" si="147"/>
        <v>1.0000000001164153</v>
      </c>
      <c r="Q2353">
        <v>48.9</v>
      </c>
      <c r="R2353">
        <v>0.31666666665114462</v>
      </c>
      <c r="S2353">
        <v>46</v>
      </c>
    </row>
    <row r="2354" spans="1:19" x14ac:dyDescent="0.25">
      <c r="A2354" t="s">
        <v>2384</v>
      </c>
      <c r="B2354">
        <v>34</v>
      </c>
      <c r="D2354" t="str">
        <f t="shared" si="144"/>
        <v xml:space="preserve">1-13-2012 6:51 </v>
      </c>
      <c r="E2354">
        <f t="shared" si="145"/>
        <v>0.99999999994179234</v>
      </c>
      <c r="F2354">
        <v>34</v>
      </c>
      <c r="K2354" t="s">
        <v>11960</v>
      </c>
      <c r="L2354">
        <v>48</v>
      </c>
      <c r="N2354" t="s">
        <v>12068</v>
      </c>
      <c r="O2354" t="str">
        <f t="shared" si="146"/>
        <v xml:space="preserve">1-6-2013 13:51 </v>
      </c>
      <c r="P2354">
        <f t="shared" si="147"/>
        <v>0.99999999994179234</v>
      </c>
      <c r="Q2354">
        <v>48.9</v>
      </c>
      <c r="R2354">
        <v>0.99999999994179234</v>
      </c>
      <c r="S2354">
        <v>46</v>
      </c>
    </row>
    <row r="2355" spans="1:19" x14ac:dyDescent="0.25">
      <c r="A2355" t="s">
        <v>2385</v>
      </c>
      <c r="B2355">
        <v>36</v>
      </c>
      <c r="D2355" t="str">
        <f t="shared" si="144"/>
        <v xml:space="preserve">1-13-2012 5:51 </v>
      </c>
      <c r="E2355">
        <f t="shared" si="145"/>
        <v>1.0000000001164153</v>
      </c>
      <c r="F2355">
        <v>36</v>
      </c>
      <c r="K2355" t="s">
        <v>11961</v>
      </c>
      <c r="L2355">
        <v>48.9</v>
      </c>
      <c r="N2355" t="s">
        <v>12069</v>
      </c>
      <c r="O2355" t="str">
        <f t="shared" si="146"/>
        <v xml:space="preserve">1-6-2013 12:51 </v>
      </c>
      <c r="P2355">
        <f t="shared" si="147"/>
        <v>0.99999999994179234</v>
      </c>
      <c r="Q2355">
        <v>46</v>
      </c>
      <c r="R2355">
        <v>0.99999999994179234</v>
      </c>
      <c r="S2355">
        <v>46</v>
      </c>
    </row>
    <row r="2356" spans="1:19" x14ac:dyDescent="0.25">
      <c r="A2356" t="s">
        <v>2386</v>
      </c>
      <c r="B2356">
        <v>39</v>
      </c>
      <c r="D2356" t="str">
        <f t="shared" si="144"/>
        <v xml:space="preserve">1-13-2012 4:51 </v>
      </c>
      <c r="E2356">
        <f t="shared" si="145"/>
        <v>0.99999999994179234</v>
      </c>
      <c r="F2356">
        <v>39</v>
      </c>
      <c r="K2356" t="s">
        <v>11962</v>
      </c>
      <c r="L2356">
        <v>50</v>
      </c>
      <c r="N2356" t="s">
        <v>12070</v>
      </c>
      <c r="O2356" t="str">
        <f t="shared" si="146"/>
        <v xml:space="preserve">1-6-2013 11:51 </v>
      </c>
      <c r="P2356">
        <f t="shared" si="147"/>
        <v>1.0000000001164153</v>
      </c>
      <c r="Q2356">
        <v>45</v>
      </c>
      <c r="R2356">
        <v>0.99999999994179234</v>
      </c>
      <c r="S2356">
        <v>46</v>
      </c>
    </row>
    <row r="2357" spans="1:19" x14ac:dyDescent="0.25">
      <c r="A2357" t="s">
        <v>2387</v>
      </c>
      <c r="B2357">
        <v>42.1</v>
      </c>
      <c r="D2357" t="str">
        <f t="shared" si="144"/>
        <v xml:space="preserve">1-13-2012 3:51 </v>
      </c>
      <c r="E2357">
        <f t="shared" si="145"/>
        <v>0.99999999994179234</v>
      </c>
      <c r="F2357">
        <v>42.1</v>
      </c>
      <c r="K2357" t="s">
        <v>11963</v>
      </c>
      <c r="L2357">
        <v>48.9</v>
      </c>
      <c r="N2357" t="s">
        <v>12071</v>
      </c>
      <c r="O2357" t="str">
        <f t="shared" si="146"/>
        <v xml:space="preserve">1-6-2013 10:51 </v>
      </c>
      <c r="P2357">
        <f t="shared" si="147"/>
        <v>0.99999999994179234</v>
      </c>
      <c r="Q2357">
        <v>45</v>
      </c>
      <c r="R2357">
        <v>0.99999999994179234</v>
      </c>
      <c r="S2357">
        <v>46</v>
      </c>
    </row>
    <row r="2358" spans="1:19" x14ac:dyDescent="0.25">
      <c r="A2358" t="s">
        <v>2388</v>
      </c>
      <c r="B2358">
        <v>46</v>
      </c>
      <c r="D2358" t="str">
        <f t="shared" si="144"/>
        <v xml:space="preserve">1-13-2012 2:51 </v>
      </c>
      <c r="E2358">
        <f t="shared" si="145"/>
        <v>1.0000000001164153</v>
      </c>
      <c r="F2358">
        <v>46</v>
      </c>
      <c r="K2358" t="s">
        <v>11964</v>
      </c>
      <c r="L2358">
        <v>51.1</v>
      </c>
      <c r="N2358" t="s">
        <v>12072</v>
      </c>
      <c r="O2358" t="str">
        <f t="shared" si="146"/>
        <v xml:space="preserve">1-6-2013 9:51 </v>
      </c>
      <c r="P2358">
        <f t="shared" si="147"/>
        <v>0.99999999994179234</v>
      </c>
      <c r="Q2358">
        <v>44.1</v>
      </c>
      <c r="R2358">
        <v>0.99999999994179234</v>
      </c>
      <c r="S2358">
        <v>46</v>
      </c>
    </row>
    <row r="2359" spans="1:19" x14ac:dyDescent="0.25">
      <c r="A2359" t="s">
        <v>2389</v>
      </c>
      <c r="B2359">
        <v>53.1</v>
      </c>
      <c r="D2359" t="str">
        <f t="shared" si="144"/>
        <v xml:space="preserve">1-13-2012 1:51 </v>
      </c>
      <c r="E2359">
        <f t="shared" si="145"/>
        <v>0.99999999994179234</v>
      </c>
      <c r="F2359">
        <v>53.1</v>
      </c>
      <c r="K2359" t="s">
        <v>11965</v>
      </c>
      <c r="L2359">
        <v>52</v>
      </c>
      <c r="N2359" t="s">
        <v>12073</v>
      </c>
      <c r="O2359" t="str">
        <f t="shared" si="146"/>
        <v xml:space="preserve">1-6-2013 8:51 </v>
      </c>
      <c r="P2359">
        <f t="shared" si="147"/>
        <v>1.0000000001164153</v>
      </c>
      <c r="Q2359">
        <v>42.1</v>
      </c>
      <c r="R2359">
        <v>0.99999999994179234</v>
      </c>
      <c r="S2359">
        <v>46</v>
      </c>
    </row>
    <row r="2360" spans="1:19" x14ac:dyDescent="0.25">
      <c r="A2360" t="s">
        <v>2390</v>
      </c>
      <c r="B2360">
        <v>54</v>
      </c>
      <c r="D2360" t="str">
        <f t="shared" si="144"/>
        <v xml:space="preserve">1-13-2012 0:51 </v>
      </c>
      <c r="E2360">
        <f t="shared" si="145"/>
        <v>0.99999999994179234</v>
      </c>
      <c r="F2360">
        <v>54</v>
      </c>
      <c r="K2360" t="s">
        <v>11966</v>
      </c>
      <c r="L2360">
        <v>51.1</v>
      </c>
      <c r="N2360" t="s">
        <v>12074</v>
      </c>
      <c r="O2360" t="str">
        <f t="shared" si="146"/>
        <v xml:space="preserve">1-6-2013 7:51 </v>
      </c>
      <c r="P2360">
        <f t="shared" si="147"/>
        <v>0.99999999994179234</v>
      </c>
      <c r="Q2360">
        <v>39.9</v>
      </c>
      <c r="R2360">
        <v>1.0000000001164153</v>
      </c>
      <c r="S2360">
        <v>46</v>
      </c>
    </row>
    <row r="2361" spans="1:19" x14ac:dyDescent="0.25">
      <c r="A2361" t="s">
        <v>2391</v>
      </c>
      <c r="B2361">
        <v>55</v>
      </c>
      <c r="D2361" t="str">
        <f t="shared" si="144"/>
        <v xml:space="preserve">1-12-2012 23:51 </v>
      </c>
      <c r="E2361">
        <f t="shared" si="145"/>
        <v>1.0000000001164153</v>
      </c>
      <c r="F2361">
        <v>55</v>
      </c>
      <c r="K2361" t="s">
        <v>11967</v>
      </c>
      <c r="L2361">
        <v>53.1</v>
      </c>
      <c r="N2361" t="s">
        <v>12075</v>
      </c>
      <c r="O2361" t="str">
        <f t="shared" si="146"/>
        <v xml:space="preserve">1-6-2013 6:51 </v>
      </c>
      <c r="P2361">
        <f t="shared" si="147"/>
        <v>0.99999999994179234</v>
      </c>
      <c r="Q2361">
        <v>41</v>
      </c>
      <c r="R2361">
        <v>0.99999999994179234</v>
      </c>
      <c r="S2361">
        <v>46</v>
      </c>
    </row>
    <row r="2362" spans="1:19" x14ac:dyDescent="0.25">
      <c r="A2362" t="s">
        <v>2392</v>
      </c>
      <c r="B2362">
        <v>55</v>
      </c>
      <c r="D2362" t="str">
        <f t="shared" si="144"/>
        <v xml:space="preserve">1-12-2012 22:51 </v>
      </c>
      <c r="E2362">
        <f t="shared" si="145"/>
        <v>0.99999999994179234</v>
      </c>
      <c r="F2362">
        <v>55</v>
      </c>
      <c r="K2362" t="s">
        <v>11968</v>
      </c>
      <c r="L2362">
        <v>55.9</v>
      </c>
      <c r="N2362" t="s">
        <v>12076</v>
      </c>
      <c r="O2362" t="str">
        <f t="shared" si="146"/>
        <v xml:space="preserve">1-6-2013 5:51 </v>
      </c>
      <c r="P2362">
        <f t="shared" si="147"/>
        <v>1.0000000001164153</v>
      </c>
      <c r="Q2362">
        <v>41</v>
      </c>
      <c r="R2362">
        <v>1.0000000001164153</v>
      </c>
      <c r="S2362">
        <v>46</v>
      </c>
    </row>
    <row r="2363" spans="1:19" x14ac:dyDescent="0.25">
      <c r="A2363" t="s">
        <v>2393</v>
      </c>
      <c r="B2363">
        <v>55.9</v>
      </c>
      <c r="D2363" t="str">
        <f t="shared" si="144"/>
        <v xml:space="preserve">1-12-2012 21:51 </v>
      </c>
      <c r="E2363">
        <f t="shared" si="145"/>
        <v>0.99999999994179234</v>
      </c>
      <c r="F2363">
        <v>55.9</v>
      </c>
      <c r="K2363" t="s">
        <v>11969</v>
      </c>
      <c r="L2363">
        <v>59</v>
      </c>
      <c r="N2363" t="s">
        <v>12077</v>
      </c>
      <c r="O2363" t="str">
        <f t="shared" si="146"/>
        <v xml:space="preserve">1-6-2013 4:51 </v>
      </c>
      <c r="P2363">
        <f t="shared" si="147"/>
        <v>0.99999999994179234</v>
      </c>
      <c r="Q2363">
        <v>39.9</v>
      </c>
      <c r="R2363">
        <v>1.0000000001164153</v>
      </c>
      <c r="S2363">
        <v>46</v>
      </c>
    </row>
    <row r="2364" spans="1:19" x14ac:dyDescent="0.25">
      <c r="A2364" t="s">
        <v>2394</v>
      </c>
      <c r="B2364">
        <v>54</v>
      </c>
      <c r="D2364" t="str">
        <f t="shared" si="144"/>
        <v xml:space="preserve">1-12-2012 20:51 </v>
      </c>
      <c r="E2364">
        <f t="shared" si="145"/>
        <v>1.0000000001164153</v>
      </c>
      <c r="F2364">
        <v>54</v>
      </c>
      <c r="K2364" t="s">
        <v>11970</v>
      </c>
      <c r="L2364">
        <v>61</v>
      </c>
      <c r="N2364" t="s">
        <v>12078</v>
      </c>
      <c r="O2364" t="str">
        <f t="shared" si="146"/>
        <v xml:space="preserve">1-6-2013 3:51 </v>
      </c>
      <c r="P2364">
        <f t="shared" si="147"/>
        <v>0.99999999994179234</v>
      </c>
      <c r="Q2364">
        <v>39.9</v>
      </c>
      <c r="R2364">
        <v>1.0000000001164153</v>
      </c>
      <c r="S2364">
        <v>46</v>
      </c>
    </row>
    <row r="2365" spans="1:19" x14ac:dyDescent="0.25">
      <c r="A2365" t="s">
        <v>2395</v>
      </c>
      <c r="B2365">
        <v>54</v>
      </c>
      <c r="D2365" t="str">
        <f t="shared" si="144"/>
        <v xml:space="preserve">1-12-2012 19:51 </v>
      </c>
      <c r="E2365">
        <f t="shared" si="145"/>
        <v>0.99999999994179234</v>
      </c>
      <c r="F2365">
        <v>54</v>
      </c>
      <c r="K2365" t="s">
        <v>11971</v>
      </c>
      <c r="L2365">
        <v>63</v>
      </c>
      <c r="N2365" t="s">
        <v>12079</v>
      </c>
      <c r="O2365" t="str">
        <f t="shared" si="146"/>
        <v xml:space="preserve">1-6-2013 2:51 </v>
      </c>
      <c r="P2365">
        <f t="shared" si="147"/>
        <v>1.0000000001164153</v>
      </c>
      <c r="Q2365">
        <v>41</v>
      </c>
      <c r="R2365">
        <v>0.99999999994179234</v>
      </c>
      <c r="S2365">
        <v>46</v>
      </c>
    </row>
    <row r="2366" spans="1:19" x14ac:dyDescent="0.25">
      <c r="A2366" t="s">
        <v>2396</v>
      </c>
      <c r="B2366">
        <v>54</v>
      </c>
      <c r="D2366" t="str">
        <f t="shared" si="144"/>
        <v xml:space="preserve">1-12-2012 18:51 </v>
      </c>
      <c r="E2366">
        <f t="shared" si="145"/>
        <v>0.99999999994179234</v>
      </c>
      <c r="F2366">
        <v>54</v>
      </c>
      <c r="K2366" t="s">
        <v>11972</v>
      </c>
      <c r="L2366">
        <v>64</v>
      </c>
      <c r="N2366" t="s">
        <v>12080</v>
      </c>
      <c r="O2366" t="str">
        <f t="shared" si="146"/>
        <v xml:space="preserve">1-6-2013 1:51 </v>
      </c>
      <c r="P2366">
        <f t="shared" si="147"/>
        <v>0.99999999994179234</v>
      </c>
      <c r="Q2366">
        <v>41</v>
      </c>
      <c r="R2366">
        <v>0.99999999994179234</v>
      </c>
      <c r="S2366">
        <v>46</v>
      </c>
    </row>
    <row r="2367" spans="1:19" x14ac:dyDescent="0.25">
      <c r="A2367" t="s">
        <v>2397</v>
      </c>
      <c r="B2367">
        <v>55</v>
      </c>
      <c r="D2367" t="str">
        <f t="shared" si="144"/>
        <v xml:space="preserve">1-12-2012 17:51 </v>
      </c>
      <c r="E2367">
        <f t="shared" si="145"/>
        <v>1.0000000001164153</v>
      </c>
      <c r="F2367">
        <v>55</v>
      </c>
      <c r="K2367" t="s">
        <v>11973</v>
      </c>
      <c r="L2367">
        <v>64</v>
      </c>
      <c r="N2367" t="s">
        <v>12081</v>
      </c>
      <c r="O2367" t="str">
        <f t="shared" si="146"/>
        <v xml:space="preserve">1-6-2013 0:51 </v>
      </c>
      <c r="P2367">
        <f t="shared" si="147"/>
        <v>0.99999999994179234</v>
      </c>
      <c r="Q2367">
        <v>42.1</v>
      </c>
      <c r="R2367">
        <v>0.99999999994179234</v>
      </c>
      <c r="S2367">
        <v>46</v>
      </c>
    </row>
    <row r="2368" spans="1:19" x14ac:dyDescent="0.25">
      <c r="A2368" t="s">
        <v>2398</v>
      </c>
      <c r="B2368">
        <v>57</v>
      </c>
      <c r="D2368" t="str">
        <f t="shared" si="144"/>
        <v xml:space="preserve">1-12-2012 16:51 </v>
      </c>
      <c r="E2368">
        <f t="shared" si="145"/>
        <v>0.99999999994179234</v>
      </c>
      <c r="F2368">
        <v>57</v>
      </c>
      <c r="K2368" t="s">
        <v>11974</v>
      </c>
      <c r="L2368">
        <v>62.1</v>
      </c>
      <c r="N2368" t="s">
        <v>12082</v>
      </c>
      <c r="O2368" t="str">
        <f t="shared" si="146"/>
        <v xml:space="preserve">1-5-2013 23:51 </v>
      </c>
      <c r="P2368">
        <f t="shared" si="147"/>
        <v>1.0000000001164153</v>
      </c>
      <c r="Q2368">
        <v>42.1</v>
      </c>
      <c r="R2368">
        <v>0.99999999994179234</v>
      </c>
      <c r="S2368">
        <v>46</v>
      </c>
    </row>
    <row r="2369" spans="1:19" x14ac:dyDescent="0.25">
      <c r="A2369" t="s">
        <v>2399</v>
      </c>
      <c r="B2369">
        <v>57.9</v>
      </c>
      <c r="D2369" t="str">
        <f t="shared" si="144"/>
        <v xml:space="preserve">1-12-2012 15:51 </v>
      </c>
      <c r="E2369">
        <f t="shared" si="145"/>
        <v>0.99999999994179234</v>
      </c>
      <c r="F2369">
        <v>57.9</v>
      </c>
      <c r="K2369" t="s">
        <v>11975</v>
      </c>
      <c r="L2369">
        <v>59</v>
      </c>
      <c r="N2369" t="s">
        <v>12083</v>
      </c>
      <c r="O2369" t="str">
        <f t="shared" si="146"/>
        <v xml:space="preserve">1-5-2013 22:51 </v>
      </c>
      <c r="P2369">
        <f t="shared" si="147"/>
        <v>0.99999999994179234</v>
      </c>
      <c r="Q2369">
        <v>41</v>
      </c>
      <c r="R2369">
        <v>1.0000000001164153</v>
      </c>
      <c r="S2369">
        <v>46</v>
      </c>
    </row>
    <row r="2370" spans="1:19" x14ac:dyDescent="0.25">
      <c r="A2370" t="s">
        <v>2400</v>
      </c>
      <c r="B2370">
        <v>57.9</v>
      </c>
      <c r="D2370" t="str">
        <f t="shared" si="144"/>
        <v xml:space="preserve">1-12-2012 14:51 </v>
      </c>
      <c r="E2370">
        <f t="shared" si="145"/>
        <v>1.0000000001164153</v>
      </c>
      <c r="F2370">
        <v>57.9</v>
      </c>
      <c r="K2370" t="s">
        <v>11976</v>
      </c>
      <c r="L2370">
        <v>57</v>
      </c>
      <c r="N2370" t="s">
        <v>12084</v>
      </c>
      <c r="O2370" t="str">
        <f t="shared" si="146"/>
        <v xml:space="preserve">1-5-2013 21:51 </v>
      </c>
      <c r="P2370">
        <f t="shared" si="147"/>
        <v>0.99999999994179234</v>
      </c>
      <c r="Q2370">
        <v>39.9</v>
      </c>
      <c r="R2370">
        <v>0.99999999994179234</v>
      </c>
      <c r="S2370">
        <v>46</v>
      </c>
    </row>
    <row r="2371" spans="1:19" x14ac:dyDescent="0.25">
      <c r="A2371" t="s">
        <v>2401</v>
      </c>
      <c r="B2371">
        <v>59</v>
      </c>
      <c r="D2371" t="str">
        <f t="shared" ref="D2371:D2434" si="148">LEFT(A2371,LEN(A2371)-3)</f>
        <v xml:space="preserve">1-12-2012 13:51 </v>
      </c>
      <c r="E2371">
        <f t="shared" ref="E2371:E2434" si="149">(D2371-D2372)*24</f>
        <v>0.99999999994179234</v>
      </c>
      <c r="F2371">
        <v>59</v>
      </c>
      <c r="K2371" t="s">
        <v>11977</v>
      </c>
      <c r="L2371">
        <v>51.1</v>
      </c>
      <c r="N2371" t="s">
        <v>12085</v>
      </c>
      <c r="O2371" t="str">
        <f t="shared" ref="O2371:O2434" si="150">LEFT(N2371,LEN(N2371)-3)</f>
        <v xml:space="preserve">1-5-2013 20:51 </v>
      </c>
      <c r="P2371">
        <f t="shared" ref="P2371:P2434" si="151">(O2371-O2372)*24</f>
        <v>1.0000000001164153</v>
      </c>
      <c r="Q2371">
        <v>39</v>
      </c>
      <c r="R2371">
        <v>0.99999999994179234</v>
      </c>
      <c r="S2371">
        <v>46</v>
      </c>
    </row>
    <row r="2372" spans="1:19" x14ac:dyDescent="0.25">
      <c r="A2372" t="s">
        <v>2402</v>
      </c>
      <c r="B2372">
        <v>57</v>
      </c>
      <c r="D2372" t="str">
        <f t="shared" si="148"/>
        <v xml:space="preserve">1-12-2012 12:51 </v>
      </c>
      <c r="E2372">
        <f t="shared" si="149"/>
        <v>0.99999999994179234</v>
      </c>
      <c r="F2372">
        <v>57</v>
      </c>
      <c r="K2372" t="s">
        <v>11978</v>
      </c>
      <c r="L2372">
        <v>51.1</v>
      </c>
      <c r="N2372" t="s">
        <v>12086</v>
      </c>
      <c r="O2372" t="str">
        <f t="shared" si="150"/>
        <v xml:space="preserve">1-5-2013 19:51 </v>
      </c>
      <c r="P2372">
        <f t="shared" si="151"/>
        <v>0.99999999994179234</v>
      </c>
      <c r="Q2372">
        <v>39</v>
      </c>
      <c r="R2372">
        <v>1.0000000001164153</v>
      </c>
      <c r="S2372">
        <v>46</v>
      </c>
    </row>
    <row r="2373" spans="1:19" x14ac:dyDescent="0.25">
      <c r="A2373" t="s">
        <v>2403</v>
      </c>
      <c r="B2373">
        <v>55</v>
      </c>
      <c r="D2373" t="str">
        <f t="shared" si="148"/>
        <v xml:space="preserve">1-12-2012 11:51 </v>
      </c>
      <c r="E2373">
        <f t="shared" si="149"/>
        <v>1.0000000001164153</v>
      </c>
      <c r="F2373">
        <v>55</v>
      </c>
      <c r="K2373" t="s">
        <v>11979</v>
      </c>
      <c r="L2373">
        <v>46</v>
      </c>
      <c r="N2373" t="s">
        <v>12087</v>
      </c>
      <c r="O2373" t="str">
        <f t="shared" si="150"/>
        <v xml:space="preserve">1-5-2013 18:51 </v>
      </c>
      <c r="P2373">
        <f t="shared" si="151"/>
        <v>0.99999999994179234</v>
      </c>
      <c r="Q2373">
        <v>39.9</v>
      </c>
      <c r="R2373">
        <v>1.0000000001164153</v>
      </c>
      <c r="S2373">
        <v>46</v>
      </c>
    </row>
    <row r="2374" spans="1:19" x14ac:dyDescent="0.25">
      <c r="A2374" t="s">
        <v>2404</v>
      </c>
      <c r="B2374">
        <v>53.1</v>
      </c>
      <c r="D2374" t="str">
        <f t="shared" si="148"/>
        <v xml:space="preserve">1-12-2012 10:51 </v>
      </c>
      <c r="E2374">
        <f t="shared" si="149"/>
        <v>0.99999999994179234</v>
      </c>
      <c r="F2374">
        <v>53.1</v>
      </c>
      <c r="K2374" t="s">
        <v>11980</v>
      </c>
      <c r="L2374">
        <v>48.9</v>
      </c>
      <c r="N2374" t="s">
        <v>12088</v>
      </c>
      <c r="O2374" t="str">
        <f t="shared" si="150"/>
        <v xml:space="preserve">1-5-2013 17:51 </v>
      </c>
      <c r="P2374">
        <f t="shared" si="151"/>
        <v>1.0000000001164153</v>
      </c>
      <c r="Q2374">
        <v>43</v>
      </c>
      <c r="R2374">
        <v>0.99999999994179234</v>
      </c>
      <c r="S2374">
        <v>46</v>
      </c>
    </row>
    <row r="2375" spans="1:19" x14ac:dyDescent="0.25">
      <c r="A2375" t="s">
        <v>2405</v>
      </c>
      <c r="B2375">
        <v>50</v>
      </c>
      <c r="D2375" t="str">
        <f t="shared" si="148"/>
        <v xml:space="preserve">1-12-2012 9:51 </v>
      </c>
      <c r="E2375">
        <f t="shared" si="149"/>
        <v>0.99999999994179234</v>
      </c>
      <c r="F2375">
        <v>50</v>
      </c>
      <c r="K2375" t="s">
        <v>11981</v>
      </c>
      <c r="L2375">
        <v>48</v>
      </c>
      <c r="N2375" t="s">
        <v>12089</v>
      </c>
      <c r="O2375" t="str">
        <f t="shared" si="150"/>
        <v xml:space="preserve">1-5-2013 16:51 </v>
      </c>
      <c r="P2375">
        <f t="shared" si="151"/>
        <v>0.99999999994179234</v>
      </c>
      <c r="Q2375">
        <v>46</v>
      </c>
      <c r="R2375">
        <v>0.99999999994179234</v>
      </c>
      <c r="S2375">
        <v>46</v>
      </c>
    </row>
    <row r="2376" spans="1:19" x14ac:dyDescent="0.25">
      <c r="A2376" t="s">
        <v>2406</v>
      </c>
      <c r="B2376">
        <v>46.9</v>
      </c>
      <c r="D2376" t="str">
        <f t="shared" si="148"/>
        <v xml:space="preserve">1-12-2012 8:51 </v>
      </c>
      <c r="E2376">
        <f t="shared" si="149"/>
        <v>1.0000000001164153</v>
      </c>
      <c r="F2376">
        <v>46.9</v>
      </c>
      <c r="K2376" t="s">
        <v>11982</v>
      </c>
      <c r="L2376">
        <v>48.9</v>
      </c>
      <c r="N2376" t="s">
        <v>12090</v>
      </c>
      <c r="O2376" t="str">
        <f t="shared" si="150"/>
        <v xml:space="preserve">1-5-2013 15:51 </v>
      </c>
      <c r="P2376">
        <f t="shared" si="151"/>
        <v>0.99999999994179234</v>
      </c>
      <c r="Q2376">
        <v>48</v>
      </c>
      <c r="R2376">
        <v>1.0000000001164153</v>
      </c>
      <c r="S2376">
        <v>46</v>
      </c>
    </row>
    <row r="2377" spans="1:19" x14ac:dyDescent="0.25">
      <c r="A2377" t="s">
        <v>2407</v>
      </c>
      <c r="B2377">
        <v>45</v>
      </c>
      <c r="D2377" t="str">
        <f t="shared" si="148"/>
        <v xml:space="preserve">1-12-2012 7:51 </v>
      </c>
      <c r="E2377">
        <f t="shared" si="149"/>
        <v>0.99999999994179234</v>
      </c>
      <c r="F2377">
        <v>45</v>
      </c>
      <c r="K2377" t="s">
        <v>11983</v>
      </c>
      <c r="L2377">
        <v>48.9</v>
      </c>
      <c r="N2377" t="s">
        <v>12091</v>
      </c>
      <c r="O2377" t="str">
        <f t="shared" si="150"/>
        <v xml:space="preserve">1-5-2013 14:51 </v>
      </c>
      <c r="P2377">
        <f t="shared" si="151"/>
        <v>1.0000000001164153</v>
      </c>
      <c r="Q2377">
        <v>48</v>
      </c>
      <c r="R2377">
        <v>0.99999999994179234</v>
      </c>
      <c r="S2377">
        <v>46</v>
      </c>
    </row>
    <row r="2378" spans="1:19" x14ac:dyDescent="0.25">
      <c r="A2378" t="s">
        <v>2408</v>
      </c>
      <c r="B2378">
        <v>45</v>
      </c>
      <c r="D2378" t="str">
        <f t="shared" si="148"/>
        <v xml:space="preserve">1-12-2012 6:51 </v>
      </c>
      <c r="E2378">
        <f t="shared" si="149"/>
        <v>0.99999999994179234</v>
      </c>
      <c r="F2378">
        <v>45</v>
      </c>
      <c r="K2378" t="s">
        <v>11984</v>
      </c>
      <c r="L2378">
        <v>51.1</v>
      </c>
      <c r="N2378" t="s">
        <v>12092</v>
      </c>
      <c r="O2378" t="str">
        <f t="shared" si="150"/>
        <v xml:space="preserve">1-5-2013 13:51 </v>
      </c>
      <c r="P2378">
        <f t="shared" si="151"/>
        <v>0.99999999994179234</v>
      </c>
      <c r="Q2378">
        <v>48</v>
      </c>
      <c r="R2378">
        <v>0.99999999994179234</v>
      </c>
      <c r="S2378">
        <v>46</v>
      </c>
    </row>
    <row r="2379" spans="1:19" x14ac:dyDescent="0.25">
      <c r="A2379" t="s">
        <v>2409</v>
      </c>
      <c r="B2379">
        <v>45</v>
      </c>
      <c r="D2379" t="str">
        <f t="shared" si="148"/>
        <v xml:space="preserve">1-12-2012 5:51 </v>
      </c>
      <c r="E2379">
        <f t="shared" si="149"/>
        <v>1.0000000001164153</v>
      </c>
      <c r="F2379">
        <v>45</v>
      </c>
      <c r="K2379" t="s">
        <v>11985</v>
      </c>
      <c r="L2379">
        <v>50</v>
      </c>
      <c r="N2379" t="s">
        <v>12093</v>
      </c>
      <c r="O2379" t="str">
        <f t="shared" si="150"/>
        <v xml:space="preserve">1-5-2013 12:51 </v>
      </c>
      <c r="P2379">
        <f t="shared" si="151"/>
        <v>0.99999999994179234</v>
      </c>
      <c r="Q2379">
        <v>48</v>
      </c>
      <c r="R2379">
        <v>0.15000000013969839</v>
      </c>
      <c r="S2379">
        <v>46.4</v>
      </c>
    </row>
    <row r="2380" spans="1:19" x14ac:dyDescent="0.25">
      <c r="A2380" t="s">
        <v>2410</v>
      </c>
      <c r="B2380">
        <v>45</v>
      </c>
      <c r="D2380" t="str">
        <f t="shared" si="148"/>
        <v xml:space="preserve">1-12-2012 4:51 </v>
      </c>
      <c r="E2380">
        <f t="shared" si="149"/>
        <v>0.99999999994179234</v>
      </c>
      <c r="F2380">
        <v>45</v>
      </c>
      <c r="K2380" t="s">
        <v>11986</v>
      </c>
      <c r="L2380">
        <v>50</v>
      </c>
      <c r="N2380" t="s">
        <v>12094</v>
      </c>
      <c r="O2380" t="str">
        <f t="shared" si="150"/>
        <v xml:space="preserve">1-5-2013 11:51 </v>
      </c>
      <c r="P2380">
        <f t="shared" si="151"/>
        <v>1.0000000001164153</v>
      </c>
      <c r="Q2380">
        <v>45</v>
      </c>
      <c r="R2380">
        <v>0.28333333338377997</v>
      </c>
      <c r="S2380">
        <v>46.4</v>
      </c>
    </row>
    <row r="2381" spans="1:19" x14ac:dyDescent="0.25">
      <c r="A2381" t="s">
        <v>2411</v>
      </c>
      <c r="B2381">
        <v>46</v>
      </c>
      <c r="D2381" t="str">
        <f t="shared" si="148"/>
        <v xml:space="preserve">1-12-2012 3:51 </v>
      </c>
      <c r="E2381">
        <f t="shared" si="149"/>
        <v>0.99999999994179234</v>
      </c>
      <c r="F2381">
        <v>46</v>
      </c>
      <c r="K2381" t="s">
        <v>11987</v>
      </c>
      <c r="L2381">
        <v>48.9</v>
      </c>
      <c r="N2381" t="s">
        <v>12095</v>
      </c>
      <c r="O2381" t="str">
        <f t="shared" si="150"/>
        <v xml:space="preserve">1-5-2013 10:51 </v>
      </c>
      <c r="P2381">
        <f t="shared" si="151"/>
        <v>0.99999999994179234</v>
      </c>
      <c r="Q2381">
        <v>42.1</v>
      </c>
      <c r="R2381">
        <v>0.39999999990686774</v>
      </c>
      <c r="S2381">
        <v>46.4</v>
      </c>
    </row>
    <row r="2382" spans="1:19" x14ac:dyDescent="0.25">
      <c r="A2382" t="s">
        <v>2412</v>
      </c>
      <c r="B2382">
        <v>46.9</v>
      </c>
      <c r="D2382" t="str">
        <f t="shared" si="148"/>
        <v xml:space="preserve">1-12-2012 2:51 </v>
      </c>
      <c r="E2382">
        <f t="shared" si="149"/>
        <v>1.0000000001164153</v>
      </c>
      <c r="F2382">
        <v>46.9</v>
      </c>
      <c r="K2382" t="s">
        <v>11988</v>
      </c>
      <c r="L2382">
        <v>51.1</v>
      </c>
      <c r="N2382" t="s">
        <v>12096</v>
      </c>
      <c r="O2382" t="str">
        <f t="shared" si="150"/>
        <v xml:space="preserve">1-5-2013 9:51 </v>
      </c>
      <c r="P2382">
        <f t="shared" si="151"/>
        <v>0.99999999994179234</v>
      </c>
      <c r="Q2382">
        <v>37.9</v>
      </c>
      <c r="R2382">
        <v>0.35000000009313226</v>
      </c>
      <c r="S2382">
        <v>46.4</v>
      </c>
    </row>
    <row r="2383" spans="1:19" x14ac:dyDescent="0.25">
      <c r="A2383" t="s">
        <v>2413</v>
      </c>
      <c r="B2383">
        <v>48.9</v>
      </c>
      <c r="D2383" t="str">
        <f t="shared" si="148"/>
        <v xml:space="preserve">1-12-2012 1:51 </v>
      </c>
      <c r="E2383">
        <f t="shared" si="149"/>
        <v>0.99999999994179234</v>
      </c>
      <c r="F2383">
        <v>48.9</v>
      </c>
      <c r="K2383" t="s">
        <v>11989</v>
      </c>
      <c r="L2383">
        <v>53.1</v>
      </c>
      <c r="N2383" t="s">
        <v>12097</v>
      </c>
      <c r="O2383" t="str">
        <f t="shared" si="150"/>
        <v xml:space="preserve">1-5-2013 8:51 </v>
      </c>
      <c r="P2383">
        <f t="shared" si="151"/>
        <v>1.0000000001164153</v>
      </c>
      <c r="Q2383">
        <v>33.1</v>
      </c>
      <c r="R2383">
        <v>0.53333333332557231</v>
      </c>
      <c r="S2383">
        <v>46.4</v>
      </c>
    </row>
    <row r="2384" spans="1:19" x14ac:dyDescent="0.25">
      <c r="A2384" t="s">
        <v>2414</v>
      </c>
      <c r="B2384">
        <v>51.1</v>
      </c>
      <c r="D2384" t="str">
        <f t="shared" si="148"/>
        <v xml:space="preserve">1-12-2012 0:51 </v>
      </c>
      <c r="E2384">
        <f t="shared" si="149"/>
        <v>0.99999999994179234</v>
      </c>
      <c r="F2384">
        <v>51.1</v>
      </c>
      <c r="K2384" t="s">
        <v>11990</v>
      </c>
      <c r="L2384">
        <v>57</v>
      </c>
      <c r="N2384" t="s">
        <v>12098</v>
      </c>
      <c r="O2384" t="str">
        <f t="shared" si="150"/>
        <v xml:space="preserve">1-5-2013 7:51 </v>
      </c>
      <c r="P2384">
        <f t="shared" si="151"/>
        <v>0.99999999994179234</v>
      </c>
      <c r="Q2384">
        <v>25</v>
      </c>
      <c r="R2384">
        <v>6.6666666709352285E-2</v>
      </c>
      <c r="S2384">
        <v>46.4</v>
      </c>
    </row>
    <row r="2385" spans="1:19" x14ac:dyDescent="0.25">
      <c r="A2385" t="s">
        <v>2415</v>
      </c>
      <c r="B2385">
        <v>52</v>
      </c>
      <c r="D2385" t="str">
        <f t="shared" si="148"/>
        <v xml:space="preserve">1-11-2012 23:51 </v>
      </c>
      <c r="E2385">
        <f t="shared" si="149"/>
        <v>1.0000000001164153</v>
      </c>
      <c r="F2385">
        <v>52</v>
      </c>
      <c r="K2385" t="s">
        <v>11991</v>
      </c>
      <c r="L2385">
        <v>57.9</v>
      </c>
      <c r="N2385" t="s">
        <v>12099</v>
      </c>
      <c r="O2385" t="str">
        <f t="shared" si="150"/>
        <v xml:space="preserve">1-5-2013 6:51 </v>
      </c>
      <c r="P2385">
        <f t="shared" si="151"/>
        <v>0.99999999994179234</v>
      </c>
      <c r="Q2385">
        <v>27</v>
      </c>
      <c r="R2385">
        <v>0.19999999995343387</v>
      </c>
      <c r="S2385">
        <v>46.4</v>
      </c>
    </row>
    <row r="2386" spans="1:19" x14ac:dyDescent="0.25">
      <c r="A2386" t="s">
        <v>2416</v>
      </c>
      <c r="B2386">
        <v>57</v>
      </c>
      <c r="D2386" t="str">
        <f t="shared" si="148"/>
        <v xml:space="preserve">1-11-2012 22:51 </v>
      </c>
      <c r="E2386">
        <f t="shared" si="149"/>
        <v>0.19999999995343387</v>
      </c>
      <c r="F2386">
        <v>57</v>
      </c>
      <c r="K2386" t="s">
        <v>11992</v>
      </c>
      <c r="L2386">
        <v>60.1</v>
      </c>
      <c r="N2386" t="s">
        <v>12100</v>
      </c>
      <c r="O2386" t="str">
        <f t="shared" si="150"/>
        <v xml:space="preserve">1-5-2013 5:51 </v>
      </c>
      <c r="P2386">
        <f t="shared" si="151"/>
        <v>1.0000000001164153</v>
      </c>
      <c r="Q2386">
        <v>28.9</v>
      </c>
      <c r="R2386">
        <v>0.49999999988358468</v>
      </c>
      <c r="S2386">
        <v>46.4</v>
      </c>
    </row>
    <row r="2387" spans="1:19" x14ac:dyDescent="0.25">
      <c r="A2387" t="s">
        <v>2417</v>
      </c>
      <c r="B2387">
        <v>57.2</v>
      </c>
      <c r="D2387" t="str">
        <f t="shared" si="148"/>
        <v xml:space="preserve">1-11-2012 22:39 </v>
      </c>
      <c r="E2387">
        <f t="shared" si="149"/>
        <v>0.79999999998835847</v>
      </c>
      <c r="F2387">
        <v>57.2</v>
      </c>
      <c r="K2387" t="s">
        <v>11993</v>
      </c>
      <c r="L2387">
        <v>62.1</v>
      </c>
      <c r="N2387" t="s">
        <v>12101</v>
      </c>
      <c r="O2387" t="str">
        <f t="shared" si="150"/>
        <v xml:space="preserve">1-5-2013 4:51 </v>
      </c>
      <c r="P2387">
        <f t="shared" si="151"/>
        <v>0.99999999994179234</v>
      </c>
      <c r="Q2387">
        <v>30</v>
      </c>
      <c r="R2387">
        <v>0.8333333334303461</v>
      </c>
      <c r="S2387">
        <v>46.4</v>
      </c>
    </row>
    <row r="2388" spans="1:19" x14ac:dyDescent="0.25">
      <c r="A2388" t="s">
        <v>2418</v>
      </c>
      <c r="B2388">
        <v>60.1</v>
      </c>
      <c r="D2388" t="str">
        <f t="shared" si="148"/>
        <v xml:space="preserve">1-11-2012 21:51 </v>
      </c>
      <c r="E2388">
        <f t="shared" si="149"/>
        <v>0.41666666662786156</v>
      </c>
      <c r="F2388">
        <v>60.1</v>
      </c>
      <c r="K2388" t="s">
        <v>11994</v>
      </c>
      <c r="L2388">
        <v>64</v>
      </c>
      <c r="N2388" t="s">
        <v>12102</v>
      </c>
      <c r="O2388" t="str">
        <f t="shared" si="150"/>
        <v xml:space="preserve">1-5-2013 3:51 </v>
      </c>
      <c r="P2388">
        <f t="shared" si="151"/>
        <v>0.99999999994179234</v>
      </c>
      <c r="Q2388">
        <v>30.9</v>
      </c>
      <c r="R2388">
        <v>0.58333333331393078</v>
      </c>
      <c r="S2388">
        <v>46.4</v>
      </c>
    </row>
    <row r="2389" spans="1:19" x14ac:dyDescent="0.25">
      <c r="A2389" t="s">
        <v>2419</v>
      </c>
      <c r="B2389">
        <v>60.8</v>
      </c>
      <c r="D2389" t="str">
        <f t="shared" si="148"/>
        <v xml:space="preserve">1-11-2012 21:26 </v>
      </c>
      <c r="E2389">
        <f t="shared" si="149"/>
        <v>0.58333333331393078</v>
      </c>
      <c r="F2389">
        <v>60.8</v>
      </c>
      <c r="K2389" t="s">
        <v>11995</v>
      </c>
      <c r="L2389">
        <v>66.900000000000006</v>
      </c>
      <c r="N2389" t="s">
        <v>12103</v>
      </c>
      <c r="O2389" t="str">
        <f t="shared" si="150"/>
        <v xml:space="preserve">1-5-2013 2:51 </v>
      </c>
      <c r="P2389">
        <f t="shared" si="151"/>
        <v>1.0000000001164153</v>
      </c>
      <c r="Q2389">
        <v>32</v>
      </c>
      <c r="R2389">
        <v>0.34999999991850927</v>
      </c>
      <c r="S2389">
        <v>46.4</v>
      </c>
    </row>
    <row r="2390" spans="1:19" x14ac:dyDescent="0.25">
      <c r="A2390" t="s">
        <v>2420</v>
      </c>
      <c r="B2390">
        <v>59</v>
      </c>
      <c r="D2390" t="str">
        <f t="shared" si="148"/>
        <v xml:space="preserve">1-11-2012 20:51 </v>
      </c>
      <c r="E2390">
        <f t="shared" si="149"/>
        <v>1.0000000001164153</v>
      </c>
      <c r="F2390">
        <v>59</v>
      </c>
      <c r="K2390" t="s">
        <v>11996</v>
      </c>
      <c r="L2390">
        <v>64.900000000000006</v>
      </c>
      <c r="N2390" t="s">
        <v>12104</v>
      </c>
      <c r="O2390" t="str">
        <f t="shared" si="150"/>
        <v xml:space="preserve">1-5-2013 1:51 </v>
      </c>
      <c r="P2390">
        <f t="shared" si="151"/>
        <v>0.99999999994179234</v>
      </c>
      <c r="Q2390">
        <v>30</v>
      </c>
      <c r="R2390">
        <v>0.51666666677920148</v>
      </c>
      <c r="S2390">
        <v>46.4</v>
      </c>
    </row>
    <row r="2391" spans="1:19" x14ac:dyDescent="0.25">
      <c r="A2391" t="s">
        <v>2421</v>
      </c>
      <c r="B2391">
        <v>57.9</v>
      </c>
      <c r="D2391" t="str">
        <f t="shared" si="148"/>
        <v xml:space="preserve">1-11-2012 19:51 </v>
      </c>
      <c r="E2391">
        <f t="shared" si="149"/>
        <v>0.13333333324408159</v>
      </c>
      <c r="F2391">
        <v>57.9</v>
      </c>
      <c r="K2391" t="s">
        <v>11997</v>
      </c>
      <c r="L2391">
        <v>64</v>
      </c>
      <c r="N2391" t="s">
        <v>12105</v>
      </c>
      <c r="O2391" t="str">
        <f t="shared" si="150"/>
        <v xml:space="preserve">1-5-2013 0:51 </v>
      </c>
      <c r="P2391">
        <f t="shared" si="151"/>
        <v>0.99999999994179234</v>
      </c>
      <c r="Q2391">
        <v>30</v>
      </c>
      <c r="R2391">
        <v>0.50000000005820766</v>
      </c>
      <c r="S2391">
        <v>46.4</v>
      </c>
    </row>
    <row r="2392" spans="1:19" x14ac:dyDescent="0.25">
      <c r="A2392" t="s">
        <v>2422</v>
      </c>
      <c r="B2392">
        <v>57.2</v>
      </c>
      <c r="D2392" t="str">
        <f t="shared" si="148"/>
        <v xml:space="preserve">1-11-2012 19:43 </v>
      </c>
      <c r="E2392">
        <f t="shared" si="149"/>
        <v>0.45000000006984919</v>
      </c>
      <c r="F2392">
        <v>57.2</v>
      </c>
      <c r="K2392" t="s">
        <v>11998</v>
      </c>
      <c r="L2392">
        <v>60.1</v>
      </c>
      <c r="N2392" t="s">
        <v>12106</v>
      </c>
      <c r="O2392" t="str">
        <f t="shared" si="150"/>
        <v xml:space="preserve">1-4-2013 23:51 </v>
      </c>
      <c r="P2392">
        <f t="shared" si="151"/>
        <v>1.0000000001164153</v>
      </c>
      <c r="Q2392">
        <v>34</v>
      </c>
      <c r="R2392">
        <v>0.71666666655801237</v>
      </c>
      <c r="S2392">
        <v>46.4</v>
      </c>
    </row>
    <row r="2393" spans="1:19" x14ac:dyDescent="0.25">
      <c r="A2393" t="s">
        <v>2423</v>
      </c>
      <c r="B2393">
        <v>55.4</v>
      </c>
      <c r="D2393" t="str">
        <f t="shared" si="148"/>
        <v xml:space="preserve">1-11-2012 19:16 </v>
      </c>
      <c r="E2393">
        <f t="shared" si="149"/>
        <v>3.3333333267364651E-2</v>
      </c>
      <c r="F2393">
        <v>55.4</v>
      </c>
      <c r="K2393" t="s">
        <v>11999</v>
      </c>
      <c r="L2393">
        <v>57</v>
      </c>
      <c r="N2393" t="s">
        <v>12107</v>
      </c>
      <c r="O2393" t="str">
        <f t="shared" si="150"/>
        <v xml:space="preserve">1-4-2013 22:51 </v>
      </c>
      <c r="P2393">
        <f t="shared" si="151"/>
        <v>0.99999999994179234</v>
      </c>
      <c r="Q2393">
        <v>37.9</v>
      </c>
      <c r="R2393">
        <v>0.5166666666045785</v>
      </c>
      <c r="S2393">
        <v>46.4</v>
      </c>
    </row>
    <row r="2394" spans="1:19" x14ac:dyDescent="0.25">
      <c r="A2394" t="s">
        <v>2424</v>
      </c>
      <c r="B2394">
        <v>55.4</v>
      </c>
      <c r="D2394" t="str">
        <f t="shared" si="148"/>
        <v xml:space="preserve">1-11-2012 19:14 </v>
      </c>
      <c r="E2394">
        <f t="shared" si="149"/>
        <v>0.38333333336049691</v>
      </c>
      <c r="F2394">
        <v>55.4</v>
      </c>
      <c r="K2394" t="s">
        <v>12000</v>
      </c>
      <c r="L2394">
        <v>52</v>
      </c>
      <c r="N2394" t="s">
        <v>12108</v>
      </c>
      <c r="O2394" t="str">
        <f t="shared" si="150"/>
        <v xml:space="preserve">1-4-2013 21:51 </v>
      </c>
      <c r="P2394">
        <f t="shared" si="151"/>
        <v>0.99999999994179234</v>
      </c>
      <c r="Q2394">
        <v>41</v>
      </c>
      <c r="R2394">
        <v>0.29999999993015081</v>
      </c>
      <c r="S2394">
        <v>46.4</v>
      </c>
    </row>
    <row r="2395" spans="1:19" x14ac:dyDescent="0.25">
      <c r="A2395" t="s">
        <v>2425</v>
      </c>
      <c r="B2395">
        <v>55</v>
      </c>
      <c r="D2395" t="str">
        <f t="shared" si="148"/>
        <v xml:space="preserve">1-11-2012 18:51 </v>
      </c>
      <c r="E2395">
        <f t="shared" si="149"/>
        <v>0.61666666658129543</v>
      </c>
      <c r="F2395">
        <v>55</v>
      </c>
      <c r="K2395" t="s">
        <v>12001</v>
      </c>
      <c r="L2395">
        <v>42.1</v>
      </c>
      <c r="N2395" t="s">
        <v>12109</v>
      </c>
      <c r="O2395" t="str">
        <f t="shared" si="150"/>
        <v xml:space="preserve">1-4-2013 20:51 </v>
      </c>
      <c r="P2395">
        <f t="shared" si="151"/>
        <v>1.0000000001164153</v>
      </c>
      <c r="Q2395">
        <v>43</v>
      </c>
      <c r="R2395">
        <v>0.46666666679084301</v>
      </c>
      <c r="S2395">
        <v>46.4</v>
      </c>
    </row>
    <row r="2396" spans="1:19" x14ac:dyDescent="0.25">
      <c r="A2396" t="s">
        <v>2426</v>
      </c>
      <c r="B2396">
        <v>53.6</v>
      </c>
      <c r="D2396" t="str">
        <f t="shared" si="148"/>
        <v xml:space="preserve">1-11-2012 18:14 </v>
      </c>
      <c r="E2396">
        <f t="shared" si="149"/>
        <v>0.38333333336049691</v>
      </c>
      <c r="F2396">
        <v>53.6</v>
      </c>
      <c r="K2396" t="s">
        <v>12002</v>
      </c>
      <c r="L2396">
        <v>36</v>
      </c>
      <c r="N2396" t="s">
        <v>12110</v>
      </c>
      <c r="O2396" t="str">
        <f t="shared" si="150"/>
        <v xml:space="preserve">1-4-2013 19:51 </v>
      </c>
      <c r="P2396">
        <f t="shared" si="151"/>
        <v>0.99999999994179234</v>
      </c>
      <c r="Q2396">
        <v>45</v>
      </c>
      <c r="R2396">
        <v>0.43333333334885538</v>
      </c>
      <c r="S2396">
        <v>46.4</v>
      </c>
    </row>
    <row r="2397" spans="1:19" x14ac:dyDescent="0.25">
      <c r="A2397" t="s">
        <v>2427</v>
      </c>
      <c r="B2397">
        <v>53.1</v>
      </c>
      <c r="D2397" t="str">
        <f t="shared" si="148"/>
        <v xml:space="preserve">1-11-2012 17:51 </v>
      </c>
      <c r="E2397">
        <f t="shared" si="149"/>
        <v>0.65000000002328306</v>
      </c>
      <c r="F2397">
        <v>53.1</v>
      </c>
      <c r="K2397" t="s">
        <v>12003</v>
      </c>
      <c r="L2397">
        <v>36</v>
      </c>
      <c r="N2397" t="s">
        <v>12111</v>
      </c>
      <c r="O2397" t="str">
        <f t="shared" si="150"/>
        <v xml:space="preserve">1-4-2013 18:51 </v>
      </c>
      <c r="P2397">
        <f t="shared" si="151"/>
        <v>0.99999999994179234</v>
      </c>
      <c r="Q2397">
        <v>46</v>
      </c>
      <c r="R2397">
        <v>0.94999999995343387</v>
      </c>
      <c r="S2397">
        <v>46.4</v>
      </c>
    </row>
    <row r="2398" spans="1:19" x14ac:dyDescent="0.25">
      <c r="A2398" t="s">
        <v>2428</v>
      </c>
      <c r="B2398">
        <v>51.8</v>
      </c>
      <c r="D2398" t="str">
        <f t="shared" si="148"/>
        <v xml:space="preserve">1-11-2012 17:12 </v>
      </c>
      <c r="E2398">
        <f t="shared" si="149"/>
        <v>0.35000000009313226</v>
      </c>
      <c r="F2398">
        <v>51.8</v>
      </c>
      <c r="K2398" t="s">
        <v>12004</v>
      </c>
      <c r="L2398">
        <v>37</v>
      </c>
      <c r="N2398" t="s">
        <v>12112</v>
      </c>
      <c r="O2398" t="str">
        <f t="shared" si="150"/>
        <v xml:space="preserve">1-4-2013 17:51 </v>
      </c>
      <c r="P2398">
        <f t="shared" si="151"/>
        <v>1.0000000001164153</v>
      </c>
      <c r="Q2398">
        <v>46.9</v>
      </c>
      <c r="R2398">
        <v>0.43333333334885538</v>
      </c>
      <c r="S2398">
        <v>46.4</v>
      </c>
    </row>
    <row r="2399" spans="1:19" x14ac:dyDescent="0.25">
      <c r="A2399" t="s">
        <v>2429</v>
      </c>
      <c r="B2399">
        <v>52</v>
      </c>
      <c r="D2399" t="str">
        <f t="shared" si="148"/>
        <v xml:space="preserve">1-11-2012 16:51 </v>
      </c>
      <c r="E2399">
        <f t="shared" si="149"/>
        <v>0.99999999994179234</v>
      </c>
      <c r="F2399">
        <v>52</v>
      </c>
      <c r="K2399" t="s">
        <v>12005</v>
      </c>
      <c r="L2399">
        <v>37.9</v>
      </c>
      <c r="N2399" t="s">
        <v>12113</v>
      </c>
      <c r="O2399" t="str">
        <f t="shared" si="150"/>
        <v xml:space="preserve">1-4-2013 16:51 </v>
      </c>
      <c r="P2399">
        <f t="shared" si="151"/>
        <v>0.99999999994179234</v>
      </c>
      <c r="Q2399">
        <v>48.9</v>
      </c>
      <c r="R2399">
        <v>0.11666666669771075</v>
      </c>
      <c r="S2399">
        <v>46.4</v>
      </c>
    </row>
    <row r="2400" spans="1:19" x14ac:dyDescent="0.25">
      <c r="A2400" t="s">
        <v>2430</v>
      </c>
      <c r="B2400">
        <v>51.1</v>
      </c>
      <c r="D2400" t="str">
        <f t="shared" si="148"/>
        <v xml:space="preserve">1-11-2012 15:51 </v>
      </c>
      <c r="E2400">
        <f t="shared" si="149"/>
        <v>4.9999999988358468E-2</v>
      </c>
      <c r="F2400">
        <v>51.1</v>
      </c>
      <c r="K2400" t="s">
        <v>12006</v>
      </c>
      <c r="L2400">
        <v>37.9</v>
      </c>
      <c r="N2400" t="s">
        <v>12114</v>
      </c>
      <c r="O2400" t="str">
        <f t="shared" si="150"/>
        <v xml:space="preserve">1-4-2013 15:51 </v>
      </c>
      <c r="P2400">
        <f t="shared" si="151"/>
        <v>0.99999999994179234</v>
      </c>
      <c r="Q2400">
        <v>50</v>
      </c>
      <c r="R2400">
        <v>0.70000000001164153</v>
      </c>
      <c r="S2400">
        <v>46.4</v>
      </c>
    </row>
    <row r="2401" spans="1:19" x14ac:dyDescent="0.25">
      <c r="A2401" t="s">
        <v>2431</v>
      </c>
      <c r="B2401">
        <v>51.8</v>
      </c>
      <c r="D2401" t="str">
        <f t="shared" si="148"/>
        <v xml:space="preserve">1-11-2012 15:48 </v>
      </c>
      <c r="E2401">
        <f t="shared" si="149"/>
        <v>0.28333333338377997</v>
      </c>
      <c r="F2401">
        <v>51.8</v>
      </c>
      <c r="K2401" t="s">
        <v>12007</v>
      </c>
      <c r="L2401">
        <v>37.9</v>
      </c>
      <c r="N2401" t="s">
        <v>12115</v>
      </c>
      <c r="O2401" t="str">
        <f t="shared" si="150"/>
        <v xml:space="preserve">1-4-2013 14:51 </v>
      </c>
      <c r="P2401">
        <f t="shared" si="151"/>
        <v>1.0000000001164153</v>
      </c>
      <c r="Q2401">
        <v>50</v>
      </c>
      <c r="R2401">
        <v>9.9999999976716936E-2</v>
      </c>
      <c r="S2401">
        <v>46.4</v>
      </c>
    </row>
    <row r="2402" spans="1:19" x14ac:dyDescent="0.25">
      <c r="A2402" t="s">
        <v>2432</v>
      </c>
      <c r="B2402">
        <v>51.8</v>
      </c>
      <c r="D2402" t="str">
        <f t="shared" si="148"/>
        <v xml:space="preserve">1-11-2012 15:31 </v>
      </c>
      <c r="E2402">
        <f t="shared" si="149"/>
        <v>0.43333333334885538</v>
      </c>
      <c r="F2402">
        <v>51.8</v>
      </c>
      <c r="K2402" t="s">
        <v>12008</v>
      </c>
      <c r="L2402">
        <v>39.9</v>
      </c>
      <c r="N2402" t="s">
        <v>12116</v>
      </c>
      <c r="O2402" t="str">
        <f t="shared" si="150"/>
        <v xml:space="preserve">1-4-2013 13:51 </v>
      </c>
      <c r="P2402">
        <f t="shared" si="151"/>
        <v>0.99999999994179234</v>
      </c>
      <c r="Q2402">
        <v>48</v>
      </c>
      <c r="R2402">
        <v>0.70000000001164153</v>
      </c>
      <c r="S2402">
        <v>46.4</v>
      </c>
    </row>
    <row r="2403" spans="1:19" x14ac:dyDescent="0.25">
      <c r="A2403" t="s">
        <v>2433</v>
      </c>
      <c r="B2403">
        <v>51.8</v>
      </c>
      <c r="D2403" t="str">
        <f t="shared" si="148"/>
        <v xml:space="preserve">1-11-2012 15:05 </v>
      </c>
      <c r="E2403">
        <f t="shared" si="149"/>
        <v>0.23333333322079852</v>
      </c>
      <c r="F2403">
        <v>51.8</v>
      </c>
      <c r="K2403" t="s">
        <v>12009</v>
      </c>
      <c r="L2403">
        <v>42.1</v>
      </c>
      <c r="N2403" t="s">
        <v>12117</v>
      </c>
      <c r="O2403" t="str">
        <f t="shared" si="150"/>
        <v xml:space="preserve">1-4-2013 12:51 </v>
      </c>
      <c r="P2403">
        <f t="shared" si="151"/>
        <v>0.99999999994179234</v>
      </c>
      <c r="Q2403">
        <v>46</v>
      </c>
      <c r="R2403">
        <v>0.71666666673263535</v>
      </c>
      <c r="S2403">
        <v>46.4</v>
      </c>
    </row>
    <row r="2404" spans="1:19" x14ac:dyDescent="0.25">
      <c r="A2404" t="s">
        <v>2434</v>
      </c>
      <c r="B2404">
        <v>51.1</v>
      </c>
      <c r="D2404" t="str">
        <f t="shared" si="148"/>
        <v xml:space="preserve">1-11-2012 14:51 </v>
      </c>
      <c r="E2404">
        <f t="shared" si="149"/>
        <v>1.0000000001164153</v>
      </c>
      <c r="F2404">
        <v>51.1</v>
      </c>
      <c r="K2404" t="s">
        <v>12010</v>
      </c>
      <c r="L2404">
        <v>43</v>
      </c>
      <c r="N2404" t="s">
        <v>12118</v>
      </c>
      <c r="O2404" t="str">
        <f t="shared" si="150"/>
        <v xml:space="preserve">1-4-2013 11:51 </v>
      </c>
      <c r="P2404">
        <f t="shared" si="151"/>
        <v>1.0000000001164153</v>
      </c>
      <c r="Q2404">
        <v>43</v>
      </c>
      <c r="R2404">
        <v>1.0000000001164153</v>
      </c>
      <c r="S2404">
        <v>46.4</v>
      </c>
    </row>
    <row r="2405" spans="1:19" x14ac:dyDescent="0.25">
      <c r="A2405" t="s">
        <v>2435</v>
      </c>
      <c r="B2405">
        <v>50</v>
      </c>
      <c r="D2405" t="str">
        <f t="shared" si="148"/>
        <v xml:space="preserve">1-11-2012 13:51 </v>
      </c>
      <c r="E2405">
        <f t="shared" si="149"/>
        <v>0.64999999984866008</v>
      </c>
      <c r="F2405">
        <v>50</v>
      </c>
      <c r="K2405" t="s">
        <v>12011</v>
      </c>
      <c r="L2405">
        <v>41</v>
      </c>
      <c r="N2405" t="s">
        <v>12119</v>
      </c>
      <c r="O2405" t="str">
        <f t="shared" si="150"/>
        <v xml:space="preserve">1-4-2013 10:51 </v>
      </c>
      <c r="P2405">
        <f t="shared" si="151"/>
        <v>0.99999999994179234</v>
      </c>
      <c r="Q2405">
        <v>41</v>
      </c>
      <c r="R2405">
        <v>0.68333333329064772</v>
      </c>
      <c r="S2405">
        <v>46.4</v>
      </c>
    </row>
    <row r="2406" spans="1:19" x14ac:dyDescent="0.25">
      <c r="A2406" t="s">
        <v>2436</v>
      </c>
      <c r="B2406">
        <v>50</v>
      </c>
      <c r="D2406" t="str">
        <f t="shared" si="148"/>
        <v xml:space="preserve">1-11-2012 13:12 </v>
      </c>
      <c r="E2406">
        <f t="shared" si="149"/>
        <v>0.16666666668606922</v>
      </c>
      <c r="F2406">
        <v>50</v>
      </c>
      <c r="K2406" t="s">
        <v>12012</v>
      </c>
      <c r="L2406">
        <v>42.1</v>
      </c>
      <c r="N2406" t="s">
        <v>12120</v>
      </c>
      <c r="O2406" t="str">
        <f t="shared" si="150"/>
        <v xml:space="preserve">1-4-2013 9:51 </v>
      </c>
      <c r="P2406">
        <f t="shared" si="151"/>
        <v>0.99999999994179234</v>
      </c>
      <c r="Q2406">
        <v>37</v>
      </c>
      <c r="R2406">
        <v>0.61666666675591841</v>
      </c>
      <c r="S2406">
        <v>46.4</v>
      </c>
    </row>
    <row r="2407" spans="1:19" x14ac:dyDescent="0.25">
      <c r="A2407" t="s">
        <v>2437</v>
      </c>
      <c r="B2407">
        <v>50</v>
      </c>
      <c r="D2407" t="str">
        <f t="shared" si="148"/>
        <v xml:space="preserve">1-11-2012 13:02 </v>
      </c>
      <c r="E2407">
        <f t="shared" si="149"/>
        <v>0.18333333340706304</v>
      </c>
      <c r="F2407">
        <v>50</v>
      </c>
      <c r="K2407" t="s">
        <v>12013</v>
      </c>
      <c r="L2407">
        <v>43</v>
      </c>
      <c r="N2407" t="s">
        <v>12121</v>
      </c>
      <c r="O2407" t="str">
        <f t="shared" si="150"/>
        <v xml:space="preserve">1-4-2013 8:51 </v>
      </c>
      <c r="P2407">
        <f t="shared" si="151"/>
        <v>1.0000000001164153</v>
      </c>
      <c r="Q2407">
        <v>34</v>
      </c>
      <c r="R2407">
        <v>0.55000000004656613</v>
      </c>
      <c r="S2407">
        <v>46.4</v>
      </c>
    </row>
    <row r="2408" spans="1:19" x14ac:dyDescent="0.25">
      <c r="A2408" t="s">
        <v>2438</v>
      </c>
      <c r="B2408">
        <v>50</v>
      </c>
      <c r="D2408" t="str">
        <f t="shared" si="148"/>
        <v xml:space="preserve">1-11-2012 12:51 </v>
      </c>
      <c r="E2408">
        <f t="shared" si="149"/>
        <v>0.99999999994179234</v>
      </c>
      <c r="F2408">
        <v>50</v>
      </c>
      <c r="K2408" t="s">
        <v>12014</v>
      </c>
      <c r="L2408">
        <v>45</v>
      </c>
      <c r="N2408" t="s">
        <v>12122</v>
      </c>
      <c r="O2408" t="str">
        <f t="shared" si="150"/>
        <v xml:space="preserve">1-4-2013 7:51 </v>
      </c>
      <c r="P2408">
        <f t="shared" si="151"/>
        <v>0.99999999994179234</v>
      </c>
      <c r="Q2408">
        <v>30</v>
      </c>
      <c r="R2408">
        <v>0.99999999994179234</v>
      </c>
      <c r="S2408">
        <v>46.9</v>
      </c>
    </row>
    <row r="2409" spans="1:19" x14ac:dyDescent="0.25">
      <c r="A2409" t="s">
        <v>2439</v>
      </c>
      <c r="B2409">
        <v>52</v>
      </c>
      <c r="D2409" t="str">
        <f t="shared" si="148"/>
        <v xml:space="preserve">1-11-2012 11:51 </v>
      </c>
      <c r="E2409">
        <f t="shared" si="149"/>
        <v>1.0000000001164153</v>
      </c>
      <c r="F2409">
        <v>52</v>
      </c>
      <c r="K2409" t="s">
        <v>12015</v>
      </c>
      <c r="L2409">
        <v>46</v>
      </c>
      <c r="N2409" t="s">
        <v>12123</v>
      </c>
      <c r="O2409" t="str">
        <f t="shared" si="150"/>
        <v xml:space="preserve">1-4-2013 6:51 </v>
      </c>
      <c r="P2409">
        <f t="shared" si="151"/>
        <v>0.99999999994179234</v>
      </c>
      <c r="Q2409">
        <v>28.9</v>
      </c>
      <c r="R2409">
        <v>1.0000000001164153</v>
      </c>
      <c r="S2409">
        <v>46.9</v>
      </c>
    </row>
    <row r="2410" spans="1:19" x14ac:dyDescent="0.25">
      <c r="A2410" t="s">
        <v>2440</v>
      </c>
      <c r="B2410">
        <v>53.1</v>
      </c>
      <c r="D2410" t="str">
        <f t="shared" si="148"/>
        <v xml:space="preserve">1-11-2012 10:51 </v>
      </c>
      <c r="E2410">
        <f t="shared" si="149"/>
        <v>0.99999999994179234</v>
      </c>
      <c r="F2410">
        <v>53.1</v>
      </c>
      <c r="K2410" t="s">
        <v>12016</v>
      </c>
      <c r="L2410">
        <v>48.9</v>
      </c>
      <c r="N2410" t="s">
        <v>12124</v>
      </c>
      <c r="O2410" t="str">
        <f t="shared" si="150"/>
        <v xml:space="preserve">1-4-2013 5:51 </v>
      </c>
      <c r="P2410">
        <f t="shared" si="151"/>
        <v>1.0000000001164153</v>
      </c>
      <c r="Q2410">
        <v>27</v>
      </c>
      <c r="R2410">
        <v>0.99999999994179234</v>
      </c>
      <c r="S2410">
        <v>46.9</v>
      </c>
    </row>
    <row r="2411" spans="1:19" x14ac:dyDescent="0.25">
      <c r="A2411" t="s">
        <v>2441</v>
      </c>
      <c r="B2411">
        <v>51.1</v>
      </c>
      <c r="D2411" t="str">
        <f t="shared" si="148"/>
        <v xml:space="preserve">1-11-2012 9:51 </v>
      </c>
      <c r="E2411">
        <f t="shared" si="149"/>
        <v>0.99999999994179234</v>
      </c>
      <c r="F2411">
        <v>51.1</v>
      </c>
      <c r="K2411" t="s">
        <v>12017</v>
      </c>
      <c r="L2411">
        <v>53.1</v>
      </c>
      <c r="N2411" t="s">
        <v>12125</v>
      </c>
      <c r="O2411" t="str">
        <f t="shared" si="150"/>
        <v xml:space="preserve">1-4-2013 4:51 </v>
      </c>
      <c r="P2411">
        <f t="shared" si="151"/>
        <v>0.99999999994179234</v>
      </c>
      <c r="Q2411">
        <v>27</v>
      </c>
      <c r="R2411">
        <v>0.99999999994179234</v>
      </c>
      <c r="S2411">
        <v>46.9</v>
      </c>
    </row>
    <row r="2412" spans="1:19" x14ac:dyDescent="0.25">
      <c r="A2412" t="s">
        <v>2442</v>
      </c>
      <c r="B2412">
        <v>50</v>
      </c>
      <c r="D2412" t="str">
        <f t="shared" si="148"/>
        <v xml:space="preserve">1-11-2012 8:51 </v>
      </c>
      <c r="E2412">
        <f t="shared" si="149"/>
        <v>0.41666666662786156</v>
      </c>
      <c r="F2412">
        <v>50</v>
      </c>
      <c r="K2412" t="s">
        <v>12018</v>
      </c>
      <c r="L2412">
        <v>54</v>
      </c>
      <c r="N2412" t="s">
        <v>12126</v>
      </c>
      <c r="O2412" t="str">
        <f t="shared" si="150"/>
        <v xml:space="preserve">1-4-2013 3:51 </v>
      </c>
      <c r="P2412">
        <f t="shared" si="151"/>
        <v>0.99999999994179234</v>
      </c>
      <c r="Q2412">
        <v>28.9</v>
      </c>
      <c r="R2412">
        <v>0.99999999994179234</v>
      </c>
      <c r="S2412">
        <v>46.9</v>
      </c>
    </row>
    <row r="2413" spans="1:19" x14ac:dyDescent="0.25">
      <c r="A2413" t="s">
        <v>2443</v>
      </c>
      <c r="B2413">
        <v>50</v>
      </c>
      <c r="D2413" t="str">
        <f t="shared" si="148"/>
        <v xml:space="preserve">1-11-2012 8:26 </v>
      </c>
      <c r="E2413">
        <f t="shared" si="149"/>
        <v>0.58333333348855376</v>
      </c>
      <c r="F2413">
        <v>50</v>
      </c>
      <c r="K2413" t="s">
        <v>12019</v>
      </c>
      <c r="L2413">
        <v>54</v>
      </c>
      <c r="N2413" t="s">
        <v>12127</v>
      </c>
      <c r="O2413" t="str">
        <f t="shared" si="150"/>
        <v xml:space="preserve">1-4-2013 2:51 </v>
      </c>
      <c r="P2413">
        <f t="shared" si="151"/>
        <v>1.0000000001164153</v>
      </c>
      <c r="Q2413">
        <v>28.9</v>
      </c>
      <c r="R2413">
        <v>0.99999999994179234</v>
      </c>
      <c r="S2413">
        <v>46.9</v>
      </c>
    </row>
    <row r="2414" spans="1:19" x14ac:dyDescent="0.25">
      <c r="A2414" t="s">
        <v>2444</v>
      </c>
      <c r="B2414">
        <v>48.9</v>
      </c>
      <c r="D2414" t="str">
        <f t="shared" si="148"/>
        <v xml:space="preserve">1-11-2012 7:51 </v>
      </c>
      <c r="E2414">
        <f t="shared" si="149"/>
        <v>0.99999999994179234</v>
      </c>
      <c r="F2414">
        <v>48.9</v>
      </c>
      <c r="K2414" t="s">
        <v>12020</v>
      </c>
      <c r="L2414">
        <v>51.1</v>
      </c>
      <c r="N2414" t="s">
        <v>12128</v>
      </c>
      <c r="O2414" t="str">
        <f t="shared" si="150"/>
        <v xml:space="preserve">1-4-2013 1:51 </v>
      </c>
      <c r="P2414">
        <f t="shared" si="151"/>
        <v>0.99999999994179234</v>
      </c>
      <c r="Q2414">
        <v>30</v>
      </c>
      <c r="R2414">
        <v>0.99999999994179234</v>
      </c>
      <c r="S2414">
        <v>46.9</v>
      </c>
    </row>
    <row r="2415" spans="1:19" x14ac:dyDescent="0.25">
      <c r="A2415" t="s">
        <v>2445</v>
      </c>
      <c r="B2415">
        <v>48</v>
      </c>
      <c r="D2415" t="str">
        <f t="shared" si="148"/>
        <v xml:space="preserve">1-11-2012 6:51 </v>
      </c>
      <c r="E2415">
        <f t="shared" si="149"/>
        <v>0.99999999994179234</v>
      </c>
      <c r="F2415">
        <v>48</v>
      </c>
      <c r="K2415" t="s">
        <v>12021</v>
      </c>
      <c r="L2415">
        <v>48</v>
      </c>
      <c r="N2415" t="s">
        <v>12129</v>
      </c>
      <c r="O2415" t="str">
        <f t="shared" si="150"/>
        <v xml:space="preserve">1-4-2013 0:51 </v>
      </c>
      <c r="P2415">
        <f t="shared" si="151"/>
        <v>0.99999999994179234</v>
      </c>
      <c r="Q2415">
        <v>30.9</v>
      </c>
      <c r="R2415">
        <v>0.99999999994179234</v>
      </c>
      <c r="S2415">
        <v>46.9</v>
      </c>
    </row>
    <row r="2416" spans="1:19" x14ac:dyDescent="0.25">
      <c r="A2416" t="s">
        <v>2446</v>
      </c>
      <c r="B2416">
        <v>48</v>
      </c>
      <c r="D2416" t="str">
        <f t="shared" si="148"/>
        <v xml:space="preserve">1-11-2012 5:51 </v>
      </c>
      <c r="E2416">
        <f t="shared" si="149"/>
        <v>1.0000000001164153</v>
      </c>
      <c r="F2416">
        <v>48</v>
      </c>
      <c r="K2416" t="s">
        <v>12022</v>
      </c>
      <c r="L2416">
        <v>46</v>
      </c>
      <c r="N2416" t="s">
        <v>12130</v>
      </c>
      <c r="O2416" t="str">
        <f t="shared" si="150"/>
        <v xml:space="preserve">1-3-2013 23:51 </v>
      </c>
      <c r="P2416">
        <f t="shared" si="151"/>
        <v>1.0000000001164153</v>
      </c>
      <c r="Q2416">
        <v>28.9</v>
      </c>
      <c r="R2416">
        <v>0.99999999994179234</v>
      </c>
      <c r="S2416">
        <v>46.9</v>
      </c>
    </row>
    <row r="2417" spans="1:19" x14ac:dyDescent="0.25">
      <c r="A2417" t="s">
        <v>2447</v>
      </c>
      <c r="B2417">
        <v>48</v>
      </c>
      <c r="D2417" t="str">
        <f t="shared" si="148"/>
        <v xml:space="preserve">1-11-2012 4:51 </v>
      </c>
      <c r="E2417">
        <f t="shared" si="149"/>
        <v>0.99999999994179234</v>
      </c>
      <c r="F2417">
        <v>48</v>
      </c>
      <c r="K2417" t="s">
        <v>12023</v>
      </c>
      <c r="L2417">
        <v>44.1</v>
      </c>
      <c r="N2417" t="s">
        <v>12131</v>
      </c>
      <c r="O2417" t="str">
        <f t="shared" si="150"/>
        <v xml:space="preserve">1-3-2013 22:51 </v>
      </c>
      <c r="P2417">
        <f t="shared" si="151"/>
        <v>0.99999999994179234</v>
      </c>
      <c r="Q2417">
        <v>30.9</v>
      </c>
      <c r="R2417">
        <v>1.0000000001164153</v>
      </c>
      <c r="S2417">
        <v>46.9</v>
      </c>
    </row>
    <row r="2418" spans="1:19" x14ac:dyDescent="0.25">
      <c r="A2418" t="s">
        <v>2448</v>
      </c>
      <c r="B2418">
        <v>48</v>
      </c>
      <c r="D2418" t="str">
        <f t="shared" si="148"/>
        <v xml:space="preserve">1-11-2012 3:51 </v>
      </c>
      <c r="E2418">
        <f t="shared" si="149"/>
        <v>0.99999999994179234</v>
      </c>
      <c r="F2418">
        <v>48</v>
      </c>
      <c r="K2418" t="s">
        <v>12024</v>
      </c>
      <c r="L2418">
        <v>41</v>
      </c>
      <c r="N2418" t="s">
        <v>12132</v>
      </c>
      <c r="O2418" t="str">
        <f t="shared" si="150"/>
        <v xml:space="preserve">1-3-2013 21:51 </v>
      </c>
      <c r="P2418">
        <f t="shared" si="151"/>
        <v>0.99999999994179234</v>
      </c>
      <c r="Q2418">
        <v>32</v>
      </c>
      <c r="R2418">
        <v>0.99999999994179234</v>
      </c>
      <c r="S2418">
        <v>46.9</v>
      </c>
    </row>
    <row r="2419" spans="1:19" x14ac:dyDescent="0.25">
      <c r="A2419" t="s">
        <v>2449</v>
      </c>
      <c r="B2419">
        <v>48</v>
      </c>
      <c r="D2419" t="str">
        <f t="shared" si="148"/>
        <v xml:space="preserve">1-11-2012 2:51 </v>
      </c>
      <c r="E2419">
        <f t="shared" si="149"/>
        <v>1.0000000001164153</v>
      </c>
      <c r="F2419">
        <v>48</v>
      </c>
      <c r="K2419" t="s">
        <v>12025</v>
      </c>
      <c r="L2419">
        <v>39</v>
      </c>
      <c r="N2419" t="s">
        <v>12133</v>
      </c>
      <c r="O2419" t="str">
        <f t="shared" si="150"/>
        <v xml:space="preserve">1-3-2013 20:51 </v>
      </c>
      <c r="P2419">
        <f t="shared" si="151"/>
        <v>1.0000000001164153</v>
      </c>
      <c r="Q2419">
        <v>33.1</v>
      </c>
      <c r="R2419">
        <v>0.99999999994179234</v>
      </c>
      <c r="S2419">
        <v>46.9</v>
      </c>
    </row>
    <row r="2420" spans="1:19" x14ac:dyDescent="0.25">
      <c r="A2420" t="s">
        <v>2450</v>
      </c>
      <c r="B2420">
        <v>46</v>
      </c>
      <c r="D2420" t="str">
        <f t="shared" si="148"/>
        <v xml:space="preserve">1-11-2012 1:51 </v>
      </c>
      <c r="E2420">
        <f t="shared" si="149"/>
        <v>0.99999999994179234</v>
      </c>
      <c r="F2420">
        <v>46</v>
      </c>
      <c r="K2420" t="s">
        <v>12026</v>
      </c>
      <c r="L2420">
        <v>39</v>
      </c>
      <c r="N2420" t="s">
        <v>12134</v>
      </c>
      <c r="O2420" t="str">
        <f t="shared" si="150"/>
        <v xml:space="preserve">1-3-2013 19:51 </v>
      </c>
      <c r="P2420">
        <f t="shared" si="151"/>
        <v>0.99999999994179234</v>
      </c>
      <c r="Q2420">
        <v>36</v>
      </c>
      <c r="R2420">
        <v>0.99999999994179234</v>
      </c>
      <c r="S2420">
        <v>46.9</v>
      </c>
    </row>
    <row r="2421" spans="1:19" x14ac:dyDescent="0.25">
      <c r="A2421" t="s">
        <v>2451</v>
      </c>
      <c r="B2421">
        <v>45</v>
      </c>
      <c r="D2421" t="str">
        <f t="shared" si="148"/>
        <v xml:space="preserve">1-11-2012 0:51 </v>
      </c>
      <c r="E2421">
        <f t="shared" si="149"/>
        <v>0.99999999994179234</v>
      </c>
      <c r="F2421">
        <v>45</v>
      </c>
      <c r="K2421" t="s">
        <v>12027</v>
      </c>
      <c r="L2421">
        <v>36</v>
      </c>
      <c r="N2421" t="s">
        <v>12135</v>
      </c>
      <c r="O2421" t="str">
        <f t="shared" si="150"/>
        <v xml:space="preserve">1-3-2013 18:51 </v>
      </c>
      <c r="P2421">
        <f t="shared" si="151"/>
        <v>0.99999999994179234</v>
      </c>
      <c r="Q2421">
        <v>39</v>
      </c>
      <c r="R2421">
        <v>0.99999999994179234</v>
      </c>
      <c r="S2421">
        <v>46.9</v>
      </c>
    </row>
    <row r="2422" spans="1:19" x14ac:dyDescent="0.25">
      <c r="A2422" t="s">
        <v>2452</v>
      </c>
      <c r="B2422">
        <v>43</v>
      </c>
      <c r="D2422" t="str">
        <f t="shared" si="148"/>
        <v xml:space="preserve">1-10-2012 23:51 </v>
      </c>
      <c r="E2422">
        <f t="shared" si="149"/>
        <v>1.0000000001164153</v>
      </c>
      <c r="F2422">
        <v>43</v>
      </c>
      <c r="K2422" t="s">
        <v>12028</v>
      </c>
      <c r="L2422">
        <v>34</v>
      </c>
      <c r="N2422" t="s">
        <v>12136</v>
      </c>
      <c r="O2422" t="str">
        <f t="shared" si="150"/>
        <v xml:space="preserve">1-3-2013 17:51 </v>
      </c>
      <c r="P2422">
        <f t="shared" si="151"/>
        <v>0.13333333341870457</v>
      </c>
      <c r="Q2422">
        <v>41</v>
      </c>
      <c r="R2422">
        <v>0.99999999994179234</v>
      </c>
      <c r="S2422">
        <v>46.9</v>
      </c>
    </row>
    <row r="2423" spans="1:19" x14ac:dyDescent="0.25">
      <c r="A2423" t="s">
        <v>2453</v>
      </c>
      <c r="B2423">
        <v>44.1</v>
      </c>
      <c r="D2423" t="str">
        <f t="shared" si="148"/>
        <v xml:space="preserve">1-10-2012 22:51 </v>
      </c>
      <c r="E2423">
        <f t="shared" si="149"/>
        <v>0.99999999994179234</v>
      </c>
      <c r="F2423">
        <v>44.1</v>
      </c>
      <c r="K2423" t="s">
        <v>12029</v>
      </c>
      <c r="L2423">
        <v>32</v>
      </c>
      <c r="N2423" t="s">
        <v>12137</v>
      </c>
      <c r="O2423" t="str">
        <f t="shared" si="150"/>
        <v xml:space="preserve">1-3-2013 17:43 </v>
      </c>
      <c r="P2423">
        <f t="shared" si="151"/>
        <v>0.86666666669771075</v>
      </c>
      <c r="Q2423">
        <v>41</v>
      </c>
      <c r="R2423">
        <v>1.0000000001164153</v>
      </c>
      <c r="S2423">
        <v>46.9</v>
      </c>
    </row>
    <row r="2424" spans="1:19" x14ac:dyDescent="0.25">
      <c r="A2424" t="s">
        <v>2454</v>
      </c>
      <c r="B2424">
        <v>44.1</v>
      </c>
      <c r="D2424" t="str">
        <f t="shared" si="148"/>
        <v xml:space="preserve">1-10-2012 21:51 </v>
      </c>
      <c r="E2424">
        <f t="shared" si="149"/>
        <v>0.99999999994179234</v>
      </c>
      <c r="F2424">
        <v>44.1</v>
      </c>
      <c r="K2424" t="s">
        <v>12030</v>
      </c>
      <c r="L2424">
        <v>30</v>
      </c>
      <c r="N2424" t="s">
        <v>12138</v>
      </c>
      <c r="O2424" t="str">
        <f t="shared" si="150"/>
        <v xml:space="preserve">1-3-2013 16:51 </v>
      </c>
      <c r="P2424">
        <f t="shared" si="151"/>
        <v>0.99999999994179234</v>
      </c>
      <c r="Q2424">
        <v>42.1</v>
      </c>
      <c r="R2424">
        <v>1.0000000001164153</v>
      </c>
      <c r="S2424">
        <v>46.9</v>
      </c>
    </row>
    <row r="2425" spans="1:19" x14ac:dyDescent="0.25">
      <c r="A2425" t="s">
        <v>2455</v>
      </c>
      <c r="B2425">
        <v>45</v>
      </c>
      <c r="D2425" t="str">
        <f t="shared" si="148"/>
        <v xml:space="preserve">1-10-2012 20:51 </v>
      </c>
      <c r="E2425">
        <f t="shared" si="149"/>
        <v>1.0000000001164153</v>
      </c>
      <c r="F2425">
        <v>45</v>
      </c>
      <c r="K2425" t="s">
        <v>12031</v>
      </c>
      <c r="L2425">
        <v>32</v>
      </c>
      <c r="N2425" t="s">
        <v>12139</v>
      </c>
      <c r="O2425" t="str">
        <f t="shared" si="150"/>
        <v xml:space="preserve">1-3-2013 15:51 </v>
      </c>
      <c r="P2425">
        <f t="shared" si="151"/>
        <v>0.99999999994179234</v>
      </c>
      <c r="Q2425">
        <v>43</v>
      </c>
      <c r="R2425">
        <v>1.0000000001164153</v>
      </c>
      <c r="S2425">
        <v>46.9</v>
      </c>
    </row>
    <row r="2426" spans="1:19" x14ac:dyDescent="0.25">
      <c r="A2426" t="s">
        <v>2456</v>
      </c>
      <c r="B2426">
        <v>46.9</v>
      </c>
      <c r="D2426" t="str">
        <f t="shared" si="148"/>
        <v xml:space="preserve">1-10-2012 19:51 </v>
      </c>
      <c r="E2426">
        <f t="shared" si="149"/>
        <v>0.99999999994179234</v>
      </c>
      <c r="F2426">
        <v>46.9</v>
      </c>
      <c r="K2426" t="s">
        <v>12032</v>
      </c>
      <c r="L2426">
        <v>34</v>
      </c>
      <c r="N2426" t="s">
        <v>12140</v>
      </c>
      <c r="O2426" t="str">
        <f t="shared" si="150"/>
        <v xml:space="preserve">1-3-2013 14:51 </v>
      </c>
      <c r="P2426">
        <f t="shared" si="151"/>
        <v>1.0000000001164153</v>
      </c>
      <c r="Q2426">
        <v>44.1</v>
      </c>
      <c r="R2426">
        <v>0.99999999994179234</v>
      </c>
      <c r="S2426">
        <v>46.9</v>
      </c>
    </row>
    <row r="2427" spans="1:19" x14ac:dyDescent="0.25">
      <c r="A2427" t="s">
        <v>2457</v>
      </c>
      <c r="B2427">
        <v>46</v>
      </c>
      <c r="D2427" t="str">
        <f t="shared" si="148"/>
        <v xml:space="preserve">1-10-2012 18:51 </v>
      </c>
      <c r="E2427">
        <f t="shared" si="149"/>
        <v>0.99999999994179234</v>
      </c>
      <c r="F2427">
        <v>46</v>
      </c>
      <c r="K2427" t="s">
        <v>12033</v>
      </c>
      <c r="L2427">
        <v>37</v>
      </c>
      <c r="N2427" t="s">
        <v>12141</v>
      </c>
      <c r="O2427" t="str">
        <f t="shared" si="150"/>
        <v xml:space="preserve">1-3-2013 13:51 </v>
      </c>
      <c r="P2427">
        <f t="shared" si="151"/>
        <v>0.99999999994179234</v>
      </c>
      <c r="Q2427">
        <v>45</v>
      </c>
      <c r="R2427">
        <v>0.99999999994179234</v>
      </c>
      <c r="S2427">
        <v>46.9</v>
      </c>
    </row>
    <row r="2428" spans="1:19" x14ac:dyDescent="0.25">
      <c r="A2428" t="s">
        <v>2458</v>
      </c>
      <c r="B2428">
        <v>51.1</v>
      </c>
      <c r="D2428" t="str">
        <f t="shared" si="148"/>
        <v xml:space="preserve">1-10-2012 17:51 </v>
      </c>
      <c r="E2428">
        <f t="shared" si="149"/>
        <v>1.0000000001164153</v>
      </c>
      <c r="F2428">
        <v>51.1</v>
      </c>
      <c r="K2428" t="s">
        <v>12034</v>
      </c>
      <c r="L2428">
        <v>37</v>
      </c>
      <c r="N2428" t="s">
        <v>12142</v>
      </c>
      <c r="O2428" t="str">
        <f t="shared" si="150"/>
        <v xml:space="preserve">1-3-2013 12:51 </v>
      </c>
      <c r="P2428">
        <f t="shared" si="151"/>
        <v>0.99999999994179234</v>
      </c>
      <c r="Q2428">
        <v>43</v>
      </c>
      <c r="R2428">
        <v>1.0000000001164153</v>
      </c>
      <c r="S2428">
        <v>46.9</v>
      </c>
    </row>
    <row r="2429" spans="1:19" x14ac:dyDescent="0.25">
      <c r="A2429" t="s">
        <v>2459</v>
      </c>
      <c r="B2429">
        <v>51.1</v>
      </c>
      <c r="D2429" t="str">
        <f t="shared" si="148"/>
        <v xml:space="preserve">1-10-2012 16:51 </v>
      </c>
      <c r="E2429">
        <f t="shared" si="149"/>
        <v>0.99999999994179234</v>
      </c>
      <c r="F2429">
        <v>51.1</v>
      </c>
      <c r="K2429" t="s">
        <v>12035</v>
      </c>
      <c r="L2429">
        <v>37.9</v>
      </c>
      <c r="N2429" t="s">
        <v>12143</v>
      </c>
      <c r="O2429" t="str">
        <f t="shared" si="150"/>
        <v xml:space="preserve">1-3-2013 11:51 </v>
      </c>
      <c r="P2429">
        <f t="shared" si="151"/>
        <v>0.25000000011641532</v>
      </c>
      <c r="Q2429">
        <v>42.1</v>
      </c>
      <c r="R2429">
        <v>1.0000000001164153</v>
      </c>
      <c r="S2429">
        <v>46.9</v>
      </c>
    </row>
    <row r="2430" spans="1:19" x14ac:dyDescent="0.25">
      <c r="A2430" t="s">
        <v>2460</v>
      </c>
      <c r="B2430">
        <v>54</v>
      </c>
      <c r="D2430" t="str">
        <f t="shared" si="148"/>
        <v xml:space="preserve">1-10-2012 15:51 </v>
      </c>
      <c r="E2430">
        <f t="shared" si="149"/>
        <v>0.99999999994179234</v>
      </c>
      <c r="F2430">
        <v>54</v>
      </c>
      <c r="K2430" t="s">
        <v>12036</v>
      </c>
      <c r="L2430">
        <v>34</v>
      </c>
      <c r="N2430" t="s">
        <v>12144</v>
      </c>
      <c r="O2430" t="str">
        <f t="shared" si="150"/>
        <v xml:space="preserve">1-3-2013 11:36 </v>
      </c>
      <c r="P2430">
        <f t="shared" si="151"/>
        <v>0.75</v>
      </c>
      <c r="Q2430">
        <v>42.8</v>
      </c>
      <c r="R2430">
        <v>1.0000000001164153</v>
      </c>
      <c r="S2430">
        <v>46.9</v>
      </c>
    </row>
    <row r="2431" spans="1:19" x14ac:dyDescent="0.25">
      <c r="A2431" t="s">
        <v>2461</v>
      </c>
      <c r="B2431">
        <v>55</v>
      </c>
      <c r="D2431" t="str">
        <f t="shared" si="148"/>
        <v xml:space="preserve">1-10-2012 14:51 </v>
      </c>
      <c r="E2431">
        <f t="shared" si="149"/>
        <v>1.0000000001164153</v>
      </c>
      <c r="F2431">
        <v>55</v>
      </c>
      <c r="K2431" t="s">
        <v>12037</v>
      </c>
      <c r="L2431">
        <v>36</v>
      </c>
      <c r="N2431" t="s">
        <v>12145</v>
      </c>
      <c r="O2431" t="str">
        <f t="shared" si="150"/>
        <v xml:space="preserve">1-3-2013 10:51 </v>
      </c>
      <c r="P2431">
        <f t="shared" si="151"/>
        <v>0.33333333319751546</v>
      </c>
      <c r="Q2431">
        <v>41</v>
      </c>
      <c r="R2431">
        <v>0.99999999994179234</v>
      </c>
      <c r="S2431">
        <v>46.9</v>
      </c>
    </row>
    <row r="2432" spans="1:19" x14ac:dyDescent="0.25">
      <c r="A2432" t="s">
        <v>2462</v>
      </c>
      <c r="B2432">
        <v>55.9</v>
      </c>
      <c r="D2432" t="str">
        <f t="shared" si="148"/>
        <v xml:space="preserve">1-10-2012 13:51 </v>
      </c>
      <c r="E2432">
        <f t="shared" si="149"/>
        <v>0.99999999994179234</v>
      </c>
      <c r="F2432">
        <v>55.9</v>
      </c>
      <c r="K2432" t="s">
        <v>12038</v>
      </c>
      <c r="L2432">
        <v>37.9</v>
      </c>
      <c r="N2432" t="s">
        <v>12146</v>
      </c>
      <c r="O2432" t="str">
        <f t="shared" si="150"/>
        <v xml:space="preserve">1-3-2013 10:31 </v>
      </c>
      <c r="P2432">
        <f t="shared" si="151"/>
        <v>0.66666666674427688</v>
      </c>
      <c r="Q2432">
        <v>39.200000000000003</v>
      </c>
      <c r="R2432">
        <v>1.0000000001164153</v>
      </c>
      <c r="S2432">
        <v>46.9</v>
      </c>
    </row>
    <row r="2433" spans="1:19" x14ac:dyDescent="0.25">
      <c r="A2433" t="s">
        <v>2463</v>
      </c>
      <c r="B2433">
        <v>54</v>
      </c>
      <c r="D2433" t="str">
        <f t="shared" si="148"/>
        <v xml:space="preserve">1-10-2012 12:51 </v>
      </c>
      <c r="E2433">
        <f t="shared" si="149"/>
        <v>0.99999999994179234</v>
      </c>
      <c r="F2433">
        <v>54</v>
      </c>
      <c r="K2433" t="s">
        <v>12039</v>
      </c>
      <c r="L2433">
        <v>39.9</v>
      </c>
      <c r="N2433" t="s">
        <v>12147</v>
      </c>
      <c r="O2433" t="str">
        <f t="shared" si="150"/>
        <v xml:space="preserve">1-3-2013 9:51 </v>
      </c>
      <c r="P2433">
        <f t="shared" si="151"/>
        <v>0.99999999994179234</v>
      </c>
      <c r="Q2433">
        <v>39.9</v>
      </c>
      <c r="R2433">
        <v>0.99999999994179234</v>
      </c>
      <c r="S2433">
        <v>46.9</v>
      </c>
    </row>
    <row r="2434" spans="1:19" x14ac:dyDescent="0.25">
      <c r="A2434" t="s">
        <v>2464</v>
      </c>
      <c r="B2434">
        <v>51.1</v>
      </c>
      <c r="D2434" t="str">
        <f t="shared" si="148"/>
        <v xml:space="preserve">1-10-2012 11:51 </v>
      </c>
      <c r="E2434">
        <f t="shared" si="149"/>
        <v>1.0000000001164153</v>
      </c>
      <c r="F2434">
        <v>51.1</v>
      </c>
      <c r="K2434" t="s">
        <v>12040</v>
      </c>
      <c r="L2434">
        <v>43</v>
      </c>
      <c r="N2434" t="s">
        <v>12148</v>
      </c>
      <c r="O2434" t="str">
        <f t="shared" si="150"/>
        <v xml:space="preserve">1-3-2013 8:51 </v>
      </c>
      <c r="P2434">
        <f t="shared" si="151"/>
        <v>1.0000000001164153</v>
      </c>
      <c r="Q2434">
        <v>39</v>
      </c>
      <c r="R2434">
        <v>0.99999999994179234</v>
      </c>
      <c r="S2434">
        <v>46.9</v>
      </c>
    </row>
    <row r="2435" spans="1:19" x14ac:dyDescent="0.25">
      <c r="A2435" t="s">
        <v>2465</v>
      </c>
      <c r="B2435">
        <v>48.9</v>
      </c>
      <c r="D2435" t="str">
        <f t="shared" ref="D2435:D2498" si="152">LEFT(A2435,LEN(A2435)-3)</f>
        <v xml:space="preserve">1-10-2012 10:51 </v>
      </c>
      <c r="E2435">
        <f t="shared" ref="E2435:E2498" si="153">(D2435-D2436)*24</f>
        <v>0.99999999994179234</v>
      </c>
      <c r="F2435">
        <v>48.9</v>
      </c>
      <c r="K2435" t="s">
        <v>12041</v>
      </c>
      <c r="L2435">
        <v>48.9</v>
      </c>
      <c r="N2435" t="s">
        <v>12149</v>
      </c>
      <c r="O2435" t="str">
        <f t="shared" ref="O2435:O2498" si="154">LEFT(N2435,LEN(N2435)-3)</f>
        <v xml:space="preserve">1-3-2013 7:51 </v>
      </c>
      <c r="P2435">
        <f t="shared" ref="P2435:P2498" si="155">(O2435-O2436)*24</f>
        <v>0.99999999994179234</v>
      </c>
      <c r="Q2435">
        <v>39</v>
      </c>
      <c r="R2435">
        <v>1.0000000001164153</v>
      </c>
      <c r="S2435">
        <v>46.9</v>
      </c>
    </row>
    <row r="2436" spans="1:19" x14ac:dyDescent="0.25">
      <c r="A2436" t="s">
        <v>2466</v>
      </c>
      <c r="B2436">
        <v>46.9</v>
      </c>
      <c r="D2436" t="str">
        <f t="shared" si="152"/>
        <v xml:space="preserve">1-10-2012 9:51 </v>
      </c>
      <c r="E2436">
        <f t="shared" si="153"/>
        <v>0.31666666665114462</v>
      </c>
      <c r="F2436">
        <v>46.9</v>
      </c>
      <c r="K2436" t="s">
        <v>12042</v>
      </c>
      <c r="L2436">
        <v>51.1</v>
      </c>
      <c r="N2436" t="s">
        <v>12150</v>
      </c>
      <c r="O2436" t="str">
        <f t="shared" si="154"/>
        <v xml:space="preserve">1-3-2013 6:51 </v>
      </c>
      <c r="P2436">
        <f t="shared" si="155"/>
        <v>0.99999999994179234</v>
      </c>
      <c r="Q2436">
        <v>39.9</v>
      </c>
      <c r="R2436">
        <v>0.99999999994179234</v>
      </c>
      <c r="S2436">
        <v>46.9</v>
      </c>
    </row>
    <row r="2437" spans="1:19" x14ac:dyDescent="0.25">
      <c r="A2437" t="s">
        <v>2467</v>
      </c>
      <c r="B2437">
        <v>46.4</v>
      </c>
      <c r="D2437" t="str">
        <f t="shared" si="152"/>
        <v xml:space="preserve">1-10-2012 9:32 </v>
      </c>
      <c r="E2437">
        <f t="shared" si="153"/>
        <v>0.68333333329064772</v>
      </c>
      <c r="F2437">
        <v>46.4</v>
      </c>
      <c r="K2437" t="s">
        <v>12043</v>
      </c>
      <c r="L2437">
        <v>51.1</v>
      </c>
      <c r="N2437" t="s">
        <v>12151</v>
      </c>
      <c r="O2437" t="str">
        <f t="shared" si="154"/>
        <v xml:space="preserve">1-3-2013 5:51 </v>
      </c>
      <c r="P2437">
        <f t="shared" si="155"/>
        <v>1.0000000001164153</v>
      </c>
      <c r="Q2437">
        <v>39.9</v>
      </c>
      <c r="R2437">
        <v>0.99999999994179234</v>
      </c>
      <c r="S2437">
        <v>46.9</v>
      </c>
    </row>
    <row r="2438" spans="1:19" x14ac:dyDescent="0.25">
      <c r="A2438" t="s">
        <v>2468</v>
      </c>
      <c r="B2438">
        <v>45</v>
      </c>
      <c r="D2438" t="str">
        <f t="shared" si="152"/>
        <v xml:space="preserve">1-10-2012 8:51 </v>
      </c>
      <c r="E2438">
        <f t="shared" si="153"/>
        <v>1.0000000001164153</v>
      </c>
      <c r="F2438">
        <v>45</v>
      </c>
      <c r="K2438" t="s">
        <v>12044</v>
      </c>
      <c r="L2438">
        <v>50</v>
      </c>
      <c r="N2438" t="s">
        <v>12152</v>
      </c>
      <c r="O2438" t="str">
        <f t="shared" si="154"/>
        <v xml:space="preserve">1-3-2013 4:51 </v>
      </c>
      <c r="P2438">
        <f t="shared" si="155"/>
        <v>0.99999999994179234</v>
      </c>
      <c r="Q2438">
        <v>39.9</v>
      </c>
      <c r="R2438">
        <v>1.0000000001164153</v>
      </c>
      <c r="S2438">
        <v>46.9</v>
      </c>
    </row>
    <row r="2439" spans="1:19" x14ac:dyDescent="0.25">
      <c r="A2439" t="s">
        <v>2469</v>
      </c>
      <c r="B2439">
        <v>44.1</v>
      </c>
      <c r="D2439" t="str">
        <f t="shared" si="152"/>
        <v xml:space="preserve">1-10-2012 7:51 </v>
      </c>
      <c r="E2439">
        <f t="shared" si="153"/>
        <v>0.99999999994179234</v>
      </c>
      <c r="F2439">
        <v>44.1</v>
      </c>
      <c r="K2439" t="s">
        <v>12045</v>
      </c>
      <c r="L2439">
        <v>48.9</v>
      </c>
      <c r="N2439" t="s">
        <v>12153</v>
      </c>
      <c r="O2439" t="str">
        <f t="shared" si="154"/>
        <v xml:space="preserve">1-3-2013 3:51 </v>
      </c>
      <c r="P2439">
        <f t="shared" si="155"/>
        <v>0.99999999994179234</v>
      </c>
      <c r="Q2439">
        <v>39.9</v>
      </c>
      <c r="R2439">
        <v>0.99999999994179234</v>
      </c>
      <c r="S2439">
        <v>46.9</v>
      </c>
    </row>
    <row r="2440" spans="1:19" x14ac:dyDescent="0.25">
      <c r="A2440" t="s">
        <v>2470</v>
      </c>
      <c r="B2440">
        <v>44.1</v>
      </c>
      <c r="D2440" t="str">
        <f t="shared" si="152"/>
        <v xml:space="preserve">1-10-2012 6:51 </v>
      </c>
      <c r="E2440">
        <f t="shared" si="153"/>
        <v>0.56666666659293696</v>
      </c>
      <c r="F2440">
        <v>44.1</v>
      </c>
      <c r="K2440" t="s">
        <v>12046</v>
      </c>
      <c r="L2440">
        <v>48</v>
      </c>
      <c r="N2440" t="s">
        <v>12154</v>
      </c>
      <c r="O2440" t="str">
        <f t="shared" si="154"/>
        <v xml:space="preserve">1-3-2013 2:51 </v>
      </c>
      <c r="P2440">
        <f t="shared" si="155"/>
        <v>0.31666666665114462</v>
      </c>
      <c r="Q2440">
        <v>39.9</v>
      </c>
      <c r="R2440">
        <v>0.99999999994179234</v>
      </c>
      <c r="S2440">
        <v>46.9</v>
      </c>
    </row>
    <row r="2441" spans="1:19" x14ac:dyDescent="0.25">
      <c r="A2441" t="s">
        <v>2471</v>
      </c>
      <c r="B2441">
        <v>44.6</v>
      </c>
      <c r="D2441" t="str">
        <f t="shared" si="152"/>
        <v xml:space="preserve">1-10-2012 6:17 </v>
      </c>
      <c r="E2441">
        <f t="shared" si="153"/>
        <v>0.43333333334885538</v>
      </c>
      <c r="F2441">
        <v>44.6</v>
      </c>
      <c r="K2441" t="s">
        <v>12047</v>
      </c>
      <c r="L2441">
        <v>46</v>
      </c>
      <c r="N2441" t="s">
        <v>12155</v>
      </c>
      <c r="O2441" t="str">
        <f t="shared" si="154"/>
        <v xml:space="preserve">1-3-2013 2:32 </v>
      </c>
      <c r="P2441">
        <f t="shared" si="155"/>
        <v>0.6833333334652707</v>
      </c>
      <c r="Q2441">
        <v>39.200000000000003</v>
      </c>
      <c r="R2441">
        <v>1.0000000001164153</v>
      </c>
      <c r="S2441">
        <v>46.9</v>
      </c>
    </row>
    <row r="2442" spans="1:19" x14ac:dyDescent="0.25">
      <c r="A2442" t="s">
        <v>2472</v>
      </c>
      <c r="B2442">
        <v>45</v>
      </c>
      <c r="D2442" t="str">
        <f t="shared" si="152"/>
        <v xml:space="preserve">1-10-2012 5:51 </v>
      </c>
      <c r="E2442">
        <f t="shared" si="153"/>
        <v>1.0000000001164153</v>
      </c>
      <c r="F2442">
        <v>45</v>
      </c>
      <c r="K2442" t="s">
        <v>12048</v>
      </c>
      <c r="L2442">
        <v>42.1</v>
      </c>
      <c r="N2442" t="s">
        <v>12156</v>
      </c>
      <c r="O2442" t="str">
        <f t="shared" si="154"/>
        <v xml:space="preserve">1-3-2013 1:51 </v>
      </c>
      <c r="P2442">
        <f t="shared" si="155"/>
        <v>0.99999999994179234</v>
      </c>
      <c r="Q2442">
        <v>39.9</v>
      </c>
      <c r="R2442">
        <v>1.0000000001164153</v>
      </c>
      <c r="S2442">
        <v>46.9</v>
      </c>
    </row>
    <row r="2443" spans="1:19" x14ac:dyDescent="0.25">
      <c r="A2443" t="s">
        <v>2473</v>
      </c>
      <c r="B2443">
        <v>45</v>
      </c>
      <c r="D2443" t="str">
        <f t="shared" si="152"/>
        <v xml:space="preserve">1-10-2012 4:51 </v>
      </c>
      <c r="E2443">
        <f t="shared" si="153"/>
        <v>0.59999999986030161</v>
      </c>
      <c r="F2443">
        <v>45</v>
      </c>
      <c r="K2443" t="s">
        <v>12049</v>
      </c>
      <c r="L2443">
        <v>39</v>
      </c>
      <c r="N2443" t="s">
        <v>12157</v>
      </c>
      <c r="O2443" t="str">
        <f t="shared" si="154"/>
        <v xml:space="preserve">1-3-2013 0:51 </v>
      </c>
      <c r="P2443">
        <f t="shared" si="155"/>
        <v>0.99999999994179234</v>
      </c>
      <c r="Q2443">
        <v>41</v>
      </c>
      <c r="R2443">
        <v>1.0000000001164153</v>
      </c>
      <c r="S2443">
        <v>46.9</v>
      </c>
    </row>
    <row r="2444" spans="1:19" x14ac:dyDescent="0.25">
      <c r="A2444" t="s">
        <v>2474</v>
      </c>
      <c r="B2444">
        <v>44.6</v>
      </c>
      <c r="D2444" t="str">
        <f t="shared" si="152"/>
        <v xml:space="preserve">1-10-2012 4:15 </v>
      </c>
      <c r="E2444">
        <f t="shared" si="153"/>
        <v>0.40000000008149073</v>
      </c>
      <c r="F2444">
        <v>44.6</v>
      </c>
      <c r="K2444" t="s">
        <v>12050</v>
      </c>
      <c r="L2444">
        <v>30.9</v>
      </c>
      <c r="N2444" t="s">
        <v>12158</v>
      </c>
      <c r="O2444" t="str">
        <f t="shared" si="154"/>
        <v xml:space="preserve">1-2-2013 23:51 </v>
      </c>
      <c r="P2444">
        <f t="shared" si="155"/>
        <v>1.0000000001164153</v>
      </c>
      <c r="Q2444">
        <v>41</v>
      </c>
      <c r="R2444">
        <v>0.99999999994179234</v>
      </c>
      <c r="S2444">
        <v>46.9</v>
      </c>
    </row>
    <row r="2445" spans="1:19" x14ac:dyDescent="0.25">
      <c r="A2445" t="s">
        <v>2475</v>
      </c>
      <c r="B2445">
        <v>45</v>
      </c>
      <c r="D2445" t="str">
        <f t="shared" si="152"/>
        <v xml:space="preserve">1-10-2012 3:51 </v>
      </c>
      <c r="E2445">
        <f t="shared" si="153"/>
        <v>0.71666666655801237</v>
      </c>
      <c r="F2445">
        <v>45</v>
      </c>
      <c r="K2445" t="s">
        <v>12051</v>
      </c>
      <c r="L2445">
        <v>33.1</v>
      </c>
      <c r="N2445" t="s">
        <v>12159</v>
      </c>
      <c r="O2445" t="str">
        <f t="shared" si="154"/>
        <v xml:space="preserve">1-2-2013 22:51 </v>
      </c>
      <c r="P2445">
        <f t="shared" si="155"/>
        <v>0.99999999994179234</v>
      </c>
      <c r="Q2445">
        <v>41</v>
      </c>
      <c r="R2445">
        <v>1.0000000001164153</v>
      </c>
      <c r="S2445">
        <v>46.9</v>
      </c>
    </row>
    <row r="2446" spans="1:19" x14ac:dyDescent="0.25">
      <c r="A2446" t="s">
        <v>2476</v>
      </c>
      <c r="B2446">
        <v>44.6</v>
      </c>
      <c r="D2446" t="str">
        <f t="shared" si="152"/>
        <v xml:space="preserve">1-10-2012 3:08 </v>
      </c>
      <c r="E2446">
        <f t="shared" si="153"/>
        <v>0.28333333338377997</v>
      </c>
      <c r="F2446">
        <v>44.6</v>
      </c>
      <c r="K2446" t="s">
        <v>12052</v>
      </c>
      <c r="L2446">
        <v>33.1</v>
      </c>
      <c r="N2446" t="s">
        <v>12160</v>
      </c>
      <c r="O2446" t="str">
        <f t="shared" si="154"/>
        <v xml:space="preserve">1-2-2013 21:51 </v>
      </c>
      <c r="P2446">
        <f t="shared" si="155"/>
        <v>0.99999999994179234</v>
      </c>
      <c r="Q2446">
        <v>39.9</v>
      </c>
      <c r="R2446">
        <v>0.99999999994179234</v>
      </c>
      <c r="S2446">
        <v>46.9</v>
      </c>
    </row>
    <row r="2447" spans="1:19" x14ac:dyDescent="0.25">
      <c r="A2447" t="s">
        <v>2477</v>
      </c>
      <c r="B2447">
        <v>44.1</v>
      </c>
      <c r="D2447" t="str">
        <f t="shared" si="152"/>
        <v xml:space="preserve">1-10-2012 2:51 </v>
      </c>
      <c r="E2447">
        <f t="shared" si="153"/>
        <v>0.28333333338377997</v>
      </c>
      <c r="F2447">
        <v>44.1</v>
      </c>
      <c r="K2447" t="s">
        <v>12053</v>
      </c>
      <c r="L2447">
        <v>30.9</v>
      </c>
      <c r="N2447" t="s">
        <v>12161</v>
      </c>
      <c r="O2447" t="str">
        <f t="shared" si="154"/>
        <v xml:space="preserve">1-2-2013 20:51 </v>
      </c>
      <c r="P2447">
        <f t="shared" si="155"/>
        <v>1.0000000001164153</v>
      </c>
      <c r="Q2447">
        <v>39.9</v>
      </c>
      <c r="R2447">
        <v>1.0000000001164153</v>
      </c>
      <c r="S2447">
        <v>46.9</v>
      </c>
    </row>
    <row r="2448" spans="1:19" x14ac:dyDescent="0.25">
      <c r="A2448" t="s">
        <v>2478</v>
      </c>
      <c r="B2448">
        <v>44.6</v>
      </c>
      <c r="D2448" t="str">
        <f t="shared" si="152"/>
        <v xml:space="preserve">1-10-2012 2:34 </v>
      </c>
      <c r="E2448">
        <f t="shared" si="153"/>
        <v>0.71666666673263535</v>
      </c>
      <c r="F2448">
        <v>44.6</v>
      </c>
      <c r="K2448" t="s">
        <v>12054</v>
      </c>
      <c r="L2448">
        <v>32</v>
      </c>
      <c r="N2448" t="s">
        <v>12162</v>
      </c>
      <c r="O2448" t="str">
        <f t="shared" si="154"/>
        <v xml:space="preserve">1-2-2013 19:51 </v>
      </c>
      <c r="P2448">
        <f t="shared" si="155"/>
        <v>0.99999999994179234</v>
      </c>
      <c r="Q2448">
        <v>39.9</v>
      </c>
      <c r="R2448">
        <v>1.0000000001164153</v>
      </c>
      <c r="S2448">
        <v>46.9</v>
      </c>
    </row>
    <row r="2449" spans="1:19" x14ac:dyDescent="0.25">
      <c r="A2449" t="s">
        <v>2479</v>
      </c>
      <c r="B2449">
        <v>44.1</v>
      </c>
      <c r="D2449" t="str">
        <f t="shared" si="152"/>
        <v xml:space="preserve">1-10-2012 1:51 </v>
      </c>
      <c r="E2449">
        <f t="shared" si="153"/>
        <v>0.99999999994179234</v>
      </c>
      <c r="F2449">
        <v>44.1</v>
      </c>
      <c r="K2449" t="s">
        <v>12055</v>
      </c>
      <c r="L2449">
        <v>35.1</v>
      </c>
      <c r="N2449" t="s">
        <v>12163</v>
      </c>
      <c r="O2449" t="str">
        <f t="shared" si="154"/>
        <v xml:space="preserve">1-2-2013 18:51 </v>
      </c>
      <c r="P2449">
        <f t="shared" si="155"/>
        <v>0.99999999994179234</v>
      </c>
      <c r="Q2449">
        <v>41</v>
      </c>
      <c r="R2449">
        <v>0.99999999994179234</v>
      </c>
      <c r="S2449">
        <v>46.9</v>
      </c>
    </row>
    <row r="2450" spans="1:19" x14ac:dyDescent="0.25">
      <c r="A2450" t="s">
        <v>2480</v>
      </c>
      <c r="B2450">
        <v>44.1</v>
      </c>
      <c r="D2450" t="str">
        <f t="shared" si="152"/>
        <v xml:space="preserve">1-10-2012 0:51 </v>
      </c>
      <c r="E2450">
        <f t="shared" si="153"/>
        <v>0.99999999994179234</v>
      </c>
      <c r="F2450">
        <v>44.1</v>
      </c>
      <c r="K2450" t="s">
        <v>12056</v>
      </c>
      <c r="L2450">
        <v>37</v>
      </c>
      <c r="N2450" t="s">
        <v>12164</v>
      </c>
      <c r="O2450" t="str">
        <f t="shared" si="154"/>
        <v xml:space="preserve">1-2-2013 17:51 </v>
      </c>
      <c r="P2450">
        <f t="shared" si="155"/>
        <v>1.0000000001164153</v>
      </c>
      <c r="Q2450">
        <v>42.1</v>
      </c>
      <c r="R2450">
        <v>1.0000000001164153</v>
      </c>
      <c r="S2450">
        <v>46.9</v>
      </c>
    </row>
    <row r="2451" spans="1:19" x14ac:dyDescent="0.25">
      <c r="A2451" t="s">
        <v>2481</v>
      </c>
      <c r="B2451">
        <v>44.1</v>
      </c>
      <c r="D2451" t="str">
        <f t="shared" si="152"/>
        <v xml:space="preserve">1-9-2012 23:51 </v>
      </c>
      <c r="E2451">
        <f t="shared" si="153"/>
        <v>1.0000000001164153</v>
      </c>
      <c r="F2451">
        <v>44.1</v>
      </c>
      <c r="K2451" t="s">
        <v>12057</v>
      </c>
      <c r="L2451">
        <v>39.9</v>
      </c>
      <c r="N2451" t="s">
        <v>12165</v>
      </c>
      <c r="O2451" t="str">
        <f t="shared" si="154"/>
        <v xml:space="preserve">1-2-2013 16:51 </v>
      </c>
      <c r="P2451">
        <f t="shared" si="155"/>
        <v>0.6666666665696539</v>
      </c>
      <c r="Q2451">
        <v>42.1</v>
      </c>
      <c r="R2451">
        <v>0.99999999994179234</v>
      </c>
      <c r="S2451">
        <v>46.9</v>
      </c>
    </row>
    <row r="2452" spans="1:19" x14ac:dyDescent="0.25">
      <c r="A2452" t="s">
        <v>2482</v>
      </c>
      <c r="B2452">
        <v>44.1</v>
      </c>
      <c r="D2452" t="str">
        <f t="shared" si="152"/>
        <v xml:space="preserve">1-9-2012 22:51 </v>
      </c>
      <c r="E2452">
        <f t="shared" si="153"/>
        <v>0.28333333320915699</v>
      </c>
      <c r="F2452">
        <v>44.1</v>
      </c>
      <c r="K2452" t="s">
        <v>12058</v>
      </c>
      <c r="L2452">
        <v>39</v>
      </c>
      <c r="N2452" t="s">
        <v>12166</v>
      </c>
      <c r="O2452" t="str">
        <f t="shared" si="154"/>
        <v xml:space="preserve">1-2-2013 16:11 </v>
      </c>
      <c r="P2452">
        <f t="shared" si="155"/>
        <v>0.33333333337213844</v>
      </c>
      <c r="Q2452">
        <v>42.8</v>
      </c>
      <c r="R2452">
        <v>0.50000000005820766</v>
      </c>
      <c r="S2452">
        <v>46.9</v>
      </c>
    </row>
    <row r="2453" spans="1:19" x14ac:dyDescent="0.25">
      <c r="A2453" t="s">
        <v>2483</v>
      </c>
      <c r="B2453">
        <v>44.6</v>
      </c>
      <c r="D2453" t="str">
        <f t="shared" si="152"/>
        <v xml:space="preserve">1-9-2012 22:34 </v>
      </c>
      <c r="E2453">
        <f t="shared" si="153"/>
        <v>0.40000000008149073</v>
      </c>
      <c r="F2453">
        <v>44.6</v>
      </c>
      <c r="K2453" t="s">
        <v>12059</v>
      </c>
      <c r="L2453">
        <v>39</v>
      </c>
      <c r="N2453" t="s">
        <v>12167</v>
      </c>
      <c r="O2453" t="str">
        <f t="shared" si="154"/>
        <v xml:space="preserve">1-2-2013 15:51 </v>
      </c>
      <c r="P2453">
        <f t="shared" si="155"/>
        <v>0.99999999994179234</v>
      </c>
      <c r="Q2453">
        <v>44.1</v>
      </c>
      <c r="R2453">
        <v>1.0000000001164153</v>
      </c>
      <c r="S2453">
        <v>46.9</v>
      </c>
    </row>
    <row r="2454" spans="1:19" x14ac:dyDescent="0.25">
      <c r="A2454" t="s">
        <v>2484</v>
      </c>
      <c r="B2454">
        <v>44.6</v>
      </c>
      <c r="D2454" t="str">
        <f t="shared" si="152"/>
        <v xml:space="preserve">1-9-2012 22:10 </v>
      </c>
      <c r="E2454">
        <f t="shared" si="153"/>
        <v>0.31666666665114462</v>
      </c>
      <c r="F2454">
        <v>44.6</v>
      </c>
      <c r="K2454" t="s">
        <v>12060</v>
      </c>
      <c r="L2454">
        <v>37.9</v>
      </c>
      <c r="N2454" t="s">
        <v>12168</v>
      </c>
      <c r="O2454" t="str">
        <f t="shared" si="154"/>
        <v xml:space="preserve">1-2-2013 14:51 </v>
      </c>
      <c r="P2454">
        <f t="shared" si="155"/>
        <v>1.0000000001164153</v>
      </c>
      <c r="Q2454">
        <v>44.1</v>
      </c>
      <c r="R2454">
        <v>0.16666666651144624</v>
      </c>
      <c r="S2454">
        <v>46.9</v>
      </c>
    </row>
    <row r="2455" spans="1:19" x14ac:dyDescent="0.25">
      <c r="A2455" t="s">
        <v>2485</v>
      </c>
      <c r="B2455">
        <v>44.1</v>
      </c>
      <c r="D2455" t="str">
        <f t="shared" si="152"/>
        <v xml:space="preserve">1-9-2012 21:51 </v>
      </c>
      <c r="E2455">
        <f t="shared" si="153"/>
        <v>0.2333333333954215</v>
      </c>
      <c r="F2455">
        <v>44.1</v>
      </c>
      <c r="K2455" t="s">
        <v>12061</v>
      </c>
      <c r="L2455">
        <v>36</v>
      </c>
      <c r="N2455" t="s">
        <v>12169</v>
      </c>
      <c r="O2455" t="str">
        <f t="shared" si="154"/>
        <v xml:space="preserve">1-2-2013 13:51 </v>
      </c>
      <c r="P2455">
        <f t="shared" si="155"/>
        <v>0.33333333319751546</v>
      </c>
      <c r="Q2455">
        <v>45</v>
      </c>
      <c r="R2455">
        <v>6.6666666709352285E-2</v>
      </c>
      <c r="S2455">
        <v>46.9</v>
      </c>
    </row>
    <row r="2456" spans="1:19" x14ac:dyDescent="0.25">
      <c r="A2456" t="s">
        <v>2486</v>
      </c>
      <c r="B2456">
        <v>44.6</v>
      </c>
      <c r="D2456" t="str">
        <f t="shared" si="152"/>
        <v xml:space="preserve">1-9-2012 21:37 </v>
      </c>
      <c r="E2456">
        <f t="shared" si="153"/>
        <v>0.76666666654637083</v>
      </c>
      <c r="F2456">
        <v>44.6</v>
      </c>
      <c r="K2456" t="s">
        <v>12062</v>
      </c>
      <c r="L2456">
        <v>39.9</v>
      </c>
      <c r="N2456" t="s">
        <v>12170</v>
      </c>
      <c r="O2456" t="str">
        <f t="shared" si="154"/>
        <v xml:space="preserve">1-2-2013 13:31 </v>
      </c>
      <c r="P2456">
        <f t="shared" si="155"/>
        <v>0.66666666674427688</v>
      </c>
      <c r="Q2456">
        <v>44.6</v>
      </c>
      <c r="R2456">
        <v>0.48333333333721384</v>
      </c>
      <c r="S2456">
        <v>46.9</v>
      </c>
    </row>
    <row r="2457" spans="1:19" x14ac:dyDescent="0.25">
      <c r="A2457" t="s">
        <v>2487</v>
      </c>
      <c r="B2457">
        <v>44.1</v>
      </c>
      <c r="D2457" t="str">
        <f t="shared" si="152"/>
        <v xml:space="preserve">1-9-2012 20:51 </v>
      </c>
      <c r="E2457">
        <f t="shared" si="153"/>
        <v>0.51666666677920148</v>
      </c>
      <c r="F2457">
        <v>44.1</v>
      </c>
      <c r="K2457" t="s">
        <v>12063</v>
      </c>
      <c r="L2457">
        <v>43</v>
      </c>
      <c r="N2457" t="s">
        <v>12171</v>
      </c>
      <c r="O2457" t="str">
        <f t="shared" si="154"/>
        <v xml:space="preserve">1-2-2013 12:51 </v>
      </c>
      <c r="P2457">
        <f t="shared" si="155"/>
        <v>0.99999999994179234</v>
      </c>
      <c r="Q2457">
        <v>44.1</v>
      </c>
      <c r="R2457">
        <v>0.99999999994179234</v>
      </c>
      <c r="S2457">
        <v>46.9</v>
      </c>
    </row>
    <row r="2458" spans="1:19" x14ac:dyDescent="0.25">
      <c r="A2458" t="s">
        <v>2488</v>
      </c>
      <c r="B2458">
        <v>44.6</v>
      </c>
      <c r="D2458" t="str">
        <f t="shared" si="152"/>
        <v xml:space="preserve">1-9-2012 20:20 </v>
      </c>
      <c r="E2458">
        <f t="shared" si="153"/>
        <v>0.48333333333721384</v>
      </c>
      <c r="F2458">
        <v>44.6</v>
      </c>
      <c r="K2458" t="s">
        <v>12064</v>
      </c>
      <c r="L2458">
        <v>45</v>
      </c>
      <c r="N2458" t="s">
        <v>12172</v>
      </c>
      <c r="O2458" t="str">
        <f t="shared" si="154"/>
        <v xml:space="preserve">1-2-2013 11:51 </v>
      </c>
      <c r="P2458">
        <f t="shared" si="155"/>
        <v>1.0000000001164153</v>
      </c>
      <c r="Q2458">
        <v>44.1</v>
      </c>
      <c r="R2458">
        <v>0.99999999994179234</v>
      </c>
      <c r="S2458">
        <v>46.9</v>
      </c>
    </row>
    <row r="2459" spans="1:19" x14ac:dyDescent="0.25">
      <c r="A2459" t="s">
        <v>2489</v>
      </c>
      <c r="B2459">
        <v>44.1</v>
      </c>
      <c r="D2459" t="str">
        <f t="shared" si="152"/>
        <v xml:space="preserve">1-9-2012 19:51 </v>
      </c>
      <c r="E2459">
        <f t="shared" si="153"/>
        <v>0.99999999994179234</v>
      </c>
      <c r="F2459">
        <v>44.1</v>
      </c>
      <c r="K2459" t="s">
        <v>12065</v>
      </c>
      <c r="L2459">
        <v>46.9</v>
      </c>
      <c r="N2459" t="s">
        <v>12173</v>
      </c>
      <c r="O2459" t="str">
        <f t="shared" si="154"/>
        <v xml:space="preserve">1-2-2013 10:51 </v>
      </c>
      <c r="P2459">
        <f t="shared" si="155"/>
        <v>0.99999999994179234</v>
      </c>
      <c r="Q2459">
        <v>45</v>
      </c>
      <c r="R2459">
        <v>0.99999999994179234</v>
      </c>
      <c r="S2459">
        <v>46.9</v>
      </c>
    </row>
    <row r="2460" spans="1:19" x14ac:dyDescent="0.25">
      <c r="A2460" t="s">
        <v>2490</v>
      </c>
      <c r="B2460">
        <v>44.1</v>
      </c>
      <c r="D2460" t="str">
        <f t="shared" si="152"/>
        <v xml:space="preserve">1-9-2012 18:51 </v>
      </c>
      <c r="E2460">
        <f t="shared" si="153"/>
        <v>0.99999999994179234</v>
      </c>
      <c r="F2460">
        <v>44.1</v>
      </c>
      <c r="K2460" t="s">
        <v>12066</v>
      </c>
      <c r="L2460">
        <v>48.9</v>
      </c>
      <c r="N2460" t="s">
        <v>12174</v>
      </c>
      <c r="O2460" t="str">
        <f t="shared" si="154"/>
        <v xml:space="preserve">1-2-2013 9:51 </v>
      </c>
      <c r="P2460">
        <f t="shared" si="155"/>
        <v>0.99999999994179234</v>
      </c>
      <c r="Q2460">
        <v>45</v>
      </c>
      <c r="R2460">
        <v>0.99999999994179234</v>
      </c>
      <c r="S2460">
        <v>46.9</v>
      </c>
    </row>
    <row r="2461" spans="1:19" x14ac:dyDescent="0.25">
      <c r="A2461" t="s">
        <v>2491</v>
      </c>
      <c r="B2461">
        <v>44.1</v>
      </c>
      <c r="D2461" t="str">
        <f t="shared" si="152"/>
        <v xml:space="preserve">1-9-2012 17:51 </v>
      </c>
      <c r="E2461">
        <f t="shared" si="153"/>
        <v>1.0000000001164153</v>
      </c>
      <c r="F2461">
        <v>44.1</v>
      </c>
      <c r="K2461" t="s">
        <v>12067</v>
      </c>
      <c r="L2461">
        <v>48.9</v>
      </c>
      <c r="N2461" t="s">
        <v>12175</v>
      </c>
      <c r="O2461" t="str">
        <f t="shared" si="154"/>
        <v xml:space="preserve">1-2-2013 8:51 </v>
      </c>
      <c r="P2461">
        <f t="shared" si="155"/>
        <v>1.0000000001164153</v>
      </c>
      <c r="Q2461">
        <v>44.1</v>
      </c>
      <c r="R2461">
        <v>1.0000000001164153</v>
      </c>
      <c r="S2461">
        <v>46.9</v>
      </c>
    </row>
    <row r="2462" spans="1:19" x14ac:dyDescent="0.25">
      <c r="A2462" t="s">
        <v>2492</v>
      </c>
      <c r="B2462">
        <v>45</v>
      </c>
      <c r="D2462" t="str">
        <f t="shared" si="152"/>
        <v xml:space="preserve">1-9-2012 16:51 </v>
      </c>
      <c r="E2462">
        <f t="shared" si="153"/>
        <v>0.94999999995343387</v>
      </c>
      <c r="F2462">
        <v>45</v>
      </c>
      <c r="K2462" t="s">
        <v>12068</v>
      </c>
      <c r="L2462">
        <v>48.9</v>
      </c>
      <c r="N2462" t="s">
        <v>12176</v>
      </c>
      <c r="O2462" t="str">
        <f t="shared" si="154"/>
        <v xml:space="preserve">1-2-2013 7:51 </v>
      </c>
      <c r="P2462">
        <f t="shared" si="155"/>
        <v>0.18333333323244005</v>
      </c>
      <c r="Q2462">
        <v>44.1</v>
      </c>
      <c r="R2462">
        <v>0.99999999994179234</v>
      </c>
      <c r="S2462">
        <v>46.9</v>
      </c>
    </row>
    <row r="2463" spans="1:19" x14ac:dyDescent="0.25">
      <c r="A2463" t="s">
        <v>2493</v>
      </c>
      <c r="B2463">
        <v>44.6</v>
      </c>
      <c r="D2463" t="str">
        <f t="shared" si="152"/>
        <v xml:space="preserve">1-9-2012 15:54 </v>
      </c>
      <c r="E2463">
        <f t="shared" si="153"/>
        <v>4.9999999988358468E-2</v>
      </c>
      <c r="F2463">
        <v>44.6</v>
      </c>
      <c r="K2463" t="s">
        <v>12069</v>
      </c>
      <c r="L2463">
        <v>46</v>
      </c>
      <c r="N2463" t="s">
        <v>12177</v>
      </c>
      <c r="O2463" t="str">
        <f t="shared" si="154"/>
        <v xml:space="preserve">1-2-2013 7:40 </v>
      </c>
      <c r="P2463">
        <f t="shared" si="155"/>
        <v>0.81666666670935228</v>
      </c>
      <c r="Q2463">
        <v>44.6</v>
      </c>
      <c r="R2463">
        <v>0.99999999994179234</v>
      </c>
      <c r="S2463">
        <v>46.9</v>
      </c>
    </row>
    <row r="2464" spans="1:19" x14ac:dyDescent="0.25">
      <c r="A2464" t="s">
        <v>2494</v>
      </c>
      <c r="B2464">
        <v>44.1</v>
      </c>
      <c r="D2464" t="str">
        <f t="shared" si="152"/>
        <v xml:space="preserve">1-9-2012 15:51 </v>
      </c>
      <c r="E2464">
        <f t="shared" si="153"/>
        <v>0.99999999994179234</v>
      </c>
      <c r="F2464">
        <v>44.1</v>
      </c>
      <c r="K2464" t="s">
        <v>12070</v>
      </c>
      <c r="L2464">
        <v>45</v>
      </c>
      <c r="N2464" t="s">
        <v>12178</v>
      </c>
      <c r="O2464" t="str">
        <f t="shared" si="154"/>
        <v xml:space="preserve">1-2-2013 6:51 </v>
      </c>
      <c r="P2464">
        <f t="shared" si="155"/>
        <v>0.99999999994179234</v>
      </c>
      <c r="Q2464">
        <v>44.1</v>
      </c>
      <c r="R2464">
        <v>0.99999999994179234</v>
      </c>
      <c r="S2464">
        <v>46.9</v>
      </c>
    </row>
    <row r="2465" spans="1:19" x14ac:dyDescent="0.25">
      <c r="A2465" t="s">
        <v>2495</v>
      </c>
      <c r="B2465">
        <v>44.1</v>
      </c>
      <c r="D2465" t="str">
        <f t="shared" si="152"/>
        <v xml:space="preserve">1-9-2012 14:51 </v>
      </c>
      <c r="E2465">
        <f t="shared" si="153"/>
        <v>1.0000000001164153</v>
      </c>
      <c r="F2465">
        <v>44.1</v>
      </c>
      <c r="K2465" t="s">
        <v>12071</v>
      </c>
      <c r="L2465">
        <v>45</v>
      </c>
      <c r="N2465" t="s">
        <v>12179</v>
      </c>
      <c r="O2465" t="str">
        <f t="shared" si="154"/>
        <v xml:space="preserve">1-2-2013 5:51 </v>
      </c>
      <c r="P2465">
        <f t="shared" si="155"/>
        <v>1.0000000001164153</v>
      </c>
      <c r="Q2465">
        <v>44.1</v>
      </c>
      <c r="R2465">
        <v>0.99999999994179234</v>
      </c>
      <c r="S2465">
        <v>46.9</v>
      </c>
    </row>
    <row r="2466" spans="1:19" x14ac:dyDescent="0.25">
      <c r="A2466" t="s">
        <v>2496</v>
      </c>
      <c r="B2466">
        <v>43</v>
      </c>
      <c r="D2466" t="str">
        <f t="shared" si="152"/>
        <v xml:space="preserve">1-9-2012 13:51 </v>
      </c>
      <c r="E2466">
        <f t="shared" si="153"/>
        <v>0.99999999994179234</v>
      </c>
      <c r="F2466">
        <v>43</v>
      </c>
      <c r="K2466" t="s">
        <v>12072</v>
      </c>
      <c r="L2466">
        <v>44.1</v>
      </c>
      <c r="N2466" t="s">
        <v>12180</v>
      </c>
      <c r="O2466" t="str">
        <f t="shared" si="154"/>
        <v xml:space="preserve">1-2-2013 4:51 </v>
      </c>
      <c r="P2466">
        <f t="shared" si="155"/>
        <v>0.99999999994179234</v>
      </c>
      <c r="Q2466">
        <v>45</v>
      </c>
      <c r="R2466">
        <v>0.99999999994179234</v>
      </c>
      <c r="S2466">
        <v>46.9</v>
      </c>
    </row>
    <row r="2467" spans="1:19" x14ac:dyDescent="0.25">
      <c r="A2467" t="s">
        <v>2497</v>
      </c>
      <c r="B2467">
        <v>43</v>
      </c>
      <c r="D2467" t="str">
        <f t="shared" si="152"/>
        <v xml:space="preserve">1-9-2012 12:51 </v>
      </c>
      <c r="E2467">
        <f t="shared" si="153"/>
        <v>0.99999999994179234</v>
      </c>
      <c r="F2467">
        <v>43</v>
      </c>
      <c r="K2467" t="s">
        <v>12073</v>
      </c>
      <c r="L2467">
        <v>42.1</v>
      </c>
      <c r="N2467" t="s">
        <v>12181</v>
      </c>
      <c r="O2467" t="str">
        <f t="shared" si="154"/>
        <v xml:space="preserve">1-2-2013 3:51 </v>
      </c>
      <c r="P2467">
        <f t="shared" si="155"/>
        <v>4.9999999988358468E-2</v>
      </c>
      <c r="Q2467">
        <v>46.9</v>
      </c>
      <c r="R2467">
        <v>0.99999999994179234</v>
      </c>
      <c r="S2467">
        <v>46.9</v>
      </c>
    </row>
    <row r="2468" spans="1:19" x14ac:dyDescent="0.25">
      <c r="A2468" t="s">
        <v>2498</v>
      </c>
      <c r="B2468">
        <v>43</v>
      </c>
      <c r="D2468" t="str">
        <f t="shared" si="152"/>
        <v xml:space="preserve">1-9-2012 11:51 </v>
      </c>
      <c r="E2468">
        <f t="shared" si="153"/>
        <v>0.13333333341870457</v>
      </c>
      <c r="F2468">
        <v>43</v>
      </c>
      <c r="K2468" t="s">
        <v>12074</v>
      </c>
      <c r="L2468">
        <v>39.9</v>
      </c>
      <c r="N2468" t="s">
        <v>12182</v>
      </c>
      <c r="O2468" t="str">
        <f t="shared" si="154"/>
        <v xml:space="preserve">1-2-2013 3:48 </v>
      </c>
      <c r="P2468">
        <f t="shared" si="155"/>
        <v>0.94999999995343387</v>
      </c>
      <c r="Q2468">
        <v>46.4</v>
      </c>
      <c r="R2468">
        <v>1.0000000001164153</v>
      </c>
      <c r="S2468">
        <v>46.9</v>
      </c>
    </row>
    <row r="2469" spans="1:19" x14ac:dyDescent="0.25">
      <c r="A2469" t="s">
        <v>2499</v>
      </c>
      <c r="B2469">
        <v>42.8</v>
      </c>
      <c r="D2469" t="str">
        <f t="shared" si="152"/>
        <v xml:space="preserve">1-9-2012 11:43 </v>
      </c>
      <c r="E2469">
        <f t="shared" si="153"/>
        <v>0.86666666669771075</v>
      </c>
      <c r="F2469">
        <v>42.8</v>
      </c>
      <c r="K2469" t="s">
        <v>12075</v>
      </c>
      <c r="L2469">
        <v>41</v>
      </c>
      <c r="N2469" t="s">
        <v>12183</v>
      </c>
      <c r="O2469" t="str">
        <f t="shared" si="154"/>
        <v xml:space="preserve">1-2-2013 2:51 </v>
      </c>
      <c r="P2469">
        <f t="shared" si="155"/>
        <v>1.0000000001164153</v>
      </c>
      <c r="Q2469">
        <v>46.9</v>
      </c>
      <c r="R2469">
        <v>0.99999999994179234</v>
      </c>
      <c r="S2469">
        <v>46.9</v>
      </c>
    </row>
    <row r="2470" spans="1:19" x14ac:dyDescent="0.25">
      <c r="A2470" t="s">
        <v>2500</v>
      </c>
      <c r="B2470">
        <v>43</v>
      </c>
      <c r="D2470" t="str">
        <f t="shared" si="152"/>
        <v xml:space="preserve">1-9-2012 10:51 </v>
      </c>
      <c r="E2470">
        <f t="shared" si="153"/>
        <v>0.61666666658129543</v>
      </c>
      <c r="F2470">
        <v>43</v>
      </c>
      <c r="K2470" t="s">
        <v>12076</v>
      </c>
      <c r="L2470">
        <v>41</v>
      </c>
      <c r="N2470" t="s">
        <v>12184</v>
      </c>
      <c r="O2470" t="str">
        <f t="shared" si="154"/>
        <v xml:space="preserve">1-2-2013 1:51 </v>
      </c>
      <c r="P2470">
        <f t="shared" si="155"/>
        <v>0.99999999994179234</v>
      </c>
      <c r="Q2470">
        <v>48.9</v>
      </c>
      <c r="R2470">
        <v>0.99999999994179234</v>
      </c>
      <c r="S2470">
        <v>46.9</v>
      </c>
    </row>
    <row r="2471" spans="1:19" x14ac:dyDescent="0.25">
      <c r="A2471" t="s">
        <v>2501</v>
      </c>
      <c r="B2471">
        <v>42.8</v>
      </c>
      <c r="D2471" t="str">
        <f t="shared" si="152"/>
        <v xml:space="preserve">1-9-2012 10:14 </v>
      </c>
      <c r="E2471">
        <f t="shared" si="153"/>
        <v>0.38333333336049691</v>
      </c>
      <c r="F2471">
        <v>42.8</v>
      </c>
      <c r="K2471" t="s">
        <v>12077</v>
      </c>
      <c r="L2471">
        <v>39.9</v>
      </c>
      <c r="N2471" t="s">
        <v>12185</v>
      </c>
      <c r="O2471" t="str">
        <f t="shared" si="154"/>
        <v xml:space="preserve">1-2-2013 0:51 </v>
      </c>
      <c r="P2471">
        <f t="shared" si="155"/>
        <v>0.99999999994179234</v>
      </c>
      <c r="Q2471">
        <v>48.9</v>
      </c>
      <c r="R2471">
        <v>0.99999999994179234</v>
      </c>
      <c r="S2471">
        <v>46.9</v>
      </c>
    </row>
    <row r="2472" spans="1:19" x14ac:dyDescent="0.25">
      <c r="A2472" t="s">
        <v>2502</v>
      </c>
      <c r="B2472">
        <v>43</v>
      </c>
      <c r="D2472" t="str">
        <f t="shared" si="152"/>
        <v xml:space="preserve">1-9-2012 9:51 </v>
      </c>
      <c r="E2472">
        <f t="shared" si="153"/>
        <v>0.36666666663950309</v>
      </c>
      <c r="F2472">
        <v>43</v>
      </c>
      <c r="K2472" t="s">
        <v>12078</v>
      </c>
      <c r="L2472">
        <v>39.9</v>
      </c>
      <c r="N2472" t="s">
        <v>12186</v>
      </c>
      <c r="O2472" t="str">
        <f t="shared" si="154"/>
        <v xml:space="preserve">1-1-2013 23:51 </v>
      </c>
      <c r="P2472">
        <f t="shared" si="155"/>
        <v>1.0000000001164153</v>
      </c>
      <c r="Q2472">
        <v>48.9</v>
      </c>
      <c r="R2472">
        <v>1.0000000001164153</v>
      </c>
      <c r="S2472">
        <v>46.9</v>
      </c>
    </row>
    <row r="2473" spans="1:19" x14ac:dyDescent="0.25">
      <c r="A2473" t="s">
        <v>2503</v>
      </c>
      <c r="B2473">
        <v>42.8</v>
      </c>
      <c r="D2473" t="str">
        <f t="shared" si="152"/>
        <v xml:space="preserve">1-9-2012 9:29 </v>
      </c>
      <c r="E2473">
        <f t="shared" si="153"/>
        <v>0.63333333330228925</v>
      </c>
      <c r="F2473">
        <v>42.8</v>
      </c>
      <c r="K2473" t="s">
        <v>12079</v>
      </c>
      <c r="L2473">
        <v>41</v>
      </c>
      <c r="N2473" t="s">
        <v>12187</v>
      </c>
      <c r="O2473" t="str">
        <f t="shared" si="154"/>
        <v xml:space="preserve">1-1-2013 22:51 </v>
      </c>
      <c r="P2473">
        <f t="shared" si="155"/>
        <v>0.99999999994179234</v>
      </c>
      <c r="Q2473">
        <v>50</v>
      </c>
      <c r="R2473">
        <v>1.0000000001164153</v>
      </c>
      <c r="S2473">
        <v>46.9</v>
      </c>
    </row>
    <row r="2474" spans="1:19" x14ac:dyDescent="0.25">
      <c r="A2474" t="s">
        <v>2504</v>
      </c>
      <c r="B2474">
        <v>43</v>
      </c>
      <c r="D2474" t="str">
        <f t="shared" si="152"/>
        <v xml:space="preserve">1-9-2012 8:51 </v>
      </c>
      <c r="E2474">
        <f t="shared" si="153"/>
        <v>0.79999999998835847</v>
      </c>
      <c r="F2474">
        <v>43</v>
      </c>
      <c r="K2474" t="s">
        <v>12080</v>
      </c>
      <c r="L2474">
        <v>41</v>
      </c>
      <c r="N2474" t="s">
        <v>12188</v>
      </c>
      <c r="O2474" t="str">
        <f t="shared" si="154"/>
        <v xml:space="preserve">1-1-2013 21:51 </v>
      </c>
      <c r="P2474">
        <f t="shared" si="155"/>
        <v>0.6000000000349246</v>
      </c>
      <c r="Q2474">
        <v>50</v>
      </c>
      <c r="R2474">
        <v>0.99999999994179234</v>
      </c>
      <c r="S2474">
        <v>46.9</v>
      </c>
    </row>
    <row r="2475" spans="1:19" x14ac:dyDescent="0.25">
      <c r="A2475" t="s">
        <v>2505</v>
      </c>
      <c r="B2475">
        <v>42.8</v>
      </c>
      <c r="D2475" t="str">
        <f t="shared" si="152"/>
        <v xml:space="preserve">1-9-2012 8:03 </v>
      </c>
      <c r="E2475">
        <f t="shared" si="153"/>
        <v>0.20000000012805685</v>
      </c>
      <c r="F2475">
        <v>42.8</v>
      </c>
      <c r="K2475" t="s">
        <v>12081</v>
      </c>
      <c r="L2475">
        <v>42.1</v>
      </c>
      <c r="N2475" t="s">
        <v>12189</v>
      </c>
      <c r="O2475" t="str">
        <f t="shared" si="154"/>
        <v xml:space="preserve">1-1-2013 21:15 </v>
      </c>
      <c r="P2475">
        <f t="shared" si="155"/>
        <v>0.39999999990686774</v>
      </c>
      <c r="Q2475">
        <v>50</v>
      </c>
      <c r="R2475">
        <v>0.99999999994179234</v>
      </c>
      <c r="S2475">
        <v>46.9</v>
      </c>
    </row>
    <row r="2476" spans="1:19" x14ac:dyDescent="0.25">
      <c r="A2476" t="s">
        <v>2506</v>
      </c>
      <c r="B2476">
        <v>43</v>
      </c>
      <c r="D2476" t="str">
        <f t="shared" si="152"/>
        <v xml:space="preserve">1-9-2012 7:51 </v>
      </c>
      <c r="E2476">
        <f t="shared" si="153"/>
        <v>0.16666666651144624</v>
      </c>
      <c r="F2476">
        <v>43</v>
      </c>
      <c r="K2476" t="s">
        <v>12082</v>
      </c>
      <c r="L2476">
        <v>42.1</v>
      </c>
      <c r="N2476" t="s">
        <v>12190</v>
      </c>
      <c r="O2476" t="str">
        <f t="shared" si="154"/>
        <v xml:space="preserve">1-1-2013 20:51 </v>
      </c>
      <c r="P2476">
        <f t="shared" si="155"/>
        <v>1.0000000001164153</v>
      </c>
      <c r="Q2476">
        <v>50</v>
      </c>
      <c r="R2476">
        <v>0.53333333332557231</v>
      </c>
      <c r="S2476">
        <v>46.9</v>
      </c>
    </row>
    <row r="2477" spans="1:19" x14ac:dyDescent="0.25">
      <c r="A2477" t="s">
        <v>2507</v>
      </c>
      <c r="B2477">
        <v>42.8</v>
      </c>
      <c r="D2477" t="str">
        <f t="shared" si="152"/>
        <v xml:space="preserve">1-9-2012 7:41 </v>
      </c>
      <c r="E2477">
        <f t="shared" si="153"/>
        <v>0.50000000005820766</v>
      </c>
      <c r="F2477">
        <v>42.8</v>
      </c>
      <c r="K2477" t="s">
        <v>12083</v>
      </c>
      <c r="L2477">
        <v>41</v>
      </c>
      <c r="N2477" t="s">
        <v>12191</v>
      </c>
      <c r="O2477" t="str">
        <f t="shared" si="154"/>
        <v xml:space="preserve">1-1-2013 19:51 </v>
      </c>
      <c r="P2477">
        <f t="shared" si="155"/>
        <v>0.58333333331393078</v>
      </c>
      <c r="Q2477">
        <v>50</v>
      </c>
      <c r="R2477">
        <v>0.99999999994179234</v>
      </c>
      <c r="S2477">
        <v>46.9</v>
      </c>
    </row>
    <row r="2478" spans="1:19" x14ac:dyDescent="0.25">
      <c r="A2478" t="s">
        <v>2508</v>
      </c>
      <c r="B2478">
        <v>42.8</v>
      </c>
      <c r="D2478" t="str">
        <f t="shared" si="152"/>
        <v xml:space="preserve">1-9-2012 7:11 </v>
      </c>
      <c r="E2478">
        <f t="shared" si="153"/>
        <v>0.33333333337213844</v>
      </c>
      <c r="F2478">
        <v>42.8</v>
      </c>
      <c r="K2478" t="s">
        <v>12084</v>
      </c>
      <c r="L2478">
        <v>39.9</v>
      </c>
      <c r="N2478" t="s">
        <v>12192</v>
      </c>
      <c r="O2478" t="str">
        <f t="shared" si="154"/>
        <v xml:space="preserve">1-1-2013 19:16 </v>
      </c>
      <c r="P2478">
        <f t="shared" si="155"/>
        <v>0.41666666662786156</v>
      </c>
      <c r="Q2478">
        <v>48.2</v>
      </c>
      <c r="R2478">
        <v>1.0000000001164153</v>
      </c>
      <c r="S2478">
        <v>46.9</v>
      </c>
    </row>
    <row r="2479" spans="1:19" x14ac:dyDescent="0.25">
      <c r="A2479" t="s">
        <v>2509</v>
      </c>
      <c r="B2479">
        <v>43</v>
      </c>
      <c r="D2479" t="str">
        <f t="shared" si="152"/>
        <v xml:space="preserve">1-9-2012 6:51 </v>
      </c>
      <c r="E2479">
        <f t="shared" si="153"/>
        <v>0.33333333337213844</v>
      </c>
      <c r="F2479">
        <v>43</v>
      </c>
      <c r="K2479" t="s">
        <v>12085</v>
      </c>
      <c r="L2479">
        <v>39</v>
      </c>
      <c r="N2479" t="s">
        <v>12193</v>
      </c>
      <c r="O2479" t="str">
        <f t="shared" si="154"/>
        <v xml:space="preserve">1-1-2013 18:51 </v>
      </c>
      <c r="P2479">
        <f t="shared" si="155"/>
        <v>0.58333333331393078</v>
      </c>
      <c r="Q2479">
        <v>48.9</v>
      </c>
      <c r="R2479">
        <v>0.99999999994179234</v>
      </c>
      <c r="S2479">
        <v>46.9</v>
      </c>
    </row>
    <row r="2480" spans="1:19" x14ac:dyDescent="0.25">
      <c r="A2480" t="s">
        <v>2510</v>
      </c>
      <c r="B2480">
        <v>42.8</v>
      </c>
      <c r="D2480" t="str">
        <f t="shared" si="152"/>
        <v xml:space="preserve">1-9-2012 6:31 </v>
      </c>
      <c r="E2480">
        <f t="shared" si="153"/>
        <v>1.6666666546370834E-2</v>
      </c>
      <c r="F2480">
        <v>42.8</v>
      </c>
      <c r="K2480" t="s">
        <v>12086</v>
      </c>
      <c r="L2480">
        <v>39</v>
      </c>
      <c r="N2480" t="s">
        <v>12194</v>
      </c>
      <c r="O2480" t="str">
        <f t="shared" si="154"/>
        <v xml:space="preserve">1-1-2013 18:16 </v>
      </c>
      <c r="P2480">
        <f t="shared" si="155"/>
        <v>0.41666666662786156</v>
      </c>
      <c r="Q2480">
        <v>48.2</v>
      </c>
      <c r="R2480">
        <v>0.99999999994179234</v>
      </c>
      <c r="S2480">
        <v>46.9</v>
      </c>
    </row>
    <row r="2481" spans="1:19" x14ac:dyDescent="0.25">
      <c r="A2481" t="s">
        <v>2511</v>
      </c>
      <c r="B2481">
        <v>42.8</v>
      </c>
      <c r="D2481" t="str">
        <f t="shared" si="152"/>
        <v xml:space="preserve">1-9-2012 6:30 </v>
      </c>
      <c r="E2481">
        <f t="shared" si="153"/>
        <v>0.65000000002328306</v>
      </c>
      <c r="F2481">
        <v>42.8</v>
      </c>
      <c r="K2481" t="s">
        <v>12087</v>
      </c>
      <c r="L2481">
        <v>39.9</v>
      </c>
      <c r="N2481" t="s">
        <v>12195</v>
      </c>
      <c r="O2481" t="str">
        <f t="shared" si="154"/>
        <v xml:space="preserve">1-1-2013 17:51 </v>
      </c>
      <c r="P2481">
        <f t="shared" si="155"/>
        <v>0.41666666662786156</v>
      </c>
      <c r="Q2481">
        <v>48.9</v>
      </c>
      <c r="R2481">
        <v>1.0000000001164153</v>
      </c>
      <c r="S2481">
        <v>46.9</v>
      </c>
    </row>
    <row r="2482" spans="1:19" x14ac:dyDescent="0.25">
      <c r="A2482" t="s">
        <v>2512</v>
      </c>
      <c r="B2482">
        <v>43</v>
      </c>
      <c r="D2482" t="str">
        <f t="shared" si="152"/>
        <v xml:space="preserve">1-9-2012 5:51 </v>
      </c>
      <c r="E2482">
        <f t="shared" si="153"/>
        <v>1.0000000001164153</v>
      </c>
      <c r="F2482">
        <v>43</v>
      </c>
      <c r="K2482" t="s">
        <v>12088</v>
      </c>
      <c r="L2482">
        <v>43</v>
      </c>
      <c r="N2482" t="s">
        <v>12196</v>
      </c>
      <c r="O2482" t="str">
        <f t="shared" si="154"/>
        <v xml:space="preserve">1-1-2013 17:26 </v>
      </c>
      <c r="P2482">
        <f t="shared" si="155"/>
        <v>0.58333333348855376</v>
      </c>
      <c r="Q2482">
        <v>48.2</v>
      </c>
      <c r="R2482">
        <v>4.9999999988358468E-2</v>
      </c>
      <c r="S2482">
        <v>46.9</v>
      </c>
    </row>
    <row r="2483" spans="1:19" x14ac:dyDescent="0.25">
      <c r="A2483" t="s">
        <v>2513</v>
      </c>
      <c r="B2483">
        <v>44.1</v>
      </c>
      <c r="D2483" t="str">
        <f t="shared" si="152"/>
        <v xml:space="preserve">1-9-2012 4:51 </v>
      </c>
      <c r="E2483">
        <f t="shared" si="153"/>
        <v>0.99999999994179234</v>
      </c>
      <c r="F2483">
        <v>44.1</v>
      </c>
      <c r="K2483" t="s">
        <v>12089</v>
      </c>
      <c r="L2483">
        <v>46</v>
      </c>
      <c r="N2483" t="s">
        <v>12197</v>
      </c>
      <c r="O2483" t="str">
        <f t="shared" si="154"/>
        <v xml:space="preserve">1-1-2013 16:51 </v>
      </c>
      <c r="P2483">
        <f t="shared" si="155"/>
        <v>0.99999999994179234</v>
      </c>
      <c r="Q2483">
        <v>48.9</v>
      </c>
      <c r="R2483">
        <v>1.0000000001164153</v>
      </c>
      <c r="S2483">
        <v>46.9</v>
      </c>
    </row>
    <row r="2484" spans="1:19" x14ac:dyDescent="0.25">
      <c r="A2484" t="s">
        <v>2514</v>
      </c>
      <c r="B2484">
        <v>44.1</v>
      </c>
      <c r="D2484" t="str">
        <f t="shared" si="152"/>
        <v xml:space="preserve">1-9-2012 3:51 </v>
      </c>
      <c r="E2484">
        <f t="shared" si="153"/>
        <v>0.26666666666278616</v>
      </c>
      <c r="F2484">
        <v>44.1</v>
      </c>
      <c r="K2484" t="s">
        <v>12090</v>
      </c>
      <c r="L2484">
        <v>48</v>
      </c>
      <c r="N2484" t="s">
        <v>12198</v>
      </c>
      <c r="O2484" t="str">
        <f t="shared" si="154"/>
        <v xml:space="preserve">1-1-2013 15:51 </v>
      </c>
      <c r="P2484">
        <f t="shared" si="155"/>
        <v>0.99999999994179234</v>
      </c>
      <c r="Q2484">
        <v>48.9</v>
      </c>
      <c r="R2484">
        <v>0.99999999994179234</v>
      </c>
      <c r="S2484">
        <v>46.9</v>
      </c>
    </row>
    <row r="2485" spans="1:19" x14ac:dyDescent="0.25">
      <c r="A2485" t="s">
        <v>2515</v>
      </c>
      <c r="B2485">
        <v>44.6</v>
      </c>
      <c r="D2485" t="str">
        <f t="shared" si="152"/>
        <v xml:space="preserve">1-9-2012 3:35 </v>
      </c>
      <c r="E2485">
        <f t="shared" si="153"/>
        <v>0.73333333327900618</v>
      </c>
      <c r="F2485">
        <v>44.6</v>
      </c>
      <c r="K2485" t="s">
        <v>12091</v>
      </c>
      <c r="L2485">
        <v>48</v>
      </c>
      <c r="N2485" t="s">
        <v>12199</v>
      </c>
      <c r="O2485" t="str">
        <f t="shared" si="154"/>
        <v xml:space="preserve">1-1-2013 14:51 </v>
      </c>
      <c r="P2485">
        <f t="shared" si="155"/>
        <v>1.0000000001164153</v>
      </c>
      <c r="Q2485">
        <v>48</v>
      </c>
      <c r="R2485">
        <v>0.99999999994179234</v>
      </c>
      <c r="S2485">
        <v>46.9</v>
      </c>
    </row>
    <row r="2486" spans="1:19" x14ac:dyDescent="0.25">
      <c r="A2486" t="s">
        <v>2516</v>
      </c>
      <c r="B2486">
        <v>45</v>
      </c>
      <c r="D2486" t="str">
        <f t="shared" si="152"/>
        <v xml:space="preserve">1-9-2012 2:51 </v>
      </c>
      <c r="E2486">
        <f t="shared" si="153"/>
        <v>1.0000000001164153</v>
      </c>
      <c r="F2486">
        <v>45</v>
      </c>
      <c r="K2486" t="s">
        <v>12092</v>
      </c>
      <c r="L2486">
        <v>48</v>
      </c>
      <c r="N2486" t="s">
        <v>12200</v>
      </c>
      <c r="O2486" t="str">
        <f t="shared" si="154"/>
        <v xml:space="preserve">1-1-2013 13:51 </v>
      </c>
      <c r="P2486">
        <f t="shared" si="155"/>
        <v>0.99999999994179234</v>
      </c>
      <c r="Q2486">
        <v>46.9</v>
      </c>
      <c r="R2486">
        <v>1.9999999998835847</v>
      </c>
      <c r="S2486">
        <v>46.9</v>
      </c>
    </row>
    <row r="2487" spans="1:19" x14ac:dyDescent="0.25">
      <c r="A2487" t="s">
        <v>2517</v>
      </c>
      <c r="B2487">
        <v>46</v>
      </c>
      <c r="D2487" t="str">
        <f t="shared" si="152"/>
        <v xml:space="preserve">1-9-2012 1:51 </v>
      </c>
      <c r="E2487">
        <f t="shared" si="153"/>
        <v>0.99999999994179234</v>
      </c>
      <c r="F2487">
        <v>46</v>
      </c>
      <c r="K2487" t="s">
        <v>12093</v>
      </c>
      <c r="L2487">
        <v>48</v>
      </c>
      <c r="N2487" t="s">
        <v>12201</v>
      </c>
      <c r="O2487" t="str">
        <f t="shared" si="154"/>
        <v xml:space="preserve">1-1-2013 12:51 </v>
      </c>
      <c r="P2487">
        <f t="shared" si="155"/>
        <v>0.99999999994179234</v>
      </c>
      <c r="Q2487">
        <v>46</v>
      </c>
      <c r="R2487">
        <v>0.99999999994179234</v>
      </c>
      <c r="S2487">
        <v>46.9</v>
      </c>
    </row>
    <row r="2488" spans="1:19" x14ac:dyDescent="0.25">
      <c r="A2488" t="s">
        <v>2518</v>
      </c>
      <c r="B2488">
        <v>46.9</v>
      </c>
      <c r="D2488" t="str">
        <f t="shared" si="152"/>
        <v xml:space="preserve">1-9-2012 0:51 </v>
      </c>
      <c r="E2488">
        <f t="shared" si="153"/>
        <v>0.99999999994179234</v>
      </c>
      <c r="F2488">
        <v>46.9</v>
      </c>
      <c r="K2488" t="s">
        <v>12094</v>
      </c>
      <c r="L2488">
        <v>45</v>
      </c>
      <c r="N2488" t="s">
        <v>12202</v>
      </c>
      <c r="O2488" t="str">
        <f t="shared" si="154"/>
        <v xml:space="preserve">1-1-2013 11:51 </v>
      </c>
      <c r="P2488">
        <f t="shared" si="155"/>
        <v>1.0000000001164153</v>
      </c>
      <c r="Q2488">
        <v>45</v>
      </c>
      <c r="R2488">
        <v>1.0000000001164153</v>
      </c>
      <c r="S2488">
        <v>46.9</v>
      </c>
    </row>
    <row r="2489" spans="1:19" x14ac:dyDescent="0.25">
      <c r="A2489" t="s">
        <v>2519</v>
      </c>
      <c r="B2489">
        <v>48.9</v>
      </c>
      <c r="D2489" t="str">
        <f t="shared" si="152"/>
        <v xml:space="preserve">1-8-2012 23:51 </v>
      </c>
      <c r="E2489">
        <f t="shared" si="153"/>
        <v>1.0000000001164153</v>
      </c>
      <c r="F2489">
        <v>48.9</v>
      </c>
      <c r="K2489" t="s">
        <v>12095</v>
      </c>
      <c r="L2489">
        <v>42.1</v>
      </c>
      <c r="N2489" t="s">
        <v>12203</v>
      </c>
      <c r="O2489" t="str">
        <f t="shared" si="154"/>
        <v xml:space="preserve">1-1-2013 10:51 </v>
      </c>
      <c r="P2489">
        <f t="shared" si="155"/>
        <v>0.99999999994179234</v>
      </c>
      <c r="Q2489">
        <v>44.1</v>
      </c>
      <c r="R2489">
        <v>0.19999999995343387</v>
      </c>
      <c r="S2489">
        <v>46.9</v>
      </c>
    </row>
    <row r="2490" spans="1:19" x14ac:dyDescent="0.25">
      <c r="A2490" t="s">
        <v>2520</v>
      </c>
      <c r="B2490">
        <v>51.1</v>
      </c>
      <c r="D2490" t="str">
        <f t="shared" si="152"/>
        <v xml:space="preserve">1-8-2012 22:51 </v>
      </c>
      <c r="E2490">
        <f t="shared" si="153"/>
        <v>0.99999999994179234</v>
      </c>
      <c r="F2490">
        <v>51.1</v>
      </c>
      <c r="K2490" t="s">
        <v>12096</v>
      </c>
      <c r="L2490">
        <v>37.9</v>
      </c>
      <c r="N2490" t="s">
        <v>12204</v>
      </c>
      <c r="O2490" t="str">
        <f t="shared" si="154"/>
        <v xml:space="preserve">1-1-2013 9:51 </v>
      </c>
      <c r="P2490">
        <f t="shared" si="155"/>
        <v>0.99999999994179234</v>
      </c>
      <c r="Q2490">
        <v>44.1</v>
      </c>
      <c r="R2490">
        <v>1.0000000001164153</v>
      </c>
      <c r="S2490">
        <v>46.9</v>
      </c>
    </row>
    <row r="2491" spans="1:19" x14ac:dyDescent="0.25">
      <c r="A2491" t="s">
        <v>2521</v>
      </c>
      <c r="B2491">
        <v>50</v>
      </c>
      <c r="D2491" t="str">
        <f t="shared" si="152"/>
        <v xml:space="preserve">1-8-2012 21:51 </v>
      </c>
      <c r="E2491">
        <f t="shared" si="153"/>
        <v>0.99999999994179234</v>
      </c>
      <c r="F2491">
        <v>50</v>
      </c>
      <c r="K2491" t="s">
        <v>12097</v>
      </c>
      <c r="L2491">
        <v>33.1</v>
      </c>
      <c r="N2491" t="s">
        <v>12205</v>
      </c>
      <c r="O2491" t="str">
        <f t="shared" si="154"/>
        <v xml:space="preserve">1-1-2013 8:51 </v>
      </c>
      <c r="P2491">
        <f t="shared" si="155"/>
        <v>1.0000000001164153</v>
      </c>
      <c r="Q2491">
        <v>44.1</v>
      </c>
      <c r="R2491">
        <v>0.99999999994179234</v>
      </c>
      <c r="S2491">
        <v>46.9</v>
      </c>
    </row>
    <row r="2492" spans="1:19" x14ac:dyDescent="0.25">
      <c r="A2492" t="s">
        <v>2522</v>
      </c>
      <c r="B2492">
        <v>53.1</v>
      </c>
      <c r="D2492" t="str">
        <f t="shared" si="152"/>
        <v xml:space="preserve">1-8-2012 20:51 </v>
      </c>
      <c r="E2492">
        <f t="shared" si="153"/>
        <v>1.0000000001164153</v>
      </c>
      <c r="F2492">
        <v>53.1</v>
      </c>
      <c r="K2492" t="s">
        <v>12098</v>
      </c>
      <c r="L2492">
        <v>25</v>
      </c>
      <c r="N2492" t="s">
        <v>12206</v>
      </c>
      <c r="O2492" t="str">
        <f t="shared" si="154"/>
        <v xml:space="preserve">1-1-2013 7:51 </v>
      </c>
      <c r="P2492">
        <f t="shared" si="155"/>
        <v>0.99999999994179234</v>
      </c>
      <c r="Q2492">
        <v>43</v>
      </c>
      <c r="R2492">
        <v>0.99999999994179234</v>
      </c>
      <c r="S2492">
        <v>46.9</v>
      </c>
    </row>
    <row r="2493" spans="1:19" x14ac:dyDescent="0.25">
      <c r="A2493" t="s">
        <v>2523</v>
      </c>
      <c r="B2493">
        <v>53.1</v>
      </c>
      <c r="D2493" t="str">
        <f t="shared" si="152"/>
        <v xml:space="preserve">1-8-2012 19:51 </v>
      </c>
      <c r="E2493">
        <f t="shared" si="153"/>
        <v>0.99999999994179234</v>
      </c>
      <c r="F2493">
        <v>53.1</v>
      </c>
      <c r="K2493" t="s">
        <v>12099</v>
      </c>
      <c r="L2493">
        <v>27</v>
      </c>
      <c r="N2493" t="s">
        <v>12207</v>
      </c>
      <c r="O2493" t="str">
        <f t="shared" si="154"/>
        <v xml:space="preserve">1-1-2013 6:51 </v>
      </c>
      <c r="P2493">
        <f t="shared" si="155"/>
        <v>0.99999999994179234</v>
      </c>
      <c r="Q2493">
        <v>45</v>
      </c>
      <c r="R2493">
        <v>1.0000000001164153</v>
      </c>
      <c r="S2493">
        <v>46.9</v>
      </c>
    </row>
    <row r="2494" spans="1:19" x14ac:dyDescent="0.25">
      <c r="A2494" t="s">
        <v>2524</v>
      </c>
      <c r="B2494">
        <v>53.1</v>
      </c>
      <c r="D2494" t="str">
        <f t="shared" si="152"/>
        <v xml:space="preserve">1-8-2012 18:51 </v>
      </c>
      <c r="E2494">
        <f t="shared" si="153"/>
        <v>0.99999999994179234</v>
      </c>
      <c r="F2494">
        <v>53.1</v>
      </c>
      <c r="K2494" t="s">
        <v>12100</v>
      </c>
      <c r="L2494">
        <v>28.9</v>
      </c>
      <c r="N2494" t="s">
        <v>12208</v>
      </c>
      <c r="O2494" t="str">
        <f t="shared" si="154"/>
        <v xml:space="preserve">1-1-2013 5:51 </v>
      </c>
      <c r="P2494">
        <f t="shared" si="155"/>
        <v>1.0000000001164153</v>
      </c>
      <c r="Q2494">
        <v>46</v>
      </c>
      <c r="R2494">
        <v>1.0000000001164153</v>
      </c>
      <c r="S2494">
        <v>46.9</v>
      </c>
    </row>
    <row r="2495" spans="1:19" x14ac:dyDescent="0.25">
      <c r="A2495" t="s">
        <v>2525</v>
      </c>
      <c r="B2495">
        <v>53.1</v>
      </c>
      <c r="D2495" t="str">
        <f t="shared" si="152"/>
        <v xml:space="preserve">1-8-2012 17:51 </v>
      </c>
      <c r="E2495">
        <f t="shared" si="153"/>
        <v>1.0000000001164153</v>
      </c>
      <c r="F2495">
        <v>53.1</v>
      </c>
      <c r="K2495" t="s">
        <v>12101</v>
      </c>
      <c r="L2495">
        <v>30</v>
      </c>
      <c r="N2495" t="s">
        <v>12209</v>
      </c>
      <c r="O2495" t="str">
        <f t="shared" si="154"/>
        <v xml:space="preserve">1-1-2013 4:51 </v>
      </c>
      <c r="P2495">
        <f t="shared" si="155"/>
        <v>0.99999999994179234</v>
      </c>
      <c r="Q2495">
        <v>45</v>
      </c>
      <c r="R2495">
        <v>0.99999999994179234</v>
      </c>
      <c r="S2495">
        <v>46.9</v>
      </c>
    </row>
    <row r="2496" spans="1:19" x14ac:dyDescent="0.25">
      <c r="A2496" t="s">
        <v>2526</v>
      </c>
      <c r="B2496">
        <v>53.1</v>
      </c>
      <c r="D2496" t="str">
        <f t="shared" si="152"/>
        <v xml:space="preserve">1-8-2012 16:51 </v>
      </c>
      <c r="E2496">
        <f t="shared" si="153"/>
        <v>0.99999999994179234</v>
      </c>
      <c r="F2496">
        <v>53.1</v>
      </c>
      <c r="K2496" t="s">
        <v>12102</v>
      </c>
      <c r="L2496">
        <v>30.9</v>
      </c>
      <c r="N2496" t="s">
        <v>12210</v>
      </c>
      <c r="O2496" t="str">
        <f t="shared" si="154"/>
        <v xml:space="preserve">1-1-2013 3:51 </v>
      </c>
      <c r="P2496">
        <f t="shared" si="155"/>
        <v>0.99999999994179234</v>
      </c>
      <c r="Q2496">
        <v>46</v>
      </c>
      <c r="R2496">
        <v>0.99999999994179234</v>
      </c>
      <c r="S2496">
        <v>46.9</v>
      </c>
    </row>
    <row r="2497" spans="1:19" x14ac:dyDescent="0.25">
      <c r="A2497" t="s">
        <v>2527</v>
      </c>
      <c r="B2497">
        <v>57</v>
      </c>
      <c r="D2497" t="str">
        <f t="shared" si="152"/>
        <v xml:space="preserve">1-8-2012 15:51 </v>
      </c>
      <c r="E2497">
        <f t="shared" si="153"/>
        <v>0.99999999994179234</v>
      </c>
      <c r="F2497">
        <v>57</v>
      </c>
      <c r="K2497" t="s">
        <v>12103</v>
      </c>
      <c r="L2497">
        <v>32</v>
      </c>
      <c r="N2497" t="s">
        <v>12211</v>
      </c>
      <c r="O2497" t="str">
        <f t="shared" si="154"/>
        <v xml:space="preserve">1-1-2013 2:51 </v>
      </c>
      <c r="P2497">
        <f t="shared" si="155"/>
        <v>1.0000000001164153</v>
      </c>
      <c r="Q2497">
        <v>46</v>
      </c>
      <c r="R2497">
        <v>0.99999999994179234</v>
      </c>
      <c r="S2497">
        <v>46.9</v>
      </c>
    </row>
    <row r="2498" spans="1:19" x14ac:dyDescent="0.25">
      <c r="A2498" t="s">
        <v>2528</v>
      </c>
      <c r="B2498">
        <v>57.9</v>
      </c>
      <c r="D2498" t="str">
        <f t="shared" si="152"/>
        <v xml:space="preserve">1-8-2012 14:51 </v>
      </c>
      <c r="E2498">
        <f t="shared" si="153"/>
        <v>1.0000000001164153</v>
      </c>
      <c r="F2498">
        <v>57.9</v>
      </c>
      <c r="K2498" t="s">
        <v>12104</v>
      </c>
      <c r="L2498">
        <v>30</v>
      </c>
      <c r="N2498" t="s">
        <v>12212</v>
      </c>
      <c r="O2498" t="str">
        <f t="shared" si="154"/>
        <v xml:space="preserve">1-1-2013 1:51 </v>
      </c>
      <c r="P2498">
        <f t="shared" si="155"/>
        <v>0.99999999994179234</v>
      </c>
      <c r="Q2498">
        <v>46</v>
      </c>
      <c r="R2498">
        <v>0.99999999994179234</v>
      </c>
      <c r="S2498">
        <v>46.9</v>
      </c>
    </row>
    <row r="2499" spans="1:19" x14ac:dyDescent="0.25">
      <c r="A2499" t="s">
        <v>2529</v>
      </c>
      <c r="B2499">
        <v>57.9</v>
      </c>
      <c r="D2499" t="str">
        <f t="shared" ref="D2499:D2562" si="156">LEFT(A2499,LEN(A2499)-3)</f>
        <v xml:space="preserve">1-8-2012 13:51 </v>
      </c>
      <c r="E2499">
        <f t="shared" ref="E2499:E2562" si="157">(D2499-D2500)*24</f>
        <v>0.99999999994179234</v>
      </c>
      <c r="F2499">
        <v>57.9</v>
      </c>
      <c r="K2499" t="s">
        <v>12105</v>
      </c>
      <c r="L2499">
        <v>30</v>
      </c>
      <c r="N2499" t="s">
        <v>12213</v>
      </c>
      <c r="O2499" t="str">
        <f t="shared" ref="O2499:O2562" si="158">LEFT(N2499,LEN(N2499)-3)</f>
        <v xml:space="preserve">1-1-2013 0:51 </v>
      </c>
      <c r="P2499">
        <f t="shared" ref="P2499:P2562" si="159">(O2499-O2500)*24</f>
        <v>0.99999999994179234</v>
      </c>
      <c r="Q2499">
        <v>46.9</v>
      </c>
      <c r="R2499">
        <v>0.99999999994179234</v>
      </c>
      <c r="S2499">
        <v>46.9</v>
      </c>
    </row>
    <row r="2500" spans="1:19" x14ac:dyDescent="0.25">
      <c r="A2500" t="s">
        <v>2530</v>
      </c>
      <c r="B2500">
        <v>57</v>
      </c>
      <c r="D2500" t="str">
        <f t="shared" si="156"/>
        <v xml:space="preserve">1-8-2012 12:51 </v>
      </c>
      <c r="E2500">
        <f t="shared" si="157"/>
        <v>0.99999999994179234</v>
      </c>
      <c r="F2500">
        <v>57</v>
      </c>
      <c r="K2500" t="s">
        <v>12106</v>
      </c>
      <c r="L2500">
        <v>34</v>
      </c>
      <c r="N2500" t="s">
        <v>12214</v>
      </c>
      <c r="O2500" t="str">
        <f t="shared" si="158"/>
        <v xml:space="preserve">12-31-2012 23:51 </v>
      </c>
      <c r="P2500">
        <f t="shared" si="159"/>
        <v>1.0000000001164153</v>
      </c>
      <c r="Q2500">
        <v>46</v>
      </c>
      <c r="R2500">
        <v>0.99999999994179234</v>
      </c>
      <c r="S2500">
        <v>46.9</v>
      </c>
    </row>
    <row r="2501" spans="1:19" x14ac:dyDescent="0.25">
      <c r="A2501" t="s">
        <v>2531</v>
      </c>
      <c r="B2501">
        <v>57</v>
      </c>
      <c r="D2501" t="str">
        <f t="shared" si="156"/>
        <v xml:space="preserve">1-8-2012 11:51 </v>
      </c>
      <c r="E2501">
        <f t="shared" si="157"/>
        <v>1.0000000001164153</v>
      </c>
      <c r="F2501">
        <v>57</v>
      </c>
      <c r="K2501" t="s">
        <v>12107</v>
      </c>
      <c r="L2501">
        <v>37.9</v>
      </c>
      <c r="N2501" t="s">
        <v>12215</v>
      </c>
      <c r="O2501" t="str">
        <f t="shared" si="158"/>
        <v xml:space="preserve">12-31-2012 22:51 </v>
      </c>
      <c r="P2501">
        <f t="shared" si="159"/>
        <v>0.99999999994179234</v>
      </c>
      <c r="Q2501">
        <v>44.1</v>
      </c>
      <c r="R2501">
        <v>0.99999999994179234</v>
      </c>
      <c r="S2501">
        <v>46.9</v>
      </c>
    </row>
    <row r="2502" spans="1:19" x14ac:dyDescent="0.25">
      <c r="A2502" t="s">
        <v>2532</v>
      </c>
      <c r="B2502">
        <v>55.9</v>
      </c>
      <c r="D2502" t="str">
        <f t="shared" si="156"/>
        <v xml:space="preserve">1-8-2012 10:51 </v>
      </c>
      <c r="E2502">
        <f t="shared" si="157"/>
        <v>0.99999999994179234</v>
      </c>
      <c r="F2502">
        <v>55.9</v>
      </c>
      <c r="K2502" t="s">
        <v>12108</v>
      </c>
      <c r="L2502">
        <v>41</v>
      </c>
      <c r="N2502" t="s">
        <v>12216</v>
      </c>
      <c r="O2502" t="str">
        <f t="shared" si="158"/>
        <v xml:space="preserve">12-31-2012 21:51 </v>
      </c>
      <c r="P2502">
        <f t="shared" si="159"/>
        <v>0.99999999994179234</v>
      </c>
      <c r="Q2502">
        <v>44.1</v>
      </c>
      <c r="R2502">
        <v>1.0000000001164153</v>
      </c>
      <c r="S2502">
        <v>46.9</v>
      </c>
    </row>
    <row r="2503" spans="1:19" x14ac:dyDescent="0.25">
      <c r="A2503" t="s">
        <v>2533</v>
      </c>
      <c r="B2503">
        <v>54</v>
      </c>
      <c r="D2503" t="str">
        <f t="shared" si="156"/>
        <v xml:space="preserve">1-8-2012 9:51 </v>
      </c>
      <c r="E2503">
        <f t="shared" si="157"/>
        <v>0.99999999994179234</v>
      </c>
      <c r="F2503">
        <v>54</v>
      </c>
      <c r="K2503" t="s">
        <v>12109</v>
      </c>
      <c r="L2503">
        <v>43</v>
      </c>
      <c r="N2503" t="s">
        <v>12217</v>
      </c>
      <c r="O2503" t="str">
        <f t="shared" si="158"/>
        <v xml:space="preserve">12-31-2012 20:51 </v>
      </c>
      <c r="P2503">
        <f t="shared" si="159"/>
        <v>1.0000000001164153</v>
      </c>
      <c r="Q2503">
        <v>46</v>
      </c>
      <c r="R2503">
        <v>0.99999999994179234</v>
      </c>
      <c r="S2503">
        <v>46.9</v>
      </c>
    </row>
    <row r="2504" spans="1:19" x14ac:dyDescent="0.25">
      <c r="A2504" t="s">
        <v>2534</v>
      </c>
      <c r="B2504">
        <v>53.1</v>
      </c>
      <c r="D2504" t="str">
        <f t="shared" si="156"/>
        <v xml:space="preserve">1-8-2012 8:51 </v>
      </c>
      <c r="E2504">
        <f t="shared" si="157"/>
        <v>1.0000000001164153</v>
      </c>
      <c r="F2504">
        <v>53.1</v>
      </c>
      <c r="K2504" t="s">
        <v>12110</v>
      </c>
      <c r="L2504">
        <v>45</v>
      </c>
      <c r="N2504" t="s">
        <v>12218</v>
      </c>
      <c r="O2504" t="str">
        <f t="shared" si="158"/>
        <v xml:space="preserve">12-31-2012 19:51 </v>
      </c>
      <c r="P2504">
        <f t="shared" si="159"/>
        <v>1.9999999998835847</v>
      </c>
      <c r="Q2504">
        <v>46.9</v>
      </c>
      <c r="R2504">
        <v>0.99999999994179234</v>
      </c>
      <c r="S2504">
        <v>46.9</v>
      </c>
    </row>
    <row r="2505" spans="1:19" x14ac:dyDescent="0.25">
      <c r="A2505" t="s">
        <v>2535</v>
      </c>
      <c r="B2505">
        <v>51.1</v>
      </c>
      <c r="D2505" t="str">
        <f t="shared" si="156"/>
        <v xml:space="preserve">1-8-2012 7:51 </v>
      </c>
      <c r="E2505">
        <f t="shared" si="157"/>
        <v>0.99999999994179234</v>
      </c>
      <c r="F2505">
        <v>51.1</v>
      </c>
      <c r="K2505" t="s">
        <v>12111</v>
      </c>
      <c r="L2505">
        <v>46</v>
      </c>
      <c r="N2505" t="s">
        <v>12219</v>
      </c>
      <c r="O2505" t="str">
        <f t="shared" si="158"/>
        <v xml:space="preserve">12-31-2012 17:51 </v>
      </c>
      <c r="P2505">
        <f t="shared" si="159"/>
        <v>1.0000000001164153</v>
      </c>
      <c r="Q2505">
        <v>46</v>
      </c>
      <c r="R2505">
        <v>0.99999999994179234</v>
      </c>
      <c r="S2505">
        <v>46.9</v>
      </c>
    </row>
    <row r="2506" spans="1:19" x14ac:dyDescent="0.25">
      <c r="A2506" t="s">
        <v>2536</v>
      </c>
      <c r="B2506">
        <v>53.1</v>
      </c>
      <c r="D2506" t="str">
        <f t="shared" si="156"/>
        <v xml:space="preserve">1-8-2012 6:51 </v>
      </c>
      <c r="E2506">
        <f t="shared" si="157"/>
        <v>0.99999999994179234</v>
      </c>
      <c r="F2506">
        <v>53.1</v>
      </c>
      <c r="K2506" t="s">
        <v>12112</v>
      </c>
      <c r="L2506">
        <v>46.9</v>
      </c>
      <c r="N2506" t="s">
        <v>12220</v>
      </c>
      <c r="O2506" t="str">
        <f t="shared" si="158"/>
        <v xml:space="preserve">12-31-2012 16:51 </v>
      </c>
      <c r="P2506">
        <f t="shared" si="159"/>
        <v>0.99999999994179234</v>
      </c>
      <c r="Q2506">
        <v>48.9</v>
      </c>
      <c r="R2506">
        <v>1.0000000001164153</v>
      </c>
      <c r="S2506">
        <v>46.9</v>
      </c>
    </row>
    <row r="2507" spans="1:19" x14ac:dyDescent="0.25">
      <c r="A2507" t="s">
        <v>2537</v>
      </c>
      <c r="B2507">
        <v>54</v>
      </c>
      <c r="D2507" t="str">
        <f t="shared" si="156"/>
        <v xml:space="preserve">1-8-2012 5:51 </v>
      </c>
      <c r="E2507">
        <f t="shared" si="157"/>
        <v>1.0000000001164153</v>
      </c>
      <c r="F2507">
        <v>54</v>
      </c>
      <c r="K2507" t="s">
        <v>12113</v>
      </c>
      <c r="L2507">
        <v>48.9</v>
      </c>
      <c r="N2507" t="s">
        <v>12221</v>
      </c>
      <c r="O2507" t="str">
        <f t="shared" si="158"/>
        <v xml:space="preserve">12-31-2012 15:51 </v>
      </c>
      <c r="P2507">
        <f t="shared" si="159"/>
        <v>0.99999999994179234</v>
      </c>
      <c r="Q2507">
        <v>52</v>
      </c>
      <c r="R2507">
        <v>1.0000000001164153</v>
      </c>
      <c r="S2507">
        <v>46.9</v>
      </c>
    </row>
    <row r="2508" spans="1:19" x14ac:dyDescent="0.25">
      <c r="A2508" t="s">
        <v>2538</v>
      </c>
      <c r="B2508">
        <v>55</v>
      </c>
      <c r="D2508" t="str">
        <f t="shared" si="156"/>
        <v xml:space="preserve">1-8-2012 4:51 </v>
      </c>
      <c r="E2508">
        <f t="shared" si="157"/>
        <v>0.99999999994179234</v>
      </c>
      <c r="F2508">
        <v>55</v>
      </c>
      <c r="K2508" t="s">
        <v>12114</v>
      </c>
      <c r="L2508">
        <v>50</v>
      </c>
      <c r="N2508" t="s">
        <v>12222</v>
      </c>
      <c r="O2508" t="str">
        <f t="shared" si="158"/>
        <v xml:space="preserve">12-31-2012 14:51 </v>
      </c>
      <c r="P2508">
        <f t="shared" si="159"/>
        <v>1.0000000001164153</v>
      </c>
      <c r="Q2508">
        <v>50</v>
      </c>
      <c r="R2508">
        <v>0.99999999994179234</v>
      </c>
      <c r="S2508">
        <v>46.9</v>
      </c>
    </row>
    <row r="2509" spans="1:19" x14ac:dyDescent="0.25">
      <c r="A2509" t="s">
        <v>2539</v>
      </c>
      <c r="B2509">
        <v>55.9</v>
      </c>
      <c r="D2509" t="str">
        <f t="shared" si="156"/>
        <v xml:space="preserve">1-8-2012 3:51 </v>
      </c>
      <c r="E2509">
        <f t="shared" si="157"/>
        <v>0.99999999994179234</v>
      </c>
      <c r="F2509">
        <v>55.9</v>
      </c>
      <c r="K2509" t="s">
        <v>12115</v>
      </c>
      <c r="L2509">
        <v>50</v>
      </c>
      <c r="N2509" t="s">
        <v>12223</v>
      </c>
      <c r="O2509" t="str">
        <f t="shared" si="158"/>
        <v xml:space="preserve">12-31-2012 13:51 </v>
      </c>
      <c r="P2509">
        <f t="shared" si="159"/>
        <v>0.99999999994179234</v>
      </c>
      <c r="Q2509">
        <v>50</v>
      </c>
      <c r="R2509">
        <v>1.0000000001164153</v>
      </c>
      <c r="S2509">
        <v>46.9</v>
      </c>
    </row>
    <row r="2510" spans="1:19" x14ac:dyDescent="0.25">
      <c r="A2510" t="s">
        <v>2540</v>
      </c>
      <c r="B2510">
        <v>55.9</v>
      </c>
      <c r="D2510" t="str">
        <f t="shared" si="156"/>
        <v xml:space="preserve">1-8-2012 2:51 </v>
      </c>
      <c r="E2510">
        <f t="shared" si="157"/>
        <v>1.0000000001164153</v>
      </c>
      <c r="F2510">
        <v>55.9</v>
      </c>
      <c r="K2510" t="s">
        <v>12116</v>
      </c>
      <c r="L2510">
        <v>48</v>
      </c>
      <c r="N2510" t="s">
        <v>12224</v>
      </c>
      <c r="O2510" t="str">
        <f t="shared" si="158"/>
        <v xml:space="preserve">12-31-2012 12:51 </v>
      </c>
      <c r="P2510">
        <f t="shared" si="159"/>
        <v>0.99999999994179234</v>
      </c>
      <c r="Q2510">
        <v>50</v>
      </c>
      <c r="R2510">
        <v>1.0000000001164153</v>
      </c>
      <c r="S2510">
        <v>46.9</v>
      </c>
    </row>
    <row r="2511" spans="1:19" x14ac:dyDescent="0.25">
      <c r="A2511" t="s">
        <v>2541</v>
      </c>
      <c r="B2511">
        <v>53.1</v>
      </c>
      <c r="D2511" t="str">
        <f t="shared" si="156"/>
        <v xml:space="preserve">1-8-2012 1:51 </v>
      </c>
      <c r="E2511">
        <f t="shared" si="157"/>
        <v>0.99999999994179234</v>
      </c>
      <c r="F2511">
        <v>53.1</v>
      </c>
      <c r="K2511" t="s">
        <v>12117</v>
      </c>
      <c r="L2511">
        <v>46</v>
      </c>
      <c r="N2511" t="s">
        <v>12225</v>
      </c>
      <c r="O2511" t="str">
        <f t="shared" si="158"/>
        <v xml:space="preserve">12-31-2012 11:51 </v>
      </c>
      <c r="P2511">
        <f t="shared" si="159"/>
        <v>1.0000000001164153</v>
      </c>
      <c r="Q2511">
        <v>45</v>
      </c>
      <c r="R2511">
        <v>1.0000000001164153</v>
      </c>
      <c r="S2511">
        <v>46.9</v>
      </c>
    </row>
    <row r="2512" spans="1:19" x14ac:dyDescent="0.25">
      <c r="A2512" t="s">
        <v>2542</v>
      </c>
      <c r="B2512">
        <v>53.1</v>
      </c>
      <c r="D2512" t="str">
        <f t="shared" si="156"/>
        <v xml:space="preserve">1-8-2012 0:51 </v>
      </c>
      <c r="E2512">
        <f t="shared" si="157"/>
        <v>0.99999999994179234</v>
      </c>
      <c r="F2512">
        <v>53.1</v>
      </c>
      <c r="K2512" t="s">
        <v>12118</v>
      </c>
      <c r="L2512">
        <v>43</v>
      </c>
      <c r="N2512" t="s">
        <v>12226</v>
      </c>
      <c r="O2512" t="str">
        <f t="shared" si="158"/>
        <v xml:space="preserve">12-31-2012 10:51 </v>
      </c>
      <c r="P2512">
        <f t="shared" si="159"/>
        <v>0.99999999994179234</v>
      </c>
      <c r="Q2512">
        <v>43</v>
      </c>
      <c r="R2512">
        <v>0.99999999994179234</v>
      </c>
      <c r="S2512">
        <v>46.9</v>
      </c>
    </row>
    <row r="2513" spans="1:19" x14ac:dyDescent="0.25">
      <c r="A2513" t="s">
        <v>2543</v>
      </c>
      <c r="B2513">
        <v>54</v>
      </c>
      <c r="D2513" t="str">
        <f t="shared" si="156"/>
        <v xml:space="preserve">1-7-2012 23:51 </v>
      </c>
      <c r="E2513">
        <f t="shared" si="157"/>
        <v>1.0000000001164153</v>
      </c>
      <c r="F2513">
        <v>54</v>
      </c>
      <c r="K2513" t="s">
        <v>12119</v>
      </c>
      <c r="L2513">
        <v>41</v>
      </c>
      <c r="N2513" t="s">
        <v>12227</v>
      </c>
      <c r="O2513" t="str">
        <f t="shared" si="158"/>
        <v xml:space="preserve">12-31-2012 9:51 </v>
      </c>
      <c r="P2513">
        <f t="shared" si="159"/>
        <v>0.99999999994179234</v>
      </c>
      <c r="Q2513">
        <v>36</v>
      </c>
      <c r="R2513">
        <v>0.99999999994179234</v>
      </c>
      <c r="S2513">
        <v>46.9</v>
      </c>
    </row>
    <row r="2514" spans="1:19" x14ac:dyDescent="0.25">
      <c r="A2514" t="s">
        <v>2544</v>
      </c>
      <c r="B2514">
        <v>55</v>
      </c>
      <c r="D2514" t="str">
        <f t="shared" si="156"/>
        <v xml:space="preserve">1-7-2012 22:51 </v>
      </c>
      <c r="E2514">
        <f t="shared" si="157"/>
        <v>0.99999999994179234</v>
      </c>
      <c r="F2514">
        <v>55</v>
      </c>
      <c r="K2514" t="s">
        <v>12120</v>
      </c>
      <c r="L2514">
        <v>37</v>
      </c>
      <c r="N2514" t="s">
        <v>12228</v>
      </c>
      <c r="O2514" t="str">
        <f t="shared" si="158"/>
        <v xml:space="preserve">12-31-2012 8:51 </v>
      </c>
      <c r="P2514">
        <f t="shared" si="159"/>
        <v>1.0000000001164153</v>
      </c>
      <c r="Q2514">
        <v>33.1</v>
      </c>
      <c r="R2514">
        <v>0.99999999994179234</v>
      </c>
      <c r="S2514">
        <v>46.9</v>
      </c>
    </row>
    <row r="2515" spans="1:19" x14ac:dyDescent="0.25">
      <c r="A2515" t="s">
        <v>2545</v>
      </c>
      <c r="B2515">
        <v>52</v>
      </c>
      <c r="D2515" t="str">
        <f t="shared" si="156"/>
        <v xml:space="preserve">1-7-2012 21:51 </v>
      </c>
      <c r="E2515">
        <f t="shared" si="157"/>
        <v>0.99999999994179234</v>
      </c>
      <c r="F2515">
        <v>52</v>
      </c>
      <c r="K2515" t="s">
        <v>12121</v>
      </c>
      <c r="L2515">
        <v>34</v>
      </c>
      <c r="N2515" t="s">
        <v>12229</v>
      </c>
      <c r="O2515" t="str">
        <f t="shared" si="158"/>
        <v xml:space="preserve">12-31-2012 7:51 </v>
      </c>
      <c r="P2515">
        <f t="shared" si="159"/>
        <v>0.99999999994179234</v>
      </c>
      <c r="Q2515">
        <v>28</v>
      </c>
      <c r="R2515">
        <v>1.0000000001164153</v>
      </c>
      <c r="S2515">
        <v>46.9</v>
      </c>
    </row>
    <row r="2516" spans="1:19" x14ac:dyDescent="0.25">
      <c r="A2516" t="s">
        <v>2546</v>
      </c>
      <c r="B2516">
        <v>57.9</v>
      </c>
      <c r="D2516" t="str">
        <f t="shared" si="156"/>
        <v xml:space="preserve">1-7-2012 20:51 </v>
      </c>
      <c r="E2516">
        <f t="shared" si="157"/>
        <v>1.0000000001164153</v>
      </c>
      <c r="F2516">
        <v>57.9</v>
      </c>
      <c r="K2516" t="s">
        <v>12122</v>
      </c>
      <c r="L2516">
        <v>30</v>
      </c>
      <c r="N2516" t="s">
        <v>12230</v>
      </c>
      <c r="O2516" t="str">
        <f t="shared" si="158"/>
        <v xml:space="preserve">12-31-2012 6:51 </v>
      </c>
      <c r="P2516">
        <f t="shared" si="159"/>
        <v>0.99999999994179234</v>
      </c>
      <c r="Q2516">
        <v>26.1</v>
      </c>
      <c r="R2516">
        <v>0.99999999994179234</v>
      </c>
      <c r="S2516">
        <v>46.9</v>
      </c>
    </row>
    <row r="2517" spans="1:19" x14ac:dyDescent="0.25">
      <c r="A2517" t="s">
        <v>2547</v>
      </c>
      <c r="B2517">
        <v>57</v>
      </c>
      <c r="D2517" t="str">
        <f t="shared" si="156"/>
        <v xml:space="preserve">1-7-2012 19:51 </v>
      </c>
      <c r="E2517">
        <f t="shared" si="157"/>
        <v>0.99999999994179234</v>
      </c>
      <c r="F2517">
        <v>57</v>
      </c>
      <c r="K2517" t="s">
        <v>12123</v>
      </c>
      <c r="L2517">
        <v>28.9</v>
      </c>
      <c r="N2517" t="s">
        <v>12231</v>
      </c>
      <c r="O2517" t="str">
        <f t="shared" si="158"/>
        <v xml:space="preserve">12-31-2012 5:51 </v>
      </c>
      <c r="P2517">
        <f t="shared" si="159"/>
        <v>1.0000000001164153</v>
      </c>
      <c r="Q2517">
        <v>25</v>
      </c>
      <c r="R2517">
        <v>0.99999999994179234</v>
      </c>
      <c r="S2517">
        <v>46.9</v>
      </c>
    </row>
    <row r="2518" spans="1:19" x14ac:dyDescent="0.25">
      <c r="A2518" t="s">
        <v>2548</v>
      </c>
      <c r="B2518">
        <v>60.1</v>
      </c>
      <c r="D2518" t="str">
        <f t="shared" si="156"/>
        <v xml:space="preserve">1-7-2012 18:51 </v>
      </c>
      <c r="E2518">
        <f t="shared" si="157"/>
        <v>0.99999999994179234</v>
      </c>
      <c r="F2518">
        <v>60.1</v>
      </c>
      <c r="K2518" t="s">
        <v>12124</v>
      </c>
      <c r="L2518">
        <v>27</v>
      </c>
      <c r="N2518" t="s">
        <v>12232</v>
      </c>
      <c r="O2518" t="str">
        <f t="shared" si="158"/>
        <v xml:space="preserve">12-31-2012 4:51 </v>
      </c>
      <c r="P2518">
        <f t="shared" si="159"/>
        <v>0.99999999994179234</v>
      </c>
      <c r="Q2518">
        <v>25</v>
      </c>
      <c r="R2518">
        <v>0.99999999994179234</v>
      </c>
      <c r="S2518">
        <v>46.9</v>
      </c>
    </row>
    <row r="2519" spans="1:19" x14ac:dyDescent="0.25">
      <c r="A2519" t="s">
        <v>2549</v>
      </c>
      <c r="B2519">
        <v>61</v>
      </c>
      <c r="D2519" t="str">
        <f t="shared" si="156"/>
        <v xml:space="preserve">1-7-2012 17:51 </v>
      </c>
      <c r="E2519">
        <f t="shared" si="157"/>
        <v>1.0000000001164153</v>
      </c>
      <c r="F2519">
        <v>61</v>
      </c>
      <c r="K2519" t="s">
        <v>12125</v>
      </c>
      <c r="L2519">
        <v>27</v>
      </c>
      <c r="N2519" t="s">
        <v>12233</v>
      </c>
      <c r="O2519" t="str">
        <f t="shared" si="158"/>
        <v xml:space="preserve">12-31-2012 3:51 </v>
      </c>
      <c r="P2519">
        <f t="shared" si="159"/>
        <v>0.99999999994179234</v>
      </c>
      <c r="Q2519">
        <v>26.1</v>
      </c>
      <c r="R2519">
        <v>0.99999999994179234</v>
      </c>
      <c r="S2519">
        <v>46.9</v>
      </c>
    </row>
    <row r="2520" spans="1:19" x14ac:dyDescent="0.25">
      <c r="A2520" t="s">
        <v>2550</v>
      </c>
      <c r="B2520">
        <v>64.900000000000006</v>
      </c>
      <c r="D2520" t="str">
        <f t="shared" si="156"/>
        <v xml:space="preserve">1-7-2012 16:51 </v>
      </c>
      <c r="E2520">
        <f t="shared" si="157"/>
        <v>0.99999999994179234</v>
      </c>
      <c r="F2520">
        <v>64.900000000000006</v>
      </c>
      <c r="K2520" t="s">
        <v>12126</v>
      </c>
      <c r="L2520">
        <v>28.9</v>
      </c>
      <c r="N2520" t="s">
        <v>12234</v>
      </c>
      <c r="O2520" t="str">
        <f t="shared" si="158"/>
        <v xml:space="preserve">12-31-2012 2:51 </v>
      </c>
      <c r="P2520">
        <f t="shared" si="159"/>
        <v>1.0000000001164153</v>
      </c>
      <c r="Q2520">
        <v>26.1</v>
      </c>
      <c r="R2520">
        <v>0.99999999994179234</v>
      </c>
      <c r="S2520">
        <v>46.9</v>
      </c>
    </row>
    <row r="2521" spans="1:19" x14ac:dyDescent="0.25">
      <c r="A2521" t="s">
        <v>2551</v>
      </c>
      <c r="B2521">
        <v>71.099999999999994</v>
      </c>
      <c r="D2521" t="str">
        <f t="shared" si="156"/>
        <v xml:space="preserve">1-7-2012 15:51 </v>
      </c>
      <c r="E2521">
        <f t="shared" si="157"/>
        <v>0.99999999994179234</v>
      </c>
      <c r="F2521">
        <v>71.099999999999994</v>
      </c>
      <c r="K2521" t="s">
        <v>12127</v>
      </c>
      <c r="L2521">
        <v>28.9</v>
      </c>
      <c r="N2521" t="s">
        <v>12235</v>
      </c>
      <c r="O2521" t="str">
        <f t="shared" si="158"/>
        <v xml:space="preserve">12-31-2012 1:51 </v>
      </c>
      <c r="P2521">
        <f t="shared" si="159"/>
        <v>0.99999999994179234</v>
      </c>
      <c r="Q2521">
        <v>27</v>
      </c>
      <c r="R2521">
        <v>1.0000000001164153</v>
      </c>
      <c r="S2521">
        <v>46.9</v>
      </c>
    </row>
    <row r="2522" spans="1:19" x14ac:dyDescent="0.25">
      <c r="A2522" t="s">
        <v>2552</v>
      </c>
      <c r="B2522">
        <v>70</v>
      </c>
      <c r="D2522" t="str">
        <f t="shared" si="156"/>
        <v xml:space="preserve">1-7-2012 14:51 </v>
      </c>
      <c r="E2522">
        <f t="shared" si="157"/>
        <v>1.0000000001164153</v>
      </c>
      <c r="F2522">
        <v>70</v>
      </c>
      <c r="K2522" t="s">
        <v>12128</v>
      </c>
      <c r="L2522">
        <v>30</v>
      </c>
      <c r="N2522" t="s">
        <v>12236</v>
      </c>
      <c r="O2522" t="str">
        <f t="shared" si="158"/>
        <v xml:space="preserve">12-31-2012 0:51 </v>
      </c>
      <c r="P2522">
        <f t="shared" si="159"/>
        <v>0.99999999994179234</v>
      </c>
      <c r="Q2522">
        <v>28</v>
      </c>
      <c r="R2522">
        <v>0.99999999994179234</v>
      </c>
      <c r="S2522">
        <v>46.9</v>
      </c>
    </row>
    <row r="2523" spans="1:19" x14ac:dyDescent="0.25">
      <c r="A2523" t="s">
        <v>2553</v>
      </c>
      <c r="B2523">
        <v>70</v>
      </c>
      <c r="D2523" t="str">
        <f t="shared" si="156"/>
        <v xml:space="preserve">1-7-2012 13:51 </v>
      </c>
      <c r="E2523">
        <f t="shared" si="157"/>
        <v>0.99999999994179234</v>
      </c>
      <c r="F2523">
        <v>70</v>
      </c>
      <c r="K2523" t="s">
        <v>12129</v>
      </c>
      <c r="L2523">
        <v>30.9</v>
      </c>
      <c r="N2523" t="s">
        <v>12237</v>
      </c>
      <c r="O2523" t="str">
        <f t="shared" si="158"/>
        <v xml:space="preserve">12-30-2012 23:51 </v>
      </c>
      <c r="P2523">
        <f t="shared" si="159"/>
        <v>1.0000000001164153</v>
      </c>
      <c r="Q2523">
        <v>28</v>
      </c>
      <c r="R2523">
        <v>1.0000000001164153</v>
      </c>
      <c r="S2523">
        <v>46.9</v>
      </c>
    </row>
    <row r="2524" spans="1:19" x14ac:dyDescent="0.25">
      <c r="A2524" t="s">
        <v>2554</v>
      </c>
      <c r="B2524">
        <v>69.099999999999994</v>
      </c>
      <c r="D2524" t="str">
        <f t="shared" si="156"/>
        <v xml:space="preserve">1-7-2012 12:51 </v>
      </c>
      <c r="E2524">
        <f t="shared" si="157"/>
        <v>0.99999999994179234</v>
      </c>
      <c r="F2524">
        <v>69.099999999999994</v>
      </c>
      <c r="K2524" t="s">
        <v>12130</v>
      </c>
      <c r="L2524">
        <v>28.9</v>
      </c>
      <c r="N2524" t="s">
        <v>12238</v>
      </c>
      <c r="O2524" t="str">
        <f t="shared" si="158"/>
        <v xml:space="preserve">12-30-2012 22:51 </v>
      </c>
      <c r="P2524">
        <f t="shared" si="159"/>
        <v>0.99999999994179234</v>
      </c>
      <c r="Q2524">
        <v>30.9</v>
      </c>
      <c r="R2524">
        <v>0.99999999994179234</v>
      </c>
      <c r="S2524">
        <v>46.9</v>
      </c>
    </row>
    <row r="2525" spans="1:19" x14ac:dyDescent="0.25">
      <c r="A2525" t="s">
        <v>2555</v>
      </c>
      <c r="B2525">
        <v>66</v>
      </c>
      <c r="D2525" t="str">
        <f t="shared" si="156"/>
        <v xml:space="preserve">1-7-2012 11:51 </v>
      </c>
      <c r="E2525">
        <f t="shared" si="157"/>
        <v>1.0000000001164153</v>
      </c>
      <c r="F2525">
        <v>66</v>
      </c>
      <c r="K2525" t="s">
        <v>12131</v>
      </c>
      <c r="L2525">
        <v>30.9</v>
      </c>
      <c r="N2525" t="s">
        <v>12239</v>
      </c>
      <c r="O2525" t="str">
        <f t="shared" si="158"/>
        <v xml:space="preserve">12-30-2012 21:51 </v>
      </c>
      <c r="P2525">
        <f t="shared" si="159"/>
        <v>0.99999999994179234</v>
      </c>
      <c r="Q2525">
        <v>33.1</v>
      </c>
      <c r="R2525">
        <v>1.0000000001164153</v>
      </c>
      <c r="S2525">
        <v>46.9</v>
      </c>
    </row>
    <row r="2526" spans="1:19" x14ac:dyDescent="0.25">
      <c r="A2526" t="s">
        <v>2556</v>
      </c>
      <c r="B2526">
        <v>60.1</v>
      </c>
      <c r="D2526" t="str">
        <f t="shared" si="156"/>
        <v xml:space="preserve">1-7-2012 10:51 </v>
      </c>
      <c r="E2526">
        <f t="shared" si="157"/>
        <v>0.99999999994179234</v>
      </c>
      <c r="F2526">
        <v>60.1</v>
      </c>
      <c r="K2526" t="s">
        <v>12132</v>
      </c>
      <c r="L2526">
        <v>32</v>
      </c>
      <c r="N2526" t="s">
        <v>12240</v>
      </c>
      <c r="O2526" t="str">
        <f t="shared" si="158"/>
        <v xml:space="preserve">12-30-2012 20:51 </v>
      </c>
      <c r="P2526">
        <f t="shared" si="159"/>
        <v>1.0000000001164153</v>
      </c>
      <c r="Q2526">
        <v>35.1</v>
      </c>
      <c r="R2526">
        <v>0.99999999994179234</v>
      </c>
      <c r="S2526">
        <v>46.9</v>
      </c>
    </row>
    <row r="2527" spans="1:19" x14ac:dyDescent="0.25">
      <c r="A2527" t="s">
        <v>2557</v>
      </c>
      <c r="B2527">
        <v>52</v>
      </c>
      <c r="D2527" t="str">
        <f t="shared" si="156"/>
        <v xml:space="preserve">1-7-2012 9:51 </v>
      </c>
      <c r="E2527">
        <f t="shared" si="157"/>
        <v>0.99999999994179234</v>
      </c>
      <c r="F2527">
        <v>52</v>
      </c>
      <c r="K2527" t="s">
        <v>12133</v>
      </c>
      <c r="L2527">
        <v>33.1</v>
      </c>
      <c r="N2527" t="s">
        <v>12241</v>
      </c>
      <c r="O2527" t="str">
        <f t="shared" si="158"/>
        <v xml:space="preserve">12-30-2012 19:51 </v>
      </c>
      <c r="P2527">
        <f t="shared" si="159"/>
        <v>0.99999999994179234</v>
      </c>
      <c r="Q2527">
        <v>37</v>
      </c>
      <c r="R2527">
        <v>0.19999999995343387</v>
      </c>
      <c r="S2527">
        <v>46.9</v>
      </c>
    </row>
    <row r="2528" spans="1:19" x14ac:dyDescent="0.25">
      <c r="A2528" t="s">
        <v>2558</v>
      </c>
      <c r="B2528">
        <v>46</v>
      </c>
      <c r="D2528" t="str">
        <f t="shared" si="156"/>
        <v xml:space="preserve">1-7-2012 8:51 </v>
      </c>
      <c r="E2528">
        <f t="shared" si="157"/>
        <v>1.0000000001164153</v>
      </c>
      <c r="F2528">
        <v>46</v>
      </c>
      <c r="K2528" t="s">
        <v>12134</v>
      </c>
      <c r="L2528">
        <v>36</v>
      </c>
      <c r="N2528" t="s">
        <v>12242</v>
      </c>
      <c r="O2528" t="str">
        <f t="shared" si="158"/>
        <v xml:space="preserve">12-30-2012 18:51 </v>
      </c>
      <c r="P2528">
        <f t="shared" si="159"/>
        <v>0.99999999994179234</v>
      </c>
      <c r="Q2528">
        <v>34</v>
      </c>
      <c r="R2528">
        <v>0.99999999994179234</v>
      </c>
      <c r="S2528">
        <v>46.9</v>
      </c>
    </row>
    <row r="2529" spans="1:19" x14ac:dyDescent="0.25">
      <c r="A2529" t="s">
        <v>2559</v>
      </c>
      <c r="B2529">
        <v>39.9</v>
      </c>
      <c r="D2529" t="str">
        <f t="shared" si="156"/>
        <v xml:space="preserve">1-7-2012 7:51 </v>
      </c>
      <c r="E2529">
        <f t="shared" si="157"/>
        <v>0.99999999994179234</v>
      </c>
      <c r="F2529">
        <v>39.9</v>
      </c>
      <c r="K2529" t="s">
        <v>12135</v>
      </c>
      <c r="L2529">
        <v>39</v>
      </c>
      <c r="N2529" t="s">
        <v>12243</v>
      </c>
      <c r="O2529" t="str">
        <f t="shared" si="158"/>
        <v xml:space="preserve">12-30-2012 17:51 </v>
      </c>
      <c r="P2529">
        <f t="shared" si="159"/>
        <v>1.0000000001164153</v>
      </c>
      <c r="Q2529">
        <v>36</v>
      </c>
      <c r="R2529">
        <v>1.0000000001164153</v>
      </c>
      <c r="S2529">
        <v>46.9</v>
      </c>
    </row>
    <row r="2530" spans="1:19" x14ac:dyDescent="0.25">
      <c r="A2530" t="s">
        <v>2560</v>
      </c>
      <c r="B2530">
        <v>39.9</v>
      </c>
      <c r="D2530" t="str">
        <f t="shared" si="156"/>
        <v xml:space="preserve">1-7-2012 6:51 </v>
      </c>
      <c r="E2530">
        <f t="shared" si="157"/>
        <v>0.99999999994179234</v>
      </c>
      <c r="F2530">
        <v>39.9</v>
      </c>
      <c r="K2530" t="s">
        <v>12136</v>
      </c>
      <c r="L2530">
        <v>41</v>
      </c>
      <c r="N2530" t="s">
        <v>12244</v>
      </c>
      <c r="O2530" t="str">
        <f t="shared" si="158"/>
        <v xml:space="preserve">12-30-2012 16:51 </v>
      </c>
      <c r="P2530">
        <f t="shared" si="159"/>
        <v>0.99999999994179234</v>
      </c>
      <c r="Q2530">
        <v>43</v>
      </c>
      <c r="R2530">
        <v>0.99999999994179234</v>
      </c>
      <c r="S2530">
        <v>46.9</v>
      </c>
    </row>
    <row r="2531" spans="1:19" x14ac:dyDescent="0.25">
      <c r="A2531" t="s">
        <v>2561</v>
      </c>
      <c r="B2531">
        <v>39.9</v>
      </c>
      <c r="D2531" t="str">
        <f t="shared" si="156"/>
        <v xml:space="preserve">1-7-2012 5:51 </v>
      </c>
      <c r="E2531">
        <f t="shared" si="157"/>
        <v>1.0000000001164153</v>
      </c>
      <c r="F2531">
        <v>39.9</v>
      </c>
      <c r="K2531" t="s">
        <v>12137</v>
      </c>
      <c r="L2531">
        <v>41</v>
      </c>
      <c r="N2531" t="s">
        <v>12245</v>
      </c>
      <c r="O2531" t="str">
        <f t="shared" si="158"/>
        <v xml:space="preserve">12-30-2012 15:51 </v>
      </c>
      <c r="P2531">
        <f t="shared" si="159"/>
        <v>0.99999999994179234</v>
      </c>
      <c r="Q2531">
        <v>45</v>
      </c>
      <c r="R2531">
        <v>0.99999999994179234</v>
      </c>
      <c r="S2531">
        <v>46.9</v>
      </c>
    </row>
    <row r="2532" spans="1:19" x14ac:dyDescent="0.25">
      <c r="A2532" t="s">
        <v>2562</v>
      </c>
      <c r="B2532">
        <v>39.9</v>
      </c>
      <c r="D2532" t="str">
        <f t="shared" si="156"/>
        <v xml:space="preserve">1-7-2012 4:51 </v>
      </c>
      <c r="E2532">
        <f t="shared" si="157"/>
        <v>0.99999999994179234</v>
      </c>
      <c r="F2532">
        <v>39.9</v>
      </c>
      <c r="K2532" t="s">
        <v>12138</v>
      </c>
      <c r="L2532">
        <v>42.1</v>
      </c>
      <c r="N2532" t="s">
        <v>12246</v>
      </c>
      <c r="O2532" t="str">
        <f t="shared" si="158"/>
        <v xml:space="preserve">12-30-2012 14:51 </v>
      </c>
      <c r="P2532">
        <f t="shared" si="159"/>
        <v>1.0000000001164153</v>
      </c>
      <c r="Q2532">
        <v>45</v>
      </c>
      <c r="R2532">
        <v>0.99999999994179234</v>
      </c>
      <c r="S2532">
        <v>46.9</v>
      </c>
    </row>
    <row r="2533" spans="1:19" x14ac:dyDescent="0.25">
      <c r="A2533" t="s">
        <v>2563</v>
      </c>
      <c r="B2533">
        <v>42.1</v>
      </c>
      <c r="D2533" t="str">
        <f t="shared" si="156"/>
        <v xml:space="preserve">1-7-2012 3:51 </v>
      </c>
      <c r="E2533">
        <f t="shared" si="157"/>
        <v>0.99999999994179234</v>
      </c>
      <c r="F2533">
        <v>42.1</v>
      </c>
      <c r="K2533" t="s">
        <v>12139</v>
      </c>
      <c r="L2533">
        <v>43</v>
      </c>
      <c r="N2533" t="s">
        <v>12247</v>
      </c>
      <c r="O2533" t="str">
        <f t="shared" si="158"/>
        <v xml:space="preserve">12-30-2012 13:51 </v>
      </c>
      <c r="P2533">
        <f t="shared" si="159"/>
        <v>0.99999999994179234</v>
      </c>
      <c r="Q2533">
        <v>44.1</v>
      </c>
      <c r="R2533">
        <v>1.0000000001164153</v>
      </c>
      <c r="S2533">
        <v>46.9</v>
      </c>
    </row>
    <row r="2534" spans="1:19" x14ac:dyDescent="0.25">
      <c r="A2534" t="s">
        <v>2564</v>
      </c>
      <c r="B2534">
        <v>43</v>
      </c>
      <c r="D2534" t="str">
        <f t="shared" si="156"/>
        <v xml:space="preserve">1-7-2012 2:51 </v>
      </c>
      <c r="E2534">
        <f t="shared" si="157"/>
        <v>1.0000000001164153</v>
      </c>
      <c r="F2534">
        <v>43</v>
      </c>
      <c r="K2534" t="s">
        <v>12140</v>
      </c>
      <c r="L2534">
        <v>44.1</v>
      </c>
      <c r="N2534" t="s">
        <v>12248</v>
      </c>
      <c r="O2534" t="str">
        <f t="shared" si="158"/>
        <v xml:space="preserve">12-30-2012 12:51 </v>
      </c>
      <c r="P2534">
        <f t="shared" si="159"/>
        <v>0.99999999994179234</v>
      </c>
      <c r="Q2534">
        <v>43</v>
      </c>
      <c r="R2534">
        <v>0.99999999994179234</v>
      </c>
      <c r="S2534">
        <v>46.9</v>
      </c>
    </row>
    <row r="2535" spans="1:19" x14ac:dyDescent="0.25">
      <c r="A2535" t="s">
        <v>2565</v>
      </c>
      <c r="B2535">
        <v>43</v>
      </c>
      <c r="D2535" t="str">
        <f t="shared" si="156"/>
        <v xml:space="preserve">1-7-2012 1:51 </v>
      </c>
      <c r="E2535">
        <f t="shared" si="157"/>
        <v>0.99999999994179234</v>
      </c>
      <c r="F2535">
        <v>43</v>
      </c>
      <c r="K2535" t="s">
        <v>12141</v>
      </c>
      <c r="L2535">
        <v>45</v>
      </c>
      <c r="N2535" t="s">
        <v>12249</v>
      </c>
      <c r="O2535" t="str">
        <f t="shared" si="158"/>
        <v xml:space="preserve">12-30-2012 11:51 </v>
      </c>
      <c r="P2535">
        <f t="shared" si="159"/>
        <v>1.0000000001164153</v>
      </c>
      <c r="Q2535">
        <v>41</v>
      </c>
      <c r="R2535">
        <v>0.99999999994179234</v>
      </c>
      <c r="S2535">
        <v>46.9</v>
      </c>
    </row>
    <row r="2536" spans="1:19" x14ac:dyDescent="0.25">
      <c r="A2536" t="s">
        <v>2566</v>
      </c>
      <c r="B2536">
        <v>45</v>
      </c>
      <c r="D2536" t="str">
        <f t="shared" si="156"/>
        <v xml:space="preserve">1-7-2012 0:51 </v>
      </c>
      <c r="E2536">
        <f t="shared" si="157"/>
        <v>0.99999999994179234</v>
      </c>
      <c r="F2536">
        <v>45</v>
      </c>
      <c r="K2536" t="s">
        <v>12142</v>
      </c>
      <c r="L2536">
        <v>43</v>
      </c>
      <c r="N2536" t="s">
        <v>12250</v>
      </c>
      <c r="O2536" t="str">
        <f t="shared" si="158"/>
        <v xml:space="preserve">12-30-2012 10:51 </v>
      </c>
      <c r="P2536">
        <f t="shared" si="159"/>
        <v>0.99999999994179234</v>
      </c>
      <c r="Q2536">
        <v>39.9</v>
      </c>
      <c r="R2536">
        <v>1.0000000001164153</v>
      </c>
      <c r="S2536">
        <v>46.9</v>
      </c>
    </row>
    <row r="2537" spans="1:19" x14ac:dyDescent="0.25">
      <c r="A2537" t="s">
        <v>2567</v>
      </c>
      <c r="B2537">
        <v>45</v>
      </c>
      <c r="D2537" t="str">
        <f t="shared" si="156"/>
        <v xml:space="preserve">1-6-2012 23:51 </v>
      </c>
      <c r="E2537">
        <f t="shared" si="157"/>
        <v>1.0000000001164153</v>
      </c>
      <c r="F2537">
        <v>45</v>
      </c>
      <c r="K2537" t="s">
        <v>12143</v>
      </c>
      <c r="L2537">
        <v>42.1</v>
      </c>
      <c r="N2537" t="s">
        <v>12251</v>
      </c>
      <c r="O2537" t="str">
        <f t="shared" si="158"/>
        <v xml:space="preserve">12-30-2012 9:51 </v>
      </c>
      <c r="P2537">
        <f t="shared" si="159"/>
        <v>0.99999999994179234</v>
      </c>
      <c r="Q2537">
        <v>39</v>
      </c>
      <c r="R2537">
        <v>0.99999999994179234</v>
      </c>
      <c r="S2537">
        <v>46.9</v>
      </c>
    </row>
    <row r="2538" spans="1:19" x14ac:dyDescent="0.25">
      <c r="A2538" t="s">
        <v>2568</v>
      </c>
      <c r="B2538">
        <v>46.9</v>
      </c>
      <c r="D2538" t="str">
        <f t="shared" si="156"/>
        <v xml:space="preserve">1-6-2012 22:51 </v>
      </c>
      <c r="E2538">
        <f t="shared" si="157"/>
        <v>0.99999999994179234</v>
      </c>
      <c r="F2538">
        <v>46.9</v>
      </c>
      <c r="K2538" t="s">
        <v>12144</v>
      </c>
      <c r="L2538">
        <v>42.8</v>
      </c>
      <c r="N2538" t="s">
        <v>12252</v>
      </c>
      <c r="O2538" t="str">
        <f t="shared" si="158"/>
        <v xml:space="preserve">12-30-2012 8:51 </v>
      </c>
      <c r="P2538">
        <f t="shared" si="159"/>
        <v>1.0000000001164153</v>
      </c>
      <c r="Q2538">
        <v>36</v>
      </c>
      <c r="R2538">
        <v>0.99999999994179234</v>
      </c>
      <c r="S2538">
        <v>46.9</v>
      </c>
    </row>
    <row r="2539" spans="1:19" x14ac:dyDescent="0.25">
      <c r="A2539" t="s">
        <v>2569</v>
      </c>
      <c r="B2539">
        <v>50</v>
      </c>
      <c r="D2539" t="str">
        <f t="shared" si="156"/>
        <v xml:space="preserve">1-6-2012 21:51 </v>
      </c>
      <c r="E2539">
        <f t="shared" si="157"/>
        <v>0.99999999994179234</v>
      </c>
      <c r="F2539">
        <v>50</v>
      </c>
      <c r="K2539" t="s">
        <v>12145</v>
      </c>
      <c r="L2539">
        <v>41</v>
      </c>
      <c r="N2539" t="s">
        <v>12253</v>
      </c>
      <c r="O2539" t="str">
        <f t="shared" si="158"/>
        <v xml:space="preserve">12-30-2012 7:51 </v>
      </c>
      <c r="P2539">
        <f t="shared" si="159"/>
        <v>0.99999999994179234</v>
      </c>
      <c r="Q2539">
        <v>34</v>
      </c>
      <c r="R2539">
        <v>1.0000000001164153</v>
      </c>
      <c r="S2539">
        <v>46.9</v>
      </c>
    </row>
    <row r="2540" spans="1:19" x14ac:dyDescent="0.25">
      <c r="A2540" t="s">
        <v>2570</v>
      </c>
      <c r="B2540">
        <v>50</v>
      </c>
      <c r="D2540" t="str">
        <f t="shared" si="156"/>
        <v xml:space="preserve">1-6-2012 20:51 </v>
      </c>
      <c r="E2540">
        <f t="shared" si="157"/>
        <v>1.0000000001164153</v>
      </c>
      <c r="F2540">
        <v>50</v>
      </c>
      <c r="K2540" t="s">
        <v>12146</v>
      </c>
      <c r="L2540">
        <v>39.200000000000003</v>
      </c>
      <c r="N2540" t="s">
        <v>12254</v>
      </c>
      <c r="O2540" t="str">
        <f t="shared" si="158"/>
        <v xml:space="preserve">12-30-2012 6:51 </v>
      </c>
      <c r="P2540">
        <f t="shared" si="159"/>
        <v>0.99999999994179234</v>
      </c>
      <c r="Q2540">
        <v>33.1</v>
      </c>
      <c r="R2540">
        <v>1.0000000001164153</v>
      </c>
      <c r="S2540">
        <v>46.9</v>
      </c>
    </row>
    <row r="2541" spans="1:19" x14ac:dyDescent="0.25">
      <c r="A2541" t="s">
        <v>2571</v>
      </c>
      <c r="B2541">
        <v>50</v>
      </c>
      <c r="D2541" t="str">
        <f t="shared" si="156"/>
        <v xml:space="preserve">1-6-2012 19:51 </v>
      </c>
      <c r="E2541">
        <f t="shared" si="157"/>
        <v>0.99999999994179234</v>
      </c>
      <c r="F2541">
        <v>50</v>
      </c>
      <c r="K2541" t="s">
        <v>12147</v>
      </c>
      <c r="L2541">
        <v>39.9</v>
      </c>
      <c r="N2541" t="s">
        <v>12255</v>
      </c>
      <c r="O2541" t="str">
        <f t="shared" si="158"/>
        <v xml:space="preserve">12-30-2012 5:51 </v>
      </c>
      <c r="P2541">
        <f t="shared" si="159"/>
        <v>1.0000000001164153</v>
      </c>
      <c r="Q2541">
        <v>34</v>
      </c>
      <c r="R2541">
        <v>0.38333333336049691</v>
      </c>
      <c r="S2541">
        <v>46.9</v>
      </c>
    </row>
    <row r="2542" spans="1:19" x14ac:dyDescent="0.25">
      <c r="A2542" t="s">
        <v>2572</v>
      </c>
      <c r="B2542">
        <v>51.1</v>
      </c>
      <c r="D2542" t="str">
        <f t="shared" si="156"/>
        <v xml:space="preserve">1-6-2012 18:51 </v>
      </c>
      <c r="E2542">
        <f t="shared" si="157"/>
        <v>0.99999999994179234</v>
      </c>
      <c r="F2542">
        <v>51.1</v>
      </c>
      <c r="K2542" t="s">
        <v>12148</v>
      </c>
      <c r="L2542">
        <v>39</v>
      </c>
      <c r="N2542" t="s">
        <v>12256</v>
      </c>
      <c r="O2542" t="str">
        <f t="shared" si="158"/>
        <v xml:space="preserve">12-30-2012 4:51 </v>
      </c>
      <c r="P2542">
        <f t="shared" si="159"/>
        <v>0.99999999994179234</v>
      </c>
      <c r="Q2542">
        <v>36</v>
      </c>
      <c r="R2542">
        <v>0.99999999994179234</v>
      </c>
      <c r="S2542">
        <v>46.9</v>
      </c>
    </row>
    <row r="2543" spans="1:19" x14ac:dyDescent="0.25">
      <c r="A2543" t="s">
        <v>2573</v>
      </c>
      <c r="B2543">
        <v>57.9</v>
      </c>
      <c r="D2543" t="str">
        <f t="shared" si="156"/>
        <v xml:space="preserve">1-6-2012 17:51 </v>
      </c>
      <c r="E2543">
        <f t="shared" si="157"/>
        <v>1.0000000001164153</v>
      </c>
      <c r="F2543">
        <v>57.9</v>
      </c>
      <c r="K2543" t="s">
        <v>12149</v>
      </c>
      <c r="L2543">
        <v>39</v>
      </c>
      <c r="N2543" t="s">
        <v>12257</v>
      </c>
      <c r="O2543" t="str">
        <f t="shared" si="158"/>
        <v xml:space="preserve">12-30-2012 3:51 </v>
      </c>
      <c r="P2543">
        <f t="shared" si="159"/>
        <v>0.99999999994179234</v>
      </c>
      <c r="Q2543">
        <v>37</v>
      </c>
      <c r="R2543">
        <v>1.0000000001164153</v>
      </c>
      <c r="S2543">
        <v>46.9</v>
      </c>
    </row>
    <row r="2544" spans="1:19" x14ac:dyDescent="0.25">
      <c r="A2544" t="s">
        <v>2574</v>
      </c>
      <c r="B2544">
        <v>62.1</v>
      </c>
      <c r="D2544" t="str">
        <f t="shared" si="156"/>
        <v xml:space="preserve">1-6-2012 16:51 </v>
      </c>
      <c r="E2544">
        <f t="shared" si="157"/>
        <v>0.99999999994179234</v>
      </c>
      <c r="F2544">
        <v>62.1</v>
      </c>
      <c r="K2544" t="s">
        <v>12150</v>
      </c>
      <c r="L2544">
        <v>39.9</v>
      </c>
      <c r="N2544" t="s">
        <v>12258</v>
      </c>
      <c r="O2544" t="str">
        <f t="shared" si="158"/>
        <v xml:space="preserve">12-30-2012 2:51 </v>
      </c>
      <c r="P2544">
        <f t="shared" si="159"/>
        <v>1.0000000001164153</v>
      </c>
      <c r="Q2544">
        <v>37.9</v>
      </c>
      <c r="R2544">
        <v>1.0000000001164153</v>
      </c>
      <c r="S2544">
        <v>46.9</v>
      </c>
    </row>
    <row r="2545" spans="1:19" x14ac:dyDescent="0.25">
      <c r="A2545" t="s">
        <v>2575</v>
      </c>
      <c r="B2545">
        <v>64.900000000000006</v>
      </c>
      <c r="D2545" t="str">
        <f t="shared" si="156"/>
        <v xml:space="preserve">1-6-2012 15:51 </v>
      </c>
      <c r="E2545">
        <f t="shared" si="157"/>
        <v>0.99999999994179234</v>
      </c>
      <c r="F2545">
        <v>64.900000000000006</v>
      </c>
      <c r="K2545" t="s">
        <v>12151</v>
      </c>
      <c r="L2545">
        <v>39.9</v>
      </c>
      <c r="N2545" t="s">
        <v>12259</v>
      </c>
      <c r="O2545" t="str">
        <f t="shared" si="158"/>
        <v xml:space="preserve">12-30-2012 1:51 </v>
      </c>
      <c r="P2545">
        <f t="shared" si="159"/>
        <v>0.99999999994179234</v>
      </c>
      <c r="Q2545">
        <v>37.9</v>
      </c>
      <c r="R2545">
        <v>0.99999999994179234</v>
      </c>
      <c r="S2545">
        <v>46.9</v>
      </c>
    </row>
    <row r="2546" spans="1:19" x14ac:dyDescent="0.25">
      <c r="A2546" t="s">
        <v>2576</v>
      </c>
      <c r="B2546">
        <v>66</v>
      </c>
      <c r="D2546" t="str">
        <f t="shared" si="156"/>
        <v xml:space="preserve">1-6-2012 14:51 </v>
      </c>
      <c r="E2546">
        <f t="shared" si="157"/>
        <v>1.0000000001164153</v>
      </c>
      <c r="F2546">
        <v>66</v>
      </c>
      <c r="K2546" t="s">
        <v>12152</v>
      </c>
      <c r="L2546">
        <v>39.9</v>
      </c>
      <c r="N2546" t="s">
        <v>12260</v>
      </c>
      <c r="O2546" t="str">
        <f t="shared" si="158"/>
        <v xml:space="preserve">12-30-2012 0:51 </v>
      </c>
      <c r="P2546">
        <f t="shared" si="159"/>
        <v>0.99999999994179234</v>
      </c>
      <c r="Q2546">
        <v>39.9</v>
      </c>
      <c r="R2546">
        <v>0.99999999994179234</v>
      </c>
      <c r="S2546">
        <v>46.9</v>
      </c>
    </row>
    <row r="2547" spans="1:19" x14ac:dyDescent="0.25">
      <c r="A2547" t="s">
        <v>2577</v>
      </c>
      <c r="B2547">
        <v>64.900000000000006</v>
      </c>
      <c r="D2547" t="str">
        <f t="shared" si="156"/>
        <v xml:space="preserve">1-6-2012 13:51 </v>
      </c>
      <c r="E2547">
        <f t="shared" si="157"/>
        <v>0.99999999994179234</v>
      </c>
      <c r="F2547">
        <v>64.900000000000006</v>
      </c>
      <c r="K2547" t="s">
        <v>12153</v>
      </c>
      <c r="L2547">
        <v>39.9</v>
      </c>
      <c r="N2547" t="s">
        <v>12261</v>
      </c>
      <c r="O2547" t="str">
        <f t="shared" si="158"/>
        <v xml:space="preserve">12-29-2012 23:51 </v>
      </c>
      <c r="P2547">
        <f t="shared" si="159"/>
        <v>1.0000000001164153</v>
      </c>
      <c r="Q2547">
        <v>42.1</v>
      </c>
      <c r="R2547">
        <v>0.99999999994179234</v>
      </c>
      <c r="S2547">
        <v>46.9</v>
      </c>
    </row>
    <row r="2548" spans="1:19" x14ac:dyDescent="0.25">
      <c r="A2548" t="s">
        <v>2578</v>
      </c>
      <c r="B2548">
        <v>63</v>
      </c>
      <c r="D2548" t="str">
        <f t="shared" si="156"/>
        <v xml:space="preserve">1-6-2012 12:51 </v>
      </c>
      <c r="E2548">
        <f t="shared" si="157"/>
        <v>0.99999999994179234</v>
      </c>
      <c r="F2548">
        <v>63</v>
      </c>
      <c r="K2548" t="s">
        <v>12154</v>
      </c>
      <c r="L2548">
        <v>39.9</v>
      </c>
      <c r="N2548" t="s">
        <v>12262</v>
      </c>
      <c r="O2548" t="str">
        <f t="shared" si="158"/>
        <v xml:space="preserve">12-29-2012 22:51 </v>
      </c>
      <c r="P2548">
        <f t="shared" si="159"/>
        <v>0.99999999994179234</v>
      </c>
      <c r="Q2548">
        <v>42.1</v>
      </c>
      <c r="R2548">
        <v>0.99999999994179234</v>
      </c>
      <c r="S2548">
        <v>46.9</v>
      </c>
    </row>
    <row r="2549" spans="1:19" x14ac:dyDescent="0.25">
      <c r="A2549" t="s">
        <v>2579</v>
      </c>
      <c r="B2549">
        <v>60.1</v>
      </c>
      <c r="D2549" t="str">
        <f t="shared" si="156"/>
        <v xml:space="preserve">1-6-2012 11:51 </v>
      </c>
      <c r="E2549">
        <f t="shared" si="157"/>
        <v>1.0000000001164153</v>
      </c>
      <c r="F2549">
        <v>60.1</v>
      </c>
      <c r="K2549" t="s">
        <v>12155</v>
      </c>
      <c r="L2549">
        <v>39.200000000000003</v>
      </c>
      <c r="N2549" t="s">
        <v>12263</v>
      </c>
      <c r="O2549" t="str">
        <f t="shared" si="158"/>
        <v xml:space="preserve">12-29-2012 21:51 </v>
      </c>
      <c r="P2549">
        <f t="shared" si="159"/>
        <v>0.99999999994179234</v>
      </c>
      <c r="Q2549">
        <v>43</v>
      </c>
      <c r="R2549">
        <v>0.99999999994179234</v>
      </c>
      <c r="S2549">
        <v>46.9</v>
      </c>
    </row>
    <row r="2550" spans="1:19" x14ac:dyDescent="0.25">
      <c r="A2550" t="s">
        <v>2580</v>
      </c>
      <c r="B2550">
        <v>55</v>
      </c>
      <c r="D2550" t="str">
        <f t="shared" si="156"/>
        <v xml:space="preserve">1-6-2012 10:51 </v>
      </c>
      <c r="E2550">
        <f t="shared" si="157"/>
        <v>0.99999999994179234</v>
      </c>
      <c r="F2550">
        <v>55</v>
      </c>
      <c r="K2550" t="s">
        <v>12156</v>
      </c>
      <c r="L2550">
        <v>39.9</v>
      </c>
      <c r="N2550" t="s">
        <v>12264</v>
      </c>
      <c r="O2550" t="str">
        <f t="shared" si="158"/>
        <v xml:space="preserve">12-29-2012 20:51 </v>
      </c>
      <c r="P2550">
        <f t="shared" si="159"/>
        <v>1.0000000001164153</v>
      </c>
      <c r="Q2550">
        <v>44.1</v>
      </c>
      <c r="R2550">
        <v>0.99999999994179234</v>
      </c>
      <c r="S2550">
        <v>46.9</v>
      </c>
    </row>
    <row r="2551" spans="1:19" x14ac:dyDescent="0.25">
      <c r="A2551" t="s">
        <v>2581</v>
      </c>
      <c r="B2551">
        <v>50</v>
      </c>
      <c r="D2551" t="str">
        <f t="shared" si="156"/>
        <v xml:space="preserve">1-6-2012 9:51 </v>
      </c>
      <c r="E2551">
        <f t="shared" si="157"/>
        <v>0.99999999994179234</v>
      </c>
      <c r="F2551">
        <v>50</v>
      </c>
      <c r="K2551" t="s">
        <v>12157</v>
      </c>
      <c r="L2551">
        <v>41</v>
      </c>
      <c r="N2551" t="s">
        <v>12265</v>
      </c>
      <c r="O2551" t="str">
        <f t="shared" si="158"/>
        <v xml:space="preserve">12-29-2012 19:51 </v>
      </c>
      <c r="P2551">
        <f t="shared" si="159"/>
        <v>0.99999999994179234</v>
      </c>
      <c r="Q2551">
        <v>46</v>
      </c>
      <c r="R2551">
        <v>0.45000000006984919</v>
      </c>
      <c r="S2551">
        <v>46.9</v>
      </c>
    </row>
    <row r="2552" spans="1:19" x14ac:dyDescent="0.25">
      <c r="A2552" t="s">
        <v>2582</v>
      </c>
      <c r="B2552">
        <v>42.1</v>
      </c>
      <c r="D2552" t="str">
        <f t="shared" si="156"/>
        <v xml:space="preserve">1-6-2012 8:51 </v>
      </c>
      <c r="E2552">
        <f t="shared" si="157"/>
        <v>1.0000000001164153</v>
      </c>
      <c r="F2552">
        <v>42.1</v>
      </c>
      <c r="K2552" t="s">
        <v>12158</v>
      </c>
      <c r="L2552">
        <v>41</v>
      </c>
      <c r="N2552" t="s">
        <v>12266</v>
      </c>
      <c r="O2552" t="str">
        <f t="shared" si="158"/>
        <v xml:space="preserve">12-29-2012 18:51 </v>
      </c>
      <c r="P2552">
        <f t="shared" si="159"/>
        <v>0.99999999994179234</v>
      </c>
      <c r="Q2552">
        <v>46.9</v>
      </c>
      <c r="R2552">
        <v>0.99999999994179234</v>
      </c>
      <c r="S2552">
        <v>46.9</v>
      </c>
    </row>
    <row r="2553" spans="1:19" x14ac:dyDescent="0.25">
      <c r="A2553" t="s">
        <v>2583</v>
      </c>
      <c r="B2553">
        <v>37.9</v>
      </c>
      <c r="D2553" t="str">
        <f t="shared" si="156"/>
        <v xml:space="preserve">1-6-2012 7:51 </v>
      </c>
      <c r="E2553">
        <f t="shared" si="157"/>
        <v>0.99999999994179234</v>
      </c>
      <c r="F2553">
        <v>37.9</v>
      </c>
      <c r="K2553" t="s">
        <v>12159</v>
      </c>
      <c r="L2553">
        <v>41</v>
      </c>
      <c r="N2553" t="s">
        <v>12267</v>
      </c>
      <c r="O2553" t="str">
        <f t="shared" si="158"/>
        <v xml:space="preserve">12-29-2012 17:51 </v>
      </c>
      <c r="P2553">
        <f t="shared" si="159"/>
        <v>1.0000000001164153</v>
      </c>
      <c r="Q2553">
        <v>46.9</v>
      </c>
      <c r="R2553">
        <v>1.0000000001164153</v>
      </c>
      <c r="S2553">
        <v>46.9</v>
      </c>
    </row>
    <row r="2554" spans="1:19" x14ac:dyDescent="0.25">
      <c r="A2554" t="s">
        <v>2584</v>
      </c>
      <c r="B2554">
        <v>36</v>
      </c>
      <c r="D2554" t="str">
        <f t="shared" si="156"/>
        <v xml:space="preserve">1-6-2012 6:51 </v>
      </c>
      <c r="E2554">
        <f t="shared" si="157"/>
        <v>0.99999999994179234</v>
      </c>
      <c r="F2554">
        <v>36</v>
      </c>
      <c r="K2554" t="s">
        <v>12160</v>
      </c>
      <c r="L2554">
        <v>39.9</v>
      </c>
      <c r="N2554" t="s">
        <v>12268</v>
      </c>
      <c r="O2554" t="str">
        <f t="shared" si="158"/>
        <v xml:space="preserve">12-29-2012 16:51 </v>
      </c>
      <c r="P2554">
        <f t="shared" si="159"/>
        <v>0.99999999994179234</v>
      </c>
      <c r="Q2554">
        <v>48.9</v>
      </c>
      <c r="R2554">
        <v>0.99999999994179234</v>
      </c>
      <c r="S2554">
        <v>46.9</v>
      </c>
    </row>
    <row r="2555" spans="1:19" x14ac:dyDescent="0.25">
      <c r="A2555" t="s">
        <v>2585</v>
      </c>
      <c r="B2555">
        <v>37</v>
      </c>
      <c r="D2555" t="str">
        <f t="shared" si="156"/>
        <v xml:space="preserve">1-6-2012 5:51 </v>
      </c>
      <c r="E2555">
        <f t="shared" si="157"/>
        <v>1.0000000001164153</v>
      </c>
      <c r="F2555">
        <v>37</v>
      </c>
      <c r="K2555" t="s">
        <v>12161</v>
      </c>
      <c r="L2555">
        <v>39.9</v>
      </c>
      <c r="N2555" t="s">
        <v>12269</v>
      </c>
      <c r="O2555" t="str">
        <f t="shared" si="158"/>
        <v xml:space="preserve">12-29-2012 15:51 </v>
      </c>
      <c r="P2555">
        <f t="shared" si="159"/>
        <v>0.99999999994179234</v>
      </c>
      <c r="Q2555">
        <v>50</v>
      </c>
      <c r="R2555">
        <v>0.99999999994179234</v>
      </c>
      <c r="S2555">
        <v>46.9</v>
      </c>
    </row>
    <row r="2556" spans="1:19" x14ac:dyDescent="0.25">
      <c r="A2556" t="s">
        <v>2586</v>
      </c>
      <c r="B2556">
        <v>37</v>
      </c>
      <c r="D2556" t="str">
        <f t="shared" si="156"/>
        <v xml:space="preserve">1-6-2012 4:51 </v>
      </c>
      <c r="E2556">
        <f t="shared" si="157"/>
        <v>0.99999999994179234</v>
      </c>
      <c r="F2556">
        <v>37</v>
      </c>
      <c r="K2556" t="s">
        <v>12162</v>
      </c>
      <c r="L2556">
        <v>39.9</v>
      </c>
      <c r="N2556" t="s">
        <v>12270</v>
      </c>
      <c r="O2556" t="str">
        <f t="shared" si="158"/>
        <v xml:space="preserve">12-29-2012 14:51 </v>
      </c>
      <c r="P2556">
        <f t="shared" si="159"/>
        <v>1.0000000001164153</v>
      </c>
      <c r="Q2556">
        <v>52</v>
      </c>
      <c r="R2556">
        <v>0.99999999994179234</v>
      </c>
      <c r="S2556">
        <v>46.9</v>
      </c>
    </row>
    <row r="2557" spans="1:19" x14ac:dyDescent="0.25">
      <c r="A2557" t="s">
        <v>2587</v>
      </c>
      <c r="B2557">
        <v>37</v>
      </c>
      <c r="D2557" t="str">
        <f t="shared" si="156"/>
        <v xml:space="preserve">1-6-2012 3:51 </v>
      </c>
      <c r="E2557">
        <f t="shared" si="157"/>
        <v>0.99999999994179234</v>
      </c>
      <c r="F2557">
        <v>37</v>
      </c>
      <c r="K2557" t="s">
        <v>12163</v>
      </c>
      <c r="L2557">
        <v>41</v>
      </c>
      <c r="N2557" t="s">
        <v>12271</v>
      </c>
      <c r="O2557" t="str">
        <f t="shared" si="158"/>
        <v xml:space="preserve">12-29-2012 13:51 </v>
      </c>
      <c r="P2557">
        <f t="shared" si="159"/>
        <v>0.31666666665114462</v>
      </c>
      <c r="Q2557">
        <v>50</v>
      </c>
      <c r="R2557">
        <v>0.99999999994179234</v>
      </c>
      <c r="S2557">
        <v>46.9</v>
      </c>
    </row>
    <row r="2558" spans="1:19" x14ac:dyDescent="0.25">
      <c r="A2558" t="s">
        <v>2588</v>
      </c>
      <c r="B2558">
        <v>39.9</v>
      </c>
      <c r="D2558" t="str">
        <f t="shared" si="156"/>
        <v xml:space="preserve">1-6-2012 2:51 </v>
      </c>
      <c r="E2558">
        <f t="shared" si="157"/>
        <v>1.0000000001164153</v>
      </c>
      <c r="F2558">
        <v>39.9</v>
      </c>
      <c r="K2558" t="s">
        <v>12164</v>
      </c>
      <c r="L2558">
        <v>42.1</v>
      </c>
      <c r="N2558" t="s">
        <v>12272</v>
      </c>
      <c r="O2558" t="str">
        <f t="shared" si="158"/>
        <v xml:space="preserve">12-29-2012 13:32 </v>
      </c>
      <c r="P2558">
        <f t="shared" si="159"/>
        <v>0.68333333329064772</v>
      </c>
      <c r="Q2558">
        <v>48.2</v>
      </c>
      <c r="R2558">
        <v>1.0000000001164153</v>
      </c>
      <c r="S2558">
        <v>46.9</v>
      </c>
    </row>
    <row r="2559" spans="1:19" x14ac:dyDescent="0.25">
      <c r="A2559" t="s">
        <v>2589</v>
      </c>
      <c r="B2559">
        <v>39</v>
      </c>
      <c r="D2559" t="str">
        <f t="shared" si="156"/>
        <v xml:space="preserve">1-6-2012 1:51 </v>
      </c>
      <c r="E2559">
        <f t="shared" si="157"/>
        <v>0.99999999994179234</v>
      </c>
      <c r="F2559">
        <v>39</v>
      </c>
      <c r="K2559" t="s">
        <v>12165</v>
      </c>
      <c r="L2559">
        <v>42.1</v>
      </c>
      <c r="N2559" t="s">
        <v>12273</v>
      </c>
      <c r="O2559" t="str">
        <f t="shared" si="158"/>
        <v xml:space="preserve">12-29-2012 12:51 </v>
      </c>
      <c r="P2559">
        <f t="shared" si="159"/>
        <v>0.91666666668606922</v>
      </c>
      <c r="Q2559">
        <v>46</v>
      </c>
      <c r="R2559">
        <v>0.99999999994179234</v>
      </c>
      <c r="S2559">
        <v>46.9</v>
      </c>
    </row>
    <row r="2560" spans="1:19" x14ac:dyDescent="0.25">
      <c r="A2560" t="s">
        <v>2590</v>
      </c>
      <c r="B2560">
        <v>39.9</v>
      </c>
      <c r="D2560" t="str">
        <f t="shared" si="156"/>
        <v xml:space="preserve">1-6-2012 0:51 </v>
      </c>
      <c r="E2560">
        <f t="shared" si="157"/>
        <v>0.99999999994179234</v>
      </c>
      <c r="F2560">
        <v>39.9</v>
      </c>
      <c r="K2560" t="s">
        <v>12166</v>
      </c>
      <c r="L2560">
        <v>42.8</v>
      </c>
      <c r="N2560" t="s">
        <v>12274</v>
      </c>
      <c r="O2560" t="str">
        <f t="shared" si="158"/>
        <v xml:space="preserve">12-29-2012 11:56 </v>
      </c>
      <c r="P2560">
        <f t="shared" si="159"/>
        <v>0.26666666666278616</v>
      </c>
      <c r="Q2560">
        <v>42.8</v>
      </c>
      <c r="R2560">
        <v>1.0000000001164153</v>
      </c>
      <c r="S2560">
        <v>46.9</v>
      </c>
    </row>
    <row r="2561" spans="1:19" x14ac:dyDescent="0.25">
      <c r="A2561" t="s">
        <v>2591</v>
      </c>
      <c r="B2561">
        <v>37.9</v>
      </c>
      <c r="D2561" t="str">
        <f t="shared" si="156"/>
        <v xml:space="preserve">1-5-2012 23:51 </v>
      </c>
      <c r="E2561">
        <f t="shared" si="157"/>
        <v>1.0000000001164153</v>
      </c>
      <c r="F2561">
        <v>37.9</v>
      </c>
      <c r="K2561" t="s">
        <v>12167</v>
      </c>
      <c r="L2561">
        <v>44.1</v>
      </c>
      <c r="N2561" t="s">
        <v>12275</v>
      </c>
      <c r="O2561" t="str">
        <f t="shared" si="158"/>
        <v xml:space="preserve">12-29-2012 11:40 </v>
      </c>
      <c r="P2561">
        <f t="shared" si="159"/>
        <v>0.81666666670935228</v>
      </c>
      <c r="Q2561">
        <v>42.8</v>
      </c>
      <c r="R2561">
        <v>0.99999999994179234</v>
      </c>
      <c r="S2561">
        <v>46.9</v>
      </c>
    </row>
    <row r="2562" spans="1:19" x14ac:dyDescent="0.25">
      <c r="A2562" t="s">
        <v>2592</v>
      </c>
      <c r="B2562">
        <v>37</v>
      </c>
      <c r="D2562" t="str">
        <f t="shared" si="156"/>
        <v xml:space="preserve">1-5-2012 22:51 </v>
      </c>
      <c r="E2562">
        <f t="shared" si="157"/>
        <v>0.99999999994179234</v>
      </c>
      <c r="F2562">
        <v>37</v>
      </c>
      <c r="K2562" t="s">
        <v>12168</v>
      </c>
      <c r="L2562">
        <v>44.1</v>
      </c>
      <c r="N2562" t="s">
        <v>12276</v>
      </c>
      <c r="O2562" t="str">
        <f t="shared" si="158"/>
        <v xml:space="preserve">12-29-2012 10:51 </v>
      </c>
      <c r="P2562">
        <f t="shared" si="159"/>
        <v>0.24999999994179234</v>
      </c>
      <c r="Q2562">
        <v>41</v>
      </c>
      <c r="R2562">
        <v>1.0000000001164153</v>
      </c>
      <c r="S2562">
        <v>46.9</v>
      </c>
    </row>
    <row r="2563" spans="1:19" x14ac:dyDescent="0.25">
      <c r="A2563" t="s">
        <v>2593</v>
      </c>
      <c r="B2563">
        <v>37</v>
      </c>
      <c r="D2563" t="str">
        <f t="shared" ref="D2563:D2626" si="160">LEFT(A2563,LEN(A2563)-3)</f>
        <v xml:space="preserve">1-5-2012 21:51 </v>
      </c>
      <c r="E2563">
        <f t="shared" ref="E2563:E2626" si="161">(D2563-D2564)*24</f>
        <v>0.99999999994179234</v>
      </c>
      <c r="F2563">
        <v>37</v>
      </c>
      <c r="K2563" t="s">
        <v>12169</v>
      </c>
      <c r="L2563">
        <v>45</v>
      </c>
      <c r="N2563" t="s">
        <v>12277</v>
      </c>
      <c r="O2563" t="str">
        <f t="shared" ref="O2563:O2626" si="162">LEFT(N2563,LEN(N2563)-3)</f>
        <v xml:space="preserve">12-29-2012 10:36 </v>
      </c>
      <c r="P2563">
        <f t="shared" ref="P2563:P2626" si="163">(O2563-O2564)*24</f>
        <v>0.75</v>
      </c>
      <c r="Q2563">
        <v>41</v>
      </c>
      <c r="R2563">
        <v>0.99999999994179234</v>
      </c>
      <c r="S2563">
        <v>46.9</v>
      </c>
    </row>
    <row r="2564" spans="1:19" x14ac:dyDescent="0.25">
      <c r="A2564" t="s">
        <v>2594</v>
      </c>
      <c r="B2564">
        <v>41</v>
      </c>
      <c r="D2564" t="str">
        <f t="shared" si="160"/>
        <v xml:space="preserve">1-5-2012 20:51 </v>
      </c>
      <c r="E2564">
        <f t="shared" si="161"/>
        <v>1.0000000001164153</v>
      </c>
      <c r="F2564">
        <v>41</v>
      </c>
      <c r="K2564" t="s">
        <v>12170</v>
      </c>
      <c r="L2564">
        <v>44.6</v>
      </c>
      <c r="N2564" t="s">
        <v>12278</v>
      </c>
      <c r="O2564" t="str">
        <f t="shared" si="162"/>
        <v xml:space="preserve">12-29-2012 9:51 </v>
      </c>
      <c r="P2564">
        <f t="shared" si="163"/>
        <v>0.11666666669771075</v>
      </c>
      <c r="Q2564">
        <v>39</v>
      </c>
      <c r="R2564">
        <v>0.99999999994179234</v>
      </c>
      <c r="S2564">
        <v>46.9</v>
      </c>
    </row>
    <row r="2565" spans="1:19" x14ac:dyDescent="0.25">
      <c r="A2565" t="s">
        <v>2595</v>
      </c>
      <c r="B2565">
        <v>42.1</v>
      </c>
      <c r="D2565" t="str">
        <f t="shared" si="160"/>
        <v xml:space="preserve">1-5-2012 19:51 </v>
      </c>
      <c r="E2565">
        <f t="shared" si="161"/>
        <v>0.99999999994179234</v>
      </c>
      <c r="F2565">
        <v>42.1</v>
      </c>
      <c r="K2565" t="s">
        <v>12171</v>
      </c>
      <c r="L2565">
        <v>44.1</v>
      </c>
      <c r="N2565" t="s">
        <v>12279</v>
      </c>
      <c r="O2565" t="str">
        <f t="shared" si="162"/>
        <v xml:space="preserve">12-29-2012 9:44 </v>
      </c>
      <c r="P2565">
        <f t="shared" si="163"/>
        <v>0.88333333324408159</v>
      </c>
      <c r="Q2565">
        <v>39.200000000000003</v>
      </c>
      <c r="R2565">
        <v>1.0000000001164153</v>
      </c>
      <c r="S2565">
        <v>46.9</v>
      </c>
    </row>
    <row r="2566" spans="1:19" x14ac:dyDescent="0.25">
      <c r="A2566" t="s">
        <v>2596</v>
      </c>
      <c r="B2566">
        <v>46.9</v>
      </c>
      <c r="D2566" t="str">
        <f t="shared" si="160"/>
        <v xml:space="preserve">1-5-2012 18:51 </v>
      </c>
      <c r="E2566">
        <f t="shared" si="161"/>
        <v>0.99999999994179234</v>
      </c>
      <c r="F2566">
        <v>46.9</v>
      </c>
      <c r="K2566" t="s">
        <v>12172</v>
      </c>
      <c r="L2566">
        <v>44.1</v>
      </c>
      <c r="N2566" t="s">
        <v>12280</v>
      </c>
      <c r="O2566" t="str">
        <f t="shared" si="162"/>
        <v xml:space="preserve">12-29-2012 8:51 </v>
      </c>
      <c r="P2566">
        <f t="shared" si="163"/>
        <v>0.18333333340706304</v>
      </c>
      <c r="Q2566">
        <v>39</v>
      </c>
      <c r="R2566">
        <v>0.99999999994179234</v>
      </c>
      <c r="S2566">
        <v>46.9</v>
      </c>
    </row>
    <row r="2567" spans="1:19" x14ac:dyDescent="0.25">
      <c r="A2567" t="s">
        <v>2597</v>
      </c>
      <c r="B2567">
        <v>48</v>
      </c>
      <c r="D2567" t="str">
        <f t="shared" si="160"/>
        <v xml:space="preserve">1-5-2012 17:51 </v>
      </c>
      <c r="E2567">
        <f t="shared" si="161"/>
        <v>1.0000000001164153</v>
      </c>
      <c r="F2567">
        <v>48</v>
      </c>
      <c r="K2567" t="s">
        <v>12173</v>
      </c>
      <c r="L2567">
        <v>45</v>
      </c>
      <c r="N2567" t="s">
        <v>12281</v>
      </c>
      <c r="O2567" t="str">
        <f t="shared" si="162"/>
        <v xml:space="preserve">12-29-2012 8:40 </v>
      </c>
      <c r="P2567">
        <f t="shared" si="163"/>
        <v>0.33333333337213844</v>
      </c>
      <c r="Q2567">
        <v>37.4</v>
      </c>
      <c r="R2567">
        <v>0.99999999994179234</v>
      </c>
      <c r="S2567">
        <v>46.9</v>
      </c>
    </row>
    <row r="2568" spans="1:19" x14ac:dyDescent="0.25">
      <c r="A2568" t="s">
        <v>2598</v>
      </c>
      <c r="B2568">
        <v>53.1</v>
      </c>
      <c r="D2568" t="str">
        <f t="shared" si="160"/>
        <v xml:space="preserve">1-5-2012 16:51 </v>
      </c>
      <c r="E2568">
        <f t="shared" si="161"/>
        <v>0.99999999994179234</v>
      </c>
      <c r="F2568">
        <v>53.1</v>
      </c>
      <c r="K2568" t="s">
        <v>12174</v>
      </c>
      <c r="L2568">
        <v>45</v>
      </c>
      <c r="N2568" t="s">
        <v>12282</v>
      </c>
      <c r="O2568" t="str">
        <f t="shared" si="162"/>
        <v xml:space="preserve">12-29-2012 8:20 </v>
      </c>
      <c r="P2568">
        <f t="shared" si="163"/>
        <v>0.48333333333721384</v>
      </c>
      <c r="Q2568">
        <v>37.4</v>
      </c>
      <c r="R2568">
        <v>0.99999999994179234</v>
      </c>
      <c r="S2568">
        <v>46.9</v>
      </c>
    </row>
    <row r="2569" spans="1:19" x14ac:dyDescent="0.25">
      <c r="A2569" t="s">
        <v>2599</v>
      </c>
      <c r="B2569">
        <v>53.1</v>
      </c>
      <c r="D2569" t="str">
        <f t="shared" si="160"/>
        <v xml:space="preserve">1-5-2012 15:51 </v>
      </c>
      <c r="E2569">
        <f t="shared" si="161"/>
        <v>0.99999999994179234</v>
      </c>
      <c r="F2569">
        <v>53.1</v>
      </c>
      <c r="K2569" t="s">
        <v>12175</v>
      </c>
      <c r="L2569">
        <v>44.1</v>
      </c>
      <c r="N2569" t="s">
        <v>12283</v>
      </c>
      <c r="O2569" t="str">
        <f t="shared" si="162"/>
        <v xml:space="preserve">12-29-2012 7:51 </v>
      </c>
      <c r="P2569">
        <f t="shared" si="163"/>
        <v>0.69999999983701855</v>
      </c>
      <c r="Q2569">
        <v>37.9</v>
      </c>
      <c r="R2569">
        <v>0.99999999994179234</v>
      </c>
      <c r="S2569">
        <v>46.9</v>
      </c>
    </row>
    <row r="2570" spans="1:19" x14ac:dyDescent="0.25">
      <c r="A2570" t="s">
        <v>2600</v>
      </c>
      <c r="B2570">
        <v>53.1</v>
      </c>
      <c r="D2570" t="str">
        <f t="shared" si="160"/>
        <v xml:space="preserve">1-5-2012 14:51 </v>
      </c>
      <c r="E2570">
        <f t="shared" si="161"/>
        <v>1.0000000001164153</v>
      </c>
      <c r="F2570">
        <v>53.1</v>
      </c>
      <c r="K2570" t="s">
        <v>12176</v>
      </c>
      <c r="L2570">
        <v>44.1</v>
      </c>
      <c r="N2570" t="s">
        <v>12284</v>
      </c>
      <c r="O2570" t="str">
        <f t="shared" si="162"/>
        <v xml:space="preserve">12-29-2012 7:09 </v>
      </c>
      <c r="P2570">
        <f t="shared" si="163"/>
        <v>0.30000000010477379</v>
      </c>
      <c r="Q2570">
        <v>37.4</v>
      </c>
      <c r="R2570">
        <v>0.99999999994179234</v>
      </c>
      <c r="S2570">
        <v>46.9</v>
      </c>
    </row>
    <row r="2571" spans="1:19" x14ac:dyDescent="0.25">
      <c r="A2571" t="s">
        <v>2601</v>
      </c>
      <c r="B2571">
        <v>52</v>
      </c>
      <c r="D2571" t="str">
        <f t="shared" si="160"/>
        <v xml:space="preserve">1-5-2012 13:51 </v>
      </c>
      <c r="E2571">
        <f t="shared" si="161"/>
        <v>0.99999999994179234</v>
      </c>
      <c r="F2571">
        <v>52</v>
      </c>
      <c r="K2571" t="s">
        <v>12177</v>
      </c>
      <c r="L2571">
        <v>44.6</v>
      </c>
      <c r="N2571" t="s">
        <v>12285</v>
      </c>
      <c r="O2571" t="str">
        <f t="shared" si="162"/>
        <v xml:space="preserve">12-29-2012 6:51 </v>
      </c>
      <c r="P2571">
        <f t="shared" si="163"/>
        <v>0.71666666655801237</v>
      </c>
      <c r="Q2571">
        <v>37.9</v>
      </c>
      <c r="R2571">
        <v>0.99999999994179234</v>
      </c>
      <c r="S2571">
        <v>46.9</v>
      </c>
    </row>
    <row r="2572" spans="1:19" x14ac:dyDescent="0.25">
      <c r="A2572" t="s">
        <v>2602</v>
      </c>
      <c r="B2572">
        <v>53.1</v>
      </c>
      <c r="D2572" t="str">
        <f t="shared" si="160"/>
        <v xml:space="preserve">1-5-2012 12:51 </v>
      </c>
      <c r="E2572">
        <f t="shared" si="161"/>
        <v>0.99999999994179234</v>
      </c>
      <c r="F2572">
        <v>53.1</v>
      </c>
      <c r="K2572" t="s">
        <v>12178</v>
      </c>
      <c r="L2572">
        <v>44.1</v>
      </c>
      <c r="N2572" t="s">
        <v>12286</v>
      </c>
      <c r="O2572" t="str">
        <f t="shared" si="162"/>
        <v xml:space="preserve">12-29-2012 6:08 </v>
      </c>
      <c r="P2572">
        <f t="shared" si="163"/>
        <v>0.28333333338377997</v>
      </c>
      <c r="Q2572">
        <v>37.4</v>
      </c>
      <c r="R2572">
        <v>0.99999999994179234</v>
      </c>
      <c r="S2572">
        <v>46.9</v>
      </c>
    </row>
    <row r="2573" spans="1:19" x14ac:dyDescent="0.25">
      <c r="A2573" t="s">
        <v>2603</v>
      </c>
      <c r="B2573">
        <v>51.1</v>
      </c>
      <c r="D2573" t="str">
        <f t="shared" si="160"/>
        <v xml:space="preserve">1-5-2012 11:51 </v>
      </c>
      <c r="E2573">
        <f t="shared" si="161"/>
        <v>1.0000000001164153</v>
      </c>
      <c r="F2573">
        <v>51.1</v>
      </c>
      <c r="K2573" t="s">
        <v>12179</v>
      </c>
      <c r="L2573">
        <v>44.1</v>
      </c>
      <c r="N2573" t="s">
        <v>12287</v>
      </c>
      <c r="O2573" t="str">
        <f t="shared" si="162"/>
        <v xml:space="preserve">12-29-2012 5:51 </v>
      </c>
      <c r="P2573">
        <f t="shared" si="163"/>
        <v>1.0000000001164153</v>
      </c>
      <c r="Q2573">
        <v>37.9</v>
      </c>
      <c r="R2573">
        <v>1.0000000001164153</v>
      </c>
      <c r="S2573">
        <v>46.9</v>
      </c>
    </row>
    <row r="2574" spans="1:19" x14ac:dyDescent="0.25">
      <c r="A2574" t="s">
        <v>2604</v>
      </c>
      <c r="B2574">
        <v>50</v>
      </c>
      <c r="D2574" t="str">
        <f t="shared" si="160"/>
        <v xml:space="preserve">1-5-2012 10:51 </v>
      </c>
      <c r="E2574">
        <f t="shared" si="161"/>
        <v>0.99999999994179234</v>
      </c>
      <c r="F2574">
        <v>50</v>
      </c>
      <c r="K2574" t="s">
        <v>12180</v>
      </c>
      <c r="L2574">
        <v>45</v>
      </c>
      <c r="N2574" t="s">
        <v>12288</v>
      </c>
      <c r="O2574" t="str">
        <f t="shared" si="162"/>
        <v xml:space="preserve">12-29-2012 4:51 </v>
      </c>
      <c r="P2574">
        <f t="shared" si="163"/>
        <v>0.99999999994179234</v>
      </c>
      <c r="Q2574">
        <v>37.9</v>
      </c>
      <c r="R2574">
        <v>0.31666666665114501</v>
      </c>
      <c r="S2574">
        <v>48</v>
      </c>
    </row>
    <row r="2575" spans="1:19" x14ac:dyDescent="0.25">
      <c r="A2575" t="s">
        <v>2605</v>
      </c>
      <c r="B2575">
        <v>46</v>
      </c>
      <c r="D2575" t="str">
        <f t="shared" si="160"/>
        <v xml:space="preserve">1-5-2012 9:51 </v>
      </c>
      <c r="E2575">
        <f t="shared" si="161"/>
        <v>0.99999999994179234</v>
      </c>
      <c r="F2575">
        <v>46</v>
      </c>
      <c r="K2575" t="s">
        <v>12181</v>
      </c>
      <c r="L2575">
        <v>46.9</v>
      </c>
      <c r="N2575" t="s">
        <v>12289</v>
      </c>
      <c r="O2575" t="str">
        <f t="shared" si="162"/>
        <v xml:space="preserve">12-29-2012 3:51 </v>
      </c>
      <c r="P2575">
        <f t="shared" si="163"/>
        <v>0.99999999994179234</v>
      </c>
      <c r="Q2575">
        <v>39</v>
      </c>
      <c r="R2575">
        <v>0.99999999994179234</v>
      </c>
      <c r="S2575">
        <v>48</v>
      </c>
    </row>
    <row r="2576" spans="1:19" x14ac:dyDescent="0.25">
      <c r="A2576" t="s">
        <v>2606</v>
      </c>
      <c r="B2576">
        <v>37</v>
      </c>
      <c r="D2576" t="str">
        <f t="shared" si="160"/>
        <v xml:space="preserve">1-5-2012 8:51 </v>
      </c>
      <c r="E2576">
        <f t="shared" si="161"/>
        <v>1.0000000001164153</v>
      </c>
      <c r="F2576">
        <v>37</v>
      </c>
      <c r="K2576" t="s">
        <v>12182</v>
      </c>
      <c r="L2576">
        <v>46.4</v>
      </c>
      <c r="N2576" t="s">
        <v>12290</v>
      </c>
      <c r="O2576" t="str">
        <f t="shared" si="162"/>
        <v xml:space="preserve">12-29-2012 2:51 </v>
      </c>
      <c r="P2576">
        <f t="shared" si="163"/>
        <v>1.0000000001164153</v>
      </c>
      <c r="Q2576">
        <v>39.9</v>
      </c>
      <c r="R2576">
        <v>0.99999999994179234</v>
      </c>
      <c r="S2576">
        <v>48</v>
      </c>
    </row>
    <row r="2577" spans="1:19" x14ac:dyDescent="0.25">
      <c r="A2577" t="s">
        <v>2607</v>
      </c>
      <c r="B2577">
        <v>34</v>
      </c>
      <c r="D2577" t="str">
        <f t="shared" si="160"/>
        <v xml:space="preserve">1-5-2012 7:51 </v>
      </c>
      <c r="E2577">
        <f t="shared" si="161"/>
        <v>0.99999999994179234</v>
      </c>
      <c r="F2577">
        <v>34</v>
      </c>
      <c r="K2577" t="s">
        <v>12183</v>
      </c>
      <c r="L2577">
        <v>46.9</v>
      </c>
      <c r="N2577" t="s">
        <v>12291</v>
      </c>
      <c r="O2577" t="str">
        <f t="shared" si="162"/>
        <v xml:space="preserve">12-29-2012 1:51 </v>
      </c>
      <c r="P2577">
        <f t="shared" si="163"/>
        <v>0.99999999994179234</v>
      </c>
      <c r="Q2577">
        <v>39.9</v>
      </c>
      <c r="R2577">
        <v>0.99999999994179234</v>
      </c>
      <c r="S2577">
        <v>48</v>
      </c>
    </row>
    <row r="2578" spans="1:19" x14ac:dyDescent="0.25">
      <c r="A2578" t="s">
        <v>2608</v>
      </c>
      <c r="B2578">
        <v>32</v>
      </c>
      <c r="D2578" t="str">
        <f t="shared" si="160"/>
        <v xml:space="preserve">1-5-2012 6:51 </v>
      </c>
      <c r="E2578">
        <f t="shared" si="161"/>
        <v>0.99999999994179234</v>
      </c>
      <c r="F2578">
        <v>32</v>
      </c>
      <c r="K2578" t="s">
        <v>12184</v>
      </c>
      <c r="L2578">
        <v>48.9</v>
      </c>
      <c r="N2578" t="s">
        <v>12292</v>
      </c>
      <c r="O2578" t="str">
        <f t="shared" si="162"/>
        <v xml:space="preserve">12-29-2012 0:51 </v>
      </c>
      <c r="P2578">
        <f t="shared" si="163"/>
        <v>0.99999999994179234</v>
      </c>
      <c r="Q2578">
        <v>41</v>
      </c>
      <c r="R2578">
        <v>1.0000000001164153</v>
      </c>
      <c r="S2578">
        <v>48</v>
      </c>
    </row>
    <row r="2579" spans="1:19" x14ac:dyDescent="0.25">
      <c r="A2579" t="s">
        <v>2609</v>
      </c>
      <c r="B2579">
        <v>33.1</v>
      </c>
      <c r="D2579" t="str">
        <f t="shared" si="160"/>
        <v xml:space="preserve">1-5-2012 5:51 </v>
      </c>
      <c r="E2579">
        <f t="shared" si="161"/>
        <v>1.0000000001164153</v>
      </c>
      <c r="F2579">
        <v>33.1</v>
      </c>
      <c r="K2579" t="s">
        <v>12185</v>
      </c>
      <c r="L2579">
        <v>48.9</v>
      </c>
      <c r="N2579" t="s">
        <v>12293</v>
      </c>
      <c r="O2579" t="str">
        <f t="shared" si="162"/>
        <v xml:space="preserve">12-28-2012 23:51 </v>
      </c>
      <c r="P2579">
        <f t="shared" si="163"/>
        <v>1.0000000001164153</v>
      </c>
      <c r="Q2579">
        <v>41</v>
      </c>
      <c r="R2579">
        <v>1.0000000001164153</v>
      </c>
      <c r="S2579">
        <v>48</v>
      </c>
    </row>
    <row r="2580" spans="1:19" x14ac:dyDescent="0.25">
      <c r="A2580" t="s">
        <v>2610</v>
      </c>
      <c r="B2580">
        <v>32</v>
      </c>
      <c r="D2580" t="str">
        <f t="shared" si="160"/>
        <v xml:space="preserve">1-5-2012 4:51 </v>
      </c>
      <c r="E2580">
        <f t="shared" si="161"/>
        <v>0.99999999994179234</v>
      </c>
      <c r="F2580">
        <v>32</v>
      </c>
      <c r="K2580" t="s">
        <v>12186</v>
      </c>
      <c r="L2580">
        <v>48.9</v>
      </c>
      <c r="N2580" t="s">
        <v>12294</v>
      </c>
      <c r="O2580" t="str">
        <f t="shared" si="162"/>
        <v xml:space="preserve">12-28-2012 22:51 </v>
      </c>
      <c r="P2580">
        <f t="shared" si="163"/>
        <v>0.99999999994179234</v>
      </c>
      <c r="Q2580">
        <v>41</v>
      </c>
      <c r="R2580">
        <v>0.99999999994179234</v>
      </c>
      <c r="S2580">
        <v>48</v>
      </c>
    </row>
    <row r="2581" spans="1:19" x14ac:dyDescent="0.25">
      <c r="A2581" t="s">
        <v>2611</v>
      </c>
      <c r="B2581">
        <v>32</v>
      </c>
      <c r="D2581" t="str">
        <f t="shared" si="160"/>
        <v xml:space="preserve">1-5-2012 3:51 </v>
      </c>
      <c r="E2581">
        <f t="shared" si="161"/>
        <v>0.99999999994179234</v>
      </c>
      <c r="F2581">
        <v>32</v>
      </c>
      <c r="K2581" t="s">
        <v>12187</v>
      </c>
      <c r="L2581">
        <v>50</v>
      </c>
      <c r="N2581" t="s">
        <v>12295</v>
      </c>
      <c r="O2581" t="str">
        <f t="shared" si="162"/>
        <v xml:space="preserve">12-28-2012 21:51 </v>
      </c>
      <c r="P2581">
        <f t="shared" si="163"/>
        <v>0.99999999994179234</v>
      </c>
      <c r="Q2581">
        <v>39.9</v>
      </c>
      <c r="R2581">
        <v>1.0000000001164153</v>
      </c>
      <c r="S2581">
        <v>48</v>
      </c>
    </row>
    <row r="2582" spans="1:19" x14ac:dyDescent="0.25">
      <c r="A2582" t="s">
        <v>2612</v>
      </c>
      <c r="B2582">
        <v>30.9</v>
      </c>
      <c r="D2582" t="str">
        <f t="shared" si="160"/>
        <v xml:space="preserve">1-5-2012 2:51 </v>
      </c>
      <c r="E2582">
        <f t="shared" si="161"/>
        <v>1.0000000001164153</v>
      </c>
      <c r="F2582">
        <v>30.9</v>
      </c>
      <c r="K2582" t="s">
        <v>12188</v>
      </c>
      <c r="L2582">
        <v>50</v>
      </c>
      <c r="N2582" t="s">
        <v>12296</v>
      </c>
      <c r="O2582" t="str">
        <f t="shared" si="162"/>
        <v xml:space="preserve">12-28-2012 20:51 </v>
      </c>
      <c r="P2582">
        <f t="shared" si="163"/>
        <v>1.0000000001164153</v>
      </c>
      <c r="Q2582">
        <v>39</v>
      </c>
      <c r="R2582">
        <v>1.0000000001164153</v>
      </c>
      <c r="S2582">
        <v>48</v>
      </c>
    </row>
    <row r="2583" spans="1:19" x14ac:dyDescent="0.25">
      <c r="A2583" t="s">
        <v>2613</v>
      </c>
      <c r="B2583">
        <v>30</v>
      </c>
      <c r="D2583" t="str">
        <f t="shared" si="160"/>
        <v xml:space="preserve">1-5-2012 1:51 </v>
      </c>
      <c r="E2583">
        <f t="shared" si="161"/>
        <v>0.99999999994179234</v>
      </c>
      <c r="F2583">
        <v>30</v>
      </c>
      <c r="K2583" t="s">
        <v>12189</v>
      </c>
      <c r="L2583">
        <v>50</v>
      </c>
      <c r="N2583" t="s">
        <v>12297</v>
      </c>
      <c r="O2583" t="str">
        <f t="shared" si="162"/>
        <v xml:space="preserve">12-28-2012 19:51 </v>
      </c>
      <c r="P2583">
        <f t="shared" si="163"/>
        <v>0.99999999994179234</v>
      </c>
      <c r="Q2583">
        <v>41</v>
      </c>
      <c r="R2583">
        <v>0.99999999994179234</v>
      </c>
      <c r="S2583">
        <v>48</v>
      </c>
    </row>
    <row r="2584" spans="1:19" x14ac:dyDescent="0.25">
      <c r="A2584" t="s">
        <v>2614</v>
      </c>
      <c r="B2584">
        <v>30.9</v>
      </c>
      <c r="D2584" t="str">
        <f t="shared" si="160"/>
        <v xml:space="preserve">1-5-2012 0:51 </v>
      </c>
      <c r="E2584">
        <f t="shared" si="161"/>
        <v>0.99999999994179234</v>
      </c>
      <c r="F2584">
        <v>30.9</v>
      </c>
      <c r="K2584" t="s">
        <v>12190</v>
      </c>
      <c r="L2584">
        <v>50</v>
      </c>
      <c r="N2584" t="s">
        <v>12298</v>
      </c>
      <c r="O2584" t="str">
        <f t="shared" si="162"/>
        <v xml:space="preserve">12-28-2012 18:51 </v>
      </c>
      <c r="P2584">
        <f t="shared" si="163"/>
        <v>0.99999999994179234</v>
      </c>
      <c r="Q2584">
        <v>41</v>
      </c>
      <c r="R2584">
        <v>1.0000000001164153</v>
      </c>
      <c r="S2584">
        <v>48</v>
      </c>
    </row>
    <row r="2585" spans="1:19" x14ac:dyDescent="0.25">
      <c r="A2585" t="s">
        <v>2615</v>
      </c>
      <c r="B2585">
        <v>32</v>
      </c>
      <c r="D2585" t="str">
        <f t="shared" si="160"/>
        <v xml:space="preserve">1-4-2012 23:51 </v>
      </c>
      <c r="E2585">
        <f t="shared" si="161"/>
        <v>1.0000000001164153</v>
      </c>
      <c r="F2585">
        <v>32</v>
      </c>
      <c r="K2585" t="s">
        <v>12191</v>
      </c>
      <c r="L2585">
        <v>50</v>
      </c>
      <c r="N2585" t="s">
        <v>12299</v>
      </c>
      <c r="O2585" t="str">
        <f t="shared" si="162"/>
        <v xml:space="preserve">12-28-2012 17:51 </v>
      </c>
      <c r="P2585">
        <f t="shared" si="163"/>
        <v>1.0000000001164153</v>
      </c>
      <c r="Q2585">
        <v>41</v>
      </c>
      <c r="R2585">
        <v>1.0000000001164153</v>
      </c>
      <c r="S2585">
        <v>48</v>
      </c>
    </row>
    <row r="2586" spans="1:19" x14ac:dyDescent="0.25">
      <c r="A2586" t="s">
        <v>2616</v>
      </c>
      <c r="B2586">
        <v>33.1</v>
      </c>
      <c r="D2586" t="str">
        <f t="shared" si="160"/>
        <v xml:space="preserve">1-4-2012 22:51 </v>
      </c>
      <c r="E2586">
        <f t="shared" si="161"/>
        <v>0.99999999994179234</v>
      </c>
      <c r="F2586">
        <v>33.1</v>
      </c>
      <c r="K2586" t="s">
        <v>12192</v>
      </c>
      <c r="L2586">
        <v>48.2</v>
      </c>
      <c r="N2586" t="s">
        <v>12300</v>
      </c>
      <c r="O2586" t="str">
        <f t="shared" si="162"/>
        <v xml:space="preserve">12-28-2012 16:51 </v>
      </c>
      <c r="P2586">
        <f t="shared" si="163"/>
        <v>0.99999999994179234</v>
      </c>
      <c r="Q2586">
        <v>43</v>
      </c>
      <c r="R2586">
        <v>1.0000000001164153</v>
      </c>
      <c r="S2586">
        <v>48</v>
      </c>
    </row>
    <row r="2587" spans="1:19" x14ac:dyDescent="0.25">
      <c r="A2587" t="s">
        <v>2617</v>
      </c>
      <c r="B2587">
        <v>35.1</v>
      </c>
      <c r="D2587" t="str">
        <f t="shared" si="160"/>
        <v xml:space="preserve">1-4-2012 21:51 </v>
      </c>
      <c r="E2587">
        <f t="shared" si="161"/>
        <v>0.99999999994179234</v>
      </c>
      <c r="F2587">
        <v>35.1</v>
      </c>
      <c r="K2587" t="s">
        <v>12193</v>
      </c>
      <c r="L2587">
        <v>48.9</v>
      </c>
      <c r="N2587" t="s">
        <v>12301</v>
      </c>
      <c r="O2587" t="str">
        <f t="shared" si="162"/>
        <v xml:space="preserve">12-28-2012 15:51 </v>
      </c>
      <c r="P2587">
        <f t="shared" si="163"/>
        <v>0.99999999994179234</v>
      </c>
      <c r="Q2587">
        <v>45</v>
      </c>
      <c r="R2587">
        <v>0.99999999994179234</v>
      </c>
      <c r="S2587">
        <v>48</v>
      </c>
    </row>
    <row r="2588" spans="1:19" x14ac:dyDescent="0.25">
      <c r="A2588" t="s">
        <v>2618</v>
      </c>
      <c r="B2588">
        <v>35.1</v>
      </c>
      <c r="D2588" t="str">
        <f t="shared" si="160"/>
        <v xml:space="preserve">1-4-2012 20:51 </v>
      </c>
      <c r="E2588">
        <f t="shared" si="161"/>
        <v>1.0000000001164153</v>
      </c>
      <c r="F2588">
        <v>35.1</v>
      </c>
      <c r="K2588" t="s">
        <v>12194</v>
      </c>
      <c r="L2588">
        <v>48.2</v>
      </c>
      <c r="N2588" t="s">
        <v>12302</v>
      </c>
      <c r="O2588" t="str">
        <f t="shared" si="162"/>
        <v xml:space="preserve">12-28-2012 14:51 </v>
      </c>
      <c r="P2588">
        <f t="shared" si="163"/>
        <v>1.0000000001164153</v>
      </c>
      <c r="Q2588">
        <v>44.1</v>
      </c>
      <c r="R2588">
        <v>0.99999999994179234</v>
      </c>
      <c r="S2588">
        <v>48</v>
      </c>
    </row>
    <row r="2589" spans="1:19" x14ac:dyDescent="0.25">
      <c r="A2589" t="s">
        <v>2619</v>
      </c>
      <c r="B2589">
        <v>34</v>
      </c>
      <c r="D2589" t="str">
        <f t="shared" si="160"/>
        <v xml:space="preserve">1-4-2012 19:51 </v>
      </c>
      <c r="E2589">
        <f t="shared" si="161"/>
        <v>0.99999999994179234</v>
      </c>
      <c r="F2589">
        <v>34</v>
      </c>
      <c r="K2589" t="s">
        <v>12195</v>
      </c>
      <c r="L2589">
        <v>48.9</v>
      </c>
      <c r="N2589" t="s">
        <v>12303</v>
      </c>
      <c r="O2589" t="str">
        <f t="shared" si="162"/>
        <v xml:space="preserve">12-28-2012 13:51 </v>
      </c>
      <c r="P2589">
        <f t="shared" si="163"/>
        <v>0.99999999994179234</v>
      </c>
      <c r="Q2589">
        <v>44.1</v>
      </c>
      <c r="R2589">
        <v>0.99999999994179234</v>
      </c>
      <c r="S2589">
        <v>48</v>
      </c>
    </row>
    <row r="2590" spans="1:19" x14ac:dyDescent="0.25">
      <c r="A2590" t="s">
        <v>2620</v>
      </c>
      <c r="B2590">
        <v>37.9</v>
      </c>
      <c r="D2590" t="str">
        <f t="shared" si="160"/>
        <v xml:space="preserve">1-4-2012 18:51 </v>
      </c>
      <c r="E2590">
        <f t="shared" si="161"/>
        <v>0.99999999994179234</v>
      </c>
      <c r="F2590">
        <v>37.9</v>
      </c>
      <c r="K2590" t="s">
        <v>12196</v>
      </c>
      <c r="L2590">
        <v>48.2</v>
      </c>
      <c r="N2590" t="s">
        <v>12304</v>
      </c>
      <c r="O2590" t="str">
        <f t="shared" si="162"/>
        <v xml:space="preserve">12-28-2012 12:51 </v>
      </c>
      <c r="P2590">
        <f t="shared" si="163"/>
        <v>0.99999999994179234</v>
      </c>
      <c r="Q2590">
        <v>43</v>
      </c>
      <c r="R2590">
        <v>0.99999999994179234</v>
      </c>
      <c r="S2590">
        <v>48</v>
      </c>
    </row>
    <row r="2591" spans="1:19" x14ac:dyDescent="0.25">
      <c r="A2591" t="s">
        <v>2621</v>
      </c>
      <c r="B2591">
        <v>39</v>
      </c>
      <c r="D2591" t="str">
        <f t="shared" si="160"/>
        <v xml:space="preserve">1-4-2012 17:51 </v>
      </c>
      <c r="E2591">
        <f t="shared" si="161"/>
        <v>1.0000000001164153</v>
      </c>
      <c r="F2591">
        <v>39</v>
      </c>
      <c r="K2591" t="s">
        <v>12197</v>
      </c>
      <c r="L2591">
        <v>48.9</v>
      </c>
      <c r="N2591" t="s">
        <v>12305</v>
      </c>
      <c r="O2591" t="str">
        <f t="shared" si="162"/>
        <v xml:space="preserve">12-28-2012 11:51 </v>
      </c>
      <c r="P2591">
        <f t="shared" si="163"/>
        <v>1.0000000001164153</v>
      </c>
      <c r="Q2591">
        <v>39.9</v>
      </c>
      <c r="R2591">
        <v>0.99999999994179234</v>
      </c>
      <c r="S2591">
        <v>48</v>
      </c>
    </row>
    <row r="2592" spans="1:19" x14ac:dyDescent="0.25">
      <c r="A2592" t="s">
        <v>2622</v>
      </c>
      <c r="B2592">
        <v>39.9</v>
      </c>
      <c r="D2592" t="str">
        <f t="shared" si="160"/>
        <v xml:space="preserve">1-4-2012 16:51 </v>
      </c>
      <c r="E2592">
        <f t="shared" si="161"/>
        <v>0.99999999994179234</v>
      </c>
      <c r="F2592">
        <v>39.9</v>
      </c>
      <c r="K2592" t="s">
        <v>12198</v>
      </c>
      <c r="L2592">
        <v>48.9</v>
      </c>
      <c r="N2592" t="s">
        <v>12306</v>
      </c>
      <c r="O2592" t="str">
        <f t="shared" si="162"/>
        <v xml:space="preserve">12-28-2012 10:51 </v>
      </c>
      <c r="P2592">
        <f t="shared" si="163"/>
        <v>0.99999999994179234</v>
      </c>
      <c r="Q2592">
        <v>39</v>
      </c>
      <c r="R2592">
        <v>1.0000000001164153</v>
      </c>
      <c r="S2592">
        <v>48</v>
      </c>
    </row>
    <row r="2593" spans="1:19" x14ac:dyDescent="0.25">
      <c r="A2593" t="s">
        <v>2623</v>
      </c>
      <c r="B2593">
        <v>43</v>
      </c>
      <c r="D2593" t="str">
        <f t="shared" si="160"/>
        <v xml:space="preserve">1-4-2012 15:51 </v>
      </c>
      <c r="E2593">
        <f t="shared" si="161"/>
        <v>0.99999999994179234</v>
      </c>
      <c r="F2593">
        <v>43</v>
      </c>
      <c r="K2593" t="s">
        <v>12199</v>
      </c>
      <c r="L2593">
        <v>48</v>
      </c>
      <c r="N2593" t="s">
        <v>12307</v>
      </c>
      <c r="O2593" t="str">
        <f t="shared" si="162"/>
        <v xml:space="preserve">12-28-2012 9:51 </v>
      </c>
      <c r="P2593">
        <f t="shared" si="163"/>
        <v>0.99999999994179234</v>
      </c>
      <c r="Q2593">
        <v>35.1</v>
      </c>
      <c r="R2593">
        <v>0.99999999994179234</v>
      </c>
      <c r="S2593">
        <v>48</v>
      </c>
    </row>
    <row r="2594" spans="1:19" x14ac:dyDescent="0.25">
      <c r="A2594" t="s">
        <v>2624</v>
      </c>
      <c r="B2594">
        <v>43</v>
      </c>
      <c r="D2594" t="str">
        <f t="shared" si="160"/>
        <v xml:space="preserve">1-4-2012 14:51 </v>
      </c>
      <c r="E2594">
        <f t="shared" si="161"/>
        <v>1.0000000001164153</v>
      </c>
      <c r="F2594">
        <v>43</v>
      </c>
      <c r="K2594" t="s">
        <v>12200</v>
      </c>
      <c r="L2594">
        <v>46.9</v>
      </c>
      <c r="N2594" t="s">
        <v>12308</v>
      </c>
      <c r="O2594" t="str">
        <f t="shared" si="162"/>
        <v xml:space="preserve">12-28-2012 8:51 </v>
      </c>
      <c r="P2594">
        <f t="shared" si="163"/>
        <v>1.0000000001164153</v>
      </c>
      <c r="Q2594">
        <v>32</v>
      </c>
      <c r="R2594">
        <v>1.0000000001164153</v>
      </c>
      <c r="S2594">
        <v>48</v>
      </c>
    </row>
    <row r="2595" spans="1:19" x14ac:dyDescent="0.25">
      <c r="A2595" t="s">
        <v>2625</v>
      </c>
      <c r="B2595">
        <v>42.1</v>
      </c>
      <c r="D2595" t="str">
        <f t="shared" si="160"/>
        <v xml:space="preserve">1-4-2012 13:51 </v>
      </c>
      <c r="E2595">
        <f t="shared" si="161"/>
        <v>0.99999999994179234</v>
      </c>
      <c r="F2595">
        <v>42.1</v>
      </c>
      <c r="K2595" t="s">
        <v>12201</v>
      </c>
      <c r="L2595">
        <v>46</v>
      </c>
      <c r="N2595" t="s">
        <v>12309</v>
      </c>
      <c r="O2595" t="str">
        <f t="shared" si="162"/>
        <v xml:space="preserve">12-28-2012 7:51 </v>
      </c>
      <c r="P2595">
        <f t="shared" si="163"/>
        <v>0.99999999994179234</v>
      </c>
      <c r="Q2595">
        <v>27</v>
      </c>
      <c r="R2595">
        <v>0.99999999994179234</v>
      </c>
      <c r="S2595">
        <v>48</v>
      </c>
    </row>
    <row r="2596" spans="1:19" x14ac:dyDescent="0.25">
      <c r="A2596" t="s">
        <v>2626</v>
      </c>
      <c r="B2596">
        <v>39.9</v>
      </c>
      <c r="D2596" t="str">
        <f t="shared" si="160"/>
        <v xml:space="preserve">1-4-2012 12:51 </v>
      </c>
      <c r="E2596">
        <f t="shared" si="161"/>
        <v>0.99999999994179234</v>
      </c>
      <c r="F2596">
        <v>39.9</v>
      </c>
      <c r="K2596" t="s">
        <v>12202</v>
      </c>
      <c r="L2596">
        <v>45</v>
      </c>
      <c r="N2596" t="s">
        <v>12310</v>
      </c>
      <c r="O2596" t="str">
        <f t="shared" si="162"/>
        <v xml:space="preserve">12-28-2012 6:51 </v>
      </c>
      <c r="P2596">
        <f t="shared" si="163"/>
        <v>0.99999999994179234</v>
      </c>
      <c r="Q2596">
        <v>27</v>
      </c>
      <c r="R2596">
        <v>1.0000000001164153</v>
      </c>
      <c r="S2596">
        <v>48</v>
      </c>
    </row>
    <row r="2597" spans="1:19" x14ac:dyDescent="0.25">
      <c r="A2597" t="s">
        <v>2627</v>
      </c>
      <c r="B2597">
        <v>37</v>
      </c>
      <c r="D2597" t="str">
        <f t="shared" si="160"/>
        <v xml:space="preserve">1-4-2012 11:51 </v>
      </c>
      <c r="E2597">
        <f t="shared" si="161"/>
        <v>1.0000000001164153</v>
      </c>
      <c r="F2597">
        <v>37</v>
      </c>
      <c r="K2597" t="s">
        <v>12203</v>
      </c>
      <c r="L2597">
        <v>44.1</v>
      </c>
      <c r="N2597" t="s">
        <v>12311</v>
      </c>
      <c r="O2597" t="str">
        <f t="shared" si="162"/>
        <v xml:space="preserve">12-28-2012 5:51 </v>
      </c>
      <c r="P2597">
        <f t="shared" si="163"/>
        <v>1.0000000001164153</v>
      </c>
      <c r="Q2597">
        <v>28</v>
      </c>
      <c r="R2597">
        <v>0.99999999994179234</v>
      </c>
      <c r="S2597">
        <v>48</v>
      </c>
    </row>
    <row r="2598" spans="1:19" x14ac:dyDescent="0.25">
      <c r="A2598" t="s">
        <v>2628</v>
      </c>
      <c r="B2598">
        <v>34</v>
      </c>
      <c r="D2598" t="str">
        <f t="shared" si="160"/>
        <v xml:space="preserve">1-4-2012 10:51 </v>
      </c>
      <c r="E2598">
        <f t="shared" si="161"/>
        <v>0.99999999994179234</v>
      </c>
      <c r="F2598">
        <v>34</v>
      </c>
      <c r="K2598" t="s">
        <v>12204</v>
      </c>
      <c r="L2598">
        <v>44.1</v>
      </c>
      <c r="N2598" t="s">
        <v>12312</v>
      </c>
      <c r="O2598" t="str">
        <f t="shared" si="162"/>
        <v xml:space="preserve">12-28-2012 4:51 </v>
      </c>
      <c r="P2598">
        <f t="shared" si="163"/>
        <v>0.99999999994179234</v>
      </c>
      <c r="Q2598">
        <v>30</v>
      </c>
      <c r="R2598">
        <v>0.46666666661622003</v>
      </c>
      <c r="S2598">
        <v>48</v>
      </c>
    </row>
    <row r="2599" spans="1:19" x14ac:dyDescent="0.25">
      <c r="A2599" t="s">
        <v>2629</v>
      </c>
      <c r="B2599">
        <v>30.9</v>
      </c>
      <c r="D2599" t="str">
        <f t="shared" si="160"/>
        <v xml:space="preserve">1-4-2012 9:51 </v>
      </c>
      <c r="E2599">
        <f t="shared" si="161"/>
        <v>0.99999999994179234</v>
      </c>
      <c r="F2599">
        <v>30.9</v>
      </c>
      <c r="K2599" t="s">
        <v>12205</v>
      </c>
      <c r="L2599">
        <v>44.1</v>
      </c>
      <c r="N2599" t="s">
        <v>12313</v>
      </c>
      <c r="O2599" t="str">
        <f t="shared" si="162"/>
        <v xml:space="preserve">12-28-2012 3:51 </v>
      </c>
      <c r="P2599">
        <f t="shared" si="163"/>
        <v>0.99999999994179234</v>
      </c>
      <c r="Q2599">
        <v>30.9</v>
      </c>
      <c r="R2599">
        <v>0.99999999994179234</v>
      </c>
      <c r="S2599">
        <v>48</v>
      </c>
    </row>
    <row r="2600" spans="1:19" x14ac:dyDescent="0.25">
      <c r="A2600" t="s">
        <v>2630</v>
      </c>
      <c r="B2600">
        <v>25</v>
      </c>
      <c r="D2600" t="str">
        <f t="shared" si="160"/>
        <v xml:space="preserve">1-4-2012 8:51 </v>
      </c>
      <c r="E2600">
        <f t="shared" si="161"/>
        <v>1.0000000001164153</v>
      </c>
      <c r="F2600">
        <v>25</v>
      </c>
      <c r="K2600" t="s">
        <v>12206</v>
      </c>
      <c r="L2600">
        <v>43</v>
      </c>
      <c r="N2600" t="s">
        <v>12314</v>
      </c>
      <c r="O2600" t="str">
        <f t="shared" si="162"/>
        <v xml:space="preserve">12-28-2012 2:51 </v>
      </c>
      <c r="P2600">
        <f t="shared" si="163"/>
        <v>1.0000000001164153</v>
      </c>
      <c r="Q2600">
        <v>32</v>
      </c>
      <c r="R2600">
        <v>0.99999999994179234</v>
      </c>
      <c r="S2600">
        <v>48</v>
      </c>
    </row>
    <row r="2601" spans="1:19" x14ac:dyDescent="0.25">
      <c r="A2601" t="s">
        <v>2631</v>
      </c>
      <c r="B2601">
        <v>19.899999999999999</v>
      </c>
      <c r="D2601" t="str">
        <f t="shared" si="160"/>
        <v xml:space="preserve">1-4-2012 7:51 </v>
      </c>
      <c r="E2601">
        <f t="shared" si="161"/>
        <v>0.99999999994179234</v>
      </c>
      <c r="F2601">
        <v>19.899999999999999</v>
      </c>
      <c r="K2601" t="s">
        <v>12207</v>
      </c>
      <c r="L2601">
        <v>45</v>
      </c>
      <c r="N2601" t="s">
        <v>12315</v>
      </c>
      <c r="O2601" t="str">
        <f t="shared" si="162"/>
        <v xml:space="preserve">12-28-2012 1:51 </v>
      </c>
      <c r="P2601">
        <f t="shared" si="163"/>
        <v>0.99999999994179234</v>
      </c>
      <c r="Q2601">
        <v>32</v>
      </c>
      <c r="R2601">
        <v>0.99999999994179234</v>
      </c>
      <c r="S2601">
        <v>48</v>
      </c>
    </row>
    <row r="2602" spans="1:19" x14ac:dyDescent="0.25">
      <c r="A2602" t="s">
        <v>2632</v>
      </c>
      <c r="B2602">
        <v>21</v>
      </c>
      <c r="D2602" t="str">
        <f t="shared" si="160"/>
        <v xml:space="preserve">1-4-2012 6:51 </v>
      </c>
      <c r="E2602">
        <f t="shared" si="161"/>
        <v>0.99999999994179234</v>
      </c>
      <c r="F2602">
        <v>21</v>
      </c>
      <c r="K2602" t="s">
        <v>12208</v>
      </c>
      <c r="L2602">
        <v>46</v>
      </c>
      <c r="N2602" t="s">
        <v>12316</v>
      </c>
      <c r="O2602" t="str">
        <f t="shared" si="162"/>
        <v xml:space="preserve">12-28-2012 0:51 </v>
      </c>
      <c r="P2602">
        <f t="shared" si="163"/>
        <v>0.99999999994179234</v>
      </c>
      <c r="Q2602">
        <v>33.1</v>
      </c>
      <c r="R2602">
        <v>0.99999999994179234</v>
      </c>
      <c r="S2602">
        <v>48</v>
      </c>
    </row>
    <row r="2603" spans="1:19" x14ac:dyDescent="0.25">
      <c r="A2603" t="s">
        <v>2633</v>
      </c>
      <c r="B2603">
        <v>21</v>
      </c>
      <c r="D2603" t="str">
        <f t="shared" si="160"/>
        <v xml:space="preserve">1-4-2012 5:51 </v>
      </c>
      <c r="E2603">
        <f t="shared" si="161"/>
        <v>1.0000000001164153</v>
      </c>
      <c r="F2603">
        <v>21</v>
      </c>
      <c r="K2603" t="s">
        <v>12209</v>
      </c>
      <c r="L2603">
        <v>45</v>
      </c>
      <c r="N2603" t="s">
        <v>12317</v>
      </c>
      <c r="O2603" t="str">
        <f t="shared" si="162"/>
        <v xml:space="preserve">12-27-2012 23:51 </v>
      </c>
      <c r="P2603">
        <f t="shared" si="163"/>
        <v>1.0000000001164153</v>
      </c>
      <c r="Q2603">
        <v>34</v>
      </c>
      <c r="R2603">
        <v>1.0000000001164153</v>
      </c>
      <c r="S2603">
        <v>48</v>
      </c>
    </row>
    <row r="2604" spans="1:19" x14ac:dyDescent="0.25">
      <c r="A2604" t="s">
        <v>2634</v>
      </c>
      <c r="B2604">
        <v>19.899999999999999</v>
      </c>
      <c r="D2604" t="str">
        <f t="shared" si="160"/>
        <v xml:space="preserve">1-4-2012 4:51 </v>
      </c>
      <c r="E2604">
        <f t="shared" si="161"/>
        <v>0.99999999994179234</v>
      </c>
      <c r="F2604">
        <v>19.899999999999999</v>
      </c>
      <c r="K2604" t="s">
        <v>12210</v>
      </c>
      <c r="L2604">
        <v>46</v>
      </c>
      <c r="N2604" t="s">
        <v>12318</v>
      </c>
      <c r="O2604" t="str">
        <f t="shared" si="162"/>
        <v xml:space="preserve">12-27-2012 22:51 </v>
      </c>
      <c r="P2604">
        <f t="shared" si="163"/>
        <v>0.99999999994179234</v>
      </c>
      <c r="Q2604">
        <v>35.1</v>
      </c>
      <c r="R2604">
        <v>0.99999999994179234</v>
      </c>
      <c r="S2604">
        <v>48</v>
      </c>
    </row>
    <row r="2605" spans="1:19" x14ac:dyDescent="0.25">
      <c r="A2605" t="s">
        <v>2635</v>
      </c>
      <c r="B2605">
        <v>21</v>
      </c>
      <c r="D2605" t="str">
        <f t="shared" si="160"/>
        <v xml:space="preserve">1-4-2012 3:51 </v>
      </c>
      <c r="E2605">
        <f t="shared" si="161"/>
        <v>0.99999999994179234</v>
      </c>
      <c r="F2605">
        <v>21</v>
      </c>
      <c r="K2605" t="s">
        <v>12211</v>
      </c>
      <c r="L2605">
        <v>46</v>
      </c>
      <c r="N2605" t="s">
        <v>12319</v>
      </c>
      <c r="O2605" t="str">
        <f t="shared" si="162"/>
        <v xml:space="preserve">12-27-2012 21:51 </v>
      </c>
      <c r="P2605">
        <f t="shared" si="163"/>
        <v>0.99999999994179234</v>
      </c>
      <c r="Q2605">
        <v>36</v>
      </c>
      <c r="R2605">
        <v>0.99999999994179234</v>
      </c>
      <c r="S2605">
        <v>48</v>
      </c>
    </row>
    <row r="2606" spans="1:19" x14ac:dyDescent="0.25">
      <c r="A2606" t="s">
        <v>2636</v>
      </c>
      <c r="B2606">
        <v>21</v>
      </c>
      <c r="D2606" t="str">
        <f t="shared" si="160"/>
        <v xml:space="preserve">1-4-2012 2:51 </v>
      </c>
      <c r="E2606">
        <f t="shared" si="161"/>
        <v>1.0000000001164153</v>
      </c>
      <c r="F2606">
        <v>21</v>
      </c>
      <c r="K2606" t="s">
        <v>12212</v>
      </c>
      <c r="L2606">
        <v>46</v>
      </c>
      <c r="N2606" t="s">
        <v>12320</v>
      </c>
      <c r="O2606" t="str">
        <f t="shared" si="162"/>
        <v xml:space="preserve">12-27-2012 20:51 </v>
      </c>
      <c r="P2606">
        <f t="shared" si="163"/>
        <v>1.0000000001164153</v>
      </c>
      <c r="Q2606">
        <v>37</v>
      </c>
      <c r="R2606">
        <v>0.99999999994179234</v>
      </c>
      <c r="S2606">
        <v>48</v>
      </c>
    </row>
    <row r="2607" spans="1:19" x14ac:dyDescent="0.25">
      <c r="A2607" t="s">
        <v>2637</v>
      </c>
      <c r="B2607">
        <v>21</v>
      </c>
      <c r="D2607" t="str">
        <f t="shared" si="160"/>
        <v xml:space="preserve">1-4-2012 1:51 </v>
      </c>
      <c r="E2607">
        <f t="shared" si="161"/>
        <v>0.99999999994179234</v>
      </c>
      <c r="F2607">
        <v>21</v>
      </c>
      <c r="K2607" t="s">
        <v>12213</v>
      </c>
      <c r="L2607">
        <v>46.9</v>
      </c>
      <c r="N2607" t="s">
        <v>12321</v>
      </c>
      <c r="O2607" t="str">
        <f t="shared" si="162"/>
        <v xml:space="preserve">12-27-2012 19:51 </v>
      </c>
      <c r="P2607">
        <f t="shared" si="163"/>
        <v>0.99999999994179234</v>
      </c>
      <c r="Q2607">
        <v>39.9</v>
      </c>
      <c r="R2607">
        <v>0.99999999994179234</v>
      </c>
      <c r="S2607">
        <v>48</v>
      </c>
    </row>
    <row r="2608" spans="1:19" x14ac:dyDescent="0.25">
      <c r="A2608" t="s">
        <v>2638</v>
      </c>
      <c r="B2608">
        <v>23</v>
      </c>
      <c r="D2608" t="str">
        <f t="shared" si="160"/>
        <v xml:space="preserve">1-4-2012 0:51 </v>
      </c>
      <c r="E2608">
        <f t="shared" si="161"/>
        <v>0.99999999994179234</v>
      </c>
      <c r="F2608">
        <v>23</v>
      </c>
      <c r="K2608" t="s">
        <v>12214</v>
      </c>
      <c r="L2608">
        <v>46</v>
      </c>
      <c r="N2608" t="s">
        <v>12322</v>
      </c>
      <c r="O2608" t="str">
        <f t="shared" si="162"/>
        <v xml:space="preserve">12-27-2012 18:51 </v>
      </c>
      <c r="P2608">
        <f t="shared" si="163"/>
        <v>0.99999999994179234</v>
      </c>
      <c r="Q2608">
        <v>43</v>
      </c>
      <c r="R2608">
        <v>1.0000000001164153</v>
      </c>
      <c r="S2608">
        <v>48</v>
      </c>
    </row>
    <row r="2609" spans="1:19" x14ac:dyDescent="0.25">
      <c r="A2609" t="s">
        <v>2639</v>
      </c>
      <c r="B2609">
        <v>24.1</v>
      </c>
      <c r="D2609" t="str">
        <f t="shared" si="160"/>
        <v xml:space="preserve">1-3-2012 23:51 </v>
      </c>
      <c r="E2609">
        <f t="shared" si="161"/>
        <v>1.0000000001164153</v>
      </c>
      <c r="F2609">
        <v>24.1</v>
      </c>
      <c r="K2609" t="s">
        <v>12215</v>
      </c>
      <c r="L2609">
        <v>44.1</v>
      </c>
      <c r="N2609" t="s">
        <v>12323</v>
      </c>
      <c r="O2609" t="str">
        <f t="shared" si="162"/>
        <v xml:space="preserve">12-27-2012 17:51 </v>
      </c>
      <c r="P2609">
        <f t="shared" si="163"/>
        <v>1.0000000001164153</v>
      </c>
      <c r="Q2609">
        <v>44.1</v>
      </c>
      <c r="R2609">
        <v>0.99999999994179234</v>
      </c>
      <c r="S2609">
        <v>48</v>
      </c>
    </row>
    <row r="2610" spans="1:19" x14ac:dyDescent="0.25">
      <c r="A2610" t="s">
        <v>2640</v>
      </c>
      <c r="B2610">
        <v>25</v>
      </c>
      <c r="D2610" t="str">
        <f t="shared" si="160"/>
        <v xml:space="preserve">1-3-2012 22:51 </v>
      </c>
      <c r="E2610">
        <f t="shared" si="161"/>
        <v>0.99999999994179234</v>
      </c>
      <c r="F2610">
        <v>25</v>
      </c>
      <c r="K2610" t="s">
        <v>12216</v>
      </c>
      <c r="L2610">
        <v>44.1</v>
      </c>
      <c r="N2610" t="s">
        <v>12324</v>
      </c>
      <c r="O2610" t="str">
        <f t="shared" si="162"/>
        <v xml:space="preserve">12-27-2012 16:51 </v>
      </c>
      <c r="P2610">
        <f t="shared" si="163"/>
        <v>0.99999999994179234</v>
      </c>
      <c r="Q2610">
        <v>46</v>
      </c>
      <c r="R2610">
        <v>0.99999999994179234</v>
      </c>
      <c r="S2610">
        <v>48</v>
      </c>
    </row>
    <row r="2611" spans="1:19" x14ac:dyDescent="0.25">
      <c r="A2611" t="s">
        <v>2641</v>
      </c>
      <c r="B2611">
        <v>26.1</v>
      </c>
      <c r="D2611" t="str">
        <f t="shared" si="160"/>
        <v xml:space="preserve">1-3-2012 21:51 </v>
      </c>
      <c r="E2611">
        <f t="shared" si="161"/>
        <v>0.99999999994179234</v>
      </c>
      <c r="F2611">
        <v>26.1</v>
      </c>
      <c r="K2611" t="s">
        <v>12217</v>
      </c>
      <c r="L2611">
        <v>46</v>
      </c>
      <c r="N2611" t="s">
        <v>12325</v>
      </c>
      <c r="O2611" t="str">
        <f t="shared" si="162"/>
        <v xml:space="preserve">12-27-2012 15:51 </v>
      </c>
      <c r="P2611">
        <f t="shared" si="163"/>
        <v>0.99999999994179234</v>
      </c>
      <c r="Q2611">
        <v>48</v>
      </c>
      <c r="R2611">
        <v>1.0000000001164153</v>
      </c>
      <c r="S2611">
        <v>48</v>
      </c>
    </row>
    <row r="2612" spans="1:19" x14ac:dyDescent="0.25">
      <c r="A2612" t="s">
        <v>2642</v>
      </c>
      <c r="B2612">
        <v>27</v>
      </c>
      <c r="D2612" t="str">
        <f t="shared" si="160"/>
        <v xml:space="preserve">1-3-2012 20:51 </v>
      </c>
      <c r="E2612">
        <f t="shared" si="161"/>
        <v>1.0000000001164153</v>
      </c>
      <c r="F2612">
        <v>27</v>
      </c>
      <c r="K2612" t="s">
        <v>12218</v>
      </c>
      <c r="L2612">
        <v>46.9</v>
      </c>
      <c r="N2612" t="s">
        <v>12326</v>
      </c>
      <c r="O2612" t="str">
        <f t="shared" si="162"/>
        <v xml:space="preserve">12-27-2012 14:51 </v>
      </c>
      <c r="P2612">
        <f t="shared" si="163"/>
        <v>1.0000000001164153</v>
      </c>
      <c r="Q2612">
        <v>48.9</v>
      </c>
      <c r="R2612">
        <v>0.99999999994179234</v>
      </c>
      <c r="S2612">
        <v>48</v>
      </c>
    </row>
    <row r="2613" spans="1:19" x14ac:dyDescent="0.25">
      <c r="A2613" t="s">
        <v>2643</v>
      </c>
      <c r="B2613">
        <v>28.9</v>
      </c>
      <c r="D2613" t="str">
        <f t="shared" si="160"/>
        <v xml:space="preserve">1-3-2012 19:51 </v>
      </c>
      <c r="E2613">
        <f t="shared" si="161"/>
        <v>0.99999999994179234</v>
      </c>
      <c r="F2613">
        <v>28.9</v>
      </c>
      <c r="K2613" t="s">
        <v>12219</v>
      </c>
      <c r="L2613">
        <v>46</v>
      </c>
      <c r="N2613" t="s">
        <v>12327</v>
      </c>
      <c r="O2613" t="str">
        <f t="shared" si="162"/>
        <v xml:space="preserve">12-27-2012 13:51 </v>
      </c>
      <c r="P2613">
        <f t="shared" si="163"/>
        <v>0.99999999994179234</v>
      </c>
      <c r="Q2613">
        <v>48</v>
      </c>
      <c r="R2613">
        <v>1.0000000001164153</v>
      </c>
      <c r="S2613">
        <v>48</v>
      </c>
    </row>
    <row r="2614" spans="1:19" x14ac:dyDescent="0.25">
      <c r="A2614" t="s">
        <v>2644</v>
      </c>
      <c r="B2614">
        <v>28.9</v>
      </c>
      <c r="D2614" t="str">
        <f t="shared" si="160"/>
        <v xml:space="preserve">1-3-2012 18:51 </v>
      </c>
      <c r="E2614">
        <f t="shared" si="161"/>
        <v>0.99999999994179234</v>
      </c>
      <c r="F2614">
        <v>28.9</v>
      </c>
      <c r="K2614" t="s">
        <v>12220</v>
      </c>
      <c r="L2614">
        <v>48.9</v>
      </c>
      <c r="N2614" t="s">
        <v>12328</v>
      </c>
      <c r="O2614" t="str">
        <f t="shared" si="162"/>
        <v xml:space="preserve">12-27-2012 12:51 </v>
      </c>
      <c r="P2614">
        <f t="shared" si="163"/>
        <v>0.99999999994179234</v>
      </c>
      <c r="Q2614">
        <v>46</v>
      </c>
      <c r="R2614">
        <v>0.99999999994179234</v>
      </c>
      <c r="S2614">
        <v>48</v>
      </c>
    </row>
    <row r="2615" spans="1:19" x14ac:dyDescent="0.25">
      <c r="A2615" t="s">
        <v>2645</v>
      </c>
      <c r="B2615">
        <v>30</v>
      </c>
      <c r="D2615" t="str">
        <f t="shared" si="160"/>
        <v xml:space="preserve">1-3-2012 17:51 </v>
      </c>
      <c r="E2615">
        <f t="shared" si="161"/>
        <v>1.0000000001164153</v>
      </c>
      <c r="F2615">
        <v>30</v>
      </c>
      <c r="K2615" t="s">
        <v>12221</v>
      </c>
      <c r="L2615">
        <v>52</v>
      </c>
      <c r="N2615" t="s">
        <v>12329</v>
      </c>
      <c r="O2615" t="str">
        <f t="shared" si="162"/>
        <v xml:space="preserve">12-27-2012 11:51 </v>
      </c>
      <c r="P2615">
        <f t="shared" si="163"/>
        <v>1.0000000001164153</v>
      </c>
      <c r="Q2615">
        <v>44.1</v>
      </c>
      <c r="R2615">
        <v>1.0000000001164153</v>
      </c>
      <c r="S2615">
        <v>48</v>
      </c>
    </row>
    <row r="2616" spans="1:19" x14ac:dyDescent="0.25">
      <c r="A2616" t="s">
        <v>2646</v>
      </c>
      <c r="B2616">
        <v>33.1</v>
      </c>
      <c r="D2616" t="str">
        <f t="shared" si="160"/>
        <v xml:space="preserve">1-3-2012 16:51 </v>
      </c>
      <c r="E2616">
        <f t="shared" si="161"/>
        <v>0.99999999994179234</v>
      </c>
      <c r="F2616">
        <v>33.1</v>
      </c>
      <c r="K2616" t="s">
        <v>12222</v>
      </c>
      <c r="L2616">
        <v>50</v>
      </c>
      <c r="N2616" t="s">
        <v>12330</v>
      </c>
      <c r="O2616" t="str">
        <f t="shared" si="162"/>
        <v xml:space="preserve">12-27-2012 10:51 </v>
      </c>
      <c r="P2616">
        <f t="shared" si="163"/>
        <v>0.99999999994179234</v>
      </c>
      <c r="Q2616">
        <v>43</v>
      </c>
      <c r="R2616">
        <v>0.99999999994179234</v>
      </c>
      <c r="S2616">
        <v>48</v>
      </c>
    </row>
    <row r="2617" spans="1:19" x14ac:dyDescent="0.25">
      <c r="A2617" t="s">
        <v>2647</v>
      </c>
      <c r="B2617">
        <v>34</v>
      </c>
      <c r="D2617" t="str">
        <f t="shared" si="160"/>
        <v xml:space="preserve">1-3-2012 15:51 </v>
      </c>
      <c r="E2617">
        <f t="shared" si="161"/>
        <v>0.99999999994179234</v>
      </c>
      <c r="F2617">
        <v>34</v>
      </c>
      <c r="K2617" t="s">
        <v>12223</v>
      </c>
      <c r="L2617">
        <v>50</v>
      </c>
      <c r="N2617" t="s">
        <v>12331</v>
      </c>
      <c r="O2617" t="str">
        <f t="shared" si="162"/>
        <v xml:space="preserve">12-27-2012 9:51 </v>
      </c>
      <c r="P2617">
        <f t="shared" si="163"/>
        <v>0.99999999994179234</v>
      </c>
      <c r="Q2617">
        <v>41</v>
      </c>
      <c r="R2617">
        <v>0.99999999994179234</v>
      </c>
      <c r="S2617">
        <v>48</v>
      </c>
    </row>
    <row r="2618" spans="1:19" x14ac:dyDescent="0.25">
      <c r="A2618" t="s">
        <v>2648</v>
      </c>
      <c r="B2618">
        <v>34</v>
      </c>
      <c r="D2618" t="str">
        <f t="shared" si="160"/>
        <v xml:space="preserve">1-3-2012 14:51 </v>
      </c>
      <c r="E2618">
        <f t="shared" si="161"/>
        <v>1.0000000001164153</v>
      </c>
      <c r="F2618">
        <v>34</v>
      </c>
      <c r="K2618" t="s">
        <v>12224</v>
      </c>
      <c r="L2618">
        <v>50</v>
      </c>
      <c r="N2618" t="s">
        <v>12332</v>
      </c>
      <c r="O2618" t="str">
        <f t="shared" si="162"/>
        <v xml:space="preserve">12-27-2012 8:51 </v>
      </c>
      <c r="P2618">
        <f t="shared" si="163"/>
        <v>1.0000000001164153</v>
      </c>
      <c r="Q2618">
        <v>39</v>
      </c>
      <c r="R2618">
        <v>0.99999999994179234</v>
      </c>
      <c r="S2618">
        <v>48</v>
      </c>
    </row>
    <row r="2619" spans="1:19" x14ac:dyDescent="0.25">
      <c r="A2619" t="s">
        <v>2649</v>
      </c>
      <c r="B2619">
        <v>34</v>
      </c>
      <c r="D2619" t="str">
        <f t="shared" si="160"/>
        <v xml:space="preserve">1-3-2012 13:51 </v>
      </c>
      <c r="E2619">
        <f t="shared" si="161"/>
        <v>0.99999999994179234</v>
      </c>
      <c r="F2619">
        <v>34</v>
      </c>
      <c r="K2619" t="s">
        <v>12225</v>
      </c>
      <c r="L2619">
        <v>45</v>
      </c>
      <c r="N2619" t="s">
        <v>12333</v>
      </c>
      <c r="O2619" t="str">
        <f t="shared" si="162"/>
        <v xml:space="preserve">12-27-2012 7:51 </v>
      </c>
      <c r="P2619">
        <f t="shared" si="163"/>
        <v>0.99999999994179234</v>
      </c>
      <c r="Q2619">
        <v>36</v>
      </c>
      <c r="R2619">
        <v>0.99999999994179234</v>
      </c>
      <c r="S2619">
        <v>48</v>
      </c>
    </row>
    <row r="2620" spans="1:19" x14ac:dyDescent="0.25">
      <c r="A2620" t="s">
        <v>2650</v>
      </c>
      <c r="B2620">
        <v>33.1</v>
      </c>
      <c r="D2620" t="str">
        <f t="shared" si="160"/>
        <v xml:space="preserve">1-3-2012 12:51 </v>
      </c>
      <c r="E2620">
        <f t="shared" si="161"/>
        <v>0.99999999994179234</v>
      </c>
      <c r="F2620">
        <v>33.1</v>
      </c>
      <c r="K2620" t="s">
        <v>12226</v>
      </c>
      <c r="L2620">
        <v>43</v>
      </c>
      <c r="N2620" t="s">
        <v>12334</v>
      </c>
      <c r="O2620" t="str">
        <f t="shared" si="162"/>
        <v xml:space="preserve">12-27-2012 6:51 </v>
      </c>
      <c r="P2620">
        <f t="shared" si="163"/>
        <v>0.99999999994179234</v>
      </c>
      <c r="Q2620">
        <v>36</v>
      </c>
      <c r="R2620">
        <v>0.99999999994179234</v>
      </c>
      <c r="S2620">
        <v>48</v>
      </c>
    </row>
    <row r="2621" spans="1:19" x14ac:dyDescent="0.25">
      <c r="A2621" t="s">
        <v>2651</v>
      </c>
      <c r="B2621">
        <v>32</v>
      </c>
      <c r="D2621" t="str">
        <f t="shared" si="160"/>
        <v xml:space="preserve">1-3-2012 11:51 </v>
      </c>
      <c r="E2621">
        <f t="shared" si="161"/>
        <v>1.0000000001164153</v>
      </c>
      <c r="F2621">
        <v>32</v>
      </c>
      <c r="K2621" t="s">
        <v>12227</v>
      </c>
      <c r="L2621">
        <v>36</v>
      </c>
      <c r="N2621" t="s">
        <v>12335</v>
      </c>
      <c r="O2621" t="str">
        <f t="shared" si="162"/>
        <v xml:space="preserve">12-27-2012 5:51 </v>
      </c>
      <c r="P2621">
        <f t="shared" si="163"/>
        <v>1.0000000001164153</v>
      </c>
      <c r="Q2621">
        <v>37</v>
      </c>
      <c r="R2621">
        <v>1.0000000001164153</v>
      </c>
      <c r="S2621">
        <v>48</v>
      </c>
    </row>
    <row r="2622" spans="1:19" x14ac:dyDescent="0.25">
      <c r="A2622" t="s">
        <v>2652</v>
      </c>
      <c r="B2622">
        <v>32</v>
      </c>
      <c r="D2622" t="str">
        <f t="shared" si="160"/>
        <v xml:space="preserve">1-3-2012 10:51 </v>
      </c>
      <c r="E2622">
        <f t="shared" si="161"/>
        <v>0.99999999994179234</v>
      </c>
      <c r="F2622">
        <v>32</v>
      </c>
      <c r="K2622" t="s">
        <v>12228</v>
      </c>
      <c r="L2622">
        <v>33.1</v>
      </c>
      <c r="N2622" t="s">
        <v>12336</v>
      </c>
      <c r="O2622" t="str">
        <f t="shared" si="162"/>
        <v xml:space="preserve">12-27-2012 4:51 </v>
      </c>
      <c r="P2622">
        <f t="shared" si="163"/>
        <v>0.99999999994179234</v>
      </c>
      <c r="Q2622">
        <v>37</v>
      </c>
      <c r="R2622">
        <v>0.99999999994179234</v>
      </c>
      <c r="S2622">
        <v>48</v>
      </c>
    </row>
    <row r="2623" spans="1:19" x14ac:dyDescent="0.25">
      <c r="A2623" t="s">
        <v>2653</v>
      </c>
      <c r="B2623">
        <v>30</v>
      </c>
      <c r="D2623" t="str">
        <f t="shared" si="160"/>
        <v xml:space="preserve">1-3-2012 9:51 </v>
      </c>
      <c r="E2623">
        <f t="shared" si="161"/>
        <v>0.99999999994179234</v>
      </c>
      <c r="F2623">
        <v>30</v>
      </c>
      <c r="K2623" t="s">
        <v>12229</v>
      </c>
      <c r="L2623">
        <v>28</v>
      </c>
      <c r="N2623" t="s">
        <v>12337</v>
      </c>
      <c r="O2623" t="str">
        <f t="shared" si="162"/>
        <v xml:space="preserve">12-27-2012 3:51 </v>
      </c>
      <c r="P2623">
        <f t="shared" si="163"/>
        <v>0.99999999994179234</v>
      </c>
      <c r="Q2623">
        <v>37.9</v>
      </c>
      <c r="R2623">
        <v>0.99999999994179234</v>
      </c>
      <c r="S2623">
        <v>48</v>
      </c>
    </row>
    <row r="2624" spans="1:19" x14ac:dyDescent="0.25">
      <c r="A2624" t="s">
        <v>2654</v>
      </c>
      <c r="B2624">
        <v>28</v>
      </c>
      <c r="D2624" t="str">
        <f t="shared" si="160"/>
        <v xml:space="preserve">1-3-2012 8:51 </v>
      </c>
      <c r="E2624">
        <f t="shared" si="161"/>
        <v>1.0000000001164153</v>
      </c>
      <c r="F2624">
        <v>28</v>
      </c>
      <c r="K2624" t="s">
        <v>12230</v>
      </c>
      <c r="L2624">
        <v>26.1</v>
      </c>
      <c r="N2624" t="s">
        <v>12338</v>
      </c>
      <c r="O2624" t="str">
        <f t="shared" si="162"/>
        <v xml:space="preserve">12-27-2012 2:51 </v>
      </c>
      <c r="P2624">
        <f t="shared" si="163"/>
        <v>1.0000000001164153</v>
      </c>
      <c r="Q2624">
        <v>39</v>
      </c>
      <c r="R2624">
        <v>0.19999999995343387</v>
      </c>
      <c r="S2624">
        <v>48</v>
      </c>
    </row>
    <row r="2625" spans="1:19" x14ac:dyDescent="0.25">
      <c r="A2625" t="s">
        <v>2655</v>
      </c>
      <c r="B2625">
        <v>26.1</v>
      </c>
      <c r="D2625" t="str">
        <f t="shared" si="160"/>
        <v xml:space="preserve">1-3-2012 7:51 </v>
      </c>
      <c r="E2625">
        <f t="shared" si="161"/>
        <v>0.99999999994179234</v>
      </c>
      <c r="F2625">
        <v>26.1</v>
      </c>
      <c r="K2625" t="s">
        <v>12231</v>
      </c>
      <c r="L2625">
        <v>25</v>
      </c>
      <c r="N2625" t="s">
        <v>12339</v>
      </c>
      <c r="O2625" t="str">
        <f t="shared" si="162"/>
        <v xml:space="preserve">12-27-2012 1:51 </v>
      </c>
      <c r="P2625">
        <f t="shared" si="163"/>
        <v>0.99999999994179234</v>
      </c>
      <c r="Q2625">
        <v>39</v>
      </c>
      <c r="R2625">
        <v>0.99999999994179234</v>
      </c>
      <c r="S2625">
        <v>48</v>
      </c>
    </row>
    <row r="2626" spans="1:19" x14ac:dyDescent="0.25">
      <c r="A2626" t="s">
        <v>2656</v>
      </c>
      <c r="B2626">
        <v>25</v>
      </c>
      <c r="D2626" t="str">
        <f t="shared" si="160"/>
        <v xml:space="preserve">1-3-2012 6:51 </v>
      </c>
      <c r="E2626">
        <f t="shared" si="161"/>
        <v>0.99999999994179234</v>
      </c>
      <c r="F2626">
        <v>25</v>
      </c>
      <c r="K2626" t="s">
        <v>12232</v>
      </c>
      <c r="L2626">
        <v>25</v>
      </c>
      <c r="N2626" t="s">
        <v>12340</v>
      </c>
      <c r="O2626" t="str">
        <f t="shared" si="162"/>
        <v xml:space="preserve">12-27-2012 0:51 </v>
      </c>
      <c r="P2626">
        <f t="shared" si="163"/>
        <v>0.99999999994179234</v>
      </c>
      <c r="Q2626">
        <v>37.9</v>
      </c>
      <c r="R2626">
        <v>0.99999999994179234</v>
      </c>
      <c r="S2626">
        <v>48</v>
      </c>
    </row>
    <row r="2627" spans="1:19" x14ac:dyDescent="0.25">
      <c r="A2627" t="s">
        <v>2657</v>
      </c>
      <c r="B2627">
        <v>26.1</v>
      </c>
      <c r="D2627" t="str">
        <f t="shared" ref="D2627:D2690" si="164">LEFT(A2627,LEN(A2627)-3)</f>
        <v xml:space="preserve">1-3-2012 5:51 </v>
      </c>
      <c r="E2627">
        <f t="shared" ref="E2627:E2690" si="165">(D2627-D2628)*24</f>
        <v>1.0000000001164153</v>
      </c>
      <c r="F2627">
        <v>26.1</v>
      </c>
      <c r="K2627" t="s">
        <v>12233</v>
      </c>
      <c r="L2627">
        <v>26.1</v>
      </c>
      <c r="N2627" t="s">
        <v>12341</v>
      </c>
      <c r="O2627" t="str">
        <f t="shared" ref="O2627:O2690" si="166">LEFT(N2627,LEN(N2627)-3)</f>
        <v xml:space="preserve">12-26-2012 23:51 </v>
      </c>
      <c r="P2627">
        <f t="shared" ref="P2627:P2690" si="167">(O2627-O2628)*24</f>
        <v>1.0000000001164153</v>
      </c>
      <c r="Q2627">
        <v>37</v>
      </c>
      <c r="R2627">
        <v>0.56666666659293696</v>
      </c>
      <c r="S2627">
        <v>48</v>
      </c>
    </row>
    <row r="2628" spans="1:19" x14ac:dyDescent="0.25">
      <c r="A2628" t="s">
        <v>2658</v>
      </c>
      <c r="B2628">
        <v>26.1</v>
      </c>
      <c r="D2628" t="str">
        <f t="shared" si="164"/>
        <v xml:space="preserve">1-3-2012 4:51 </v>
      </c>
      <c r="E2628">
        <f t="shared" si="165"/>
        <v>0.99999999994179234</v>
      </c>
      <c r="F2628">
        <v>26.1</v>
      </c>
      <c r="K2628" t="s">
        <v>12234</v>
      </c>
      <c r="L2628">
        <v>26.1</v>
      </c>
      <c r="N2628" t="s">
        <v>12342</v>
      </c>
      <c r="O2628" t="str">
        <f t="shared" si="166"/>
        <v xml:space="preserve">12-26-2012 22:51 </v>
      </c>
      <c r="P2628">
        <f t="shared" si="167"/>
        <v>0.49999999988358468</v>
      </c>
      <c r="Q2628">
        <v>39</v>
      </c>
      <c r="R2628">
        <v>0.88333333341870457</v>
      </c>
      <c r="S2628">
        <v>48</v>
      </c>
    </row>
    <row r="2629" spans="1:19" x14ac:dyDescent="0.25">
      <c r="A2629" t="s">
        <v>2659</v>
      </c>
      <c r="B2629">
        <v>27</v>
      </c>
      <c r="D2629" t="str">
        <f t="shared" si="164"/>
        <v xml:space="preserve">1-3-2012 3:51 </v>
      </c>
      <c r="E2629">
        <f t="shared" si="165"/>
        <v>0.99999999994179234</v>
      </c>
      <c r="F2629">
        <v>27</v>
      </c>
      <c r="K2629" t="s">
        <v>12235</v>
      </c>
      <c r="L2629">
        <v>27</v>
      </c>
      <c r="N2629" t="s">
        <v>12343</v>
      </c>
      <c r="O2629" t="str">
        <f t="shared" si="166"/>
        <v xml:space="preserve">12-26-2012 22:21 </v>
      </c>
      <c r="P2629">
        <f t="shared" si="167"/>
        <v>0.50000000005820766</v>
      </c>
      <c r="Q2629">
        <v>39.200000000000003</v>
      </c>
      <c r="R2629">
        <v>0.99999999994179234</v>
      </c>
      <c r="S2629">
        <v>48</v>
      </c>
    </row>
    <row r="2630" spans="1:19" x14ac:dyDescent="0.25">
      <c r="A2630" t="s">
        <v>2660</v>
      </c>
      <c r="B2630">
        <v>28</v>
      </c>
      <c r="D2630" t="str">
        <f t="shared" si="164"/>
        <v xml:space="preserve">1-3-2012 2:51 </v>
      </c>
      <c r="E2630">
        <f t="shared" si="165"/>
        <v>1.0000000001164153</v>
      </c>
      <c r="F2630">
        <v>28</v>
      </c>
      <c r="K2630" t="s">
        <v>12236</v>
      </c>
      <c r="L2630">
        <v>28</v>
      </c>
      <c r="N2630" t="s">
        <v>12344</v>
      </c>
      <c r="O2630" t="str">
        <f t="shared" si="166"/>
        <v xml:space="preserve">12-26-2012 21:51 </v>
      </c>
      <c r="P2630">
        <f t="shared" si="167"/>
        <v>0.99999999994179234</v>
      </c>
      <c r="Q2630">
        <v>39.9</v>
      </c>
      <c r="R2630">
        <v>0.16666666668606922</v>
      </c>
      <c r="S2630">
        <v>48</v>
      </c>
    </row>
    <row r="2631" spans="1:19" x14ac:dyDescent="0.25">
      <c r="A2631" t="s">
        <v>2661</v>
      </c>
      <c r="B2631">
        <v>28.9</v>
      </c>
      <c r="D2631" t="str">
        <f t="shared" si="164"/>
        <v xml:space="preserve">1-3-2012 1:51 </v>
      </c>
      <c r="E2631">
        <f t="shared" si="165"/>
        <v>0.99999999994179234</v>
      </c>
      <c r="F2631">
        <v>28.9</v>
      </c>
      <c r="K2631" t="s">
        <v>12237</v>
      </c>
      <c r="L2631">
        <v>28</v>
      </c>
      <c r="N2631" t="s">
        <v>12345</v>
      </c>
      <c r="O2631" t="str">
        <f t="shared" si="166"/>
        <v xml:space="preserve">12-26-2012 20:51 </v>
      </c>
      <c r="P2631">
        <f t="shared" si="167"/>
        <v>1.0000000001164153</v>
      </c>
      <c r="Q2631">
        <v>39.9</v>
      </c>
      <c r="R2631">
        <v>0.99999999994179234</v>
      </c>
      <c r="S2631">
        <v>48</v>
      </c>
    </row>
    <row r="2632" spans="1:19" x14ac:dyDescent="0.25">
      <c r="A2632" t="s">
        <v>2662</v>
      </c>
      <c r="B2632">
        <v>30</v>
      </c>
      <c r="D2632" t="str">
        <f t="shared" si="164"/>
        <v xml:space="preserve">1-3-2012 0:51 </v>
      </c>
      <c r="E2632">
        <f t="shared" si="165"/>
        <v>0.99999999994179234</v>
      </c>
      <c r="F2632">
        <v>30</v>
      </c>
      <c r="K2632" t="s">
        <v>12238</v>
      </c>
      <c r="L2632">
        <v>30.9</v>
      </c>
      <c r="N2632" t="s">
        <v>12346</v>
      </c>
      <c r="O2632" t="str">
        <f t="shared" si="166"/>
        <v xml:space="preserve">12-26-2012 19:51 </v>
      </c>
      <c r="P2632">
        <f t="shared" si="167"/>
        <v>0.99999999994179234</v>
      </c>
      <c r="Q2632">
        <v>39.9</v>
      </c>
      <c r="R2632">
        <v>0.99999999994179234</v>
      </c>
      <c r="S2632">
        <v>48</v>
      </c>
    </row>
    <row r="2633" spans="1:19" x14ac:dyDescent="0.25">
      <c r="A2633" t="s">
        <v>2663</v>
      </c>
      <c r="B2633">
        <v>32</v>
      </c>
      <c r="D2633" t="str">
        <f t="shared" si="164"/>
        <v xml:space="preserve">1-2-2012 23:51 </v>
      </c>
      <c r="E2633">
        <f t="shared" si="165"/>
        <v>1.0000000001164153</v>
      </c>
      <c r="F2633">
        <v>32</v>
      </c>
      <c r="K2633" t="s">
        <v>12239</v>
      </c>
      <c r="L2633">
        <v>33.1</v>
      </c>
      <c r="N2633" t="s">
        <v>12347</v>
      </c>
      <c r="O2633" t="str">
        <f t="shared" si="166"/>
        <v xml:space="preserve">12-26-2012 18:51 </v>
      </c>
      <c r="P2633">
        <f t="shared" si="167"/>
        <v>0.31666666665114462</v>
      </c>
      <c r="Q2633">
        <v>41</v>
      </c>
      <c r="R2633">
        <v>1.0000000001164153</v>
      </c>
      <c r="S2633">
        <v>48</v>
      </c>
    </row>
    <row r="2634" spans="1:19" x14ac:dyDescent="0.25">
      <c r="A2634" t="s">
        <v>2664</v>
      </c>
      <c r="B2634">
        <v>34</v>
      </c>
      <c r="D2634" t="str">
        <f t="shared" si="164"/>
        <v xml:space="preserve">1-2-2012 22:51 </v>
      </c>
      <c r="E2634">
        <f t="shared" si="165"/>
        <v>0.99999999994179234</v>
      </c>
      <c r="F2634">
        <v>34</v>
      </c>
      <c r="K2634" t="s">
        <v>12240</v>
      </c>
      <c r="L2634">
        <v>35.1</v>
      </c>
      <c r="N2634" t="s">
        <v>12348</v>
      </c>
      <c r="O2634" t="str">
        <f t="shared" si="166"/>
        <v xml:space="preserve">12-26-2012 18:32 </v>
      </c>
      <c r="P2634">
        <f t="shared" si="167"/>
        <v>0.68333333329064772</v>
      </c>
      <c r="Q2634">
        <v>42.8</v>
      </c>
      <c r="R2634">
        <v>0.99999999994179234</v>
      </c>
      <c r="S2634">
        <v>48</v>
      </c>
    </row>
    <row r="2635" spans="1:19" x14ac:dyDescent="0.25">
      <c r="A2635" t="s">
        <v>2665</v>
      </c>
      <c r="B2635">
        <v>35.1</v>
      </c>
      <c r="D2635" t="str">
        <f t="shared" si="164"/>
        <v xml:space="preserve">1-2-2012 21:51 </v>
      </c>
      <c r="E2635">
        <f t="shared" si="165"/>
        <v>0.99999999994179234</v>
      </c>
      <c r="F2635">
        <v>35.1</v>
      </c>
      <c r="K2635" t="s">
        <v>12241</v>
      </c>
      <c r="L2635">
        <v>37</v>
      </c>
      <c r="N2635" t="s">
        <v>12349</v>
      </c>
      <c r="O2635" t="str">
        <f t="shared" si="166"/>
        <v xml:space="preserve">12-26-2012 17:51 </v>
      </c>
      <c r="P2635">
        <f t="shared" si="167"/>
        <v>1.0000000001164153</v>
      </c>
      <c r="Q2635">
        <v>44.1</v>
      </c>
      <c r="R2635">
        <v>0.99999999994179234</v>
      </c>
      <c r="S2635">
        <v>48</v>
      </c>
    </row>
    <row r="2636" spans="1:19" x14ac:dyDescent="0.25">
      <c r="A2636" t="s">
        <v>2666</v>
      </c>
      <c r="B2636">
        <v>37</v>
      </c>
      <c r="D2636" t="str">
        <f t="shared" si="164"/>
        <v xml:space="preserve">1-2-2012 20:51 </v>
      </c>
      <c r="E2636">
        <f t="shared" si="165"/>
        <v>1.0000000001164153</v>
      </c>
      <c r="F2636">
        <v>37</v>
      </c>
      <c r="K2636" t="s">
        <v>12242</v>
      </c>
      <c r="L2636">
        <v>34</v>
      </c>
      <c r="N2636" t="s">
        <v>12350</v>
      </c>
      <c r="O2636" t="str">
        <f t="shared" si="166"/>
        <v xml:space="preserve">12-26-2012 16:51 </v>
      </c>
      <c r="P2636">
        <f t="shared" si="167"/>
        <v>0.56666666659293696</v>
      </c>
      <c r="Q2636">
        <v>45</v>
      </c>
      <c r="R2636">
        <v>0.99999999994179234</v>
      </c>
      <c r="S2636">
        <v>48</v>
      </c>
    </row>
    <row r="2637" spans="1:19" x14ac:dyDescent="0.25">
      <c r="A2637" t="s">
        <v>2667</v>
      </c>
      <c r="B2637">
        <v>37</v>
      </c>
      <c r="D2637" t="str">
        <f t="shared" si="164"/>
        <v xml:space="preserve">1-2-2012 19:51 </v>
      </c>
      <c r="E2637">
        <f t="shared" si="165"/>
        <v>0.99999999994179234</v>
      </c>
      <c r="F2637">
        <v>37</v>
      </c>
      <c r="K2637" t="s">
        <v>12243</v>
      </c>
      <c r="L2637">
        <v>36</v>
      </c>
      <c r="N2637" t="s">
        <v>12351</v>
      </c>
      <c r="O2637" t="str">
        <f t="shared" si="166"/>
        <v xml:space="preserve">12-26-2012 16:17 </v>
      </c>
      <c r="P2637">
        <f t="shared" si="167"/>
        <v>0.43333333334885538</v>
      </c>
      <c r="Q2637">
        <v>46.4</v>
      </c>
      <c r="R2637">
        <v>1.0000000001164153</v>
      </c>
      <c r="S2637">
        <v>48</v>
      </c>
    </row>
    <row r="2638" spans="1:19" x14ac:dyDescent="0.25">
      <c r="A2638" t="s">
        <v>2668</v>
      </c>
      <c r="B2638">
        <v>37.9</v>
      </c>
      <c r="D2638" t="str">
        <f t="shared" si="164"/>
        <v xml:space="preserve">1-2-2012 18:51 </v>
      </c>
      <c r="E2638">
        <f t="shared" si="165"/>
        <v>0.99999999994179234</v>
      </c>
      <c r="F2638">
        <v>37.9</v>
      </c>
      <c r="K2638" t="s">
        <v>12244</v>
      </c>
      <c r="L2638">
        <v>43</v>
      </c>
      <c r="N2638" t="s">
        <v>12352</v>
      </c>
      <c r="O2638" t="str">
        <f t="shared" si="166"/>
        <v xml:space="preserve">12-26-2012 15:51 </v>
      </c>
      <c r="P2638">
        <f t="shared" si="167"/>
        <v>0.24999999994179234</v>
      </c>
      <c r="Q2638">
        <v>46</v>
      </c>
      <c r="R2638">
        <v>0.99999999994179234</v>
      </c>
      <c r="S2638">
        <v>48</v>
      </c>
    </row>
    <row r="2639" spans="1:19" x14ac:dyDescent="0.25">
      <c r="A2639" t="s">
        <v>2669</v>
      </c>
      <c r="B2639">
        <v>41</v>
      </c>
      <c r="D2639" t="str">
        <f t="shared" si="164"/>
        <v xml:space="preserve">1-2-2012 17:51 </v>
      </c>
      <c r="E2639">
        <f t="shared" si="165"/>
        <v>1.0000000001164153</v>
      </c>
      <c r="F2639">
        <v>41</v>
      </c>
      <c r="K2639" t="s">
        <v>12245</v>
      </c>
      <c r="L2639">
        <v>45</v>
      </c>
      <c r="N2639" t="s">
        <v>12353</v>
      </c>
      <c r="O2639" t="str">
        <f t="shared" si="166"/>
        <v xml:space="preserve">12-26-2012 15:36 </v>
      </c>
      <c r="P2639">
        <f t="shared" si="167"/>
        <v>0.11666666669771075</v>
      </c>
      <c r="Q2639">
        <v>46.4</v>
      </c>
      <c r="R2639">
        <v>1.0000000001164153</v>
      </c>
      <c r="S2639">
        <v>48</v>
      </c>
    </row>
    <row r="2640" spans="1:19" x14ac:dyDescent="0.25">
      <c r="A2640" t="s">
        <v>2670</v>
      </c>
      <c r="B2640">
        <v>44.1</v>
      </c>
      <c r="D2640" t="str">
        <f t="shared" si="164"/>
        <v xml:space="preserve">1-2-2012 16:51 </v>
      </c>
      <c r="E2640">
        <f t="shared" si="165"/>
        <v>0.99999999994179234</v>
      </c>
      <c r="F2640">
        <v>44.1</v>
      </c>
      <c r="K2640" t="s">
        <v>12246</v>
      </c>
      <c r="L2640">
        <v>45</v>
      </c>
      <c r="N2640" t="s">
        <v>12354</v>
      </c>
      <c r="O2640" t="str">
        <f t="shared" si="166"/>
        <v xml:space="preserve">12-26-2012 15:29 </v>
      </c>
      <c r="P2640">
        <f t="shared" si="167"/>
        <v>0.63333333330228925</v>
      </c>
      <c r="Q2640">
        <v>48.2</v>
      </c>
      <c r="R2640">
        <v>0.99999999994179234</v>
      </c>
      <c r="S2640">
        <v>48</v>
      </c>
    </row>
    <row r="2641" spans="1:19" x14ac:dyDescent="0.25">
      <c r="A2641" t="s">
        <v>2671</v>
      </c>
      <c r="B2641">
        <v>46</v>
      </c>
      <c r="D2641" t="str">
        <f t="shared" si="164"/>
        <v xml:space="preserve">1-2-2012 15:51 </v>
      </c>
      <c r="E2641">
        <f t="shared" si="165"/>
        <v>0.99999999994179234</v>
      </c>
      <c r="F2641">
        <v>46</v>
      </c>
      <c r="K2641" t="s">
        <v>12247</v>
      </c>
      <c r="L2641">
        <v>44.1</v>
      </c>
      <c r="N2641" t="s">
        <v>12355</v>
      </c>
      <c r="O2641" t="str">
        <f t="shared" si="166"/>
        <v xml:space="preserve">12-26-2012 14:51 </v>
      </c>
      <c r="P2641">
        <f t="shared" si="167"/>
        <v>0.2333333333954215</v>
      </c>
      <c r="Q2641">
        <v>48.9</v>
      </c>
      <c r="R2641">
        <v>0.99999999994179234</v>
      </c>
      <c r="S2641">
        <v>48</v>
      </c>
    </row>
    <row r="2642" spans="1:19" x14ac:dyDescent="0.25">
      <c r="A2642" t="s">
        <v>2672</v>
      </c>
      <c r="B2642">
        <v>48</v>
      </c>
      <c r="D2642" t="str">
        <f t="shared" si="164"/>
        <v xml:space="preserve">1-2-2012 14:51 </v>
      </c>
      <c r="E2642">
        <f t="shared" si="165"/>
        <v>1.0000000001164153</v>
      </c>
      <c r="F2642">
        <v>48</v>
      </c>
      <c r="K2642" t="s">
        <v>12248</v>
      </c>
      <c r="L2642">
        <v>43</v>
      </c>
      <c r="N2642" t="s">
        <v>12356</v>
      </c>
      <c r="O2642" t="str">
        <f t="shared" si="166"/>
        <v xml:space="preserve">12-26-2012 14:37 </v>
      </c>
      <c r="P2642">
        <f t="shared" si="167"/>
        <v>0.76666666672099382</v>
      </c>
      <c r="Q2642">
        <v>48.2</v>
      </c>
      <c r="R2642">
        <v>0.99999999994179234</v>
      </c>
      <c r="S2642">
        <v>48</v>
      </c>
    </row>
    <row r="2643" spans="1:19" x14ac:dyDescent="0.25">
      <c r="A2643" t="s">
        <v>2673</v>
      </c>
      <c r="B2643">
        <v>48</v>
      </c>
      <c r="D2643" t="str">
        <f t="shared" si="164"/>
        <v xml:space="preserve">1-2-2012 13:51 </v>
      </c>
      <c r="E2643">
        <f t="shared" si="165"/>
        <v>0.99999999994179234</v>
      </c>
      <c r="F2643">
        <v>48</v>
      </c>
      <c r="K2643" t="s">
        <v>12249</v>
      </c>
      <c r="L2643">
        <v>41</v>
      </c>
      <c r="N2643" t="s">
        <v>12357</v>
      </c>
      <c r="O2643" t="str">
        <f t="shared" si="166"/>
        <v xml:space="preserve">12-26-2012 13:51 </v>
      </c>
      <c r="P2643">
        <f t="shared" si="167"/>
        <v>0.19999999995343387</v>
      </c>
      <c r="Q2643">
        <v>46.9</v>
      </c>
      <c r="R2643">
        <v>1.0000000001164153</v>
      </c>
      <c r="S2643">
        <v>48</v>
      </c>
    </row>
    <row r="2644" spans="1:19" x14ac:dyDescent="0.25">
      <c r="A2644" t="s">
        <v>2674</v>
      </c>
      <c r="B2644">
        <v>46.9</v>
      </c>
      <c r="D2644" t="str">
        <f t="shared" si="164"/>
        <v xml:space="preserve">1-2-2012 12:51 </v>
      </c>
      <c r="E2644">
        <f t="shared" si="165"/>
        <v>0.99999999994179234</v>
      </c>
      <c r="F2644">
        <v>46.9</v>
      </c>
      <c r="K2644" t="s">
        <v>12250</v>
      </c>
      <c r="L2644">
        <v>39.9</v>
      </c>
      <c r="N2644" t="s">
        <v>12358</v>
      </c>
      <c r="O2644" t="str">
        <f t="shared" si="166"/>
        <v xml:space="preserve">12-26-2012 13:39 </v>
      </c>
      <c r="P2644">
        <f t="shared" si="167"/>
        <v>0.70000000001164153</v>
      </c>
      <c r="Q2644">
        <v>46.4</v>
      </c>
      <c r="R2644">
        <v>0.99999999994179234</v>
      </c>
      <c r="S2644">
        <v>48</v>
      </c>
    </row>
    <row r="2645" spans="1:19" x14ac:dyDescent="0.25">
      <c r="A2645" t="s">
        <v>2675</v>
      </c>
      <c r="B2645">
        <v>46</v>
      </c>
      <c r="D2645" t="str">
        <f t="shared" si="164"/>
        <v xml:space="preserve">1-2-2012 11:51 </v>
      </c>
      <c r="E2645">
        <f t="shared" si="165"/>
        <v>1.0000000001164153</v>
      </c>
      <c r="F2645">
        <v>46</v>
      </c>
      <c r="K2645" t="s">
        <v>12251</v>
      </c>
      <c r="L2645">
        <v>39</v>
      </c>
      <c r="N2645" t="s">
        <v>12359</v>
      </c>
      <c r="O2645" t="str">
        <f t="shared" si="166"/>
        <v xml:space="preserve">12-26-2012 12:57 </v>
      </c>
      <c r="P2645">
        <f t="shared" si="167"/>
        <v>9.9999999976716936E-2</v>
      </c>
      <c r="Q2645">
        <v>46.4</v>
      </c>
      <c r="R2645">
        <v>0.99999999994179234</v>
      </c>
      <c r="S2645">
        <v>48</v>
      </c>
    </row>
    <row r="2646" spans="1:19" x14ac:dyDescent="0.25">
      <c r="A2646" t="s">
        <v>2676</v>
      </c>
      <c r="B2646">
        <v>45</v>
      </c>
      <c r="D2646" t="str">
        <f t="shared" si="164"/>
        <v xml:space="preserve">1-2-2012 10:51 </v>
      </c>
      <c r="E2646">
        <f t="shared" si="165"/>
        <v>0.99999999994179234</v>
      </c>
      <c r="F2646">
        <v>45</v>
      </c>
      <c r="K2646" t="s">
        <v>12252</v>
      </c>
      <c r="L2646">
        <v>36</v>
      </c>
      <c r="N2646" t="s">
        <v>12360</v>
      </c>
      <c r="O2646" t="str">
        <f t="shared" si="166"/>
        <v xml:space="preserve">12-26-2012 12:51 </v>
      </c>
      <c r="P2646">
        <f t="shared" si="167"/>
        <v>0.99999999994179234</v>
      </c>
      <c r="Q2646">
        <v>48</v>
      </c>
      <c r="R2646">
        <v>0.99999999994179234</v>
      </c>
      <c r="S2646">
        <v>48</v>
      </c>
    </row>
    <row r="2647" spans="1:19" x14ac:dyDescent="0.25">
      <c r="A2647" t="s">
        <v>2677</v>
      </c>
      <c r="B2647">
        <v>43</v>
      </c>
      <c r="D2647" t="str">
        <f t="shared" si="164"/>
        <v xml:space="preserve">1-2-2012 9:51 </v>
      </c>
      <c r="E2647">
        <f t="shared" si="165"/>
        <v>0.99999999994179234</v>
      </c>
      <c r="F2647">
        <v>43</v>
      </c>
      <c r="K2647" t="s">
        <v>12253</v>
      </c>
      <c r="L2647">
        <v>34</v>
      </c>
      <c r="N2647" t="s">
        <v>12361</v>
      </c>
      <c r="O2647" t="str">
        <f t="shared" si="166"/>
        <v xml:space="preserve">12-26-2012 11:51 </v>
      </c>
      <c r="P2647">
        <f t="shared" si="167"/>
        <v>0.6000000000349246</v>
      </c>
      <c r="Q2647">
        <v>45</v>
      </c>
      <c r="R2647">
        <v>1.0000000001164153</v>
      </c>
      <c r="S2647">
        <v>48</v>
      </c>
    </row>
    <row r="2648" spans="1:19" x14ac:dyDescent="0.25">
      <c r="A2648" t="s">
        <v>2678</v>
      </c>
      <c r="B2648">
        <v>42.1</v>
      </c>
      <c r="D2648" t="str">
        <f t="shared" si="164"/>
        <v xml:space="preserve">1-2-2012 8:51 </v>
      </c>
      <c r="E2648">
        <f t="shared" si="165"/>
        <v>1.0000000001164153</v>
      </c>
      <c r="F2648">
        <v>42.1</v>
      </c>
      <c r="K2648" t="s">
        <v>12254</v>
      </c>
      <c r="L2648">
        <v>33.1</v>
      </c>
      <c r="N2648" t="s">
        <v>12362</v>
      </c>
      <c r="O2648" t="str">
        <f t="shared" si="166"/>
        <v xml:space="preserve">12-26-2012 11:15 </v>
      </c>
      <c r="P2648">
        <f t="shared" si="167"/>
        <v>0.40000000008149073</v>
      </c>
      <c r="Q2648">
        <v>44.6</v>
      </c>
      <c r="R2648">
        <v>1.0000000001164153</v>
      </c>
      <c r="S2648">
        <v>48</v>
      </c>
    </row>
    <row r="2649" spans="1:19" x14ac:dyDescent="0.25">
      <c r="A2649" t="s">
        <v>2679</v>
      </c>
      <c r="B2649">
        <v>41</v>
      </c>
      <c r="D2649" t="str">
        <f t="shared" si="164"/>
        <v xml:space="preserve">1-2-2012 7:51 </v>
      </c>
      <c r="E2649">
        <f t="shared" si="165"/>
        <v>0.99999999994179234</v>
      </c>
      <c r="F2649">
        <v>41</v>
      </c>
      <c r="K2649" t="s">
        <v>12255</v>
      </c>
      <c r="L2649">
        <v>34</v>
      </c>
      <c r="N2649" t="s">
        <v>12363</v>
      </c>
      <c r="O2649" t="str">
        <f t="shared" si="166"/>
        <v xml:space="preserve">12-26-2012 10:51 </v>
      </c>
      <c r="P2649">
        <f t="shared" si="167"/>
        <v>0.99999999994179234</v>
      </c>
      <c r="Q2649">
        <v>44.1</v>
      </c>
      <c r="R2649">
        <v>0.99999999994179234</v>
      </c>
      <c r="S2649">
        <v>48</v>
      </c>
    </row>
    <row r="2650" spans="1:19" x14ac:dyDescent="0.25">
      <c r="A2650" t="s">
        <v>2680</v>
      </c>
      <c r="B2650">
        <v>42.1</v>
      </c>
      <c r="D2650" t="str">
        <f t="shared" si="164"/>
        <v xml:space="preserve">1-2-2012 6:51 </v>
      </c>
      <c r="E2650">
        <f t="shared" si="165"/>
        <v>0.99999999994179234</v>
      </c>
      <c r="F2650">
        <v>42.1</v>
      </c>
      <c r="K2650" t="s">
        <v>12256</v>
      </c>
      <c r="L2650">
        <v>36</v>
      </c>
      <c r="N2650" t="s">
        <v>12364</v>
      </c>
      <c r="O2650" t="str">
        <f t="shared" si="166"/>
        <v xml:space="preserve">12-26-2012 9:51 </v>
      </c>
      <c r="P2650">
        <f t="shared" si="167"/>
        <v>0.39999999990686774</v>
      </c>
      <c r="Q2650">
        <v>44.1</v>
      </c>
      <c r="R2650">
        <v>1.0000000001164153</v>
      </c>
      <c r="S2650">
        <v>48</v>
      </c>
    </row>
    <row r="2651" spans="1:19" x14ac:dyDescent="0.25">
      <c r="A2651" t="s">
        <v>2681</v>
      </c>
      <c r="B2651">
        <v>43</v>
      </c>
      <c r="D2651" t="str">
        <f t="shared" si="164"/>
        <v xml:space="preserve">1-2-2012 5:51 </v>
      </c>
      <c r="E2651">
        <f t="shared" si="165"/>
        <v>1.0000000001164153</v>
      </c>
      <c r="F2651">
        <v>43</v>
      </c>
      <c r="K2651" t="s">
        <v>12257</v>
      </c>
      <c r="L2651">
        <v>37</v>
      </c>
      <c r="N2651" t="s">
        <v>12365</v>
      </c>
      <c r="O2651" t="str">
        <f t="shared" si="166"/>
        <v xml:space="preserve">12-26-2012 9:27 </v>
      </c>
      <c r="P2651">
        <f t="shared" si="167"/>
        <v>0.6000000000349246</v>
      </c>
      <c r="Q2651">
        <v>44.6</v>
      </c>
      <c r="R2651">
        <v>0.99999999994179234</v>
      </c>
      <c r="S2651">
        <v>48</v>
      </c>
    </row>
    <row r="2652" spans="1:19" x14ac:dyDescent="0.25">
      <c r="A2652" t="s">
        <v>2682</v>
      </c>
      <c r="B2652">
        <v>45</v>
      </c>
      <c r="D2652" t="str">
        <f t="shared" si="164"/>
        <v xml:space="preserve">1-2-2012 4:51 </v>
      </c>
      <c r="E2652">
        <f t="shared" si="165"/>
        <v>0.99999999994179234</v>
      </c>
      <c r="F2652">
        <v>45</v>
      </c>
      <c r="K2652" t="s">
        <v>12258</v>
      </c>
      <c r="L2652">
        <v>37.9</v>
      </c>
      <c r="N2652" t="s">
        <v>12366</v>
      </c>
      <c r="O2652" t="str">
        <f t="shared" si="166"/>
        <v xml:space="preserve">12-26-2012 8:51 </v>
      </c>
      <c r="P2652">
        <f t="shared" si="167"/>
        <v>1.0000000001164153</v>
      </c>
      <c r="Q2652">
        <v>44.1</v>
      </c>
      <c r="R2652">
        <v>0.99999999994179234</v>
      </c>
      <c r="S2652">
        <v>48</v>
      </c>
    </row>
    <row r="2653" spans="1:19" x14ac:dyDescent="0.25">
      <c r="A2653" t="s">
        <v>2683</v>
      </c>
      <c r="B2653">
        <v>45</v>
      </c>
      <c r="D2653" t="str">
        <f t="shared" si="164"/>
        <v xml:space="preserve">1-2-2012 3:51 </v>
      </c>
      <c r="E2653">
        <f t="shared" si="165"/>
        <v>0.99999999994179234</v>
      </c>
      <c r="F2653">
        <v>45</v>
      </c>
      <c r="K2653" t="s">
        <v>12259</v>
      </c>
      <c r="L2653">
        <v>37.9</v>
      </c>
      <c r="N2653" t="s">
        <v>12367</v>
      </c>
      <c r="O2653" t="str">
        <f t="shared" si="166"/>
        <v xml:space="preserve">12-26-2012 7:51 </v>
      </c>
      <c r="P2653">
        <f t="shared" si="167"/>
        <v>0.99999999994179234</v>
      </c>
      <c r="Q2653">
        <v>43</v>
      </c>
      <c r="R2653">
        <v>0.99999999994179234</v>
      </c>
      <c r="S2653">
        <v>48</v>
      </c>
    </row>
    <row r="2654" spans="1:19" x14ac:dyDescent="0.25">
      <c r="A2654" t="s">
        <v>2684</v>
      </c>
      <c r="B2654">
        <v>46.9</v>
      </c>
      <c r="D2654" t="str">
        <f t="shared" si="164"/>
        <v xml:space="preserve">1-2-2012 2:51 </v>
      </c>
      <c r="E2654">
        <f t="shared" si="165"/>
        <v>1.0000000001164153</v>
      </c>
      <c r="F2654">
        <v>46.9</v>
      </c>
      <c r="K2654" t="s">
        <v>12260</v>
      </c>
      <c r="L2654">
        <v>39.9</v>
      </c>
      <c r="N2654" t="s">
        <v>12368</v>
      </c>
      <c r="O2654" t="str">
        <f t="shared" si="166"/>
        <v xml:space="preserve">12-26-2012 6:51 </v>
      </c>
      <c r="P2654">
        <f t="shared" si="167"/>
        <v>0.99999999994179234</v>
      </c>
      <c r="Q2654">
        <v>43</v>
      </c>
      <c r="R2654">
        <v>0.99999999994179234</v>
      </c>
      <c r="S2654">
        <v>48</v>
      </c>
    </row>
    <row r="2655" spans="1:19" x14ac:dyDescent="0.25">
      <c r="A2655" t="s">
        <v>2685</v>
      </c>
      <c r="B2655">
        <v>48</v>
      </c>
      <c r="D2655" t="str">
        <f t="shared" si="164"/>
        <v xml:space="preserve">1-2-2012 1:51 </v>
      </c>
      <c r="E2655">
        <f t="shared" si="165"/>
        <v>0.99999999994179234</v>
      </c>
      <c r="F2655">
        <v>48</v>
      </c>
      <c r="K2655" t="s">
        <v>12261</v>
      </c>
      <c r="L2655">
        <v>42.1</v>
      </c>
      <c r="N2655" t="s">
        <v>12369</v>
      </c>
      <c r="O2655" t="str">
        <f t="shared" si="166"/>
        <v xml:space="preserve">12-26-2012 5:51 </v>
      </c>
      <c r="P2655">
        <f t="shared" si="167"/>
        <v>1.0000000001164153</v>
      </c>
      <c r="Q2655">
        <v>43</v>
      </c>
      <c r="R2655">
        <v>0.99999999994179234</v>
      </c>
      <c r="S2655">
        <v>48</v>
      </c>
    </row>
    <row r="2656" spans="1:19" x14ac:dyDescent="0.25">
      <c r="A2656" t="s">
        <v>2686</v>
      </c>
      <c r="B2656">
        <v>51.1</v>
      </c>
      <c r="D2656" t="str">
        <f t="shared" si="164"/>
        <v xml:space="preserve">1-2-2012 0:51 </v>
      </c>
      <c r="E2656">
        <f t="shared" si="165"/>
        <v>0.99999999994179234</v>
      </c>
      <c r="F2656">
        <v>51.1</v>
      </c>
      <c r="K2656" t="s">
        <v>12262</v>
      </c>
      <c r="L2656">
        <v>42.1</v>
      </c>
      <c r="N2656" t="s">
        <v>12370</v>
      </c>
      <c r="O2656" t="str">
        <f t="shared" si="166"/>
        <v xml:space="preserve">12-26-2012 4:51 </v>
      </c>
      <c r="P2656">
        <f t="shared" si="167"/>
        <v>0.99999999994179234</v>
      </c>
      <c r="Q2656">
        <v>43</v>
      </c>
      <c r="R2656">
        <v>1.0000000001164153</v>
      </c>
      <c r="S2656">
        <v>48</v>
      </c>
    </row>
    <row r="2657" spans="1:19" x14ac:dyDescent="0.25">
      <c r="A2657" t="s">
        <v>2687</v>
      </c>
      <c r="B2657">
        <v>55.9</v>
      </c>
      <c r="D2657" t="str">
        <f t="shared" si="164"/>
        <v xml:space="preserve">1-1-2012 23:51 </v>
      </c>
      <c r="E2657">
        <f t="shared" si="165"/>
        <v>1.0000000001164153</v>
      </c>
      <c r="F2657">
        <v>55.9</v>
      </c>
      <c r="K2657" t="s">
        <v>12263</v>
      </c>
      <c r="L2657">
        <v>43</v>
      </c>
      <c r="N2657" t="s">
        <v>12371</v>
      </c>
      <c r="O2657" t="str">
        <f t="shared" si="166"/>
        <v xml:space="preserve">12-26-2012 3:51 </v>
      </c>
      <c r="P2657">
        <f t="shared" si="167"/>
        <v>0.99999999994179234</v>
      </c>
      <c r="Q2657">
        <v>43</v>
      </c>
      <c r="R2657">
        <v>1.0000000001164153</v>
      </c>
      <c r="S2657">
        <v>48</v>
      </c>
    </row>
    <row r="2658" spans="1:19" x14ac:dyDescent="0.25">
      <c r="A2658" t="s">
        <v>2688</v>
      </c>
      <c r="B2658">
        <v>57.9</v>
      </c>
      <c r="D2658" t="str">
        <f t="shared" si="164"/>
        <v xml:space="preserve">1-1-2012 22:51 </v>
      </c>
      <c r="E2658">
        <f t="shared" si="165"/>
        <v>0.99999999994179234</v>
      </c>
      <c r="F2658">
        <v>57.9</v>
      </c>
      <c r="K2658" t="s">
        <v>12264</v>
      </c>
      <c r="L2658">
        <v>44.1</v>
      </c>
      <c r="N2658" t="s">
        <v>12372</v>
      </c>
      <c r="O2658" t="str">
        <f t="shared" si="166"/>
        <v xml:space="preserve">12-26-2012 2:51 </v>
      </c>
      <c r="P2658">
        <f t="shared" si="167"/>
        <v>1.0000000001164153</v>
      </c>
      <c r="Q2658">
        <v>44.1</v>
      </c>
      <c r="R2658">
        <v>0.99999999994179234</v>
      </c>
      <c r="S2658">
        <v>48</v>
      </c>
    </row>
    <row r="2659" spans="1:19" x14ac:dyDescent="0.25">
      <c r="A2659" t="s">
        <v>2689</v>
      </c>
      <c r="B2659">
        <v>60.1</v>
      </c>
      <c r="D2659" t="str">
        <f t="shared" si="164"/>
        <v xml:space="preserve">1-1-2012 21:51 </v>
      </c>
      <c r="E2659">
        <f t="shared" si="165"/>
        <v>0.99999999994179234</v>
      </c>
      <c r="F2659">
        <v>60.1</v>
      </c>
      <c r="K2659" t="s">
        <v>12265</v>
      </c>
      <c r="L2659">
        <v>46</v>
      </c>
      <c r="N2659" t="s">
        <v>12373</v>
      </c>
      <c r="O2659" t="str">
        <f t="shared" si="166"/>
        <v xml:space="preserve">12-26-2012 1:51 </v>
      </c>
      <c r="P2659">
        <f t="shared" si="167"/>
        <v>0.99999999994179234</v>
      </c>
      <c r="Q2659">
        <v>44.1</v>
      </c>
      <c r="R2659">
        <v>0.99999999994179234</v>
      </c>
      <c r="S2659">
        <v>48</v>
      </c>
    </row>
    <row r="2660" spans="1:19" x14ac:dyDescent="0.25">
      <c r="A2660" t="s">
        <v>2690</v>
      </c>
      <c r="B2660">
        <v>59</v>
      </c>
      <c r="D2660" t="str">
        <f t="shared" si="164"/>
        <v xml:space="preserve">1-1-2012 20:51 </v>
      </c>
      <c r="E2660">
        <f t="shared" si="165"/>
        <v>1.0000000001164153</v>
      </c>
      <c r="F2660">
        <v>59</v>
      </c>
      <c r="K2660" t="s">
        <v>12266</v>
      </c>
      <c r="L2660">
        <v>46.9</v>
      </c>
      <c r="N2660" t="s">
        <v>12374</v>
      </c>
      <c r="O2660" t="str">
        <f t="shared" si="166"/>
        <v xml:space="preserve">12-26-2012 0:51 </v>
      </c>
      <c r="P2660">
        <f t="shared" si="167"/>
        <v>0.99999999994179234</v>
      </c>
      <c r="Q2660">
        <v>45</v>
      </c>
      <c r="R2660">
        <v>0.99999999994179234</v>
      </c>
      <c r="S2660">
        <v>48</v>
      </c>
    </row>
    <row r="2661" spans="1:19" x14ac:dyDescent="0.25">
      <c r="A2661" t="s">
        <v>2691</v>
      </c>
      <c r="B2661">
        <v>60.1</v>
      </c>
      <c r="D2661" t="str">
        <f t="shared" si="164"/>
        <v xml:space="preserve">1-1-2012 19:51 </v>
      </c>
      <c r="E2661">
        <f t="shared" si="165"/>
        <v>0.99999999994179234</v>
      </c>
      <c r="F2661">
        <v>60.1</v>
      </c>
      <c r="K2661" t="s">
        <v>12267</v>
      </c>
      <c r="L2661">
        <v>46.9</v>
      </c>
      <c r="N2661" t="s">
        <v>12375</v>
      </c>
      <c r="O2661" t="str">
        <f t="shared" si="166"/>
        <v xml:space="preserve">12-25-2012 23:51 </v>
      </c>
      <c r="P2661">
        <f t="shared" si="167"/>
        <v>1.0000000001164153</v>
      </c>
      <c r="Q2661">
        <v>46</v>
      </c>
      <c r="R2661">
        <v>0.99999999994179234</v>
      </c>
      <c r="S2661">
        <v>48</v>
      </c>
    </row>
    <row r="2662" spans="1:19" x14ac:dyDescent="0.25">
      <c r="A2662" t="s">
        <v>2692</v>
      </c>
      <c r="B2662">
        <v>64</v>
      </c>
      <c r="D2662" t="str">
        <f t="shared" si="164"/>
        <v xml:space="preserve">1-1-2012 18:51 </v>
      </c>
      <c r="E2662">
        <f t="shared" si="165"/>
        <v>0.99999999994179234</v>
      </c>
      <c r="F2662">
        <v>64</v>
      </c>
      <c r="K2662" t="s">
        <v>12268</v>
      </c>
      <c r="L2662">
        <v>48.9</v>
      </c>
      <c r="N2662" t="s">
        <v>12376</v>
      </c>
      <c r="O2662" t="str">
        <f t="shared" si="166"/>
        <v xml:space="preserve">12-25-2012 22:51 </v>
      </c>
      <c r="P2662">
        <f t="shared" si="167"/>
        <v>0.99999999994179234</v>
      </c>
      <c r="Q2662">
        <v>48.9</v>
      </c>
      <c r="R2662">
        <v>0.99999999994179234</v>
      </c>
      <c r="S2662">
        <v>48</v>
      </c>
    </row>
    <row r="2663" spans="1:19" x14ac:dyDescent="0.25">
      <c r="A2663" t="s">
        <v>2693</v>
      </c>
      <c r="B2663">
        <v>64</v>
      </c>
      <c r="D2663" t="str">
        <f t="shared" si="164"/>
        <v xml:space="preserve">1-1-2012 17:51 </v>
      </c>
      <c r="E2663">
        <f t="shared" si="165"/>
        <v>1.0000000001164153</v>
      </c>
      <c r="F2663">
        <v>64</v>
      </c>
      <c r="K2663" t="s">
        <v>12269</v>
      </c>
      <c r="L2663">
        <v>50</v>
      </c>
      <c r="N2663" t="s">
        <v>12377</v>
      </c>
      <c r="O2663" t="str">
        <f t="shared" si="166"/>
        <v xml:space="preserve">12-25-2012 21:51 </v>
      </c>
      <c r="P2663">
        <f t="shared" si="167"/>
        <v>0.99999999994179234</v>
      </c>
      <c r="Q2663">
        <v>50</v>
      </c>
      <c r="R2663">
        <v>0.99999999994179234</v>
      </c>
      <c r="S2663">
        <v>48</v>
      </c>
    </row>
    <row r="2664" spans="1:19" x14ac:dyDescent="0.25">
      <c r="A2664" t="s">
        <v>2694</v>
      </c>
      <c r="B2664">
        <v>64.900000000000006</v>
      </c>
      <c r="D2664" t="str">
        <f t="shared" si="164"/>
        <v xml:space="preserve">1-1-2012 16:51 </v>
      </c>
      <c r="E2664">
        <f t="shared" si="165"/>
        <v>0.99999999994179234</v>
      </c>
      <c r="F2664">
        <v>64.900000000000006</v>
      </c>
      <c r="K2664" t="s">
        <v>12270</v>
      </c>
      <c r="L2664">
        <v>52</v>
      </c>
      <c r="N2664" t="s">
        <v>12378</v>
      </c>
      <c r="O2664" t="str">
        <f t="shared" si="166"/>
        <v xml:space="preserve">12-25-2012 20:51 </v>
      </c>
      <c r="P2664">
        <f t="shared" si="167"/>
        <v>1.0000000001164153</v>
      </c>
      <c r="Q2664">
        <v>50</v>
      </c>
      <c r="R2664">
        <v>0.99999999994179234</v>
      </c>
      <c r="S2664">
        <v>48</v>
      </c>
    </row>
    <row r="2665" spans="1:19" x14ac:dyDescent="0.25">
      <c r="A2665" t="s">
        <v>2695</v>
      </c>
      <c r="B2665">
        <v>66.900000000000006</v>
      </c>
      <c r="D2665" t="str">
        <f t="shared" si="164"/>
        <v xml:space="preserve">1-1-2012 15:51 </v>
      </c>
      <c r="E2665">
        <f t="shared" si="165"/>
        <v>0.99999999994179234</v>
      </c>
      <c r="F2665">
        <v>66.900000000000006</v>
      </c>
      <c r="K2665" t="s">
        <v>12271</v>
      </c>
      <c r="L2665">
        <v>50</v>
      </c>
      <c r="N2665" t="s">
        <v>12379</v>
      </c>
      <c r="O2665" t="str">
        <f t="shared" si="166"/>
        <v xml:space="preserve">12-25-2012 19:51 </v>
      </c>
      <c r="P2665">
        <f t="shared" si="167"/>
        <v>0.99999999994179234</v>
      </c>
      <c r="Q2665">
        <v>50</v>
      </c>
      <c r="R2665">
        <v>0.99999999994179234</v>
      </c>
      <c r="S2665">
        <v>48</v>
      </c>
    </row>
    <row r="2666" spans="1:19" x14ac:dyDescent="0.25">
      <c r="A2666" t="s">
        <v>2696</v>
      </c>
      <c r="B2666">
        <v>66</v>
      </c>
      <c r="D2666" t="str">
        <f t="shared" si="164"/>
        <v xml:space="preserve">1-1-2012 14:51 </v>
      </c>
      <c r="E2666">
        <f t="shared" si="165"/>
        <v>1.0000000001164153</v>
      </c>
      <c r="F2666">
        <v>66</v>
      </c>
      <c r="K2666" t="s">
        <v>12272</v>
      </c>
      <c r="L2666">
        <v>48.2</v>
      </c>
      <c r="N2666" t="s">
        <v>12380</v>
      </c>
      <c r="O2666" t="str">
        <f t="shared" si="166"/>
        <v xml:space="preserve">12-25-2012 18:51 </v>
      </c>
      <c r="P2666">
        <f t="shared" si="167"/>
        <v>0.99999999994179234</v>
      </c>
      <c r="Q2666">
        <v>51.1</v>
      </c>
      <c r="R2666">
        <v>1.0000000001164153</v>
      </c>
      <c r="S2666">
        <v>48</v>
      </c>
    </row>
    <row r="2667" spans="1:19" x14ac:dyDescent="0.25">
      <c r="A2667" t="s">
        <v>2697</v>
      </c>
      <c r="B2667">
        <v>66.900000000000006</v>
      </c>
      <c r="D2667" t="str">
        <f t="shared" si="164"/>
        <v xml:space="preserve">1-1-2012 13:51 </v>
      </c>
      <c r="E2667">
        <f t="shared" si="165"/>
        <v>0.99999999994179234</v>
      </c>
      <c r="F2667">
        <v>66.900000000000006</v>
      </c>
      <c r="K2667" t="s">
        <v>12273</v>
      </c>
      <c r="L2667">
        <v>46</v>
      </c>
      <c r="N2667" t="s">
        <v>12381</v>
      </c>
      <c r="O2667" t="str">
        <f t="shared" si="166"/>
        <v xml:space="preserve">12-25-2012 17:51 </v>
      </c>
      <c r="P2667">
        <f t="shared" si="167"/>
        <v>1.0000000001164153</v>
      </c>
      <c r="Q2667">
        <v>53.1</v>
      </c>
      <c r="R2667">
        <v>0.99999999994179234</v>
      </c>
      <c r="S2667">
        <v>48</v>
      </c>
    </row>
    <row r="2668" spans="1:19" x14ac:dyDescent="0.25">
      <c r="A2668" t="s">
        <v>2698</v>
      </c>
      <c r="B2668">
        <v>66.900000000000006</v>
      </c>
      <c r="D2668" t="str">
        <f t="shared" si="164"/>
        <v xml:space="preserve">1-1-2012 12:51 </v>
      </c>
      <c r="E2668">
        <f t="shared" si="165"/>
        <v>0.99999999994179234</v>
      </c>
      <c r="F2668">
        <v>66.900000000000006</v>
      </c>
      <c r="K2668" t="s">
        <v>12274</v>
      </c>
      <c r="L2668">
        <v>42.8</v>
      </c>
      <c r="N2668" t="s">
        <v>12382</v>
      </c>
      <c r="O2668" t="str">
        <f t="shared" si="166"/>
        <v xml:space="preserve">12-25-2012 16:51 </v>
      </c>
      <c r="P2668">
        <f t="shared" si="167"/>
        <v>0.99999999994179234</v>
      </c>
      <c r="Q2668">
        <v>54</v>
      </c>
      <c r="R2668">
        <v>0.99999999994179234</v>
      </c>
      <c r="S2668">
        <v>48</v>
      </c>
    </row>
    <row r="2669" spans="1:19" x14ac:dyDescent="0.25">
      <c r="A2669" t="s">
        <v>2699</v>
      </c>
      <c r="B2669">
        <v>63</v>
      </c>
      <c r="D2669" t="str">
        <f t="shared" si="164"/>
        <v xml:space="preserve">1-1-2012 11:51 </v>
      </c>
      <c r="E2669">
        <f t="shared" si="165"/>
        <v>1.0000000001164153</v>
      </c>
      <c r="F2669">
        <v>63</v>
      </c>
      <c r="K2669" t="s">
        <v>12275</v>
      </c>
      <c r="L2669">
        <v>42.8</v>
      </c>
      <c r="N2669" t="s">
        <v>12383</v>
      </c>
      <c r="O2669" t="str">
        <f t="shared" si="166"/>
        <v xml:space="preserve">12-25-2012 15:51 </v>
      </c>
      <c r="P2669">
        <f t="shared" si="167"/>
        <v>0.99999999994179234</v>
      </c>
      <c r="Q2669">
        <v>57.9</v>
      </c>
      <c r="R2669">
        <v>0.99999999994179234</v>
      </c>
      <c r="S2669">
        <v>48</v>
      </c>
    </row>
    <row r="2670" spans="1:19" x14ac:dyDescent="0.25">
      <c r="A2670" t="s">
        <v>2700</v>
      </c>
      <c r="B2670">
        <v>60.1</v>
      </c>
      <c r="D2670" t="str">
        <f t="shared" si="164"/>
        <v xml:space="preserve">1-1-2012 10:51 </v>
      </c>
      <c r="E2670">
        <f t="shared" si="165"/>
        <v>0.99999999994179234</v>
      </c>
      <c r="F2670">
        <v>60.1</v>
      </c>
      <c r="K2670" t="s">
        <v>12276</v>
      </c>
      <c r="L2670">
        <v>41</v>
      </c>
      <c r="N2670" t="s">
        <v>12384</v>
      </c>
      <c r="O2670" t="str">
        <f t="shared" si="166"/>
        <v xml:space="preserve">12-25-2012 14:51 </v>
      </c>
      <c r="P2670">
        <f t="shared" si="167"/>
        <v>1.0000000001164153</v>
      </c>
      <c r="Q2670">
        <v>59</v>
      </c>
      <c r="R2670">
        <v>1.0000000001164153</v>
      </c>
      <c r="S2670">
        <v>48</v>
      </c>
    </row>
    <row r="2671" spans="1:19" x14ac:dyDescent="0.25">
      <c r="A2671" t="s">
        <v>2701</v>
      </c>
      <c r="B2671">
        <v>54</v>
      </c>
      <c r="D2671" t="str">
        <f t="shared" si="164"/>
        <v xml:space="preserve">1-1-2012 9:51 </v>
      </c>
      <c r="E2671">
        <f t="shared" si="165"/>
        <v>0.99999999994179234</v>
      </c>
      <c r="F2671">
        <v>54</v>
      </c>
      <c r="K2671" t="s">
        <v>12277</v>
      </c>
      <c r="L2671">
        <v>41</v>
      </c>
      <c r="N2671" t="s">
        <v>12385</v>
      </c>
      <c r="O2671" t="str">
        <f t="shared" si="166"/>
        <v xml:space="preserve">12-25-2012 13:51 </v>
      </c>
      <c r="P2671">
        <f t="shared" si="167"/>
        <v>0.99999999994179234</v>
      </c>
      <c r="Q2671">
        <v>60.1</v>
      </c>
      <c r="R2671">
        <v>1.0000000001164153</v>
      </c>
      <c r="S2671">
        <v>48</v>
      </c>
    </row>
    <row r="2672" spans="1:19" x14ac:dyDescent="0.25">
      <c r="A2672" t="s">
        <v>2702</v>
      </c>
      <c r="B2672">
        <v>46.9</v>
      </c>
      <c r="D2672" t="str">
        <f t="shared" si="164"/>
        <v xml:space="preserve">1-1-2012 8:51 </v>
      </c>
      <c r="E2672">
        <f t="shared" si="165"/>
        <v>1.0000000001164153</v>
      </c>
      <c r="F2672">
        <v>46.9</v>
      </c>
      <c r="K2672" t="s">
        <v>12278</v>
      </c>
      <c r="L2672">
        <v>39</v>
      </c>
      <c r="N2672" t="s">
        <v>12386</v>
      </c>
      <c r="O2672" t="str">
        <f t="shared" si="166"/>
        <v xml:space="preserve">12-25-2012 12:51 </v>
      </c>
      <c r="P2672">
        <f t="shared" si="167"/>
        <v>0.99999999994179234</v>
      </c>
      <c r="Q2672">
        <v>59</v>
      </c>
      <c r="R2672">
        <v>1.0000000001164153</v>
      </c>
      <c r="S2672">
        <v>48</v>
      </c>
    </row>
    <row r="2673" spans="1:19" x14ac:dyDescent="0.25">
      <c r="A2673" t="s">
        <v>2703</v>
      </c>
      <c r="B2673">
        <v>37.9</v>
      </c>
      <c r="D2673" t="str">
        <f t="shared" si="164"/>
        <v xml:space="preserve">1-1-2012 7:51 </v>
      </c>
      <c r="E2673">
        <f t="shared" si="165"/>
        <v>0.99999999994179234</v>
      </c>
      <c r="F2673">
        <v>37.9</v>
      </c>
      <c r="K2673" t="s">
        <v>12279</v>
      </c>
      <c r="L2673">
        <v>39.200000000000003</v>
      </c>
      <c r="N2673" t="s">
        <v>12387</v>
      </c>
      <c r="O2673" t="str">
        <f t="shared" si="166"/>
        <v xml:space="preserve">12-25-2012 11:51 </v>
      </c>
      <c r="P2673">
        <f t="shared" si="167"/>
        <v>1.0000000001164153</v>
      </c>
      <c r="Q2673">
        <v>57.9</v>
      </c>
      <c r="R2673">
        <v>0.99999999994179234</v>
      </c>
      <c r="S2673">
        <v>48</v>
      </c>
    </row>
    <row r="2674" spans="1:19" x14ac:dyDescent="0.25">
      <c r="A2674" t="s">
        <v>2704</v>
      </c>
      <c r="B2674">
        <v>37.9</v>
      </c>
      <c r="D2674" t="str">
        <f t="shared" si="164"/>
        <v xml:space="preserve">1-1-2012 6:51 </v>
      </c>
      <c r="E2674">
        <f t="shared" si="165"/>
        <v>0.99999999994179234</v>
      </c>
      <c r="F2674">
        <v>37.9</v>
      </c>
      <c r="K2674" t="s">
        <v>12280</v>
      </c>
      <c r="L2674">
        <v>39</v>
      </c>
      <c r="N2674" t="s">
        <v>12388</v>
      </c>
      <c r="O2674" t="str">
        <f t="shared" si="166"/>
        <v xml:space="preserve">12-25-2012 10:51 </v>
      </c>
      <c r="P2674">
        <f t="shared" si="167"/>
        <v>0.99999999994179234</v>
      </c>
      <c r="Q2674">
        <v>54</v>
      </c>
      <c r="R2674">
        <v>1.0000000001164153</v>
      </c>
      <c r="S2674">
        <v>48</v>
      </c>
    </row>
    <row r="2675" spans="1:19" x14ac:dyDescent="0.25">
      <c r="A2675" t="s">
        <v>2705</v>
      </c>
      <c r="B2675">
        <v>37</v>
      </c>
      <c r="D2675" t="str">
        <f t="shared" si="164"/>
        <v xml:space="preserve">1-1-2012 5:51 </v>
      </c>
      <c r="E2675">
        <f t="shared" si="165"/>
        <v>1.0000000001164153</v>
      </c>
      <c r="F2675">
        <v>37</v>
      </c>
      <c r="K2675" t="s">
        <v>12281</v>
      </c>
      <c r="L2675">
        <v>37.4</v>
      </c>
      <c r="N2675" t="s">
        <v>12389</v>
      </c>
      <c r="O2675" t="str">
        <f t="shared" si="166"/>
        <v xml:space="preserve">12-25-2012 9:51 </v>
      </c>
      <c r="P2675">
        <f t="shared" si="167"/>
        <v>0.99999999994179234</v>
      </c>
      <c r="Q2675">
        <v>51.1</v>
      </c>
      <c r="R2675">
        <v>0.99999999994179234</v>
      </c>
      <c r="S2675">
        <v>48</v>
      </c>
    </row>
    <row r="2676" spans="1:19" x14ac:dyDescent="0.25">
      <c r="A2676" t="s">
        <v>2706</v>
      </c>
      <c r="B2676">
        <v>35.1</v>
      </c>
      <c r="D2676" t="str">
        <f t="shared" si="164"/>
        <v xml:space="preserve">1-1-2012 4:51 </v>
      </c>
      <c r="E2676">
        <f t="shared" si="165"/>
        <v>0.99999999994179234</v>
      </c>
      <c r="F2676">
        <v>35.1</v>
      </c>
      <c r="K2676" t="s">
        <v>12282</v>
      </c>
      <c r="L2676">
        <v>37.4</v>
      </c>
      <c r="N2676" t="s">
        <v>12390</v>
      </c>
      <c r="O2676" t="str">
        <f t="shared" si="166"/>
        <v xml:space="preserve">12-25-2012 8:51 </v>
      </c>
      <c r="P2676">
        <f t="shared" si="167"/>
        <v>1.0000000001164153</v>
      </c>
      <c r="Q2676">
        <v>48</v>
      </c>
      <c r="R2676">
        <v>0.99999999994179234</v>
      </c>
      <c r="S2676">
        <v>48</v>
      </c>
    </row>
    <row r="2677" spans="1:19" x14ac:dyDescent="0.25">
      <c r="A2677" t="s">
        <v>2707</v>
      </c>
      <c r="B2677">
        <v>36</v>
      </c>
      <c r="D2677" t="str">
        <f t="shared" si="164"/>
        <v xml:space="preserve">1-1-2012 3:51 </v>
      </c>
      <c r="E2677">
        <f t="shared" si="165"/>
        <v>0.99999999994179234</v>
      </c>
      <c r="F2677">
        <v>36</v>
      </c>
      <c r="K2677" t="s">
        <v>12283</v>
      </c>
      <c r="L2677">
        <v>37.9</v>
      </c>
      <c r="N2677" t="s">
        <v>12391</v>
      </c>
      <c r="O2677" t="str">
        <f t="shared" si="166"/>
        <v xml:space="preserve">12-25-2012 7:51 </v>
      </c>
      <c r="P2677">
        <f t="shared" si="167"/>
        <v>0.99999999994179234</v>
      </c>
      <c r="Q2677">
        <v>44.1</v>
      </c>
      <c r="R2677">
        <v>1.0000000001164153</v>
      </c>
      <c r="S2677">
        <v>48</v>
      </c>
    </row>
    <row r="2678" spans="1:19" x14ac:dyDescent="0.25">
      <c r="A2678" t="s">
        <v>2708</v>
      </c>
      <c r="B2678">
        <v>39</v>
      </c>
      <c r="D2678" t="str">
        <f t="shared" si="164"/>
        <v xml:space="preserve">1-1-2012 2:51 </v>
      </c>
      <c r="E2678">
        <f t="shared" si="165"/>
        <v>1.0000000001164153</v>
      </c>
      <c r="F2678">
        <v>39</v>
      </c>
      <c r="K2678" t="s">
        <v>12284</v>
      </c>
      <c r="L2678">
        <v>37.4</v>
      </c>
      <c r="N2678" t="s">
        <v>12392</v>
      </c>
      <c r="O2678" t="str">
        <f t="shared" si="166"/>
        <v xml:space="preserve">12-25-2012 6:51 </v>
      </c>
      <c r="P2678">
        <f t="shared" si="167"/>
        <v>0.99999999994179234</v>
      </c>
      <c r="Q2678">
        <v>46</v>
      </c>
      <c r="R2678">
        <v>4.9999999988358468E-2</v>
      </c>
      <c r="S2678">
        <v>48</v>
      </c>
    </row>
    <row r="2679" spans="1:19" x14ac:dyDescent="0.25">
      <c r="A2679" t="s">
        <v>2709</v>
      </c>
      <c r="B2679">
        <v>39</v>
      </c>
      <c r="D2679" t="str">
        <f t="shared" si="164"/>
        <v xml:space="preserve">1-1-2012 1:51 </v>
      </c>
      <c r="E2679">
        <f t="shared" si="165"/>
        <v>0.99999999994179234</v>
      </c>
      <c r="F2679">
        <v>39</v>
      </c>
      <c r="K2679" t="s">
        <v>12285</v>
      </c>
      <c r="L2679">
        <v>37.9</v>
      </c>
      <c r="N2679" t="s">
        <v>12393</v>
      </c>
      <c r="O2679" t="str">
        <f t="shared" si="166"/>
        <v xml:space="preserve">12-25-2012 5:51 </v>
      </c>
      <c r="P2679">
        <f t="shared" si="167"/>
        <v>1.0000000001164153</v>
      </c>
      <c r="Q2679">
        <v>48</v>
      </c>
      <c r="R2679">
        <v>0.99999999994179234</v>
      </c>
      <c r="S2679">
        <v>48</v>
      </c>
    </row>
    <row r="2680" spans="1:19" x14ac:dyDescent="0.25">
      <c r="A2680" t="s">
        <v>2710</v>
      </c>
      <c r="B2680">
        <v>39</v>
      </c>
      <c r="D2680" t="str">
        <f t="shared" si="164"/>
        <v xml:space="preserve">1-1-2012 0:51 </v>
      </c>
      <c r="E2680">
        <f t="shared" si="165"/>
        <v>0.99999999994179234</v>
      </c>
      <c r="F2680">
        <v>39</v>
      </c>
      <c r="K2680" t="s">
        <v>12286</v>
      </c>
      <c r="L2680">
        <v>37.4</v>
      </c>
      <c r="N2680" t="s">
        <v>12394</v>
      </c>
      <c r="O2680" t="str">
        <f t="shared" si="166"/>
        <v xml:space="preserve">12-25-2012 4:51 </v>
      </c>
      <c r="P2680">
        <f t="shared" si="167"/>
        <v>0.99999999994179234</v>
      </c>
      <c r="Q2680">
        <v>48.9</v>
      </c>
      <c r="R2680">
        <v>0.79999999998835847</v>
      </c>
      <c r="S2680">
        <v>48</v>
      </c>
    </row>
    <row r="2681" spans="1:19" x14ac:dyDescent="0.25">
      <c r="A2681" t="s">
        <v>2711</v>
      </c>
      <c r="B2681">
        <v>41</v>
      </c>
      <c r="D2681" t="str">
        <f t="shared" si="164"/>
        <v xml:space="preserve">12-31-2011 23:51 </v>
      </c>
      <c r="E2681">
        <f t="shared" si="165"/>
        <v>1.0000000001164153</v>
      </c>
      <c r="F2681">
        <v>41</v>
      </c>
      <c r="K2681" t="s">
        <v>12287</v>
      </c>
      <c r="L2681">
        <v>37.9</v>
      </c>
      <c r="N2681" t="s">
        <v>12395</v>
      </c>
      <c r="O2681" t="str">
        <f t="shared" si="166"/>
        <v xml:space="preserve">12-25-2012 3:51 </v>
      </c>
      <c r="P2681">
        <f t="shared" si="167"/>
        <v>0.99999999994179234</v>
      </c>
      <c r="Q2681">
        <v>48.9</v>
      </c>
      <c r="R2681">
        <v>0.21666666667442769</v>
      </c>
      <c r="S2681">
        <v>48</v>
      </c>
    </row>
    <row r="2682" spans="1:19" x14ac:dyDescent="0.25">
      <c r="A2682" t="s">
        <v>2712</v>
      </c>
      <c r="B2682">
        <v>43</v>
      </c>
      <c r="D2682" t="str">
        <f t="shared" si="164"/>
        <v xml:space="preserve">12-31-2011 22:51 </v>
      </c>
      <c r="E2682">
        <f t="shared" si="165"/>
        <v>0.99999999994179234</v>
      </c>
      <c r="F2682">
        <v>43</v>
      </c>
      <c r="K2682" t="s">
        <v>12288</v>
      </c>
      <c r="L2682">
        <v>37.9</v>
      </c>
      <c r="N2682" t="s">
        <v>12396</v>
      </c>
      <c r="O2682" t="str">
        <f t="shared" si="166"/>
        <v xml:space="preserve">12-25-2012 2:51 </v>
      </c>
      <c r="P2682">
        <f t="shared" si="167"/>
        <v>1.0000000001164153</v>
      </c>
      <c r="Q2682">
        <v>50</v>
      </c>
      <c r="R2682">
        <v>0.13333333324408159</v>
      </c>
      <c r="S2682">
        <v>48</v>
      </c>
    </row>
    <row r="2683" spans="1:19" x14ac:dyDescent="0.25">
      <c r="A2683" t="s">
        <v>2713</v>
      </c>
      <c r="B2683">
        <v>44.1</v>
      </c>
      <c r="D2683" t="str">
        <f t="shared" si="164"/>
        <v xml:space="preserve">12-31-2011 21:51 </v>
      </c>
      <c r="E2683">
        <f t="shared" si="165"/>
        <v>0.99999999994179234</v>
      </c>
      <c r="F2683">
        <v>44.1</v>
      </c>
      <c r="K2683" t="s">
        <v>12289</v>
      </c>
      <c r="L2683">
        <v>39</v>
      </c>
      <c r="N2683" t="s">
        <v>12397</v>
      </c>
      <c r="O2683" t="str">
        <f t="shared" si="166"/>
        <v xml:space="preserve">12-25-2012 1:51 </v>
      </c>
      <c r="P2683">
        <f t="shared" si="167"/>
        <v>0.99999999994179234</v>
      </c>
      <c r="Q2683">
        <v>50</v>
      </c>
      <c r="R2683">
        <v>1.0000000001164153</v>
      </c>
      <c r="S2683">
        <v>48</v>
      </c>
    </row>
    <row r="2684" spans="1:19" x14ac:dyDescent="0.25">
      <c r="A2684" t="s">
        <v>2714</v>
      </c>
      <c r="B2684">
        <v>46</v>
      </c>
      <c r="D2684" t="str">
        <f t="shared" si="164"/>
        <v xml:space="preserve">12-31-2011 20:51 </v>
      </c>
      <c r="E2684">
        <f t="shared" si="165"/>
        <v>1.0000000001164153</v>
      </c>
      <c r="F2684">
        <v>46</v>
      </c>
      <c r="K2684" t="s">
        <v>12290</v>
      </c>
      <c r="L2684">
        <v>39.9</v>
      </c>
      <c r="N2684" t="s">
        <v>12398</v>
      </c>
      <c r="O2684" t="str">
        <f t="shared" si="166"/>
        <v xml:space="preserve">12-25-2012 0:51 </v>
      </c>
      <c r="P2684">
        <f t="shared" si="167"/>
        <v>0.99999999994179234</v>
      </c>
      <c r="Q2684">
        <v>50</v>
      </c>
      <c r="R2684">
        <v>0.99999999994179234</v>
      </c>
      <c r="S2684">
        <v>48</v>
      </c>
    </row>
    <row r="2685" spans="1:19" x14ac:dyDescent="0.25">
      <c r="A2685" t="s">
        <v>2715</v>
      </c>
      <c r="B2685">
        <v>48</v>
      </c>
      <c r="D2685" t="str">
        <f t="shared" si="164"/>
        <v xml:space="preserve">12-31-2011 19:51 </v>
      </c>
      <c r="E2685">
        <f t="shared" si="165"/>
        <v>1.9999999998835847</v>
      </c>
      <c r="F2685">
        <v>48</v>
      </c>
      <c r="K2685" t="s">
        <v>12291</v>
      </c>
      <c r="L2685">
        <v>39.9</v>
      </c>
      <c r="N2685" t="s">
        <v>12399</v>
      </c>
      <c r="O2685" t="str">
        <f t="shared" si="166"/>
        <v xml:space="preserve">12-24-2012 23:51 </v>
      </c>
      <c r="P2685">
        <f t="shared" si="167"/>
        <v>1.0000000001164153</v>
      </c>
      <c r="Q2685">
        <v>50</v>
      </c>
      <c r="R2685">
        <v>0.99999999994179234</v>
      </c>
      <c r="S2685">
        <v>48</v>
      </c>
    </row>
    <row r="2686" spans="1:19" x14ac:dyDescent="0.25">
      <c r="A2686" t="s">
        <v>2716</v>
      </c>
      <c r="B2686">
        <v>55.9</v>
      </c>
      <c r="D2686" t="str">
        <f t="shared" si="164"/>
        <v xml:space="preserve">12-31-2011 17:51 </v>
      </c>
      <c r="E2686">
        <f t="shared" si="165"/>
        <v>1.0000000001164153</v>
      </c>
      <c r="F2686">
        <v>55.9</v>
      </c>
      <c r="K2686" t="s">
        <v>12292</v>
      </c>
      <c r="L2686">
        <v>41</v>
      </c>
      <c r="N2686" t="s">
        <v>12400</v>
      </c>
      <c r="O2686" t="str">
        <f t="shared" si="166"/>
        <v xml:space="preserve">12-24-2012 22:51 </v>
      </c>
      <c r="P2686">
        <f t="shared" si="167"/>
        <v>0.99999999994179234</v>
      </c>
      <c r="Q2686">
        <v>50</v>
      </c>
      <c r="R2686">
        <v>1.0000000001164153</v>
      </c>
      <c r="S2686">
        <v>48</v>
      </c>
    </row>
    <row r="2687" spans="1:19" x14ac:dyDescent="0.25">
      <c r="A2687" t="s">
        <v>2717</v>
      </c>
      <c r="B2687">
        <v>61</v>
      </c>
      <c r="D2687" t="str">
        <f t="shared" si="164"/>
        <v xml:space="preserve">12-31-2011 16:51 </v>
      </c>
      <c r="E2687">
        <f t="shared" si="165"/>
        <v>0.99999999994179234</v>
      </c>
      <c r="F2687">
        <v>61</v>
      </c>
      <c r="K2687" t="s">
        <v>12293</v>
      </c>
      <c r="L2687">
        <v>41</v>
      </c>
      <c r="N2687" t="s">
        <v>12401</v>
      </c>
      <c r="O2687" t="str">
        <f t="shared" si="166"/>
        <v xml:space="preserve">12-24-2012 21:51 </v>
      </c>
      <c r="P2687">
        <f t="shared" si="167"/>
        <v>0.99999999994179234</v>
      </c>
      <c r="Q2687">
        <v>50</v>
      </c>
      <c r="R2687">
        <v>0.99999999994179234</v>
      </c>
      <c r="S2687">
        <v>48</v>
      </c>
    </row>
    <row r="2688" spans="1:19" x14ac:dyDescent="0.25">
      <c r="A2688" t="s">
        <v>2718</v>
      </c>
      <c r="B2688">
        <v>63</v>
      </c>
      <c r="D2688" t="str">
        <f t="shared" si="164"/>
        <v xml:space="preserve">12-31-2011 15:51 </v>
      </c>
      <c r="E2688">
        <f t="shared" si="165"/>
        <v>0.99999999994179234</v>
      </c>
      <c r="F2688">
        <v>63</v>
      </c>
      <c r="K2688" t="s">
        <v>12294</v>
      </c>
      <c r="L2688">
        <v>41</v>
      </c>
      <c r="N2688" t="s">
        <v>12402</v>
      </c>
      <c r="O2688" t="str">
        <f t="shared" si="166"/>
        <v xml:space="preserve">12-24-2012 20:51 </v>
      </c>
      <c r="P2688">
        <f t="shared" si="167"/>
        <v>0.13333333341870457</v>
      </c>
      <c r="Q2688">
        <v>50</v>
      </c>
      <c r="R2688">
        <v>1.0000000001164153</v>
      </c>
      <c r="S2688">
        <v>48</v>
      </c>
    </row>
    <row r="2689" spans="1:19" x14ac:dyDescent="0.25">
      <c r="A2689" t="s">
        <v>2719</v>
      </c>
      <c r="B2689">
        <v>64</v>
      </c>
      <c r="D2689" t="str">
        <f t="shared" si="164"/>
        <v xml:space="preserve">12-31-2011 14:51 </v>
      </c>
      <c r="E2689">
        <f t="shared" si="165"/>
        <v>1.0000000001164153</v>
      </c>
      <c r="F2689">
        <v>64</v>
      </c>
      <c r="K2689" t="s">
        <v>12295</v>
      </c>
      <c r="L2689">
        <v>39.9</v>
      </c>
      <c r="N2689" t="s">
        <v>12403</v>
      </c>
      <c r="O2689" t="str">
        <f t="shared" si="166"/>
        <v xml:space="preserve">12-24-2012 20:43 </v>
      </c>
      <c r="P2689">
        <f t="shared" si="167"/>
        <v>0.86666666669771075</v>
      </c>
      <c r="Q2689">
        <v>50</v>
      </c>
      <c r="R2689">
        <v>0.99999999994179234</v>
      </c>
      <c r="S2689">
        <v>48</v>
      </c>
    </row>
    <row r="2690" spans="1:19" x14ac:dyDescent="0.25">
      <c r="A2690" t="s">
        <v>2720</v>
      </c>
      <c r="B2690">
        <v>64</v>
      </c>
      <c r="D2690" t="str">
        <f t="shared" si="164"/>
        <v xml:space="preserve">12-31-2011 13:51 </v>
      </c>
      <c r="E2690">
        <f t="shared" si="165"/>
        <v>0.99999999994179234</v>
      </c>
      <c r="F2690">
        <v>64</v>
      </c>
      <c r="K2690" t="s">
        <v>12296</v>
      </c>
      <c r="L2690">
        <v>39</v>
      </c>
      <c r="N2690" t="s">
        <v>12404</v>
      </c>
      <c r="O2690" t="str">
        <f t="shared" si="166"/>
        <v xml:space="preserve">12-24-2012 19:51 </v>
      </c>
      <c r="P2690">
        <f t="shared" si="167"/>
        <v>0.99999999994179234</v>
      </c>
      <c r="Q2690">
        <v>50</v>
      </c>
      <c r="R2690">
        <v>0.99999999994179234</v>
      </c>
      <c r="S2690">
        <v>48</v>
      </c>
    </row>
    <row r="2691" spans="1:19" x14ac:dyDescent="0.25">
      <c r="A2691" t="s">
        <v>2721</v>
      </c>
      <c r="B2691">
        <v>64</v>
      </c>
      <c r="D2691" t="str">
        <f t="shared" ref="D2691:D2754" si="168">LEFT(A2691,LEN(A2691)-3)</f>
        <v xml:space="preserve">12-31-2011 12:51 </v>
      </c>
      <c r="E2691">
        <f t="shared" ref="E2691:E2754" si="169">(D2691-D2692)*24</f>
        <v>0.99999999994179234</v>
      </c>
      <c r="F2691">
        <v>64</v>
      </c>
      <c r="K2691" t="s">
        <v>12297</v>
      </c>
      <c r="L2691">
        <v>41</v>
      </c>
      <c r="N2691" t="s">
        <v>12405</v>
      </c>
      <c r="O2691" t="str">
        <f t="shared" ref="O2691:O2754" si="170">LEFT(N2691,LEN(N2691)-3)</f>
        <v xml:space="preserve">12-24-2012 18:51 </v>
      </c>
      <c r="P2691">
        <f t="shared" ref="P2691:P2754" si="171">(O2691-O2692)*24</f>
        <v>0.99999999994179234</v>
      </c>
      <c r="Q2691">
        <v>50</v>
      </c>
      <c r="R2691">
        <v>0.99999999994179234</v>
      </c>
      <c r="S2691">
        <v>48</v>
      </c>
    </row>
    <row r="2692" spans="1:19" x14ac:dyDescent="0.25">
      <c r="A2692" t="s">
        <v>2722</v>
      </c>
      <c r="B2692">
        <v>64</v>
      </c>
      <c r="D2692" t="str">
        <f t="shared" si="168"/>
        <v xml:space="preserve">12-31-2011 11:51 </v>
      </c>
      <c r="E2692">
        <f t="shared" si="169"/>
        <v>1.0000000001164153</v>
      </c>
      <c r="F2692">
        <v>64</v>
      </c>
      <c r="K2692" t="s">
        <v>12298</v>
      </c>
      <c r="L2692">
        <v>41</v>
      </c>
      <c r="N2692" t="s">
        <v>12406</v>
      </c>
      <c r="O2692" t="str">
        <f t="shared" si="170"/>
        <v xml:space="preserve">12-24-2012 17:51 </v>
      </c>
      <c r="P2692">
        <f t="shared" si="171"/>
        <v>1.0000000001164153</v>
      </c>
      <c r="Q2692">
        <v>51.1</v>
      </c>
      <c r="R2692">
        <v>1.0000000001164153</v>
      </c>
      <c r="S2692">
        <v>48</v>
      </c>
    </row>
    <row r="2693" spans="1:19" x14ac:dyDescent="0.25">
      <c r="A2693" t="s">
        <v>2723</v>
      </c>
      <c r="B2693">
        <v>61</v>
      </c>
      <c r="D2693" t="str">
        <f t="shared" si="168"/>
        <v xml:space="preserve">12-31-2011 10:51 </v>
      </c>
      <c r="E2693">
        <f t="shared" si="169"/>
        <v>0.99999999994179234</v>
      </c>
      <c r="F2693">
        <v>61</v>
      </c>
      <c r="K2693" t="s">
        <v>12299</v>
      </c>
      <c r="L2693">
        <v>41</v>
      </c>
      <c r="N2693" t="s">
        <v>12407</v>
      </c>
      <c r="O2693" t="str">
        <f t="shared" si="170"/>
        <v xml:space="preserve">12-24-2012 16:51 </v>
      </c>
      <c r="P2693">
        <f t="shared" si="171"/>
        <v>0.99999999994179234</v>
      </c>
      <c r="Q2693">
        <v>51.1</v>
      </c>
      <c r="R2693">
        <v>0.99999999994179234</v>
      </c>
      <c r="S2693">
        <v>48</v>
      </c>
    </row>
    <row r="2694" spans="1:19" x14ac:dyDescent="0.25">
      <c r="A2694" t="s">
        <v>2724</v>
      </c>
      <c r="B2694">
        <v>57.9</v>
      </c>
      <c r="D2694" t="str">
        <f t="shared" si="168"/>
        <v xml:space="preserve">12-31-2011 9:51 </v>
      </c>
      <c r="E2694">
        <f t="shared" si="169"/>
        <v>0.99999999994179234</v>
      </c>
      <c r="F2694">
        <v>57.9</v>
      </c>
      <c r="K2694" t="s">
        <v>12300</v>
      </c>
      <c r="L2694">
        <v>43</v>
      </c>
      <c r="N2694" t="s">
        <v>12408</v>
      </c>
      <c r="O2694" t="str">
        <f t="shared" si="170"/>
        <v xml:space="preserve">12-24-2012 15:51 </v>
      </c>
      <c r="P2694">
        <f t="shared" si="171"/>
        <v>0.99999999994179234</v>
      </c>
      <c r="Q2694">
        <v>51.1</v>
      </c>
      <c r="R2694">
        <v>0.99999999994179234</v>
      </c>
      <c r="S2694">
        <v>48</v>
      </c>
    </row>
    <row r="2695" spans="1:19" x14ac:dyDescent="0.25">
      <c r="A2695" t="s">
        <v>2725</v>
      </c>
      <c r="B2695">
        <v>54</v>
      </c>
      <c r="D2695" t="str">
        <f t="shared" si="168"/>
        <v xml:space="preserve">12-31-2011 8:51 </v>
      </c>
      <c r="E2695">
        <f t="shared" si="169"/>
        <v>1.0000000001164153</v>
      </c>
      <c r="F2695">
        <v>54</v>
      </c>
      <c r="K2695" t="s">
        <v>12301</v>
      </c>
      <c r="L2695">
        <v>45</v>
      </c>
      <c r="N2695" t="s">
        <v>12409</v>
      </c>
      <c r="O2695" t="str">
        <f t="shared" si="170"/>
        <v xml:space="preserve">12-24-2012 14:51 </v>
      </c>
      <c r="P2695">
        <f t="shared" si="171"/>
        <v>1.0000000001164153</v>
      </c>
      <c r="Q2695">
        <v>51.1</v>
      </c>
      <c r="R2695">
        <v>0.99999999994179234</v>
      </c>
      <c r="S2695">
        <v>48</v>
      </c>
    </row>
    <row r="2696" spans="1:19" x14ac:dyDescent="0.25">
      <c r="A2696" t="s">
        <v>2726</v>
      </c>
      <c r="B2696">
        <v>51.1</v>
      </c>
      <c r="D2696" t="str">
        <f t="shared" si="168"/>
        <v xml:space="preserve">12-31-2011 7:51 </v>
      </c>
      <c r="E2696">
        <f t="shared" si="169"/>
        <v>0.99999999994179234</v>
      </c>
      <c r="F2696">
        <v>51.1</v>
      </c>
      <c r="K2696" t="s">
        <v>12302</v>
      </c>
      <c r="L2696">
        <v>44.1</v>
      </c>
      <c r="N2696" t="s">
        <v>12410</v>
      </c>
      <c r="O2696" t="str">
        <f t="shared" si="170"/>
        <v xml:space="preserve">12-24-2012 13:51 </v>
      </c>
      <c r="P2696">
        <f t="shared" si="171"/>
        <v>0.99999999994179234</v>
      </c>
      <c r="Q2696">
        <v>51.1</v>
      </c>
      <c r="R2696">
        <v>1.0000000001164153</v>
      </c>
      <c r="S2696">
        <v>48</v>
      </c>
    </row>
    <row r="2697" spans="1:19" x14ac:dyDescent="0.25">
      <c r="A2697" t="s">
        <v>2727</v>
      </c>
      <c r="B2697">
        <v>53.1</v>
      </c>
      <c r="D2697" t="str">
        <f t="shared" si="168"/>
        <v xml:space="preserve">12-31-2011 6:51 </v>
      </c>
      <c r="E2697">
        <f t="shared" si="169"/>
        <v>0.34999999991850927</v>
      </c>
      <c r="F2697">
        <v>53.1</v>
      </c>
      <c r="K2697" t="s">
        <v>12303</v>
      </c>
      <c r="L2697">
        <v>44.1</v>
      </c>
      <c r="N2697" t="s">
        <v>12411</v>
      </c>
      <c r="O2697" t="str">
        <f t="shared" si="170"/>
        <v xml:space="preserve">12-24-2012 12:51 </v>
      </c>
      <c r="P2697">
        <f t="shared" si="171"/>
        <v>0.99999999994179234</v>
      </c>
      <c r="Q2697">
        <v>52</v>
      </c>
      <c r="R2697">
        <v>0.99999999994179234</v>
      </c>
      <c r="S2697">
        <v>48</v>
      </c>
    </row>
    <row r="2698" spans="1:19" x14ac:dyDescent="0.25">
      <c r="A2698" t="s">
        <v>2728</v>
      </c>
      <c r="B2698">
        <v>53.6</v>
      </c>
      <c r="D2698" t="str">
        <f t="shared" si="168"/>
        <v xml:space="preserve">12-31-2011 6:30 </v>
      </c>
      <c r="E2698">
        <f t="shared" si="169"/>
        <v>0.65000000002328306</v>
      </c>
      <c r="F2698">
        <v>53.6</v>
      </c>
      <c r="K2698" t="s">
        <v>12304</v>
      </c>
      <c r="L2698">
        <v>43</v>
      </c>
      <c r="N2698" t="s">
        <v>12412</v>
      </c>
      <c r="O2698" t="str">
        <f t="shared" si="170"/>
        <v xml:space="preserve">12-24-2012 11:51 </v>
      </c>
      <c r="P2698">
        <f t="shared" si="171"/>
        <v>1.0000000001164153</v>
      </c>
      <c r="Q2698">
        <v>51.1</v>
      </c>
      <c r="R2698">
        <v>0.99999999994179234</v>
      </c>
      <c r="S2698">
        <v>48</v>
      </c>
    </row>
    <row r="2699" spans="1:19" x14ac:dyDescent="0.25">
      <c r="A2699" t="s">
        <v>2729</v>
      </c>
      <c r="B2699">
        <v>54</v>
      </c>
      <c r="D2699" t="str">
        <f t="shared" si="168"/>
        <v xml:space="preserve">12-31-2011 5:51 </v>
      </c>
      <c r="E2699">
        <f t="shared" si="169"/>
        <v>0.79999999998835847</v>
      </c>
      <c r="F2699">
        <v>54</v>
      </c>
      <c r="K2699" t="s">
        <v>12305</v>
      </c>
      <c r="L2699">
        <v>39.9</v>
      </c>
      <c r="N2699" t="s">
        <v>12413</v>
      </c>
      <c r="O2699" t="str">
        <f t="shared" si="170"/>
        <v xml:space="preserve">12-24-2012 10:51 </v>
      </c>
      <c r="P2699">
        <f t="shared" si="171"/>
        <v>0.99999999994179234</v>
      </c>
      <c r="Q2699">
        <v>48.9</v>
      </c>
      <c r="R2699">
        <v>0.99999999994179234</v>
      </c>
      <c r="S2699">
        <v>48</v>
      </c>
    </row>
    <row r="2700" spans="1:19" x14ac:dyDescent="0.25">
      <c r="A2700" t="s">
        <v>2730</v>
      </c>
      <c r="B2700">
        <v>55.4</v>
      </c>
      <c r="D2700" t="str">
        <f t="shared" si="168"/>
        <v xml:space="preserve">12-31-2011 5:03 </v>
      </c>
      <c r="E2700">
        <f t="shared" si="169"/>
        <v>0.20000000012805685</v>
      </c>
      <c r="F2700">
        <v>55.4</v>
      </c>
      <c r="K2700" t="s">
        <v>12306</v>
      </c>
      <c r="L2700">
        <v>39</v>
      </c>
      <c r="N2700" t="s">
        <v>12414</v>
      </c>
      <c r="O2700" t="str">
        <f t="shared" si="170"/>
        <v xml:space="preserve">12-24-2012 9:51 </v>
      </c>
      <c r="P2700">
        <f t="shared" si="171"/>
        <v>0.99999999994179234</v>
      </c>
      <c r="Q2700">
        <v>48</v>
      </c>
      <c r="R2700">
        <v>0.99999999994179234</v>
      </c>
      <c r="S2700">
        <v>48</v>
      </c>
    </row>
    <row r="2701" spans="1:19" x14ac:dyDescent="0.25">
      <c r="A2701" t="s">
        <v>2731</v>
      </c>
      <c r="B2701">
        <v>54</v>
      </c>
      <c r="D2701" t="str">
        <f t="shared" si="168"/>
        <v xml:space="preserve">12-31-2011 4:51 </v>
      </c>
      <c r="E2701">
        <f t="shared" si="169"/>
        <v>0.99999999994179234</v>
      </c>
      <c r="F2701">
        <v>54</v>
      </c>
      <c r="K2701" t="s">
        <v>12307</v>
      </c>
      <c r="L2701">
        <v>35.1</v>
      </c>
      <c r="N2701" t="s">
        <v>12415</v>
      </c>
      <c r="O2701" t="str">
        <f t="shared" si="170"/>
        <v xml:space="preserve">12-24-2012 8:51 </v>
      </c>
      <c r="P2701">
        <f t="shared" si="171"/>
        <v>1.0000000001164153</v>
      </c>
      <c r="Q2701">
        <v>46.9</v>
      </c>
      <c r="R2701">
        <v>1.0000000001164153</v>
      </c>
      <c r="S2701">
        <v>48</v>
      </c>
    </row>
    <row r="2702" spans="1:19" x14ac:dyDescent="0.25">
      <c r="A2702" t="s">
        <v>2732</v>
      </c>
      <c r="B2702">
        <v>55</v>
      </c>
      <c r="D2702" t="str">
        <f t="shared" si="168"/>
        <v xml:space="preserve">12-31-2011 3:51 </v>
      </c>
      <c r="E2702">
        <f t="shared" si="169"/>
        <v>0.99999999994179234</v>
      </c>
      <c r="F2702">
        <v>55</v>
      </c>
      <c r="K2702" t="s">
        <v>12308</v>
      </c>
      <c r="L2702">
        <v>32</v>
      </c>
      <c r="N2702" t="s">
        <v>12416</v>
      </c>
      <c r="O2702" t="str">
        <f t="shared" si="170"/>
        <v xml:space="preserve">12-24-2012 7:51 </v>
      </c>
      <c r="P2702">
        <f t="shared" si="171"/>
        <v>0.99999999994179234</v>
      </c>
      <c r="Q2702">
        <v>46.9</v>
      </c>
      <c r="R2702">
        <v>0.99999999994179234</v>
      </c>
      <c r="S2702">
        <v>48</v>
      </c>
    </row>
    <row r="2703" spans="1:19" x14ac:dyDescent="0.25">
      <c r="A2703" t="s">
        <v>2733</v>
      </c>
      <c r="B2703">
        <v>55</v>
      </c>
      <c r="D2703" t="str">
        <f t="shared" si="168"/>
        <v xml:space="preserve">12-31-2011 2:51 </v>
      </c>
      <c r="E2703">
        <f t="shared" si="169"/>
        <v>1.0000000001164153</v>
      </c>
      <c r="F2703">
        <v>55</v>
      </c>
      <c r="K2703" t="s">
        <v>12309</v>
      </c>
      <c r="L2703">
        <v>27</v>
      </c>
      <c r="N2703" t="s">
        <v>12417</v>
      </c>
      <c r="O2703" t="str">
        <f t="shared" si="170"/>
        <v xml:space="preserve">12-24-2012 6:51 </v>
      </c>
      <c r="P2703">
        <f t="shared" si="171"/>
        <v>0.99999999994179234</v>
      </c>
      <c r="Q2703">
        <v>46.9</v>
      </c>
      <c r="R2703">
        <v>0.99999999994179234</v>
      </c>
      <c r="S2703">
        <v>48</v>
      </c>
    </row>
    <row r="2704" spans="1:19" x14ac:dyDescent="0.25">
      <c r="A2704" t="s">
        <v>2734</v>
      </c>
      <c r="B2704">
        <v>55.9</v>
      </c>
      <c r="D2704" t="str">
        <f t="shared" si="168"/>
        <v xml:space="preserve">12-31-2011 1:51 </v>
      </c>
      <c r="E2704">
        <f t="shared" si="169"/>
        <v>0.99999999994179234</v>
      </c>
      <c r="F2704">
        <v>55.9</v>
      </c>
      <c r="K2704" t="s">
        <v>12310</v>
      </c>
      <c r="L2704">
        <v>27</v>
      </c>
      <c r="N2704" t="s">
        <v>12418</v>
      </c>
      <c r="O2704" t="str">
        <f t="shared" si="170"/>
        <v xml:space="preserve">12-24-2012 5:51 </v>
      </c>
      <c r="P2704">
        <f t="shared" si="171"/>
        <v>1.0000000001164153</v>
      </c>
      <c r="Q2704">
        <v>46.9</v>
      </c>
      <c r="R2704">
        <v>0.99999999994179234</v>
      </c>
      <c r="S2704">
        <v>48</v>
      </c>
    </row>
    <row r="2705" spans="1:19" x14ac:dyDescent="0.25">
      <c r="A2705" t="s">
        <v>2735</v>
      </c>
      <c r="B2705">
        <v>55</v>
      </c>
      <c r="D2705" t="str">
        <f t="shared" si="168"/>
        <v xml:space="preserve">12-31-2011 0:51 </v>
      </c>
      <c r="E2705">
        <f t="shared" si="169"/>
        <v>0.99999999994179234</v>
      </c>
      <c r="F2705">
        <v>55</v>
      </c>
      <c r="K2705" t="s">
        <v>12311</v>
      </c>
      <c r="L2705">
        <v>28</v>
      </c>
      <c r="N2705" t="s">
        <v>12419</v>
      </c>
      <c r="O2705" t="str">
        <f t="shared" si="170"/>
        <v xml:space="preserve">12-24-2012 4:51 </v>
      </c>
      <c r="P2705">
        <f t="shared" si="171"/>
        <v>0.99999999994179234</v>
      </c>
      <c r="Q2705">
        <v>46</v>
      </c>
      <c r="R2705">
        <v>0.99999999994179234</v>
      </c>
      <c r="S2705">
        <v>48</v>
      </c>
    </row>
    <row r="2706" spans="1:19" x14ac:dyDescent="0.25">
      <c r="A2706" t="s">
        <v>2736</v>
      </c>
      <c r="B2706">
        <v>55</v>
      </c>
      <c r="D2706" t="str">
        <f t="shared" si="168"/>
        <v xml:space="preserve">12-30-2011 23:51 </v>
      </c>
      <c r="E2706">
        <f t="shared" si="169"/>
        <v>1.0000000001164153</v>
      </c>
      <c r="F2706">
        <v>55</v>
      </c>
      <c r="K2706" t="s">
        <v>12312</v>
      </c>
      <c r="L2706">
        <v>30</v>
      </c>
      <c r="N2706" t="s">
        <v>12420</v>
      </c>
      <c r="O2706" t="str">
        <f t="shared" si="170"/>
        <v xml:space="preserve">12-24-2012 3:51 </v>
      </c>
      <c r="P2706">
        <f t="shared" si="171"/>
        <v>0.99999999994179234</v>
      </c>
      <c r="Q2706">
        <v>45</v>
      </c>
      <c r="R2706">
        <v>1.0000000001164153</v>
      </c>
      <c r="S2706">
        <v>48</v>
      </c>
    </row>
    <row r="2707" spans="1:19" x14ac:dyDescent="0.25">
      <c r="A2707" t="s">
        <v>2737</v>
      </c>
      <c r="B2707">
        <v>55.9</v>
      </c>
      <c r="D2707" t="str">
        <f t="shared" si="168"/>
        <v xml:space="preserve">12-30-2011 22:51 </v>
      </c>
      <c r="E2707">
        <f t="shared" si="169"/>
        <v>0.99999999994179234</v>
      </c>
      <c r="F2707">
        <v>55.9</v>
      </c>
      <c r="K2707" t="s">
        <v>12313</v>
      </c>
      <c r="L2707">
        <v>30.9</v>
      </c>
      <c r="N2707" t="s">
        <v>12421</v>
      </c>
      <c r="O2707" t="str">
        <f t="shared" si="170"/>
        <v xml:space="preserve">12-24-2012 2:51 </v>
      </c>
      <c r="P2707">
        <f t="shared" si="171"/>
        <v>1.0000000001164153</v>
      </c>
      <c r="Q2707">
        <v>45</v>
      </c>
      <c r="R2707">
        <v>0.99999999994179234</v>
      </c>
      <c r="S2707">
        <v>48</v>
      </c>
    </row>
    <row r="2708" spans="1:19" x14ac:dyDescent="0.25">
      <c r="A2708" t="s">
        <v>2738</v>
      </c>
      <c r="B2708">
        <v>55.9</v>
      </c>
      <c r="D2708" t="str">
        <f t="shared" si="168"/>
        <v xml:space="preserve">12-30-2011 21:51 </v>
      </c>
      <c r="E2708">
        <f t="shared" si="169"/>
        <v>0.99999999994179234</v>
      </c>
      <c r="F2708">
        <v>55.9</v>
      </c>
      <c r="K2708" t="s">
        <v>12314</v>
      </c>
      <c r="L2708">
        <v>32</v>
      </c>
      <c r="N2708" t="s">
        <v>12422</v>
      </c>
      <c r="O2708" t="str">
        <f t="shared" si="170"/>
        <v xml:space="preserve">12-24-2012 1:51 </v>
      </c>
      <c r="P2708">
        <f t="shared" si="171"/>
        <v>0.99999999994179234</v>
      </c>
      <c r="Q2708">
        <v>46</v>
      </c>
      <c r="R2708">
        <v>0.99999999994179234</v>
      </c>
      <c r="S2708">
        <v>48</v>
      </c>
    </row>
    <row r="2709" spans="1:19" x14ac:dyDescent="0.25">
      <c r="A2709" t="s">
        <v>2739</v>
      </c>
      <c r="B2709">
        <v>57.9</v>
      </c>
      <c r="D2709" t="str">
        <f t="shared" si="168"/>
        <v xml:space="preserve">12-30-2011 20:51 </v>
      </c>
      <c r="E2709">
        <f t="shared" si="169"/>
        <v>1.0000000001164153</v>
      </c>
      <c r="F2709">
        <v>57.9</v>
      </c>
      <c r="K2709" t="s">
        <v>12315</v>
      </c>
      <c r="L2709">
        <v>32</v>
      </c>
      <c r="N2709" t="s">
        <v>12423</v>
      </c>
      <c r="O2709" t="str">
        <f t="shared" si="170"/>
        <v xml:space="preserve">12-24-2012 0:51 </v>
      </c>
      <c r="P2709">
        <f t="shared" si="171"/>
        <v>0.99999999994179234</v>
      </c>
      <c r="Q2709">
        <v>46</v>
      </c>
      <c r="R2709">
        <v>1.0000000001164153</v>
      </c>
      <c r="S2709">
        <v>48</v>
      </c>
    </row>
    <row r="2710" spans="1:19" x14ac:dyDescent="0.25">
      <c r="A2710" t="s">
        <v>2740</v>
      </c>
      <c r="B2710">
        <v>57</v>
      </c>
      <c r="D2710" t="str">
        <f t="shared" si="168"/>
        <v xml:space="preserve">12-30-2011 19:51 </v>
      </c>
      <c r="E2710">
        <f t="shared" si="169"/>
        <v>0.99999999994179234</v>
      </c>
      <c r="F2710">
        <v>57</v>
      </c>
      <c r="K2710" t="s">
        <v>12316</v>
      </c>
      <c r="L2710">
        <v>33.1</v>
      </c>
      <c r="N2710" t="s">
        <v>12424</v>
      </c>
      <c r="O2710" t="str">
        <f t="shared" si="170"/>
        <v xml:space="preserve">12-23-2012 23:51 </v>
      </c>
      <c r="P2710">
        <f t="shared" si="171"/>
        <v>1.0000000001164153</v>
      </c>
      <c r="Q2710">
        <v>46</v>
      </c>
      <c r="R2710">
        <v>0.99999999994179234</v>
      </c>
      <c r="S2710">
        <v>48</v>
      </c>
    </row>
    <row r="2711" spans="1:19" x14ac:dyDescent="0.25">
      <c r="A2711" t="s">
        <v>2741</v>
      </c>
      <c r="B2711">
        <v>57.9</v>
      </c>
      <c r="D2711" t="str">
        <f t="shared" si="168"/>
        <v xml:space="preserve">12-30-2011 18:51 </v>
      </c>
      <c r="E2711">
        <f t="shared" si="169"/>
        <v>0.99999999994179234</v>
      </c>
      <c r="F2711">
        <v>57.9</v>
      </c>
      <c r="K2711" t="s">
        <v>12317</v>
      </c>
      <c r="L2711">
        <v>34</v>
      </c>
      <c r="N2711" t="s">
        <v>12425</v>
      </c>
      <c r="O2711" t="str">
        <f t="shared" si="170"/>
        <v xml:space="preserve">12-23-2012 22:51 </v>
      </c>
      <c r="P2711">
        <f t="shared" si="171"/>
        <v>0.99999999994179234</v>
      </c>
      <c r="Q2711">
        <v>46</v>
      </c>
      <c r="R2711">
        <v>0.99999999994179234</v>
      </c>
      <c r="S2711">
        <v>48</v>
      </c>
    </row>
    <row r="2712" spans="1:19" x14ac:dyDescent="0.25">
      <c r="A2712" t="s">
        <v>2742</v>
      </c>
      <c r="B2712">
        <v>57.9</v>
      </c>
      <c r="D2712" t="str">
        <f t="shared" si="168"/>
        <v xml:space="preserve">12-30-2011 17:51 </v>
      </c>
      <c r="E2712">
        <f t="shared" si="169"/>
        <v>1.0000000001164153</v>
      </c>
      <c r="F2712">
        <v>57.9</v>
      </c>
      <c r="K2712" t="s">
        <v>12318</v>
      </c>
      <c r="L2712">
        <v>35.1</v>
      </c>
      <c r="N2712" t="s">
        <v>12426</v>
      </c>
      <c r="O2712" t="str">
        <f t="shared" si="170"/>
        <v xml:space="preserve">12-23-2012 21:51 </v>
      </c>
      <c r="P2712">
        <f t="shared" si="171"/>
        <v>0.99999999994179234</v>
      </c>
      <c r="Q2712">
        <v>45</v>
      </c>
      <c r="R2712">
        <v>1.0000000001164153</v>
      </c>
      <c r="S2712">
        <v>48</v>
      </c>
    </row>
    <row r="2713" spans="1:19" x14ac:dyDescent="0.25">
      <c r="A2713" t="s">
        <v>2743</v>
      </c>
      <c r="B2713">
        <v>59</v>
      </c>
      <c r="D2713" t="str">
        <f t="shared" si="168"/>
        <v xml:space="preserve">12-30-2011 16:51 </v>
      </c>
      <c r="E2713">
        <f t="shared" si="169"/>
        <v>0.99999999994179234</v>
      </c>
      <c r="F2713">
        <v>59</v>
      </c>
      <c r="K2713" t="s">
        <v>12319</v>
      </c>
      <c r="L2713">
        <v>36</v>
      </c>
      <c r="N2713" t="s">
        <v>12427</v>
      </c>
      <c r="O2713" t="str">
        <f t="shared" si="170"/>
        <v xml:space="preserve">12-23-2012 20:51 </v>
      </c>
      <c r="P2713">
        <f t="shared" si="171"/>
        <v>1.0000000001164153</v>
      </c>
      <c r="Q2713">
        <v>43</v>
      </c>
      <c r="R2713">
        <v>1.0000000001164153</v>
      </c>
      <c r="S2713">
        <v>48</v>
      </c>
    </row>
    <row r="2714" spans="1:19" x14ac:dyDescent="0.25">
      <c r="A2714" t="s">
        <v>2744</v>
      </c>
      <c r="B2714">
        <v>61</v>
      </c>
      <c r="D2714" t="str">
        <f t="shared" si="168"/>
        <v xml:space="preserve">12-30-2011 15:51 </v>
      </c>
      <c r="E2714">
        <f t="shared" si="169"/>
        <v>0.99999999994179234</v>
      </c>
      <c r="F2714">
        <v>61</v>
      </c>
      <c r="K2714" t="s">
        <v>12320</v>
      </c>
      <c r="L2714">
        <v>37</v>
      </c>
      <c r="N2714" t="s">
        <v>12428</v>
      </c>
      <c r="O2714" t="str">
        <f t="shared" si="170"/>
        <v xml:space="preserve">12-23-2012 19:51 </v>
      </c>
      <c r="P2714">
        <f t="shared" si="171"/>
        <v>0.99999999994179234</v>
      </c>
      <c r="Q2714">
        <v>43</v>
      </c>
      <c r="R2714">
        <v>0.99999999994179234</v>
      </c>
      <c r="S2714">
        <v>48</v>
      </c>
    </row>
    <row r="2715" spans="1:19" x14ac:dyDescent="0.25">
      <c r="A2715" t="s">
        <v>2745</v>
      </c>
      <c r="B2715">
        <v>62.1</v>
      </c>
      <c r="D2715" t="str">
        <f t="shared" si="168"/>
        <v xml:space="preserve">12-30-2011 14:51 </v>
      </c>
      <c r="E2715">
        <f t="shared" si="169"/>
        <v>1.0000000001164153</v>
      </c>
      <c r="F2715">
        <v>62.1</v>
      </c>
      <c r="K2715" t="s">
        <v>12321</v>
      </c>
      <c r="L2715">
        <v>39.9</v>
      </c>
      <c r="N2715" t="s">
        <v>12429</v>
      </c>
      <c r="O2715" t="str">
        <f t="shared" si="170"/>
        <v xml:space="preserve">12-23-2012 18:51 </v>
      </c>
      <c r="P2715">
        <f t="shared" si="171"/>
        <v>0.99999999994179234</v>
      </c>
      <c r="Q2715">
        <v>43</v>
      </c>
      <c r="R2715">
        <v>1.0000000001164153</v>
      </c>
      <c r="S2715">
        <v>48</v>
      </c>
    </row>
    <row r="2716" spans="1:19" x14ac:dyDescent="0.25">
      <c r="A2716" t="s">
        <v>2746</v>
      </c>
      <c r="B2716">
        <v>62.1</v>
      </c>
      <c r="D2716" t="str">
        <f t="shared" si="168"/>
        <v xml:space="preserve">12-30-2011 13:51 </v>
      </c>
      <c r="E2716">
        <f t="shared" si="169"/>
        <v>0.99999999994179234</v>
      </c>
      <c r="F2716">
        <v>62.1</v>
      </c>
      <c r="K2716" t="s">
        <v>12322</v>
      </c>
      <c r="L2716">
        <v>43</v>
      </c>
      <c r="N2716" t="s">
        <v>12430</v>
      </c>
      <c r="O2716" t="str">
        <f t="shared" si="170"/>
        <v xml:space="preserve">12-23-2012 17:51 </v>
      </c>
      <c r="P2716">
        <f t="shared" si="171"/>
        <v>1.0000000001164153</v>
      </c>
      <c r="Q2716">
        <v>46.9</v>
      </c>
      <c r="R2716">
        <v>0.99999999994179234</v>
      </c>
      <c r="S2716">
        <v>48</v>
      </c>
    </row>
    <row r="2717" spans="1:19" x14ac:dyDescent="0.25">
      <c r="A2717" t="s">
        <v>2747</v>
      </c>
      <c r="B2717">
        <v>61</v>
      </c>
      <c r="D2717" t="str">
        <f t="shared" si="168"/>
        <v xml:space="preserve">12-30-2011 12:51 </v>
      </c>
      <c r="E2717">
        <f t="shared" si="169"/>
        <v>0.99999999994179234</v>
      </c>
      <c r="F2717">
        <v>61</v>
      </c>
      <c r="K2717" t="s">
        <v>12323</v>
      </c>
      <c r="L2717">
        <v>44.1</v>
      </c>
      <c r="N2717" t="s">
        <v>12431</v>
      </c>
      <c r="O2717" t="str">
        <f t="shared" si="170"/>
        <v xml:space="preserve">12-23-2012 16:51 </v>
      </c>
      <c r="P2717">
        <f t="shared" si="171"/>
        <v>0.99999999994179234</v>
      </c>
      <c r="Q2717">
        <v>50</v>
      </c>
      <c r="R2717">
        <v>0.99999999994179234</v>
      </c>
      <c r="S2717">
        <v>48</v>
      </c>
    </row>
    <row r="2718" spans="1:19" x14ac:dyDescent="0.25">
      <c r="A2718" t="s">
        <v>2748</v>
      </c>
      <c r="B2718">
        <v>57</v>
      </c>
      <c r="D2718" t="str">
        <f t="shared" si="168"/>
        <v xml:space="preserve">12-30-2011 11:51 </v>
      </c>
      <c r="E2718">
        <f t="shared" si="169"/>
        <v>1.0000000001164153</v>
      </c>
      <c r="F2718">
        <v>57</v>
      </c>
      <c r="K2718" t="s">
        <v>12324</v>
      </c>
      <c r="L2718">
        <v>46</v>
      </c>
      <c r="N2718" t="s">
        <v>12432</v>
      </c>
      <c r="O2718" t="str">
        <f t="shared" si="170"/>
        <v xml:space="preserve">12-23-2012 15:51 </v>
      </c>
      <c r="P2718">
        <f t="shared" si="171"/>
        <v>0.99999999994179234</v>
      </c>
      <c r="Q2718">
        <v>53.1</v>
      </c>
      <c r="R2718">
        <v>1.0000000001164153</v>
      </c>
      <c r="S2718">
        <v>48</v>
      </c>
    </row>
    <row r="2719" spans="1:19" x14ac:dyDescent="0.25">
      <c r="A2719" t="s">
        <v>2749</v>
      </c>
      <c r="B2719">
        <v>53.1</v>
      </c>
      <c r="D2719" t="str">
        <f t="shared" si="168"/>
        <v xml:space="preserve">12-30-2011 10:51 </v>
      </c>
      <c r="E2719">
        <f t="shared" si="169"/>
        <v>0.99999999994179234</v>
      </c>
      <c r="F2719">
        <v>53.1</v>
      </c>
      <c r="K2719" t="s">
        <v>12325</v>
      </c>
      <c r="L2719">
        <v>48</v>
      </c>
      <c r="N2719" t="s">
        <v>12433</v>
      </c>
      <c r="O2719" t="str">
        <f t="shared" si="170"/>
        <v xml:space="preserve">12-23-2012 14:51 </v>
      </c>
      <c r="P2719">
        <f t="shared" si="171"/>
        <v>1.0000000001164153</v>
      </c>
      <c r="Q2719">
        <v>53.1</v>
      </c>
      <c r="R2719">
        <v>0.99999999994179234</v>
      </c>
      <c r="S2719">
        <v>48</v>
      </c>
    </row>
    <row r="2720" spans="1:19" x14ac:dyDescent="0.25">
      <c r="A2720" t="s">
        <v>2750</v>
      </c>
      <c r="B2720">
        <v>48</v>
      </c>
      <c r="D2720" t="str">
        <f t="shared" si="168"/>
        <v xml:space="preserve">12-30-2011 9:51 </v>
      </c>
      <c r="E2720">
        <f t="shared" si="169"/>
        <v>0.99999999994179234</v>
      </c>
      <c r="F2720">
        <v>48</v>
      </c>
      <c r="K2720" t="s">
        <v>12326</v>
      </c>
      <c r="L2720">
        <v>48.9</v>
      </c>
      <c r="N2720" t="s">
        <v>12434</v>
      </c>
      <c r="O2720" t="str">
        <f t="shared" si="170"/>
        <v xml:space="preserve">12-23-2012 13:51 </v>
      </c>
      <c r="P2720">
        <f t="shared" si="171"/>
        <v>0.99999999994179234</v>
      </c>
      <c r="Q2720">
        <v>52</v>
      </c>
      <c r="R2720">
        <v>0.99999999994179234</v>
      </c>
      <c r="S2720">
        <v>48</v>
      </c>
    </row>
    <row r="2721" spans="1:19" x14ac:dyDescent="0.25">
      <c r="A2721" t="s">
        <v>2751</v>
      </c>
      <c r="B2721">
        <v>41</v>
      </c>
      <c r="D2721" t="str">
        <f t="shared" si="168"/>
        <v xml:space="preserve">12-30-2011 8:51 </v>
      </c>
      <c r="E2721">
        <f t="shared" si="169"/>
        <v>1.0000000001164153</v>
      </c>
      <c r="F2721">
        <v>41</v>
      </c>
      <c r="K2721" t="s">
        <v>12327</v>
      </c>
      <c r="L2721">
        <v>48</v>
      </c>
      <c r="N2721" t="s">
        <v>12435</v>
      </c>
      <c r="O2721" t="str">
        <f t="shared" si="170"/>
        <v xml:space="preserve">12-23-2012 12:51 </v>
      </c>
      <c r="P2721">
        <f t="shared" si="171"/>
        <v>0.99999999994179234</v>
      </c>
      <c r="Q2721">
        <v>52</v>
      </c>
      <c r="R2721">
        <v>1.0000000001164153</v>
      </c>
      <c r="S2721">
        <v>48</v>
      </c>
    </row>
    <row r="2722" spans="1:19" x14ac:dyDescent="0.25">
      <c r="A2722" t="s">
        <v>2752</v>
      </c>
      <c r="B2722">
        <v>39</v>
      </c>
      <c r="D2722" t="str">
        <f t="shared" si="168"/>
        <v xml:space="preserve">12-30-2011 7:51 </v>
      </c>
      <c r="E2722">
        <f t="shared" si="169"/>
        <v>0.99999999994179234</v>
      </c>
      <c r="F2722">
        <v>39</v>
      </c>
      <c r="K2722" t="s">
        <v>12328</v>
      </c>
      <c r="L2722">
        <v>46</v>
      </c>
      <c r="N2722" t="s">
        <v>12436</v>
      </c>
      <c r="O2722" t="str">
        <f t="shared" si="170"/>
        <v xml:space="preserve">12-23-2012 11:51 </v>
      </c>
      <c r="P2722">
        <f t="shared" si="171"/>
        <v>1.0000000001164153</v>
      </c>
      <c r="Q2722">
        <v>52</v>
      </c>
      <c r="R2722">
        <v>0.6666666665696539</v>
      </c>
      <c r="S2722">
        <v>48</v>
      </c>
    </row>
    <row r="2723" spans="1:19" x14ac:dyDescent="0.25">
      <c r="A2723" t="s">
        <v>2753</v>
      </c>
      <c r="B2723">
        <v>39</v>
      </c>
      <c r="D2723" t="str">
        <f t="shared" si="168"/>
        <v xml:space="preserve">12-30-2011 6:51 </v>
      </c>
      <c r="E2723">
        <f t="shared" si="169"/>
        <v>0.99999999994179234</v>
      </c>
      <c r="F2723">
        <v>39</v>
      </c>
      <c r="K2723" t="s">
        <v>12329</v>
      </c>
      <c r="L2723">
        <v>44.1</v>
      </c>
      <c r="N2723" t="s">
        <v>12437</v>
      </c>
      <c r="O2723" t="str">
        <f t="shared" si="170"/>
        <v xml:space="preserve">12-23-2012 10:51 </v>
      </c>
      <c r="P2723">
        <f t="shared" si="171"/>
        <v>0.99999999994179234</v>
      </c>
      <c r="Q2723">
        <v>46.9</v>
      </c>
      <c r="R2723">
        <v>0.33333333319751546</v>
      </c>
      <c r="S2723">
        <v>48</v>
      </c>
    </row>
    <row r="2724" spans="1:19" x14ac:dyDescent="0.25">
      <c r="A2724" t="s">
        <v>2754</v>
      </c>
      <c r="B2724">
        <v>39</v>
      </c>
      <c r="D2724" t="str">
        <f t="shared" si="168"/>
        <v xml:space="preserve">12-30-2011 5:51 </v>
      </c>
      <c r="E2724">
        <f t="shared" si="169"/>
        <v>1.0000000001164153</v>
      </c>
      <c r="F2724">
        <v>39</v>
      </c>
      <c r="K2724" t="s">
        <v>12330</v>
      </c>
      <c r="L2724">
        <v>43</v>
      </c>
      <c r="N2724" t="s">
        <v>12438</v>
      </c>
      <c r="O2724" t="str">
        <f t="shared" si="170"/>
        <v xml:space="preserve">12-23-2012 9:51 </v>
      </c>
      <c r="P2724">
        <f t="shared" si="171"/>
        <v>0.99999999994179234</v>
      </c>
      <c r="Q2724">
        <v>39.9</v>
      </c>
      <c r="R2724">
        <v>0.34999999991850927</v>
      </c>
      <c r="S2724">
        <v>48</v>
      </c>
    </row>
    <row r="2725" spans="1:19" x14ac:dyDescent="0.25">
      <c r="A2725" t="s">
        <v>2755</v>
      </c>
      <c r="B2725">
        <v>42.1</v>
      </c>
      <c r="D2725" t="str">
        <f t="shared" si="168"/>
        <v xml:space="preserve">12-30-2011 4:51 </v>
      </c>
      <c r="E2725">
        <f t="shared" si="169"/>
        <v>0.99999999994179234</v>
      </c>
      <c r="F2725">
        <v>42.1</v>
      </c>
      <c r="K2725" t="s">
        <v>12331</v>
      </c>
      <c r="L2725">
        <v>41</v>
      </c>
      <c r="N2725" t="s">
        <v>12439</v>
      </c>
      <c r="O2725" t="str">
        <f t="shared" si="170"/>
        <v xml:space="preserve">12-23-2012 8:51 </v>
      </c>
      <c r="P2725">
        <f t="shared" si="171"/>
        <v>1.0000000001164153</v>
      </c>
      <c r="Q2725">
        <v>32</v>
      </c>
      <c r="R2725">
        <v>1.0000000001164153</v>
      </c>
      <c r="S2725">
        <v>48</v>
      </c>
    </row>
    <row r="2726" spans="1:19" x14ac:dyDescent="0.25">
      <c r="A2726" t="s">
        <v>2756</v>
      </c>
      <c r="B2726">
        <v>39.9</v>
      </c>
      <c r="D2726" t="str">
        <f t="shared" si="168"/>
        <v xml:space="preserve">12-30-2011 3:51 </v>
      </c>
      <c r="E2726">
        <f t="shared" si="169"/>
        <v>0.99999999994179234</v>
      </c>
      <c r="F2726">
        <v>39.9</v>
      </c>
      <c r="K2726" t="s">
        <v>12332</v>
      </c>
      <c r="L2726">
        <v>39</v>
      </c>
      <c r="N2726" t="s">
        <v>12440</v>
      </c>
      <c r="O2726" t="str">
        <f t="shared" si="170"/>
        <v xml:space="preserve">12-23-2012 7:51 </v>
      </c>
      <c r="P2726">
        <f t="shared" si="171"/>
        <v>0.99999999994179234</v>
      </c>
      <c r="Q2726">
        <v>28</v>
      </c>
      <c r="R2726">
        <v>0.99999999994179234</v>
      </c>
      <c r="S2726">
        <v>48</v>
      </c>
    </row>
    <row r="2727" spans="1:19" x14ac:dyDescent="0.25">
      <c r="A2727" t="s">
        <v>2757</v>
      </c>
      <c r="B2727">
        <v>39</v>
      </c>
      <c r="D2727" t="str">
        <f t="shared" si="168"/>
        <v xml:space="preserve">12-30-2011 2:51 </v>
      </c>
      <c r="E2727">
        <f t="shared" si="169"/>
        <v>1.0000000001164153</v>
      </c>
      <c r="F2727">
        <v>39</v>
      </c>
      <c r="K2727" t="s">
        <v>12333</v>
      </c>
      <c r="L2727">
        <v>36</v>
      </c>
      <c r="N2727" t="s">
        <v>12441</v>
      </c>
      <c r="O2727" t="str">
        <f t="shared" si="170"/>
        <v xml:space="preserve">12-23-2012 6:51 </v>
      </c>
      <c r="P2727">
        <f t="shared" si="171"/>
        <v>0.99999999994179234</v>
      </c>
      <c r="Q2727">
        <v>27</v>
      </c>
      <c r="R2727">
        <v>0.99999999994179234</v>
      </c>
      <c r="S2727">
        <v>48</v>
      </c>
    </row>
    <row r="2728" spans="1:19" x14ac:dyDescent="0.25">
      <c r="A2728" t="s">
        <v>2758</v>
      </c>
      <c r="B2728">
        <v>39.9</v>
      </c>
      <c r="D2728" t="str">
        <f t="shared" si="168"/>
        <v xml:space="preserve">12-30-2011 1:51 </v>
      </c>
      <c r="E2728">
        <f t="shared" si="169"/>
        <v>0.99999999994179234</v>
      </c>
      <c r="F2728">
        <v>39.9</v>
      </c>
      <c r="K2728" t="s">
        <v>12334</v>
      </c>
      <c r="L2728">
        <v>36</v>
      </c>
      <c r="N2728" t="s">
        <v>12442</v>
      </c>
      <c r="O2728" t="str">
        <f t="shared" si="170"/>
        <v xml:space="preserve">12-23-2012 5:51 </v>
      </c>
      <c r="P2728">
        <f t="shared" si="171"/>
        <v>1.0000000001164153</v>
      </c>
      <c r="Q2728">
        <v>27</v>
      </c>
      <c r="R2728">
        <v>1.0000000001164153</v>
      </c>
      <c r="S2728">
        <v>48</v>
      </c>
    </row>
    <row r="2729" spans="1:19" x14ac:dyDescent="0.25">
      <c r="A2729" t="s">
        <v>2759</v>
      </c>
      <c r="B2729">
        <v>39</v>
      </c>
      <c r="D2729" t="str">
        <f t="shared" si="168"/>
        <v xml:space="preserve">12-30-2011 0:51 </v>
      </c>
      <c r="E2729">
        <f t="shared" si="169"/>
        <v>0.99999999994179234</v>
      </c>
      <c r="F2729">
        <v>39</v>
      </c>
      <c r="K2729" t="s">
        <v>12335</v>
      </c>
      <c r="L2729">
        <v>37</v>
      </c>
      <c r="N2729" t="s">
        <v>12443</v>
      </c>
      <c r="O2729" t="str">
        <f t="shared" si="170"/>
        <v xml:space="preserve">12-23-2012 4:51 </v>
      </c>
      <c r="P2729">
        <f t="shared" si="171"/>
        <v>0.99999999994179234</v>
      </c>
      <c r="Q2729">
        <v>26.1</v>
      </c>
      <c r="R2729">
        <v>1.0000000001164153</v>
      </c>
      <c r="S2729">
        <v>48</v>
      </c>
    </row>
    <row r="2730" spans="1:19" x14ac:dyDescent="0.25">
      <c r="A2730" t="s">
        <v>2760</v>
      </c>
      <c r="B2730">
        <v>39</v>
      </c>
      <c r="D2730" t="str">
        <f t="shared" si="168"/>
        <v xml:space="preserve">12-29-2011 23:51 </v>
      </c>
      <c r="E2730">
        <f t="shared" si="169"/>
        <v>1.0000000001164153</v>
      </c>
      <c r="F2730">
        <v>39</v>
      </c>
      <c r="K2730" t="s">
        <v>12336</v>
      </c>
      <c r="L2730">
        <v>37</v>
      </c>
      <c r="N2730" t="s">
        <v>12444</v>
      </c>
      <c r="O2730" t="str">
        <f t="shared" si="170"/>
        <v xml:space="preserve">12-23-2012 3:51 </v>
      </c>
      <c r="P2730">
        <f t="shared" si="171"/>
        <v>0.99999999994179234</v>
      </c>
      <c r="Q2730">
        <v>28</v>
      </c>
      <c r="R2730">
        <v>0.99999999994179234</v>
      </c>
      <c r="S2730">
        <v>48</v>
      </c>
    </row>
    <row r="2731" spans="1:19" x14ac:dyDescent="0.25">
      <c r="A2731" t="s">
        <v>2761</v>
      </c>
      <c r="B2731">
        <v>39</v>
      </c>
      <c r="D2731" t="str">
        <f t="shared" si="168"/>
        <v xml:space="preserve">12-29-2011 22:51 </v>
      </c>
      <c r="E2731">
        <f t="shared" si="169"/>
        <v>0.99999999994179234</v>
      </c>
      <c r="F2731">
        <v>39</v>
      </c>
      <c r="K2731" t="s">
        <v>12337</v>
      </c>
      <c r="L2731">
        <v>37.9</v>
      </c>
      <c r="N2731" t="s">
        <v>12445</v>
      </c>
      <c r="O2731" t="str">
        <f t="shared" si="170"/>
        <v xml:space="preserve">12-23-2012 2:51 </v>
      </c>
      <c r="P2731">
        <f t="shared" si="171"/>
        <v>1.0000000001164153</v>
      </c>
      <c r="Q2731">
        <v>30.9</v>
      </c>
      <c r="R2731">
        <v>0.99999999994179234</v>
      </c>
      <c r="S2731">
        <v>48</v>
      </c>
    </row>
    <row r="2732" spans="1:19" x14ac:dyDescent="0.25">
      <c r="A2732" t="s">
        <v>2762</v>
      </c>
      <c r="B2732">
        <v>41</v>
      </c>
      <c r="D2732" t="str">
        <f t="shared" si="168"/>
        <v xml:space="preserve">12-29-2011 21:51 </v>
      </c>
      <c r="E2732">
        <f t="shared" si="169"/>
        <v>0.99999999994179234</v>
      </c>
      <c r="F2732">
        <v>41</v>
      </c>
      <c r="K2732" t="s">
        <v>12338</v>
      </c>
      <c r="L2732">
        <v>39</v>
      </c>
      <c r="N2732" t="s">
        <v>12446</v>
      </c>
      <c r="O2732" t="str">
        <f t="shared" si="170"/>
        <v xml:space="preserve">12-23-2012 1:51 </v>
      </c>
      <c r="P2732">
        <f t="shared" si="171"/>
        <v>0.99999999994179234</v>
      </c>
      <c r="Q2732">
        <v>30.9</v>
      </c>
      <c r="R2732">
        <v>0.63333333330228925</v>
      </c>
      <c r="S2732">
        <v>48</v>
      </c>
    </row>
    <row r="2733" spans="1:19" x14ac:dyDescent="0.25">
      <c r="A2733" t="s">
        <v>2763</v>
      </c>
      <c r="B2733">
        <v>44.1</v>
      </c>
      <c r="D2733" t="str">
        <f t="shared" si="168"/>
        <v xml:space="preserve">12-29-2011 20:51 </v>
      </c>
      <c r="E2733">
        <f t="shared" si="169"/>
        <v>1.0000000001164153</v>
      </c>
      <c r="F2733">
        <v>44.1</v>
      </c>
      <c r="K2733" t="s">
        <v>12339</v>
      </c>
      <c r="L2733">
        <v>39</v>
      </c>
      <c r="N2733" t="s">
        <v>12447</v>
      </c>
      <c r="O2733" t="str">
        <f t="shared" si="170"/>
        <v xml:space="preserve">12-23-2012 0:51 </v>
      </c>
      <c r="P2733">
        <f t="shared" si="171"/>
        <v>0.99999999994179234</v>
      </c>
      <c r="Q2733">
        <v>30.9</v>
      </c>
      <c r="R2733">
        <v>0.99999999994179234</v>
      </c>
      <c r="S2733">
        <v>48</v>
      </c>
    </row>
    <row r="2734" spans="1:19" x14ac:dyDescent="0.25">
      <c r="A2734" t="s">
        <v>2764</v>
      </c>
      <c r="B2734">
        <v>45</v>
      </c>
      <c r="D2734" t="str">
        <f t="shared" si="168"/>
        <v xml:space="preserve">12-29-2011 19:51 </v>
      </c>
      <c r="E2734">
        <f t="shared" si="169"/>
        <v>0.99999999994179234</v>
      </c>
      <c r="F2734">
        <v>45</v>
      </c>
      <c r="K2734" t="s">
        <v>12340</v>
      </c>
      <c r="L2734">
        <v>37.9</v>
      </c>
      <c r="N2734" t="s">
        <v>12448</v>
      </c>
      <c r="O2734" t="str">
        <f t="shared" si="170"/>
        <v xml:space="preserve">12-22-2012 23:51 </v>
      </c>
      <c r="P2734">
        <f t="shared" si="171"/>
        <v>1.0000000001164153</v>
      </c>
      <c r="Q2734">
        <v>34</v>
      </c>
      <c r="R2734">
        <v>1.0000000001164153</v>
      </c>
      <c r="S2734">
        <v>48</v>
      </c>
    </row>
    <row r="2735" spans="1:19" x14ac:dyDescent="0.25">
      <c r="A2735" t="s">
        <v>2765</v>
      </c>
      <c r="B2735">
        <v>46.9</v>
      </c>
      <c r="D2735" t="str">
        <f t="shared" si="168"/>
        <v xml:space="preserve">12-29-2011 18:51 </v>
      </c>
      <c r="E2735">
        <f t="shared" si="169"/>
        <v>0.99999999994179234</v>
      </c>
      <c r="F2735">
        <v>46.9</v>
      </c>
      <c r="K2735" t="s">
        <v>12341</v>
      </c>
      <c r="L2735">
        <v>37</v>
      </c>
      <c r="N2735" t="s">
        <v>12449</v>
      </c>
      <c r="O2735" t="str">
        <f t="shared" si="170"/>
        <v xml:space="preserve">12-22-2012 22:51 </v>
      </c>
      <c r="P2735">
        <f t="shared" si="171"/>
        <v>0.99999999994179234</v>
      </c>
      <c r="Q2735">
        <v>34</v>
      </c>
      <c r="R2735">
        <v>1.0000000001164153</v>
      </c>
      <c r="S2735">
        <v>48</v>
      </c>
    </row>
    <row r="2736" spans="1:19" x14ac:dyDescent="0.25">
      <c r="A2736" t="s">
        <v>2766</v>
      </c>
      <c r="B2736">
        <v>48.9</v>
      </c>
      <c r="D2736" t="str">
        <f t="shared" si="168"/>
        <v xml:space="preserve">12-29-2011 17:51 </v>
      </c>
      <c r="E2736">
        <f t="shared" si="169"/>
        <v>1.0000000001164153</v>
      </c>
      <c r="F2736">
        <v>48.9</v>
      </c>
      <c r="K2736" t="s">
        <v>12342</v>
      </c>
      <c r="L2736">
        <v>39</v>
      </c>
      <c r="N2736" t="s">
        <v>12450</v>
      </c>
      <c r="O2736" t="str">
        <f t="shared" si="170"/>
        <v xml:space="preserve">12-22-2012 21:51 </v>
      </c>
      <c r="P2736">
        <f t="shared" si="171"/>
        <v>0.99999999994179234</v>
      </c>
      <c r="Q2736">
        <v>37.9</v>
      </c>
      <c r="R2736">
        <v>0.99999999994179234</v>
      </c>
      <c r="S2736">
        <v>48</v>
      </c>
    </row>
    <row r="2737" spans="1:19" x14ac:dyDescent="0.25">
      <c r="A2737" t="s">
        <v>2767</v>
      </c>
      <c r="B2737">
        <v>51.1</v>
      </c>
      <c r="D2737" t="str">
        <f t="shared" si="168"/>
        <v xml:space="preserve">12-29-2011 16:51 </v>
      </c>
      <c r="E2737">
        <f t="shared" si="169"/>
        <v>0.99999999994179234</v>
      </c>
      <c r="F2737">
        <v>51.1</v>
      </c>
      <c r="K2737" t="s">
        <v>12343</v>
      </c>
      <c r="L2737">
        <v>39.200000000000003</v>
      </c>
      <c r="N2737" t="s">
        <v>12451</v>
      </c>
      <c r="O2737" t="str">
        <f t="shared" si="170"/>
        <v xml:space="preserve">12-22-2012 20:51 </v>
      </c>
      <c r="P2737">
        <f t="shared" si="171"/>
        <v>1.0000000001164153</v>
      </c>
      <c r="Q2737">
        <v>37.9</v>
      </c>
      <c r="R2737">
        <v>0.99999999994179234</v>
      </c>
      <c r="S2737">
        <v>48</v>
      </c>
    </row>
    <row r="2738" spans="1:19" x14ac:dyDescent="0.25">
      <c r="A2738" t="s">
        <v>2768</v>
      </c>
      <c r="B2738">
        <v>55</v>
      </c>
      <c r="D2738" t="str">
        <f t="shared" si="168"/>
        <v xml:space="preserve">12-29-2011 15:51 </v>
      </c>
      <c r="E2738">
        <f t="shared" si="169"/>
        <v>0.99999999994179234</v>
      </c>
      <c r="F2738">
        <v>55</v>
      </c>
      <c r="K2738" t="s">
        <v>12344</v>
      </c>
      <c r="L2738">
        <v>39.9</v>
      </c>
      <c r="N2738" t="s">
        <v>12452</v>
      </c>
      <c r="O2738" t="str">
        <f t="shared" si="170"/>
        <v xml:space="preserve">12-22-2012 19:51 </v>
      </c>
      <c r="P2738">
        <f t="shared" si="171"/>
        <v>0.99999999994179234</v>
      </c>
      <c r="Q2738">
        <v>39</v>
      </c>
      <c r="R2738">
        <v>0.99999999994179234</v>
      </c>
      <c r="S2738">
        <v>48</v>
      </c>
    </row>
    <row r="2739" spans="1:19" x14ac:dyDescent="0.25">
      <c r="A2739" t="s">
        <v>2769</v>
      </c>
      <c r="B2739">
        <v>55</v>
      </c>
      <c r="D2739" t="str">
        <f t="shared" si="168"/>
        <v xml:space="preserve">12-29-2011 14:51 </v>
      </c>
      <c r="E2739">
        <f t="shared" si="169"/>
        <v>1.0000000001164153</v>
      </c>
      <c r="F2739">
        <v>55</v>
      </c>
      <c r="K2739" t="s">
        <v>12345</v>
      </c>
      <c r="L2739">
        <v>39.9</v>
      </c>
      <c r="N2739" t="s">
        <v>12453</v>
      </c>
      <c r="O2739" t="str">
        <f t="shared" si="170"/>
        <v xml:space="preserve">12-22-2012 18:51 </v>
      </c>
      <c r="P2739">
        <f t="shared" si="171"/>
        <v>0.99999999994179234</v>
      </c>
      <c r="Q2739">
        <v>41</v>
      </c>
      <c r="R2739">
        <v>0.99999999994179234</v>
      </c>
      <c r="S2739">
        <v>48</v>
      </c>
    </row>
    <row r="2740" spans="1:19" x14ac:dyDescent="0.25">
      <c r="A2740" t="s">
        <v>2770</v>
      </c>
      <c r="B2740">
        <v>54</v>
      </c>
      <c r="D2740" t="str">
        <f t="shared" si="168"/>
        <v xml:space="preserve">12-29-2011 13:51 </v>
      </c>
      <c r="E2740">
        <f t="shared" si="169"/>
        <v>0.99999999994179234</v>
      </c>
      <c r="F2740">
        <v>54</v>
      </c>
      <c r="K2740" t="s">
        <v>12346</v>
      </c>
      <c r="L2740">
        <v>39.9</v>
      </c>
      <c r="N2740" t="s">
        <v>12454</v>
      </c>
      <c r="O2740" t="str">
        <f t="shared" si="170"/>
        <v xml:space="preserve">12-22-2012 17:51 </v>
      </c>
      <c r="P2740">
        <f t="shared" si="171"/>
        <v>1.0000000001164153</v>
      </c>
      <c r="Q2740">
        <v>39</v>
      </c>
      <c r="R2740">
        <v>0.99999999994179234</v>
      </c>
      <c r="S2740">
        <v>48</v>
      </c>
    </row>
    <row r="2741" spans="1:19" x14ac:dyDescent="0.25">
      <c r="A2741" t="s">
        <v>2771</v>
      </c>
      <c r="B2741">
        <v>51.1</v>
      </c>
      <c r="D2741" t="str">
        <f t="shared" si="168"/>
        <v xml:space="preserve">12-29-2011 12:51 </v>
      </c>
      <c r="E2741">
        <f t="shared" si="169"/>
        <v>0.99999999994179234</v>
      </c>
      <c r="F2741">
        <v>51.1</v>
      </c>
      <c r="K2741" t="s">
        <v>12347</v>
      </c>
      <c r="L2741">
        <v>41</v>
      </c>
      <c r="N2741" t="s">
        <v>12455</v>
      </c>
      <c r="O2741" t="str">
        <f t="shared" si="170"/>
        <v xml:space="preserve">12-22-2012 16:51 </v>
      </c>
      <c r="P2741">
        <f t="shared" si="171"/>
        <v>0.99999999994179234</v>
      </c>
      <c r="Q2741">
        <v>46</v>
      </c>
      <c r="R2741">
        <v>1.0000000001164153</v>
      </c>
      <c r="S2741">
        <v>48</v>
      </c>
    </row>
    <row r="2742" spans="1:19" x14ac:dyDescent="0.25">
      <c r="A2742" t="s">
        <v>2772</v>
      </c>
      <c r="B2742">
        <v>50</v>
      </c>
      <c r="D2742" t="str">
        <f t="shared" si="168"/>
        <v xml:space="preserve">12-29-2011 11:51 </v>
      </c>
      <c r="E2742">
        <f t="shared" si="169"/>
        <v>1.0000000001164153</v>
      </c>
      <c r="F2742">
        <v>50</v>
      </c>
      <c r="K2742" t="s">
        <v>12348</v>
      </c>
      <c r="L2742">
        <v>42.8</v>
      </c>
      <c r="N2742" t="s">
        <v>12456</v>
      </c>
      <c r="O2742" t="str">
        <f t="shared" si="170"/>
        <v xml:space="preserve">12-22-2012 15:51 </v>
      </c>
      <c r="P2742">
        <f t="shared" si="171"/>
        <v>0.99999999994179234</v>
      </c>
      <c r="Q2742">
        <v>50</v>
      </c>
      <c r="R2742">
        <v>0.54999999987194315</v>
      </c>
      <c r="S2742">
        <v>48.2</v>
      </c>
    </row>
    <row r="2743" spans="1:19" x14ac:dyDescent="0.25">
      <c r="A2743" t="s">
        <v>2773</v>
      </c>
      <c r="B2743">
        <v>48.9</v>
      </c>
      <c r="D2743" t="str">
        <f t="shared" si="168"/>
        <v xml:space="preserve">12-29-2011 10:51 </v>
      </c>
      <c r="E2743">
        <f t="shared" si="169"/>
        <v>0.99999999994179234</v>
      </c>
      <c r="F2743">
        <v>48.9</v>
      </c>
      <c r="K2743" t="s">
        <v>12349</v>
      </c>
      <c r="L2743">
        <v>44.1</v>
      </c>
      <c r="N2743" t="s">
        <v>12457</v>
      </c>
      <c r="O2743" t="str">
        <f t="shared" si="170"/>
        <v xml:space="preserve">12-22-2012 14:51 </v>
      </c>
      <c r="P2743">
        <f t="shared" si="171"/>
        <v>1.0000000001164153</v>
      </c>
      <c r="Q2743">
        <v>50</v>
      </c>
      <c r="R2743">
        <v>8.3333333430346102E-2</v>
      </c>
      <c r="S2743">
        <v>48.2</v>
      </c>
    </row>
    <row r="2744" spans="1:19" x14ac:dyDescent="0.25">
      <c r="A2744" t="s">
        <v>2774</v>
      </c>
      <c r="B2744">
        <v>44.1</v>
      </c>
      <c r="D2744" t="str">
        <f t="shared" si="168"/>
        <v xml:space="preserve">12-29-2011 9:51 </v>
      </c>
      <c r="E2744">
        <f t="shared" si="169"/>
        <v>0.99999999994179234</v>
      </c>
      <c r="F2744">
        <v>44.1</v>
      </c>
      <c r="K2744" t="s">
        <v>12350</v>
      </c>
      <c r="L2744">
        <v>45</v>
      </c>
      <c r="N2744" t="s">
        <v>12458</v>
      </c>
      <c r="O2744" t="str">
        <f t="shared" si="170"/>
        <v xml:space="preserve">12-22-2012 13:51 </v>
      </c>
      <c r="P2744">
        <f t="shared" si="171"/>
        <v>0.99999999994179234</v>
      </c>
      <c r="Q2744">
        <v>48.9</v>
      </c>
      <c r="R2744">
        <v>9.9999999976716936E-2</v>
      </c>
      <c r="S2744">
        <v>48.2</v>
      </c>
    </row>
    <row r="2745" spans="1:19" x14ac:dyDescent="0.25">
      <c r="A2745" t="s">
        <v>2775</v>
      </c>
      <c r="B2745">
        <v>34</v>
      </c>
      <c r="D2745" t="str">
        <f t="shared" si="168"/>
        <v xml:space="preserve">12-29-2011 8:51 </v>
      </c>
      <c r="E2745">
        <f t="shared" si="169"/>
        <v>1.0000000001164153</v>
      </c>
      <c r="F2745">
        <v>34</v>
      </c>
      <c r="K2745" t="s">
        <v>12351</v>
      </c>
      <c r="L2745">
        <v>46.4</v>
      </c>
      <c r="N2745" t="s">
        <v>12459</v>
      </c>
      <c r="O2745" t="str">
        <f t="shared" si="170"/>
        <v xml:space="preserve">12-22-2012 12:51 </v>
      </c>
      <c r="P2745">
        <f t="shared" si="171"/>
        <v>0.99999999994179234</v>
      </c>
      <c r="Q2745">
        <v>46.9</v>
      </c>
      <c r="R2745">
        <v>0.65000000002328306</v>
      </c>
      <c r="S2745">
        <v>48.2</v>
      </c>
    </row>
    <row r="2746" spans="1:19" x14ac:dyDescent="0.25">
      <c r="A2746" t="s">
        <v>2776</v>
      </c>
      <c r="B2746">
        <v>30</v>
      </c>
      <c r="D2746" t="str">
        <f t="shared" si="168"/>
        <v xml:space="preserve">12-29-2011 7:51 </v>
      </c>
      <c r="E2746">
        <f t="shared" si="169"/>
        <v>0.99999999994179234</v>
      </c>
      <c r="F2746">
        <v>30</v>
      </c>
      <c r="K2746" t="s">
        <v>12352</v>
      </c>
      <c r="L2746">
        <v>46</v>
      </c>
      <c r="N2746" t="s">
        <v>12460</v>
      </c>
      <c r="O2746" t="str">
        <f t="shared" si="170"/>
        <v xml:space="preserve">12-22-2012 11:51 </v>
      </c>
      <c r="P2746">
        <f t="shared" si="171"/>
        <v>1.0000000001164153</v>
      </c>
      <c r="Q2746">
        <v>44.1</v>
      </c>
      <c r="R2746">
        <v>0.79999999998835847</v>
      </c>
      <c r="S2746">
        <v>48.2</v>
      </c>
    </row>
    <row r="2747" spans="1:19" x14ac:dyDescent="0.25">
      <c r="A2747" t="s">
        <v>2777</v>
      </c>
      <c r="B2747">
        <v>28.9</v>
      </c>
      <c r="D2747" t="str">
        <f t="shared" si="168"/>
        <v xml:space="preserve">12-29-2011 6:51 </v>
      </c>
      <c r="E2747">
        <f t="shared" si="169"/>
        <v>0.99999999994179234</v>
      </c>
      <c r="F2747">
        <v>28.9</v>
      </c>
      <c r="K2747" t="s">
        <v>12353</v>
      </c>
      <c r="L2747">
        <v>46.4</v>
      </c>
      <c r="N2747" t="s">
        <v>12461</v>
      </c>
      <c r="O2747" t="str">
        <f t="shared" si="170"/>
        <v xml:space="preserve">12-22-2012 10:51 </v>
      </c>
      <c r="P2747">
        <f t="shared" si="171"/>
        <v>0.99999999994179234</v>
      </c>
      <c r="Q2747">
        <v>42.1</v>
      </c>
      <c r="R2747">
        <v>0.43333333334885538</v>
      </c>
      <c r="S2747">
        <v>48.2</v>
      </c>
    </row>
    <row r="2748" spans="1:19" x14ac:dyDescent="0.25">
      <c r="A2748" t="s">
        <v>2778</v>
      </c>
      <c r="B2748">
        <v>27</v>
      </c>
      <c r="D2748" t="str">
        <f t="shared" si="168"/>
        <v xml:space="preserve">12-29-2011 5:51 </v>
      </c>
      <c r="E2748">
        <f t="shared" si="169"/>
        <v>1.0000000001164153</v>
      </c>
      <c r="F2748">
        <v>27</v>
      </c>
      <c r="K2748" t="s">
        <v>12354</v>
      </c>
      <c r="L2748">
        <v>48.2</v>
      </c>
      <c r="N2748" t="s">
        <v>12462</v>
      </c>
      <c r="O2748" t="str">
        <f t="shared" si="170"/>
        <v xml:space="preserve">12-22-2012 9:51 </v>
      </c>
      <c r="P2748">
        <f t="shared" si="171"/>
        <v>0.99999999994179234</v>
      </c>
      <c r="Q2748">
        <v>39.9</v>
      </c>
      <c r="R2748">
        <v>0.85000000015133992</v>
      </c>
      <c r="S2748">
        <v>48.2</v>
      </c>
    </row>
    <row r="2749" spans="1:19" x14ac:dyDescent="0.25">
      <c r="A2749" t="s">
        <v>2779</v>
      </c>
      <c r="B2749">
        <v>30</v>
      </c>
      <c r="D2749" t="str">
        <f t="shared" si="168"/>
        <v xml:space="preserve">12-29-2011 4:51 </v>
      </c>
      <c r="E2749">
        <f t="shared" si="169"/>
        <v>0.99999999994179234</v>
      </c>
      <c r="F2749">
        <v>30</v>
      </c>
      <c r="K2749" t="s">
        <v>12355</v>
      </c>
      <c r="L2749">
        <v>48.9</v>
      </c>
      <c r="N2749" t="s">
        <v>12463</v>
      </c>
      <c r="O2749" t="str">
        <f t="shared" si="170"/>
        <v xml:space="preserve">12-22-2012 8:51 </v>
      </c>
      <c r="P2749">
        <f t="shared" si="171"/>
        <v>1.0000000001164153</v>
      </c>
      <c r="Q2749">
        <v>37.9</v>
      </c>
      <c r="R2749">
        <v>0.25000000011641532</v>
      </c>
      <c r="S2749">
        <v>48.2</v>
      </c>
    </row>
    <row r="2750" spans="1:19" x14ac:dyDescent="0.25">
      <c r="A2750" t="s">
        <v>2780</v>
      </c>
      <c r="B2750">
        <v>30.9</v>
      </c>
      <c r="D2750" t="str">
        <f t="shared" si="168"/>
        <v xml:space="preserve">12-29-2011 3:51 </v>
      </c>
      <c r="E2750">
        <f t="shared" si="169"/>
        <v>0.99999999994179234</v>
      </c>
      <c r="F2750">
        <v>30.9</v>
      </c>
      <c r="K2750" t="s">
        <v>12356</v>
      </c>
      <c r="L2750">
        <v>48.2</v>
      </c>
      <c r="N2750" t="s">
        <v>12464</v>
      </c>
      <c r="O2750" t="str">
        <f t="shared" si="170"/>
        <v xml:space="preserve">12-22-2012 7:51 </v>
      </c>
      <c r="P2750">
        <f t="shared" si="171"/>
        <v>0.99999999994179234</v>
      </c>
      <c r="Q2750">
        <v>36</v>
      </c>
      <c r="R2750">
        <v>0.28333333338377997</v>
      </c>
      <c r="S2750">
        <v>48.2</v>
      </c>
    </row>
    <row r="2751" spans="1:19" x14ac:dyDescent="0.25">
      <c r="A2751" t="s">
        <v>2781</v>
      </c>
      <c r="B2751">
        <v>32</v>
      </c>
      <c r="D2751" t="str">
        <f t="shared" si="168"/>
        <v xml:space="preserve">12-29-2011 2:51 </v>
      </c>
      <c r="E2751">
        <f t="shared" si="169"/>
        <v>1.0000000001164153</v>
      </c>
      <c r="F2751">
        <v>32</v>
      </c>
      <c r="K2751" t="s">
        <v>12357</v>
      </c>
      <c r="L2751">
        <v>46.9</v>
      </c>
      <c r="N2751" t="s">
        <v>12465</v>
      </c>
      <c r="O2751" t="str">
        <f t="shared" si="170"/>
        <v xml:space="preserve">12-22-2012 6:51 </v>
      </c>
      <c r="P2751">
        <f t="shared" si="171"/>
        <v>0.99999999994179234</v>
      </c>
      <c r="Q2751">
        <v>35.1</v>
      </c>
      <c r="R2751">
        <v>0.11666666669771075</v>
      </c>
      <c r="S2751">
        <v>48.2</v>
      </c>
    </row>
    <row r="2752" spans="1:19" x14ac:dyDescent="0.25">
      <c r="A2752" t="s">
        <v>2782</v>
      </c>
      <c r="B2752">
        <v>34</v>
      </c>
      <c r="D2752" t="str">
        <f t="shared" si="168"/>
        <v xml:space="preserve">12-29-2011 1:51 </v>
      </c>
      <c r="E2752">
        <f t="shared" si="169"/>
        <v>0.99999999994179234</v>
      </c>
      <c r="F2752">
        <v>34</v>
      </c>
      <c r="K2752" t="s">
        <v>12358</v>
      </c>
      <c r="L2752">
        <v>46.4</v>
      </c>
      <c r="N2752" t="s">
        <v>12466</v>
      </c>
      <c r="O2752" t="str">
        <f t="shared" si="170"/>
        <v xml:space="preserve">12-22-2012 5:51 </v>
      </c>
      <c r="P2752">
        <f t="shared" si="171"/>
        <v>1.0000000001164153</v>
      </c>
      <c r="Q2752">
        <v>36</v>
      </c>
      <c r="R2752">
        <v>0.18333333323244005</v>
      </c>
      <c r="S2752">
        <v>48.2</v>
      </c>
    </row>
    <row r="2753" spans="1:19" x14ac:dyDescent="0.25">
      <c r="A2753" t="s">
        <v>2783</v>
      </c>
      <c r="B2753">
        <v>36</v>
      </c>
      <c r="D2753" t="str">
        <f t="shared" si="168"/>
        <v xml:space="preserve">12-29-2011 0:51 </v>
      </c>
      <c r="E2753">
        <f t="shared" si="169"/>
        <v>0.99999999994179234</v>
      </c>
      <c r="F2753">
        <v>36</v>
      </c>
      <c r="K2753" t="s">
        <v>12359</v>
      </c>
      <c r="L2753">
        <v>46.4</v>
      </c>
      <c r="N2753" t="s">
        <v>12467</v>
      </c>
      <c r="O2753" t="str">
        <f t="shared" si="170"/>
        <v xml:space="preserve">12-22-2012 4:51 </v>
      </c>
      <c r="P2753">
        <f t="shared" si="171"/>
        <v>0.99999999994179234</v>
      </c>
      <c r="Q2753">
        <v>37</v>
      </c>
      <c r="R2753">
        <v>0.65000000002328306</v>
      </c>
      <c r="S2753">
        <v>48.2</v>
      </c>
    </row>
    <row r="2754" spans="1:19" x14ac:dyDescent="0.25">
      <c r="A2754" t="s">
        <v>2784</v>
      </c>
      <c r="B2754">
        <v>39</v>
      </c>
      <c r="D2754" t="str">
        <f t="shared" si="168"/>
        <v xml:space="preserve">12-28-2011 23:51 </v>
      </c>
      <c r="E2754">
        <f t="shared" si="169"/>
        <v>1.0000000001164153</v>
      </c>
      <c r="F2754">
        <v>39</v>
      </c>
      <c r="K2754" t="s">
        <v>12360</v>
      </c>
      <c r="L2754">
        <v>48</v>
      </c>
      <c r="N2754" t="s">
        <v>12468</v>
      </c>
      <c r="O2754" t="str">
        <f t="shared" si="170"/>
        <v xml:space="preserve">12-22-2012 3:51 </v>
      </c>
      <c r="P2754">
        <f t="shared" si="171"/>
        <v>0.99999999994179234</v>
      </c>
      <c r="Q2754">
        <v>37.9</v>
      </c>
      <c r="R2754">
        <v>0.2333333333954215</v>
      </c>
      <c r="S2754">
        <v>48.2</v>
      </c>
    </row>
    <row r="2755" spans="1:19" x14ac:dyDescent="0.25">
      <c r="A2755" t="s">
        <v>2785</v>
      </c>
      <c r="B2755">
        <v>41</v>
      </c>
      <c r="D2755" t="str">
        <f t="shared" ref="D2755:D2818" si="172">LEFT(A2755,LEN(A2755)-3)</f>
        <v xml:space="preserve">12-28-2011 22:51 </v>
      </c>
      <c r="E2755">
        <f t="shared" ref="E2755:E2818" si="173">(D2755-D2756)*24</f>
        <v>0.99999999994179234</v>
      </c>
      <c r="F2755">
        <v>41</v>
      </c>
      <c r="K2755" t="s">
        <v>12361</v>
      </c>
      <c r="L2755">
        <v>45</v>
      </c>
      <c r="N2755" t="s">
        <v>12469</v>
      </c>
      <c r="O2755" t="str">
        <f t="shared" ref="O2755:O2818" si="174">LEFT(N2755,LEN(N2755)-3)</f>
        <v xml:space="preserve">12-22-2012 2:51 </v>
      </c>
      <c r="P2755">
        <f t="shared" ref="P2755:P2818" si="175">(O2755-O2756)*24</f>
        <v>1.0000000001164153</v>
      </c>
      <c r="Q2755">
        <v>37.9</v>
      </c>
      <c r="R2755">
        <v>0.36666666663950309</v>
      </c>
      <c r="S2755">
        <v>48.2</v>
      </c>
    </row>
    <row r="2756" spans="1:19" x14ac:dyDescent="0.25">
      <c r="A2756" t="s">
        <v>2786</v>
      </c>
      <c r="B2756">
        <v>41</v>
      </c>
      <c r="D2756" t="str">
        <f t="shared" si="172"/>
        <v xml:space="preserve">12-28-2011 21:51 </v>
      </c>
      <c r="E2756">
        <f t="shared" si="173"/>
        <v>0.99999999994179234</v>
      </c>
      <c r="F2756">
        <v>41</v>
      </c>
      <c r="K2756" t="s">
        <v>12362</v>
      </c>
      <c r="L2756">
        <v>44.6</v>
      </c>
      <c r="N2756" t="s">
        <v>12470</v>
      </c>
      <c r="O2756" t="str">
        <f t="shared" si="174"/>
        <v xml:space="preserve">12-22-2012 1:51 </v>
      </c>
      <c r="P2756">
        <f t="shared" si="175"/>
        <v>0.99999999994179234</v>
      </c>
      <c r="Q2756">
        <v>37</v>
      </c>
      <c r="R2756">
        <v>0.83333333325572312</v>
      </c>
      <c r="S2756">
        <v>48.2</v>
      </c>
    </row>
    <row r="2757" spans="1:19" x14ac:dyDescent="0.25">
      <c r="A2757" t="s">
        <v>2787</v>
      </c>
      <c r="B2757">
        <v>42.1</v>
      </c>
      <c r="D2757" t="str">
        <f t="shared" si="172"/>
        <v xml:space="preserve">12-28-2011 20:51 </v>
      </c>
      <c r="E2757">
        <f t="shared" si="173"/>
        <v>1.0000000001164153</v>
      </c>
      <c r="F2757">
        <v>42.1</v>
      </c>
      <c r="K2757" t="s">
        <v>12363</v>
      </c>
      <c r="L2757">
        <v>44.1</v>
      </c>
      <c r="N2757" t="s">
        <v>12471</v>
      </c>
      <c r="O2757" t="str">
        <f t="shared" si="174"/>
        <v xml:space="preserve">12-22-2012 0:51 </v>
      </c>
      <c r="P2757">
        <f t="shared" si="175"/>
        <v>0.99999999994179234</v>
      </c>
      <c r="Q2757">
        <v>37</v>
      </c>
      <c r="R2757">
        <v>0.53333333350019529</v>
      </c>
      <c r="S2757">
        <v>48.2</v>
      </c>
    </row>
    <row r="2758" spans="1:19" x14ac:dyDescent="0.25">
      <c r="A2758" t="s">
        <v>2788</v>
      </c>
      <c r="B2758">
        <v>39.9</v>
      </c>
      <c r="D2758" t="str">
        <f t="shared" si="172"/>
        <v xml:space="preserve">12-28-2011 19:51 </v>
      </c>
      <c r="E2758">
        <f t="shared" si="173"/>
        <v>0.99999999994179234</v>
      </c>
      <c r="F2758">
        <v>39.9</v>
      </c>
      <c r="K2758" t="s">
        <v>12364</v>
      </c>
      <c r="L2758">
        <v>44.1</v>
      </c>
      <c r="N2758" t="s">
        <v>12472</v>
      </c>
      <c r="O2758" t="str">
        <f t="shared" si="174"/>
        <v xml:space="preserve">12-21-2012 23:51 </v>
      </c>
      <c r="P2758">
        <f t="shared" si="175"/>
        <v>1.0000000001164153</v>
      </c>
      <c r="Q2758">
        <v>37</v>
      </c>
      <c r="R2758">
        <v>0.41666666662786156</v>
      </c>
      <c r="S2758">
        <v>48.2</v>
      </c>
    </row>
    <row r="2759" spans="1:19" x14ac:dyDescent="0.25">
      <c r="A2759" t="s">
        <v>2789</v>
      </c>
      <c r="B2759">
        <v>44.1</v>
      </c>
      <c r="D2759" t="str">
        <f t="shared" si="172"/>
        <v xml:space="preserve">12-28-2011 18:51 </v>
      </c>
      <c r="E2759">
        <f t="shared" si="173"/>
        <v>0.99999999994179234</v>
      </c>
      <c r="F2759">
        <v>44.1</v>
      </c>
      <c r="K2759" t="s">
        <v>12365</v>
      </c>
      <c r="L2759">
        <v>44.6</v>
      </c>
      <c r="N2759" t="s">
        <v>12473</v>
      </c>
      <c r="O2759" t="str">
        <f t="shared" si="174"/>
        <v xml:space="preserve">12-21-2012 22:51 </v>
      </c>
      <c r="P2759">
        <f t="shared" si="175"/>
        <v>0.99999999994179234</v>
      </c>
      <c r="Q2759">
        <v>37.9</v>
      </c>
      <c r="R2759">
        <v>0.41666666662786156</v>
      </c>
      <c r="S2759">
        <v>48.2</v>
      </c>
    </row>
    <row r="2760" spans="1:19" x14ac:dyDescent="0.25">
      <c r="A2760" t="s">
        <v>2790</v>
      </c>
      <c r="B2760">
        <v>46</v>
      </c>
      <c r="D2760" t="str">
        <f t="shared" si="172"/>
        <v xml:space="preserve">12-28-2011 17:51 </v>
      </c>
      <c r="E2760">
        <f t="shared" si="173"/>
        <v>1.0000000001164153</v>
      </c>
      <c r="F2760">
        <v>46</v>
      </c>
      <c r="K2760" t="s">
        <v>12366</v>
      </c>
      <c r="L2760">
        <v>44.1</v>
      </c>
      <c r="N2760" t="s">
        <v>12474</v>
      </c>
      <c r="O2760" t="str">
        <f t="shared" si="174"/>
        <v xml:space="preserve">12-21-2012 21:51 </v>
      </c>
      <c r="P2760">
        <f t="shared" si="175"/>
        <v>0.99999999994179234</v>
      </c>
      <c r="Q2760">
        <v>37.9</v>
      </c>
      <c r="R2760">
        <v>0.58333333348855376</v>
      </c>
      <c r="S2760">
        <v>48.2</v>
      </c>
    </row>
    <row r="2761" spans="1:19" x14ac:dyDescent="0.25">
      <c r="A2761" t="s">
        <v>2791</v>
      </c>
      <c r="B2761">
        <v>50</v>
      </c>
      <c r="D2761" t="str">
        <f t="shared" si="172"/>
        <v xml:space="preserve">12-28-2011 16:51 </v>
      </c>
      <c r="E2761">
        <f t="shared" si="173"/>
        <v>0.99999999994179234</v>
      </c>
      <c r="F2761">
        <v>50</v>
      </c>
      <c r="K2761" t="s">
        <v>12367</v>
      </c>
      <c r="L2761">
        <v>43</v>
      </c>
      <c r="N2761" t="s">
        <v>12475</v>
      </c>
      <c r="O2761" t="str">
        <f t="shared" si="174"/>
        <v xml:space="preserve">12-21-2012 20:51 </v>
      </c>
      <c r="P2761">
        <f t="shared" si="175"/>
        <v>1.0000000001164153</v>
      </c>
      <c r="Q2761">
        <v>37.9</v>
      </c>
      <c r="R2761">
        <v>0.68333333329064772</v>
      </c>
      <c r="S2761">
        <v>48.2</v>
      </c>
    </row>
    <row r="2762" spans="1:19" x14ac:dyDescent="0.25">
      <c r="A2762" t="s">
        <v>2792</v>
      </c>
      <c r="B2762">
        <v>53.1</v>
      </c>
      <c r="D2762" t="str">
        <f t="shared" si="172"/>
        <v xml:space="preserve">12-28-2011 15:51 </v>
      </c>
      <c r="E2762">
        <f t="shared" si="173"/>
        <v>0.99999999994179234</v>
      </c>
      <c r="F2762">
        <v>53.1</v>
      </c>
      <c r="K2762" t="s">
        <v>12368</v>
      </c>
      <c r="L2762">
        <v>43</v>
      </c>
      <c r="N2762" t="s">
        <v>12476</v>
      </c>
      <c r="O2762" t="str">
        <f t="shared" si="174"/>
        <v xml:space="preserve">12-21-2012 19:51 </v>
      </c>
      <c r="P2762">
        <f t="shared" si="175"/>
        <v>0.99999999994179234</v>
      </c>
      <c r="Q2762">
        <v>39</v>
      </c>
      <c r="R2762">
        <v>0.63333333330228925</v>
      </c>
      <c r="S2762">
        <v>48.2</v>
      </c>
    </row>
    <row r="2763" spans="1:19" x14ac:dyDescent="0.25">
      <c r="A2763" t="s">
        <v>2793</v>
      </c>
      <c r="B2763">
        <v>52</v>
      </c>
      <c r="D2763" t="str">
        <f t="shared" si="172"/>
        <v xml:space="preserve">12-28-2011 14:51 </v>
      </c>
      <c r="E2763">
        <f t="shared" si="173"/>
        <v>1.0000000001164153</v>
      </c>
      <c r="F2763">
        <v>52</v>
      </c>
      <c r="K2763" t="s">
        <v>12369</v>
      </c>
      <c r="L2763">
        <v>43</v>
      </c>
      <c r="N2763" t="s">
        <v>12477</v>
      </c>
      <c r="O2763" t="str">
        <f t="shared" si="174"/>
        <v xml:space="preserve">12-21-2012 18:51 </v>
      </c>
      <c r="P2763">
        <f t="shared" si="175"/>
        <v>0.99999999994179234</v>
      </c>
      <c r="Q2763">
        <v>39.9</v>
      </c>
      <c r="R2763">
        <v>0.76666666672099382</v>
      </c>
      <c r="S2763">
        <v>48.2</v>
      </c>
    </row>
    <row r="2764" spans="1:19" x14ac:dyDescent="0.25">
      <c r="A2764" t="s">
        <v>2794</v>
      </c>
      <c r="B2764">
        <v>52</v>
      </c>
      <c r="D2764" t="str">
        <f t="shared" si="172"/>
        <v xml:space="preserve">12-28-2011 13:51 </v>
      </c>
      <c r="E2764">
        <f t="shared" si="173"/>
        <v>0.99999999994179234</v>
      </c>
      <c r="F2764">
        <v>52</v>
      </c>
      <c r="K2764" t="s">
        <v>12370</v>
      </c>
      <c r="L2764">
        <v>43</v>
      </c>
      <c r="N2764" t="s">
        <v>12478</v>
      </c>
      <c r="O2764" t="str">
        <f t="shared" si="174"/>
        <v xml:space="preserve">12-21-2012 17:51 </v>
      </c>
      <c r="P2764">
        <f t="shared" si="175"/>
        <v>1.0000000001164153</v>
      </c>
      <c r="Q2764">
        <v>39.9</v>
      </c>
      <c r="R2764">
        <v>0.99999999994179234</v>
      </c>
      <c r="S2764">
        <v>48.2</v>
      </c>
    </row>
    <row r="2765" spans="1:19" x14ac:dyDescent="0.25">
      <c r="A2765" t="s">
        <v>2795</v>
      </c>
      <c r="B2765">
        <v>51.1</v>
      </c>
      <c r="D2765" t="str">
        <f t="shared" si="172"/>
        <v xml:space="preserve">12-28-2011 12:51 </v>
      </c>
      <c r="E2765">
        <f t="shared" si="173"/>
        <v>0.99999999994179234</v>
      </c>
      <c r="F2765">
        <v>51.1</v>
      </c>
      <c r="K2765" t="s">
        <v>12371</v>
      </c>
      <c r="L2765">
        <v>43</v>
      </c>
      <c r="N2765" t="s">
        <v>12479</v>
      </c>
      <c r="O2765" t="str">
        <f t="shared" si="174"/>
        <v xml:space="preserve">12-21-2012 16:51 </v>
      </c>
      <c r="P2765">
        <f t="shared" si="175"/>
        <v>0.99999999994179234</v>
      </c>
      <c r="Q2765">
        <v>42.1</v>
      </c>
      <c r="R2765">
        <v>0.65000000002328306</v>
      </c>
      <c r="S2765">
        <v>48.2</v>
      </c>
    </row>
    <row r="2766" spans="1:19" x14ac:dyDescent="0.25">
      <c r="A2766" t="s">
        <v>2796</v>
      </c>
      <c r="B2766">
        <v>50</v>
      </c>
      <c r="D2766" t="str">
        <f t="shared" si="172"/>
        <v xml:space="preserve">12-28-2011 11:51 </v>
      </c>
      <c r="E2766">
        <f t="shared" si="173"/>
        <v>1.0000000001164153</v>
      </c>
      <c r="F2766">
        <v>50</v>
      </c>
      <c r="K2766" t="s">
        <v>12372</v>
      </c>
      <c r="L2766">
        <v>44.1</v>
      </c>
      <c r="N2766" t="s">
        <v>12480</v>
      </c>
      <c r="O2766" t="str">
        <f t="shared" si="174"/>
        <v xml:space="preserve">12-21-2012 15:51 </v>
      </c>
      <c r="P2766">
        <f t="shared" si="175"/>
        <v>0.99999999994179234</v>
      </c>
      <c r="Q2766">
        <v>43</v>
      </c>
      <c r="R2766">
        <v>0.94999999995343387</v>
      </c>
      <c r="S2766">
        <v>48.2</v>
      </c>
    </row>
    <row r="2767" spans="1:19" x14ac:dyDescent="0.25">
      <c r="A2767" t="s">
        <v>2797</v>
      </c>
      <c r="B2767">
        <v>48.9</v>
      </c>
      <c r="D2767" t="str">
        <f t="shared" si="172"/>
        <v xml:space="preserve">12-28-2011 10:51 </v>
      </c>
      <c r="E2767">
        <f t="shared" si="173"/>
        <v>0.99999999994179234</v>
      </c>
      <c r="F2767">
        <v>48.9</v>
      </c>
      <c r="K2767" t="s">
        <v>12373</v>
      </c>
      <c r="L2767">
        <v>44.1</v>
      </c>
      <c r="N2767" t="s">
        <v>12481</v>
      </c>
      <c r="O2767" t="str">
        <f t="shared" si="174"/>
        <v xml:space="preserve">12-21-2012 14:51 </v>
      </c>
      <c r="P2767">
        <f t="shared" si="175"/>
        <v>1.0000000001164153</v>
      </c>
      <c r="Q2767">
        <v>44.1</v>
      </c>
      <c r="R2767">
        <v>0.19999999995343387</v>
      </c>
      <c r="S2767">
        <v>48.2</v>
      </c>
    </row>
    <row r="2768" spans="1:19" x14ac:dyDescent="0.25">
      <c r="A2768" t="s">
        <v>2798</v>
      </c>
      <c r="B2768">
        <v>48</v>
      </c>
      <c r="D2768" t="str">
        <f t="shared" si="172"/>
        <v xml:space="preserve">12-28-2011 9:51 </v>
      </c>
      <c r="E2768">
        <f t="shared" si="173"/>
        <v>0.99999999994179234</v>
      </c>
      <c r="F2768">
        <v>48</v>
      </c>
      <c r="K2768" t="s">
        <v>12374</v>
      </c>
      <c r="L2768">
        <v>45</v>
      </c>
      <c r="N2768" t="s">
        <v>12482</v>
      </c>
      <c r="O2768" t="str">
        <f t="shared" si="174"/>
        <v xml:space="preserve">12-21-2012 13:51 </v>
      </c>
      <c r="P2768">
        <f t="shared" si="175"/>
        <v>0.99999999994179234</v>
      </c>
      <c r="Q2768">
        <v>45</v>
      </c>
      <c r="R2768">
        <v>0.78333333344198763</v>
      </c>
      <c r="S2768">
        <v>48.2</v>
      </c>
    </row>
    <row r="2769" spans="1:19" x14ac:dyDescent="0.25">
      <c r="A2769" t="s">
        <v>2799</v>
      </c>
      <c r="B2769">
        <v>44.1</v>
      </c>
      <c r="D2769" t="str">
        <f t="shared" si="172"/>
        <v xml:space="preserve">12-28-2011 8:51 </v>
      </c>
      <c r="E2769">
        <f t="shared" si="173"/>
        <v>1.0000000001164153</v>
      </c>
      <c r="F2769">
        <v>44.1</v>
      </c>
      <c r="K2769" t="s">
        <v>12375</v>
      </c>
      <c r="L2769">
        <v>46</v>
      </c>
      <c r="N2769" t="s">
        <v>12483</v>
      </c>
      <c r="O2769" t="str">
        <f t="shared" si="174"/>
        <v xml:space="preserve">12-21-2012 12:51 </v>
      </c>
      <c r="P2769">
        <f t="shared" si="175"/>
        <v>0.99999999994179234</v>
      </c>
      <c r="Q2769">
        <v>44.1</v>
      </c>
      <c r="R2769">
        <v>0.86666666669771075</v>
      </c>
      <c r="S2769">
        <v>48.2</v>
      </c>
    </row>
    <row r="2770" spans="1:19" x14ac:dyDescent="0.25">
      <c r="A2770" t="s">
        <v>2800</v>
      </c>
      <c r="B2770">
        <v>39.9</v>
      </c>
      <c r="D2770" t="str">
        <f t="shared" si="172"/>
        <v xml:space="preserve">12-28-2011 7:51 </v>
      </c>
      <c r="E2770">
        <f t="shared" si="173"/>
        <v>0.99999999994179234</v>
      </c>
      <c r="F2770">
        <v>39.9</v>
      </c>
      <c r="K2770" t="s">
        <v>12376</v>
      </c>
      <c r="L2770">
        <v>48.9</v>
      </c>
      <c r="N2770" t="s">
        <v>12484</v>
      </c>
      <c r="O2770" t="str">
        <f t="shared" si="174"/>
        <v xml:space="preserve">12-21-2012 11:51 </v>
      </c>
      <c r="P2770">
        <f t="shared" si="175"/>
        <v>1.0000000001164153</v>
      </c>
      <c r="Q2770">
        <v>44.1</v>
      </c>
      <c r="R2770">
        <v>0.79999999998835847</v>
      </c>
      <c r="S2770">
        <v>48.2</v>
      </c>
    </row>
    <row r="2771" spans="1:19" x14ac:dyDescent="0.25">
      <c r="A2771" t="s">
        <v>2801</v>
      </c>
      <c r="B2771">
        <v>41</v>
      </c>
      <c r="D2771" t="str">
        <f t="shared" si="172"/>
        <v xml:space="preserve">12-28-2011 6:51 </v>
      </c>
      <c r="E2771">
        <f t="shared" si="173"/>
        <v>0.99999999994179234</v>
      </c>
      <c r="F2771">
        <v>41</v>
      </c>
      <c r="K2771" t="s">
        <v>12377</v>
      </c>
      <c r="L2771">
        <v>50</v>
      </c>
      <c r="N2771" t="s">
        <v>12485</v>
      </c>
      <c r="O2771" t="str">
        <f t="shared" si="174"/>
        <v xml:space="preserve">12-21-2012 10:51 </v>
      </c>
      <c r="P2771">
        <f t="shared" si="175"/>
        <v>0.99999999994179234</v>
      </c>
      <c r="Q2771">
        <v>44.1</v>
      </c>
      <c r="R2771">
        <v>0.24999999994179234</v>
      </c>
      <c r="S2771">
        <v>48.2</v>
      </c>
    </row>
    <row r="2772" spans="1:19" x14ac:dyDescent="0.25">
      <c r="A2772" t="s">
        <v>2802</v>
      </c>
      <c r="B2772">
        <v>42.1</v>
      </c>
      <c r="D2772" t="str">
        <f t="shared" si="172"/>
        <v xml:space="preserve">12-28-2011 5:51 </v>
      </c>
      <c r="E2772">
        <f t="shared" si="173"/>
        <v>1.0000000001164153</v>
      </c>
      <c r="F2772">
        <v>42.1</v>
      </c>
      <c r="K2772" t="s">
        <v>12378</v>
      </c>
      <c r="L2772">
        <v>50</v>
      </c>
      <c r="N2772" t="s">
        <v>12486</v>
      </c>
      <c r="O2772" t="str">
        <f t="shared" si="174"/>
        <v xml:space="preserve">12-21-2012 9:51 </v>
      </c>
      <c r="P2772">
        <f t="shared" si="175"/>
        <v>0.99999999994179234</v>
      </c>
      <c r="Q2772">
        <v>45</v>
      </c>
      <c r="R2772">
        <v>0.46666666661622003</v>
      </c>
      <c r="S2772">
        <v>48.2</v>
      </c>
    </row>
    <row r="2773" spans="1:19" x14ac:dyDescent="0.25">
      <c r="A2773" t="s">
        <v>2803</v>
      </c>
      <c r="B2773">
        <v>41</v>
      </c>
      <c r="D2773" t="str">
        <f t="shared" si="172"/>
        <v xml:space="preserve">12-28-2011 4:51 </v>
      </c>
      <c r="E2773">
        <f t="shared" si="173"/>
        <v>0.99999999994179234</v>
      </c>
      <c r="F2773">
        <v>41</v>
      </c>
      <c r="K2773" t="s">
        <v>12379</v>
      </c>
      <c r="L2773">
        <v>50</v>
      </c>
      <c r="N2773" t="s">
        <v>12487</v>
      </c>
      <c r="O2773" t="str">
        <f t="shared" si="174"/>
        <v xml:space="preserve">12-21-2012 8:51 </v>
      </c>
      <c r="P2773">
        <f t="shared" si="175"/>
        <v>1.0000000001164153</v>
      </c>
      <c r="Q2773">
        <v>43</v>
      </c>
      <c r="R2773">
        <v>0.1499999999650754</v>
      </c>
      <c r="S2773">
        <v>48.2</v>
      </c>
    </row>
    <row r="2774" spans="1:19" x14ac:dyDescent="0.25">
      <c r="A2774" t="s">
        <v>2804</v>
      </c>
      <c r="B2774">
        <v>43</v>
      </c>
      <c r="D2774" t="str">
        <f t="shared" si="172"/>
        <v xml:space="preserve">12-28-2011 3:51 </v>
      </c>
      <c r="E2774">
        <f t="shared" si="173"/>
        <v>0.99999999994179234</v>
      </c>
      <c r="F2774">
        <v>43</v>
      </c>
      <c r="K2774" t="s">
        <v>12380</v>
      </c>
      <c r="L2774">
        <v>51.1</v>
      </c>
      <c r="N2774" t="s">
        <v>12488</v>
      </c>
      <c r="O2774" t="str">
        <f t="shared" si="174"/>
        <v xml:space="preserve">12-21-2012 7:51 </v>
      </c>
      <c r="P2774">
        <f t="shared" si="175"/>
        <v>0.99999999994179234</v>
      </c>
      <c r="Q2774">
        <v>41</v>
      </c>
      <c r="R2774">
        <v>0.73333333327900618</v>
      </c>
      <c r="S2774">
        <v>48.2</v>
      </c>
    </row>
    <row r="2775" spans="1:19" x14ac:dyDescent="0.25">
      <c r="A2775" t="s">
        <v>2805</v>
      </c>
      <c r="B2775">
        <v>43</v>
      </c>
      <c r="D2775" t="str">
        <f t="shared" si="172"/>
        <v xml:space="preserve">12-28-2011 2:51 </v>
      </c>
      <c r="E2775">
        <f t="shared" si="173"/>
        <v>1.0000000001164153</v>
      </c>
      <c r="F2775">
        <v>43</v>
      </c>
      <c r="K2775" t="s">
        <v>12381</v>
      </c>
      <c r="L2775">
        <v>53.1</v>
      </c>
      <c r="N2775" t="s">
        <v>12489</v>
      </c>
      <c r="O2775" t="str">
        <f t="shared" si="174"/>
        <v xml:space="preserve">12-21-2012 6:51 </v>
      </c>
      <c r="P2775">
        <f t="shared" si="175"/>
        <v>0.99999999994179234</v>
      </c>
      <c r="Q2775">
        <v>41</v>
      </c>
      <c r="R2775">
        <v>0.33333333337213844</v>
      </c>
      <c r="S2775">
        <v>48.2</v>
      </c>
    </row>
    <row r="2776" spans="1:19" x14ac:dyDescent="0.25">
      <c r="A2776" t="s">
        <v>2806</v>
      </c>
      <c r="B2776">
        <v>44.1</v>
      </c>
      <c r="D2776" t="str">
        <f t="shared" si="172"/>
        <v xml:space="preserve">12-28-2011 1:51 </v>
      </c>
      <c r="E2776">
        <f t="shared" si="173"/>
        <v>0.99999999994179234</v>
      </c>
      <c r="F2776">
        <v>44.1</v>
      </c>
      <c r="K2776" t="s">
        <v>12382</v>
      </c>
      <c r="L2776">
        <v>54</v>
      </c>
      <c r="N2776" t="s">
        <v>12490</v>
      </c>
      <c r="O2776" t="str">
        <f t="shared" si="174"/>
        <v xml:space="preserve">12-21-2012 5:51 </v>
      </c>
      <c r="P2776">
        <f t="shared" si="175"/>
        <v>1.0000000001164153</v>
      </c>
      <c r="Q2776">
        <v>42.1</v>
      </c>
      <c r="R2776">
        <v>0.51666666677920148</v>
      </c>
      <c r="S2776">
        <v>48.2</v>
      </c>
    </row>
    <row r="2777" spans="1:19" x14ac:dyDescent="0.25">
      <c r="A2777" t="s">
        <v>2807</v>
      </c>
      <c r="B2777">
        <v>46</v>
      </c>
      <c r="D2777" t="str">
        <f t="shared" si="172"/>
        <v xml:space="preserve">12-28-2011 0:51 </v>
      </c>
      <c r="E2777">
        <f t="shared" si="173"/>
        <v>0.99999999994179234</v>
      </c>
      <c r="F2777">
        <v>46</v>
      </c>
      <c r="K2777" t="s">
        <v>12383</v>
      </c>
      <c r="L2777">
        <v>57.9</v>
      </c>
      <c r="N2777" t="s">
        <v>12491</v>
      </c>
      <c r="O2777" t="str">
        <f t="shared" si="174"/>
        <v xml:space="preserve">12-21-2012 4:51 </v>
      </c>
      <c r="P2777">
        <f t="shared" si="175"/>
        <v>0.99999999994179234</v>
      </c>
      <c r="Q2777">
        <v>44.1</v>
      </c>
      <c r="R2777">
        <v>0.1499999999650754</v>
      </c>
      <c r="S2777">
        <v>48.2</v>
      </c>
    </row>
    <row r="2778" spans="1:19" x14ac:dyDescent="0.25">
      <c r="A2778" t="s">
        <v>2808</v>
      </c>
      <c r="B2778">
        <v>46.9</v>
      </c>
      <c r="D2778" t="str">
        <f t="shared" si="172"/>
        <v xml:space="preserve">12-27-2011 23:51 </v>
      </c>
      <c r="E2778">
        <f t="shared" si="173"/>
        <v>1.0000000001164153</v>
      </c>
      <c r="F2778">
        <v>46.9</v>
      </c>
      <c r="K2778" t="s">
        <v>12384</v>
      </c>
      <c r="L2778">
        <v>59</v>
      </c>
      <c r="N2778" t="s">
        <v>12492</v>
      </c>
      <c r="O2778" t="str">
        <f t="shared" si="174"/>
        <v xml:space="preserve">12-21-2012 3:51 </v>
      </c>
      <c r="P2778">
        <f t="shared" si="175"/>
        <v>0.99999999994179234</v>
      </c>
      <c r="Q2778">
        <v>46</v>
      </c>
      <c r="R2778">
        <v>0.28333333338377997</v>
      </c>
      <c r="S2778">
        <v>48.2</v>
      </c>
    </row>
    <row r="2779" spans="1:19" x14ac:dyDescent="0.25">
      <c r="A2779" t="s">
        <v>2809</v>
      </c>
      <c r="B2779">
        <v>48.9</v>
      </c>
      <c r="D2779" t="str">
        <f t="shared" si="172"/>
        <v xml:space="preserve">12-27-2011 22:51 </v>
      </c>
      <c r="E2779">
        <f t="shared" si="173"/>
        <v>0.99999999994179234</v>
      </c>
      <c r="F2779">
        <v>48.9</v>
      </c>
      <c r="K2779" t="s">
        <v>12385</v>
      </c>
      <c r="L2779">
        <v>60.1</v>
      </c>
      <c r="N2779" t="s">
        <v>12493</v>
      </c>
      <c r="O2779" t="str">
        <f t="shared" si="174"/>
        <v xml:space="preserve">12-21-2012 2:51 </v>
      </c>
      <c r="P2779">
        <f t="shared" si="175"/>
        <v>1.0000000001164153</v>
      </c>
      <c r="Q2779">
        <v>50</v>
      </c>
      <c r="R2779">
        <v>0.36666666663950309</v>
      </c>
      <c r="S2779">
        <v>48.2</v>
      </c>
    </row>
    <row r="2780" spans="1:19" x14ac:dyDescent="0.25">
      <c r="A2780" t="s">
        <v>2810</v>
      </c>
      <c r="B2780">
        <v>51.1</v>
      </c>
      <c r="D2780" t="str">
        <f t="shared" si="172"/>
        <v xml:space="preserve">12-27-2011 21:51 </v>
      </c>
      <c r="E2780">
        <f t="shared" si="173"/>
        <v>0.99999999994179234</v>
      </c>
      <c r="F2780">
        <v>51.1</v>
      </c>
      <c r="K2780" t="s">
        <v>12386</v>
      </c>
      <c r="L2780">
        <v>59</v>
      </c>
      <c r="N2780" t="s">
        <v>12494</v>
      </c>
      <c r="O2780" t="str">
        <f t="shared" si="174"/>
        <v xml:space="preserve">12-21-2012 1:51 </v>
      </c>
      <c r="P2780">
        <f t="shared" si="175"/>
        <v>0.99999999994179234</v>
      </c>
      <c r="Q2780">
        <v>51.1</v>
      </c>
      <c r="R2780">
        <v>0.36666666663950309</v>
      </c>
      <c r="S2780">
        <v>48.2</v>
      </c>
    </row>
    <row r="2781" spans="1:19" x14ac:dyDescent="0.25">
      <c r="A2781" t="s">
        <v>2811</v>
      </c>
      <c r="B2781">
        <v>52</v>
      </c>
      <c r="D2781" t="str">
        <f t="shared" si="172"/>
        <v xml:space="preserve">12-27-2011 20:51 </v>
      </c>
      <c r="E2781">
        <f t="shared" si="173"/>
        <v>1.0000000001164153</v>
      </c>
      <c r="F2781">
        <v>52</v>
      </c>
      <c r="K2781" t="s">
        <v>12387</v>
      </c>
      <c r="L2781">
        <v>57.9</v>
      </c>
      <c r="N2781" t="s">
        <v>12495</v>
      </c>
      <c r="O2781" t="str">
        <f t="shared" si="174"/>
        <v xml:space="preserve">12-21-2012 0:51 </v>
      </c>
      <c r="P2781">
        <f t="shared" si="175"/>
        <v>0.68333333329064772</v>
      </c>
      <c r="Q2781">
        <v>54</v>
      </c>
      <c r="R2781">
        <v>0.99999999994179234</v>
      </c>
      <c r="S2781">
        <v>48.9</v>
      </c>
    </row>
    <row r="2782" spans="1:19" x14ac:dyDescent="0.25">
      <c r="A2782" t="s">
        <v>2812</v>
      </c>
      <c r="B2782">
        <v>54</v>
      </c>
      <c r="D2782" t="str">
        <f t="shared" si="172"/>
        <v xml:space="preserve">12-27-2011 19:51 </v>
      </c>
      <c r="E2782">
        <f t="shared" si="173"/>
        <v>0.99999999994179234</v>
      </c>
      <c r="F2782">
        <v>54</v>
      </c>
      <c r="K2782" t="s">
        <v>12388</v>
      </c>
      <c r="L2782">
        <v>54</v>
      </c>
      <c r="N2782" t="s">
        <v>12496</v>
      </c>
      <c r="O2782" t="str">
        <f t="shared" si="174"/>
        <v xml:space="preserve">12-21-2012 0:10 </v>
      </c>
      <c r="P2782">
        <f t="shared" si="175"/>
        <v>0.31666666665114462</v>
      </c>
      <c r="Q2782">
        <v>57.2</v>
      </c>
      <c r="R2782">
        <v>0.99999999994179234</v>
      </c>
      <c r="S2782">
        <v>48.9</v>
      </c>
    </row>
    <row r="2783" spans="1:19" x14ac:dyDescent="0.25">
      <c r="A2783" t="s">
        <v>2813</v>
      </c>
      <c r="B2783">
        <v>55</v>
      </c>
      <c r="D2783" t="str">
        <f t="shared" si="172"/>
        <v xml:space="preserve">12-27-2011 18:51 </v>
      </c>
      <c r="E2783">
        <f t="shared" si="173"/>
        <v>0.99999999994179234</v>
      </c>
      <c r="F2783">
        <v>55</v>
      </c>
      <c r="K2783" t="s">
        <v>12389</v>
      </c>
      <c r="L2783">
        <v>51.1</v>
      </c>
      <c r="N2783" t="s">
        <v>12497</v>
      </c>
      <c r="O2783" t="str">
        <f t="shared" si="174"/>
        <v xml:space="preserve">12-20-2012 23:51 </v>
      </c>
      <c r="P2783">
        <f t="shared" si="175"/>
        <v>0.30000000010477379</v>
      </c>
      <c r="Q2783">
        <v>60.1</v>
      </c>
      <c r="R2783">
        <v>0.99999999994179234</v>
      </c>
      <c r="S2783">
        <v>48.9</v>
      </c>
    </row>
    <row r="2784" spans="1:19" x14ac:dyDescent="0.25">
      <c r="A2784" t="s">
        <v>2814</v>
      </c>
      <c r="B2784">
        <v>55.9</v>
      </c>
      <c r="D2784" t="str">
        <f t="shared" si="172"/>
        <v xml:space="preserve">12-27-2011 17:51 </v>
      </c>
      <c r="E2784">
        <f t="shared" si="173"/>
        <v>1.0000000001164153</v>
      </c>
      <c r="F2784">
        <v>55.9</v>
      </c>
      <c r="K2784" t="s">
        <v>12390</v>
      </c>
      <c r="L2784">
        <v>48</v>
      </c>
      <c r="N2784" t="s">
        <v>12498</v>
      </c>
      <c r="O2784" t="str">
        <f t="shared" si="174"/>
        <v xml:space="preserve">12-20-2012 23:33 </v>
      </c>
      <c r="P2784">
        <f t="shared" si="175"/>
        <v>0.19999999995343387</v>
      </c>
      <c r="Q2784">
        <v>60.8</v>
      </c>
      <c r="R2784">
        <v>1.0000000001164153</v>
      </c>
      <c r="S2784">
        <v>48.9</v>
      </c>
    </row>
    <row r="2785" spans="1:19" x14ac:dyDescent="0.25">
      <c r="A2785" t="s">
        <v>2815</v>
      </c>
      <c r="B2785">
        <v>57.9</v>
      </c>
      <c r="D2785" t="str">
        <f t="shared" si="172"/>
        <v xml:space="preserve">12-27-2011 16:51 </v>
      </c>
      <c r="E2785">
        <f t="shared" si="173"/>
        <v>0.99999999994179234</v>
      </c>
      <c r="F2785">
        <v>57.9</v>
      </c>
      <c r="K2785" t="s">
        <v>12391</v>
      </c>
      <c r="L2785">
        <v>44.1</v>
      </c>
      <c r="N2785" t="s">
        <v>12499</v>
      </c>
      <c r="O2785" t="str">
        <f t="shared" si="174"/>
        <v xml:space="preserve">12-20-2012 23:21 </v>
      </c>
      <c r="P2785">
        <f t="shared" si="175"/>
        <v>0.29999999993015081</v>
      </c>
      <c r="Q2785">
        <v>62.6</v>
      </c>
      <c r="R2785">
        <v>1.0000000001164153</v>
      </c>
      <c r="S2785">
        <v>48.9</v>
      </c>
    </row>
    <row r="2786" spans="1:19" x14ac:dyDescent="0.25">
      <c r="A2786" t="s">
        <v>2816</v>
      </c>
      <c r="B2786">
        <v>62.1</v>
      </c>
      <c r="D2786" t="str">
        <f t="shared" si="172"/>
        <v xml:space="preserve">12-27-2011 15:51 </v>
      </c>
      <c r="E2786">
        <f t="shared" si="173"/>
        <v>0.61666666658129543</v>
      </c>
      <c r="F2786">
        <v>62.1</v>
      </c>
      <c r="K2786" t="s">
        <v>12392</v>
      </c>
      <c r="L2786">
        <v>46</v>
      </c>
      <c r="N2786" t="s">
        <v>12500</v>
      </c>
      <c r="O2786" t="str">
        <f t="shared" si="174"/>
        <v xml:space="preserve">12-20-2012 23:03 </v>
      </c>
      <c r="P2786">
        <f t="shared" si="175"/>
        <v>0.20000000012805685</v>
      </c>
      <c r="Q2786">
        <v>62.6</v>
      </c>
      <c r="R2786">
        <v>1.0000000001164153</v>
      </c>
      <c r="S2786">
        <v>48.9</v>
      </c>
    </row>
    <row r="2787" spans="1:19" x14ac:dyDescent="0.25">
      <c r="A2787" t="s">
        <v>2817</v>
      </c>
      <c r="B2787">
        <v>64.400000000000006</v>
      </c>
      <c r="D2787" t="str">
        <f t="shared" si="172"/>
        <v xml:space="preserve">12-27-2011 15:14 </v>
      </c>
      <c r="E2787">
        <f t="shared" si="173"/>
        <v>0.38333333336049691</v>
      </c>
      <c r="F2787">
        <v>64.400000000000006</v>
      </c>
      <c r="K2787" t="s">
        <v>12393</v>
      </c>
      <c r="L2787">
        <v>48</v>
      </c>
      <c r="N2787" t="s">
        <v>12501</v>
      </c>
      <c r="O2787" t="str">
        <f t="shared" si="174"/>
        <v xml:space="preserve">12-20-2012 22:51 </v>
      </c>
      <c r="P2787">
        <f t="shared" si="175"/>
        <v>0.34999999991850927</v>
      </c>
      <c r="Q2787">
        <v>62.1</v>
      </c>
      <c r="R2787">
        <v>0.99999999994179234</v>
      </c>
      <c r="S2787">
        <v>48.9</v>
      </c>
    </row>
    <row r="2788" spans="1:19" x14ac:dyDescent="0.25">
      <c r="A2788" t="s">
        <v>2818</v>
      </c>
      <c r="B2788">
        <v>62.1</v>
      </c>
      <c r="D2788" t="str">
        <f t="shared" si="172"/>
        <v xml:space="preserve">12-27-2011 14:51 </v>
      </c>
      <c r="E2788">
        <f t="shared" si="173"/>
        <v>0.2333333333954215</v>
      </c>
      <c r="F2788">
        <v>62.1</v>
      </c>
      <c r="K2788" t="s">
        <v>12394</v>
      </c>
      <c r="L2788">
        <v>48.9</v>
      </c>
      <c r="N2788" t="s">
        <v>12502</v>
      </c>
      <c r="O2788" t="str">
        <f t="shared" si="174"/>
        <v xml:space="preserve">12-20-2012 22:30 </v>
      </c>
      <c r="P2788">
        <f t="shared" si="175"/>
        <v>0.65000000002328306</v>
      </c>
      <c r="Q2788">
        <v>62.6</v>
      </c>
      <c r="R2788">
        <v>1.0000000001164153</v>
      </c>
      <c r="S2788">
        <v>48.9</v>
      </c>
    </row>
    <row r="2789" spans="1:19" x14ac:dyDescent="0.25">
      <c r="A2789" t="s">
        <v>2819</v>
      </c>
      <c r="B2789">
        <v>62.6</v>
      </c>
      <c r="D2789" t="str">
        <f t="shared" si="172"/>
        <v xml:space="preserve">12-27-2011 14:37 </v>
      </c>
      <c r="E2789">
        <f t="shared" si="173"/>
        <v>0.5166666666045785</v>
      </c>
      <c r="F2789">
        <v>62.6</v>
      </c>
      <c r="K2789" t="s">
        <v>12395</v>
      </c>
      <c r="L2789">
        <v>48.9</v>
      </c>
      <c r="N2789" t="s">
        <v>12503</v>
      </c>
      <c r="O2789" t="str">
        <f t="shared" si="174"/>
        <v xml:space="preserve">12-20-2012 21:51 </v>
      </c>
      <c r="P2789">
        <f t="shared" si="175"/>
        <v>0.99999999994179234</v>
      </c>
      <c r="Q2789">
        <v>62.1</v>
      </c>
      <c r="R2789">
        <v>0.99999999994179234</v>
      </c>
      <c r="S2789">
        <v>48.9</v>
      </c>
    </row>
    <row r="2790" spans="1:19" x14ac:dyDescent="0.25">
      <c r="A2790" t="s">
        <v>2820</v>
      </c>
      <c r="B2790">
        <v>60.8</v>
      </c>
      <c r="D2790" t="str">
        <f t="shared" si="172"/>
        <v xml:space="preserve">12-27-2011 14:06 </v>
      </c>
      <c r="E2790">
        <f t="shared" si="173"/>
        <v>0.25000000011641532</v>
      </c>
      <c r="F2790">
        <v>60.8</v>
      </c>
      <c r="K2790" t="s">
        <v>12396</v>
      </c>
      <c r="L2790">
        <v>50</v>
      </c>
      <c r="N2790" t="s">
        <v>12504</v>
      </c>
      <c r="O2790" t="str">
        <f t="shared" si="174"/>
        <v xml:space="preserve">12-20-2012 20:51 </v>
      </c>
      <c r="P2790">
        <f t="shared" si="175"/>
        <v>1.0000000001164153</v>
      </c>
      <c r="Q2790">
        <v>60.1</v>
      </c>
      <c r="R2790">
        <v>0.99999999994179234</v>
      </c>
      <c r="S2790">
        <v>48.9</v>
      </c>
    </row>
    <row r="2791" spans="1:19" x14ac:dyDescent="0.25">
      <c r="A2791" t="s">
        <v>2821</v>
      </c>
      <c r="B2791">
        <v>59</v>
      </c>
      <c r="D2791" t="str">
        <f t="shared" si="172"/>
        <v xml:space="preserve">12-27-2011 13:51 </v>
      </c>
      <c r="E2791">
        <f t="shared" si="173"/>
        <v>0.68333333329064772</v>
      </c>
      <c r="F2791">
        <v>59</v>
      </c>
      <c r="K2791" t="s">
        <v>12397</v>
      </c>
      <c r="L2791">
        <v>50</v>
      </c>
      <c r="N2791" t="s">
        <v>12505</v>
      </c>
      <c r="O2791" t="str">
        <f t="shared" si="174"/>
        <v xml:space="preserve">12-20-2012 19:51 </v>
      </c>
      <c r="P2791">
        <f t="shared" si="175"/>
        <v>0.99999999994179234</v>
      </c>
      <c r="Q2791">
        <v>55.9</v>
      </c>
      <c r="R2791">
        <v>0.99999999994179234</v>
      </c>
      <c r="S2791">
        <v>48.9</v>
      </c>
    </row>
    <row r="2792" spans="1:19" x14ac:dyDescent="0.25">
      <c r="A2792" t="s">
        <v>2822</v>
      </c>
      <c r="B2792">
        <v>59</v>
      </c>
      <c r="D2792" t="str">
        <f t="shared" si="172"/>
        <v xml:space="preserve">12-27-2011 13:10 </v>
      </c>
      <c r="E2792">
        <f t="shared" si="173"/>
        <v>0.31666666665114462</v>
      </c>
      <c r="F2792">
        <v>59</v>
      </c>
      <c r="K2792" t="s">
        <v>12398</v>
      </c>
      <c r="L2792">
        <v>50</v>
      </c>
      <c r="N2792" t="s">
        <v>12506</v>
      </c>
      <c r="O2792" t="str">
        <f t="shared" si="174"/>
        <v xml:space="preserve">12-20-2012 18:51 </v>
      </c>
      <c r="P2792">
        <f t="shared" si="175"/>
        <v>0.99999999994179234</v>
      </c>
      <c r="Q2792">
        <v>54</v>
      </c>
      <c r="R2792">
        <v>0.99999999994179234</v>
      </c>
      <c r="S2792">
        <v>48.9</v>
      </c>
    </row>
    <row r="2793" spans="1:19" x14ac:dyDescent="0.25">
      <c r="A2793" t="s">
        <v>2823</v>
      </c>
      <c r="B2793">
        <v>57.9</v>
      </c>
      <c r="D2793" t="str">
        <f t="shared" si="172"/>
        <v xml:space="preserve">12-27-2011 12:51 </v>
      </c>
      <c r="E2793">
        <f t="shared" si="173"/>
        <v>0.99999999994179234</v>
      </c>
      <c r="F2793">
        <v>57.9</v>
      </c>
      <c r="K2793" t="s">
        <v>12399</v>
      </c>
      <c r="L2793">
        <v>50</v>
      </c>
      <c r="N2793" t="s">
        <v>12507</v>
      </c>
      <c r="O2793" t="str">
        <f t="shared" si="174"/>
        <v xml:space="preserve">12-20-2012 17:51 </v>
      </c>
      <c r="P2793">
        <f t="shared" si="175"/>
        <v>1.0000000001164153</v>
      </c>
      <c r="Q2793">
        <v>53.1</v>
      </c>
      <c r="R2793">
        <v>0.99999999994179234</v>
      </c>
      <c r="S2793">
        <v>48.9</v>
      </c>
    </row>
    <row r="2794" spans="1:19" x14ac:dyDescent="0.25">
      <c r="A2794" t="s">
        <v>2824</v>
      </c>
      <c r="B2794">
        <v>53.1</v>
      </c>
      <c r="D2794" t="str">
        <f t="shared" si="172"/>
        <v xml:space="preserve">12-27-2011 11:51 </v>
      </c>
      <c r="E2794">
        <f t="shared" si="173"/>
        <v>1.0000000001164153</v>
      </c>
      <c r="F2794">
        <v>53.1</v>
      </c>
      <c r="K2794" t="s">
        <v>12400</v>
      </c>
      <c r="L2794">
        <v>50</v>
      </c>
      <c r="N2794" t="s">
        <v>12508</v>
      </c>
      <c r="O2794" t="str">
        <f t="shared" si="174"/>
        <v xml:space="preserve">12-20-2012 16:51 </v>
      </c>
      <c r="P2794">
        <f t="shared" si="175"/>
        <v>0.99999999994179234</v>
      </c>
      <c r="Q2794">
        <v>54</v>
      </c>
      <c r="R2794">
        <v>0.99999999994179234</v>
      </c>
      <c r="S2794">
        <v>48.9</v>
      </c>
    </row>
    <row r="2795" spans="1:19" x14ac:dyDescent="0.25">
      <c r="A2795" t="s">
        <v>2825</v>
      </c>
      <c r="B2795">
        <v>50</v>
      </c>
      <c r="D2795" t="str">
        <f t="shared" si="172"/>
        <v xml:space="preserve">12-27-2011 10:51 </v>
      </c>
      <c r="E2795">
        <f t="shared" si="173"/>
        <v>0.99999999994179234</v>
      </c>
      <c r="F2795">
        <v>50</v>
      </c>
      <c r="K2795" t="s">
        <v>12401</v>
      </c>
      <c r="L2795">
        <v>50</v>
      </c>
      <c r="N2795" t="s">
        <v>12509</v>
      </c>
      <c r="O2795" t="str">
        <f t="shared" si="174"/>
        <v xml:space="preserve">12-20-2012 15:51 </v>
      </c>
      <c r="P2795">
        <f t="shared" si="175"/>
        <v>0.99999999994179234</v>
      </c>
      <c r="Q2795">
        <v>54</v>
      </c>
      <c r="R2795">
        <v>0.99999999994179234</v>
      </c>
      <c r="S2795">
        <v>48.9</v>
      </c>
    </row>
    <row r="2796" spans="1:19" x14ac:dyDescent="0.25">
      <c r="A2796" t="s">
        <v>2826</v>
      </c>
      <c r="B2796">
        <v>45</v>
      </c>
      <c r="D2796" t="str">
        <f t="shared" si="172"/>
        <v xml:space="preserve">12-27-2011 9:51 </v>
      </c>
      <c r="E2796">
        <f t="shared" si="173"/>
        <v>0.99999999994179234</v>
      </c>
      <c r="F2796">
        <v>45</v>
      </c>
      <c r="K2796" t="s">
        <v>12402</v>
      </c>
      <c r="L2796">
        <v>50</v>
      </c>
      <c r="N2796" t="s">
        <v>12510</v>
      </c>
      <c r="O2796" t="str">
        <f t="shared" si="174"/>
        <v xml:space="preserve">12-20-2012 14:51 </v>
      </c>
      <c r="P2796">
        <f t="shared" si="175"/>
        <v>1.0000000001164153</v>
      </c>
      <c r="Q2796">
        <v>55</v>
      </c>
      <c r="R2796">
        <v>0.99999999994179234</v>
      </c>
      <c r="S2796">
        <v>48.9</v>
      </c>
    </row>
    <row r="2797" spans="1:19" x14ac:dyDescent="0.25">
      <c r="A2797" t="s">
        <v>2827</v>
      </c>
      <c r="B2797">
        <v>43</v>
      </c>
      <c r="D2797" t="str">
        <f t="shared" si="172"/>
        <v xml:space="preserve">12-27-2011 8:51 </v>
      </c>
      <c r="E2797">
        <f t="shared" si="173"/>
        <v>1.0000000001164153</v>
      </c>
      <c r="F2797">
        <v>43</v>
      </c>
      <c r="K2797" t="s">
        <v>12403</v>
      </c>
      <c r="L2797">
        <v>50</v>
      </c>
      <c r="N2797" t="s">
        <v>12511</v>
      </c>
      <c r="O2797" t="str">
        <f t="shared" si="174"/>
        <v xml:space="preserve">12-20-2012 13:51 </v>
      </c>
      <c r="P2797">
        <f t="shared" si="175"/>
        <v>0.99999999994179234</v>
      </c>
      <c r="Q2797">
        <v>55</v>
      </c>
      <c r="R2797">
        <v>0.99999999994179234</v>
      </c>
      <c r="S2797">
        <v>48.9</v>
      </c>
    </row>
    <row r="2798" spans="1:19" x14ac:dyDescent="0.25">
      <c r="A2798" t="s">
        <v>2828</v>
      </c>
      <c r="B2798">
        <v>42.1</v>
      </c>
      <c r="D2798" t="str">
        <f t="shared" si="172"/>
        <v xml:space="preserve">12-27-2011 7:51 </v>
      </c>
      <c r="E2798">
        <f t="shared" si="173"/>
        <v>0.99999999994179234</v>
      </c>
      <c r="F2798">
        <v>42.1</v>
      </c>
      <c r="K2798" t="s">
        <v>12404</v>
      </c>
      <c r="L2798">
        <v>50</v>
      </c>
      <c r="N2798" t="s">
        <v>12512</v>
      </c>
      <c r="O2798" t="str">
        <f t="shared" si="174"/>
        <v xml:space="preserve">12-20-2012 12:51 </v>
      </c>
      <c r="P2798">
        <f t="shared" si="175"/>
        <v>0.99999999994179234</v>
      </c>
      <c r="Q2798">
        <v>54</v>
      </c>
      <c r="R2798">
        <v>0.99999999994179234</v>
      </c>
      <c r="S2798">
        <v>48.9</v>
      </c>
    </row>
    <row r="2799" spans="1:19" x14ac:dyDescent="0.25">
      <c r="A2799" t="s">
        <v>2829</v>
      </c>
      <c r="B2799">
        <v>43</v>
      </c>
      <c r="D2799" t="str">
        <f t="shared" si="172"/>
        <v xml:space="preserve">12-27-2011 6:51 </v>
      </c>
      <c r="E2799">
        <f t="shared" si="173"/>
        <v>0.99999999994179234</v>
      </c>
      <c r="F2799">
        <v>43</v>
      </c>
      <c r="K2799" t="s">
        <v>12405</v>
      </c>
      <c r="L2799">
        <v>50</v>
      </c>
      <c r="N2799" t="s">
        <v>12513</v>
      </c>
      <c r="O2799" t="str">
        <f t="shared" si="174"/>
        <v xml:space="preserve">12-20-2012 11:51 </v>
      </c>
      <c r="P2799">
        <f t="shared" si="175"/>
        <v>1.0000000001164153</v>
      </c>
      <c r="Q2799">
        <v>52</v>
      </c>
      <c r="R2799">
        <v>0.99999999994179234</v>
      </c>
      <c r="S2799">
        <v>48.9</v>
      </c>
    </row>
    <row r="2800" spans="1:19" x14ac:dyDescent="0.25">
      <c r="A2800" t="s">
        <v>2830</v>
      </c>
      <c r="B2800">
        <v>43</v>
      </c>
      <c r="D2800" t="str">
        <f t="shared" si="172"/>
        <v xml:space="preserve">12-27-2011 5:51 </v>
      </c>
      <c r="E2800">
        <f t="shared" si="173"/>
        <v>1.0000000001164153</v>
      </c>
      <c r="F2800">
        <v>43</v>
      </c>
      <c r="K2800" t="s">
        <v>12406</v>
      </c>
      <c r="L2800">
        <v>51.1</v>
      </c>
      <c r="N2800" t="s">
        <v>12514</v>
      </c>
      <c r="O2800" t="str">
        <f t="shared" si="174"/>
        <v xml:space="preserve">12-20-2012 10:51 </v>
      </c>
      <c r="P2800">
        <f t="shared" si="175"/>
        <v>0.99999999994179234</v>
      </c>
      <c r="Q2800">
        <v>50</v>
      </c>
      <c r="R2800">
        <v>1.0000000001164153</v>
      </c>
      <c r="S2800">
        <v>48.9</v>
      </c>
    </row>
    <row r="2801" spans="1:19" x14ac:dyDescent="0.25">
      <c r="A2801" t="s">
        <v>2831</v>
      </c>
      <c r="B2801">
        <v>42.1</v>
      </c>
      <c r="D2801" t="str">
        <f t="shared" si="172"/>
        <v xml:space="preserve">12-27-2011 4:51 </v>
      </c>
      <c r="E2801">
        <f t="shared" si="173"/>
        <v>0.99999999994179234</v>
      </c>
      <c r="F2801">
        <v>42.1</v>
      </c>
      <c r="K2801" t="s">
        <v>12407</v>
      </c>
      <c r="L2801">
        <v>51.1</v>
      </c>
      <c r="N2801" t="s">
        <v>12515</v>
      </c>
      <c r="O2801" t="str">
        <f t="shared" si="174"/>
        <v xml:space="preserve">12-20-2012 9:51 </v>
      </c>
      <c r="P2801">
        <f t="shared" si="175"/>
        <v>0.99999999994179234</v>
      </c>
      <c r="Q2801">
        <v>46.9</v>
      </c>
      <c r="R2801">
        <v>0.99999999994179234</v>
      </c>
      <c r="S2801">
        <v>48.9</v>
      </c>
    </row>
    <row r="2802" spans="1:19" x14ac:dyDescent="0.25">
      <c r="A2802" t="s">
        <v>2832</v>
      </c>
      <c r="B2802">
        <v>42.1</v>
      </c>
      <c r="D2802" t="str">
        <f t="shared" si="172"/>
        <v xml:space="preserve">12-27-2011 3:51 </v>
      </c>
      <c r="E2802">
        <f t="shared" si="173"/>
        <v>0.99999999994179234</v>
      </c>
      <c r="F2802">
        <v>42.1</v>
      </c>
      <c r="K2802" t="s">
        <v>12408</v>
      </c>
      <c r="L2802">
        <v>51.1</v>
      </c>
      <c r="N2802" t="s">
        <v>12516</v>
      </c>
      <c r="O2802" t="str">
        <f t="shared" si="174"/>
        <v xml:space="preserve">12-20-2012 8:51 </v>
      </c>
      <c r="P2802">
        <f t="shared" si="175"/>
        <v>1.0000000001164153</v>
      </c>
      <c r="Q2802">
        <v>44.1</v>
      </c>
      <c r="R2802">
        <v>0.99999999994179234</v>
      </c>
      <c r="S2802">
        <v>48.9</v>
      </c>
    </row>
    <row r="2803" spans="1:19" x14ac:dyDescent="0.25">
      <c r="A2803" t="s">
        <v>2833</v>
      </c>
      <c r="B2803">
        <v>43</v>
      </c>
      <c r="D2803" t="str">
        <f t="shared" si="172"/>
        <v xml:space="preserve">12-27-2011 2:51 </v>
      </c>
      <c r="E2803">
        <f t="shared" si="173"/>
        <v>1.0000000001164153</v>
      </c>
      <c r="F2803">
        <v>43</v>
      </c>
      <c r="K2803" t="s">
        <v>12409</v>
      </c>
      <c r="L2803">
        <v>51.1</v>
      </c>
      <c r="N2803" t="s">
        <v>12517</v>
      </c>
      <c r="O2803" t="str">
        <f t="shared" si="174"/>
        <v xml:space="preserve">12-20-2012 7:51 </v>
      </c>
      <c r="P2803">
        <f t="shared" si="175"/>
        <v>0.99999999994179234</v>
      </c>
      <c r="Q2803">
        <v>43</v>
      </c>
      <c r="R2803">
        <v>0.99999999994179234</v>
      </c>
      <c r="S2803">
        <v>48.9</v>
      </c>
    </row>
    <row r="2804" spans="1:19" x14ac:dyDescent="0.25">
      <c r="A2804" t="s">
        <v>2834</v>
      </c>
      <c r="B2804">
        <v>43</v>
      </c>
      <c r="D2804" t="str">
        <f t="shared" si="172"/>
        <v xml:space="preserve">12-27-2011 1:51 </v>
      </c>
      <c r="E2804">
        <f t="shared" si="173"/>
        <v>0.99999999994179234</v>
      </c>
      <c r="F2804">
        <v>43</v>
      </c>
      <c r="K2804" t="s">
        <v>12410</v>
      </c>
      <c r="L2804">
        <v>51.1</v>
      </c>
      <c r="N2804" t="s">
        <v>12518</v>
      </c>
      <c r="O2804" t="str">
        <f t="shared" si="174"/>
        <v xml:space="preserve">12-20-2012 6:51 </v>
      </c>
      <c r="P2804">
        <f t="shared" si="175"/>
        <v>0.99999999994179234</v>
      </c>
      <c r="Q2804">
        <v>42.1</v>
      </c>
      <c r="R2804">
        <v>0.99999999994179234</v>
      </c>
      <c r="S2804">
        <v>48.9</v>
      </c>
    </row>
    <row r="2805" spans="1:19" x14ac:dyDescent="0.25">
      <c r="A2805" t="s">
        <v>2835</v>
      </c>
      <c r="B2805">
        <v>43</v>
      </c>
      <c r="D2805" t="str">
        <f t="shared" si="172"/>
        <v xml:space="preserve">12-27-2011 0:51 </v>
      </c>
      <c r="E2805">
        <f t="shared" si="173"/>
        <v>0.99999999994179234</v>
      </c>
      <c r="F2805">
        <v>43</v>
      </c>
      <c r="K2805" t="s">
        <v>12411</v>
      </c>
      <c r="L2805">
        <v>52</v>
      </c>
      <c r="N2805" t="s">
        <v>12519</v>
      </c>
      <c r="O2805" t="str">
        <f t="shared" si="174"/>
        <v xml:space="preserve">12-20-2012 5:51 </v>
      </c>
      <c r="P2805">
        <f t="shared" si="175"/>
        <v>1.0000000001164153</v>
      </c>
      <c r="Q2805">
        <v>43</v>
      </c>
      <c r="R2805">
        <v>0.99999999994179234</v>
      </c>
      <c r="S2805">
        <v>48.9</v>
      </c>
    </row>
    <row r="2806" spans="1:19" x14ac:dyDescent="0.25">
      <c r="A2806" t="s">
        <v>2836</v>
      </c>
      <c r="B2806">
        <v>43</v>
      </c>
      <c r="D2806" t="str">
        <f t="shared" si="172"/>
        <v xml:space="preserve">12-26-2011 23:51 </v>
      </c>
      <c r="E2806">
        <f t="shared" si="173"/>
        <v>1.0000000001164153</v>
      </c>
      <c r="F2806">
        <v>43</v>
      </c>
      <c r="K2806" t="s">
        <v>12412</v>
      </c>
      <c r="L2806">
        <v>51.1</v>
      </c>
      <c r="N2806" t="s">
        <v>12520</v>
      </c>
      <c r="O2806" t="str">
        <f t="shared" si="174"/>
        <v xml:space="preserve">12-20-2012 4:51 </v>
      </c>
      <c r="P2806">
        <f t="shared" si="175"/>
        <v>0.99999999994179234</v>
      </c>
      <c r="Q2806">
        <v>43</v>
      </c>
      <c r="R2806">
        <v>1.0000000001164153</v>
      </c>
      <c r="S2806">
        <v>48.9</v>
      </c>
    </row>
    <row r="2807" spans="1:19" x14ac:dyDescent="0.25">
      <c r="A2807" t="s">
        <v>2837</v>
      </c>
      <c r="B2807">
        <v>43</v>
      </c>
      <c r="D2807" t="str">
        <f t="shared" si="172"/>
        <v xml:space="preserve">12-26-2011 22:51 </v>
      </c>
      <c r="E2807">
        <f t="shared" si="173"/>
        <v>0.99999999994179234</v>
      </c>
      <c r="F2807">
        <v>43</v>
      </c>
      <c r="K2807" t="s">
        <v>12413</v>
      </c>
      <c r="L2807">
        <v>48.9</v>
      </c>
      <c r="N2807" t="s">
        <v>12521</v>
      </c>
      <c r="O2807" t="str">
        <f t="shared" si="174"/>
        <v xml:space="preserve">12-20-2012 3:51 </v>
      </c>
      <c r="P2807">
        <f t="shared" si="175"/>
        <v>0.99999999994179234</v>
      </c>
      <c r="Q2807">
        <v>42.1</v>
      </c>
      <c r="R2807">
        <v>0.99999999994179234</v>
      </c>
      <c r="S2807">
        <v>48.9</v>
      </c>
    </row>
    <row r="2808" spans="1:19" x14ac:dyDescent="0.25">
      <c r="A2808" t="s">
        <v>2838</v>
      </c>
      <c r="B2808">
        <v>42.1</v>
      </c>
      <c r="D2808" t="str">
        <f t="shared" si="172"/>
        <v xml:space="preserve">12-26-2011 21:51 </v>
      </c>
      <c r="E2808">
        <f t="shared" si="173"/>
        <v>0.99999999994179234</v>
      </c>
      <c r="F2808">
        <v>42.1</v>
      </c>
      <c r="K2808" t="s">
        <v>12414</v>
      </c>
      <c r="L2808">
        <v>48</v>
      </c>
      <c r="N2808" t="s">
        <v>12522</v>
      </c>
      <c r="O2808" t="str">
        <f t="shared" si="174"/>
        <v xml:space="preserve">12-20-2012 2:51 </v>
      </c>
      <c r="P2808">
        <f t="shared" si="175"/>
        <v>1.0000000001164153</v>
      </c>
      <c r="Q2808">
        <v>43</v>
      </c>
      <c r="R2808">
        <v>0.99999999994179234</v>
      </c>
      <c r="S2808">
        <v>48.9</v>
      </c>
    </row>
    <row r="2809" spans="1:19" x14ac:dyDescent="0.25">
      <c r="A2809" t="s">
        <v>2839</v>
      </c>
      <c r="B2809">
        <v>39</v>
      </c>
      <c r="D2809" t="str">
        <f t="shared" si="172"/>
        <v xml:space="preserve">12-26-2011 20:51 </v>
      </c>
      <c r="E2809">
        <f t="shared" si="173"/>
        <v>1.0000000001164153</v>
      </c>
      <c r="F2809">
        <v>39</v>
      </c>
      <c r="K2809" t="s">
        <v>12415</v>
      </c>
      <c r="L2809">
        <v>46.9</v>
      </c>
      <c r="N2809" t="s">
        <v>12523</v>
      </c>
      <c r="O2809" t="str">
        <f t="shared" si="174"/>
        <v xml:space="preserve">12-20-2012 1:51 </v>
      </c>
      <c r="P2809">
        <f t="shared" si="175"/>
        <v>0.99999999994179234</v>
      </c>
      <c r="Q2809">
        <v>45</v>
      </c>
      <c r="R2809">
        <v>0.99999999994179234</v>
      </c>
      <c r="S2809">
        <v>48.9</v>
      </c>
    </row>
    <row r="2810" spans="1:19" x14ac:dyDescent="0.25">
      <c r="A2810" t="s">
        <v>2840</v>
      </c>
      <c r="B2810">
        <v>39.9</v>
      </c>
      <c r="D2810" t="str">
        <f t="shared" si="172"/>
        <v xml:space="preserve">12-26-2011 19:51 </v>
      </c>
      <c r="E2810">
        <f t="shared" si="173"/>
        <v>0.99999999994179234</v>
      </c>
      <c r="F2810">
        <v>39.9</v>
      </c>
      <c r="K2810" t="s">
        <v>12416</v>
      </c>
      <c r="L2810">
        <v>46.9</v>
      </c>
      <c r="N2810" t="s">
        <v>12524</v>
      </c>
      <c r="O2810" t="str">
        <f t="shared" si="174"/>
        <v xml:space="preserve">12-20-2012 0:51 </v>
      </c>
      <c r="P2810">
        <f t="shared" si="175"/>
        <v>0.99999999994179234</v>
      </c>
      <c r="Q2810">
        <v>46</v>
      </c>
      <c r="R2810">
        <v>1.0000000001164153</v>
      </c>
      <c r="S2810">
        <v>48.9</v>
      </c>
    </row>
    <row r="2811" spans="1:19" x14ac:dyDescent="0.25">
      <c r="A2811" t="s">
        <v>2841</v>
      </c>
      <c r="B2811">
        <v>42.1</v>
      </c>
      <c r="D2811" t="str">
        <f t="shared" si="172"/>
        <v xml:space="preserve">12-26-2011 18:51 </v>
      </c>
      <c r="E2811">
        <f t="shared" si="173"/>
        <v>0.99999999994179234</v>
      </c>
      <c r="F2811">
        <v>42.1</v>
      </c>
      <c r="K2811" t="s">
        <v>12417</v>
      </c>
      <c r="L2811">
        <v>46.9</v>
      </c>
      <c r="N2811" t="s">
        <v>12525</v>
      </c>
      <c r="O2811" t="str">
        <f t="shared" si="174"/>
        <v xml:space="preserve">12-19-2012 23:51 </v>
      </c>
      <c r="P2811">
        <f t="shared" si="175"/>
        <v>1.0000000001164153</v>
      </c>
      <c r="Q2811">
        <v>42.1</v>
      </c>
      <c r="R2811">
        <v>1.0000000001164153</v>
      </c>
      <c r="S2811">
        <v>48.9</v>
      </c>
    </row>
    <row r="2812" spans="1:19" x14ac:dyDescent="0.25">
      <c r="A2812" t="s">
        <v>2842</v>
      </c>
      <c r="B2812">
        <v>44.1</v>
      </c>
      <c r="D2812" t="str">
        <f t="shared" si="172"/>
        <v xml:space="preserve">12-26-2011 17:51 </v>
      </c>
      <c r="E2812">
        <f t="shared" si="173"/>
        <v>1.0000000001164153</v>
      </c>
      <c r="F2812">
        <v>44.1</v>
      </c>
      <c r="K2812" t="s">
        <v>12418</v>
      </c>
      <c r="L2812">
        <v>46.9</v>
      </c>
      <c r="N2812" t="s">
        <v>12526</v>
      </c>
      <c r="O2812" t="str">
        <f t="shared" si="174"/>
        <v xml:space="preserve">12-19-2012 22:51 </v>
      </c>
      <c r="P2812">
        <f t="shared" si="175"/>
        <v>0.99999999994179234</v>
      </c>
      <c r="Q2812">
        <v>42.1</v>
      </c>
      <c r="R2812">
        <v>1.0000000001164153</v>
      </c>
      <c r="S2812">
        <v>48.9</v>
      </c>
    </row>
    <row r="2813" spans="1:19" x14ac:dyDescent="0.25">
      <c r="A2813" t="s">
        <v>2843</v>
      </c>
      <c r="B2813">
        <v>48.9</v>
      </c>
      <c r="D2813" t="str">
        <f t="shared" si="172"/>
        <v xml:space="preserve">12-26-2011 16:51 </v>
      </c>
      <c r="E2813">
        <f t="shared" si="173"/>
        <v>0.99999999994179234</v>
      </c>
      <c r="F2813">
        <v>48.9</v>
      </c>
      <c r="K2813" t="s">
        <v>12419</v>
      </c>
      <c r="L2813">
        <v>46</v>
      </c>
      <c r="N2813" t="s">
        <v>12527</v>
      </c>
      <c r="O2813" t="str">
        <f t="shared" si="174"/>
        <v xml:space="preserve">12-19-2012 21:51 </v>
      </c>
      <c r="P2813">
        <f t="shared" si="175"/>
        <v>0.99999999994179234</v>
      </c>
      <c r="Q2813">
        <v>44.1</v>
      </c>
      <c r="R2813">
        <v>0.99999999994179234</v>
      </c>
      <c r="S2813">
        <v>48.9</v>
      </c>
    </row>
    <row r="2814" spans="1:19" x14ac:dyDescent="0.25">
      <c r="A2814" t="s">
        <v>2844</v>
      </c>
      <c r="B2814">
        <v>51.1</v>
      </c>
      <c r="D2814" t="str">
        <f t="shared" si="172"/>
        <v xml:space="preserve">12-26-2011 15:51 </v>
      </c>
      <c r="E2814">
        <f t="shared" si="173"/>
        <v>0.99999999994179234</v>
      </c>
      <c r="F2814">
        <v>51.1</v>
      </c>
      <c r="K2814" t="s">
        <v>12420</v>
      </c>
      <c r="L2814">
        <v>45</v>
      </c>
      <c r="N2814" t="s">
        <v>12528</v>
      </c>
      <c r="O2814" t="str">
        <f t="shared" si="174"/>
        <v xml:space="preserve">12-19-2012 20:51 </v>
      </c>
      <c r="P2814">
        <f t="shared" si="175"/>
        <v>1.0000000001164153</v>
      </c>
      <c r="Q2814">
        <v>46</v>
      </c>
      <c r="R2814">
        <v>0.99999999994179234</v>
      </c>
      <c r="S2814">
        <v>48.9</v>
      </c>
    </row>
    <row r="2815" spans="1:19" x14ac:dyDescent="0.25">
      <c r="A2815" t="s">
        <v>2845</v>
      </c>
      <c r="B2815">
        <v>53.1</v>
      </c>
      <c r="D2815" t="str">
        <f t="shared" si="172"/>
        <v xml:space="preserve">12-26-2011 14:51 </v>
      </c>
      <c r="E2815">
        <f t="shared" si="173"/>
        <v>1.0000000001164153</v>
      </c>
      <c r="F2815">
        <v>53.1</v>
      </c>
      <c r="K2815" t="s">
        <v>12421</v>
      </c>
      <c r="L2815">
        <v>45</v>
      </c>
      <c r="N2815" t="s">
        <v>12529</v>
      </c>
      <c r="O2815" t="str">
        <f t="shared" si="174"/>
        <v xml:space="preserve">12-19-2012 19:51 </v>
      </c>
      <c r="P2815">
        <f t="shared" si="175"/>
        <v>0.99999999994179234</v>
      </c>
      <c r="Q2815">
        <v>48.9</v>
      </c>
      <c r="R2815">
        <v>0.48333333333721384</v>
      </c>
      <c r="S2815">
        <v>48.9</v>
      </c>
    </row>
    <row r="2816" spans="1:19" x14ac:dyDescent="0.25">
      <c r="A2816" t="s">
        <v>2846</v>
      </c>
      <c r="B2816">
        <v>53.1</v>
      </c>
      <c r="D2816" t="str">
        <f t="shared" si="172"/>
        <v xml:space="preserve">12-26-2011 13:51 </v>
      </c>
      <c r="E2816">
        <f t="shared" si="173"/>
        <v>0.99999999994179234</v>
      </c>
      <c r="F2816">
        <v>53.1</v>
      </c>
      <c r="K2816" t="s">
        <v>12422</v>
      </c>
      <c r="L2816">
        <v>46</v>
      </c>
      <c r="N2816" t="s">
        <v>12530</v>
      </c>
      <c r="O2816" t="str">
        <f t="shared" si="174"/>
        <v xml:space="preserve">12-19-2012 18:51 </v>
      </c>
      <c r="P2816">
        <f t="shared" si="175"/>
        <v>0.99999999994179234</v>
      </c>
      <c r="Q2816">
        <v>52</v>
      </c>
      <c r="R2816">
        <v>0.99999999994179234</v>
      </c>
      <c r="S2816">
        <v>48.9</v>
      </c>
    </row>
    <row r="2817" spans="1:19" x14ac:dyDescent="0.25">
      <c r="A2817" t="s">
        <v>2847</v>
      </c>
      <c r="B2817">
        <v>52</v>
      </c>
      <c r="D2817" t="str">
        <f t="shared" si="172"/>
        <v xml:space="preserve">12-26-2011 12:51 </v>
      </c>
      <c r="E2817">
        <f t="shared" si="173"/>
        <v>0.99999999994179234</v>
      </c>
      <c r="F2817">
        <v>52</v>
      </c>
      <c r="K2817" t="s">
        <v>12423</v>
      </c>
      <c r="L2817">
        <v>46</v>
      </c>
      <c r="N2817" t="s">
        <v>12531</v>
      </c>
      <c r="O2817" t="str">
        <f t="shared" si="174"/>
        <v xml:space="preserve">12-19-2012 17:51 </v>
      </c>
      <c r="P2817">
        <f t="shared" si="175"/>
        <v>1.0000000001164153</v>
      </c>
      <c r="Q2817">
        <v>55.9</v>
      </c>
      <c r="R2817">
        <v>1.0000000001164153</v>
      </c>
      <c r="S2817">
        <v>48.9</v>
      </c>
    </row>
    <row r="2818" spans="1:19" x14ac:dyDescent="0.25">
      <c r="A2818" t="s">
        <v>2848</v>
      </c>
      <c r="B2818">
        <v>51.1</v>
      </c>
      <c r="D2818" t="str">
        <f t="shared" si="172"/>
        <v xml:space="preserve">12-26-2011 11:51 </v>
      </c>
      <c r="E2818">
        <f t="shared" si="173"/>
        <v>1.0000000001164153</v>
      </c>
      <c r="F2818">
        <v>51.1</v>
      </c>
      <c r="K2818" t="s">
        <v>12424</v>
      </c>
      <c r="L2818">
        <v>46</v>
      </c>
      <c r="N2818" t="s">
        <v>12532</v>
      </c>
      <c r="O2818" t="str">
        <f t="shared" si="174"/>
        <v xml:space="preserve">12-19-2012 16:51 </v>
      </c>
      <c r="P2818">
        <f t="shared" si="175"/>
        <v>0.99999999994179234</v>
      </c>
      <c r="Q2818">
        <v>57.9</v>
      </c>
      <c r="R2818">
        <v>1.0000000001164153</v>
      </c>
      <c r="S2818">
        <v>48.9</v>
      </c>
    </row>
    <row r="2819" spans="1:19" x14ac:dyDescent="0.25">
      <c r="A2819" t="s">
        <v>2849</v>
      </c>
      <c r="B2819">
        <v>48.9</v>
      </c>
      <c r="D2819" t="str">
        <f t="shared" ref="D2819:D2882" si="176">LEFT(A2819,LEN(A2819)-3)</f>
        <v xml:space="preserve">12-26-2011 10:51 </v>
      </c>
      <c r="E2819">
        <f t="shared" ref="E2819:E2882" si="177">(D2819-D2820)*24</f>
        <v>0.99999999994179234</v>
      </c>
      <c r="F2819">
        <v>48.9</v>
      </c>
      <c r="K2819" t="s">
        <v>12425</v>
      </c>
      <c r="L2819">
        <v>46</v>
      </c>
      <c r="N2819" t="s">
        <v>12533</v>
      </c>
      <c r="O2819" t="str">
        <f t="shared" ref="O2819:O2882" si="178">LEFT(N2819,LEN(N2819)-3)</f>
        <v xml:space="preserve">12-19-2012 15:51 </v>
      </c>
      <c r="P2819">
        <f t="shared" ref="P2819:P2882" si="179">(O2819-O2820)*24</f>
        <v>0.99999999994179234</v>
      </c>
      <c r="Q2819">
        <v>63</v>
      </c>
      <c r="R2819">
        <v>1.0000000001164153</v>
      </c>
      <c r="S2819">
        <v>48.9</v>
      </c>
    </row>
    <row r="2820" spans="1:19" x14ac:dyDescent="0.25">
      <c r="A2820" t="s">
        <v>2850</v>
      </c>
      <c r="B2820">
        <v>46.9</v>
      </c>
      <c r="D2820" t="str">
        <f t="shared" si="176"/>
        <v xml:space="preserve">12-26-2011 9:51 </v>
      </c>
      <c r="E2820">
        <f t="shared" si="177"/>
        <v>0.99999999994179234</v>
      </c>
      <c r="F2820">
        <v>46.9</v>
      </c>
      <c r="K2820" t="s">
        <v>12426</v>
      </c>
      <c r="L2820">
        <v>45</v>
      </c>
      <c r="N2820" t="s">
        <v>12534</v>
      </c>
      <c r="O2820" t="str">
        <f t="shared" si="178"/>
        <v xml:space="preserve">12-19-2012 14:51 </v>
      </c>
      <c r="P2820">
        <f t="shared" si="179"/>
        <v>1.0000000001164153</v>
      </c>
      <c r="Q2820">
        <v>64</v>
      </c>
      <c r="R2820">
        <v>0.99999999994179234</v>
      </c>
      <c r="S2820">
        <v>48.9</v>
      </c>
    </row>
    <row r="2821" spans="1:19" x14ac:dyDescent="0.25">
      <c r="A2821" t="s">
        <v>2851</v>
      </c>
      <c r="B2821">
        <v>42.1</v>
      </c>
      <c r="D2821" t="str">
        <f t="shared" si="176"/>
        <v xml:space="preserve">12-26-2011 8:51 </v>
      </c>
      <c r="E2821">
        <f t="shared" si="177"/>
        <v>1.0000000001164153</v>
      </c>
      <c r="F2821">
        <v>42.1</v>
      </c>
      <c r="K2821" t="s">
        <v>12427</v>
      </c>
      <c r="L2821">
        <v>43</v>
      </c>
      <c r="N2821" t="s">
        <v>12535</v>
      </c>
      <c r="O2821" t="str">
        <f t="shared" si="178"/>
        <v xml:space="preserve">12-19-2012 13:51 </v>
      </c>
      <c r="P2821">
        <f t="shared" si="179"/>
        <v>0.99999999994179234</v>
      </c>
      <c r="Q2821">
        <v>64.900000000000006</v>
      </c>
      <c r="R2821">
        <v>0.99999999994179234</v>
      </c>
      <c r="S2821">
        <v>48.9</v>
      </c>
    </row>
    <row r="2822" spans="1:19" x14ac:dyDescent="0.25">
      <c r="A2822" t="s">
        <v>2852</v>
      </c>
      <c r="B2822">
        <v>36</v>
      </c>
      <c r="D2822" t="str">
        <f t="shared" si="176"/>
        <v xml:space="preserve">12-26-2011 7:51 </v>
      </c>
      <c r="E2822">
        <f t="shared" si="177"/>
        <v>0.99999999994179234</v>
      </c>
      <c r="F2822">
        <v>36</v>
      </c>
      <c r="K2822" t="s">
        <v>12428</v>
      </c>
      <c r="L2822">
        <v>43</v>
      </c>
      <c r="N2822" t="s">
        <v>12536</v>
      </c>
      <c r="O2822" t="str">
        <f t="shared" si="178"/>
        <v xml:space="preserve">12-19-2012 12:51 </v>
      </c>
      <c r="P2822">
        <f t="shared" si="179"/>
        <v>0.99999999994179234</v>
      </c>
      <c r="Q2822">
        <v>64</v>
      </c>
      <c r="R2822">
        <v>1.0000000001164153</v>
      </c>
      <c r="S2822">
        <v>48.9</v>
      </c>
    </row>
    <row r="2823" spans="1:19" x14ac:dyDescent="0.25">
      <c r="A2823" t="s">
        <v>2853</v>
      </c>
      <c r="B2823">
        <v>39.9</v>
      </c>
      <c r="D2823" t="str">
        <f t="shared" si="176"/>
        <v xml:space="preserve">12-26-2011 6:51 </v>
      </c>
      <c r="E2823">
        <f t="shared" si="177"/>
        <v>0.99999999994179234</v>
      </c>
      <c r="F2823">
        <v>39.9</v>
      </c>
      <c r="K2823" t="s">
        <v>12429</v>
      </c>
      <c r="L2823">
        <v>43</v>
      </c>
      <c r="N2823" t="s">
        <v>12537</v>
      </c>
      <c r="O2823" t="str">
        <f t="shared" si="178"/>
        <v xml:space="preserve">12-19-2012 11:51 </v>
      </c>
      <c r="P2823">
        <f t="shared" si="179"/>
        <v>1.0000000001164153</v>
      </c>
      <c r="Q2823">
        <v>61</v>
      </c>
      <c r="R2823">
        <v>0.35000000009313226</v>
      </c>
      <c r="S2823">
        <v>48.9</v>
      </c>
    </row>
    <row r="2824" spans="1:19" x14ac:dyDescent="0.25">
      <c r="A2824" t="s">
        <v>2854</v>
      </c>
      <c r="B2824">
        <v>37.9</v>
      </c>
      <c r="D2824" t="str">
        <f t="shared" si="176"/>
        <v xml:space="preserve">12-26-2011 5:51 </v>
      </c>
      <c r="E2824">
        <f t="shared" si="177"/>
        <v>1.0000000001164153</v>
      </c>
      <c r="F2824">
        <v>37.9</v>
      </c>
      <c r="K2824" t="s">
        <v>12430</v>
      </c>
      <c r="L2824">
        <v>46.9</v>
      </c>
      <c r="N2824" t="s">
        <v>12538</v>
      </c>
      <c r="O2824" t="str">
        <f t="shared" si="178"/>
        <v xml:space="preserve">12-19-2012 10:51 </v>
      </c>
      <c r="P2824">
        <f t="shared" si="179"/>
        <v>0.99999999994179234</v>
      </c>
      <c r="Q2824">
        <v>55.9</v>
      </c>
      <c r="R2824">
        <v>1.0000000001164153</v>
      </c>
      <c r="S2824">
        <v>48.9</v>
      </c>
    </row>
    <row r="2825" spans="1:19" x14ac:dyDescent="0.25">
      <c r="A2825" t="s">
        <v>2855</v>
      </c>
      <c r="B2825">
        <v>34</v>
      </c>
      <c r="D2825" t="str">
        <f t="shared" si="176"/>
        <v xml:space="preserve">12-26-2011 4:51 </v>
      </c>
      <c r="E2825">
        <f t="shared" si="177"/>
        <v>0.99999999994179234</v>
      </c>
      <c r="F2825">
        <v>34</v>
      </c>
      <c r="K2825" t="s">
        <v>12431</v>
      </c>
      <c r="L2825">
        <v>50</v>
      </c>
      <c r="N2825" t="s">
        <v>12539</v>
      </c>
      <c r="O2825" t="str">
        <f t="shared" si="178"/>
        <v xml:space="preserve">12-19-2012 9:51 </v>
      </c>
      <c r="P2825">
        <f t="shared" si="179"/>
        <v>0.99999999994179234</v>
      </c>
      <c r="Q2825">
        <v>50</v>
      </c>
      <c r="R2825">
        <v>0.1499999999650754</v>
      </c>
      <c r="S2825">
        <v>48.9</v>
      </c>
    </row>
    <row r="2826" spans="1:19" x14ac:dyDescent="0.25">
      <c r="A2826" t="s">
        <v>2856</v>
      </c>
      <c r="B2826">
        <v>37</v>
      </c>
      <c r="D2826" t="str">
        <f t="shared" si="176"/>
        <v xml:space="preserve">12-26-2011 3:51 </v>
      </c>
      <c r="E2826">
        <f t="shared" si="177"/>
        <v>0.99999999994179234</v>
      </c>
      <c r="F2826">
        <v>37</v>
      </c>
      <c r="K2826" t="s">
        <v>12432</v>
      </c>
      <c r="L2826">
        <v>53.1</v>
      </c>
      <c r="N2826" t="s">
        <v>12540</v>
      </c>
      <c r="O2826" t="str">
        <f t="shared" si="178"/>
        <v xml:space="preserve">12-19-2012 8:51 </v>
      </c>
      <c r="P2826">
        <f t="shared" si="179"/>
        <v>1.0000000001164153</v>
      </c>
      <c r="Q2826">
        <v>41</v>
      </c>
      <c r="R2826">
        <v>0.99999999994179234</v>
      </c>
      <c r="S2826">
        <v>48.9</v>
      </c>
    </row>
    <row r="2827" spans="1:19" x14ac:dyDescent="0.25">
      <c r="A2827" t="s">
        <v>2857</v>
      </c>
      <c r="B2827">
        <v>41</v>
      </c>
      <c r="D2827" t="str">
        <f t="shared" si="176"/>
        <v xml:space="preserve">12-26-2011 2:51 </v>
      </c>
      <c r="E2827">
        <f t="shared" si="177"/>
        <v>1.0000000001164153</v>
      </c>
      <c r="F2827">
        <v>41</v>
      </c>
      <c r="K2827" t="s">
        <v>12433</v>
      </c>
      <c r="L2827">
        <v>53.1</v>
      </c>
      <c r="N2827" t="s">
        <v>12541</v>
      </c>
      <c r="O2827" t="str">
        <f t="shared" si="178"/>
        <v xml:space="preserve">12-19-2012 7:51 </v>
      </c>
      <c r="P2827">
        <f t="shared" si="179"/>
        <v>0.99999999994179234</v>
      </c>
      <c r="Q2827">
        <v>34</v>
      </c>
      <c r="R2827">
        <v>0.99999999994179234</v>
      </c>
      <c r="S2827">
        <v>48.9</v>
      </c>
    </row>
    <row r="2828" spans="1:19" x14ac:dyDescent="0.25">
      <c r="A2828" t="s">
        <v>2858</v>
      </c>
      <c r="B2828">
        <v>41</v>
      </c>
      <c r="D2828" t="str">
        <f t="shared" si="176"/>
        <v xml:space="preserve">12-26-2011 1:51 </v>
      </c>
      <c r="E2828">
        <f t="shared" si="177"/>
        <v>0.99999999994179234</v>
      </c>
      <c r="F2828">
        <v>41</v>
      </c>
      <c r="K2828" t="s">
        <v>12434</v>
      </c>
      <c r="L2828">
        <v>52</v>
      </c>
      <c r="N2828" t="s">
        <v>12542</v>
      </c>
      <c r="O2828" t="str">
        <f t="shared" si="178"/>
        <v xml:space="preserve">12-19-2012 6:51 </v>
      </c>
      <c r="P2828">
        <f t="shared" si="179"/>
        <v>0.99999999994179234</v>
      </c>
      <c r="Q2828">
        <v>34</v>
      </c>
      <c r="R2828">
        <v>0.99999999994179234</v>
      </c>
      <c r="S2828">
        <v>48.9</v>
      </c>
    </row>
    <row r="2829" spans="1:19" x14ac:dyDescent="0.25">
      <c r="A2829" t="s">
        <v>2859</v>
      </c>
      <c r="B2829">
        <v>42.1</v>
      </c>
      <c r="D2829" t="str">
        <f t="shared" si="176"/>
        <v xml:space="preserve">12-26-2011 0:51 </v>
      </c>
      <c r="E2829">
        <f t="shared" si="177"/>
        <v>0.99999999994179234</v>
      </c>
      <c r="F2829">
        <v>42.1</v>
      </c>
      <c r="K2829" t="s">
        <v>12435</v>
      </c>
      <c r="L2829">
        <v>52</v>
      </c>
      <c r="N2829" t="s">
        <v>12543</v>
      </c>
      <c r="O2829" t="str">
        <f t="shared" si="178"/>
        <v xml:space="preserve">12-19-2012 5:51 </v>
      </c>
      <c r="P2829">
        <f t="shared" si="179"/>
        <v>1.0000000001164153</v>
      </c>
      <c r="Q2829">
        <v>35.1</v>
      </c>
      <c r="R2829">
        <v>0.71666666655801237</v>
      </c>
      <c r="S2829">
        <v>48.9</v>
      </c>
    </row>
    <row r="2830" spans="1:19" x14ac:dyDescent="0.25">
      <c r="A2830" t="s">
        <v>2860</v>
      </c>
      <c r="B2830">
        <v>43</v>
      </c>
      <c r="D2830" t="str">
        <f t="shared" si="176"/>
        <v xml:space="preserve">12-25-2011 23:51 </v>
      </c>
      <c r="E2830">
        <f t="shared" si="177"/>
        <v>1.0000000001164153</v>
      </c>
      <c r="F2830">
        <v>43</v>
      </c>
      <c r="K2830" t="s">
        <v>12436</v>
      </c>
      <c r="L2830">
        <v>52</v>
      </c>
      <c r="N2830" t="s">
        <v>12544</v>
      </c>
      <c r="O2830" t="str">
        <f t="shared" si="178"/>
        <v xml:space="preserve">12-19-2012 4:51 </v>
      </c>
      <c r="P2830">
        <f t="shared" si="179"/>
        <v>0.99999999994179234</v>
      </c>
      <c r="Q2830">
        <v>35.1</v>
      </c>
      <c r="R2830">
        <v>0.16666666668606922</v>
      </c>
      <c r="S2830">
        <v>48.9</v>
      </c>
    </row>
    <row r="2831" spans="1:19" x14ac:dyDescent="0.25">
      <c r="A2831" t="s">
        <v>2861</v>
      </c>
      <c r="B2831">
        <v>45</v>
      </c>
      <c r="D2831" t="str">
        <f t="shared" si="176"/>
        <v xml:space="preserve">12-25-2011 22:51 </v>
      </c>
      <c r="E2831">
        <f t="shared" si="177"/>
        <v>0.99999999994179234</v>
      </c>
      <c r="F2831">
        <v>45</v>
      </c>
      <c r="K2831" t="s">
        <v>12437</v>
      </c>
      <c r="L2831">
        <v>46.9</v>
      </c>
      <c r="N2831" t="s">
        <v>12545</v>
      </c>
      <c r="O2831" t="str">
        <f t="shared" si="178"/>
        <v xml:space="preserve">12-19-2012 3:51 </v>
      </c>
      <c r="P2831">
        <f t="shared" si="179"/>
        <v>0.99999999994179234</v>
      </c>
      <c r="Q2831">
        <v>39</v>
      </c>
      <c r="R2831">
        <v>0.76666666672099382</v>
      </c>
      <c r="S2831">
        <v>48.9</v>
      </c>
    </row>
    <row r="2832" spans="1:19" x14ac:dyDescent="0.25">
      <c r="A2832" t="s">
        <v>2862</v>
      </c>
      <c r="B2832">
        <v>46</v>
      </c>
      <c r="D2832" t="str">
        <f t="shared" si="176"/>
        <v xml:space="preserve">12-25-2011 21:51 </v>
      </c>
      <c r="E2832">
        <f t="shared" si="177"/>
        <v>0.99999999994179234</v>
      </c>
      <c r="F2832">
        <v>46</v>
      </c>
      <c r="K2832" t="s">
        <v>12438</v>
      </c>
      <c r="L2832">
        <v>39.9</v>
      </c>
      <c r="N2832" t="s">
        <v>12546</v>
      </c>
      <c r="O2832" t="str">
        <f t="shared" si="178"/>
        <v xml:space="preserve">12-19-2012 2:51 </v>
      </c>
      <c r="P2832">
        <f t="shared" si="179"/>
        <v>1.0000000001164153</v>
      </c>
      <c r="Q2832">
        <v>37</v>
      </c>
      <c r="R2832">
        <v>0.63333333330228925</v>
      </c>
      <c r="S2832">
        <v>48.9</v>
      </c>
    </row>
    <row r="2833" spans="1:19" x14ac:dyDescent="0.25">
      <c r="A2833" t="s">
        <v>2863</v>
      </c>
      <c r="B2833">
        <v>44.1</v>
      </c>
      <c r="D2833" t="str">
        <f t="shared" si="176"/>
        <v xml:space="preserve">12-25-2011 20:51 </v>
      </c>
      <c r="E2833">
        <f t="shared" si="177"/>
        <v>1.0000000001164153</v>
      </c>
      <c r="F2833">
        <v>44.1</v>
      </c>
      <c r="K2833" t="s">
        <v>12439</v>
      </c>
      <c r="L2833">
        <v>32</v>
      </c>
      <c r="N2833" t="s">
        <v>12547</v>
      </c>
      <c r="O2833" t="str">
        <f t="shared" si="178"/>
        <v xml:space="preserve">12-19-2012 1:51 </v>
      </c>
      <c r="P2833">
        <f t="shared" si="179"/>
        <v>0.99999999994179234</v>
      </c>
      <c r="Q2833">
        <v>37</v>
      </c>
      <c r="R2833">
        <v>0.99999999994179234</v>
      </c>
      <c r="S2833">
        <v>48.9</v>
      </c>
    </row>
    <row r="2834" spans="1:19" x14ac:dyDescent="0.25">
      <c r="A2834" t="s">
        <v>2864</v>
      </c>
      <c r="B2834">
        <v>45</v>
      </c>
      <c r="D2834" t="str">
        <f t="shared" si="176"/>
        <v xml:space="preserve">12-25-2011 19:51 </v>
      </c>
      <c r="E2834">
        <f t="shared" si="177"/>
        <v>0.99999999994179234</v>
      </c>
      <c r="F2834">
        <v>45</v>
      </c>
      <c r="K2834" t="s">
        <v>12440</v>
      </c>
      <c r="L2834">
        <v>28</v>
      </c>
      <c r="N2834" t="s">
        <v>12548</v>
      </c>
      <c r="O2834" t="str">
        <f t="shared" si="178"/>
        <v xml:space="preserve">12-19-2012 0:51 </v>
      </c>
      <c r="P2834">
        <f t="shared" si="179"/>
        <v>0.99999999994179234</v>
      </c>
      <c r="Q2834">
        <v>39</v>
      </c>
      <c r="R2834">
        <v>1.0000000001164153</v>
      </c>
      <c r="S2834">
        <v>48.9</v>
      </c>
    </row>
    <row r="2835" spans="1:19" x14ac:dyDescent="0.25">
      <c r="A2835" t="s">
        <v>2865</v>
      </c>
      <c r="B2835">
        <v>48</v>
      </c>
      <c r="D2835" t="str">
        <f t="shared" si="176"/>
        <v xml:space="preserve">12-25-2011 18:51 </v>
      </c>
      <c r="E2835">
        <f t="shared" si="177"/>
        <v>0.99999999994179234</v>
      </c>
      <c r="F2835">
        <v>48</v>
      </c>
      <c r="K2835" t="s">
        <v>12441</v>
      </c>
      <c r="L2835">
        <v>27</v>
      </c>
      <c r="N2835" t="s">
        <v>12549</v>
      </c>
      <c r="O2835" t="str">
        <f t="shared" si="178"/>
        <v xml:space="preserve">12-18-2012 23:51 </v>
      </c>
      <c r="P2835">
        <f t="shared" si="179"/>
        <v>1.0000000001164153</v>
      </c>
      <c r="Q2835">
        <v>41</v>
      </c>
      <c r="R2835">
        <v>0.99999999994179234</v>
      </c>
      <c r="S2835">
        <v>48.9</v>
      </c>
    </row>
    <row r="2836" spans="1:19" x14ac:dyDescent="0.25">
      <c r="A2836" t="s">
        <v>2866</v>
      </c>
      <c r="B2836">
        <v>50</v>
      </c>
      <c r="D2836" t="str">
        <f t="shared" si="176"/>
        <v xml:space="preserve">12-25-2011 17:51 </v>
      </c>
      <c r="E2836">
        <f t="shared" si="177"/>
        <v>1.0000000001164153</v>
      </c>
      <c r="F2836">
        <v>50</v>
      </c>
      <c r="K2836" t="s">
        <v>12442</v>
      </c>
      <c r="L2836">
        <v>27</v>
      </c>
      <c r="N2836" t="s">
        <v>12550</v>
      </c>
      <c r="O2836" t="str">
        <f t="shared" si="178"/>
        <v xml:space="preserve">12-18-2012 22:51 </v>
      </c>
      <c r="P2836">
        <f t="shared" si="179"/>
        <v>0.99999999994179234</v>
      </c>
      <c r="Q2836">
        <v>39.9</v>
      </c>
      <c r="R2836">
        <v>0.99999999994179234</v>
      </c>
      <c r="S2836">
        <v>48.9</v>
      </c>
    </row>
    <row r="2837" spans="1:19" x14ac:dyDescent="0.25">
      <c r="A2837" t="s">
        <v>2867</v>
      </c>
      <c r="B2837">
        <v>51.1</v>
      </c>
      <c r="D2837" t="str">
        <f t="shared" si="176"/>
        <v xml:space="preserve">12-25-2011 16:51 </v>
      </c>
      <c r="E2837">
        <f t="shared" si="177"/>
        <v>0.99999999994179234</v>
      </c>
      <c r="F2837">
        <v>51.1</v>
      </c>
      <c r="K2837" t="s">
        <v>12443</v>
      </c>
      <c r="L2837">
        <v>26.1</v>
      </c>
      <c r="N2837" t="s">
        <v>12551</v>
      </c>
      <c r="O2837" t="str">
        <f t="shared" si="178"/>
        <v xml:space="preserve">12-18-2012 21:51 </v>
      </c>
      <c r="P2837">
        <f t="shared" si="179"/>
        <v>0.99999999994179234</v>
      </c>
      <c r="Q2837">
        <v>44.1</v>
      </c>
      <c r="R2837">
        <v>1.0000000001164153</v>
      </c>
      <c r="S2837">
        <v>48.9</v>
      </c>
    </row>
    <row r="2838" spans="1:19" x14ac:dyDescent="0.25">
      <c r="A2838" t="s">
        <v>2868</v>
      </c>
      <c r="B2838">
        <v>51.1</v>
      </c>
      <c r="D2838" t="str">
        <f t="shared" si="176"/>
        <v xml:space="preserve">12-25-2011 15:51 </v>
      </c>
      <c r="E2838">
        <f t="shared" si="177"/>
        <v>0.99999999994179234</v>
      </c>
      <c r="F2838">
        <v>51.1</v>
      </c>
      <c r="K2838" t="s">
        <v>12444</v>
      </c>
      <c r="L2838">
        <v>28</v>
      </c>
      <c r="N2838" t="s">
        <v>12552</v>
      </c>
      <c r="O2838" t="str">
        <f t="shared" si="178"/>
        <v xml:space="preserve">12-18-2012 20:51 </v>
      </c>
      <c r="P2838">
        <f t="shared" si="179"/>
        <v>1.0000000001164153</v>
      </c>
      <c r="Q2838">
        <v>48</v>
      </c>
      <c r="R2838">
        <v>0.99999999994179234</v>
      </c>
      <c r="S2838">
        <v>48.9</v>
      </c>
    </row>
    <row r="2839" spans="1:19" x14ac:dyDescent="0.25">
      <c r="A2839" t="s">
        <v>2869</v>
      </c>
      <c r="B2839">
        <v>52</v>
      </c>
      <c r="D2839" t="str">
        <f t="shared" si="176"/>
        <v xml:space="preserve">12-25-2011 14:51 </v>
      </c>
      <c r="E2839">
        <f t="shared" si="177"/>
        <v>1.0000000001164153</v>
      </c>
      <c r="F2839">
        <v>52</v>
      </c>
      <c r="K2839" t="s">
        <v>12445</v>
      </c>
      <c r="L2839">
        <v>30.9</v>
      </c>
      <c r="N2839" t="s">
        <v>12553</v>
      </c>
      <c r="O2839" t="str">
        <f t="shared" si="178"/>
        <v xml:space="preserve">12-18-2012 19:51 </v>
      </c>
      <c r="P2839">
        <f t="shared" si="179"/>
        <v>0.99999999994179234</v>
      </c>
      <c r="Q2839">
        <v>50</v>
      </c>
      <c r="R2839">
        <v>0.99999999994179234</v>
      </c>
      <c r="S2839">
        <v>48.9</v>
      </c>
    </row>
    <row r="2840" spans="1:19" x14ac:dyDescent="0.25">
      <c r="A2840" t="s">
        <v>2870</v>
      </c>
      <c r="B2840">
        <v>51.1</v>
      </c>
      <c r="D2840" t="str">
        <f t="shared" si="176"/>
        <v xml:space="preserve">12-25-2011 13:51 </v>
      </c>
      <c r="E2840">
        <f t="shared" si="177"/>
        <v>0.99999999994179234</v>
      </c>
      <c r="F2840">
        <v>51.1</v>
      </c>
      <c r="K2840" t="s">
        <v>12446</v>
      </c>
      <c r="L2840">
        <v>30.9</v>
      </c>
      <c r="N2840" t="s">
        <v>12554</v>
      </c>
      <c r="O2840" t="str">
        <f t="shared" si="178"/>
        <v xml:space="preserve">12-18-2012 18:51 </v>
      </c>
      <c r="P2840">
        <f t="shared" si="179"/>
        <v>0.99999999994179234</v>
      </c>
      <c r="Q2840">
        <v>51.1</v>
      </c>
      <c r="R2840">
        <v>1.0000000001164153</v>
      </c>
      <c r="S2840">
        <v>48.9</v>
      </c>
    </row>
    <row r="2841" spans="1:19" x14ac:dyDescent="0.25">
      <c r="A2841" t="s">
        <v>2871</v>
      </c>
      <c r="B2841">
        <v>52</v>
      </c>
      <c r="D2841" t="str">
        <f t="shared" si="176"/>
        <v xml:space="preserve">12-25-2011 12:51 </v>
      </c>
      <c r="E2841">
        <f t="shared" si="177"/>
        <v>0.99999999994179234</v>
      </c>
      <c r="F2841">
        <v>52</v>
      </c>
      <c r="K2841" t="s">
        <v>12447</v>
      </c>
      <c r="L2841">
        <v>30.9</v>
      </c>
      <c r="N2841" t="s">
        <v>12555</v>
      </c>
      <c r="O2841" t="str">
        <f t="shared" si="178"/>
        <v xml:space="preserve">12-18-2012 17:51 </v>
      </c>
      <c r="P2841">
        <f t="shared" si="179"/>
        <v>1.0000000001164153</v>
      </c>
      <c r="Q2841">
        <v>54</v>
      </c>
      <c r="R2841">
        <v>0.99999999994179234</v>
      </c>
      <c r="S2841">
        <v>48.9</v>
      </c>
    </row>
    <row r="2842" spans="1:19" x14ac:dyDescent="0.25">
      <c r="A2842" t="s">
        <v>2872</v>
      </c>
      <c r="B2842">
        <v>51.1</v>
      </c>
      <c r="D2842" t="str">
        <f t="shared" si="176"/>
        <v xml:space="preserve">12-25-2011 11:51 </v>
      </c>
      <c r="E2842">
        <f t="shared" si="177"/>
        <v>1.0000000001164153</v>
      </c>
      <c r="F2842">
        <v>51.1</v>
      </c>
      <c r="K2842" t="s">
        <v>12448</v>
      </c>
      <c r="L2842">
        <v>34</v>
      </c>
      <c r="N2842" t="s">
        <v>12556</v>
      </c>
      <c r="O2842" t="str">
        <f t="shared" si="178"/>
        <v xml:space="preserve">12-18-2012 16:51 </v>
      </c>
      <c r="P2842">
        <f t="shared" si="179"/>
        <v>0.99999999994179234</v>
      </c>
      <c r="Q2842">
        <v>57</v>
      </c>
      <c r="R2842">
        <v>0.99999999994179234</v>
      </c>
      <c r="S2842">
        <v>48.9</v>
      </c>
    </row>
    <row r="2843" spans="1:19" x14ac:dyDescent="0.25">
      <c r="A2843" t="s">
        <v>2873</v>
      </c>
      <c r="B2843">
        <v>50</v>
      </c>
      <c r="D2843" t="str">
        <f t="shared" si="176"/>
        <v xml:space="preserve">12-25-2011 10:51 </v>
      </c>
      <c r="E2843">
        <f t="shared" si="177"/>
        <v>0.99999999994179234</v>
      </c>
      <c r="F2843">
        <v>50</v>
      </c>
      <c r="K2843" t="s">
        <v>12449</v>
      </c>
      <c r="L2843">
        <v>34</v>
      </c>
      <c r="N2843" t="s">
        <v>12557</v>
      </c>
      <c r="O2843" t="str">
        <f t="shared" si="178"/>
        <v xml:space="preserve">12-18-2012 15:51 </v>
      </c>
      <c r="P2843">
        <f t="shared" si="179"/>
        <v>0.99999999994179234</v>
      </c>
      <c r="Q2843">
        <v>59</v>
      </c>
      <c r="R2843">
        <v>0.46666666661622003</v>
      </c>
      <c r="S2843">
        <v>48.9</v>
      </c>
    </row>
    <row r="2844" spans="1:19" x14ac:dyDescent="0.25">
      <c r="A2844" t="s">
        <v>2874</v>
      </c>
      <c r="B2844">
        <v>45</v>
      </c>
      <c r="D2844" t="str">
        <f t="shared" si="176"/>
        <v xml:space="preserve">12-25-2011 9:51 </v>
      </c>
      <c r="E2844">
        <f t="shared" si="177"/>
        <v>0.99999999994179234</v>
      </c>
      <c r="F2844">
        <v>45</v>
      </c>
      <c r="K2844" t="s">
        <v>12450</v>
      </c>
      <c r="L2844">
        <v>37.9</v>
      </c>
      <c r="N2844" t="s">
        <v>12558</v>
      </c>
      <c r="O2844" t="str">
        <f t="shared" si="178"/>
        <v xml:space="preserve">12-18-2012 14:51 </v>
      </c>
      <c r="P2844">
        <f t="shared" si="179"/>
        <v>1.0000000001164153</v>
      </c>
      <c r="Q2844">
        <v>61</v>
      </c>
      <c r="R2844">
        <v>0.99999999994179234</v>
      </c>
      <c r="S2844">
        <v>48.9</v>
      </c>
    </row>
    <row r="2845" spans="1:19" x14ac:dyDescent="0.25">
      <c r="A2845" t="s">
        <v>2875</v>
      </c>
      <c r="B2845">
        <v>39</v>
      </c>
      <c r="D2845" t="str">
        <f t="shared" si="176"/>
        <v xml:space="preserve">12-25-2011 8:51 </v>
      </c>
      <c r="E2845">
        <f t="shared" si="177"/>
        <v>1.0000000001164153</v>
      </c>
      <c r="F2845">
        <v>39</v>
      </c>
      <c r="K2845" t="s">
        <v>12451</v>
      </c>
      <c r="L2845">
        <v>37.9</v>
      </c>
      <c r="N2845" t="s">
        <v>12559</v>
      </c>
      <c r="O2845" t="str">
        <f t="shared" si="178"/>
        <v xml:space="preserve">12-18-2012 13:51 </v>
      </c>
      <c r="P2845">
        <f t="shared" si="179"/>
        <v>0.99999999994179234</v>
      </c>
      <c r="Q2845">
        <v>62.1</v>
      </c>
      <c r="R2845">
        <v>1.0000000001164153</v>
      </c>
      <c r="S2845">
        <v>48.9</v>
      </c>
    </row>
    <row r="2846" spans="1:19" x14ac:dyDescent="0.25">
      <c r="A2846" t="s">
        <v>2876</v>
      </c>
      <c r="B2846">
        <v>35.1</v>
      </c>
      <c r="D2846" t="str">
        <f t="shared" si="176"/>
        <v xml:space="preserve">12-25-2011 7:51 </v>
      </c>
      <c r="E2846">
        <f t="shared" si="177"/>
        <v>0.99999999994179234</v>
      </c>
      <c r="F2846">
        <v>35.1</v>
      </c>
      <c r="K2846" t="s">
        <v>12452</v>
      </c>
      <c r="L2846">
        <v>39</v>
      </c>
      <c r="N2846" t="s">
        <v>12560</v>
      </c>
      <c r="O2846" t="str">
        <f t="shared" si="178"/>
        <v xml:space="preserve">12-18-2012 12:51 </v>
      </c>
      <c r="P2846">
        <f t="shared" si="179"/>
        <v>0.99999999994179234</v>
      </c>
      <c r="Q2846">
        <v>59</v>
      </c>
      <c r="R2846">
        <v>0.99999999994179234</v>
      </c>
      <c r="S2846">
        <v>48.9</v>
      </c>
    </row>
    <row r="2847" spans="1:19" x14ac:dyDescent="0.25">
      <c r="A2847" t="s">
        <v>2877</v>
      </c>
      <c r="B2847">
        <v>37</v>
      </c>
      <c r="D2847" t="str">
        <f t="shared" si="176"/>
        <v xml:space="preserve">12-25-2011 6:51 </v>
      </c>
      <c r="E2847">
        <f t="shared" si="177"/>
        <v>0.99999999994179234</v>
      </c>
      <c r="F2847">
        <v>37</v>
      </c>
      <c r="K2847" t="s">
        <v>12453</v>
      </c>
      <c r="L2847">
        <v>41</v>
      </c>
      <c r="N2847" t="s">
        <v>12561</v>
      </c>
      <c r="O2847" t="str">
        <f t="shared" si="178"/>
        <v xml:space="preserve">12-18-2012 11:51 </v>
      </c>
      <c r="P2847">
        <f t="shared" si="179"/>
        <v>1.0000000001164153</v>
      </c>
      <c r="Q2847">
        <v>57.9</v>
      </c>
      <c r="R2847">
        <v>0.99999999994179234</v>
      </c>
      <c r="S2847">
        <v>48.9</v>
      </c>
    </row>
    <row r="2848" spans="1:19" x14ac:dyDescent="0.25">
      <c r="A2848" t="s">
        <v>2878</v>
      </c>
      <c r="B2848">
        <v>36</v>
      </c>
      <c r="D2848" t="str">
        <f t="shared" si="176"/>
        <v xml:space="preserve">12-25-2011 5:51 </v>
      </c>
      <c r="E2848">
        <f t="shared" si="177"/>
        <v>1.0000000001164153</v>
      </c>
      <c r="F2848">
        <v>36</v>
      </c>
      <c r="K2848" t="s">
        <v>12454</v>
      </c>
      <c r="L2848">
        <v>39</v>
      </c>
      <c r="N2848" t="s">
        <v>12562</v>
      </c>
      <c r="O2848" t="str">
        <f t="shared" si="178"/>
        <v xml:space="preserve">12-18-2012 10:51 </v>
      </c>
      <c r="P2848">
        <f t="shared" si="179"/>
        <v>0.99999999994179234</v>
      </c>
      <c r="Q2848">
        <v>60.1</v>
      </c>
      <c r="R2848">
        <v>0.99999999994179234</v>
      </c>
      <c r="S2848">
        <v>48.9</v>
      </c>
    </row>
    <row r="2849" spans="1:19" x14ac:dyDescent="0.25">
      <c r="A2849" t="s">
        <v>2879</v>
      </c>
      <c r="B2849">
        <v>35.1</v>
      </c>
      <c r="D2849" t="str">
        <f t="shared" si="176"/>
        <v xml:space="preserve">12-25-2011 4:51 </v>
      </c>
      <c r="E2849">
        <f t="shared" si="177"/>
        <v>0.99999999994179234</v>
      </c>
      <c r="F2849">
        <v>35.1</v>
      </c>
      <c r="K2849" t="s">
        <v>12455</v>
      </c>
      <c r="L2849">
        <v>46</v>
      </c>
      <c r="N2849" t="s">
        <v>12563</v>
      </c>
      <c r="O2849" t="str">
        <f t="shared" si="178"/>
        <v xml:space="preserve">12-18-2012 9:51 </v>
      </c>
      <c r="P2849">
        <f t="shared" si="179"/>
        <v>0.26666666666278616</v>
      </c>
      <c r="Q2849">
        <v>57</v>
      </c>
      <c r="R2849">
        <v>1.0000000001164153</v>
      </c>
      <c r="S2849">
        <v>48.9</v>
      </c>
    </row>
    <row r="2850" spans="1:19" x14ac:dyDescent="0.25">
      <c r="A2850" t="s">
        <v>2880</v>
      </c>
      <c r="B2850">
        <v>36</v>
      </c>
      <c r="D2850" t="str">
        <f t="shared" si="176"/>
        <v xml:space="preserve">12-25-2011 3:51 </v>
      </c>
      <c r="E2850">
        <f t="shared" si="177"/>
        <v>0.99999999994179234</v>
      </c>
      <c r="F2850">
        <v>36</v>
      </c>
      <c r="K2850" t="s">
        <v>12456</v>
      </c>
      <c r="L2850">
        <v>50</v>
      </c>
      <c r="N2850" t="s">
        <v>12564</v>
      </c>
      <c r="O2850" t="str">
        <f t="shared" si="178"/>
        <v xml:space="preserve">12-18-2012 9:35 </v>
      </c>
      <c r="P2850">
        <f t="shared" si="179"/>
        <v>0.73333333327900618</v>
      </c>
      <c r="Q2850">
        <v>57.2</v>
      </c>
      <c r="R2850">
        <v>0.99999999994179234</v>
      </c>
      <c r="S2850">
        <v>48.9</v>
      </c>
    </row>
    <row r="2851" spans="1:19" x14ac:dyDescent="0.25">
      <c r="A2851" t="s">
        <v>2881</v>
      </c>
      <c r="B2851">
        <v>37</v>
      </c>
      <c r="D2851" t="str">
        <f t="shared" si="176"/>
        <v xml:space="preserve">12-25-2011 2:51 </v>
      </c>
      <c r="E2851">
        <f t="shared" si="177"/>
        <v>1.0000000001164153</v>
      </c>
      <c r="F2851">
        <v>37</v>
      </c>
      <c r="K2851" t="s">
        <v>12457</v>
      </c>
      <c r="L2851">
        <v>50</v>
      </c>
      <c r="N2851" t="s">
        <v>12565</v>
      </c>
      <c r="O2851" t="str">
        <f t="shared" si="178"/>
        <v xml:space="preserve">12-18-2012 8:51 </v>
      </c>
      <c r="P2851">
        <f t="shared" si="179"/>
        <v>1.0000000001164153</v>
      </c>
      <c r="Q2851">
        <v>55</v>
      </c>
      <c r="R2851">
        <v>1.0000000001164153</v>
      </c>
      <c r="S2851">
        <v>48.9</v>
      </c>
    </row>
    <row r="2852" spans="1:19" x14ac:dyDescent="0.25">
      <c r="A2852" t="s">
        <v>2882</v>
      </c>
      <c r="B2852">
        <v>37</v>
      </c>
      <c r="D2852" t="str">
        <f t="shared" si="176"/>
        <v xml:space="preserve">12-25-2011 1:51 </v>
      </c>
      <c r="E2852">
        <f t="shared" si="177"/>
        <v>0.99999999994179234</v>
      </c>
      <c r="F2852">
        <v>37</v>
      </c>
      <c r="K2852" t="s">
        <v>12458</v>
      </c>
      <c r="L2852">
        <v>48.9</v>
      </c>
      <c r="N2852" t="s">
        <v>12566</v>
      </c>
      <c r="O2852" t="str">
        <f t="shared" si="178"/>
        <v xml:space="preserve">12-18-2012 7:51 </v>
      </c>
      <c r="P2852">
        <f t="shared" si="179"/>
        <v>0.99999999994179234</v>
      </c>
      <c r="Q2852">
        <v>53.1</v>
      </c>
      <c r="R2852">
        <v>0.99999999994179234</v>
      </c>
      <c r="S2852">
        <v>48.9</v>
      </c>
    </row>
    <row r="2853" spans="1:19" x14ac:dyDescent="0.25">
      <c r="A2853" t="s">
        <v>2883</v>
      </c>
      <c r="B2853">
        <v>37.9</v>
      </c>
      <c r="D2853" t="str">
        <f t="shared" si="176"/>
        <v xml:space="preserve">12-25-2011 0:51 </v>
      </c>
      <c r="E2853">
        <f t="shared" si="177"/>
        <v>0.99999999994179234</v>
      </c>
      <c r="F2853">
        <v>37.9</v>
      </c>
      <c r="K2853" t="s">
        <v>12459</v>
      </c>
      <c r="L2853">
        <v>46.9</v>
      </c>
      <c r="N2853" t="s">
        <v>12567</v>
      </c>
      <c r="O2853" t="str">
        <f t="shared" si="178"/>
        <v xml:space="preserve">12-18-2012 6:51 </v>
      </c>
      <c r="P2853">
        <f t="shared" si="179"/>
        <v>0.99999999994179234</v>
      </c>
      <c r="Q2853">
        <v>52</v>
      </c>
      <c r="R2853">
        <v>1.0000000001164153</v>
      </c>
      <c r="S2853">
        <v>48.9</v>
      </c>
    </row>
    <row r="2854" spans="1:19" x14ac:dyDescent="0.25">
      <c r="A2854" t="s">
        <v>2884</v>
      </c>
      <c r="B2854">
        <v>41</v>
      </c>
      <c r="D2854" t="str">
        <f t="shared" si="176"/>
        <v xml:space="preserve">12-24-2011 23:51 </v>
      </c>
      <c r="E2854">
        <f t="shared" si="177"/>
        <v>1.0000000001164153</v>
      </c>
      <c r="F2854">
        <v>41</v>
      </c>
      <c r="K2854" t="s">
        <v>12460</v>
      </c>
      <c r="L2854">
        <v>44.1</v>
      </c>
      <c r="N2854" t="s">
        <v>12568</v>
      </c>
      <c r="O2854" t="str">
        <f t="shared" si="178"/>
        <v xml:space="preserve">12-18-2012 5:51 </v>
      </c>
      <c r="P2854">
        <f t="shared" si="179"/>
        <v>1.0000000001164153</v>
      </c>
      <c r="Q2854">
        <v>52</v>
      </c>
      <c r="R2854">
        <v>0.99999999994179234</v>
      </c>
      <c r="S2854">
        <v>48.9</v>
      </c>
    </row>
    <row r="2855" spans="1:19" x14ac:dyDescent="0.25">
      <c r="A2855" t="s">
        <v>2885</v>
      </c>
      <c r="B2855">
        <v>43</v>
      </c>
      <c r="D2855" t="str">
        <f t="shared" si="176"/>
        <v xml:space="preserve">12-24-2011 22:51 </v>
      </c>
      <c r="E2855">
        <f t="shared" si="177"/>
        <v>0.99999999994179234</v>
      </c>
      <c r="F2855">
        <v>43</v>
      </c>
      <c r="K2855" t="s">
        <v>12461</v>
      </c>
      <c r="L2855">
        <v>42.1</v>
      </c>
      <c r="N2855" t="s">
        <v>12569</v>
      </c>
      <c r="O2855" t="str">
        <f t="shared" si="178"/>
        <v xml:space="preserve">12-18-2012 4:51 </v>
      </c>
      <c r="P2855">
        <f t="shared" si="179"/>
        <v>0.99999999994179234</v>
      </c>
      <c r="Q2855">
        <v>52</v>
      </c>
      <c r="R2855">
        <v>0.99999999994179234</v>
      </c>
      <c r="S2855">
        <v>48.9</v>
      </c>
    </row>
    <row r="2856" spans="1:19" x14ac:dyDescent="0.25">
      <c r="A2856" t="s">
        <v>2886</v>
      </c>
      <c r="B2856">
        <v>42.1</v>
      </c>
      <c r="D2856" t="str">
        <f t="shared" si="176"/>
        <v xml:space="preserve">12-24-2011 21:51 </v>
      </c>
      <c r="E2856">
        <f t="shared" si="177"/>
        <v>0.99999999994179234</v>
      </c>
      <c r="F2856">
        <v>42.1</v>
      </c>
      <c r="K2856" t="s">
        <v>12462</v>
      </c>
      <c r="L2856">
        <v>39.9</v>
      </c>
      <c r="N2856" t="s">
        <v>12570</v>
      </c>
      <c r="O2856" t="str">
        <f t="shared" si="178"/>
        <v xml:space="preserve">12-18-2012 3:51 </v>
      </c>
      <c r="P2856">
        <f t="shared" si="179"/>
        <v>0.99999999994179234</v>
      </c>
      <c r="Q2856">
        <v>54</v>
      </c>
      <c r="R2856">
        <v>0.99999999994179234</v>
      </c>
      <c r="S2856">
        <v>48.9</v>
      </c>
    </row>
    <row r="2857" spans="1:19" x14ac:dyDescent="0.25">
      <c r="A2857" t="s">
        <v>2887</v>
      </c>
      <c r="B2857">
        <v>41</v>
      </c>
      <c r="D2857" t="str">
        <f t="shared" si="176"/>
        <v xml:space="preserve">12-24-2011 20:51 </v>
      </c>
      <c r="E2857">
        <f t="shared" si="177"/>
        <v>1.0000000001164153</v>
      </c>
      <c r="F2857">
        <v>41</v>
      </c>
      <c r="K2857" t="s">
        <v>12463</v>
      </c>
      <c r="L2857">
        <v>37.9</v>
      </c>
      <c r="N2857" t="s">
        <v>12571</v>
      </c>
      <c r="O2857" t="str">
        <f t="shared" si="178"/>
        <v xml:space="preserve">12-18-2012 2:51 </v>
      </c>
      <c r="P2857">
        <f t="shared" si="179"/>
        <v>1.0000000001164153</v>
      </c>
      <c r="Q2857">
        <v>57</v>
      </c>
      <c r="R2857">
        <v>1.0000000001164153</v>
      </c>
      <c r="S2857">
        <v>48.9</v>
      </c>
    </row>
    <row r="2858" spans="1:19" x14ac:dyDescent="0.25">
      <c r="A2858" t="s">
        <v>2888</v>
      </c>
      <c r="B2858">
        <v>39.9</v>
      </c>
      <c r="D2858" t="str">
        <f t="shared" si="176"/>
        <v xml:space="preserve">12-24-2011 19:51 </v>
      </c>
      <c r="E2858">
        <f t="shared" si="177"/>
        <v>0.99999999994179234</v>
      </c>
      <c r="F2858">
        <v>39.9</v>
      </c>
      <c r="K2858" t="s">
        <v>12464</v>
      </c>
      <c r="L2858">
        <v>36</v>
      </c>
      <c r="N2858" t="s">
        <v>12572</v>
      </c>
      <c r="O2858" t="str">
        <f t="shared" si="178"/>
        <v xml:space="preserve">12-18-2012 1:51 </v>
      </c>
      <c r="P2858">
        <f t="shared" si="179"/>
        <v>0.29999999993015081</v>
      </c>
      <c r="Q2858">
        <v>59</v>
      </c>
      <c r="R2858">
        <v>0.99999999994179234</v>
      </c>
      <c r="S2858">
        <v>48.9</v>
      </c>
    </row>
    <row r="2859" spans="1:19" x14ac:dyDescent="0.25">
      <c r="A2859" t="s">
        <v>2889</v>
      </c>
      <c r="B2859">
        <v>44.1</v>
      </c>
      <c r="D2859" t="str">
        <f t="shared" si="176"/>
        <v xml:space="preserve">12-24-2011 18:51 </v>
      </c>
      <c r="E2859">
        <f t="shared" si="177"/>
        <v>0.99999999994179234</v>
      </c>
      <c r="F2859">
        <v>44.1</v>
      </c>
      <c r="K2859" t="s">
        <v>12465</v>
      </c>
      <c r="L2859">
        <v>35.1</v>
      </c>
      <c r="N2859" t="s">
        <v>12573</v>
      </c>
      <c r="O2859" t="str">
        <f t="shared" si="178"/>
        <v xml:space="preserve">12-18-2012 1:33 </v>
      </c>
      <c r="P2859">
        <f t="shared" si="179"/>
        <v>0.70000000001164153</v>
      </c>
      <c r="Q2859">
        <v>57.2</v>
      </c>
      <c r="R2859">
        <v>0.99999999994179234</v>
      </c>
      <c r="S2859">
        <v>48.9</v>
      </c>
    </row>
    <row r="2860" spans="1:19" x14ac:dyDescent="0.25">
      <c r="A2860" t="s">
        <v>2890</v>
      </c>
      <c r="B2860">
        <v>45</v>
      </c>
      <c r="D2860" t="str">
        <f t="shared" si="176"/>
        <v xml:space="preserve">12-24-2011 17:51 </v>
      </c>
      <c r="E2860">
        <f t="shared" si="177"/>
        <v>1.0000000001164153</v>
      </c>
      <c r="F2860">
        <v>45</v>
      </c>
      <c r="K2860" t="s">
        <v>12466</v>
      </c>
      <c r="L2860">
        <v>36</v>
      </c>
      <c r="N2860" t="s">
        <v>12574</v>
      </c>
      <c r="O2860" t="str">
        <f t="shared" si="178"/>
        <v xml:space="preserve">12-18-2012 0:51 </v>
      </c>
      <c r="P2860">
        <f t="shared" si="179"/>
        <v>0.99999999994179234</v>
      </c>
      <c r="Q2860">
        <v>59</v>
      </c>
      <c r="R2860">
        <v>0.99999999994179234</v>
      </c>
      <c r="S2860">
        <v>48.9</v>
      </c>
    </row>
    <row r="2861" spans="1:19" x14ac:dyDescent="0.25">
      <c r="A2861" t="s">
        <v>2891</v>
      </c>
      <c r="B2861">
        <v>48.9</v>
      </c>
      <c r="D2861" t="str">
        <f t="shared" si="176"/>
        <v xml:space="preserve">12-24-2011 16:51 </v>
      </c>
      <c r="E2861">
        <f t="shared" si="177"/>
        <v>0.99999999994179234</v>
      </c>
      <c r="F2861">
        <v>48.9</v>
      </c>
      <c r="K2861" t="s">
        <v>12467</v>
      </c>
      <c r="L2861">
        <v>37</v>
      </c>
      <c r="N2861" t="s">
        <v>12575</v>
      </c>
      <c r="O2861" t="str">
        <f t="shared" si="178"/>
        <v xml:space="preserve">12-17-2012 23:51 </v>
      </c>
      <c r="P2861">
        <f t="shared" si="179"/>
        <v>1.0000000001164153</v>
      </c>
      <c r="Q2861">
        <v>59</v>
      </c>
      <c r="R2861">
        <v>0.99999999994179234</v>
      </c>
      <c r="S2861">
        <v>48.9</v>
      </c>
    </row>
    <row r="2862" spans="1:19" x14ac:dyDescent="0.25">
      <c r="A2862" t="s">
        <v>2892</v>
      </c>
      <c r="B2862">
        <v>50</v>
      </c>
      <c r="D2862" t="str">
        <f t="shared" si="176"/>
        <v xml:space="preserve">12-24-2011 15:51 </v>
      </c>
      <c r="E2862">
        <f t="shared" si="177"/>
        <v>0.99999999994179234</v>
      </c>
      <c r="F2862">
        <v>50</v>
      </c>
      <c r="K2862" t="s">
        <v>12468</v>
      </c>
      <c r="L2862">
        <v>37.9</v>
      </c>
      <c r="N2862" t="s">
        <v>12576</v>
      </c>
      <c r="O2862" t="str">
        <f t="shared" si="178"/>
        <v xml:space="preserve">12-17-2012 22:51 </v>
      </c>
      <c r="P2862">
        <f t="shared" si="179"/>
        <v>0.41666666662786156</v>
      </c>
      <c r="Q2862">
        <v>60.1</v>
      </c>
      <c r="R2862">
        <v>1.0000000001164153</v>
      </c>
      <c r="S2862">
        <v>48.9</v>
      </c>
    </row>
    <row r="2863" spans="1:19" x14ac:dyDescent="0.25">
      <c r="A2863" t="s">
        <v>2893</v>
      </c>
      <c r="B2863">
        <v>51.1</v>
      </c>
      <c r="D2863" t="str">
        <f t="shared" si="176"/>
        <v xml:space="preserve">12-24-2011 14:51 </v>
      </c>
      <c r="E2863">
        <f t="shared" si="177"/>
        <v>1.0000000001164153</v>
      </c>
      <c r="F2863">
        <v>51.1</v>
      </c>
      <c r="K2863" t="s">
        <v>12469</v>
      </c>
      <c r="L2863">
        <v>37.9</v>
      </c>
      <c r="N2863" t="s">
        <v>12577</v>
      </c>
      <c r="O2863" t="str">
        <f t="shared" si="178"/>
        <v xml:space="preserve">12-17-2012 22:26 </v>
      </c>
      <c r="P2863">
        <f t="shared" si="179"/>
        <v>0.58333333331393078</v>
      </c>
      <c r="Q2863">
        <v>59</v>
      </c>
      <c r="R2863">
        <v>0.58333333331393078</v>
      </c>
      <c r="S2863">
        <v>48.9</v>
      </c>
    </row>
    <row r="2864" spans="1:19" x14ac:dyDescent="0.25">
      <c r="A2864" t="s">
        <v>2894</v>
      </c>
      <c r="B2864">
        <v>51.1</v>
      </c>
      <c r="D2864" t="str">
        <f t="shared" si="176"/>
        <v xml:space="preserve">12-24-2011 13:51 </v>
      </c>
      <c r="E2864">
        <f t="shared" si="177"/>
        <v>0.99999999994179234</v>
      </c>
      <c r="F2864">
        <v>51.1</v>
      </c>
      <c r="K2864" t="s">
        <v>12470</v>
      </c>
      <c r="L2864">
        <v>37</v>
      </c>
      <c r="N2864" t="s">
        <v>12578</v>
      </c>
      <c r="O2864" t="str">
        <f t="shared" si="178"/>
        <v xml:space="preserve">12-17-2012 21:51 </v>
      </c>
      <c r="P2864">
        <f t="shared" si="179"/>
        <v>0.99999999994179234</v>
      </c>
      <c r="Q2864">
        <v>59</v>
      </c>
      <c r="R2864">
        <v>0.41666666662786156</v>
      </c>
      <c r="S2864">
        <v>48.9</v>
      </c>
    </row>
    <row r="2865" spans="1:19" x14ac:dyDescent="0.25">
      <c r="A2865" t="s">
        <v>2895</v>
      </c>
      <c r="B2865">
        <v>51.1</v>
      </c>
      <c r="D2865" t="str">
        <f t="shared" si="176"/>
        <v xml:space="preserve">12-24-2011 12:51 </v>
      </c>
      <c r="E2865">
        <f t="shared" si="177"/>
        <v>0.99999999994179234</v>
      </c>
      <c r="F2865">
        <v>51.1</v>
      </c>
      <c r="K2865" t="s">
        <v>12471</v>
      </c>
      <c r="L2865">
        <v>37</v>
      </c>
      <c r="N2865" t="s">
        <v>12579</v>
      </c>
      <c r="O2865" t="str">
        <f t="shared" si="178"/>
        <v xml:space="preserve">12-17-2012 20:51 </v>
      </c>
      <c r="P2865">
        <f t="shared" si="179"/>
        <v>0.25000000011641532</v>
      </c>
      <c r="Q2865">
        <v>59</v>
      </c>
      <c r="R2865">
        <v>0.99999999994179234</v>
      </c>
      <c r="S2865">
        <v>48.9</v>
      </c>
    </row>
    <row r="2866" spans="1:19" x14ac:dyDescent="0.25">
      <c r="A2866" t="s">
        <v>2896</v>
      </c>
      <c r="B2866">
        <v>51.1</v>
      </c>
      <c r="D2866" t="str">
        <f t="shared" si="176"/>
        <v xml:space="preserve">12-24-2011 11:51 </v>
      </c>
      <c r="E2866">
        <f t="shared" si="177"/>
        <v>1.0000000001164153</v>
      </c>
      <c r="F2866">
        <v>51.1</v>
      </c>
      <c r="K2866" t="s">
        <v>12472</v>
      </c>
      <c r="L2866">
        <v>37</v>
      </c>
      <c r="N2866" t="s">
        <v>12580</v>
      </c>
      <c r="O2866" t="str">
        <f t="shared" si="178"/>
        <v xml:space="preserve">12-17-2012 20:36 </v>
      </c>
      <c r="P2866">
        <f t="shared" si="179"/>
        <v>0.75</v>
      </c>
      <c r="Q2866">
        <v>59</v>
      </c>
      <c r="R2866">
        <v>0.99999999994179234</v>
      </c>
      <c r="S2866">
        <v>48.9</v>
      </c>
    </row>
    <row r="2867" spans="1:19" x14ac:dyDescent="0.25">
      <c r="A2867" t="s">
        <v>2897</v>
      </c>
      <c r="B2867">
        <v>50</v>
      </c>
      <c r="D2867" t="str">
        <f t="shared" si="176"/>
        <v xml:space="preserve">12-24-2011 10:51 </v>
      </c>
      <c r="E2867">
        <f t="shared" si="177"/>
        <v>0.99999999994179234</v>
      </c>
      <c r="F2867">
        <v>50</v>
      </c>
      <c r="K2867" t="s">
        <v>12473</v>
      </c>
      <c r="L2867">
        <v>37.9</v>
      </c>
      <c r="N2867" t="s">
        <v>12581</v>
      </c>
      <c r="O2867" t="str">
        <f t="shared" si="178"/>
        <v xml:space="preserve">12-17-2012 19:51 </v>
      </c>
      <c r="P2867">
        <f t="shared" si="179"/>
        <v>0.99999999994179234</v>
      </c>
      <c r="Q2867">
        <v>59</v>
      </c>
      <c r="R2867">
        <v>0.99999999994179234</v>
      </c>
      <c r="S2867">
        <v>48.9</v>
      </c>
    </row>
    <row r="2868" spans="1:19" x14ac:dyDescent="0.25">
      <c r="A2868" t="s">
        <v>2898</v>
      </c>
      <c r="B2868">
        <v>46.9</v>
      </c>
      <c r="D2868" t="str">
        <f t="shared" si="176"/>
        <v xml:space="preserve">12-24-2011 9:51 </v>
      </c>
      <c r="E2868">
        <f t="shared" si="177"/>
        <v>0.99999999994179234</v>
      </c>
      <c r="F2868">
        <v>46.9</v>
      </c>
      <c r="K2868" t="s">
        <v>12474</v>
      </c>
      <c r="L2868">
        <v>37.9</v>
      </c>
      <c r="N2868" t="s">
        <v>12582</v>
      </c>
      <c r="O2868" t="str">
        <f t="shared" si="178"/>
        <v xml:space="preserve">12-17-2012 18:51 </v>
      </c>
      <c r="P2868">
        <f t="shared" si="179"/>
        <v>0.21666666667442769</v>
      </c>
      <c r="Q2868">
        <v>59</v>
      </c>
      <c r="R2868">
        <v>0.99999999994179234</v>
      </c>
      <c r="S2868">
        <v>48.9</v>
      </c>
    </row>
    <row r="2869" spans="1:19" x14ac:dyDescent="0.25">
      <c r="A2869" t="s">
        <v>2899</v>
      </c>
      <c r="B2869">
        <v>41</v>
      </c>
      <c r="D2869" t="str">
        <f t="shared" si="176"/>
        <v xml:space="preserve">12-24-2011 8:51 </v>
      </c>
      <c r="E2869">
        <f t="shared" si="177"/>
        <v>1.0000000001164153</v>
      </c>
      <c r="F2869">
        <v>41</v>
      </c>
      <c r="K2869" t="s">
        <v>12475</v>
      </c>
      <c r="L2869">
        <v>37.9</v>
      </c>
      <c r="N2869" t="s">
        <v>12583</v>
      </c>
      <c r="O2869" t="str">
        <f t="shared" si="178"/>
        <v xml:space="preserve">12-17-2012 18:38 </v>
      </c>
      <c r="P2869">
        <f t="shared" si="179"/>
        <v>0.55000000004656613</v>
      </c>
      <c r="Q2869">
        <v>57.2</v>
      </c>
      <c r="R2869">
        <v>1.0000000001164153</v>
      </c>
      <c r="S2869">
        <v>48.9</v>
      </c>
    </row>
    <row r="2870" spans="1:19" x14ac:dyDescent="0.25">
      <c r="A2870" t="s">
        <v>2900</v>
      </c>
      <c r="B2870">
        <v>36</v>
      </c>
      <c r="D2870" t="str">
        <f t="shared" si="176"/>
        <v xml:space="preserve">12-24-2011 7:51 </v>
      </c>
      <c r="E2870">
        <f t="shared" si="177"/>
        <v>0.99999999994179234</v>
      </c>
      <c r="F2870">
        <v>36</v>
      </c>
      <c r="K2870" t="s">
        <v>12476</v>
      </c>
      <c r="L2870">
        <v>39</v>
      </c>
      <c r="N2870" t="s">
        <v>12584</v>
      </c>
      <c r="O2870" t="str">
        <f t="shared" si="178"/>
        <v xml:space="preserve">12-17-2012 18:05 </v>
      </c>
      <c r="P2870">
        <f t="shared" si="179"/>
        <v>0.23333333322079852</v>
      </c>
      <c r="Q2870">
        <v>59</v>
      </c>
      <c r="R2870">
        <v>0.2333333333954215</v>
      </c>
      <c r="S2870">
        <v>48.9</v>
      </c>
    </row>
    <row r="2871" spans="1:19" x14ac:dyDescent="0.25">
      <c r="A2871" t="s">
        <v>2901</v>
      </c>
      <c r="B2871">
        <v>36</v>
      </c>
      <c r="D2871" t="str">
        <f t="shared" si="176"/>
        <v xml:space="preserve">12-24-2011 6:51 </v>
      </c>
      <c r="E2871">
        <f t="shared" si="177"/>
        <v>0.99999999994179234</v>
      </c>
      <c r="F2871">
        <v>36</v>
      </c>
      <c r="K2871" t="s">
        <v>12477</v>
      </c>
      <c r="L2871">
        <v>39.9</v>
      </c>
      <c r="N2871" t="s">
        <v>12585</v>
      </c>
      <c r="O2871" t="str">
        <f t="shared" si="178"/>
        <v xml:space="preserve">12-17-2012 17:51 </v>
      </c>
      <c r="P2871">
        <f t="shared" si="179"/>
        <v>1.0000000001164153</v>
      </c>
      <c r="Q2871">
        <v>59</v>
      </c>
      <c r="R2871">
        <v>0.99999999994179234</v>
      </c>
      <c r="S2871">
        <v>48.9</v>
      </c>
    </row>
    <row r="2872" spans="1:19" x14ac:dyDescent="0.25">
      <c r="A2872" t="s">
        <v>2902</v>
      </c>
      <c r="B2872">
        <v>37.9</v>
      </c>
      <c r="D2872" t="str">
        <f t="shared" si="176"/>
        <v xml:space="preserve">12-24-2011 5:51 </v>
      </c>
      <c r="E2872">
        <f t="shared" si="177"/>
        <v>1.0000000001164153</v>
      </c>
      <c r="F2872">
        <v>37.9</v>
      </c>
      <c r="K2872" t="s">
        <v>12478</v>
      </c>
      <c r="L2872">
        <v>39.9</v>
      </c>
      <c r="N2872" t="s">
        <v>12586</v>
      </c>
      <c r="O2872" t="str">
        <f t="shared" si="178"/>
        <v xml:space="preserve">12-17-2012 16:51 </v>
      </c>
      <c r="P2872">
        <f t="shared" si="179"/>
        <v>0.99999999994179234</v>
      </c>
      <c r="Q2872">
        <v>60.1</v>
      </c>
      <c r="R2872">
        <v>0.99999999994179234</v>
      </c>
      <c r="S2872">
        <v>48.9</v>
      </c>
    </row>
    <row r="2873" spans="1:19" x14ac:dyDescent="0.25">
      <c r="A2873" t="s">
        <v>2903</v>
      </c>
      <c r="B2873">
        <v>37.9</v>
      </c>
      <c r="D2873" t="str">
        <f t="shared" si="176"/>
        <v xml:space="preserve">12-24-2011 4:51 </v>
      </c>
      <c r="E2873">
        <f t="shared" si="177"/>
        <v>0.99999999994179234</v>
      </c>
      <c r="F2873">
        <v>37.9</v>
      </c>
      <c r="K2873" t="s">
        <v>12479</v>
      </c>
      <c r="L2873">
        <v>42.1</v>
      </c>
      <c r="N2873" t="s">
        <v>12587</v>
      </c>
      <c r="O2873" t="str">
        <f t="shared" si="178"/>
        <v xml:space="preserve">12-17-2012 15:51 </v>
      </c>
      <c r="P2873">
        <f t="shared" si="179"/>
        <v>0.99999999994179234</v>
      </c>
      <c r="Q2873">
        <v>60.1</v>
      </c>
      <c r="R2873">
        <v>0.99999999994179234</v>
      </c>
      <c r="S2873">
        <v>48.9</v>
      </c>
    </row>
    <row r="2874" spans="1:19" x14ac:dyDescent="0.25">
      <c r="A2874" t="s">
        <v>2904</v>
      </c>
      <c r="B2874">
        <v>39</v>
      </c>
      <c r="D2874" t="str">
        <f t="shared" si="176"/>
        <v xml:space="preserve">12-24-2011 3:51 </v>
      </c>
      <c r="E2874">
        <f t="shared" si="177"/>
        <v>0.99999999994179234</v>
      </c>
      <c r="F2874">
        <v>39</v>
      </c>
      <c r="K2874" t="s">
        <v>12480</v>
      </c>
      <c r="L2874">
        <v>43</v>
      </c>
      <c r="N2874" t="s">
        <v>12588</v>
      </c>
      <c r="O2874" t="str">
        <f t="shared" si="178"/>
        <v xml:space="preserve">12-17-2012 14:51 </v>
      </c>
      <c r="P2874">
        <f t="shared" si="179"/>
        <v>1.0000000001164153</v>
      </c>
      <c r="Q2874">
        <v>60.1</v>
      </c>
      <c r="R2874">
        <v>0.99999999994179234</v>
      </c>
      <c r="S2874">
        <v>48.9</v>
      </c>
    </row>
    <row r="2875" spans="1:19" x14ac:dyDescent="0.25">
      <c r="A2875" t="s">
        <v>2905</v>
      </c>
      <c r="B2875">
        <v>41</v>
      </c>
      <c r="D2875" t="str">
        <f t="shared" si="176"/>
        <v xml:space="preserve">12-24-2011 2:51 </v>
      </c>
      <c r="E2875">
        <f t="shared" si="177"/>
        <v>1.0000000001164153</v>
      </c>
      <c r="F2875">
        <v>41</v>
      </c>
      <c r="K2875" t="s">
        <v>12481</v>
      </c>
      <c r="L2875">
        <v>44.1</v>
      </c>
      <c r="N2875" t="s">
        <v>12589</v>
      </c>
      <c r="O2875" t="str">
        <f t="shared" si="178"/>
        <v xml:space="preserve">12-17-2012 13:51 </v>
      </c>
      <c r="P2875">
        <f t="shared" si="179"/>
        <v>0.99999999994179234</v>
      </c>
      <c r="Q2875">
        <v>61</v>
      </c>
      <c r="R2875">
        <v>0.99999999994179234</v>
      </c>
      <c r="S2875">
        <v>48.9</v>
      </c>
    </row>
    <row r="2876" spans="1:19" x14ac:dyDescent="0.25">
      <c r="A2876" t="s">
        <v>2906</v>
      </c>
      <c r="B2876">
        <v>43</v>
      </c>
      <c r="D2876" t="str">
        <f t="shared" si="176"/>
        <v xml:space="preserve">12-24-2011 1:51 </v>
      </c>
      <c r="E2876">
        <f t="shared" si="177"/>
        <v>0.99999999994179234</v>
      </c>
      <c r="F2876">
        <v>43</v>
      </c>
      <c r="K2876" t="s">
        <v>12482</v>
      </c>
      <c r="L2876">
        <v>45</v>
      </c>
      <c r="N2876" t="s">
        <v>12590</v>
      </c>
      <c r="O2876" t="str">
        <f t="shared" si="178"/>
        <v xml:space="preserve">12-17-2012 12:51 </v>
      </c>
      <c r="P2876">
        <f t="shared" si="179"/>
        <v>0.99999999994179234</v>
      </c>
      <c r="Q2876">
        <v>61</v>
      </c>
      <c r="R2876">
        <v>0.99999999994179234</v>
      </c>
      <c r="S2876">
        <v>48.9</v>
      </c>
    </row>
    <row r="2877" spans="1:19" x14ac:dyDescent="0.25">
      <c r="A2877" t="s">
        <v>2907</v>
      </c>
      <c r="B2877">
        <v>44.1</v>
      </c>
      <c r="D2877" t="str">
        <f t="shared" si="176"/>
        <v xml:space="preserve">12-24-2011 0:51 </v>
      </c>
      <c r="E2877">
        <f t="shared" si="177"/>
        <v>0.99999999994179234</v>
      </c>
      <c r="F2877">
        <v>44.1</v>
      </c>
      <c r="K2877" t="s">
        <v>12483</v>
      </c>
      <c r="L2877">
        <v>44.1</v>
      </c>
      <c r="N2877" t="s">
        <v>12591</v>
      </c>
      <c r="O2877" t="str">
        <f t="shared" si="178"/>
        <v xml:space="preserve">12-17-2012 11:51 </v>
      </c>
      <c r="P2877">
        <f t="shared" si="179"/>
        <v>1.0000000001164153</v>
      </c>
      <c r="Q2877">
        <v>62.1</v>
      </c>
      <c r="R2877">
        <v>0.99999999994179234</v>
      </c>
      <c r="S2877">
        <v>48.9</v>
      </c>
    </row>
    <row r="2878" spans="1:19" x14ac:dyDescent="0.25">
      <c r="A2878" t="s">
        <v>2908</v>
      </c>
      <c r="B2878">
        <v>46</v>
      </c>
      <c r="D2878" t="str">
        <f t="shared" si="176"/>
        <v xml:space="preserve">12-23-2011 23:51 </v>
      </c>
      <c r="E2878">
        <f t="shared" si="177"/>
        <v>1.0000000001164153</v>
      </c>
      <c r="F2878">
        <v>46</v>
      </c>
      <c r="K2878" t="s">
        <v>12484</v>
      </c>
      <c r="L2878">
        <v>44.1</v>
      </c>
      <c r="N2878" t="s">
        <v>12592</v>
      </c>
      <c r="O2878" t="str">
        <f t="shared" si="178"/>
        <v xml:space="preserve">12-17-2012 10:51 </v>
      </c>
      <c r="P2878">
        <f t="shared" si="179"/>
        <v>0.99999999994179234</v>
      </c>
      <c r="Q2878">
        <v>60.1</v>
      </c>
      <c r="R2878">
        <v>1.0000000001164153</v>
      </c>
      <c r="S2878">
        <v>48.9</v>
      </c>
    </row>
    <row r="2879" spans="1:19" x14ac:dyDescent="0.25">
      <c r="A2879" t="s">
        <v>2909</v>
      </c>
      <c r="B2879">
        <v>46.9</v>
      </c>
      <c r="D2879" t="str">
        <f t="shared" si="176"/>
        <v xml:space="preserve">12-23-2011 22:51 </v>
      </c>
      <c r="E2879">
        <f t="shared" si="177"/>
        <v>0.99999999994179234</v>
      </c>
      <c r="F2879">
        <v>46.9</v>
      </c>
      <c r="K2879" t="s">
        <v>12485</v>
      </c>
      <c r="L2879">
        <v>44.1</v>
      </c>
      <c r="N2879" t="s">
        <v>12593</v>
      </c>
      <c r="O2879" t="str">
        <f t="shared" si="178"/>
        <v xml:space="preserve">12-17-2012 9:51 </v>
      </c>
      <c r="P2879">
        <f t="shared" si="179"/>
        <v>0.99999999994179234</v>
      </c>
      <c r="Q2879">
        <v>57.9</v>
      </c>
      <c r="R2879">
        <v>0.99999999994179234</v>
      </c>
      <c r="S2879">
        <v>48.9</v>
      </c>
    </row>
    <row r="2880" spans="1:19" x14ac:dyDescent="0.25">
      <c r="A2880" t="s">
        <v>2910</v>
      </c>
      <c r="B2880">
        <v>48</v>
      </c>
      <c r="D2880" t="str">
        <f t="shared" si="176"/>
        <v xml:space="preserve">12-23-2011 21:51 </v>
      </c>
      <c r="E2880">
        <f t="shared" si="177"/>
        <v>0.99999999994179234</v>
      </c>
      <c r="F2880">
        <v>48</v>
      </c>
      <c r="K2880" t="s">
        <v>12486</v>
      </c>
      <c r="L2880">
        <v>45</v>
      </c>
      <c r="N2880" t="s">
        <v>12594</v>
      </c>
      <c r="O2880" t="str">
        <f t="shared" si="178"/>
        <v xml:space="preserve">12-17-2012 8:51 </v>
      </c>
      <c r="P2880">
        <f t="shared" si="179"/>
        <v>0.6000000000349246</v>
      </c>
      <c r="Q2880">
        <v>55.9</v>
      </c>
      <c r="R2880">
        <v>1.0000000001164153</v>
      </c>
      <c r="S2880">
        <v>48.9</v>
      </c>
    </row>
    <row r="2881" spans="1:19" x14ac:dyDescent="0.25">
      <c r="A2881" t="s">
        <v>2911</v>
      </c>
      <c r="B2881">
        <v>50</v>
      </c>
      <c r="D2881" t="str">
        <f t="shared" si="176"/>
        <v xml:space="preserve">12-23-2011 20:51 </v>
      </c>
      <c r="E2881">
        <f t="shared" si="177"/>
        <v>1.0000000001164153</v>
      </c>
      <c r="F2881">
        <v>50</v>
      </c>
      <c r="K2881" t="s">
        <v>12487</v>
      </c>
      <c r="L2881">
        <v>43</v>
      </c>
      <c r="N2881" t="s">
        <v>12595</v>
      </c>
      <c r="O2881" t="str">
        <f t="shared" si="178"/>
        <v xml:space="preserve">12-17-2012 8:15 </v>
      </c>
      <c r="P2881">
        <f t="shared" si="179"/>
        <v>0.40000000008149073</v>
      </c>
      <c r="Q2881">
        <v>55.4</v>
      </c>
      <c r="R2881">
        <v>0.99999999994179234</v>
      </c>
      <c r="S2881">
        <v>48.9</v>
      </c>
    </row>
    <row r="2882" spans="1:19" x14ac:dyDescent="0.25">
      <c r="A2882" t="s">
        <v>2912</v>
      </c>
      <c r="B2882">
        <v>51.1</v>
      </c>
      <c r="D2882" t="str">
        <f t="shared" si="176"/>
        <v xml:space="preserve">12-23-2011 19:51 </v>
      </c>
      <c r="E2882">
        <f t="shared" si="177"/>
        <v>0.99999999994179234</v>
      </c>
      <c r="F2882">
        <v>51.1</v>
      </c>
      <c r="K2882" t="s">
        <v>12488</v>
      </c>
      <c r="L2882">
        <v>41</v>
      </c>
      <c r="N2882" t="s">
        <v>12596</v>
      </c>
      <c r="O2882" t="str">
        <f t="shared" si="178"/>
        <v xml:space="preserve">12-17-2012 7:51 </v>
      </c>
      <c r="P2882">
        <f t="shared" si="179"/>
        <v>0.68333333329064772</v>
      </c>
      <c r="Q2882">
        <v>55.9</v>
      </c>
      <c r="R2882">
        <v>0.99999999994179234</v>
      </c>
      <c r="S2882">
        <v>48.9</v>
      </c>
    </row>
    <row r="2883" spans="1:19" x14ac:dyDescent="0.25">
      <c r="A2883" t="s">
        <v>2913</v>
      </c>
      <c r="B2883">
        <v>54</v>
      </c>
      <c r="D2883" t="str">
        <f t="shared" ref="D2883:D2946" si="180">LEFT(A2883,LEN(A2883)-3)</f>
        <v xml:space="preserve">12-23-2011 18:51 </v>
      </c>
      <c r="E2883">
        <f t="shared" ref="E2883:E2946" si="181">(D2883-D2884)*24</f>
        <v>0.99999999994179234</v>
      </c>
      <c r="F2883">
        <v>54</v>
      </c>
      <c r="K2883" t="s">
        <v>12489</v>
      </c>
      <c r="L2883">
        <v>41</v>
      </c>
      <c r="N2883" t="s">
        <v>12597</v>
      </c>
      <c r="O2883" t="str">
        <f t="shared" ref="O2883:O2946" si="182">LEFT(N2883,LEN(N2883)-3)</f>
        <v xml:space="preserve">12-17-2012 7:10 </v>
      </c>
      <c r="P2883">
        <f t="shared" ref="P2883:P2946" si="183">(O2883-O2884)*24</f>
        <v>0.31666666665114462</v>
      </c>
      <c r="Q2883">
        <v>55.4</v>
      </c>
      <c r="R2883">
        <v>0.99999999994179234</v>
      </c>
      <c r="S2883">
        <v>48.9</v>
      </c>
    </row>
    <row r="2884" spans="1:19" x14ac:dyDescent="0.25">
      <c r="A2884" t="s">
        <v>2914</v>
      </c>
      <c r="B2884">
        <v>55.9</v>
      </c>
      <c r="D2884" t="str">
        <f t="shared" si="180"/>
        <v xml:space="preserve">12-23-2011 17:51 </v>
      </c>
      <c r="E2884">
        <f t="shared" si="181"/>
        <v>1.0000000001164153</v>
      </c>
      <c r="F2884">
        <v>55.9</v>
      </c>
      <c r="K2884" t="s">
        <v>12490</v>
      </c>
      <c r="L2884">
        <v>42.1</v>
      </c>
      <c r="N2884" t="s">
        <v>12598</v>
      </c>
      <c r="O2884" t="str">
        <f t="shared" si="182"/>
        <v xml:space="preserve">12-17-2012 6:51 </v>
      </c>
      <c r="P2884">
        <f t="shared" si="183"/>
        <v>0.28333333338377997</v>
      </c>
      <c r="Q2884">
        <v>55.9</v>
      </c>
      <c r="R2884">
        <v>0.99999999994179234</v>
      </c>
      <c r="S2884">
        <v>48.9</v>
      </c>
    </row>
    <row r="2885" spans="1:19" x14ac:dyDescent="0.25">
      <c r="A2885" t="s">
        <v>2915</v>
      </c>
      <c r="B2885">
        <v>59</v>
      </c>
      <c r="D2885" t="str">
        <f t="shared" si="180"/>
        <v xml:space="preserve">12-23-2011 16:51 </v>
      </c>
      <c r="E2885">
        <f t="shared" si="181"/>
        <v>0.99999999994179234</v>
      </c>
      <c r="F2885">
        <v>59</v>
      </c>
      <c r="K2885" t="s">
        <v>12491</v>
      </c>
      <c r="L2885">
        <v>44.1</v>
      </c>
      <c r="N2885" t="s">
        <v>12599</v>
      </c>
      <c r="O2885" t="str">
        <f t="shared" si="182"/>
        <v xml:space="preserve">12-17-2012 6:34 </v>
      </c>
      <c r="P2885">
        <f t="shared" si="183"/>
        <v>0.71666666655801237</v>
      </c>
      <c r="Q2885">
        <v>55.4</v>
      </c>
      <c r="R2885">
        <v>0.99999999994179234</v>
      </c>
      <c r="S2885">
        <v>48.9</v>
      </c>
    </row>
    <row r="2886" spans="1:19" x14ac:dyDescent="0.25">
      <c r="A2886" t="s">
        <v>2916</v>
      </c>
      <c r="B2886">
        <v>61</v>
      </c>
      <c r="D2886" t="str">
        <f t="shared" si="180"/>
        <v xml:space="preserve">12-23-2011 15:51 </v>
      </c>
      <c r="E2886">
        <f t="shared" si="181"/>
        <v>0.99999999994179234</v>
      </c>
      <c r="F2886">
        <v>61</v>
      </c>
      <c r="K2886" t="s">
        <v>12492</v>
      </c>
      <c r="L2886">
        <v>46</v>
      </c>
      <c r="N2886" t="s">
        <v>12600</v>
      </c>
      <c r="O2886" t="str">
        <f t="shared" si="182"/>
        <v xml:space="preserve">12-17-2012 5:51 </v>
      </c>
      <c r="P2886">
        <f t="shared" si="183"/>
        <v>0.55000000004656613</v>
      </c>
      <c r="Q2886">
        <v>55.9</v>
      </c>
      <c r="R2886">
        <v>0.99999999994179234</v>
      </c>
      <c r="S2886">
        <v>48.9</v>
      </c>
    </row>
    <row r="2887" spans="1:19" x14ac:dyDescent="0.25">
      <c r="A2887" t="s">
        <v>2917</v>
      </c>
      <c r="B2887">
        <v>63</v>
      </c>
      <c r="D2887" t="str">
        <f t="shared" si="180"/>
        <v xml:space="preserve">12-23-2011 14:51 </v>
      </c>
      <c r="E2887">
        <f t="shared" si="181"/>
        <v>1.0000000001164153</v>
      </c>
      <c r="F2887">
        <v>63</v>
      </c>
      <c r="K2887" t="s">
        <v>12493</v>
      </c>
      <c r="L2887">
        <v>50</v>
      </c>
      <c r="N2887" t="s">
        <v>12601</v>
      </c>
      <c r="O2887" t="str">
        <f t="shared" si="182"/>
        <v xml:space="preserve">12-17-2012 5:18 </v>
      </c>
      <c r="P2887">
        <f t="shared" si="183"/>
        <v>0.45000000006984919</v>
      </c>
      <c r="Q2887">
        <v>55.4</v>
      </c>
      <c r="R2887">
        <v>0.99999999994179234</v>
      </c>
      <c r="S2887">
        <v>48.9</v>
      </c>
    </row>
    <row r="2888" spans="1:19" x14ac:dyDescent="0.25">
      <c r="A2888" t="s">
        <v>2918</v>
      </c>
      <c r="B2888">
        <v>62.1</v>
      </c>
      <c r="D2888" t="str">
        <f t="shared" si="180"/>
        <v xml:space="preserve">12-23-2011 13:51 </v>
      </c>
      <c r="E2888">
        <f t="shared" si="181"/>
        <v>0.99999999994179234</v>
      </c>
      <c r="F2888">
        <v>62.1</v>
      </c>
      <c r="K2888" t="s">
        <v>12494</v>
      </c>
      <c r="L2888">
        <v>51.1</v>
      </c>
      <c r="N2888" t="s">
        <v>12602</v>
      </c>
      <c r="O2888" t="str">
        <f t="shared" si="182"/>
        <v xml:space="preserve">12-17-2012 4:51 </v>
      </c>
      <c r="P2888">
        <f t="shared" si="183"/>
        <v>0.99999999994179234</v>
      </c>
      <c r="Q2888">
        <v>55</v>
      </c>
      <c r="R2888">
        <v>0.99999999994179234</v>
      </c>
      <c r="S2888">
        <v>48.9</v>
      </c>
    </row>
    <row r="2889" spans="1:19" x14ac:dyDescent="0.25">
      <c r="A2889" t="s">
        <v>2919</v>
      </c>
      <c r="B2889">
        <v>62.1</v>
      </c>
      <c r="D2889" t="str">
        <f t="shared" si="180"/>
        <v xml:space="preserve">12-23-2011 12:51 </v>
      </c>
      <c r="E2889">
        <f t="shared" si="181"/>
        <v>0.99999999994179234</v>
      </c>
      <c r="F2889">
        <v>62.1</v>
      </c>
      <c r="K2889" t="s">
        <v>12495</v>
      </c>
      <c r="L2889">
        <v>54</v>
      </c>
      <c r="N2889" t="s">
        <v>12603</v>
      </c>
      <c r="O2889" t="str">
        <f t="shared" si="182"/>
        <v xml:space="preserve">12-17-2012 3:51 </v>
      </c>
      <c r="P2889">
        <f t="shared" si="183"/>
        <v>0.1499999999650754</v>
      </c>
      <c r="Q2889">
        <v>55</v>
      </c>
      <c r="R2889">
        <v>0.99999999994179234</v>
      </c>
      <c r="S2889">
        <v>48.9</v>
      </c>
    </row>
    <row r="2890" spans="1:19" x14ac:dyDescent="0.25">
      <c r="A2890" t="s">
        <v>2920</v>
      </c>
      <c r="B2890">
        <v>60.1</v>
      </c>
      <c r="D2890" t="str">
        <f t="shared" si="180"/>
        <v xml:space="preserve">12-23-2011 11:51 </v>
      </c>
      <c r="E2890">
        <f t="shared" si="181"/>
        <v>1.0000000001164153</v>
      </c>
      <c r="F2890">
        <v>60.1</v>
      </c>
      <c r="K2890" t="s">
        <v>12496</v>
      </c>
      <c r="L2890">
        <v>57.2</v>
      </c>
      <c r="N2890" t="s">
        <v>12604</v>
      </c>
      <c r="O2890" t="str">
        <f t="shared" si="182"/>
        <v xml:space="preserve">12-17-2012 3:42 </v>
      </c>
      <c r="P2890">
        <f t="shared" si="183"/>
        <v>0.84999999997671694</v>
      </c>
      <c r="Q2890">
        <v>55.4</v>
      </c>
      <c r="R2890">
        <v>0.99999999994179234</v>
      </c>
      <c r="S2890">
        <v>48.9</v>
      </c>
    </row>
    <row r="2891" spans="1:19" x14ac:dyDescent="0.25">
      <c r="A2891" t="s">
        <v>2921</v>
      </c>
      <c r="B2891">
        <v>59</v>
      </c>
      <c r="D2891" t="str">
        <f t="shared" si="180"/>
        <v xml:space="preserve">12-23-2011 10:51 </v>
      </c>
      <c r="E2891">
        <f t="shared" si="181"/>
        <v>0.99999999994179234</v>
      </c>
      <c r="F2891">
        <v>59</v>
      </c>
      <c r="K2891" t="s">
        <v>12497</v>
      </c>
      <c r="L2891">
        <v>60.1</v>
      </c>
      <c r="N2891" t="s">
        <v>12605</v>
      </c>
      <c r="O2891" t="str">
        <f t="shared" si="182"/>
        <v xml:space="preserve">12-17-2012 2:51 </v>
      </c>
      <c r="P2891">
        <f t="shared" si="183"/>
        <v>1.0000000001164153</v>
      </c>
      <c r="Q2891">
        <v>55</v>
      </c>
      <c r="R2891">
        <v>0.34999999991850927</v>
      </c>
      <c r="S2891">
        <v>48.9</v>
      </c>
    </row>
    <row r="2892" spans="1:19" x14ac:dyDescent="0.25">
      <c r="A2892" t="s">
        <v>2922</v>
      </c>
      <c r="B2892">
        <v>57.9</v>
      </c>
      <c r="D2892" t="str">
        <f t="shared" si="180"/>
        <v xml:space="preserve">12-23-2011 9:51 </v>
      </c>
      <c r="E2892">
        <f t="shared" si="181"/>
        <v>0.99999999994179234</v>
      </c>
      <c r="F2892">
        <v>57.9</v>
      </c>
      <c r="K2892" t="s">
        <v>12498</v>
      </c>
      <c r="L2892">
        <v>60.8</v>
      </c>
      <c r="N2892" t="s">
        <v>12606</v>
      </c>
      <c r="O2892" t="str">
        <f t="shared" si="182"/>
        <v xml:space="preserve">12-17-2012 1:51 </v>
      </c>
      <c r="P2892">
        <f t="shared" si="183"/>
        <v>0.99999999994179234</v>
      </c>
      <c r="Q2892">
        <v>55.9</v>
      </c>
      <c r="R2892">
        <v>0.99999999994179234</v>
      </c>
      <c r="S2892">
        <v>48.9</v>
      </c>
    </row>
    <row r="2893" spans="1:19" x14ac:dyDescent="0.25">
      <c r="A2893" t="s">
        <v>2923</v>
      </c>
      <c r="B2893">
        <v>57</v>
      </c>
      <c r="D2893" t="str">
        <f t="shared" si="180"/>
        <v xml:space="preserve">12-23-2011 8:51 </v>
      </c>
      <c r="E2893">
        <f t="shared" si="181"/>
        <v>1.0000000001164153</v>
      </c>
      <c r="F2893">
        <v>57</v>
      </c>
      <c r="K2893" t="s">
        <v>12499</v>
      </c>
      <c r="L2893">
        <v>62.6</v>
      </c>
      <c r="N2893" t="s">
        <v>12607</v>
      </c>
      <c r="O2893" t="str">
        <f t="shared" si="182"/>
        <v xml:space="preserve">12-17-2012 0:51 </v>
      </c>
      <c r="P2893">
        <f t="shared" si="183"/>
        <v>0.99999999994179234</v>
      </c>
      <c r="Q2893">
        <v>55.9</v>
      </c>
      <c r="R2893">
        <v>0.99999999994179234</v>
      </c>
      <c r="S2893">
        <v>48.9</v>
      </c>
    </row>
    <row r="2894" spans="1:19" x14ac:dyDescent="0.25">
      <c r="A2894" t="s">
        <v>2924</v>
      </c>
      <c r="B2894">
        <v>57</v>
      </c>
      <c r="D2894" t="str">
        <f t="shared" si="180"/>
        <v xml:space="preserve">12-23-2011 7:51 </v>
      </c>
      <c r="E2894">
        <f t="shared" si="181"/>
        <v>0.99999999994179234</v>
      </c>
      <c r="F2894">
        <v>57</v>
      </c>
      <c r="K2894" t="s">
        <v>12500</v>
      </c>
      <c r="L2894">
        <v>62.6</v>
      </c>
      <c r="N2894" t="s">
        <v>12608</v>
      </c>
      <c r="O2894" t="str">
        <f t="shared" si="182"/>
        <v xml:space="preserve">12-16-2012 23:51 </v>
      </c>
      <c r="P2894">
        <f t="shared" si="183"/>
        <v>1.0000000001164153</v>
      </c>
      <c r="Q2894">
        <v>55.9</v>
      </c>
      <c r="R2894">
        <v>1.0000000001164153</v>
      </c>
      <c r="S2894">
        <v>48.9</v>
      </c>
    </row>
    <row r="2895" spans="1:19" x14ac:dyDescent="0.25">
      <c r="A2895" t="s">
        <v>2925</v>
      </c>
      <c r="B2895">
        <v>63</v>
      </c>
      <c r="D2895" t="str">
        <f t="shared" si="180"/>
        <v xml:space="preserve">12-23-2011 6:51 </v>
      </c>
      <c r="E2895">
        <f t="shared" si="181"/>
        <v>0.99999999994179234</v>
      </c>
      <c r="F2895">
        <v>63</v>
      </c>
      <c r="K2895" t="s">
        <v>12501</v>
      </c>
      <c r="L2895">
        <v>62.1</v>
      </c>
      <c r="N2895" t="s">
        <v>12609</v>
      </c>
      <c r="O2895" t="str">
        <f t="shared" si="182"/>
        <v xml:space="preserve">12-16-2012 22:51 </v>
      </c>
      <c r="P2895">
        <f t="shared" si="183"/>
        <v>0.99999999994179234</v>
      </c>
      <c r="Q2895">
        <v>55.9</v>
      </c>
      <c r="R2895">
        <v>1.0000000001164153</v>
      </c>
      <c r="S2895">
        <v>48.9</v>
      </c>
    </row>
    <row r="2896" spans="1:19" x14ac:dyDescent="0.25">
      <c r="A2896" t="s">
        <v>2926</v>
      </c>
      <c r="B2896">
        <v>64.900000000000006</v>
      </c>
      <c r="D2896" t="str">
        <f t="shared" si="180"/>
        <v xml:space="preserve">12-23-2011 5:51 </v>
      </c>
      <c r="E2896">
        <f t="shared" si="181"/>
        <v>1.0000000001164153</v>
      </c>
      <c r="F2896">
        <v>64.900000000000006</v>
      </c>
      <c r="K2896" t="s">
        <v>12502</v>
      </c>
      <c r="L2896">
        <v>62.6</v>
      </c>
      <c r="N2896" t="s">
        <v>12610</v>
      </c>
      <c r="O2896" t="str">
        <f t="shared" si="182"/>
        <v xml:space="preserve">12-16-2012 21:51 </v>
      </c>
      <c r="P2896">
        <f t="shared" si="183"/>
        <v>0.99999999994179234</v>
      </c>
      <c r="Q2896">
        <v>55.9</v>
      </c>
      <c r="R2896">
        <v>1.0000000001164153</v>
      </c>
      <c r="S2896">
        <v>48.9</v>
      </c>
    </row>
    <row r="2897" spans="1:19" x14ac:dyDescent="0.25">
      <c r="A2897" t="s">
        <v>2927</v>
      </c>
      <c r="B2897">
        <v>66</v>
      </c>
      <c r="D2897" t="str">
        <f t="shared" si="180"/>
        <v xml:space="preserve">12-23-2011 4:51 </v>
      </c>
      <c r="E2897">
        <f t="shared" si="181"/>
        <v>0.99999999994179234</v>
      </c>
      <c r="F2897">
        <v>66</v>
      </c>
      <c r="K2897" t="s">
        <v>12503</v>
      </c>
      <c r="L2897">
        <v>62.1</v>
      </c>
      <c r="N2897" t="s">
        <v>12611</v>
      </c>
      <c r="O2897" t="str">
        <f t="shared" si="182"/>
        <v xml:space="preserve">12-16-2012 20:51 </v>
      </c>
      <c r="P2897">
        <f t="shared" si="183"/>
        <v>0.55000000004656613</v>
      </c>
      <c r="Q2897">
        <v>55.9</v>
      </c>
      <c r="R2897">
        <v>0.99999999994179234</v>
      </c>
      <c r="S2897">
        <v>48.9</v>
      </c>
    </row>
    <row r="2898" spans="1:19" x14ac:dyDescent="0.25">
      <c r="A2898" t="s">
        <v>2928</v>
      </c>
      <c r="B2898">
        <v>66.900000000000006</v>
      </c>
      <c r="D2898" t="str">
        <f t="shared" si="180"/>
        <v xml:space="preserve">12-23-2011 3:51 </v>
      </c>
      <c r="E2898">
        <f t="shared" si="181"/>
        <v>0.99999999994179234</v>
      </c>
      <c r="F2898">
        <v>66.900000000000006</v>
      </c>
      <c r="K2898" t="s">
        <v>12504</v>
      </c>
      <c r="L2898">
        <v>60.1</v>
      </c>
      <c r="N2898" t="s">
        <v>12612</v>
      </c>
      <c r="O2898" t="str">
        <f t="shared" si="182"/>
        <v xml:space="preserve">12-16-2012 20:18 </v>
      </c>
      <c r="P2898">
        <f t="shared" si="183"/>
        <v>0.45000000006984919</v>
      </c>
      <c r="Q2898">
        <v>55.4</v>
      </c>
      <c r="R2898">
        <v>0.99999999994179234</v>
      </c>
      <c r="S2898">
        <v>48.9</v>
      </c>
    </row>
    <row r="2899" spans="1:19" x14ac:dyDescent="0.25">
      <c r="A2899" t="s">
        <v>2929</v>
      </c>
      <c r="B2899">
        <v>66</v>
      </c>
      <c r="D2899" t="str">
        <f t="shared" si="180"/>
        <v xml:space="preserve">12-23-2011 2:51 </v>
      </c>
      <c r="E2899">
        <f t="shared" si="181"/>
        <v>1.0000000001164153</v>
      </c>
      <c r="F2899">
        <v>66</v>
      </c>
      <c r="K2899" t="s">
        <v>12505</v>
      </c>
      <c r="L2899">
        <v>55.9</v>
      </c>
      <c r="N2899" t="s">
        <v>12613</v>
      </c>
      <c r="O2899" t="str">
        <f t="shared" si="182"/>
        <v xml:space="preserve">12-16-2012 19:51 </v>
      </c>
      <c r="P2899">
        <f t="shared" si="183"/>
        <v>0.1499999999650754</v>
      </c>
      <c r="Q2899">
        <v>55.9</v>
      </c>
      <c r="R2899">
        <v>1.0000000001164153</v>
      </c>
      <c r="S2899">
        <v>48.9</v>
      </c>
    </row>
    <row r="2900" spans="1:19" x14ac:dyDescent="0.25">
      <c r="A2900" t="s">
        <v>2930</v>
      </c>
      <c r="B2900">
        <v>66.900000000000006</v>
      </c>
      <c r="D2900" t="str">
        <f t="shared" si="180"/>
        <v xml:space="preserve">12-23-2011 1:51 </v>
      </c>
      <c r="E2900">
        <f t="shared" si="181"/>
        <v>0.99999999994179234</v>
      </c>
      <c r="F2900">
        <v>66.900000000000006</v>
      </c>
      <c r="K2900" t="s">
        <v>12506</v>
      </c>
      <c r="L2900">
        <v>54</v>
      </c>
      <c r="N2900" t="s">
        <v>12614</v>
      </c>
      <c r="O2900" t="str">
        <f t="shared" si="182"/>
        <v xml:space="preserve">12-16-2012 19:42 </v>
      </c>
      <c r="P2900">
        <f t="shared" si="183"/>
        <v>0.84999999997671694</v>
      </c>
      <c r="Q2900">
        <v>55.4</v>
      </c>
      <c r="R2900">
        <v>1.0000000001164153</v>
      </c>
      <c r="S2900">
        <v>48.9</v>
      </c>
    </row>
    <row r="2901" spans="1:19" x14ac:dyDescent="0.25">
      <c r="A2901" t="s">
        <v>2931</v>
      </c>
      <c r="B2901">
        <v>66.900000000000006</v>
      </c>
      <c r="D2901" t="str">
        <f t="shared" si="180"/>
        <v xml:space="preserve">12-23-2011 0:51 </v>
      </c>
      <c r="E2901">
        <f t="shared" si="181"/>
        <v>0.99999999994179234</v>
      </c>
      <c r="F2901">
        <v>66.900000000000006</v>
      </c>
      <c r="K2901" t="s">
        <v>12507</v>
      </c>
      <c r="L2901">
        <v>53.1</v>
      </c>
      <c r="N2901" t="s">
        <v>12615</v>
      </c>
      <c r="O2901" t="str">
        <f t="shared" si="182"/>
        <v xml:space="preserve">12-16-2012 18:51 </v>
      </c>
      <c r="P2901">
        <f t="shared" si="183"/>
        <v>0.99999999994179234</v>
      </c>
      <c r="Q2901">
        <v>55.9</v>
      </c>
      <c r="R2901">
        <v>0.99999999994179234</v>
      </c>
      <c r="S2901">
        <v>48.9</v>
      </c>
    </row>
    <row r="2902" spans="1:19" x14ac:dyDescent="0.25">
      <c r="A2902" t="s">
        <v>2932</v>
      </c>
      <c r="B2902">
        <v>66.900000000000006</v>
      </c>
      <c r="D2902" t="str">
        <f t="shared" si="180"/>
        <v xml:space="preserve">12-22-2011 23:51 </v>
      </c>
      <c r="E2902">
        <f t="shared" si="181"/>
        <v>1.0000000001164153</v>
      </c>
      <c r="F2902">
        <v>66.900000000000006</v>
      </c>
      <c r="K2902" t="s">
        <v>12508</v>
      </c>
      <c r="L2902">
        <v>54</v>
      </c>
      <c r="N2902" t="s">
        <v>12616</v>
      </c>
      <c r="O2902" t="str">
        <f t="shared" si="182"/>
        <v xml:space="preserve">12-16-2012 17:51 </v>
      </c>
      <c r="P2902">
        <f t="shared" si="183"/>
        <v>1.0000000001164153</v>
      </c>
      <c r="Q2902">
        <v>57</v>
      </c>
      <c r="R2902">
        <v>0.99999999994179234</v>
      </c>
      <c r="S2902">
        <v>48.9</v>
      </c>
    </row>
    <row r="2903" spans="1:19" x14ac:dyDescent="0.25">
      <c r="A2903" t="s">
        <v>2933</v>
      </c>
      <c r="B2903">
        <v>66.900000000000006</v>
      </c>
      <c r="D2903" t="str">
        <f t="shared" si="180"/>
        <v xml:space="preserve">12-22-2011 22:51 </v>
      </c>
      <c r="E2903">
        <f t="shared" si="181"/>
        <v>0.99999999994179234</v>
      </c>
      <c r="F2903">
        <v>66.900000000000006</v>
      </c>
      <c r="K2903" t="s">
        <v>12509</v>
      </c>
      <c r="L2903">
        <v>54</v>
      </c>
      <c r="N2903" t="s">
        <v>12617</v>
      </c>
      <c r="O2903" t="str">
        <f t="shared" si="182"/>
        <v xml:space="preserve">12-16-2012 16:51 </v>
      </c>
      <c r="P2903">
        <f t="shared" si="183"/>
        <v>0.99999999994179234</v>
      </c>
      <c r="Q2903">
        <v>55.9</v>
      </c>
      <c r="R2903">
        <v>0.99999999994179234</v>
      </c>
      <c r="S2903">
        <v>48.9</v>
      </c>
    </row>
    <row r="2904" spans="1:19" x14ac:dyDescent="0.25">
      <c r="A2904" t="s">
        <v>2934</v>
      </c>
      <c r="B2904">
        <v>66.900000000000006</v>
      </c>
      <c r="D2904" t="str">
        <f t="shared" si="180"/>
        <v xml:space="preserve">12-22-2011 21:51 </v>
      </c>
      <c r="E2904">
        <f t="shared" si="181"/>
        <v>0.99999999994179234</v>
      </c>
      <c r="F2904">
        <v>66.900000000000006</v>
      </c>
      <c r="K2904" t="s">
        <v>12510</v>
      </c>
      <c r="L2904">
        <v>55</v>
      </c>
      <c r="N2904" t="s">
        <v>12618</v>
      </c>
      <c r="O2904" t="str">
        <f t="shared" si="182"/>
        <v xml:space="preserve">12-16-2012 15:51 </v>
      </c>
      <c r="P2904">
        <f t="shared" si="183"/>
        <v>0.99999999994179234</v>
      </c>
      <c r="Q2904">
        <v>57</v>
      </c>
      <c r="R2904">
        <v>1.0000000001164153</v>
      </c>
      <c r="S2904">
        <v>48.9</v>
      </c>
    </row>
    <row r="2905" spans="1:19" x14ac:dyDescent="0.25">
      <c r="A2905" t="s">
        <v>2935</v>
      </c>
      <c r="B2905">
        <v>66.900000000000006</v>
      </c>
      <c r="D2905" t="str">
        <f t="shared" si="180"/>
        <v xml:space="preserve">12-22-2011 20:51 </v>
      </c>
      <c r="E2905">
        <f t="shared" si="181"/>
        <v>1.0000000001164153</v>
      </c>
      <c r="F2905">
        <v>66.900000000000006</v>
      </c>
      <c r="K2905" t="s">
        <v>12511</v>
      </c>
      <c r="L2905">
        <v>55</v>
      </c>
      <c r="N2905" t="s">
        <v>12619</v>
      </c>
      <c r="O2905" t="str">
        <f t="shared" si="182"/>
        <v xml:space="preserve">12-16-2012 14:51 </v>
      </c>
      <c r="P2905">
        <f t="shared" si="183"/>
        <v>1.0000000001164153</v>
      </c>
      <c r="Q2905">
        <v>57</v>
      </c>
      <c r="R2905">
        <v>0.99999999994179234</v>
      </c>
      <c r="S2905">
        <v>48.9</v>
      </c>
    </row>
    <row r="2906" spans="1:19" x14ac:dyDescent="0.25">
      <c r="A2906" t="s">
        <v>2936</v>
      </c>
      <c r="B2906">
        <v>66.900000000000006</v>
      </c>
      <c r="D2906" t="str">
        <f t="shared" si="180"/>
        <v xml:space="preserve">12-22-2011 19:51 </v>
      </c>
      <c r="E2906">
        <f t="shared" si="181"/>
        <v>0.99999999994179234</v>
      </c>
      <c r="F2906">
        <v>66.900000000000006</v>
      </c>
      <c r="K2906" t="s">
        <v>12512</v>
      </c>
      <c r="L2906">
        <v>54</v>
      </c>
      <c r="N2906" t="s">
        <v>12620</v>
      </c>
      <c r="O2906" t="str">
        <f t="shared" si="182"/>
        <v xml:space="preserve">12-16-2012 13:51 </v>
      </c>
      <c r="P2906">
        <f t="shared" si="183"/>
        <v>0.99999999994179234</v>
      </c>
      <c r="Q2906">
        <v>57</v>
      </c>
      <c r="R2906">
        <v>0.99999999994179234</v>
      </c>
      <c r="S2906">
        <v>48.9</v>
      </c>
    </row>
    <row r="2907" spans="1:19" x14ac:dyDescent="0.25">
      <c r="A2907" t="s">
        <v>2937</v>
      </c>
      <c r="B2907">
        <v>64.900000000000006</v>
      </c>
      <c r="D2907" t="str">
        <f t="shared" si="180"/>
        <v xml:space="preserve">12-22-2011 18:51 </v>
      </c>
      <c r="E2907">
        <f t="shared" si="181"/>
        <v>0.99999999994179234</v>
      </c>
      <c r="F2907">
        <v>64.900000000000006</v>
      </c>
      <c r="K2907" t="s">
        <v>12513</v>
      </c>
      <c r="L2907">
        <v>52</v>
      </c>
      <c r="N2907" t="s">
        <v>12621</v>
      </c>
      <c r="O2907" t="str">
        <f t="shared" si="182"/>
        <v xml:space="preserve">12-16-2012 12:51 </v>
      </c>
      <c r="P2907">
        <f t="shared" si="183"/>
        <v>0.99999999994179234</v>
      </c>
      <c r="Q2907">
        <v>57</v>
      </c>
      <c r="R2907">
        <v>1.0000000001164153</v>
      </c>
      <c r="S2907">
        <v>48.9</v>
      </c>
    </row>
    <row r="2908" spans="1:19" x14ac:dyDescent="0.25">
      <c r="A2908" t="s">
        <v>2938</v>
      </c>
      <c r="B2908">
        <v>66</v>
      </c>
      <c r="D2908" t="str">
        <f t="shared" si="180"/>
        <v xml:space="preserve">12-22-2011 17:51 </v>
      </c>
      <c r="E2908">
        <f t="shared" si="181"/>
        <v>0.21666666667442769</v>
      </c>
      <c r="F2908">
        <v>66</v>
      </c>
      <c r="K2908" t="s">
        <v>12514</v>
      </c>
      <c r="L2908">
        <v>50</v>
      </c>
      <c r="N2908" t="s">
        <v>12622</v>
      </c>
      <c r="O2908" t="str">
        <f t="shared" si="182"/>
        <v xml:space="preserve">12-16-2012 11:51 </v>
      </c>
      <c r="P2908">
        <f t="shared" si="183"/>
        <v>1.0000000001164153</v>
      </c>
      <c r="Q2908">
        <v>57</v>
      </c>
      <c r="R2908">
        <v>0.99999999994179234</v>
      </c>
      <c r="S2908">
        <v>48.9</v>
      </c>
    </row>
    <row r="2909" spans="1:19" x14ac:dyDescent="0.25">
      <c r="A2909" t="s">
        <v>2939</v>
      </c>
      <c r="B2909">
        <v>66.2</v>
      </c>
      <c r="D2909" t="str">
        <f t="shared" si="180"/>
        <v xml:space="preserve">12-22-2011 17:38 </v>
      </c>
      <c r="E2909">
        <f t="shared" si="181"/>
        <v>0.78333333344198763</v>
      </c>
      <c r="F2909">
        <v>66.2</v>
      </c>
      <c r="K2909" t="s">
        <v>12515</v>
      </c>
      <c r="L2909">
        <v>46.9</v>
      </c>
      <c r="N2909" t="s">
        <v>12623</v>
      </c>
      <c r="O2909" t="str">
        <f t="shared" si="182"/>
        <v xml:space="preserve">12-16-2012 10:51 </v>
      </c>
      <c r="P2909">
        <f t="shared" si="183"/>
        <v>0.99999999994179234</v>
      </c>
      <c r="Q2909">
        <v>55</v>
      </c>
      <c r="R2909">
        <v>0.99999999994179234</v>
      </c>
      <c r="S2909">
        <v>48.9</v>
      </c>
    </row>
    <row r="2910" spans="1:19" x14ac:dyDescent="0.25">
      <c r="A2910" t="s">
        <v>2940</v>
      </c>
      <c r="B2910">
        <v>64.900000000000006</v>
      </c>
      <c r="D2910" t="str">
        <f t="shared" si="180"/>
        <v xml:space="preserve">12-22-2011 16:51 </v>
      </c>
      <c r="E2910">
        <f t="shared" si="181"/>
        <v>0.99999999994179234</v>
      </c>
      <c r="F2910">
        <v>64.900000000000006</v>
      </c>
      <c r="K2910" t="s">
        <v>12516</v>
      </c>
      <c r="L2910">
        <v>44.1</v>
      </c>
      <c r="N2910" t="s">
        <v>12624</v>
      </c>
      <c r="O2910" t="str">
        <f t="shared" si="182"/>
        <v xml:space="preserve">12-16-2012 9:51 </v>
      </c>
      <c r="P2910">
        <f t="shared" si="183"/>
        <v>0.99999999994179234</v>
      </c>
      <c r="Q2910">
        <v>54</v>
      </c>
      <c r="R2910">
        <v>1.0000000001164153</v>
      </c>
      <c r="S2910">
        <v>48.9</v>
      </c>
    </row>
    <row r="2911" spans="1:19" x14ac:dyDescent="0.25">
      <c r="A2911" t="s">
        <v>2941</v>
      </c>
      <c r="B2911">
        <v>64</v>
      </c>
      <c r="D2911" t="str">
        <f t="shared" si="180"/>
        <v xml:space="preserve">12-22-2011 15:51 </v>
      </c>
      <c r="E2911">
        <f t="shared" si="181"/>
        <v>0.99999999994179234</v>
      </c>
      <c r="F2911">
        <v>64</v>
      </c>
      <c r="K2911" t="s">
        <v>12517</v>
      </c>
      <c r="L2911">
        <v>43</v>
      </c>
      <c r="N2911" t="s">
        <v>12625</v>
      </c>
      <c r="O2911" t="str">
        <f t="shared" si="182"/>
        <v xml:space="preserve">12-16-2012 8:51 </v>
      </c>
      <c r="P2911">
        <f t="shared" si="183"/>
        <v>0.35000000009313226</v>
      </c>
      <c r="Q2911">
        <v>51.1</v>
      </c>
      <c r="R2911">
        <v>0.99999999994179234</v>
      </c>
      <c r="S2911">
        <v>48.9</v>
      </c>
    </row>
    <row r="2912" spans="1:19" x14ac:dyDescent="0.25">
      <c r="A2912" t="s">
        <v>2942</v>
      </c>
      <c r="B2912">
        <v>64.900000000000006</v>
      </c>
      <c r="D2912" t="str">
        <f t="shared" si="180"/>
        <v xml:space="preserve">12-22-2011 14:51 </v>
      </c>
      <c r="E2912">
        <f t="shared" si="181"/>
        <v>1.0000000001164153</v>
      </c>
      <c r="F2912">
        <v>64.900000000000006</v>
      </c>
      <c r="K2912" t="s">
        <v>12518</v>
      </c>
      <c r="L2912">
        <v>42.1</v>
      </c>
      <c r="N2912" t="s">
        <v>12626</v>
      </c>
      <c r="O2912" t="str">
        <f t="shared" si="182"/>
        <v xml:space="preserve">12-16-2012 8:30 </v>
      </c>
      <c r="P2912">
        <f t="shared" si="183"/>
        <v>0.65000000002328306</v>
      </c>
      <c r="Q2912">
        <v>50</v>
      </c>
      <c r="R2912">
        <v>0.99999999994179234</v>
      </c>
      <c r="S2912">
        <v>48.9</v>
      </c>
    </row>
    <row r="2913" spans="1:19" x14ac:dyDescent="0.25">
      <c r="A2913" t="s">
        <v>2943</v>
      </c>
      <c r="B2913">
        <v>66</v>
      </c>
      <c r="D2913" t="str">
        <f t="shared" si="180"/>
        <v xml:space="preserve">12-22-2011 13:51 </v>
      </c>
      <c r="E2913">
        <f t="shared" si="181"/>
        <v>0.61666666658129543</v>
      </c>
      <c r="F2913">
        <v>66</v>
      </c>
      <c r="K2913" t="s">
        <v>12519</v>
      </c>
      <c r="L2913">
        <v>43</v>
      </c>
      <c r="N2913" t="s">
        <v>12627</v>
      </c>
      <c r="O2913" t="str">
        <f t="shared" si="182"/>
        <v xml:space="preserve">12-16-2012 7:51 </v>
      </c>
      <c r="P2913">
        <f t="shared" si="183"/>
        <v>0.99999999994179234</v>
      </c>
      <c r="Q2913">
        <v>50</v>
      </c>
      <c r="R2913">
        <v>1.0000000001164153</v>
      </c>
      <c r="S2913">
        <v>48.9</v>
      </c>
    </row>
    <row r="2914" spans="1:19" x14ac:dyDescent="0.25">
      <c r="A2914" t="s">
        <v>2944</v>
      </c>
      <c r="B2914">
        <v>66.2</v>
      </c>
      <c r="D2914" t="str">
        <f t="shared" si="180"/>
        <v xml:space="preserve">12-22-2011 13:14 </v>
      </c>
      <c r="E2914">
        <f t="shared" si="181"/>
        <v>0.38333333336049691</v>
      </c>
      <c r="F2914">
        <v>66.2</v>
      </c>
      <c r="K2914" t="s">
        <v>12520</v>
      </c>
      <c r="L2914">
        <v>43</v>
      </c>
      <c r="N2914" t="s">
        <v>12628</v>
      </c>
      <c r="O2914" t="str">
        <f t="shared" si="182"/>
        <v xml:space="preserve">12-16-2012 6:51 </v>
      </c>
      <c r="P2914">
        <f t="shared" si="183"/>
        <v>0.99999999994179234</v>
      </c>
      <c r="Q2914">
        <v>48.9</v>
      </c>
      <c r="R2914">
        <v>0.99999999994179234</v>
      </c>
      <c r="S2914">
        <v>48.9</v>
      </c>
    </row>
    <row r="2915" spans="1:19" x14ac:dyDescent="0.25">
      <c r="A2915" t="s">
        <v>2945</v>
      </c>
      <c r="B2915">
        <v>66</v>
      </c>
      <c r="D2915" t="str">
        <f t="shared" si="180"/>
        <v xml:space="preserve">12-22-2011 12:51 </v>
      </c>
      <c r="E2915">
        <f t="shared" si="181"/>
        <v>0.99999999994179234</v>
      </c>
      <c r="F2915">
        <v>66</v>
      </c>
      <c r="K2915" t="s">
        <v>12521</v>
      </c>
      <c r="L2915">
        <v>42.1</v>
      </c>
      <c r="N2915" t="s">
        <v>12629</v>
      </c>
      <c r="O2915" t="str">
        <f t="shared" si="182"/>
        <v xml:space="preserve">12-16-2012 5:51 </v>
      </c>
      <c r="P2915">
        <f t="shared" si="183"/>
        <v>1.0000000001164153</v>
      </c>
      <c r="Q2915">
        <v>48.9</v>
      </c>
      <c r="R2915">
        <v>1.0000000001164153</v>
      </c>
      <c r="S2915">
        <v>48.9</v>
      </c>
    </row>
    <row r="2916" spans="1:19" x14ac:dyDescent="0.25">
      <c r="A2916" t="s">
        <v>2946</v>
      </c>
      <c r="B2916">
        <v>66</v>
      </c>
      <c r="D2916" t="str">
        <f t="shared" si="180"/>
        <v xml:space="preserve">12-22-2011 11:51 </v>
      </c>
      <c r="E2916">
        <f t="shared" si="181"/>
        <v>1.0000000001164153</v>
      </c>
      <c r="F2916">
        <v>66</v>
      </c>
      <c r="K2916" t="s">
        <v>12522</v>
      </c>
      <c r="L2916">
        <v>43</v>
      </c>
      <c r="N2916" t="s">
        <v>12630</v>
      </c>
      <c r="O2916" t="str">
        <f t="shared" si="182"/>
        <v xml:space="preserve">12-16-2012 4:51 </v>
      </c>
      <c r="P2916">
        <f t="shared" si="183"/>
        <v>0.99999999994179234</v>
      </c>
      <c r="Q2916">
        <v>48</v>
      </c>
      <c r="R2916">
        <v>0.99999999994179234</v>
      </c>
      <c r="S2916">
        <v>48.9</v>
      </c>
    </row>
    <row r="2917" spans="1:19" x14ac:dyDescent="0.25">
      <c r="A2917" t="s">
        <v>2947</v>
      </c>
      <c r="B2917">
        <v>66.900000000000006</v>
      </c>
      <c r="D2917" t="str">
        <f t="shared" si="180"/>
        <v xml:space="preserve">12-22-2011 10:51 </v>
      </c>
      <c r="E2917">
        <f t="shared" si="181"/>
        <v>0.38333333318587393</v>
      </c>
      <c r="F2917">
        <v>66.900000000000006</v>
      </c>
      <c r="K2917" t="s">
        <v>12523</v>
      </c>
      <c r="L2917">
        <v>45</v>
      </c>
      <c r="N2917" t="s">
        <v>12631</v>
      </c>
      <c r="O2917" t="str">
        <f t="shared" si="182"/>
        <v xml:space="preserve">12-16-2012 3:51 </v>
      </c>
      <c r="P2917">
        <f t="shared" si="183"/>
        <v>0.58333333331393078</v>
      </c>
      <c r="Q2917">
        <v>50</v>
      </c>
      <c r="R2917">
        <v>1.0000000001164153</v>
      </c>
      <c r="S2917">
        <v>48.9</v>
      </c>
    </row>
    <row r="2918" spans="1:19" x14ac:dyDescent="0.25">
      <c r="A2918" t="s">
        <v>2948</v>
      </c>
      <c r="B2918">
        <v>66.2</v>
      </c>
      <c r="D2918" t="str">
        <f t="shared" si="180"/>
        <v xml:space="preserve">12-22-2011 10:28 </v>
      </c>
      <c r="E2918">
        <f t="shared" si="181"/>
        <v>0.61666666675591841</v>
      </c>
      <c r="F2918">
        <v>66.2</v>
      </c>
      <c r="K2918" t="s">
        <v>12524</v>
      </c>
      <c r="L2918">
        <v>46</v>
      </c>
      <c r="N2918" t="s">
        <v>12632</v>
      </c>
      <c r="O2918" t="str">
        <f t="shared" si="182"/>
        <v xml:space="preserve">12-16-2012 3:16 </v>
      </c>
      <c r="P2918">
        <f t="shared" si="183"/>
        <v>0.41666666662786156</v>
      </c>
      <c r="Q2918">
        <v>50</v>
      </c>
      <c r="R2918">
        <v>0.99999999994179234</v>
      </c>
      <c r="S2918">
        <v>48.9</v>
      </c>
    </row>
    <row r="2919" spans="1:19" x14ac:dyDescent="0.25">
      <c r="A2919" t="s">
        <v>2949</v>
      </c>
      <c r="B2919">
        <v>66</v>
      </c>
      <c r="D2919" t="str">
        <f t="shared" si="180"/>
        <v xml:space="preserve">12-22-2011 9:51 </v>
      </c>
      <c r="E2919">
        <f t="shared" si="181"/>
        <v>0.43333333334885538</v>
      </c>
      <c r="F2919">
        <v>66</v>
      </c>
      <c r="K2919" t="s">
        <v>12525</v>
      </c>
      <c r="L2919">
        <v>42.1</v>
      </c>
      <c r="N2919" t="s">
        <v>12633</v>
      </c>
      <c r="O2919" t="str">
        <f t="shared" si="182"/>
        <v xml:space="preserve">12-16-2012 2:51 </v>
      </c>
      <c r="P2919">
        <f t="shared" si="183"/>
        <v>0.26666666666278616</v>
      </c>
      <c r="Q2919">
        <v>51.1</v>
      </c>
      <c r="R2919">
        <v>1.0000000001164153</v>
      </c>
      <c r="S2919">
        <v>48.9</v>
      </c>
    </row>
    <row r="2920" spans="1:19" x14ac:dyDescent="0.25">
      <c r="A2920" t="s">
        <v>2950</v>
      </c>
      <c r="B2920">
        <v>64.400000000000006</v>
      </c>
      <c r="D2920" t="str">
        <f t="shared" si="180"/>
        <v xml:space="preserve">12-22-2011 9:25 </v>
      </c>
      <c r="E2920">
        <f t="shared" si="181"/>
        <v>0.56666666659293696</v>
      </c>
      <c r="F2920">
        <v>64.400000000000006</v>
      </c>
      <c r="K2920" t="s">
        <v>12526</v>
      </c>
      <c r="L2920">
        <v>42.1</v>
      </c>
      <c r="N2920" t="s">
        <v>12634</v>
      </c>
      <c r="O2920" t="str">
        <f t="shared" si="182"/>
        <v xml:space="preserve">12-16-2012 2:35 </v>
      </c>
      <c r="P2920">
        <f t="shared" si="183"/>
        <v>0.73333333345362917</v>
      </c>
      <c r="Q2920">
        <v>51.8</v>
      </c>
      <c r="R2920">
        <v>0.99999999994179234</v>
      </c>
      <c r="S2920">
        <v>48.9</v>
      </c>
    </row>
    <row r="2921" spans="1:19" x14ac:dyDescent="0.25">
      <c r="A2921" t="s">
        <v>2951</v>
      </c>
      <c r="B2921">
        <v>63</v>
      </c>
      <c r="D2921" t="str">
        <f t="shared" si="180"/>
        <v xml:space="preserve">12-22-2011 8:51 </v>
      </c>
      <c r="E2921">
        <f t="shared" si="181"/>
        <v>0.45000000006984919</v>
      </c>
      <c r="F2921">
        <v>63</v>
      </c>
      <c r="K2921" t="s">
        <v>12527</v>
      </c>
      <c r="L2921">
        <v>44.1</v>
      </c>
      <c r="N2921" t="s">
        <v>12635</v>
      </c>
      <c r="O2921" t="str">
        <f t="shared" si="182"/>
        <v xml:space="preserve">12-16-2012 1:51 </v>
      </c>
      <c r="P2921">
        <f t="shared" si="183"/>
        <v>0.99999999994179234</v>
      </c>
      <c r="Q2921">
        <v>52</v>
      </c>
      <c r="R2921">
        <v>0.99999999994179234</v>
      </c>
      <c r="S2921">
        <v>48.9</v>
      </c>
    </row>
    <row r="2922" spans="1:19" x14ac:dyDescent="0.25">
      <c r="A2922" t="s">
        <v>2952</v>
      </c>
      <c r="B2922">
        <v>62.6</v>
      </c>
      <c r="D2922" t="str">
        <f t="shared" si="180"/>
        <v xml:space="preserve">12-22-2011 8:24 </v>
      </c>
      <c r="E2922">
        <f t="shared" si="181"/>
        <v>0.55000000004656613</v>
      </c>
      <c r="F2922">
        <v>62.6</v>
      </c>
      <c r="K2922" t="s">
        <v>12528</v>
      </c>
      <c r="L2922">
        <v>46</v>
      </c>
      <c r="N2922" t="s">
        <v>12636</v>
      </c>
      <c r="O2922" t="str">
        <f t="shared" si="182"/>
        <v xml:space="preserve">12-16-2012 0:51 </v>
      </c>
      <c r="P2922">
        <f t="shared" si="183"/>
        <v>0.99999999994179234</v>
      </c>
      <c r="Q2922">
        <v>52</v>
      </c>
      <c r="R2922">
        <v>1.0000000001164153</v>
      </c>
      <c r="S2922">
        <v>48.9</v>
      </c>
    </row>
    <row r="2923" spans="1:19" x14ac:dyDescent="0.25">
      <c r="A2923" t="s">
        <v>2953</v>
      </c>
      <c r="B2923">
        <v>63</v>
      </c>
      <c r="D2923" t="str">
        <f t="shared" si="180"/>
        <v xml:space="preserve">12-22-2011 7:51 </v>
      </c>
      <c r="E2923">
        <f t="shared" si="181"/>
        <v>0.99999999994179234</v>
      </c>
      <c r="F2923">
        <v>63</v>
      </c>
      <c r="K2923" t="s">
        <v>12529</v>
      </c>
      <c r="L2923">
        <v>48.9</v>
      </c>
      <c r="N2923" t="s">
        <v>12637</v>
      </c>
      <c r="O2923" t="str">
        <f t="shared" si="182"/>
        <v xml:space="preserve">12-15-2012 23:51 </v>
      </c>
      <c r="P2923">
        <f t="shared" si="183"/>
        <v>1.0000000001164153</v>
      </c>
      <c r="Q2923">
        <v>52</v>
      </c>
      <c r="R2923">
        <v>1.0000000001164153</v>
      </c>
      <c r="S2923">
        <v>48.9</v>
      </c>
    </row>
    <row r="2924" spans="1:19" x14ac:dyDescent="0.25">
      <c r="A2924" t="s">
        <v>2954</v>
      </c>
      <c r="B2924">
        <v>63</v>
      </c>
      <c r="D2924" t="str">
        <f t="shared" si="180"/>
        <v xml:space="preserve">12-22-2011 6:51 </v>
      </c>
      <c r="E2924">
        <f t="shared" si="181"/>
        <v>0.16666666668606922</v>
      </c>
      <c r="F2924">
        <v>63</v>
      </c>
      <c r="K2924" t="s">
        <v>12530</v>
      </c>
      <c r="L2924">
        <v>52</v>
      </c>
      <c r="N2924" t="s">
        <v>12638</v>
      </c>
      <c r="O2924" t="str">
        <f t="shared" si="182"/>
        <v xml:space="preserve">12-15-2012 22:51 </v>
      </c>
      <c r="P2924">
        <f t="shared" si="183"/>
        <v>0.99999999994179234</v>
      </c>
      <c r="Q2924">
        <v>52</v>
      </c>
      <c r="R2924">
        <v>0.99999999994179234</v>
      </c>
      <c r="S2924">
        <v>48.9</v>
      </c>
    </row>
    <row r="2925" spans="1:19" x14ac:dyDescent="0.25">
      <c r="A2925" t="s">
        <v>2955</v>
      </c>
      <c r="B2925">
        <v>62.6</v>
      </c>
      <c r="D2925" t="str">
        <f t="shared" si="180"/>
        <v xml:space="preserve">12-22-2011 6:41 </v>
      </c>
      <c r="E2925">
        <f t="shared" si="181"/>
        <v>0.83333333325572312</v>
      </c>
      <c r="F2925">
        <v>62.6</v>
      </c>
      <c r="K2925" t="s">
        <v>12531</v>
      </c>
      <c r="L2925">
        <v>55.9</v>
      </c>
      <c r="N2925" t="s">
        <v>12639</v>
      </c>
      <c r="O2925" t="str">
        <f t="shared" si="182"/>
        <v xml:space="preserve">12-15-2012 21:51 </v>
      </c>
      <c r="P2925">
        <f t="shared" si="183"/>
        <v>0.99999999994179234</v>
      </c>
      <c r="Q2925">
        <v>52</v>
      </c>
      <c r="R2925">
        <v>0.99999999994179234</v>
      </c>
      <c r="S2925">
        <v>48.9</v>
      </c>
    </row>
    <row r="2926" spans="1:19" x14ac:dyDescent="0.25">
      <c r="A2926" t="s">
        <v>2956</v>
      </c>
      <c r="B2926">
        <v>62.1</v>
      </c>
      <c r="D2926" t="str">
        <f t="shared" si="180"/>
        <v xml:space="preserve">12-22-2011 5:51 </v>
      </c>
      <c r="E2926">
        <f t="shared" si="181"/>
        <v>1.0000000001164153</v>
      </c>
      <c r="F2926">
        <v>62.1</v>
      </c>
      <c r="K2926" t="s">
        <v>12532</v>
      </c>
      <c r="L2926">
        <v>57.9</v>
      </c>
      <c r="N2926" t="s">
        <v>12640</v>
      </c>
      <c r="O2926" t="str">
        <f t="shared" si="182"/>
        <v xml:space="preserve">12-15-2012 20:51 </v>
      </c>
      <c r="P2926">
        <f t="shared" si="183"/>
        <v>0.16666666668606922</v>
      </c>
      <c r="Q2926">
        <v>52</v>
      </c>
      <c r="R2926">
        <v>0.99999999994179234</v>
      </c>
      <c r="S2926">
        <v>48.9</v>
      </c>
    </row>
    <row r="2927" spans="1:19" x14ac:dyDescent="0.25">
      <c r="A2927" t="s">
        <v>2957</v>
      </c>
      <c r="B2927">
        <v>62.1</v>
      </c>
      <c r="D2927" t="str">
        <f t="shared" si="180"/>
        <v xml:space="preserve">12-22-2011 4:51 </v>
      </c>
      <c r="E2927">
        <f t="shared" si="181"/>
        <v>0.99999999994179234</v>
      </c>
      <c r="F2927">
        <v>62.1</v>
      </c>
      <c r="K2927" t="s">
        <v>12533</v>
      </c>
      <c r="L2927">
        <v>63</v>
      </c>
      <c r="N2927" t="s">
        <v>12641</v>
      </c>
      <c r="O2927" t="str">
        <f t="shared" si="182"/>
        <v xml:space="preserve">12-15-2012 20:41 </v>
      </c>
      <c r="P2927">
        <f t="shared" si="183"/>
        <v>0.8333333334303461</v>
      </c>
      <c r="Q2927">
        <v>51.8</v>
      </c>
      <c r="R2927">
        <v>0.99999999994179234</v>
      </c>
      <c r="S2927">
        <v>48.9</v>
      </c>
    </row>
    <row r="2928" spans="1:19" x14ac:dyDescent="0.25">
      <c r="A2928" t="s">
        <v>2958</v>
      </c>
      <c r="B2928">
        <v>62.1</v>
      </c>
      <c r="D2928" t="str">
        <f t="shared" si="180"/>
        <v xml:space="preserve">12-22-2011 3:51 </v>
      </c>
      <c r="E2928">
        <f t="shared" si="181"/>
        <v>0.99999999994179234</v>
      </c>
      <c r="F2928">
        <v>62.1</v>
      </c>
      <c r="K2928" t="s">
        <v>12534</v>
      </c>
      <c r="L2928">
        <v>64</v>
      </c>
      <c r="N2928" t="s">
        <v>12642</v>
      </c>
      <c r="O2928" t="str">
        <f t="shared" si="182"/>
        <v xml:space="preserve">12-15-2012 19:51 </v>
      </c>
      <c r="P2928">
        <f t="shared" si="183"/>
        <v>0.99999999994179234</v>
      </c>
      <c r="Q2928">
        <v>52</v>
      </c>
      <c r="R2928">
        <v>0.99999999994179234</v>
      </c>
      <c r="S2928">
        <v>48.9</v>
      </c>
    </row>
    <row r="2929" spans="1:19" x14ac:dyDescent="0.25">
      <c r="A2929" t="s">
        <v>2959</v>
      </c>
      <c r="B2929">
        <v>63</v>
      </c>
      <c r="D2929" t="str">
        <f t="shared" si="180"/>
        <v xml:space="preserve">12-22-2011 2:51 </v>
      </c>
      <c r="E2929">
        <f t="shared" si="181"/>
        <v>1.0000000001164153</v>
      </c>
      <c r="F2929">
        <v>63</v>
      </c>
      <c r="K2929" t="s">
        <v>12535</v>
      </c>
      <c r="L2929">
        <v>64.900000000000006</v>
      </c>
      <c r="N2929" t="s">
        <v>12643</v>
      </c>
      <c r="O2929" t="str">
        <f t="shared" si="182"/>
        <v xml:space="preserve">12-15-2012 18:51 </v>
      </c>
      <c r="P2929">
        <f t="shared" si="183"/>
        <v>0.99999999994179234</v>
      </c>
      <c r="Q2929">
        <v>52</v>
      </c>
      <c r="R2929">
        <v>1.0000000001164153</v>
      </c>
      <c r="S2929">
        <v>48.9</v>
      </c>
    </row>
    <row r="2930" spans="1:19" x14ac:dyDescent="0.25">
      <c r="A2930" t="s">
        <v>2960</v>
      </c>
      <c r="B2930">
        <v>63</v>
      </c>
      <c r="D2930" t="str">
        <f t="shared" si="180"/>
        <v xml:space="preserve">12-22-2011 1:51 </v>
      </c>
      <c r="E2930">
        <f t="shared" si="181"/>
        <v>0.99999999994179234</v>
      </c>
      <c r="F2930">
        <v>63</v>
      </c>
      <c r="K2930" t="s">
        <v>12536</v>
      </c>
      <c r="L2930">
        <v>64</v>
      </c>
      <c r="N2930" t="s">
        <v>12644</v>
      </c>
      <c r="O2930" t="str">
        <f t="shared" si="182"/>
        <v xml:space="preserve">12-15-2012 17:51 </v>
      </c>
      <c r="P2930">
        <f t="shared" si="183"/>
        <v>1.0000000001164153</v>
      </c>
      <c r="Q2930">
        <v>51.1</v>
      </c>
      <c r="R2930">
        <v>0.99999999994179234</v>
      </c>
      <c r="S2930">
        <v>48.9</v>
      </c>
    </row>
    <row r="2931" spans="1:19" x14ac:dyDescent="0.25">
      <c r="A2931" t="s">
        <v>2961</v>
      </c>
      <c r="B2931">
        <v>63</v>
      </c>
      <c r="D2931" t="str">
        <f t="shared" si="180"/>
        <v xml:space="preserve">12-22-2011 0:51 </v>
      </c>
      <c r="E2931">
        <f t="shared" si="181"/>
        <v>0.99999999994179234</v>
      </c>
      <c r="F2931">
        <v>63</v>
      </c>
      <c r="K2931" t="s">
        <v>12537</v>
      </c>
      <c r="L2931">
        <v>61</v>
      </c>
      <c r="N2931" t="s">
        <v>12645</v>
      </c>
      <c r="O2931" t="str">
        <f t="shared" si="182"/>
        <v xml:space="preserve">12-15-2012 16:51 </v>
      </c>
      <c r="P2931">
        <f t="shared" si="183"/>
        <v>0.99999999994179234</v>
      </c>
      <c r="Q2931">
        <v>53.1</v>
      </c>
      <c r="R2931">
        <v>1.0000000001164153</v>
      </c>
      <c r="S2931">
        <v>48.9</v>
      </c>
    </row>
    <row r="2932" spans="1:19" x14ac:dyDescent="0.25">
      <c r="A2932" t="s">
        <v>2962</v>
      </c>
      <c r="B2932">
        <v>63</v>
      </c>
      <c r="D2932" t="str">
        <f t="shared" si="180"/>
        <v xml:space="preserve">12-21-2011 23:51 </v>
      </c>
      <c r="E2932">
        <f t="shared" si="181"/>
        <v>1.0000000001164153</v>
      </c>
      <c r="F2932">
        <v>63</v>
      </c>
      <c r="K2932" t="s">
        <v>12538</v>
      </c>
      <c r="L2932">
        <v>55.9</v>
      </c>
      <c r="N2932" t="s">
        <v>12646</v>
      </c>
      <c r="O2932" t="str">
        <f t="shared" si="182"/>
        <v xml:space="preserve">12-15-2012 15:51 </v>
      </c>
      <c r="P2932">
        <f t="shared" si="183"/>
        <v>0.99999999994179234</v>
      </c>
      <c r="Q2932">
        <v>55.9</v>
      </c>
      <c r="R2932">
        <v>0.28333333338377997</v>
      </c>
      <c r="S2932">
        <v>48.9</v>
      </c>
    </row>
    <row r="2933" spans="1:19" x14ac:dyDescent="0.25">
      <c r="A2933" t="s">
        <v>2963</v>
      </c>
      <c r="B2933">
        <v>64</v>
      </c>
      <c r="D2933" t="str">
        <f t="shared" si="180"/>
        <v xml:space="preserve">12-21-2011 22:51 </v>
      </c>
      <c r="E2933">
        <f t="shared" si="181"/>
        <v>0.99999999994179234</v>
      </c>
      <c r="F2933">
        <v>64</v>
      </c>
      <c r="K2933" t="s">
        <v>12539</v>
      </c>
      <c r="L2933">
        <v>50</v>
      </c>
      <c r="N2933" t="s">
        <v>12647</v>
      </c>
      <c r="O2933" t="str">
        <f t="shared" si="182"/>
        <v xml:space="preserve">12-15-2012 14:51 </v>
      </c>
      <c r="P2933">
        <f t="shared" si="183"/>
        <v>1.0000000001164153</v>
      </c>
      <c r="Q2933">
        <v>55.9</v>
      </c>
      <c r="R2933">
        <v>0.99999999994179234</v>
      </c>
      <c r="S2933">
        <v>48.9</v>
      </c>
    </row>
    <row r="2934" spans="1:19" x14ac:dyDescent="0.25">
      <c r="A2934" t="s">
        <v>2964</v>
      </c>
      <c r="B2934">
        <v>64</v>
      </c>
      <c r="D2934" t="str">
        <f t="shared" si="180"/>
        <v xml:space="preserve">12-21-2011 21:51 </v>
      </c>
      <c r="E2934">
        <f t="shared" si="181"/>
        <v>0.99999999994179234</v>
      </c>
      <c r="F2934">
        <v>64</v>
      </c>
      <c r="K2934" t="s">
        <v>12540</v>
      </c>
      <c r="L2934">
        <v>41</v>
      </c>
      <c r="N2934" t="s">
        <v>12648</v>
      </c>
      <c r="O2934" t="str">
        <f t="shared" si="182"/>
        <v xml:space="preserve">12-15-2012 13:51 </v>
      </c>
      <c r="P2934">
        <f t="shared" si="183"/>
        <v>0.99999999994179234</v>
      </c>
      <c r="Q2934">
        <v>55.9</v>
      </c>
      <c r="R2934">
        <v>0.99999999994179234</v>
      </c>
      <c r="S2934">
        <v>48.9</v>
      </c>
    </row>
    <row r="2935" spans="1:19" x14ac:dyDescent="0.25">
      <c r="A2935" t="s">
        <v>2965</v>
      </c>
      <c r="B2935">
        <v>64</v>
      </c>
      <c r="D2935" t="str">
        <f t="shared" si="180"/>
        <v xml:space="preserve">12-21-2011 20:51 </v>
      </c>
      <c r="E2935">
        <f t="shared" si="181"/>
        <v>1.0000000001164153</v>
      </c>
      <c r="F2935">
        <v>64</v>
      </c>
      <c r="K2935" t="s">
        <v>12541</v>
      </c>
      <c r="L2935">
        <v>34</v>
      </c>
      <c r="N2935" t="s">
        <v>12649</v>
      </c>
      <c r="O2935" t="str">
        <f t="shared" si="182"/>
        <v xml:space="preserve">12-15-2012 12:51 </v>
      </c>
      <c r="P2935">
        <f t="shared" si="183"/>
        <v>0.99999999994179234</v>
      </c>
      <c r="Q2935">
        <v>54</v>
      </c>
      <c r="R2935">
        <v>0.99999999994179234</v>
      </c>
      <c r="S2935">
        <v>48.9</v>
      </c>
    </row>
    <row r="2936" spans="1:19" x14ac:dyDescent="0.25">
      <c r="A2936" t="s">
        <v>2966</v>
      </c>
      <c r="B2936">
        <v>64</v>
      </c>
      <c r="D2936" t="str">
        <f t="shared" si="180"/>
        <v xml:space="preserve">12-21-2011 19:51 </v>
      </c>
      <c r="E2936">
        <f t="shared" si="181"/>
        <v>0.99999999994179234</v>
      </c>
      <c r="F2936">
        <v>64</v>
      </c>
      <c r="K2936" t="s">
        <v>12542</v>
      </c>
      <c r="L2936">
        <v>34</v>
      </c>
      <c r="N2936" t="s">
        <v>12650</v>
      </c>
      <c r="O2936" t="str">
        <f t="shared" si="182"/>
        <v xml:space="preserve">12-15-2012 11:51 </v>
      </c>
      <c r="P2936">
        <f t="shared" si="183"/>
        <v>1.0000000001164153</v>
      </c>
      <c r="Q2936">
        <v>50</v>
      </c>
      <c r="R2936">
        <v>1.0000000001164153</v>
      </c>
      <c r="S2936">
        <v>48.9</v>
      </c>
    </row>
    <row r="2937" spans="1:19" x14ac:dyDescent="0.25">
      <c r="A2937" t="s">
        <v>2967</v>
      </c>
      <c r="B2937">
        <v>64.900000000000006</v>
      </c>
      <c r="D2937" t="str">
        <f t="shared" si="180"/>
        <v xml:space="preserve">12-21-2011 18:51 </v>
      </c>
      <c r="E2937">
        <f t="shared" si="181"/>
        <v>0.99999999994179234</v>
      </c>
      <c r="F2937">
        <v>64.900000000000006</v>
      </c>
      <c r="K2937" t="s">
        <v>12543</v>
      </c>
      <c r="L2937">
        <v>35.1</v>
      </c>
      <c r="N2937" t="s">
        <v>12651</v>
      </c>
      <c r="O2937" t="str">
        <f t="shared" si="182"/>
        <v xml:space="preserve">12-15-2012 10:51 </v>
      </c>
      <c r="P2937">
        <f t="shared" si="183"/>
        <v>0.99999999994179234</v>
      </c>
      <c r="Q2937">
        <v>46.9</v>
      </c>
      <c r="R2937">
        <v>0.26666666666278616</v>
      </c>
      <c r="S2937">
        <v>48.9</v>
      </c>
    </row>
    <row r="2938" spans="1:19" x14ac:dyDescent="0.25">
      <c r="A2938" t="s">
        <v>2968</v>
      </c>
      <c r="B2938">
        <v>64.900000000000006</v>
      </c>
      <c r="D2938" t="str">
        <f t="shared" si="180"/>
        <v xml:space="preserve">12-21-2011 17:51 </v>
      </c>
      <c r="E2938">
        <f t="shared" si="181"/>
        <v>0.58333333331393078</v>
      </c>
      <c r="F2938">
        <v>64.900000000000006</v>
      </c>
      <c r="K2938" t="s">
        <v>12544</v>
      </c>
      <c r="L2938">
        <v>35.1</v>
      </c>
      <c r="N2938" t="s">
        <v>12652</v>
      </c>
      <c r="O2938" t="str">
        <f t="shared" si="182"/>
        <v xml:space="preserve">12-15-2012 9:51 </v>
      </c>
      <c r="P2938">
        <f t="shared" si="183"/>
        <v>0.99999999994179234</v>
      </c>
      <c r="Q2938">
        <v>44.1</v>
      </c>
      <c r="R2938">
        <v>1.0000000001164153</v>
      </c>
      <c r="S2938">
        <v>48.9</v>
      </c>
    </row>
    <row r="2939" spans="1:19" x14ac:dyDescent="0.25">
      <c r="A2939" t="s">
        <v>2969</v>
      </c>
      <c r="B2939">
        <v>64.400000000000006</v>
      </c>
      <c r="D2939" t="str">
        <f t="shared" si="180"/>
        <v xml:space="preserve">12-21-2011 17:16 </v>
      </c>
      <c r="E2939">
        <f t="shared" si="181"/>
        <v>0.41666666680248454</v>
      </c>
      <c r="F2939">
        <v>64.400000000000006</v>
      </c>
      <c r="K2939" t="s">
        <v>12545</v>
      </c>
      <c r="L2939">
        <v>39</v>
      </c>
      <c r="N2939" t="s">
        <v>12653</v>
      </c>
      <c r="O2939" t="str">
        <f t="shared" si="182"/>
        <v xml:space="preserve">12-15-2012 8:51 </v>
      </c>
      <c r="P2939">
        <f t="shared" si="183"/>
        <v>1.0000000001164153</v>
      </c>
      <c r="Q2939">
        <v>39.9</v>
      </c>
      <c r="R2939">
        <v>0.99999999994179234</v>
      </c>
      <c r="S2939">
        <v>48.9</v>
      </c>
    </row>
    <row r="2940" spans="1:19" x14ac:dyDescent="0.25">
      <c r="A2940" t="s">
        <v>2970</v>
      </c>
      <c r="B2940">
        <v>64</v>
      </c>
      <c r="D2940" t="str">
        <f t="shared" si="180"/>
        <v xml:space="preserve">12-21-2011 16:51 </v>
      </c>
      <c r="E2940">
        <f t="shared" si="181"/>
        <v>0.99999999994179234</v>
      </c>
      <c r="F2940">
        <v>64</v>
      </c>
      <c r="K2940" t="s">
        <v>12546</v>
      </c>
      <c r="L2940">
        <v>37</v>
      </c>
      <c r="N2940" t="s">
        <v>12654</v>
      </c>
      <c r="O2940" t="str">
        <f t="shared" si="182"/>
        <v xml:space="preserve">12-15-2012 7:51 </v>
      </c>
      <c r="P2940">
        <f t="shared" si="183"/>
        <v>0.99999999994179234</v>
      </c>
      <c r="Q2940">
        <v>36</v>
      </c>
      <c r="R2940">
        <v>1.0000000001164153</v>
      </c>
      <c r="S2940">
        <v>48.9</v>
      </c>
    </row>
    <row r="2941" spans="1:19" x14ac:dyDescent="0.25">
      <c r="A2941" t="s">
        <v>2971</v>
      </c>
      <c r="B2941">
        <v>64</v>
      </c>
      <c r="D2941" t="str">
        <f t="shared" si="180"/>
        <v xml:space="preserve">12-21-2011 15:51 </v>
      </c>
      <c r="E2941">
        <f t="shared" si="181"/>
        <v>4.9999999988358468E-2</v>
      </c>
      <c r="F2941">
        <v>64</v>
      </c>
      <c r="K2941" t="s">
        <v>12547</v>
      </c>
      <c r="L2941">
        <v>37</v>
      </c>
      <c r="N2941" t="s">
        <v>12655</v>
      </c>
      <c r="O2941" t="str">
        <f t="shared" si="182"/>
        <v xml:space="preserve">12-15-2012 6:51 </v>
      </c>
      <c r="P2941">
        <f t="shared" si="183"/>
        <v>0.99999999994179234</v>
      </c>
      <c r="Q2941">
        <v>35.1</v>
      </c>
      <c r="R2941">
        <v>0.99999999994179234</v>
      </c>
      <c r="S2941">
        <v>48.9</v>
      </c>
    </row>
    <row r="2942" spans="1:19" x14ac:dyDescent="0.25">
      <c r="A2942" t="s">
        <v>2972</v>
      </c>
      <c r="B2942">
        <v>62.6</v>
      </c>
      <c r="D2942" t="str">
        <f t="shared" si="180"/>
        <v xml:space="preserve">12-21-2011 15:48 </v>
      </c>
      <c r="E2942">
        <f t="shared" si="181"/>
        <v>0.94999999995343387</v>
      </c>
      <c r="F2942">
        <v>62.6</v>
      </c>
      <c r="K2942" t="s">
        <v>12548</v>
      </c>
      <c r="L2942">
        <v>39</v>
      </c>
      <c r="N2942" t="s">
        <v>12656</v>
      </c>
      <c r="O2942" t="str">
        <f t="shared" si="182"/>
        <v xml:space="preserve">12-15-2012 5:51 </v>
      </c>
      <c r="P2942">
        <f t="shared" si="183"/>
        <v>1.0000000001164153</v>
      </c>
      <c r="Q2942">
        <v>35.1</v>
      </c>
      <c r="R2942">
        <v>0.99999999994179234</v>
      </c>
      <c r="S2942">
        <v>48.9</v>
      </c>
    </row>
    <row r="2943" spans="1:19" x14ac:dyDescent="0.25">
      <c r="A2943" t="s">
        <v>2973</v>
      </c>
      <c r="B2943">
        <v>64</v>
      </c>
      <c r="D2943" t="str">
        <f t="shared" si="180"/>
        <v xml:space="preserve">12-21-2011 14:51 </v>
      </c>
      <c r="E2943">
        <f t="shared" si="181"/>
        <v>0.75</v>
      </c>
      <c r="F2943">
        <v>64</v>
      </c>
      <c r="K2943" t="s">
        <v>12549</v>
      </c>
      <c r="L2943">
        <v>41</v>
      </c>
      <c r="N2943" t="s">
        <v>12657</v>
      </c>
      <c r="O2943" t="str">
        <f t="shared" si="182"/>
        <v xml:space="preserve">12-15-2012 4:51 </v>
      </c>
      <c r="P2943">
        <f t="shared" si="183"/>
        <v>0.99999999994179234</v>
      </c>
      <c r="Q2943">
        <v>35.1</v>
      </c>
      <c r="R2943">
        <v>0.99999999994179234</v>
      </c>
      <c r="S2943">
        <v>48.9</v>
      </c>
    </row>
    <row r="2944" spans="1:19" x14ac:dyDescent="0.25">
      <c r="A2944" t="s">
        <v>2974</v>
      </c>
      <c r="B2944">
        <v>64.400000000000006</v>
      </c>
      <c r="D2944" t="str">
        <f t="shared" si="180"/>
        <v xml:space="preserve">12-21-2011 14:06 </v>
      </c>
      <c r="E2944">
        <f t="shared" si="181"/>
        <v>0.25000000011641532</v>
      </c>
      <c r="F2944">
        <v>64.400000000000006</v>
      </c>
      <c r="K2944" t="s">
        <v>12550</v>
      </c>
      <c r="L2944">
        <v>39.9</v>
      </c>
      <c r="N2944" t="s">
        <v>12658</v>
      </c>
      <c r="O2944" t="str">
        <f t="shared" si="182"/>
        <v xml:space="preserve">12-15-2012 3:51 </v>
      </c>
      <c r="P2944">
        <f t="shared" si="183"/>
        <v>0.99999999994179234</v>
      </c>
      <c r="Q2944">
        <v>34</v>
      </c>
      <c r="R2944">
        <v>1.0000000001164153</v>
      </c>
      <c r="S2944">
        <v>48.9</v>
      </c>
    </row>
    <row r="2945" spans="1:19" x14ac:dyDescent="0.25">
      <c r="A2945" t="s">
        <v>2975</v>
      </c>
      <c r="B2945">
        <v>64</v>
      </c>
      <c r="D2945" t="str">
        <f t="shared" si="180"/>
        <v xml:space="preserve">12-21-2011 13:51 </v>
      </c>
      <c r="E2945">
        <f t="shared" si="181"/>
        <v>0.99999999994179234</v>
      </c>
      <c r="F2945">
        <v>64</v>
      </c>
      <c r="K2945" t="s">
        <v>12551</v>
      </c>
      <c r="L2945">
        <v>44.1</v>
      </c>
      <c r="N2945" t="s">
        <v>12659</v>
      </c>
      <c r="O2945" t="str">
        <f t="shared" si="182"/>
        <v xml:space="preserve">12-15-2012 2:51 </v>
      </c>
      <c r="P2945">
        <f t="shared" si="183"/>
        <v>1.0000000001164153</v>
      </c>
      <c r="Q2945">
        <v>34</v>
      </c>
      <c r="R2945">
        <v>1.0000000001164153</v>
      </c>
      <c r="S2945">
        <v>48.9</v>
      </c>
    </row>
    <row r="2946" spans="1:19" x14ac:dyDescent="0.25">
      <c r="A2946" t="s">
        <v>2976</v>
      </c>
      <c r="B2946">
        <v>63</v>
      </c>
      <c r="D2946" t="str">
        <f t="shared" si="180"/>
        <v xml:space="preserve">12-21-2011 12:51 </v>
      </c>
      <c r="E2946">
        <f t="shared" si="181"/>
        <v>0.99999999994179234</v>
      </c>
      <c r="F2946">
        <v>63</v>
      </c>
      <c r="K2946" t="s">
        <v>12552</v>
      </c>
      <c r="L2946">
        <v>48</v>
      </c>
      <c r="N2946" t="s">
        <v>12660</v>
      </c>
      <c r="O2946" t="str">
        <f t="shared" si="182"/>
        <v xml:space="preserve">12-15-2012 1:51 </v>
      </c>
      <c r="P2946">
        <f t="shared" si="183"/>
        <v>0.99999999994179234</v>
      </c>
      <c r="Q2946">
        <v>33.1</v>
      </c>
      <c r="R2946">
        <v>0.99999999994179234</v>
      </c>
      <c r="S2946">
        <v>48.9</v>
      </c>
    </row>
    <row r="2947" spans="1:19" x14ac:dyDescent="0.25">
      <c r="A2947" t="s">
        <v>2977</v>
      </c>
      <c r="B2947">
        <v>61</v>
      </c>
      <c r="D2947" t="str">
        <f t="shared" ref="D2947:D3010" si="184">LEFT(A2947,LEN(A2947)-3)</f>
        <v xml:space="preserve">12-21-2011 11:51 </v>
      </c>
      <c r="E2947">
        <f t="shared" ref="E2947:E3010" si="185">(D2947-D2948)*24</f>
        <v>0.48333333333721384</v>
      </c>
      <c r="F2947">
        <v>61</v>
      </c>
      <c r="K2947" t="s">
        <v>12553</v>
      </c>
      <c r="L2947">
        <v>50</v>
      </c>
      <c r="N2947" t="s">
        <v>12661</v>
      </c>
      <c r="O2947" t="str">
        <f t="shared" ref="O2947:O3010" si="186">LEFT(N2947,LEN(N2947)-3)</f>
        <v xml:space="preserve">12-15-2012 0:51 </v>
      </c>
      <c r="P2947">
        <f t="shared" ref="P2947:P3010" si="187">(O2947-O2948)*24</f>
        <v>0.99999999994179234</v>
      </c>
      <c r="Q2947">
        <v>32</v>
      </c>
      <c r="R2947">
        <v>1.0000000001164153</v>
      </c>
      <c r="S2947">
        <v>50</v>
      </c>
    </row>
    <row r="2948" spans="1:19" x14ac:dyDescent="0.25">
      <c r="A2948" t="s">
        <v>2978</v>
      </c>
      <c r="B2948">
        <v>60.8</v>
      </c>
      <c r="D2948" t="str">
        <f t="shared" si="184"/>
        <v xml:space="preserve">12-21-2011 11:22 </v>
      </c>
      <c r="E2948">
        <f t="shared" si="185"/>
        <v>0.51666666677920148</v>
      </c>
      <c r="F2948">
        <v>60.8</v>
      </c>
      <c r="K2948" t="s">
        <v>12554</v>
      </c>
      <c r="L2948">
        <v>51.1</v>
      </c>
      <c r="N2948" t="s">
        <v>12662</v>
      </c>
      <c r="O2948" t="str">
        <f t="shared" si="186"/>
        <v xml:space="preserve">12-14-2012 23:51 </v>
      </c>
      <c r="P2948">
        <f t="shared" si="187"/>
        <v>1.0000000001164153</v>
      </c>
      <c r="Q2948">
        <v>34</v>
      </c>
      <c r="R2948">
        <v>0.99999999994179234</v>
      </c>
      <c r="S2948">
        <v>50</v>
      </c>
    </row>
    <row r="2949" spans="1:19" x14ac:dyDescent="0.25">
      <c r="A2949" t="s">
        <v>2979</v>
      </c>
      <c r="B2949">
        <v>61</v>
      </c>
      <c r="D2949" t="str">
        <f t="shared" si="184"/>
        <v xml:space="preserve">12-21-2011 10:51 </v>
      </c>
      <c r="E2949">
        <f t="shared" si="185"/>
        <v>0.24999999994179234</v>
      </c>
      <c r="F2949">
        <v>61</v>
      </c>
      <c r="K2949" t="s">
        <v>12555</v>
      </c>
      <c r="L2949">
        <v>54</v>
      </c>
      <c r="N2949" t="s">
        <v>12663</v>
      </c>
      <c r="O2949" t="str">
        <f t="shared" si="186"/>
        <v xml:space="preserve">12-14-2012 22:51 </v>
      </c>
      <c r="P2949">
        <f t="shared" si="187"/>
        <v>0.99999999994179234</v>
      </c>
      <c r="Q2949">
        <v>34</v>
      </c>
      <c r="R2949">
        <v>0.99999999994179234</v>
      </c>
      <c r="S2949">
        <v>50</v>
      </c>
    </row>
    <row r="2950" spans="1:19" x14ac:dyDescent="0.25">
      <c r="A2950" t="s">
        <v>2980</v>
      </c>
      <c r="B2950">
        <v>60.8</v>
      </c>
      <c r="D2950" t="str">
        <f t="shared" si="184"/>
        <v xml:space="preserve">12-21-2011 10:36 </v>
      </c>
      <c r="E2950">
        <f t="shared" si="185"/>
        <v>0.44999999989522621</v>
      </c>
      <c r="F2950">
        <v>60.8</v>
      </c>
      <c r="K2950" t="s">
        <v>12556</v>
      </c>
      <c r="L2950">
        <v>57</v>
      </c>
      <c r="N2950" t="s">
        <v>12664</v>
      </c>
      <c r="O2950" t="str">
        <f t="shared" si="186"/>
        <v xml:space="preserve">12-14-2012 21:51 </v>
      </c>
      <c r="P2950">
        <f t="shared" si="187"/>
        <v>0.99999999994179234</v>
      </c>
      <c r="Q2950">
        <v>34</v>
      </c>
      <c r="R2950">
        <v>9.9999999976716936E-2</v>
      </c>
      <c r="S2950">
        <v>50</v>
      </c>
    </row>
    <row r="2951" spans="1:19" x14ac:dyDescent="0.25">
      <c r="A2951" t="s">
        <v>2981</v>
      </c>
      <c r="B2951">
        <v>60.8</v>
      </c>
      <c r="D2951" t="str">
        <f t="shared" si="184"/>
        <v xml:space="preserve">12-21-2011 10:09 </v>
      </c>
      <c r="E2951">
        <f t="shared" si="185"/>
        <v>0.30000000010477379</v>
      </c>
      <c r="F2951">
        <v>60.8</v>
      </c>
      <c r="K2951" t="s">
        <v>12557</v>
      </c>
      <c r="L2951">
        <v>59</v>
      </c>
      <c r="N2951" t="s">
        <v>12665</v>
      </c>
      <c r="O2951" t="str">
        <f t="shared" si="186"/>
        <v xml:space="preserve">12-14-2012 20:51 </v>
      </c>
      <c r="P2951">
        <f t="shared" si="187"/>
        <v>1.0000000001164153</v>
      </c>
      <c r="Q2951">
        <v>37.9</v>
      </c>
      <c r="R2951">
        <v>6.6666666709352285E-2</v>
      </c>
      <c r="S2951">
        <v>50</v>
      </c>
    </row>
    <row r="2952" spans="1:19" x14ac:dyDescent="0.25">
      <c r="A2952" t="s">
        <v>2982</v>
      </c>
      <c r="B2952">
        <v>59</v>
      </c>
      <c r="D2952" t="str">
        <f t="shared" si="184"/>
        <v xml:space="preserve">12-21-2011 9:51 </v>
      </c>
      <c r="E2952">
        <f t="shared" si="185"/>
        <v>0.99999999994179234</v>
      </c>
      <c r="F2952">
        <v>59</v>
      </c>
      <c r="K2952" t="s">
        <v>12558</v>
      </c>
      <c r="L2952">
        <v>61</v>
      </c>
      <c r="N2952" t="s">
        <v>12666</v>
      </c>
      <c r="O2952" t="str">
        <f t="shared" si="186"/>
        <v xml:space="preserve">12-14-2012 19:51 </v>
      </c>
      <c r="P2952">
        <f t="shared" si="187"/>
        <v>0.99999999994179234</v>
      </c>
      <c r="Q2952">
        <v>39</v>
      </c>
      <c r="R2952">
        <v>0.8333333334303461</v>
      </c>
      <c r="S2952">
        <v>50</v>
      </c>
    </row>
    <row r="2953" spans="1:19" x14ac:dyDescent="0.25">
      <c r="A2953" t="s">
        <v>2983</v>
      </c>
      <c r="B2953">
        <v>57.9</v>
      </c>
      <c r="D2953" t="str">
        <f t="shared" si="184"/>
        <v xml:space="preserve">12-21-2011 8:51 </v>
      </c>
      <c r="E2953">
        <f t="shared" si="185"/>
        <v>1.0000000001164153</v>
      </c>
      <c r="F2953">
        <v>57.9</v>
      </c>
      <c r="K2953" t="s">
        <v>12559</v>
      </c>
      <c r="L2953">
        <v>62.1</v>
      </c>
      <c r="N2953" t="s">
        <v>12667</v>
      </c>
      <c r="O2953" t="str">
        <f t="shared" si="186"/>
        <v xml:space="preserve">12-14-2012 18:51 </v>
      </c>
      <c r="P2953">
        <f t="shared" si="187"/>
        <v>0.99999999994179234</v>
      </c>
      <c r="Q2953">
        <v>43</v>
      </c>
      <c r="R2953">
        <v>0.99999999994179234</v>
      </c>
      <c r="S2953">
        <v>50</v>
      </c>
    </row>
    <row r="2954" spans="1:19" x14ac:dyDescent="0.25">
      <c r="A2954" t="s">
        <v>2984</v>
      </c>
      <c r="B2954">
        <v>57.9</v>
      </c>
      <c r="D2954" t="str">
        <f t="shared" si="184"/>
        <v xml:space="preserve">12-21-2011 7:51 </v>
      </c>
      <c r="E2954">
        <f t="shared" si="185"/>
        <v>0.99999999994179234</v>
      </c>
      <c r="F2954">
        <v>57.9</v>
      </c>
      <c r="K2954" t="s">
        <v>12560</v>
      </c>
      <c r="L2954">
        <v>59</v>
      </c>
      <c r="N2954" t="s">
        <v>12668</v>
      </c>
      <c r="O2954" t="str">
        <f t="shared" si="186"/>
        <v xml:space="preserve">12-14-2012 17:51 </v>
      </c>
      <c r="P2954">
        <f t="shared" si="187"/>
        <v>1.0000000001164153</v>
      </c>
      <c r="Q2954">
        <v>45</v>
      </c>
      <c r="R2954">
        <v>0.99999999994179234</v>
      </c>
      <c r="S2954">
        <v>50</v>
      </c>
    </row>
    <row r="2955" spans="1:19" x14ac:dyDescent="0.25">
      <c r="A2955" t="s">
        <v>2985</v>
      </c>
      <c r="B2955">
        <v>57</v>
      </c>
      <c r="D2955" t="str">
        <f t="shared" si="184"/>
        <v xml:space="preserve">12-21-2011 6:51 </v>
      </c>
      <c r="E2955">
        <f t="shared" si="185"/>
        <v>0.99999999994179234</v>
      </c>
      <c r="F2955">
        <v>57</v>
      </c>
      <c r="K2955" t="s">
        <v>12561</v>
      </c>
      <c r="L2955">
        <v>57.9</v>
      </c>
      <c r="N2955" t="s">
        <v>12669</v>
      </c>
      <c r="O2955" t="str">
        <f t="shared" si="186"/>
        <v xml:space="preserve">12-14-2012 16:51 </v>
      </c>
      <c r="P2955">
        <f t="shared" si="187"/>
        <v>0.99999999994179234</v>
      </c>
      <c r="Q2955">
        <v>52</v>
      </c>
      <c r="R2955">
        <v>0.99999999994179234</v>
      </c>
      <c r="S2955">
        <v>50</v>
      </c>
    </row>
    <row r="2956" spans="1:19" x14ac:dyDescent="0.25">
      <c r="A2956" t="s">
        <v>2986</v>
      </c>
      <c r="B2956">
        <v>57.9</v>
      </c>
      <c r="D2956" t="str">
        <f t="shared" si="184"/>
        <v xml:space="preserve">12-21-2011 5:51 </v>
      </c>
      <c r="E2956">
        <f t="shared" si="185"/>
        <v>1.0000000001164153</v>
      </c>
      <c r="F2956">
        <v>57.9</v>
      </c>
      <c r="K2956" t="s">
        <v>12562</v>
      </c>
      <c r="L2956">
        <v>60.1</v>
      </c>
      <c r="N2956" t="s">
        <v>12670</v>
      </c>
      <c r="O2956" t="str">
        <f t="shared" si="186"/>
        <v xml:space="preserve">12-14-2012 15:51 </v>
      </c>
      <c r="P2956">
        <f t="shared" si="187"/>
        <v>0.99999999994179234</v>
      </c>
      <c r="Q2956">
        <v>57</v>
      </c>
      <c r="R2956">
        <v>0.99999999994179234</v>
      </c>
      <c r="S2956">
        <v>50</v>
      </c>
    </row>
    <row r="2957" spans="1:19" x14ac:dyDescent="0.25">
      <c r="A2957" t="s">
        <v>2987</v>
      </c>
      <c r="B2957">
        <v>55.9</v>
      </c>
      <c r="D2957" t="str">
        <f t="shared" si="184"/>
        <v xml:space="preserve">12-21-2011 4:51 </v>
      </c>
      <c r="E2957">
        <f t="shared" si="185"/>
        <v>0.99999999994179234</v>
      </c>
      <c r="F2957">
        <v>55.9</v>
      </c>
      <c r="K2957" t="s">
        <v>12563</v>
      </c>
      <c r="L2957">
        <v>57</v>
      </c>
      <c r="N2957" t="s">
        <v>12671</v>
      </c>
      <c r="O2957" t="str">
        <f t="shared" si="186"/>
        <v xml:space="preserve">12-14-2012 14:51 </v>
      </c>
      <c r="P2957">
        <f t="shared" si="187"/>
        <v>1.0000000001164153</v>
      </c>
      <c r="Q2957">
        <v>55.9</v>
      </c>
      <c r="R2957">
        <v>0.99999999994179234</v>
      </c>
      <c r="S2957">
        <v>50</v>
      </c>
    </row>
    <row r="2958" spans="1:19" x14ac:dyDescent="0.25">
      <c r="A2958" t="s">
        <v>2988</v>
      </c>
      <c r="B2958">
        <v>55</v>
      </c>
      <c r="D2958" t="str">
        <f t="shared" si="184"/>
        <v xml:space="preserve">12-21-2011 3:51 </v>
      </c>
      <c r="E2958">
        <f t="shared" si="185"/>
        <v>0.99999999994179234</v>
      </c>
      <c r="F2958">
        <v>55</v>
      </c>
      <c r="K2958" t="s">
        <v>12564</v>
      </c>
      <c r="L2958">
        <v>57.2</v>
      </c>
      <c r="N2958" t="s">
        <v>12672</v>
      </c>
      <c r="O2958" t="str">
        <f t="shared" si="186"/>
        <v xml:space="preserve">12-14-2012 13:51 </v>
      </c>
      <c r="P2958">
        <f t="shared" si="187"/>
        <v>0.99999999994179234</v>
      </c>
      <c r="Q2958">
        <v>55</v>
      </c>
      <c r="R2958">
        <v>0.64999999984866008</v>
      </c>
      <c r="S2958">
        <v>50</v>
      </c>
    </row>
    <row r="2959" spans="1:19" x14ac:dyDescent="0.25">
      <c r="A2959" t="s">
        <v>2989</v>
      </c>
      <c r="B2959">
        <v>55</v>
      </c>
      <c r="D2959" t="str">
        <f t="shared" si="184"/>
        <v xml:space="preserve">12-21-2011 2:51 </v>
      </c>
      <c r="E2959">
        <f t="shared" si="185"/>
        <v>1.0000000001164153</v>
      </c>
      <c r="F2959">
        <v>55</v>
      </c>
      <c r="K2959" t="s">
        <v>12565</v>
      </c>
      <c r="L2959">
        <v>55</v>
      </c>
      <c r="N2959" t="s">
        <v>12673</v>
      </c>
      <c r="O2959" t="str">
        <f t="shared" si="186"/>
        <v xml:space="preserve">12-14-2012 12:51 </v>
      </c>
      <c r="P2959">
        <f t="shared" si="187"/>
        <v>0.99999999994179234</v>
      </c>
      <c r="Q2959">
        <v>54</v>
      </c>
      <c r="R2959">
        <v>0.99999999994179234</v>
      </c>
      <c r="S2959">
        <v>50</v>
      </c>
    </row>
    <row r="2960" spans="1:19" x14ac:dyDescent="0.25">
      <c r="A2960" t="s">
        <v>2990</v>
      </c>
      <c r="B2960">
        <v>55</v>
      </c>
      <c r="D2960" t="str">
        <f t="shared" si="184"/>
        <v xml:space="preserve">12-21-2011 1:51 </v>
      </c>
      <c r="E2960">
        <f t="shared" si="185"/>
        <v>0.99999999994179234</v>
      </c>
      <c r="F2960">
        <v>55</v>
      </c>
      <c r="K2960" t="s">
        <v>12566</v>
      </c>
      <c r="L2960">
        <v>53.1</v>
      </c>
      <c r="N2960" t="s">
        <v>12674</v>
      </c>
      <c r="O2960" t="str">
        <f t="shared" si="186"/>
        <v xml:space="preserve">12-14-2012 11:51 </v>
      </c>
      <c r="P2960">
        <f t="shared" si="187"/>
        <v>1.0000000001164153</v>
      </c>
      <c r="Q2960">
        <v>51.1</v>
      </c>
      <c r="R2960">
        <v>0.99999999994179234</v>
      </c>
      <c r="S2960">
        <v>50</v>
      </c>
    </row>
    <row r="2961" spans="1:19" x14ac:dyDescent="0.25">
      <c r="A2961" t="s">
        <v>2991</v>
      </c>
      <c r="B2961">
        <v>57</v>
      </c>
      <c r="D2961" t="str">
        <f t="shared" si="184"/>
        <v xml:space="preserve">12-21-2011 0:51 </v>
      </c>
      <c r="E2961">
        <f t="shared" si="185"/>
        <v>0.99999999994179234</v>
      </c>
      <c r="F2961">
        <v>57</v>
      </c>
      <c r="K2961" t="s">
        <v>12567</v>
      </c>
      <c r="L2961">
        <v>52</v>
      </c>
      <c r="N2961" t="s">
        <v>12675</v>
      </c>
      <c r="O2961" t="str">
        <f t="shared" si="186"/>
        <v xml:space="preserve">12-14-2012 10:51 </v>
      </c>
      <c r="P2961">
        <f t="shared" si="187"/>
        <v>0.99999999994179234</v>
      </c>
      <c r="Q2961">
        <v>46.9</v>
      </c>
      <c r="R2961">
        <v>1.0000000001164153</v>
      </c>
      <c r="S2961">
        <v>50</v>
      </c>
    </row>
    <row r="2962" spans="1:19" x14ac:dyDescent="0.25">
      <c r="A2962" t="s">
        <v>2992</v>
      </c>
      <c r="B2962">
        <v>57</v>
      </c>
      <c r="D2962" t="str">
        <f t="shared" si="184"/>
        <v xml:space="preserve">12-20-2011 23:51 </v>
      </c>
      <c r="E2962">
        <f t="shared" si="185"/>
        <v>1.0000000001164153</v>
      </c>
      <c r="F2962">
        <v>57</v>
      </c>
      <c r="K2962" t="s">
        <v>12568</v>
      </c>
      <c r="L2962">
        <v>52</v>
      </c>
      <c r="N2962" t="s">
        <v>12676</v>
      </c>
      <c r="O2962" t="str">
        <f t="shared" si="186"/>
        <v xml:space="preserve">12-14-2012 9:51 </v>
      </c>
      <c r="P2962">
        <f t="shared" si="187"/>
        <v>0.99999999994179234</v>
      </c>
      <c r="Q2962">
        <v>42.1</v>
      </c>
      <c r="R2962">
        <v>1.0000000001164153</v>
      </c>
      <c r="S2962">
        <v>50</v>
      </c>
    </row>
    <row r="2963" spans="1:19" x14ac:dyDescent="0.25">
      <c r="A2963" t="s">
        <v>2993</v>
      </c>
      <c r="B2963">
        <v>57.9</v>
      </c>
      <c r="D2963" t="str">
        <f t="shared" si="184"/>
        <v xml:space="preserve">12-20-2011 22:51 </v>
      </c>
      <c r="E2963">
        <f t="shared" si="185"/>
        <v>0.99999999994179234</v>
      </c>
      <c r="F2963">
        <v>57.9</v>
      </c>
      <c r="K2963" t="s">
        <v>12569</v>
      </c>
      <c r="L2963">
        <v>52</v>
      </c>
      <c r="N2963" t="s">
        <v>12677</v>
      </c>
      <c r="O2963" t="str">
        <f t="shared" si="186"/>
        <v xml:space="preserve">12-14-2012 8:51 </v>
      </c>
      <c r="P2963">
        <f t="shared" si="187"/>
        <v>1.0000000001164153</v>
      </c>
      <c r="Q2963">
        <v>34</v>
      </c>
      <c r="R2963">
        <v>2.0000000000582077</v>
      </c>
      <c r="S2963">
        <v>50</v>
      </c>
    </row>
    <row r="2964" spans="1:19" x14ac:dyDescent="0.25">
      <c r="A2964" t="s">
        <v>2994</v>
      </c>
      <c r="B2964">
        <v>57.9</v>
      </c>
      <c r="D2964" t="str">
        <f t="shared" si="184"/>
        <v xml:space="preserve">12-20-2011 21:51 </v>
      </c>
      <c r="E2964">
        <f t="shared" si="185"/>
        <v>0.99999999994179234</v>
      </c>
      <c r="F2964">
        <v>57.9</v>
      </c>
      <c r="K2964" t="s">
        <v>12570</v>
      </c>
      <c r="L2964">
        <v>54</v>
      </c>
      <c r="N2964" t="s">
        <v>12678</v>
      </c>
      <c r="O2964" t="str">
        <f t="shared" si="186"/>
        <v xml:space="preserve">12-14-2012 7:51 </v>
      </c>
      <c r="P2964">
        <f t="shared" si="187"/>
        <v>0.99999999994179234</v>
      </c>
      <c r="Q2964">
        <v>28</v>
      </c>
      <c r="R2964">
        <v>1.0000000001164153</v>
      </c>
      <c r="S2964">
        <v>50</v>
      </c>
    </row>
    <row r="2965" spans="1:19" x14ac:dyDescent="0.25">
      <c r="A2965" t="s">
        <v>2995</v>
      </c>
      <c r="B2965">
        <v>59</v>
      </c>
      <c r="D2965" t="str">
        <f t="shared" si="184"/>
        <v xml:space="preserve">12-20-2011 20:51 </v>
      </c>
      <c r="E2965">
        <f t="shared" si="185"/>
        <v>1.0000000001164153</v>
      </c>
      <c r="F2965">
        <v>59</v>
      </c>
      <c r="K2965" t="s">
        <v>12571</v>
      </c>
      <c r="L2965">
        <v>57</v>
      </c>
      <c r="N2965" t="s">
        <v>12679</v>
      </c>
      <c r="O2965" t="str">
        <f t="shared" si="186"/>
        <v xml:space="preserve">12-14-2012 6:51 </v>
      </c>
      <c r="P2965">
        <f t="shared" si="187"/>
        <v>0.99999999994179234</v>
      </c>
      <c r="Q2965">
        <v>27</v>
      </c>
      <c r="R2965">
        <v>0.99999999994179234</v>
      </c>
      <c r="S2965">
        <v>50</v>
      </c>
    </row>
    <row r="2966" spans="1:19" x14ac:dyDescent="0.25">
      <c r="A2966" t="s">
        <v>2996</v>
      </c>
      <c r="B2966">
        <v>60.1</v>
      </c>
      <c r="D2966" t="str">
        <f t="shared" si="184"/>
        <v xml:space="preserve">12-20-2011 19:51 </v>
      </c>
      <c r="E2966">
        <f t="shared" si="185"/>
        <v>0.99999999994179234</v>
      </c>
      <c r="F2966">
        <v>60.1</v>
      </c>
      <c r="K2966" t="s">
        <v>12572</v>
      </c>
      <c r="L2966">
        <v>59</v>
      </c>
      <c r="N2966" t="s">
        <v>12680</v>
      </c>
      <c r="O2966" t="str">
        <f t="shared" si="186"/>
        <v xml:space="preserve">12-14-2012 5:51 </v>
      </c>
      <c r="P2966">
        <f t="shared" si="187"/>
        <v>1.0000000001164153</v>
      </c>
      <c r="Q2966">
        <v>28</v>
      </c>
      <c r="R2966">
        <v>0.99999999994179234</v>
      </c>
      <c r="S2966">
        <v>50</v>
      </c>
    </row>
    <row r="2967" spans="1:19" x14ac:dyDescent="0.25">
      <c r="A2967" t="s">
        <v>2997</v>
      </c>
      <c r="B2967">
        <v>60.1</v>
      </c>
      <c r="D2967" t="str">
        <f t="shared" si="184"/>
        <v xml:space="preserve">12-20-2011 18:51 </v>
      </c>
      <c r="E2967">
        <f t="shared" si="185"/>
        <v>0.99999999994179234</v>
      </c>
      <c r="F2967">
        <v>60.1</v>
      </c>
      <c r="K2967" t="s">
        <v>12573</v>
      </c>
      <c r="L2967">
        <v>57.2</v>
      </c>
      <c r="N2967" t="s">
        <v>12681</v>
      </c>
      <c r="O2967" t="str">
        <f t="shared" si="186"/>
        <v xml:space="preserve">12-14-2012 4:51 </v>
      </c>
      <c r="P2967">
        <f t="shared" si="187"/>
        <v>0.99999999994179234</v>
      </c>
      <c r="Q2967">
        <v>28</v>
      </c>
      <c r="R2967">
        <v>0.99999999994179234</v>
      </c>
      <c r="S2967">
        <v>50</v>
      </c>
    </row>
    <row r="2968" spans="1:19" x14ac:dyDescent="0.25">
      <c r="A2968" t="s">
        <v>2998</v>
      </c>
      <c r="B2968">
        <v>60.1</v>
      </c>
      <c r="D2968" t="str">
        <f t="shared" si="184"/>
        <v xml:space="preserve">12-20-2011 17:51 </v>
      </c>
      <c r="E2968">
        <f t="shared" si="185"/>
        <v>0.11666666669771075</v>
      </c>
      <c r="F2968">
        <v>60.1</v>
      </c>
      <c r="K2968" t="s">
        <v>12574</v>
      </c>
      <c r="L2968">
        <v>59</v>
      </c>
      <c r="N2968" t="s">
        <v>12682</v>
      </c>
      <c r="O2968" t="str">
        <f t="shared" si="186"/>
        <v xml:space="preserve">12-14-2012 3:51 </v>
      </c>
      <c r="P2968">
        <f t="shared" si="187"/>
        <v>0.99999999994179234</v>
      </c>
      <c r="Q2968">
        <v>28.9</v>
      </c>
      <c r="R2968">
        <v>0.99999999994179234</v>
      </c>
      <c r="S2968">
        <v>50</v>
      </c>
    </row>
    <row r="2969" spans="1:19" x14ac:dyDescent="0.25">
      <c r="A2969" t="s">
        <v>2999</v>
      </c>
      <c r="B2969">
        <v>60.8</v>
      </c>
      <c r="D2969" t="str">
        <f t="shared" si="184"/>
        <v xml:space="preserve">12-20-2011 17:44 </v>
      </c>
      <c r="E2969">
        <f t="shared" si="185"/>
        <v>0.88333333341870457</v>
      </c>
      <c r="F2969">
        <v>60.8</v>
      </c>
      <c r="K2969" t="s">
        <v>12575</v>
      </c>
      <c r="L2969">
        <v>59</v>
      </c>
      <c r="N2969" t="s">
        <v>12683</v>
      </c>
      <c r="O2969" t="str">
        <f t="shared" si="186"/>
        <v xml:space="preserve">12-14-2012 2:51 </v>
      </c>
      <c r="P2969">
        <f t="shared" si="187"/>
        <v>1.0000000001164153</v>
      </c>
      <c r="Q2969">
        <v>28.9</v>
      </c>
      <c r="R2969">
        <v>0.99999999994179234</v>
      </c>
      <c r="S2969">
        <v>50</v>
      </c>
    </row>
    <row r="2970" spans="1:19" x14ac:dyDescent="0.25">
      <c r="A2970" t="s">
        <v>3000</v>
      </c>
      <c r="B2970">
        <v>61</v>
      </c>
      <c r="D2970" t="str">
        <f t="shared" si="184"/>
        <v xml:space="preserve">12-20-2011 16:51 </v>
      </c>
      <c r="E2970">
        <f t="shared" si="185"/>
        <v>0.99999999994179234</v>
      </c>
      <c r="F2970">
        <v>61</v>
      </c>
      <c r="K2970" t="s">
        <v>12576</v>
      </c>
      <c r="L2970">
        <v>60.1</v>
      </c>
      <c r="N2970" t="s">
        <v>12684</v>
      </c>
      <c r="O2970" t="str">
        <f t="shared" si="186"/>
        <v xml:space="preserve">12-14-2012 1:51 </v>
      </c>
      <c r="P2970">
        <f t="shared" si="187"/>
        <v>0.99999999994179234</v>
      </c>
      <c r="Q2970">
        <v>30.9</v>
      </c>
      <c r="R2970">
        <v>0.11666666652308777</v>
      </c>
      <c r="S2970">
        <v>50</v>
      </c>
    </row>
    <row r="2971" spans="1:19" x14ac:dyDescent="0.25">
      <c r="A2971" t="s">
        <v>3001</v>
      </c>
      <c r="B2971">
        <v>60.1</v>
      </c>
      <c r="D2971" t="str">
        <f t="shared" si="184"/>
        <v xml:space="preserve">12-20-2011 15:51 </v>
      </c>
      <c r="E2971">
        <f t="shared" si="185"/>
        <v>0.99999999994179234</v>
      </c>
      <c r="F2971">
        <v>60.1</v>
      </c>
      <c r="K2971" t="s">
        <v>12577</v>
      </c>
      <c r="L2971">
        <v>59</v>
      </c>
      <c r="N2971" t="s">
        <v>12685</v>
      </c>
      <c r="O2971" t="str">
        <f t="shared" si="186"/>
        <v xml:space="preserve">12-14-2012 0:51 </v>
      </c>
      <c r="P2971">
        <f t="shared" si="187"/>
        <v>0.99999999994179234</v>
      </c>
      <c r="Q2971">
        <v>33.1</v>
      </c>
      <c r="R2971">
        <v>0.78333333344198763</v>
      </c>
      <c r="S2971">
        <v>50</v>
      </c>
    </row>
    <row r="2972" spans="1:19" x14ac:dyDescent="0.25">
      <c r="A2972" t="s">
        <v>3002</v>
      </c>
      <c r="B2972">
        <v>61</v>
      </c>
      <c r="D2972" t="str">
        <f t="shared" si="184"/>
        <v xml:space="preserve">12-20-2011 14:51 </v>
      </c>
      <c r="E2972">
        <f t="shared" si="185"/>
        <v>1.0000000001164153</v>
      </c>
      <c r="F2972">
        <v>61</v>
      </c>
      <c r="K2972" t="s">
        <v>12578</v>
      </c>
      <c r="L2972">
        <v>59</v>
      </c>
      <c r="N2972" t="s">
        <v>12686</v>
      </c>
      <c r="O2972" t="str">
        <f t="shared" si="186"/>
        <v xml:space="preserve">12-13-2012 23:51 </v>
      </c>
      <c r="P2972">
        <f t="shared" si="187"/>
        <v>1.0000000001164153</v>
      </c>
      <c r="Q2972">
        <v>34</v>
      </c>
      <c r="R2972">
        <v>1.0000000001164153</v>
      </c>
      <c r="S2972">
        <v>50</v>
      </c>
    </row>
    <row r="2973" spans="1:19" x14ac:dyDescent="0.25">
      <c r="A2973" t="s">
        <v>3003</v>
      </c>
      <c r="B2973">
        <v>60.1</v>
      </c>
      <c r="D2973" t="str">
        <f t="shared" si="184"/>
        <v xml:space="preserve">12-20-2011 13:51 </v>
      </c>
      <c r="E2973">
        <f t="shared" si="185"/>
        <v>0.99999999994179234</v>
      </c>
      <c r="F2973">
        <v>60.1</v>
      </c>
      <c r="K2973" t="s">
        <v>12579</v>
      </c>
      <c r="L2973">
        <v>59</v>
      </c>
      <c r="N2973" t="s">
        <v>12687</v>
      </c>
      <c r="O2973" t="str">
        <f t="shared" si="186"/>
        <v xml:space="preserve">12-13-2012 22:51 </v>
      </c>
      <c r="P2973">
        <f t="shared" si="187"/>
        <v>0.99999999994179234</v>
      </c>
      <c r="Q2973">
        <v>33.1</v>
      </c>
      <c r="R2973">
        <v>0.34999999991850927</v>
      </c>
      <c r="S2973">
        <v>50</v>
      </c>
    </row>
    <row r="2974" spans="1:19" x14ac:dyDescent="0.25">
      <c r="A2974" t="s">
        <v>3004</v>
      </c>
      <c r="B2974">
        <v>59</v>
      </c>
      <c r="D2974" t="str">
        <f t="shared" si="184"/>
        <v xml:space="preserve">12-20-2011 12:51 </v>
      </c>
      <c r="E2974">
        <f t="shared" si="185"/>
        <v>0.99999999994179234</v>
      </c>
      <c r="F2974">
        <v>59</v>
      </c>
      <c r="K2974" t="s">
        <v>12580</v>
      </c>
      <c r="L2974">
        <v>59</v>
      </c>
      <c r="N2974" t="s">
        <v>12688</v>
      </c>
      <c r="O2974" t="str">
        <f t="shared" si="186"/>
        <v xml:space="preserve">12-13-2012 21:51 </v>
      </c>
      <c r="P2974">
        <f t="shared" si="187"/>
        <v>0.99999999994179234</v>
      </c>
      <c r="Q2974">
        <v>36</v>
      </c>
      <c r="R2974">
        <v>0.65000000002328306</v>
      </c>
      <c r="S2974">
        <v>50</v>
      </c>
    </row>
    <row r="2975" spans="1:19" x14ac:dyDescent="0.25">
      <c r="A2975" t="s">
        <v>3005</v>
      </c>
      <c r="B2975">
        <v>54</v>
      </c>
      <c r="D2975" t="str">
        <f t="shared" si="184"/>
        <v xml:space="preserve">12-20-2011 11:51 </v>
      </c>
      <c r="E2975">
        <f t="shared" si="185"/>
        <v>1.0000000001164153</v>
      </c>
      <c r="F2975">
        <v>54</v>
      </c>
      <c r="K2975" t="s">
        <v>12581</v>
      </c>
      <c r="L2975">
        <v>59</v>
      </c>
      <c r="N2975" t="s">
        <v>12689</v>
      </c>
      <c r="O2975" t="str">
        <f t="shared" si="186"/>
        <v xml:space="preserve">12-13-2012 20:51 </v>
      </c>
      <c r="P2975">
        <f t="shared" si="187"/>
        <v>1.0000000001164153</v>
      </c>
      <c r="Q2975">
        <v>37.9</v>
      </c>
      <c r="R2975">
        <v>0.99999999994179234</v>
      </c>
      <c r="S2975">
        <v>50</v>
      </c>
    </row>
    <row r="2976" spans="1:19" x14ac:dyDescent="0.25">
      <c r="A2976" t="s">
        <v>3006</v>
      </c>
      <c r="B2976">
        <v>52</v>
      </c>
      <c r="D2976" t="str">
        <f t="shared" si="184"/>
        <v xml:space="preserve">12-20-2011 10:51 </v>
      </c>
      <c r="E2976">
        <f t="shared" si="185"/>
        <v>0.99999999994179234</v>
      </c>
      <c r="F2976">
        <v>52</v>
      </c>
      <c r="K2976" t="s">
        <v>12582</v>
      </c>
      <c r="L2976">
        <v>59</v>
      </c>
      <c r="N2976" t="s">
        <v>12690</v>
      </c>
      <c r="O2976" t="str">
        <f t="shared" si="186"/>
        <v xml:space="preserve">12-13-2012 19:51 </v>
      </c>
      <c r="P2976">
        <f t="shared" si="187"/>
        <v>0.99999999994179234</v>
      </c>
      <c r="Q2976">
        <v>39.9</v>
      </c>
      <c r="R2976">
        <v>1.0000000001164153</v>
      </c>
      <c r="S2976">
        <v>50</v>
      </c>
    </row>
    <row r="2977" spans="1:19" x14ac:dyDescent="0.25">
      <c r="A2977" t="s">
        <v>3007</v>
      </c>
      <c r="B2977">
        <v>48.9</v>
      </c>
      <c r="D2977" t="str">
        <f t="shared" si="184"/>
        <v xml:space="preserve">12-20-2011 9:51 </v>
      </c>
      <c r="E2977">
        <f t="shared" si="185"/>
        <v>0.99999999994179234</v>
      </c>
      <c r="F2977">
        <v>48.9</v>
      </c>
      <c r="K2977" t="s">
        <v>12583</v>
      </c>
      <c r="L2977">
        <v>57.2</v>
      </c>
      <c r="N2977" t="s">
        <v>12691</v>
      </c>
      <c r="O2977" t="str">
        <f t="shared" si="186"/>
        <v xml:space="preserve">12-13-2012 18:51 </v>
      </c>
      <c r="P2977">
        <f t="shared" si="187"/>
        <v>0.99999999994179234</v>
      </c>
      <c r="Q2977">
        <v>43</v>
      </c>
      <c r="R2977">
        <v>0.99999999994179234</v>
      </c>
      <c r="S2977">
        <v>50</v>
      </c>
    </row>
    <row r="2978" spans="1:19" x14ac:dyDescent="0.25">
      <c r="A2978" t="s">
        <v>3008</v>
      </c>
      <c r="B2978">
        <v>46.9</v>
      </c>
      <c r="D2978" t="str">
        <f t="shared" si="184"/>
        <v xml:space="preserve">12-20-2011 8:51 </v>
      </c>
      <c r="E2978">
        <f t="shared" si="185"/>
        <v>1.0000000001164153</v>
      </c>
      <c r="F2978">
        <v>46.9</v>
      </c>
      <c r="K2978" t="s">
        <v>12584</v>
      </c>
      <c r="L2978">
        <v>59</v>
      </c>
      <c r="N2978" t="s">
        <v>12692</v>
      </c>
      <c r="O2978" t="str">
        <f t="shared" si="186"/>
        <v xml:space="preserve">12-13-2012 17:51 </v>
      </c>
      <c r="P2978">
        <f t="shared" si="187"/>
        <v>1.0000000001164153</v>
      </c>
      <c r="Q2978">
        <v>44.1</v>
      </c>
      <c r="R2978">
        <v>0.99999999994179234</v>
      </c>
      <c r="S2978">
        <v>50</v>
      </c>
    </row>
    <row r="2979" spans="1:19" x14ac:dyDescent="0.25">
      <c r="A2979" t="s">
        <v>3009</v>
      </c>
      <c r="B2979">
        <v>41</v>
      </c>
      <c r="D2979" t="str">
        <f t="shared" si="184"/>
        <v xml:space="preserve">12-20-2011 7:51 </v>
      </c>
      <c r="E2979">
        <f t="shared" si="185"/>
        <v>0.99999999994179234</v>
      </c>
      <c r="F2979">
        <v>41</v>
      </c>
      <c r="K2979" t="s">
        <v>12585</v>
      </c>
      <c r="L2979">
        <v>59</v>
      </c>
      <c r="N2979" t="s">
        <v>12693</v>
      </c>
      <c r="O2979" t="str">
        <f t="shared" si="186"/>
        <v xml:space="preserve">12-13-2012 16:51 </v>
      </c>
      <c r="P2979">
        <f t="shared" si="187"/>
        <v>0.99999999994179234</v>
      </c>
      <c r="Q2979">
        <v>48</v>
      </c>
      <c r="R2979">
        <v>0.99999999994179234</v>
      </c>
      <c r="S2979">
        <v>50</v>
      </c>
    </row>
    <row r="2980" spans="1:19" x14ac:dyDescent="0.25">
      <c r="A2980" t="s">
        <v>3010</v>
      </c>
      <c r="B2980">
        <v>42.1</v>
      </c>
      <c r="D2980" t="str">
        <f t="shared" si="184"/>
        <v xml:space="preserve">12-20-2011 6:51 </v>
      </c>
      <c r="E2980">
        <f t="shared" si="185"/>
        <v>0.99999999994179234</v>
      </c>
      <c r="F2980">
        <v>42.1</v>
      </c>
      <c r="K2980" t="s">
        <v>12586</v>
      </c>
      <c r="L2980">
        <v>60.1</v>
      </c>
      <c r="N2980" t="s">
        <v>12694</v>
      </c>
      <c r="O2980" t="str">
        <f t="shared" si="186"/>
        <v xml:space="preserve">12-13-2012 15:51 </v>
      </c>
      <c r="P2980">
        <f t="shared" si="187"/>
        <v>0.99999999994179234</v>
      </c>
      <c r="Q2980">
        <v>51.1</v>
      </c>
      <c r="R2980">
        <v>1.0000000001164153</v>
      </c>
      <c r="S2980">
        <v>50</v>
      </c>
    </row>
    <row r="2981" spans="1:19" x14ac:dyDescent="0.25">
      <c r="A2981" t="s">
        <v>3011</v>
      </c>
      <c r="B2981">
        <v>42.1</v>
      </c>
      <c r="D2981" t="str">
        <f t="shared" si="184"/>
        <v xml:space="preserve">12-20-2011 5:51 </v>
      </c>
      <c r="E2981">
        <f t="shared" si="185"/>
        <v>1.0000000001164153</v>
      </c>
      <c r="F2981">
        <v>42.1</v>
      </c>
      <c r="K2981" t="s">
        <v>12587</v>
      </c>
      <c r="L2981">
        <v>60.1</v>
      </c>
      <c r="N2981" t="s">
        <v>12695</v>
      </c>
      <c r="O2981" t="str">
        <f t="shared" si="186"/>
        <v xml:space="preserve">12-13-2012 14:51 </v>
      </c>
      <c r="P2981">
        <f t="shared" si="187"/>
        <v>1.0000000001164153</v>
      </c>
      <c r="Q2981">
        <v>50</v>
      </c>
      <c r="R2981">
        <v>0.99999999994179234</v>
      </c>
      <c r="S2981">
        <v>50</v>
      </c>
    </row>
    <row r="2982" spans="1:19" x14ac:dyDescent="0.25">
      <c r="A2982" t="s">
        <v>3012</v>
      </c>
      <c r="B2982">
        <v>41</v>
      </c>
      <c r="D2982" t="str">
        <f t="shared" si="184"/>
        <v xml:space="preserve">12-20-2011 4:51 </v>
      </c>
      <c r="E2982">
        <f t="shared" si="185"/>
        <v>0.99999999994179234</v>
      </c>
      <c r="F2982">
        <v>41</v>
      </c>
      <c r="K2982" t="s">
        <v>12588</v>
      </c>
      <c r="L2982">
        <v>60.1</v>
      </c>
      <c r="N2982" t="s">
        <v>12696</v>
      </c>
      <c r="O2982" t="str">
        <f t="shared" si="186"/>
        <v xml:space="preserve">12-13-2012 13:51 </v>
      </c>
      <c r="P2982">
        <f t="shared" si="187"/>
        <v>0.99999999994179234</v>
      </c>
      <c r="Q2982">
        <v>48.9</v>
      </c>
      <c r="R2982">
        <v>1.0000000001164153</v>
      </c>
      <c r="S2982">
        <v>50</v>
      </c>
    </row>
    <row r="2983" spans="1:19" x14ac:dyDescent="0.25">
      <c r="A2983" t="s">
        <v>3013</v>
      </c>
      <c r="B2983">
        <v>39.9</v>
      </c>
      <c r="D2983" t="str">
        <f t="shared" si="184"/>
        <v xml:space="preserve">12-20-2011 3:51 </v>
      </c>
      <c r="E2983">
        <f t="shared" si="185"/>
        <v>0.99999999994179234</v>
      </c>
      <c r="F2983">
        <v>39.9</v>
      </c>
      <c r="K2983" t="s">
        <v>12589</v>
      </c>
      <c r="L2983">
        <v>61</v>
      </c>
      <c r="N2983" t="s">
        <v>12697</v>
      </c>
      <c r="O2983" t="str">
        <f t="shared" si="186"/>
        <v xml:space="preserve">12-13-2012 12:51 </v>
      </c>
      <c r="P2983">
        <f t="shared" si="187"/>
        <v>0.99999999994179234</v>
      </c>
      <c r="Q2983">
        <v>46.9</v>
      </c>
      <c r="R2983">
        <v>1.0000000001164153</v>
      </c>
      <c r="S2983">
        <v>50</v>
      </c>
    </row>
    <row r="2984" spans="1:19" x14ac:dyDescent="0.25">
      <c r="A2984" t="s">
        <v>3014</v>
      </c>
      <c r="B2984">
        <v>41</v>
      </c>
      <c r="D2984" t="str">
        <f t="shared" si="184"/>
        <v xml:space="preserve">12-20-2011 2:51 </v>
      </c>
      <c r="E2984">
        <f t="shared" si="185"/>
        <v>1.0000000001164153</v>
      </c>
      <c r="F2984">
        <v>41</v>
      </c>
      <c r="K2984" t="s">
        <v>12590</v>
      </c>
      <c r="L2984">
        <v>61</v>
      </c>
      <c r="N2984" t="s">
        <v>12698</v>
      </c>
      <c r="O2984" t="str">
        <f t="shared" si="186"/>
        <v xml:space="preserve">12-13-2012 11:51 </v>
      </c>
      <c r="P2984">
        <f t="shared" si="187"/>
        <v>1.0000000001164153</v>
      </c>
      <c r="Q2984">
        <v>46</v>
      </c>
      <c r="R2984">
        <v>0.13333333324408159</v>
      </c>
      <c r="S2984">
        <v>50</v>
      </c>
    </row>
    <row r="2985" spans="1:19" x14ac:dyDescent="0.25">
      <c r="A2985" t="s">
        <v>3015</v>
      </c>
      <c r="B2985">
        <v>42.1</v>
      </c>
      <c r="D2985" t="str">
        <f t="shared" si="184"/>
        <v xml:space="preserve">12-20-2011 1:51 </v>
      </c>
      <c r="E2985">
        <f t="shared" si="185"/>
        <v>0.99999999994179234</v>
      </c>
      <c r="F2985">
        <v>42.1</v>
      </c>
      <c r="K2985" t="s">
        <v>12591</v>
      </c>
      <c r="L2985">
        <v>62.1</v>
      </c>
      <c r="N2985" t="s">
        <v>12699</v>
      </c>
      <c r="O2985" t="str">
        <f t="shared" si="186"/>
        <v xml:space="preserve">12-13-2012 10:51 </v>
      </c>
      <c r="P2985">
        <f t="shared" si="187"/>
        <v>0.99999999994179234</v>
      </c>
      <c r="Q2985">
        <v>43</v>
      </c>
      <c r="R2985">
        <v>0.86666666669771075</v>
      </c>
      <c r="S2985">
        <v>50</v>
      </c>
    </row>
    <row r="2986" spans="1:19" x14ac:dyDescent="0.25">
      <c r="A2986" t="s">
        <v>3016</v>
      </c>
      <c r="B2986">
        <v>44.1</v>
      </c>
      <c r="D2986" t="str">
        <f t="shared" si="184"/>
        <v xml:space="preserve">12-20-2011 0:51 </v>
      </c>
      <c r="E2986">
        <f t="shared" si="185"/>
        <v>0.99999999994179234</v>
      </c>
      <c r="F2986">
        <v>44.1</v>
      </c>
      <c r="K2986" t="s">
        <v>12592</v>
      </c>
      <c r="L2986">
        <v>60.1</v>
      </c>
      <c r="N2986" t="s">
        <v>12700</v>
      </c>
      <c r="O2986" t="str">
        <f t="shared" si="186"/>
        <v xml:space="preserve">12-13-2012 9:51 </v>
      </c>
      <c r="P2986">
        <f t="shared" si="187"/>
        <v>0.99999999994179234</v>
      </c>
      <c r="Q2986">
        <v>42.1</v>
      </c>
      <c r="R2986">
        <v>0.99999999994179234</v>
      </c>
      <c r="S2986">
        <v>50</v>
      </c>
    </row>
    <row r="2987" spans="1:19" x14ac:dyDescent="0.25">
      <c r="A2987" t="s">
        <v>3017</v>
      </c>
      <c r="B2987">
        <v>45</v>
      </c>
      <c r="D2987" t="str">
        <f t="shared" si="184"/>
        <v xml:space="preserve">12-19-2011 23:51 </v>
      </c>
      <c r="E2987">
        <f t="shared" si="185"/>
        <v>1.0000000001164153</v>
      </c>
      <c r="F2987">
        <v>45</v>
      </c>
      <c r="K2987" t="s">
        <v>12593</v>
      </c>
      <c r="L2987">
        <v>57.9</v>
      </c>
      <c r="N2987" t="s">
        <v>12701</v>
      </c>
      <c r="O2987" t="str">
        <f t="shared" si="186"/>
        <v xml:space="preserve">12-13-2012 8:51 </v>
      </c>
      <c r="P2987">
        <f t="shared" si="187"/>
        <v>1.0000000001164153</v>
      </c>
      <c r="Q2987">
        <v>39.9</v>
      </c>
      <c r="R2987">
        <v>0.99999999994179234</v>
      </c>
      <c r="S2987">
        <v>50</v>
      </c>
    </row>
    <row r="2988" spans="1:19" x14ac:dyDescent="0.25">
      <c r="A2988" t="s">
        <v>3018</v>
      </c>
      <c r="B2988">
        <v>45</v>
      </c>
      <c r="D2988" t="str">
        <f t="shared" si="184"/>
        <v xml:space="preserve">12-19-2011 22:51 </v>
      </c>
      <c r="E2988">
        <f t="shared" si="185"/>
        <v>0.99999999994179234</v>
      </c>
      <c r="F2988">
        <v>45</v>
      </c>
      <c r="K2988" t="s">
        <v>12594</v>
      </c>
      <c r="L2988">
        <v>55.9</v>
      </c>
      <c r="N2988" t="s">
        <v>12702</v>
      </c>
      <c r="O2988" t="str">
        <f t="shared" si="186"/>
        <v xml:space="preserve">12-13-2012 7:51 </v>
      </c>
      <c r="P2988">
        <f t="shared" si="187"/>
        <v>0.99999999994179234</v>
      </c>
      <c r="Q2988">
        <v>39</v>
      </c>
      <c r="R2988">
        <v>0.99999999994179234</v>
      </c>
      <c r="S2988">
        <v>50</v>
      </c>
    </row>
    <row r="2989" spans="1:19" x14ac:dyDescent="0.25">
      <c r="A2989" t="s">
        <v>3019</v>
      </c>
      <c r="B2989">
        <v>48</v>
      </c>
      <c r="D2989" t="str">
        <f t="shared" si="184"/>
        <v xml:space="preserve">12-19-2011 21:51 </v>
      </c>
      <c r="E2989">
        <f t="shared" si="185"/>
        <v>0.99999999994179234</v>
      </c>
      <c r="F2989">
        <v>48</v>
      </c>
      <c r="K2989" t="s">
        <v>12595</v>
      </c>
      <c r="L2989">
        <v>55.4</v>
      </c>
      <c r="N2989" t="s">
        <v>12703</v>
      </c>
      <c r="O2989" t="str">
        <f t="shared" si="186"/>
        <v xml:space="preserve">12-13-2012 6:51 </v>
      </c>
      <c r="P2989">
        <f t="shared" si="187"/>
        <v>0.99999999994179234</v>
      </c>
      <c r="Q2989">
        <v>37.9</v>
      </c>
      <c r="R2989">
        <v>0.99999999994179234</v>
      </c>
      <c r="S2989">
        <v>50</v>
      </c>
    </row>
    <row r="2990" spans="1:19" x14ac:dyDescent="0.25">
      <c r="A2990" t="s">
        <v>3020</v>
      </c>
      <c r="B2990">
        <v>48</v>
      </c>
      <c r="D2990" t="str">
        <f t="shared" si="184"/>
        <v xml:space="preserve">12-19-2011 20:51 </v>
      </c>
      <c r="E2990">
        <f t="shared" si="185"/>
        <v>1.0000000001164153</v>
      </c>
      <c r="F2990">
        <v>48</v>
      </c>
      <c r="K2990" t="s">
        <v>12596</v>
      </c>
      <c r="L2990">
        <v>55.9</v>
      </c>
      <c r="N2990" t="s">
        <v>12704</v>
      </c>
      <c r="O2990" t="str">
        <f t="shared" si="186"/>
        <v xml:space="preserve">12-13-2012 5:51 </v>
      </c>
      <c r="P2990">
        <f t="shared" si="187"/>
        <v>1.0000000001164153</v>
      </c>
      <c r="Q2990">
        <v>37.9</v>
      </c>
      <c r="R2990">
        <v>1.0000000001164153</v>
      </c>
      <c r="S2990">
        <v>50</v>
      </c>
    </row>
    <row r="2991" spans="1:19" x14ac:dyDescent="0.25">
      <c r="A2991" t="s">
        <v>3021</v>
      </c>
      <c r="B2991">
        <v>46</v>
      </c>
      <c r="D2991" t="str">
        <f t="shared" si="184"/>
        <v xml:space="preserve">12-19-2011 19:51 </v>
      </c>
      <c r="E2991">
        <f t="shared" si="185"/>
        <v>0.99999999994179234</v>
      </c>
      <c r="F2991">
        <v>46</v>
      </c>
      <c r="K2991" t="s">
        <v>12597</v>
      </c>
      <c r="L2991">
        <v>55.4</v>
      </c>
      <c r="N2991" t="s">
        <v>12705</v>
      </c>
      <c r="O2991" t="str">
        <f t="shared" si="186"/>
        <v xml:space="preserve">12-13-2012 4:51 </v>
      </c>
      <c r="P2991">
        <f t="shared" si="187"/>
        <v>0.99999999994179234</v>
      </c>
      <c r="Q2991">
        <v>37.9</v>
      </c>
      <c r="R2991">
        <v>0.99999999994179234</v>
      </c>
      <c r="S2991">
        <v>50</v>
      </c>
    </row>
    <row r="2992" spans="1:19" x14ac:dyDescent="0.25">
      <c r="A2992" t="s">
        <v>3022</v>
      </c>
      <c r="B2992">
        <v>48.9</v>
      </c>
      <c r="D2992" t="str">
        <f t="shared" si="184"/>
        <v xml:space="preserve">12-19-2011 18:51 </v>
      </c>
      <c r="E2992">
        <f t="shared" si="185"/>
        <v>0.99999999994179234</v>
      </c>
      <c r="F2992">
        <v>48.9</v>
      </c>
      <c r="K2992" t="s">
        <v>12598</v>
      </c>
      <c r="L2992">
        <v>55.9</v>
      </c>
      <c r="N2992" t="s">
        <v>12706</v>
      </c>
      <c r="O2992" t="str">
        <f t="shared" si="186"/>
        <v xml:space="preserve">12-13-2012 3:51 </v>
      </c>
      <c r="P2992">
        <f t="shared" si="187"/>
        <v>0.99999999994179234</v>
      </c>
      <c r="Q2992">
        <v>37</v>
      </c>
      <c r="R2992">
        <v>0.99999999994179234</v>
      </c>
      <c r="S2992">
        <v>50</v>
      </c>
    </row>
    <row r="2993" spans="1:19" x14ac:dyDescent="0.25">
      <c r="A2993" t="s">
        <v>3023</v>
      </c>
      <c r="B2993">
        <v>48</v>
      </c>
      <c r="D2993" t="str">
        <f t="shared" si="184"/>
        <v xml:space="preserve">12-19-2011 17:51 </v>
      </c>
      <c r="E2993">
        <f t="shared" si="185"/>
        <v>1.0000000001164153</v>
      </c>
      <c r="F2993">
        <v>48</v>
      </c>
      <c r="K2993" t="s">
        <v>12599</v>
      </c>
      <c r="L2993">
        <v>55.4</v>
      </c>
      <c r="N2993" t="s">
        <v>12707</v>
      </c>
      <c r="O2993" t="str">
        <f t="shared" si="186"/>
        <v xml:space="preserve">12-13-2012 2:51 </v>
      </c>
      <c r="P2993">
        <f t="shared" si="187"/>
        <v>1.0000000001164153</v>
      </c>
      <c r="Q2993">
        <v>37.9</v>
      </c>
      <c r="R2993">
        <v>1.0000000001164153</v>
      </c>
      <c r="S2993">
        <v>50</v>
      </c>
    </row>
    <row r="2994" spans="1:19" x14ac:dyDescent="0.25">
      <c r="A2994" t="s">
        <v>3024</v>
      </c>
      <c r="B2994">
        <v>50</v>
      </c>
      <c r="D2994" t="str">
        <f t="shared" si="184"/>
        <v xml:space="preserve">12-19-2011 16:51 </v>
      </c>
      <c r="E2994">
        <f t="shared" si="185"/>
        <v>0.99999999994179234</v>
      </c>
      <c r="F2994">
        <v>50</v>
      </c>
      <c r="K2994" t="s">
        <v>12600</v>
      </c>
      <c r="L2994">
        <v>55.9</v>
      </c>
      <c r="N2994" t="s">
        <v>12708</v>
      </c>
      <c r="O2994" t="str">
        <f t="shared" si="186"/>
        <v xml:space="preserve">12-13-2012 1:51 </v>
      </c>
      <c r="P2994">
        <f t="shared" si="187"/>
        <v>0.99999999994179234</v>
      </c>
      <c r="Q2994">
        <v>37.9</v>
      </c>
      <c r="R2994">
        <v>0.99999999994179234</v>
      </c>
      <c r="S2994">
        <v>50</v>
      </c>
    </row>
    <row r="2995" spans="1:19" x14ac:dyDescent="0.25">
      <c r="A2995" t="s">
        <v>3025</v>
      </c>
      <c r="B2995">
        <v>57</v>
      </c>
      <c r="D2995" t="str">
        <f t="shared" si="184"/>
        <v xml:space="preserve">12-19-2011 15:51 </v>
      </c>
      <c r="E2995">
        <f t="shared" si="185"/>
        <v>0.99999999994179234</v>
      </c>
      <c r="F2995">
        <v>57</v>
      </c>
      <c r="K2995" t="s">
        <v>12601</v>
      </c>
      <c r="L2995">
        <v>55.4</v>
      </c>
      <c r="N2995" t="s">
        <v>12709</v>
      </c>
      <c r="O2995" t="str">
        <f t="shared" si="186"/>
        <v xml:space="preserve">12-13-2012 0:51 </v>
      </c>
      <c r="P2995">
        <f t="shared" si="187"/>
        <v>0.99999999994179234</v>
      </c>
      <c r="Q2995">
        <v>39</v>
      </c>
      <c r="R2995">
        <v>0.99999999994179234</v>
      </c>
      <c r="S2995">
        <v>50</v>
      </c>
    </row>
    <row r="2996" spans="1:19" x14ac:dyDescent="0.25">
      <c r="A2996" t="s">
        <v>3026</v>
      </c>
      <c r="B2996">
        <v>57</v>
      </c>
      <c r="D2996" t="str">
        <f t="shared" si="184"/>
        <v xml:space="preserve">12-19-2011 14:51 </v>
      </c>
      <c r="E2996">
        <f t="shared" si="185"/>
        <v>1.0000000001164153</v>
      </c>
      <c r="F2996">
        <v>57</v>
      </c>
      <c r="K2996" t="s">
        <v>12602</v>
      </c>
      <c r="L2996">
        <v>55</v>
      </c>
      <c r="N2996" t="s">
        <v>12710</v>
      </c>
      <c r="O2996" t="str">
        <f t="shared" si="186"/>
        <v xml:space="preserve">12-12-2012 23:51 </v>
      </c>
      <c r="P2996">
        <f t="shared" si="187"/>
        <v>1.0000000001164153</v>
      </c>
      <c r="Q2996">
        <v>39</v>
      </c>
      <c r="R2996">
        <v>0.99999999994179234</v>
      </c>
      <c r="S2996">
        <v>50</v>
      </c>
    </row>
    <row r="2997" spans="1:19" x14ac:dyDescent="0.25">
      <c r="A2997" t="s">
        <v>3027</v>
      </c>
      <c r="B2997">
        <v>57</v>
      </c>
      <c r="D2997" t="str">
        <f t="shared" si="184"/>
        <v xml:space="preserve">12-19-2011 13:51 </v>
      </c>
      <c r="E2997">
        <f t="shared" si="185"/>
        <v>0.99999999994179234</v>
      </c>
      <c r="F2997">
        <v>57</v>
      </c>
      <c r="K2997" t="s">
        <v>12603</v>
      </c>
      <c r="L2997">
        <v>55</v>
      </c>
      <c r="N2997" t="s">
        <v>12711</v>
      </c>
      <c r="O2997" t="str">
        <f t="shared" si="186"/>
        <v xml:space="preserve">12-12-2012 22:51 </v>
      </c>
      <c r="P2997">
        <f t="shared" si="187"/>
        <v>0.99999999994179234</v>
      </c>
      <c r="Q2997">
        <v>39</v>
      </c>
      <c r="R2997">
        <v>0.99999999994179234</v>
      </c>
      <c r="S2997">
        <v>50</v>
      </c>
    </row>
    <row r="2998" spans="1:19" x14ac:dyDescent="0.25">
      <c r="A2998" t="s">
        <v>3028</v>
      </c>
      <c r="B2998">
        <v>54</v>
      </c>
      <c r="D2998" t="str">
        <f t="shared" si="184"/>
        <v xml:space="preserve">12-19-2011 12:51 </v>
      </c>
      <c r="E2998">
        <f t="shared" si="185"/>
        <v>0.99999999994179234</v>
      </c>
      <c r="F2998">
        <v>54</v>
      </c>
      <c r="K2998" t="s">
        <v>12604</v>
      </c>
      <c r="L2998">
        <v>55.4</v>
      </c>
      <c r="N2998" t="s">
        <v>12712</v>
      </c>
      <c r="O2998" t="str">
        <f t="shared" si="186"/>
        <v xml:space="preserve">12-12-2012 21:51 </v>
      </c>
      <c r="P2998">
        <f t="shared" si="187"/>
        <v>0.99999999994179234</v>
      </c>
      <c r="Q2998">
        <v>39</v>
      </c>
      <c r="R2998">
        <v>0.99999999994179234</v>
      </c>
      <c r="S2998">
        <v>50</v>
      </c>
    </row>
    <row r="2999" spans="1:19" x14ac:dyDescent="0.25">
      <c r="A2999" t="s">
        <v>3029</v>
      </c>
      <c r="B2999">
        <v>51.1</v>
      </c>
      <c r="D2999" t="str">
        <f t="shared" si="184"/>
        <v xml:space="preserve">12-19-2011 11:51 </v>
      </c>
      <c r="E2999">
        <f t="shared" si="185"/>
        <v>1.0000000001164153</v>
      </c>
      <c r="F2999">
        <v>51.1</v>
      </c>
      <c r="K2999" t="s">
        <v>12605</v>
      </c>
      <c r="L2999">
        <v>55</v>
      </c>
      <c r="N2999" t="s">
        <v>12713</v>
      </c>
      <c r="O2999" t="str">
        <f t="shared" si="186"/>
        <v xml:space="preserve">12-12-2012 20:51 </v>
      </c>
      <c r="P2999">
        <f t="shared" si="187"/>
        <v>1.0000000001164153</v>
      </c>
      <c r="Q2999">
        <v>39.9</v>
      </c>
      <c r="R2999">
        <v>0.99999999994179234</v>
      </c>
      <c r="S2999">
        <v>50</v>
      </c>
    </row>
    <row r="3000" spans="1:19" x14ac:dyDescent="0.25">
      <c r="A3000" t="s">
        <v>3030</v>
      </c>
      <c r="B3000">
        <v>46.9</v>
      </c>
      <c r="D3000" t="str">
        <f t="shared" si="184"/>
        <v xml:space="preserve">12-19-2011 10:51 </v>
      </c>
      <c r="E3000">
        <f t="shared" si="185"/>
        <v>0.99999999994179234</v>
      </c>
      <c r="F3000">
        <v>46.9</v>
      </c>
      <c r="K3000" t="s">
        <v>12606</v>
      </c>
      <c r="L3000">
        <v>55.9</v>
      </c>
      <c r="N3000" t="s">
        <v>12714</v>
      </c>
      <c r="O3000" t="str">
        <f t="shared" si="186"/>
        <v xml:space="preserve">12-12-2012 19:51 </v>
      </c>
      <c r="P3000">
        <f t="shared" si="187"/>
        <v>0.99999999994179234</v>
      </c>
      <c r="Q3000">
        <v>41</v>
      </c>
      <c r="R3000">
        <v>0.99999999994179234</v>
      </c>
      <c r="S3000">
        <v>50</v>
      </c>
    </row>
    <row r="3001" spans="1:19" x14ac:dyDescent="0.25">
      <c r="A3001" t="s">
        <v>3031</v>
      </c>
      <c r="B3001">
        <v>43</v>
      </c>
      <c r="D3001" t="str">
        <f t="shared" si="184"/>
        <v xml:space="preserve">12-19-2011 9:51 </v>
      </c>
      <c r="E3001">
        <f t="shared" si="185"/>
        <v>0.99999999994179234</v>
      </c>
      <c r="F3001">
        <v>43</v>
      </c>
      <c r="K3001" t="s">
        <v>12607</v>
      </c>
      <c r="L3001">
        <v>55.9</v>
      </c>
      <c r="N3001" t="s">
        <v>12715</v>
      </c>
      <c r="O3001" t="str">
        <f t="shared" si="186"/>
        <v xml:space="preserve">12-12-2012 18:51 </v>
      </c>
      <c r="P3001">
        <f t="shared" si="187"/>
        <v>0.99999999994179234</v>
      </c>
      <c r="Q3001">
        <v>41</v>
      </c>
      <c r="R3001">
        <v>1.0000000001164153</v>
      </c>
      <c r="S3001">
        <v>50</v>
      </c>
    </row>
    <row r="3002" spans="1:19" x14ac:dyDescent="0.25">
      <c r="A3002" t="s">
        <v>3032</v>
      </c>
      <c r="B3002">
        <v>36</v>
      </c>
      <c r="D3002" t="str">
        <f t="shared" si="184"/>
        <v xml:space="preserve">12-19-2011 8:51 </v>
      </c>
      <c r="E3002">
        <f t="shared" si="185"/>
        <v>1.0000000001164153</v>
      </c>
      <c r="F3002">
        <v>36</v>
      </c>
      <c r="K3002" t="s">
        <v>12608</v>
      </c>
      <c r="L3002">
        <v>55.9</v>
      </c>
      <c r="N3002" t="s">
        <v>12716</v>
      </c>
      <c r="O3002" t="str">
        <f t="shared" si="186"/>
        <v xml:space="preserve">12-12-2012 17:51 </v>
      </c>
      <c r="P3002">
        <f t="shared" si="187"/>
        <v>1.0000000001164153</v>
      </c>
      <c r="Q3002">
        <v>42.1</v>
      </c>
      <c r="R3002">
        <v>0.11666666652308777</v>
      </c>
      <c r="S3002">
        <v>50</v>
      </c>
    </row>
    <row r="3003" spans="1:19" x14ac:dyDescent="0.25">
      <c r="A3003" t="s">
        <v>3033</v>
      </c>
      <c r="B3003">
        <v>33.1</v>
      </c>
      <c r="D3003" t="str">
        <f t="shared" si="184"/>
        <v xml:space="preserve">12-19-2011 7:51 </v>
      </c>
      <c r="E3003">
        <f t="shared" si="185"/>
        <v>0.99999999994179234</v>
      </c>
      <c r="F3003">
        <v>33.1</v>
      </c>
      <c r="K3003" t="s">
        <v>12609</v>
      </c>
      <c r="L3003">
        <v>55.9</v>
      </c>
      <c r="N3003" t="s">
        <v>12717</v>
      </c>
      <c r="O3003" t="str">
        <f t="shared" si="186"/>
        <v xml:space="preserve">12-12-2012 16:51 </v>
      </c>
      <c r="P3003">
        <f t="shared" si="187"/>
        <v>0.99999999994179234</v>
      </c>
      <c r="Q3003">
        <v>42.1</v>
      </c>
      <c r="R3003">
        <v>0.88333333341870457</v>
      </c>
      <c r="S3003">
        <v>50</v>
      </c>
    </row>
    <row r="3004" spans="1:19" x14ac:dyDescent="0.25">
      <c r="A3004" t="s">
        <v>3034</v>
      </c>
      <c r="B3004">
        <v>30.9</v>
      </c>
      <c r="D3004" t="str">
        <f t="shared" si="184"/>
        <v xml:space="preserve">12-19-2011 6:51 </v>
      </c>
      <c r="E3004">
        <f t="shared" si="185"/>
        <v>0.99999999994179234</v>
      </c>
      <c r="F3004">
        <v>30.9</v>
      </c>
      <c r="K3004" t="s">
        <v>12610</v>
      </c>
      <c r="L3004">
        <v>55.9</v>
      </c>
      <c r="N3004" t="s">
        <v>12718</v>
      </c>
      <c r="O3004" t="str">
        <f t="shared" si="186"/>
        <v xml:space="preserve">12-12-2012 15:51 </v>
      </c>
      <c r="P3004">
        <f t="shared" si="187"/>
        <v>0.99999999994179234</v>
      </c>
      <c r="Q3004">
        <v>46</v>
      </c>
      <c r="R3004">
        <v>0.99999999994179234</v>
      </c>
      <c r="S3004">
        <v>50</v>
      </c>
    </row>
    <row r="3005" spans="1:19" x14ac:dyDescent="0.25">
      <c r="A3005" t="s">
        <v>3035</v>
      </c>
      <c r="B3005">
        <v>28.9</v>
      </c>
      <c r="D3005" t="str">
        <f t="shared" si="184"/>
        <v xml:space="preserve">12-19-2011 5:51 </v>
      </c>
      <c r="E3005">
        <f t="shared" si="185"/>
        <v>1.0000000001164153</v>
      </c>
      <c r="F3005">
        <v>28.9</v>
      </c>
      <c r="K3005" t="s">
        <v>12611</v>
      </c>
      <c r="L3005">
        <v>55.9</v>
      </c>
      <c r="N3005" t="s">
        <v>12719</v>
      </c>
      <c r="O3005" t="str">
        <f t="shared" si="186"/>
        <v xml:space="preserve">12-12-2012 14:51 </v>
      </c>
      <c r="P3005">
        <f t="shared" si="187"/>
        <v>1.0000000001164153</v>
      </c>
      <c r="Q3005">
        <v>46</v>
      </c>
      <c r="R3005">
        <v>0.41666666662786156</v>
      </c>
      <c r="S3005">
        <v>50</v>
      </c>
    </row>
    <row r="3006" spans="1:19" x14ac:dyDescent="0.25">
      <c r="A3006" t="s">
        <v>3036</v>
      </c>
      <c r="B3006">
        <v>28.9</v>
      </c>
      <c r="D3006" t="str">
        <f t="shared" si="184"/>
        <v xml:space="preserve">12-19-2011 4:51 </v>
      </c>
      <c r="E3006">
        <f t="shared" si="185"/>
        <v>0.99999999994179234</v>
      </c>
      <c r="F3006">
        <v>28.9</v>
      </c>
      <c r="K3006" t="s">
        <v>12612</v>
      </c>
      <c r="L3006">
        <v>55.4</v>
      </c>
      <c r="N3006" t="s">
        <v>12720</v>
      </c>
      <c r="O3006" t="str">
        <f t="shared" si="186"/>
        <v xml:space="preserve">12-12-2012 13:51 </v>
      </c>
      <c r="P3006">
        <f t="shared" si="187"/>
        <v>0.99999999994179234</v>
      </c>
      <c r="Q3006">
        <v>46</v>
      </c>
      <c r="R3006">
        <v>0.58333333348855376</v>
      </c>
      <c r="S3006">
        <v>50</v>
      </c>
    </row>
    <row r="3007" spans="1:19" x14ac:dyDescent="0.25">
      <c r="A3007" t="s">
        <v>3037</v>
      </c>
      <c r="B3007">
        <v>30.9</v>
      </c>
      <c r="D3007" t="str">
        <f t="shared" si="184"/>
        <v xml:space="preserve">12-19-2011 3:51 </v>
      </c>
      <c r="E3007">
        <f t="shared" si="185"/>
        <v>0.99999999994179234</v>
      </c>
      <c r="F3007">
        <v>30.9</v>
      </c>
      <c r="K3007" t="s">
        <v>12613</v>
      </c>
      <c r="L3007">
        <v>55.9</v>
      </c>
      <c r="N3007" t="s">
        <v>12721</v>
      </c>
      <c r="O3007" t="str">
        <f t="shared" si="186"/>
        <v xml:space="preserve">12-12-2012 12:51 </v>
      </c>
      <c r="P3007">
        <f t="shared" si="187"/>
        <v>0.99999999994179234</v>
      </c>
      <c r="Q3007">
        <v>45</v>
      </c>
      <c r="R3007">
        <v>0.99999999994179234</v>
      </c>
      <c r="S3007">
        <v>50</v>
      </c>
    </row>
    <row r="3008" spans="1:19" x14ac:dyDescent="0.25">
      <c r="A3008" t="s">
        <v>3038</v>
      </c>
      <c r="B3008">
        <v>30</v>
      </c>
      <c r="D3008" t="str">
        <f t="shared" si="184"/>
        <v xml:space="preserve">12-19-2011 2:51 </v>
      </c>
      <c r="E3008">
        <f t="shared" si="185"/>
        <v>1.0000000001164153</v>
      </c>
      <c r="F3008">
        <v>30</v>
      </c>
      <c r="K3008" t="s">
        <v>12614</v>
      </c>
      <c r="L3008">
        <v>55.4</v>
      </c>
      <c r="N3008" t="s">
        <v>12722</v>
      </c>
      <c r="O3008" t="str">
        <f t="shared" si="186"/>
        <v xml:space="preserve">12-12-2012 11:51 </v>
      </c>
      <c r="P3008">
        <f t="shared" si="187"/>
        <v>1.0000000001164153</v>
      </c>
      <c r="Q3008">
        <v>45</v>
      </c>
      <c r="R3008">
        <v>0.99999999994179234</v>
      </c>
      <c r="S3008">
        <v>50</v>
      </c>
    </row>
    <row r="3009" spans="1:19" x14ac:dyDescent="0.25">
      <c r="A3009" t="s">
        <v>3039</v>
      </c>
      <c r="B3009">
        <v>32</v>
      </c>
      <c r="D3009" t="str">
        <f t="shared" si="184"/>
        <v xml:space="preserve">12-19-2011 1:51 </v>
      </c>
      <c r="E3009">
        <f t="shared" si="185"/>
        <v>0.99999999994179234</v>
      </c>
      <c r="F3009">
        <v>32</v>
      </c>
      <c r="K3009" t="s">
        <v>12615</v>
      </c>
      <c r="L3009">
        <v>55.9</v>
      </c>
      <c r="N3009" t="s">
        <v>12723</v>
      </c>
      <c r="O3009" t="str">
        <f t="shared" si="186"/>
        <v xml:space="preserve">12-12-2012 10:51 </v>
      </c>
      <c r="P3009">
        <f t="shared" si="187"/>
        <v>0.99999999994179234</v>
      </c>
      <c r="Q3009">
        <v>45</v>
      </c>
      <c r="R3009">
        <v>1.0000000001164153</v>
      </c>
      <c r="S3009">
        <v>50</v>
      </c>
    </row>
    <row r="3010" spans="1:19" x14ac:dyDescent="0.25">
      <c r="A3010" t="s">
        <v>3040</v>
      </c>
      <c r="B3010">
        <v>33.1</v>
      </c>
      <c r="D3010" t="str">
        <f t="shared" si="184"/>
        <v xml:space="preserve">12-19-2011 0:51 </v>
      </c>
      <c r="E3010">
        <f t="shared" si="185"/>
        <v>0.99999999994179234</v>
      </c>
      <c r="F3010">
        <v>33.1</v>
      </c>
      <c r="K3010" t="s">
        <v>12616</v>
      </c>
      <c r="L3010">
        <v>57</v>
      </c>
      <c r="N3010" t="s">
        <v>12724</v>
      </c>
      <c r="O3010" t="str">
        <f t="shared" si="186"/>
        <v xml:space="preserve">12-12-2012 9:51 </v>
      </c>
      <c r="P3010">
        <f t="shared" si="187"/>
        <v>0.99999999994179234</v>
      </c>
      <c r="Q3010">
        <v>45</v>
      </c>
      <c r="R3010">
        <v>0.31666666665114462</v>
      </c>
      <c r="S3010">
        <v>50</v>
      </c>
    </row>
    <row r="3011" spans="1:19" x14ac:dyDescent="0.25">
      <c r="A3011" t="s">
        <v>3041</v>
      </c>
      <c r="B3011">
        <v>34</v>
      </c>
      <c r="D3011" t="str">
        <f t="shared" ref="D3011:D3074" si="188">LEFT(A3011,LEN(A3011)-3)</f>
        <v xml:space="preserve">12-18-2011 23:51 </v>
      </c>
      <c r="E3011">
        <f t="shared" ref="E3011:E3074" si="189">(D3011-D3012)*24</f>
        <v>1.0000000001164153</v>
      </c>
      <c r="F3011">
        <v>34</v>
      </c>
      <c r="K3011" t="s">
        <v>12617</v>
      </c>
      <c r="L3011">
        <v>55.9</v>
      </c>
      <c r="N3011" t="s">
        <v>12725</v>
      </c>
      <c r="O3011" t="str">
        <f t="shared" ref="O3011:O3074" si="190">LEFT(N3011,LEN(N3011)-3)</f>
        <v xml:space="preserve">12-12-2012 8:51 </v>
      </c>
      <c r="P3011">
        <f t="shared" ref="P3011:P3074" si="191">(O3011-O3012)*24</f>
        <v>1.0000000001164153</v>
      </c>
      <c r="Q3011">
        <v>45</v>
      </c>
      <c r="R3011">
        <v>0.68333333329064772</v>
      </c>
      <c r="S3011">
        <v>50</v>
      </c>
    </row>
    <row r="3012" spans="1:19" x14ac:dyDescent="0.25">
      <c r="A3012" t="s">
        <v>3042</v>
      </c>
      <c r="B3012">
        <v>35.1</v>
      </c>
      <c r="D3012" t="str">
        <f t="shared" si="188"/>
        <v xml:space="preserve">12-18-2011 22:51 </v>
      </c>
      <c r="E3012">
        <f t="shared" si="189"/>
        <v>0.99999999994179234</v>
      </c>
      <c r="F3012">
        <v>35.1</v>
      </c>
      <c r="K3012" t="s">
        <v>12618</v>
      </c>
      <c r="L3012">
        <v>57</v>
      </c>
      <c r="N3012" t="s">
        <v>12726</v>
      </c>
      <c r="O3012" t="str">
        <f t="shared" si="190"/>
        <v xml:space="preserve">12-12-2012 7:51 </v>
      </c>
      <c r="P3012">
        <f t="shared" si="191"/>
        <v>0.99999999994179234</v>
      </c>
      <c r="Q3012">
        <v>45</v>
      </c>
      <c r="R3012">
        <v>0.38333333336049691</v>
      </c>
      <c r="S3012">
        <v>50</v>
      </c>
    </row>
    <row r="3013" spans="1:19" x14ac:dyDescent="0.25">
      <c r="A3013" t="s">
        <v>3043</v>
      </c>
      <c r="B3013">
        <v>36</v>
      </c>
      <c r="D3013" t="str">
        <f t="shared" si="188"/>
        <v xml:space="preserve">12-18-2011 21:51 </v>
      </c>
      <c r="E3013">
        <f t="shared" si="189"/>
        <v>0.99999999994179234</v>
      </c>
      <c r="F3013">
        <v>36</v>
      </c>
      <c r="K3013" t="s">
        <v>12619</v>
      </c>
      <c r="L3013">
        <v>57</v>
      </c>
      <c r="N3013" t="s">
        <v>12727</v>
      </c>
      <c r="O3013" t="str">
        <f t="shared" si="190"/>
        <v xml:space="preserve">12-12-2012 6:51 </v>
      </c>
      <c r="P3013">
        <f t="shared" si="191"/>
        <v>0.99999999994179234</v>
      </c>
      <c r="Q3013">
        <v>46.9</v>
      </c>
      <c r="R3013">
        <v>0.61666666658129543</v>
      </c>
      <c r="S3013">
        <v>50</v>
      </c>
    </row>
    <row r="3014" spans="1:19" x14ac:dyDescent="0.25">
      <c r="A3014" t="s">
        <v>3044</v>
      </c>
      <c r="B3014">
        <v>34</v>
      </c>
      <c r="D3014" t="str">
        <f t="shared" si="188"/>
        <v xml:space="preserve">12-18-2011 20:51 </v>
      </c>
      <c r="E3014">
        <f t="shared" si="189"/>
        <v>1.0000000001164153</v>
      </c>
      <c r="F3014">
        <v>34</v>
      </c>
      <c r="K3014" t="s">
        <v>12620</v>
      </c>
      <c r="L3014">
        <v>57</v>
      </c>
      <c r="N3014" t="s">
        <v>12728</v>
      </c>
      <c r="O3014" t="str">
        <f t="shared" si="190"/>
        <v xml:space="preserve">12-12-2012 5:51 </v>
      </c>
      <c r="P3014">
        <f t="shared" si="191"/>
        <v>1.0000000001164153</v>
      </c>
      <c r="Q3014">
        <v>46.9</v>
      </c>
      <c r="R3014">
        <v>1.0000000001164153</v>
      </c>
      <c r="S3014">
        <v>50</v>
      </c>
    </row>
    <row r="3015" spans="1:19" x14ac:dyDescent="0.25">
      <c r="A3015" t="s">
        <v>3045</v>
      </c>
      <c r="B3015">
        <v>34</v>
      </c>
      <c r="D3015" t="str">
        <f t="shared" si="188"/>
        <v xml:space="preserve">12-18-2011 19:51 </v>
      </c>
      <c r="E3015">
        <f t="shared" si="189"/>
        <v>0.99999999994179234</v>
      </c>
      <c r="F3015">
        <v>34</v>
      </c>
      <c r="K3015" t="s">
        <v>12621</v>
      </c>
      <c r="L3015">
        <v>57</v>
      </c>
      <c r="N3015" t="s">
        <v>12729</v>
      </c>
      <c r="O3015" t="str">
        <f t="shared" si="190"/>
        <v xml:space="preserve">12-12-2012 4:51 </v>
      </c>
      <c r="P3015">
        <f t="shared" si="191"/>
        <v>0.99999999994179234</v>
      </c>
      <c r="Q3015">
        <v>48</v>
      </c>
      <c r="R3015">
        <v>0.21666666649980471</v>
      </c>
      <c r="S3015">
        <v>50</v>
      </c>
    </row>
    <row r="3016" spans="1:19" x14ac:dyDescent="0.25">
      <c r="A3016" t="s">
        <v>3046</v>
      </c>
      <c r="B3016">
        <v>37</v>
      </c>
      <c r="D3016" t="str">
        <f t="shared" si="188"/>
        <v xml:space="preserve">12-18-2011 18:51 </v>
      </c>
      <c r="E3016">
        <f t="shared" si="189"/>
        <v>0.99999999994179234</v>
      </c>
      <c r="F3016">
        <v>37</v>
      </c>
      <c r="K3016" t="s">
        <v>12622</v>
      </c>
      <c r="L3016">
        <v>57</v>
      </c>
      <c r="N3016" t="s">
        <v>12730</v>
      </c>
      <c r="O3016" t="str">
        <f t="shared" si="190"/>
        <v xml:space="preserve">12-12-2012 3:51 </v>
      </c>
      <c r="P3016">
        <f t="shared" si="191"/>
        <v>0.99999999994179234</v>
      </c>
      <c r="Q3016">
        <v>48</v>
      </c>
      <c r="R3016">
        <v>0.78333333344198763</v>
      </c>
      <c r="S3016">
        <v>50</v>
      </c>
    </row>
    <row r="3017" spans="1:19" x14ac:dyDescent="0.25">
      <c r="A3017" t="s">
        <v>3047</v>
      </c>
      <c r="B3017">
        <v>43</v>
      </c>
      <c r="D3017" t="str">
        <f t="shared" si="188"/>
        <v xml:space="preserve">12-18-2011 17:51 </v>
      </c>
      <c r="E3017">
        <f t="shared" si="189"/>
        <v>1.0000000001164153</v>
      </c>
      <c r="F3017">
        <v>43</v>
      </c>
      <c r="K3017" t="s">
        <v>12623</v>
      </c>
      <c r="L3017">
        <v>55</v>
      </c>
      <c r="N3017" t="s">
        <v>12731</v>
      </c>
      <c r="O3017" t="str">
        <f t="shared" si="190"/>
        <v xml:space="preserve">12-12-2012 2:51 </v>
      </c>
      <c r="P3017">
        <f t="shared" si="191"/>
        <v>1.0000000001164153</v>
      </c>
      <c r="Q3017">
        <v>48.9</v>
      </c>
      <c r="R3017">
        <v>0.99999999994179234</v>
      </c>
      <c r="S3017">
        <v>50</v>
      </c>
    </row>
    <row r="3018" spans="1:19" x14ac:dyDescent="0.25">
      <c r="A3018" t="s">
        <v>3048</v>
      </c>
      <c r="B3018">
        <v>45</v>
      </c>
      <c r="D3018" t="str">
        <f t="shared" si="188"/>
        <v xml:space="preserve">12-18-2011 16:51 </v>
      </c>
      <c r="E3018">
        <f t="shared" si="189"/>
        <v>0.99999999994179234</v>
      </c>
      <c r="F3018">
        <v>45</v>
      </c>
      <c r="K3018" t="s">
        <v>12624</v>
      </c>
      <c r="L3018">
        <v>54</v>
      </c>
      <c r="N3018" t="s">
        <v>12732</v>
      </c>
      <c r="O3018" t="str">
        <f t="shared" si="190"/>
        <v xml:space="preserve">12-12-2012 1:51 </v>
      </c>
      <c r="P3018">
        <f t="shared" si="191"/>
        <v>0.99999999994179234</v>
      </c>
      <c r="Q3018">
        <v>48</v>
      </c>
      <c r="R3018">
        <v>0.75</v>
      </c>
      <c r="S3018">
        <v>50</v>
      </c>
    </row>
    <row r="3019" spans="1:19" x14ac:dyDescent="0.25">
      <c r="A3019" t="s">
        <v>3049</v>
      </c>
      <c r="B3019">
        <v>48.9</v>
      </c>
      <c r="D3019" t="str">
        <f t="shared" si="188"/>
        <v xml:space="preserve">12-18-2011 15:51 </v>
      </c>
      <c r="E3019">
        <f t="shared" si="189"/>
        <v>0.99999999994179234</v>
      </c>
      <c r="F3019">
        <v>48.9</v>
      </c>
      <c r="K3019" t="s">
        <v>12625</v>
      </c>
      <c r="L3019">
        <v>51.1</v>
      </c>
      <c r="N3019" t="s">
        <v>12733</v>
      </c>
      <c r="O3019" t="str">
        <f t="shared" si="190"/>
        <v xml:space="preserve">12-12-2012 0:51 </v>
      </c>
      <c r="P3019">
        <f t="shared" si="191"/>
        <v>0.99999999994179234</v>
      </c>
      <c r="Q3019">
        <v>48.9</v>
      </c>
      <c r="R3019">
        <v>0.99999999994179234</v>
      </c>
      <c r="S3019">
        <v>50</v>
      </c>
    </row>
    <row r="3020" spans="1:19" x14ac:dyDescent="0.25">
      <c r="A3020" t="s">
        <v>3050</v>
      </c>
      <c r="B3020">
        <v>48.9</v>
      </c>
      <c r="D3020" t="str">
        <f t="shared" si="188"/>
        <v xml:space="preserve">12-18-2011 14:51 </v>
      </c>
      <c r="E3020">
        <f t="shared" si="189"/>
        <v>1.0000000001164153</v>
      </c>
      <c r="F3020">
        <v>48.9</v>
      </c>
      <c r="K3020" t="s">
        <v>12626</v>
      </c>
      <c r="L3020">
        <v>50</v>
      </c>
      <c r="N3020" t="s">
        <v>12734</v>
      </c>
      <c r="O3020" t="str">
        <f t="shared" si="190"/>
        <v xml:space="preserve">12-11-2012 23:51 </v>
      </c>
      <c r="P3020">
        <f t="shared" si="191"/>
        <v>1.0000000001164153</v>
      </c>
      <c r="Q3020">
        <v>51.1</v>
      </c>
      <c r="R3020">
        <v>0.99999999994179234</v>
      </c>
      <c r="S3020">
        <v>50</v>
      </c>
    </row>
    <row r="3021" spans="1:19" x14ac:dyDescent="0.25">
      <c r="A3021" t="s">
        <v>3051</v>
      </c>
      <c r="B3021">
        <v>48</v>
      </c>
      <c r="D3021" t="str">
        <f t="shared" si="188"/>
        <v xml:space="preserve">12-18-2011 13:51 </v>
      </c>
      <c r="E3021">
        <f t="shared" si="189"/>
        <v>0.99999999994179234</v>
      </c>
      <c r="F3021">
        <v>48</v>
      </c>
      <c r="K3021" t="s">
        <v>12627</v>
      </c>
      <c r="L3021">
        <v>50</v>
      </c>
      <c r="N3021" t="s">
        <v>12735</v>
      </c>
      <c r="O3021" t="str">
        <f t="shared" si="190"/>
        <v xml:space="preserve">12-11-2012 22:51 </v>
      </c>
      <c r="P3021">
        <f t="shared" si="191"/>
        <v>0.99999999994179234</v>
      </c>
      <c r="Q3021">
        <v>51.1</v>
      </c>
      <c r="R3021">
        <v>1.0000000001164153</v>
      </c>
      <c r="S3021">
        <v>50</v>
      </c>
    </row>
    <row r="3022" spans="1:19" x14ac:dyDescent="0.25">
      <c r="A3022" t="s">
        <v>3052</v>
      </c>
      <c r="B3022">
        <v>46.9</v>
      </c>
      <c r="D3022" t="str">
        <f t="shared" si="188"/>
        <v xml:space="preserve">12-18-2011 12:51 </v>
      </c>
      <c r="E3022">
        <f t="shared" si="189"/>
        <v>0.99999999994179234</v>
      </c>
      <c r="F3022">
        <v>46.9</v>
      </c>
      <c r="K3022" t="s">
        <v>12628</v>
      </c>
      <c r="L3022">
        <v>48.9</v>
      </c>
      <c r="N3022" t="s">
        <v>12736</v>
      </c>
      <c r="O3022" t="str">
        <f t="shared" si="190"/>
        <v xml:space="preserve">12-11-2012 21:51 </v>
      </c>
      <c r="P3022">
        <f t="shared" si="191"/>
        <v>0.99999999994179234</v>
      </c>
      <c r="Q3022">
        <v>52</v>
      </c>
      <c r="R3022">
        <v>0.99999999994179234</v>
      </c>
      <c r="S3022">
        <v>50</v>
      </c>
    </row>
    <row r="3023" spans="1:19" x14ac:dyDescent="0.25">
      <c r="A3023" t="s">
        <v>3053</v>
      </c>
      <c r="B3023">
        <v>45</v>
      </c>
      <c r="D3023" t="str">
        <f t="shared" si="188"/>
        <v xml:space="preserve">12-18-2011 11:51 </v>
      </c>
      <c r="E3023">
        <f t="shared" si="189"/>
        <v>1.0000000001164153</v>
      </c>
      <c r="F3023">
        <v>45</v>
      </c>
      <c r="K3023" t="s">
        <v>12629</v>
      </c>
      <c r="L3023">
        <v>48.9</v>
      </c>
      <c r="N3023" t="s">
        <v>12737</v>
      </c>
      <c r="O3023" t="str">
        <f t="shared" si="190"/>
        <v xml:space="preserve">12-11-2012 20:51 </v>
      </c>
      <c r="P3023">
        <f t="shared" si="191"/>
        <v>1.0000000001164153</v>
      </c>
      <c r="Q3023">
        <v>52</v>
      </c>
      <c r="R3023">
        <v>0.70000000001164153</v>
      </c>
      <c r="S3023">
        <v>50</v>
      </c>
    </row>
    <row r="3024" spans="1:19" x14ac:dyDescent="0.25">
      <c r="A3024" t="s">
        <v>3054</v>
      </c>
      <c r="B3024">
        <v>45</v>
      </c>
      <c r="D3024" t="str">
        <f t="shared" si="188"/>
        <v xml:space="preserve">12-18-2011 10:51 </v>
      </c>
      <c r="E3024">
        <f t="shared" si="189"/>
        <v>0.99999999994179234</v>
      </c>
      <c r="F3024">
        <v>45</v>
      </c>
      <c r="K3024" t="s">
        <v>12630</v>
      </c>
      <c r="L3024">
        <v>48</v>
      </c>
      <c r="N3024" t="s">
        <v>12738</v>
      </c>
      <c r="O3024" t="str">
        <f t="shared" si="190"/>
        <v xml:space="preserve">12-11-2012 19:51 </v>
      </c>
      <c r="P3024">
        <f t="shared" si="191"/>
        <v>0.99999999994179234</v>
      </c>
      <c r="Q3024">
        <v>52</v>
      </c>
      <c r="R3024">
        <v>0.29999999993015081</v>
      </c>
      <c r="S3024">
        <v>50</v>
      </c>
    </row>
    <row r="3025" spans="1:19" x14ac:dyDescent="0.25">
      <c r="A3025" t="s">
        <v>3055</v>
      </c>
      <c r="B3025">
        <v>41</v>
      </c>
      <c r="D3025" t="str">
        <f t="shared" si="188"/>
        <v xml:space="preserve">12-18-2011 9:51 </v>
      </c>
      <c r="E3025">
        <f t="shared" si="189"/>
        <v>0.99999999994179234</v>
      </c>
      <c r="F3025">
        <v>41</v>
      </c>
      <c r="K3025" t="s">
        <v>12631</v>
      </c>
      <c r="L3025">
        <v>50</v>
      </c>
      <c r="N3025" t="s">
        <v>12739</v>
      </c>
      <c r="O3025" t="str">
        <f t="shared" si="190"/>
        <v xml:space="preserve">12-11-2012 18:51 </v>
      </c>
      <c r="P3025">
        <f t="shared" si="191"/>
        <v>0.99999999994179234</v>
      </c>
      <c r="Q3025">
        <v>53.1</v>
      </c>
      <c r="R3025">
        <v>1.0000000001164153</v>
      </c>
      <c r="S3025">
        <v>50</v>
      </c>
    </row>
    <row r="3026" spans="1:19" x14ac:dyDescent="0.25">
      <c r="A3026" t="s">
        <v>3056</v>
      </c>
      <c r="B3026">
        <v>33.1</v>
      </c>
      <c r="D3026" t="str">
        <f t="shared" si="188"/>
        <v xml:space="preserve">12-18-2011 8:51 </v>
      </c>
      <c r="E3026">
        <f t="shared" si="189"/>
        <v>1.0000000001164153</v>
      </c>
      <c r="F3026">
        <v>33.1</v>
      </c>
      <c r="K3026" t="s">
        <v>12632</v>
      </c>
      <c r="L3026">
        <v>50</v>
      </c>
      <c r="N3026" t="s">
        <v>12740</v>
      </c>
      <c r="O3026" t="str">
        <f t="shared" si="190"/>
        <v xml:space="preserve">12-11-2012 17:51 </v>
      </c>
      <c r="P3026">
        <f t="shared" si="191"/>
        <v>1.0000000001164153</v>
      </c>
      <c r="Q3026">
        <v>54</v>
      </c>
      <c r="R3026">
        <v>0.99999999994179234</v>
      </c>
      <c r="S3026">
        <v>50</v>
      </c>
    </row>
    <row r="3027" spans="1:19" x14ac:dyDescent="0.25">
      <c r="A3027" t="s">
        <v>3057</v>
      </c>
      <c r="B3027">
        <v>28.9</v>
      </c>
      <c r="D3027" t="str">
        <f t="shared" si="188"/>
        <v xml:space="preserve">12-18-2011 7:51 </v>
      </c>
      <c r="E3027">
        <f t="shared" si="189"/>
        <v>0.99999999994179234</v>
      </c>
      <c r="F3027">
        <v>28.9</v>
      </c>
      <c r="K3027" t="s">
        <v>12633</v>
      </c>
      <c r="L3027">
        <v>51.1</v>
      </c>
      <c r="N3027" t="s">
        <v>12741</v>
      </c>
      <c r="O3027" t="str">
        <f t="shared" si="190"/>
        <v xml:space="preserve">12-11-2012 16:51 </v>
      </c>
      <c r="P3027">
        <f t="shared" si="191"/>
        <v>0.99999999994179234</v>
      </c>
      <c r="Q3027">
        <v>55</v>
      </c>
      <c r="R3027">
        <v>1.0000000001164153</v>
      </c>
      <c r="S3027">
        <v>50</v>
      </c>
    </row>
    <row r="3028" spans="1:19" x14ac:dyDescent="0.25">
      <c r="A3028" t="s">
        <v>3058</v>
      </c>
      <c r="B3028">
        <v>28</v>
      </c>
      <c r="D3028" t="str">
        <f t="shared" si="188"/>
        <v xml:space="preserve">12-18-2011 6:51 </v>
      </c>
      <c r="E3028">
        <f t="shared" si="189"/>
        <v>0.99999999994179234</v>
      </c>
      <c r="F3028">
        <v>28</v>
      </c>
      <c r="K3028" t="s">
        <v>12634</v>
      </c>
      <c r="L3028">
        <v>51.8</v>
      </c>
      <c r="N3028" t="s">
        <v>12742</v>
      </c>
      <c r="O3028" t="str">
        <f t="shared" si="190"/>
        <v xml:space="preserve">12-11-2012 15:51 </v>
      </c>
      <c r="P3028">
        <f t="shared" si="191"/>
        <v>0.99999999994179234</v>
      </c>
      <c r="Q3028">
        <v>57</v>
      </c>
      <c r="R3028">
        <v>0.99999999994179234</v>
      </c>
      <c r="S3028">
        <v>50</v>
      </c>
    </row>
    <row r="3029" spans="1:19" x14ac:dyDescent="0.25">
      <c r="A3029" t="s">
        <v>3059</v>
      </c>
      <c r="B3029">
        <v>28.9</v>
      </c>
      <c r="D3029" t="str">
        <f t="shared" si="188"/>
        <v xml:space="preserve">12-18-2011 5:51 </v>
      </c>
      <c r="E3029">
        <f t="shared" si="189"/>
        <v>1.0000000001164153</v>
      </c>
      <c r="F3029">
        <v>28.9</v>
      </c>
      <c r="K3029" t="s">
        <v>12635</v>
      </c>
      <c r="L3029">
        <v>52</v>
      </c>
      <c r="N3029" t="s">
        <v>12743</v>
      </c>
      <c r="O3029" t="str">
        <f t="shared" si="190"/>
        <v xml:space="preserve">12-11-2012 14:51 </v>
      </c>
      <c r="P3029">
        <f t="shared" si="191"/>
        <v>1.0000000001164153</v>
      </c>
      <c r="Q3029">
        <v>57.9</v>
      </c>
      <c r="R3029">
        <v>0.99999999994179234</v>
      </c>
      <c r="S3029">
        <v>50</v>
      </c>
    </row>
    <row r="3030" spans="1:19" x14ac:dyDescent="0.25">
      <c r="A3030" t="s">
        <v>3060</v>
      </c>
      <c r="B3030">
        <v>28.9</v>
      </c>
      <c r="D3030" t="str">
        <f t="shared" si="188"/>
        <v xml:space="preserve">12-18-2011 4:51 </v>
      </c>
      <c r="E3030">
        <f t="shared" si="189"/>
        <v>0.99999999994179234</v>
      </c>
      <c r="F3030">
        <v>28.9</v>
      </c>
      <c r="K3030" t="s">
        <v>12636</v>
      </c>
      <c r="L3030">
        <v>52</v>
      </c>
      <c r="N3030" t="s">
        <v>12744</v>
      </c>
      <c r="O3030" t="str">
        <f t="shared" si="190"/>
        <v xml:space="preserve">12-11-2012 13:51 </v>
      </c>
      <c r="P3030">
        <f t="shared" si="191"/>
        <v>0.99999999994179234</v>
      </c>
      <c r="Q3030">
        <v>59</v>
      </c>
      <c r="R3030">
        <v>1.0000000001164153</v>
      </c>
      <c r="S3030">
        <v>50</v>
      </c>
    </row>
    <row r="3031" spans="1:19" x14ac:dyDescent="0.25">
      <c r="A3031" t="s">
        <v>3061</v>
      </c>
      <c r="B3031">
        <v>28.9</v>
      </c>
      <c r="D3031" t="str">
        <f t="shared" si="188"/>
        <v xml:space="preserve">12-18-2011 3:51 </v>
      </c>
      <c r="E3031">
        <f t="shared" si="189"/>
        <v>0.99999999994179234</v>
      </c>
      <c r="F3031">
        <v>28.9</v>
      </c>
      <c r="K3031" t="s">
        <v>12637</v>
      </c>
      <c r="L3031">
        <v>52</v>
      </c>
      <c r="N3031" t="s">
        <v>12745</v>
      </c>
      <c r="O3031" t="str">
        <f t="shared" si="190"/>
        <v xml:space="preserve">12-11-2012 12:51 </v>
      </c>
      <c r="P3031">
        <f t="shared" si="191"/>
        <v>0.99999999994179234</v>
      </c>
      <c r="Q3031">
        <v>60.1</v>
      </c>
      <c r="R3031">
        <v>0.99999999994179234</v>
      </c>
      <c r="S3031">
        <v>50</v>
      </c>
    </row>
    <row r="3032" spans="1:19" x14ac:dyDescent="0.25">
      <c r="A3032" t="s">
        <v>3062</v>
      </c>
      <c r="B3032">
        <v>30</v>
      </c>
      <c r="D3032" t="str">
        <f t="shared" si="188"/>
        <v xml:space="preserve">12-18-2011 2:51 </v>
      </c>
      <c r="E3032">
        <f t="shared" si="189"/>
        <v>1.0000000001164153</v>
      </c>
      <c r="F3032">
        <v>30</v>
      </c>
      <c r="K3032" t="s">
        <v>12638</v>
      </c>
      <c r="L3032">
        <v>52</v>
      </c>
      <c r="N3032" t="s">
        <v>12746</v>
      </c>
      <c r="O3032" t="str">
        <f t="shared" si="190"/>
        <v xml:space="preserve">12-11-2012 11:51 </v>
      </c>
      <c r="P3032">
        <f t="shared" si="191"/>
        <v>1.0000000001164153</v>
      </c>
      <c r="Q3032">
        <v>60.1</v>
      </c>
      <c r="R3032">
        <v>0.6000000000349246</v>
      </c>
      <c r="S3032">
        <v>50</v>
      </c>
    </row>
    <row r="3033" spans="1:19" x14ac:dyDescent="0.25">
      <c r="A3033" t="s">
        <v>3063</v>
      </c>
      <c r="B3033">
        <v>30.9</v>
      </c>
      <c r="D3033" t="str">
        <f t="shared" si="188"/>
        <v xml:space="preserve">12-18-2011 1:51 </v>
      </c>
      <c r="E3033">
        <f t="shared" si="189"/>
        <v>0.99999999994179234</v>
      </c>
      <c r="F3033">
        <v>30.9</v>
      </c>
      <c r="K3033" t="s">
        <v>12639</v>
      </c>
      <c r="L3033">
        <v>52</v>
      </c>
      <c r="N3033" t="s">
        <v>12747</v>
      </c>
      <c r="O3033" t="str">
        <f t="shared" si="190"/>
        <v xml:space="preserve">12-11-2012 10:51 </v>
      </c>
      <c r="P3033">
        <f t="shared" si="191"/>
        <v>0.99999999994179234</v>
      </c>
      <c r="Q3033">
        <v>57</v>
      </c>
      <c r="R3033">
        <v>0.39999999990686774</v>
      </c>
      <c r="S3033">
        <v>50</v>
      </c>
    </row>
    <row r="3034" spans="1:19" x14ac:dyDescent="0.25">
      <c r="A3034" t="s">
        <v>3064</v>
      </c>
      <c r="B3034">
        <v>32</v>
      </c>
      <c r="D3034" t="str">
        <f t="shared" si="188"/>
        <v xml:space="preserve">12-18-2011 0:51 </v>
      </c>
      <c r="E3034">
        <f t="shared" si="189"/>
        <v>0.99999999994179234</v>
      </c>
      <c r="F3034">
        <v>32</v>
      </c>
      <c r="K3034" t="s">
        <v>12640</v>
      </c>
      <c r="L3034">
        <v>52</v>
      </c>
      <c r="N3034" t="s">
        <v>12748</v>
      </c>
      <c r="O3034" t="str">
        <f t="shared" si="190"/>
        <v xml:space="preserve">12-11-2012 9:51 </v>
      </c>
      <c r="P3034">
        <f t="shared" si="191"/>
        <v>0.99999999994179234</v>
      </c>
      <c r="Q3034">
        <v>57</v>
      </c>
      <c r="R3034">
        <v>1.0000000001164153</v>
      </c>
      <c r="S3034">
        <v>50</v>
      </c>
    </row>
    <row r="3035" spans="1:19" x14ac:dyDescent="0.25">
      <c r="A3035" t="s">
        <v>3065</v>
      </c>
      <c r="B3035">
        <v>32</v>
      </c>
      <c r="D3035" t="str">
        <f t="shared" si="188"/>
        <v xml:space="preserve">12-17-2011 23:51 </v>
      </c>
      <c r="E3035">
        <f t="shared" si="189"/>
        <v>1.0000000001164153</v>
      </c>
      <c r="F3035">
        <v>32</v>
      </c>
      <c r="K3035" t="s">
        <v>12641</v>
      </c>
      <c r="L3035">
        <v>51.8</v>
      </c>
      <c r="N3035" t="s">
        <v>12749</v>
      </c>
      <c r="O3035" t="str">
        <f t="shared" si="190"/>
        <v xml:space="preserve">12-11-2012 8:51 </v>
      </c>
      <c r="P3035">
        <f t="shared" si="191"/>
        <v>1.0000000001164153</v>
      </c>
      <c r="Q3035">
        <v>55.9</v>
      </c>
      <c r="R3035">
        <v>0.58333333331393078</v>
      </c>
      <c r="S3035">
        <v>50</v>
      </c>
    </row>
    <row r="3036" spans="1:19" x14ac:dyDescent="0.25">
      <c r="A3036" t="s">
        <v>3066</v>
      </c>
      <c r="B3036">
        <v>30.9</v>
      </c>
      <c r="D3036" t="str">
        <f t="shared" si="188"/>
        <v xml:space="preserve">12-17-2011 22:51 </v>
      </c>
      <c r="E3036">
        <f t="shared" si="189"/>
        <v>0.99999999994179234</v>
      </c>
      <c r="F3036">
        <v>30.9</v>
      </c>
      <c r="K3036" t="s">
        <v>12642</v>
      </c>
      <c r="L3036">
        <v>52</v>
      </c>
      <c r="N3036" t="s">
        <v>12750</v>
      </c>
      <c r="O3036" t="str">
        <f t="shared" si="190"/>
        <v xml:space="preserve">12-11-2012 7:51 </v>
      </c>
      <c r="P3036">
        <f t="shared" si="191"/>
        <v>0.99999999994179234</v>
      </c>
      <c r="Q3036">
        <v>55.9</v>
      </c>
      <c r="R3036">
        <v>1.0000000001164153</v>
      </c>
      <c r="S3036">
        <v>50</v>
      </c>
    </row>
    <row r="3037" spans="1:19" x14ac:dyDescent="0.25">
      <c r="A3037" t="s">
        <v>3067</v>
      </c>
      <c r="B3037">
        <v>34</v>
      </c>
      <c r="D3037" t="str">
        <f t="shared" si="188"/>
        <v xml:space="preserve">12-17-2011 21:51 </v>
      </c>
      <c r="E3037">
        <f t="shared" si="189"/>
        <v>0.99999999994179234</v>
      </c>
      <c r="F3037">
        <v>34</v>
      </c>
      <c r="K3037" t="s">
        <v>12643</v>
      </c>
      <c r="L3037">
        <v>52</v>
      </c>
      <c r="N3037" t="s">
        <v>12751</v>
      </c>
      <c r="O3037" t="str">
        <f t="shared" si="190"/>
        <v xml:space="preserve">12-11-2012 6:51 </v>
      </c>
      <c r="P3037">
        <f t="shared" si="191"/>
        <v>0.21666666667442769</v>
      </c>
      <c r="Q3037">
        <v>57.9</v>
      </c>
      <c r="R3037">
        <v>0.99999999994179234</v>
      </c>
      <c r="S3037">
        <v>50</v>
      </c>
    </row>
    <row r="3038" spans="1:19" x14ac:dyDescent="0.25">
      <c r="A3038" t="s">
        <v>3068</v>
      </c>
      <c r="B3038">
        <v>34</v>
      </c>
      <c r="D3038" t="str">
        <f t="shared" si="188"/>
        <v xml:space="preserve">12-17-2011 20:51 </v>
      </c>
      <c r="E3038">
        <f t="shared" si="189"/>
        <v>1.0000000001164153</v>
      </c>
      <c r="F3038">
        <v>34</v>
      </c>
      <c r="K3038" t="s">
        <v>12644</v>
      </c>
      <c r="L3038">
        <v>51.1</v>
      </c>
      <c r="N3038" t="s">
        <v>12752</v>
      </c>
      <c r="O3038" t="str">
        <f t="shared" si="190"/>
        <v xml:space="preserve">12-11-2012 6:38 </v>
      </c>
      <c r="P3038">
        <f t="shared" si="191"/>
        <v>9.9999999976716936E-2</v>
      </c>
      <c r="Q3038">
        <v>59</v>
      </c>
      <c r="R3038">
        <v>0.99999999994179234</v>
      </c>
      <c r="S3038">
        <v>50</v>
      </c>
    </row>
    <row r="3039" spans="1:19" x14ac:dyDescent="0.25">
      <c r="A3039" t="s">
        <v>3069</v>
      </c>
      <c r="B3039">
        <v>36</v>
      </c>
      <c r="D3039" t="str">
        <f t="shared" si="188"/>
        <v xml:space="preserve">12-17-2011 19:51 </v>
      </c>
      <c r="E3039">
        <f t="shared" si="189"/>
        <v>0.99999999994179234</v>
      </c>
      <c r="F3039">
        <v>36</v>
      </c>
      <c r="K3039" t="s">
        <v>12645</v>
      </c>
      <c r="L3039">
        <v>53.1</v>
      </c>
      <c r="N3039" t="s">
        <v>12753</v>
      </c>
      <c r="O3039" t="str">
        <f t="shared" si="190"/>
        <v xml:space="preserve">12-11-2012 6:32 </v>
      </c>
      <c r="P3039">
        <f t="shared" si="191"/>
        <v>0.68333333329064772</v>
      </c>
      <c r="Q3039">
        <v>60.8</v>
      </c>
      <c r="R3039">
        <v>0.99999999994179234</v>
      </c>
      <c r="S3039">
        <v>50</v>
      </c>
    </row>
    <row r="3040" spans="1:19" x14ac:dyDescent="0.25">
      <c r="A3040" t="s">
        <v>3070</v>
      </c>
      <c r="B3040">
        <v>39</v>
      </c>
      <c r="D3040" t="str">
        <f t="shared" si="188"/>
        <v xml:space="preserve">12-17-2011 18:51 </v>
      </c>
      <c r="E3040">
        <f t="shared" si="189"/>
        <v>0.99999999994179234</v>
      </c>
      <c r="F3040">
        <v>39</v>
      </c>
      <c r="K3040" t="s">
        <v>12646</v>
      </c>
      <c r="L3040">
        <v>55.9</v>
      </c>
      <c r="N3040" t="s">
        <v>12754</v>
      </c>
      <c r="O3040" t="str">
        <f t="shared" si="190"/>
        <v xml:space="preserve">12-11-2012 5:51 </v>
      </c>
      <c r="P3040">
        <f t="shared" si="191"/>
        <v>1.0000000001164153</v>
      </c>
      <c r="Q3040">
        <v>60.1</v>
      </c>
      <c r="R3040">
        <v>0.31666666665114462</v>
      </c>
      <c r="S3040">
        <v>50</v>
      </c>
    </row>
    <row r="3041" spans="1:19" x14ac:dyDescent="0.25">
      <c r="A3041" t="s">
        <v>3071</v>
      </c>
      <c r="B3041">
        <v>42.1</v>
      </c>
      <c r="D3041" t="str">
        <f t="shared" si="188"/>
        <v xml:space="preserve">12-17-2011 17:51 </v>
      </c>
      <c r="E3041">
        <f t="shared" si="189"/>
        <v>1.0000000001164153</v>
      </c>
      <c r="F3041">
        <v>42.1</v>
      </c>
      <c r="K3041" t="s">
        <v>12647</v>
      </c>
      <c r="L3041">
        <v>55.9</v>
      </c>
      <c r="N3041" t="s">
        <v>12755</v>
      </c>
      <c r="O3041" t="str">
        <f t="shared" si="190"/>
        <v xml:space="preserve">12-11-2012 4:51 </v>
      </c>
      <c r="P3041">
        <f t="shared" si="191"/>
        <v>0.43333333317423239</v>
      </c>
      <c r="Q3041">
        <v>62.1</v>
      </c>
      <c r="R3041">
        <v>0.99999999994179234</v>
      </c>
      <c r="S3041">
        <v>50</v>
      </c>
    </row>
    <row r="3042" spans="1:19" x14ac:dyDescent="0.25">
      <c r="A3042" t="s">
        <v>3072</v>
      </c>
      <c r="B3042">
        <v>46.9</v>
      </c>
      <c r="D3042" t="str">
        <f t="shared" si="188"/>
        <v xml:space="preserve">12-17-2011 16:51 </v>
      </c>
      <c r="E3042">
        <f t="shared" si="189"/>
        <v>0.99999999994179234</v>
      </c>
      <c r="F3042">
        <v>46.9</v>
      </c>
      <c r="K3042" t="s">
        <v>12648</v>
      </c>
      <c r="L3042">
        <v>55.9</v>
      </c>
      <c r="N3042" t="s">
        <v>12756</v>
      </c>
      <c r="O3042" t="str">
        <f t="shared" si="190"/>
        <v xml:space="preserve">12-11-2012 4:25 </v>
      </c>
      <c r="P3042">
        <f t="shared" si="191"/>
        <v>0.56666666676755995</v>
      </c>
      <c r="Q3042">
        <v>62.6</v>
      </c>
      <c r="R3042">
        <v>1.0000000001164153</v>
      </c>
      <c r="S3042">
        <v>50</v>
      </c>
    </row>
    <row r="3043" spans="1:19" x14ac:dyDescent="0.25">
      <c r="A3043" t="s">
        <v>3073</v>
      </c>
      <c r="B3043">
        <v>48</v>
      </c>
      <c r="D3043" t="str">
        <f t="shared" si="188"/>
        <v xml:space="preserve">12-17-2011 15:51 </v>
      </c>
      <c r="E3043">
        <f t="shared" si="189"/>
        <v>0.99999999994179234</v>
      </c>
      <c r="F3043">
        <v>48</v>
      </c>
      <c r="K3043" t="s">
        <v>12649</v>
      </c>
      <c r="L3043">
        <v>54</v>
      </c>
      <c r="N3043" t="s">
        <v>12757</v>
      </c>
      <c r="O3043" t="str">
        <f t="shared" si="190"/>
        <v xml:space="preserve">12-11-2012 3:51 </v>
      </c>
      <c r="P3043">
        <f t="shared" si="191"/>
        <v>0.99999999994179234</v>
      </c>
      <c r="Q3043">
        <v>63</v>
      </c>
      <c r="R3043">
        <v>0.99999999994179234</v>
      </c>
      <c r="S3043">
        <v>50</v>
      </c>
    </row>
    <row r="3044" spans="1:19" x14ac:dyDescent="0.25">
      <c r="A3044" t="s">
        <v>3074</v>
      </c>
      <c r="B3044">
        <v>48</v>
      </c>
      <c r="D3044" t="str">
        <f t="shared" si="188"/>
        <v xml:space="preserve">12-17-2011 14:51 </v>
      </c>
      <c r="E3044">
        <f t="shared" si="189"/>
        <v>1.0000000001164153</v>
      </c>
      <c r="F3044">
        <v>48</v>
      </c>
      <c r="K3044" t="s">
        <v>12650</v>
      </c>
      <c r="L3044">
        <v>50</v>
      </c>
      <c r="N3044" t="s">
        <v>12758</v>
      </c>
      <c r="O3044" t="str">
        <f t="shared" si="190"/>
        <v xml:space="preserve">12-11-2012 2:51 </v>
      </c>
      <c r="P3044">
        <f t="shared" si="191"/>
        <v>1.0000000001164153</v>
      </c>
      <c r="Q3044">
        <v>63</v>
      </c>
      <c r="R3044">
        <v>1.0000000001164153</v>
      </c>
      <c r="S3044">
        <v>50</v>
      </c>
    </row>
    <row r="3045" spans="1:19" x14ac:dyDescent="0.25">
      <c r="A3045" t="s">
        <v>3075</v>
      </c>
      <c r="B3045">
        <v>48.9</v>
      </c>
      <c r="D3045" t="str">
        <f t="shared" si="188"/>
        <v xml:space="preserve">12-17-2011 13:51 </v>
      </c>
      <c r="E3045">
        <f t="shared" si="189"/>
        <v>0.21666666649980471</v>
      </c>
      <c r="F3045">
        <v>48.9</v>
      </c>
      <c r="K3045" t="s">
        <v>12651</v>
      </c>
      <c r="L3045">
        <v>46.9</v>
      </c>
      <c r="N3045" t="s">
        <v>12759</v>
      </c>
      <c r="O3045" t="str">
        <f t="shared" si="190"/>
        <v xml:space="preserve">12-11-2012 1:51 </v>
      </c>
      <c r="P3045">
        <f t="shared" si="191"/>
        <v>0.99999999994179234</v>
      </c>
      <c r="Q3045">
        <v>63</v>
      </c>
      <c r="R3045">
        <v>0.99999999994179234</v>
      </c>
      <c r="S3045">
        <v>50</v>
      </c>
    </row>
    <row r="3046" spans="1:19" x14ac:dyDescent="0.25">
      <c r="A3046" t="s">
        <v>3076</v>
      </c>
      <c r="B3046">
        <v>48.2</v>
      </c>
      <c r="D3046" t="str">
        <f t="shared" si="188"/>
        <v xml:space="preserve">12-17-2011 13:38 </v>
      </c>
      <c r="E3046">
        <f t="shared" si="189"/>
        <v>0.78333333344198763</v>
      </c>
      <c r="F3046">
        <v>48.2</v>
      </c>
      <c r="K3046" t="s">
        <v>12652</v>
      </c>
      <c r="L3046">
        <v>44.1</v>
      </c>
      <c r="N3046" t="s">
        <v>12760</v>
      </c>
      <c r="O3046" t="str">
        <f t="shared" si="190"/>
        <v xml:space="preserve">12-11-2012 0:51 </v>
      </c>
      <c r="P3046">
        <f t="shared" si="191"/>
        <v>0.99999999994179234</v>
      </c>
      <c r="Q3046">
        <v>64.900000000000006</v>
      </c>
      <c r="R3046">
        <v>0.99999999994179234</v>
      </c>
      <c r="S3046">
        <v>50</v>
      </c>
    </row>
    <row r="3047" spans="1:19" x14ac:dyDescent="0.25">
      <c r="A3047" t="s">
        <v>3077</v>
      </c>
      <c r="B3047">
        <v>46</v>
      </c>
      <c r="D3047" t="str">
        <f t="shared" si="188"/>
        <v xml:space="preserve">12-17-2011 12:51 </v>
      </c>
      <c r="E3047">
        <f t="shared" si="189"/>
        <v>0.99999999994179234</v>
      </c>
      <c r="F3047">
        <v>46</v>
      </c>
      <c r="K3047" t="s">
        <v>12653</v>
      </c>
      <c r="L3047">
        <v>39.9</v>
      </c>
      <c r="N3047" t="s">
        <v>12761</v>
      </c>
      <c r="O3047" t="str">
        <f t="shared" si="190"/>
        <v xml:space="preserve">12-10-2012 23:51 </v>
      </c>
      <c r="P3047">
        <f t="shared" si="191"/>
        <v>1.0000000001164153</v>
      </c>
      <c r="Q3047">
        <v>64.900000000000006</v>
      </c>
      <c r="R3047">
        <v>1.0000000001164153</v>
      </c>
      <c r="S3047">
        <v>50</v>
      </c>
    </row>
    <row r="3048" spans="1:19" x14ac:dyDescent="0.25">
      <c r="A3048" t="s">
        <v>3078</v>
      </c>
      <c r="B3048">
        <v>45</v>
      </c>
      <c r="D3048" t="str">
        <f t="shared" si="188"/>
        <v xml:space="preserve">12-17-2011 11:51 </v>
      </c>
      <c r="E3048">
        <f t="shared" si="189"/>
        <v>0.1499999999650754</v>
      </c>
      <c r="F3048">
        <v>45</v>
      </c>
      <c r="K3048" t="s">
        <v>12654</v>
      </c>
      <c r="L3048">
        <v>36</v>
      </c>
      <c r="N3048" t="s">
        <v>12762</v>
      </c>
      <c r="O3048" t="str">
        <f t="shared" si="190"/>
        <v xml:space="preserve">12-10-2012 22:51 </v>
      </c>
      <c r="P3048">
        <f t="shared" si="191"/>
        <v>0.99999999994179234</v>
      </c>
      <c r="Q3048">
        <v>64.900000000000006</v>
      </c>
      <c r="R3048">
        <v>0.99999999994179234</v>
      </c>
      <c r="S3048">
        <v>50</v>
      </c>
    </row>
    <row r="3049" spans="1:19" x14ac:dyDescent="0.25">
      <c r="A3049" t="s">
        <v>3079</v>
      </c>
      <c r="B3049">
        <v>46.4</v>
      </c>
      <c r="D3049" t="str">
        <f t="shared" si="188"/>
        <v xml:space="preserve">12-17-2011 11:42 </v>
      </c>
      <c r="E3049">
        <f t="shared" si="189"/>
        <v>0.85000000015133992</v>
      </c>
      <c r="F3049">
        <v>46.4</v>
      </c>
      <c r="K3049" t="s">
        <v>12655</v>
      </c>
      <c r="L3049">
        <v>35.1</v>
      </c>
      <c r="N3049" t="s">
        <v>12763</v>
      </c>
      <c r="O3049" t="str">
        <f t="shared" si="190"/>
        <v xml:space="preserve">12-10-2012 21:51 </v>
      </c>
      <c r="P3049">
        <f t="shared" si="191"/>
        <v>0.99999999994179234</v>
      </c>
      <c r="Q3049">
        <v>66</v>
      </c>
      <c r="R3049">
        <v>0.99999999994179234</v>
      </c>
      <c r="S3049">
        <v>50</v>
      </c>
    </row>
    <row r="3050" spans="1:19" x14ac:dyDescent="0.25">
      <c r="A3050" t="s">
        <v>3080</v>
      </c>
      <c r="B3050">
        <v>45</v>
      </c>
      <c r="D3050" t="str">
        <f t="shared" si="188"/>
        <v xml:space="preserve">12-17-2011 10:51 </v>
      </c>
      <c r="E3050">
        <f t="shared" si="189"/>
        <v>0.99999999994179234</v>
      </c>
      <c r="F3050">
        <v>45</v>
      </c>
      <c r="K3050" t="s">
        <v>12656</v>
      </c>
      <c r="L3050">
        <v>35.1</v>
      </c>
      <c r="N3050" t="s">
        <v>12764</v>
      </c>
      <c r="O3050" t="str">
        <f t="shared" si="190"/>
        <v xml:space="preserve">12-10-2012 20:51 </v>
      </c>
      <c r="P3050">
        <f t="shared" si="191"/>
        <v>1.0000000001164153</v>
      </c>
      <c r="Q3050">
        <v>66</v>
      </c>
      <c r="R3050">
        <v>0.13333333341870457</v>
      </c>
      <c r="S3050">
        <v>50</v>
      </c>
    </row>
    <row r="3051" spans="1:19" x14ac:dyDescent="0.25">
      <c r="A3051" t="s">
        <v>3081</v>
      </c>
      <c r="B3051">
        <v>44.1</v>
      </c>
      <c r="D3051" t="str">
        <f t="shared" si="188"/>
        <v xml:space="preserve">12-17-2011 9:51 </v>
      </c>
      <c r="E3051">
        <f t="shared" si="189"/>
        <v>0.99999999994179234</v>
      </c>
      <c r="F3051">
        <v>44.1</v>
      </c>
      <c r="K3051" t="s">
        <v>12657</v>
      </c>
      <c r="L3051">
        <v>35.1</v>
      </c>
      <c r="N3051" t="s">
        <v>12765</v>
      </c>
      <c r="O3051" t="str">
        <f t="shared" si="190"/>
        <v xml:space="preserve">12-10-2012 19:51 </v>
      </c>
      <c r="P3051">
        <f t="shared" si="191"/>
        <v>0.99999999994179234</v>
      </c>
      <c r="Q3051">
        <v>66.900000000000006</v>
      </c>
      <c r="R3051">
        <v>0.86666666669771075</v>
      </c>
      <c r="S3051">
        <v>50</v>
      </c>
    </row>
    <row r="3052" spans="1:19" x14ac:dyDescent="0.25">
      <c r="A3052" t="s">
        <v>3082</v>
      </c>
      <c r="B3052">
        <v>42.1</v>
      </c>
      <c r="D3052" t="str">
        <f t="shared" si="188"/>
        <v xml:space="preserve">12-17-2011 8:51 </v>
      </c>
      <c r="E3052">
        <f t="shared" si="189"/>
        <v>1.0000000001164153</v>
      </c>
      <c r="F3052">
        <v>42.1</v>
      </c>
      <c r="K3052" t="s">
        <v>12658</v>
      </c>
      <c r="L3052">
        <v>34</v>
      </c>
      <c r="N3052" t="s">
        <v>12766</v>
      </c>
      <c r="O3052" t="str">
        <f t="shared" si="190"/>
        <v xml:space="preserve">12-10-2012 18:51 </v>
      </c>
      <c r="P3052">
        <f t="shared" si="191"/>
        <v>0.99999999994179234</v>
      </c>
      <c r="Q3052">
        <v>66</v>
      </c>
      <c r="R3052">
        <v>0.99999999994179234</v>
      </c>
      <c r="S3052">
        <v>50</v>
      </c>
    </row>
    <row r="3053" spans="1:19" x14ac:dyDescent="0.25">
      <c r="A3053" t="s">
        <v>3083</v>
      </c>
      <c r="B3053">
        <v>41</v>
      </c>
      <c r="D3053" t="str">
        <f t="shared" si="188"/>
        <v xml:space="preserve">12-17-2011 7:51 </v>
      </c>
      <c r="E3053">
        <f t="shared" si="189"/>
        <v>0.33333333319751546</v>
      </c>
      <c r="F3053">
        <v>41</v>
      </c>
      <c r="K3053" t="s">
        <v>12659</v>
      </c>
      <c r="L3053">
        <v>34</v>
      </c>
      <c r="N3053" t="s">
        <v>12767</v>
      </c>
      <c r="O3053" t="str">
        <f t="shared" si="190"/>
        <v xml:space="preserve">12-10-2012 17:51 </v>
      </c>
      <c r="P3053">
        <f t="shared" si="191"/>
        <v>1.0000000001164153</v>
      </c>
      <c r="Q3053">
        <v>66.900000000000006</v>
      </c>
      <c r="R3053">
        <v>0.99999999994179234</v>
      </c>
      <c r="S3053">
        <v>50</v>
      </c>
    </row>
    <row r="3054" spans="1:19" x14ac:dyDescent="0.25">
      <c r="A3054" t="s">
        <v>3084</v>
      </c>
      <c r="B3054">
        <v>41</v>
      </c>
      <c r="D3054" t="str">
        <f t="shared" si="188"/>
        <v xml:space="preserve">12-17-2011 7:31 </v>
      </c>
      <c r="E3054">
        <f t="shared" si="189"/>
        <v>0.66666666674427688</v>
      </c>
      <c r="F3054">
        <v>41</v>
      </c>
      <c r="K3054" t="s">
        <v>12660</v>
      </c>
      <c r="L3054">
        <v>33.1</v>
      </c>
      <c r="N3054" t="s">
        <v>12768</v>
      </c>
      <c r="O3054" t="str">
        <f t="shared" si="190"/>
        <v xml:space="preserve">12-10-2012 16:51 </v>
      </c>
      <c r="P3054">
        <f t="shared" si="191"/>
        <v>0.99999999994179234</v>
      </c>
      <c r="Q3054">
        <v>69.099999999999994</v>
      </c>
      <c r="R3054">
        <v>0.99999999994179234</v>
      </c>
      <c r="S3054">
        <v>50</v>
      </c>
    </row>
    <row r="3055" spans="1:19" x14ac:dyDescent="0.25">
      <c r="A3055" t="s">
        <v>3085</v>
      </c>
      <c r="B3055">
        <v>42.1</v>
      </c>
      <c r="D3055" t="str">
        <f t="shared" si="188"/>
        <v xml:space="preserve">12-17-2011 6:51 </v>
      </c>
      <c r="E3055">
        <f t="shared" si="189"/>
        <v>0.99999999994179234</v>
      </c>
      <c r="F3055">
        <v>42.1</v>
      </c>
      <c r="K3055" t="s">
        <v>12661</v>
      </c>
      <c r="L3055">
        <v>32</v>
      </c>
      <c r="N3055" t="s">
        <v>12769</v>
      </c>
      <c r="O3055" t="str">
        <f t="shared" si="190"/>
        <v xml:space="preserve">12-10-2012 15:51 </v>
      </c>
      <c r="P3055">
        <f t="shared" si="191"/>
        <v>0.99999999994179234</v>
      </c>
      <c r="Q3055">
        <v>69.099999999999994</v>
      </c>
      <c r="R3055">
        <v>0.99999999994179234</v>
      </c>
      <c r="S3055">
        <v>50</v>
      </c>
    </row>
    <row r="3056" spans="1:19" x14ac:dyDescent="0.25">
      <c r="A3056" t="s">
        <v>3086</v>
      </c>
      <c r="B3056">
        <v>42.1</v>
      </c>
      <c r="D3056" t="str">
        <f t="shared" si="188"/>
        <v xml:space="preserve">12-17-2011 5:51 </v>
      </c>
      <c r="E3056">
        <f t="shared" si="189"/>
        <v>0.96666666667442769</v>
      </c>
      <c r="F3056">
        <v>42.1</v>
      </c>
      <c r="K3056" t="s">
        <v>12662</v>
      </c>
      <c r="L3056">
        <v>34</v>
      </c>
      <c r="N3056" t="s">
        <v>12770</v>
      </c>
      <c r="O3056" t="str">
        <f t="shared" si="190"/>
        <v xml:space="preserve">12-10-2012 14:51 </v>
      </c>
      <c r="P3056">
        <f t="shared" si="191"/>
        <v>1.0000000001164153</v>
      </c>
      <c r="Q3056">
        <v>71.099999999999994</v>
      </c>
      <c r="R3056">
        <v>1.0000000001164153</v>
      </c>
      <c r="S3056">
        <v>50</v>
      </c>
    </row>
    <row r="3057" spans="1:19" x14ac:dyDescent="0.25">
      <c r="A3057" t="s">
        <v>3087</v>
      </c>
      <c r="B3057">
        <v>42.8</v>
      </c>
      <c r="D3057" t="str">
        <f t="shared" si="188"/>
        <v xml:space="preserve">12-17-2011 4:53 </v>
      </c>
      <c r="E3057">
        <f t="shared" si="189"/>
        <v>3.3333333441987634E-2</v>
      </c>
      <c r="F3057">
        <v>42.8</v>
      </c>
      <c r="K3057" t="s">
        <v>12663</v>
      </c>
      <c r="L3057">
        <v>34</v>
      </c>
      <c r="N3057" t="s">
        <v>12771</v>
      </c>
      <c r="O3057" t="str">
        <f t="shared" si="190"/>
        <v xml:space="preserve">12-10-2012 13:51 </v>
      </c>
      <c r="P3057">
        <f t="shared" si="191"/>
        <v>0.99999999994179234</v>
      </c>
      <c r="Q3057">
        <v>70</v>
      </c>
      <c r="R3057">
        <v>1.0000000001164153</v>
      </c>
      <c r="S3057">
        <v>50</v>
      </c>
    </row>
    <row r="3058" spans="1:19" x14ac:dyDescent="0.25">
      <c r="A3058" t="s">
        <v>3088</v>
      </c>
      <c r="B3058">
        <v>42.1</v>
      </c>
      <c r="D3058" t="str">
        <f t="shared" si="188"/>
        <v xml:space="preserve">12-17-2011 4:51 </v>
      </c>
      <c r="E3058">
        <f t="shared" si="189"/>
        <v>0.96666666649980471</v>
      </c>
      <c r="F3058">
        <v>42.1</v>
      </c>
      <c r="K3058" t="s">
        <v>12664</v>
      </c>
      <c r="L3058">
        <v>34</v>
      </c>
      <c r="N3058" t="s">
        <v>12772</v>
      </c>
      <c r="O3058" t="str">
        <f t="shared" si="190"/>
        <v xml:space="preserve">12-10-2012 12:51 </v>
      </c>
      <c r="P3058">
        <f t="shared" si="191"/>
        <v>0.18333333323244005</v>
      </c>
      <c r="Q3058">
        <v>69.099999999999994</v>
      </c>
      <c r="R3058">
        <v>0.99999999994179234</v>
      </c>
      <c r="S3058">
        <v>50</v>
      </c>
    </row>
    <row r="3059" spans="1:19" x14ac:dyDescent="0.25">
      <c r="A3059" t="s">
        <v>3089</v>
      </c>
      <c r="B3059">
        <v>42.8</v>
      </c>
      <c r="D3059" t="str">
        <f t="shared" si="188"/>
        <v xml:space="preserve">12-17-2011 3:53 </v>
      </c>
      <c r="E3059">
        <f t="shared" si="189"/>
        <v>3.3333333441987634E-2</v>
      </c>
      <c r="F3059">
        <v>42.8</v>
      </c>
      <c r="K3059" t="s">
        <v>12665</v>
      </c>
      <c r="L3059">
        <v>37.9</v>
      </c>
      <c r="N3059" t="s">
        <v>12773</v>
      </c>
      <c r="O3059" t="str">
        <f t="shared" si="190"/>
        <v xml:space="preserve">12-10-2012 12:40 </v>
      </c>
      <c r="P3059">
        <f t="shared" si="191"/>
        <v>0.81666666670935228</v>
      </c>
      <c r="Q3059">
        <v>69.8</v>
      </c>
      <c r="R3059">
        <v>0.99999999994179234</v>
      </c>
      <c r="S3059">
        <v>50</v>
      </c>
    </row>
    <row r="3060" spans="1:19" x14ac:dyDescent="0.25">
      <c r="A3060" t="s">
        <v>3090</v>
      </c>
      <c r="B3060">
        <v>43</v>
      </c>
      <c r="D3060" t="str">
        <f t="shared" si="188"/>
        <v xml:space="preserve">12-17-2011 3:51 </v>
      </c>
      <c r="E3060">
        <f t="shared" si="189"/>
        <v>0.24999999994179234</v>
      </c>
      <c r="F3060">
        <v>43</v>
      </c>
      <c r="K3060" t="s">
        <v>12666</v>
      </c>
      <c r="L3060">
        <v>39</v>
      </c>
      <c r="N3060" t="s">
        <v>12774</v>
      </c>
      <c r="O3060" t="str">
        <f t="shared" si="190"/>
        <v xml:space="preserve">12-10-2012 11:51 </v>
      </c>
      <c r="P3060">
        <f t="shared" si="191"/>
        <v>1.0000000001164153</v>
      </c>
      <c r="Q3060">
        <v>68</v>
      </c>
      <c r="R3060">
        <v>0.99999999994179234</v>
      </c>
      <c r="S3060">
        <v>50</v>
      </c>
    </row>
    <row r="3061" spans="1:19" x14ac:dyDescent="0.25">
      <c r="A3061" t="s">
        <v>3091</v>
      </c>
      <c r="B3061">
        <v>42.8</v>
      </c>
      <c r="D3061" t="str">
        <f t="shared" si="188"/>
        <v xml:space="preserve">12-17-2011 3:36 </v>
      </c>
      <c r="E3061">
        <f t="shared" si="189"/>
        <v>0.75</v>
      </c>
      <c r="F3061">
        <v>42.8</v>
      </c>
      <c r="K3061" t="s">
        <v>12667</v>
      </c>
      <c r="L3061">
        <v>43</v>
      </c>
      <c r="N3061" t="s">
        <v>12775</v>
      </c>
      <c r="O3061" t="str">
        <f t="shared" si="190"/>
        <v xml:space="preserve">12-10-2012 10:51 </v>
      </c>
      <c r="P3061">
        <f t="shared" si="191"/>
        <v>0.99999999994179234</v>
      </c>
      <c r="Q3061">
        <v>66</v>
      </c>
      <c r="R3061">
        <v>0.65000000002328306</v>
      </c>
      <c r="S3061">
        <v>50</v>
      </c>
    </row>
    <row r="3062" spans="1:19" x14ac:dyDescent="0.25">
      <c r="A3062" t="s">
        <v>3092</v>
      </c>
      <c r="B3062">
        <v>43</v>
      </c>
      <c r="D3062" t="str">
        <f t="shared" si="188"/>
        <v xml:space="preserve">12-17-2011 2:51 </v>
      </c>
      <c r="E3062">
        <f t="shared" si="189"/>
        <v>1.0000000001164153</v>
      </c>
      <c r="F3062">
        <v>43</v>
      </c>
      <c r="K3062" t="s">
        <v>12668</v>
      </c>
      <c r="L3062">
        <v>45</v>
      </c>
      <c r="N3062" t="s">
        <v>12776</v>
      </c>
      <c r="O3062" t="str">
        <f t="shared" si="190"/>
        <v xml:space="preserve">12-10-2012 9:51 </v>
      </c>
      <c r="P3062">
        <f t="shared" si="191"/>
        <v>0.33333333337213844</v>
      </c>
      <c r="Q3062">
        <v>64</v>
      </c>
      <c r="R3062">
        <v>0.99999999994179234</v>
      </c>
      <c r="S3062">
        <v>50</v>
      </c>
    </row>
    <row r="3063" spans="1:19" x14ac:dyDescent="0.25">
      <c r="A3063" t="s">
        <v>3093</v>
      </c>
      <c r="B3063">
        <v>43</v>
      </c>
      <c r="D3063" t="str">
        <f t="shared" si="188"/>
        <v xml:space="preserve">12-17-2011 1:51 </v>
      </c>
      <c r="E3063">
        <f t="shared" si="189"/>
        <v>0.99999999994179234</v>
      </c>
      <c r="F3063">
        <v>43</v>
      </c>
      <c r="K3063" t="s">
        <v>12669</v>
      </c>
      <c r="L3063">
        <v>52</v>
      </c>
      <c r="N3063" t="s">
        <v>12777</v>
      </c>
      <c r="O3063" t="str">
        <f t="shared" si="190"/>
        <v xml:space="preserve">12-10-2012 9:31 </v>
      </c>
      <c r="P3063">
        <f t="shared" si="191"/>
        <v>0.6666666665696539</v>
      </c>
      <c r="Q3063">
        <v>64.400000000000006</v>
      </c>
      <c r="R3063">
        <v>0.58333333331393078</v>
      </c>
      <c r="S3063">
        <v>50</v>
      </c>
    </row>
    <row r="3064" spans="1:19" x14ac:dyDescent="0.25">
      <c r="A3064" t="s">
        <v>3094</v>
      </c>
      <c r="B3064">
        <v>43</v>
      </c>
      <c r="D3064" t="str">
        <f t="shared" si="188"/>
        <v xml:space="preserve">12-17-2011 0:51 </v>
      </c>
      <c r="E3064">
        <f t="shared" si="189"/>
        <v>0.76666666672099382</v>
      </c>
      <c r="F3064">
        <v>43</v>
      </c>
      <c r="K3064" t="s">
        <v>12670</v>
      </c>
      <c r="L3064">
        <v>57</v>
      </c>
      <c r="N3064" t="s">
        <v>12778</v>
      </c>
      <c r="O3064" t="str">
        <f t="shared" si="190"/>
        <v xml:space="preserve">12-10-2012 8:51 </v>
      </c>
      <c r="P3064">
        <f t="shared" si="191"/>
        <v>1.0000000001164153</v>
      </c>
      <c r="Q3064">
        <v>63</v>
      </c>
      <c r="R3064">
        <v>0.41666666662786156</v>
      </c>
      <c r="S3064">
        <v>50</v>
      </c>
    </row>
    <row r="3065" spans="1:19" x14ac:dyDescent="0.25">
      <c r="A3065" t="s">
        <v>3095</v>
      </c>
      <c r="B3065">
        <v>42.8</v>
      </c>
      <c r="D3065" t="str">
        <f t="shared" si="188"/>
        <v xml:space="preserve">12-17-2011 0:05 </v>
      </c>
      <c r="E3065">
        <f t="shared" si="189"/>
        <v>0.23333333322079852</v>
      </c>
      <c r="F3065">
        <v>42.8</v>
      </c>
      <c r="K3065" t="s">
        <v>12671</v>
      </c>
      <c r="L3065">
        <v>55.9</v>
      </c>
      <c r="N3065" t="s">
        <v>12779</v>
      </c>
      <c r="O3065" t="str">
        <f t="shared" si="190"/>
        <v xml:space="preserve">12-10-2012 7:51 </v>
      </c>
      <c r="P3065">
        <f t="shared" si="191"/>
        <v>0.99999999994179234</v>
      </c>
      <c r="Q3065">
        <v>63</v>
      </c>
      <c r="R3065">
        <v>1.0000000001164153</v>
      </c>
      <c r="S3065">
        <v>50</v>
      </c>
    </row>
    <row r="3066" spans="1:19" x14ac:dyDescent="0.25">
      <c r="A3066" t="s">
        <v>3096</v>
      </c>
      <c r="B3066">
        <v>43</v>
      </c>
      <c r="D3066" t="str">
        <f t="shared" si="188"/>
        <v xml:space="preserve">12-16-2011 23:51 </v>
      </c>
      <c r="E3066">
        <f t="shared" si="189"/>
        <v>1.0000000001164153</v>
      </c>
      <c r="F3066">
        <v>43</v>
      </c>
      <c r="K3066" t="s">
        <v>12672</v>
      </c>
      <c r="L3066">
        <v>55</v>
      </c>
      <c r="N3066" t="s">
        <v>12780</v>
      </c>
      <c r="O3066" t="str">
        <f t="shared" si="190"/>
        <v xml:space="preserve">12-10-2012 6:51 </v>
      </c>
      <c r="P3066">
        <f t="shared" si="191"/>
        <v>0.99999999994179234</v>
      </c>
      <c r="Q3066">
        <v>63</v>
      </c>
      <c r="R3066">
        <v>1.0000000001164153</v>
      </c>
      <c r="S3066">
        <v>50</v>
      </c>
    </row>
    <row r="3067" spans="1:19" x14ac:dyDescent="0.25">
      <c r="A3067" t="s">
        <v>3097</v>
      </c>
      <c r="B3067">
        <v>44.1</v>
      </c>
      <c r="D3067" t="str">
        <f t="shared" si="188"/>
        <v xml:space="preserve">12-16-2011 22:51 </v>
      </c>
      <c r="E3067">
        <f t="shared" si="189"/>
        <v>0.43333333317423239</v>
      </c>
      <c r="F3067">
        <v>44.1</v>
      </c>
      <c r="K3067" t="s">
        <v>12673</v>
      </c>
      <c r="L3067">
        <v>54</v>
      </c>
      <c r="N3067" t="s">
        <v>12781</v>
      </c>
      <c r="O3067" t="str">
        <f t="shared" si="190"/>
        <v xml:space="preserve">12-10-2012 5:51 </v>
      </c>
      <c r="P3067">
        <f t="shared" si="191"/>
        <v>0.53333333332557231</v>
      </c>
      <c r="Q3067">
        <v>64</v>
      </c>
      <c r="R3067">
        <v>0.99999999994179234</v>
      </c>
      <c r="S3067">
        <v>50</v>
      </c>
    </row>
    <row r="3068" spans="1:19" x14ac:dyDescent="0.25">
      <c r="A3068" t="s">
        <v>3098</v>
      </c>
      <c r="B3068">
        <v>44.6</v>
      </c>
      <c r="D3068" t="str">
        <f t="shared" si="188"/>
        <v xml:space="preserve">12-16-2011 22:25 </v>
      </c>
      <c r="E3068">
        <f t="shared" si="189"/>
        <v>0.56666666676755995</v>
      </c>
      <c r="F3068">
        <v>44.6</v>
      </c>
      <c r="K3068" t="s">
        <v>12674</v>
      </c>
      <c r="L3068">
        <v>51.1</v>
      </c>
      <c r="N3068" t="s">
        <v>12782</v>
      </c>
      <c r="O3068" t="str">
        <f t="shared" si="190"/>
        <v xml:space="preserve">12-10-2012 5:19 </v>
      </c>
      <c r="P3068">
        <f t="shared" si="191"/>
        <v>0.16666666668606922</v>
      </c>
      <c r="Q3068">
        <v>64.400000000000006</v>
      </c>
      <c r="R3068">
        <v>1.0000000001164153</v>
      </c>
      <c r="S3068">
        <v>50</v>
      </c>
    </row>
    <row r="3069" spans="1:19" x14ac:dyDescent="0.25">
      <c r="A3069" t="s">
        <v>3099</v>
      </c>
      <c r="B3069">
        <v>43</v>
      </c>
      <c r="D3069" t="str">
        <f t="shared" si="188"/>
        <v xml:space="preserve">12-16-2011 21:51 </v>
      </c>
      <c r="E3069">
        <f t="shared" si="189"/>
        <v>0.78333333326736465</v>
      </c>
      <c r="F3069">
        <v>43</v>
      </c>
      <c r="K3069" t="s">
        <v>12675</v>
      </c>
      <c r="L3069">
        <v>46.9</v>
      </c>
      <c r="N3069" t="s">
        <v>12783</v>
      </c>
      <c r="O3069" t="str">
        <f t="shared" si="190"/>
        <v xml:space="preserve">12-10-2012 5:09 </v>
      </c>
      <c r="P3069">
        <f t="shared" si="191"/>
        <v>0.30000000010477379</v>
      </c>
      <c r="Q3069">
        <v>64.400000000000006</v>
      </c>
      <c r="R3069">
        <v>0.53333333332557231</v>
      </c>
      <c r="S3069">
        <v>50</v>
      </c>
    </row>
    <row r="3070" spans="1:19" x14ac:dyDescent="0.25">
      <c r="A3070" t="s">
        <v>3100</v>
      </c>
      <c r="B3070">
        <v>44.6</v>
      </c>
      <c r="D3070" t="str">
        <f t="shared" si="188"/>
        <v xml:space="preserve">12-16-2011 21:04 </v>
      </c>
      <c r="E3070">
        <f t="shared" si="189"/>
        <v>0.21666666667442769</v>
      </c>
      <c r="F3070">
        <v>44.6</v>
      </c>
      <c r="K3070" t="s">
        <v>12676</v>
      </c>
      <c r="L3070">
        <v>42.1</v>
      </c>
      <c r="N3070" t="s">
        <v>12784</v>
      </c>
      <c r="O3070" t="str">
        <f t="shared" si="190"/>
        <v xml:space="preserve">12-10-2012 4:51 </v>
      </c>
      <c r="P3070">
        <f t="shared" si="191"/>
        <v>0.99999999994179234</v>
      </c>
      <c r="Q3070">
        <v>64.900000000000006</v>
      </c>
      <c r="R3070">
        <v>0.99999999994179234</v>
      </c>
      <c r="S3070">
        <v>50</v>
      </c>
    </row>
    <row r="3071" spans="1:19" x14ac:dyDescent="0.25">
      <c r="A3071" t="s">
        <v>3101</v>
      </c>
      <c r="B3071">
        <v>44.1</v>
      </c>
      <c r="D3071" t="str">
        <f t="shared" si="188"/>
        <v xml:space="preserve">12-16-2011 20:51 </v>
      </c>
      <c r="E3071">
        <f t="shared" si="189"/>
        <v>0.75</v>
      </c>
      <c r="F3071">
        <v>44.1</v>
      </c>
      <c r="K3071" t="s">
        <v>12677</v>
      </c>
      <c r="L3071">
        <v>34</v>
      </c>
      <c r="N3071" t="s">
        <v>12785</v>
      </c>
      <c r="O3071" t="str">
        <f t="shared" si="190"/>
        <v xml:space="preserve">12-10-2012 3:51 </v>
      </c>
      <c r="P3071">
        <f t="shared" si="191"/>
        <v>0.99999999994179234</v>
      </c>
      <c r="Q3071">
        <v>64.900000000000006</v>
      </c>
      <c r="R3071">
        <v>0.99999999994179234</v>
      </c>
      <c r="S3071">
        <v>50</v>
      </c>
    </row>
    <row r="3072" spans="1:19" x14ac:dyDescent="0.25">
      <c r="A3072" t="s">
        <v>3102</v>
      </c>
      <c r="B3072">
        <v>44.6</v>
      </c>
      <c r="D3072" t="str">
        <f t="shared" si="188"/>
        <v xml:space="preserve">12-16-2011 20:06 </v>
      </c>
      <c r="E3072">
        <f t="shared" si="189"/>
        <v>0.25000000011641532</v>
      </c>
      <c r="F3072">
        <v>44.6</v>
      </c>
      <c r="K3072" t="s">
        <v>12678</v>
      </c>
      <c r="L3072">
        <v>28</v>
      </c>
      <c r="N3072" t="s">
        <v>12786</v>
      </c>
      <c r="O3072" t="str">
        <f t="shared" si="190"/>
        <v xml:space="preserve">12-10-2012 2:51 </v>
      </c>
      <c r="P3072">
        <f t="shared" si="191"/>
        <v>1.0000000001164153</v>
      </c>
      <c r="Q3072">
        <v>64.900000000000006</v>
      </c>
      <c r="R3072">
        <v>1.0000000001164153</v>
      </c>
      <c r="S3072">
        <v>50</v>
      </c>
    </row>
    <row r="3073" spans="1:19" x14ac:dyDescent="0.25">
      <c r="A3073" t="s">
        <v>3103</v>
      </c>
      <c r="B3073">
        <v>45</v>
      </c>
      <c r="D3073" t="str">
        <f t="shared" si="188"/>
        <v xml:space="preserve">12-16-2011 19:51 </v>
      </c>
      <c r="E3073">
        <f t="shared" si="189"/>
        <v>0.99999999994179234</v>
      </c>
      <c r="F3073">
        <v>45</v>
      </c>
      <c r="K3073" t="s">
        <v>12679</v>
      </c>
      <c r="L3073">
        <v>27</v>
      </c>
      <c r="N3073" t="s">
        <v>12787</v>
      </c>
      <c r="O3073" t="str">
        <f t="shared" si="190"/>
        <v xml:space="preserve">12-10-2012 1:51 </v>
      </c>
      <c r="P3073">
        <f t="shared" si="191"/>
        <v>0.18333333323244005</v>
      </c>
      <c r="Q3073">
        <v>64.900000000000006</v>
      </c>
      <c r="R3073">
        <v>0.99999999994179234</v>
      </c>
      <c r="S3073">
        <v>50</v>
      </c>
    </row>
    <row r="3074" spans="1:19" x14ac:dyDescent="0.25">
      <c r="A3074" t="s">
        <v>3104</v>
      </c>
      <c r="B3074">
        <v>46.9</v>
      </c>
      <c r="D3074" t="str">
        <f t="shared" si="188"/>
        <v xml:space="preserve">12-16-2011 18:51 </v>
      </c>
      <c r="E3074">
        <f t="shared" si="189"/>
        <v>0.99999999994179234</v>
      </c>
      <c r="F3074">
        <v>46.9</v>
      </c>
      <c r="K3074" t="s">
        <v>12680</v>
      </c>
      <c r="L3074">
        <v>28</v>
      </c>
      <c r="N3074" t="s">
        <v>12788</v>
      </c>
      <c r="O3074" t="str">
        <f t="shared" si="190"/>
        <v xml:space="preserve">12-10-2012 1:40 </v>
      </c>
      <c r="P3074">
        <f t="shared" si="191"/>
        <v>0.81666666670935228</v>
      </c>
      <c r="Q3074">
        <v>64.400000000000006</v>
      </c>
      <c r="R3074">
        <v>0.99999999994179234</v>
      </c>
      <c r="S3074">
        <v>50</v>
      </c>
    </row>
    <row r="3075" spans="1:19" x14ac:dyDescent="0.25">
      <c r="A3075" t="s">
        <v>3105</v>
      </c>
      <c r="B3075">
        <v>55</v>
      </c>
      <c r="D3075" t="str">
        <f t="shared" ref="D3075:D3138" si="192">LEFT(A3075,LEN(A3075)-3)</f>
        <v xml:space="preserve">12-16-2011 17:51 </v>
      </c>
      <c r="E3075">
        <f t="shared" ref="E3075:E3138" si="193">(D3075-D3076)*24</f>
        <v>1.0000000001164153</v>
      </c>
      <c r="F3075">
        <v>55</v>
      </c>
      <c r="K3075" t="s">
        <v>12681</v>
      </c>
      <c r="L3075">
        <v>28</v>
      </c>
      <c r="N3075" t="s">
        <v>12789</v>
      </c>
      <c r="O3075" t="str">
        <f t="shared" ref="O3075:O3138" si="194">LEFT(N3075,LEN(N3075)-3)</f>
        <v xml:space="preserve">12-10-2012 0:51 </v>
      </c>
      <c r="P3075">
        <f t="shared" ref="P3075:P3138" si="195">(O3075-O3076)*24</f>
        <v>0.99999999994179234</v>
      </c>
      <c r="Q3075">
        <v>64</v>
      </c>
      <c r="R3075">
        <v>0.99999999994179234</v>
      </c>
      <c r="S3075">
        <v>50</v>
      </c>
    </row>
    <row r="3076" spans="1:19" x14ac:dyDescent="0.25">
      <c r="A3076" t="s">
        <v>3106</v>
      </c>
      <c r="B3076">
        <v>57</v>
      </c>
      <c r="D3076" t="str">
        <f t="shared" si="192"/>
        <v xml:space="preserve">12-16-2011 16:51 </v>
      </c>
      <c r="E3076">
        <f t="shared" si="193"/>
        <v>0.99999999994179234</v>
      </c>
      <c r="F3076">
        <v>57</v>
      </c>
      <c r="K3076" t="s">
        <v>12682</v>
      </c>
      <c r="L3076">
        <v>28.9</v>
      </c>
      <c r="N3076" t="s">
        <v>12790</v>
      </c>
      <c r="O3076" t="str">
        <f t="shared" si="194"/>
        <v xml:space="preserve">12-9-2012 23:51 </v>
      </c>
      <c r="P3076">
        <f t="shared" si="195"/>
        <v>1.0000000001164153</v>
      </c>
      <c r="Q3076">
        <v>63</v>
      </c>
      <c r="R3076">
        <v>0.99999999994179234</v>
      </c>
      <c r="S3076">
        <v>50</v>
      </c>
    </row>
    <row r="3077" spans="1:19" x14ac:dyDescent="0.25">
      <c r="A3077" t="s">
        <v>3107</v>
      </c>
      <c r="B3077">
        <v>57</v>
      </c>
      <c r="D3077" t="str">
        <f t="shared" si="192"/>
        <v xml:space="preserve">12-16-2011 15:51 </v>
      </c>
      <c r="E3077">
        <f t="shared" si="193"/>
        <v>0.99999999994179234</v>
      </c>
      <c r="F3077">
        <v>57</v>
      </c>
      <c r="K3077" t="s">
        <v>12683</v>
      </c>
      <c r="L3077">
        <v>28.9</v>
      </c>
      <c r="N3077" t="s">
        <v>12791</v>
      </c>
      <c r="O3077" t="str">
        <f t="shared" si="194"/>
        <v xml:space="preserve">12-9-2012 22:51 </v>
      </c>
      <c r="P3077">
        <f t="shared" si="195"/>
        <v>0.99999999994179234</v>
      </c>
      <c r="Q3077">
        <v>64</v>
      </c>
      <c r="R3077">
        <v>0.99999999994179234</v>
      </c>
      <c r="S3077">
        <v>50</v>
      </c>
    </row>
    <row r="3078" spans="1:19" x14ac:dyDescent="0.25">
      <c r="A3078" t="s">
        <v>3108</v>
      </c>
      <c r="B3078">
        <v>63</v>
      </c>
      <c r="D3078" t="str">
        <f t="shared" si="192"/>
        <v xml:space="preserve">12-16-2011 14:51 </v>
      </c>
      <c r="E3078">
        <f t="shared" si="193"/>
        <v>1.0000000001164153</v>
      </c>
      <c r="F3078">
        <v>63</v>
      </c>
      <c r="K3078" t="s">
        <v>12684</v>
      </c>
      <c r="L3078">
        <v>30.9</v>
      </c>
      <c r="N3078" t="s">
        <v>12792</v>
      </c>
      <c r="O3078" t="str">
        <f t="shared" si="194"/>
        <v xml:space="preserve">12-9-2012 21:51 </v>
      </c>
      <c r="P3078">
        <f t="shared" si="195"/>
        <v>0.99999999994179234</v>
      </c>
      <c r="Q3078">
        <v>64</v>
      </c>
      <c r="R3078">
        <v>1.0000000001164153</v>
      </c>
      <c r="S3078">
        <v>50</v>
      </c>
    </row>
    <row r="3079" spans="1:19" x14ac:dyDescent="0.25">
      <c r="A3079" t="s">
        <v>3109</v>
      </c>
      <c r="B3079">
        <v>64.900000000000006</v>
      </c>
      <c r="D3079" t="str">
        <f t="shared" si="192"/>
        <v xml:space="preserve">12-16-2011 13:51 </v>
      </c>
      <c r="E3079">
        <f t="shared" si="193"/>
        <v>0.99999999994179234</v>
      </c>
      <c r="F3079">
        <v>64.900000000000006</v>
      </c>
      <c r="K3079" t="s">
        <v>12685</v>
      </c>
      <c r="L3079">
        <v>33.1</v>
      </c>
      <c r="N3079" t="s">
        <v>12793</v>
      </c>
      <c r="O3079" t="str">
        <f t="shared" si="194"/>
        <v xml:space="preserve">12-9-2012 20:51 </v>
      </c>
      <c r="P3079">
        <f t="shared" si="195"/>
        <v>1.0000000001164153</v>
      </c>
      <c r="Q3079">
        <v>64.900000000000006</v>
      </c>
      <c r="R3079">
        <v>1.0000000001164153</v>
      </c>
      <c r="S3079">
        <v>50</v>
      </c>
    </row>
    <row r="3080" spans="1:19" x14ac:dyDescent="0.25">
      <c r="A3080" t="s">
        <v>3110</v>
      </c>
      <c r="B3080">
        <v>64.900000000000006</v>
      </c>
      <c r="D3080" t="str">
        <f t="shared" si="192"/>
        <v xml:space="preserve">12-16-2011 12:51 </v>
      </c>
      <c r="E3080">
        <f t="shared" si="193"/>
        <v>0.99999999994179234</v>
      </c>
      <c r="F3080">
        <v>64.900000000000006</v>
      </c>
      <c r="K3080" t="s">
        <v>12686</v>
      </c>
      <c r="L3080">
        <v>34</v>
      </c>
      <c r="N3080" t="s">
        <v>12794</v>
      </c>
      <c r="O3080" t="str">
        <f t="shared" si="194"/>
        <v xml:space="preserve">12-9-2012 19:51 </v>
      </c>
      <c r="P3080">
        <f t="shared" si="195"/>
        <v>0.99999999994179234</v>
      </c>
      <c r="Q3080">
        <v>66</v>
      </c>
      <c r="R3080">
        <v>1.0000000001164153</v>
      </c>
      <c r="S3080">
        <v>50</v>
      </c>
    </row>
    <row r="3081" spans="1:19" x14ac:dyDescent="0.25">
      <c r="A3081" t="s">
        <v>3111</v>
      </c>
      <c r="B3081">
        <v>64.900000000000006</v>
      </c>
      <c r="D3081" t="str">
        <f t="shared" si="192"/>
        <v xml:space="preserve">12-16-2011 11:51 </v>
      </c>
      <c r="E3081">
        <f t="shared" si="193"/>
        <v>1.0000000001164153</v>
      </c>
      <c r="F3081">
        <v>64.900000000000006</v>
      </c>
      <c r="K3081" t="s">
        <v>12687</v>
      </c>
      <c r="L3081">
        <v>33.1</v>
      </c>
      <c r="N3081" t="s">
        <v>12795</v>
      </c>
      <c r="O3081" t="str">
        <f t="shared" si="194"/>
        <v xml:space="preserve">12-9-2012 18:51 </v>
      </c>
      <c r="P3081">
        <f t="shared" si="195"/>
        <v>0.99999999994179234</v>
      </c>
      <c r="Q3081">
        <v>66.900000000000006</v>
      </c>
      <c r="R3081">
        <v>0.99999999994179234</v>
      </c>
      <c r="S3081">
        <v>50</v>
      </c>
    </row>
    <row r="3082" spans="1:19" x14ac:dyDescent="0.25">
      <c r="A3082" t="s">
        <v>3112</v>
      </c>
      <c r="B3082">
        <v>64.900000000000006</v>
      </c>
      <c r="D3082" t="str">
        <f t="shared" si="192"/>
        <v xml:space="preserve">12-16-2011 10:51 </v>
      </c>
      <c r="E3082">
        <f t="shared" si="193"/>
        <v>0.99999999994179234</v>
      </c>
      <c r="F3082">
        <v>64.900000000000006</v>
      </c>
      <c r="K3082" t="s">
        <v>12688</v>
      </c>
      <c r="L3082">
        <v>36</v>
      </c>
      <c r="N3082" t="s">
        <v>12796</v>
      </c>
      <c r="O3082" t="str">
        <f t="shared" si="194"/>
        <v xml:space="preserve">12-9-2012 17:51 </v>
      </c>
      <c r="P3082">
        <f t="shared" si="195"/>
        <v>1.0000000001164153</v>
      </c>
      <c r="Q3082">
        <v>68</v>
      </c>
      <c r="R3082">
        <v>0.99999999994179234</v>
      </c>
      <c r="S3082">
        <v>50</v>
      </c>
    </row>
    <row r="3083" spans="1:19" x14ac:dyDescent="0.25">
      <c r="A3083" t="s">
        <v>3113</v>
      </c>
      <c r="B3083">
        <v>63</v>
      </c>
      <c r="D3083" t="str">
        <f t="shared" si="192"/>
        <v xml:space="preserve">12-16-2011 9:51 </v>
      </c>
      <c r="E3083">
        <f t="shared" si="193"/>
        <v>0.99999999994179234</v>
      </c>
      <c r="F3083">
        <v>63</v>
      </c>
      <c r="K3083" t="s">
        <v>12689</v>
      </c>
      <c r="L3083">
        <v>37.9</v>
      </c>
      <c r="N3083" t="s">
        <v>12797</v>
      </c>
      <c r="O3083" t="str">
        <f t="shared" si="194"/>
        <v xml:space="preserve">12-9-2012 16:51 </v>
      </c>
      <c r="P3083">
        <f t="shared" si="195"/>
        <v>0.99999999994179234</v>
      </c>
      <c r="Q3083">
        <v>69.099999999999994</v>
      </c>
      <c r="R3083">
        <v>1.0000000001164153</v>
      </c>
      <c r="S3083">
        <v>50</v>
      </c>
    </row>
    <row r="3084" spans="1:19" x14ac:dyDescent="0.25">
      <c r="A3084" t="s">
        <v>3114</v>
      </c>
      <c r="B3084">
        <v>57.9</v>
      </c>
      <c r="D3084" t="str">
        <f t="shared" si="192"/>
        <v xml:space="preserve">12-16-2011 8:51 </v>
      </c>
      <c r="E3084">
        <f t="shared" si="193"/>
        <v>1.0000000001164153</v>
      </c>
      <c r="F3084">
        <v>57.9</v>
      </c>
      <c r="K3084" t="s">
        <v>12690</v>
      </c>
      <c r="L3084">
        <v>39.9</v>
      </c>
      <c r="N3084" t="s">
        <v>12798</v>
      </c>
      <c r="O3084" t="str">
        <f t="shared" si="194"/>
        <v xml:space="preserve">12-9-2012 15:51 </v>
      </c>
      <c r="P3084">
        <f t="shared" si="195"/>
        <v>0.99999999994179234</v>
      </c>
      <c r="Q3084">
        <v>70</v>
      </c>
      <c r="R3084">
        <v>0.99999999994179234</v>
      </c>
      <c r="S3084">
        <v>50</v>
      </c>
    </row>
    <row r="3085" spans="1:19" x14ac:dyDescent="0.25">
      <c r="A3085" t="s">
        <v>3115</v>
      </c>
      <c r="B3085">
        <v>53.1</v>
      </c>
      <c r="D3085" t="str">
        <f t="shared" si="192"/>
        <v xml:space="preserve">12-16-2011 7:51 </v>
      </c>
      <c r="E3085">
        <f t="shared" si="193"/>
        <v>0.99999999994179234</v>
      </c>
      <c r="F3085">
        <v>53.1</v>
      </c>
      <c r="K3085" t="s">
        <v>12691</v>
      </c>
      <c r="L3085">
        <v>43</v>
      </c>
      <c r="N3085" t="s">
        <v>12799</v>
      </c>
      <c r="O3085" t="str">
        <f t="shared" si="194"/>
        <v xml:space="preserve">12-9-2012 14:51 </v>
      </c>
      <c r="P3085">
        <f t="shared" si="195"/>
        <v>0.35000000009313226</v>
      </c>
      <c r="Q3085">
        <v>71.099999999999994</v>
      </c>
      <c r="R3085">
        <v>1.0000000001164153</v>
      </c>
      <c r="S3085">
        <v>50</v>
      </c>
    </row>
    <row r="3086" spans="1:19" x14ac:dyDescent="0.25">
      <c r="A3086" t="s">
        <v>3116</v>
      </c>
      <c r="B3086">
        <v>54</v>
      </c>
      <c r="D3086" t="str">
        <f t="shared" si="192"/>
        <v xml:space="preserve">12-16-2011 6:51 </v>
      </c>
      <c r="E3086">
        <f t="shared" si="193"/>
        <v>0.99999999994179234</v>
      </c>
      <c r="F3086">
        <v>54</v>
      </c>
      <c r="K3086" t="s">
        <v>12692</v>
      </c>
      <c r="L3086">
        <v>44.1</v>
      </c>
      <c r="N3086" t="s">
        <v>12800</v>
      </c>
      <c r="O3086" t="str">
        <f t="shared" si="194"/>
        <v xml:space="preserve">12-9-2012 14:30 </v>
      </c>
      <c r="P3086">
        <f t="shared" si="195"/>
        <v>0.65000000002328306</v>
      </c>
      <c r="Q3086">
        <v>71.599999999999994</v>
      </c>
      <c r="R3086">
        <v>1.0000000001164153</v>
      </c>
      <c r="S3086">
        <v>50</v>
      </c>
    </row>
    <row r="3087" spans="1:19" x14ac:dyDescent="0.25">
      <c r="A3087" t="s">
        <v>3117</v>
      </c>
      <c r="B3087">
        <v>55</v>
      </c>
      <c r="D3087" t="str">
        <f t="shared" si="192"/>
        <v xml:space="preserve">12-16-2011 5:51 </v>
      </c>
      <c r="E3087">
        <f t="shared" si="193"/>
        <v>1.0000000001164153</v>
      </c>
      <c r="F3087">
        <v>55</v>
      </c>
      <c r="K3087" t="s">
        <v>12693</v>
      </c>
      <c r="L3087">
        <v>48</v>
      </c>
      <c r="N3087" t="s">
        <v>12801</v>
      </c>
      <c r="O3087" t="str">
        <f t="shared" si="194"/>
        <v xml:space="preserve">12-9-2012 13:51 </v>
      </c>
      <c r="P3087">
        <f t="shared" si="195"/>
        <v>0.99999999994179234</v>
      </c>
      <c r="Q3087">
        <v>71.099999999999994</v>
      </c>
      <c r="R3087">
        <v>0.99999999994179234</v>
      </c>
      <c r="S3087">
        <v>50</v>
      </c>
    </row>
    <row r="3088" spans="1:19" x14ac:dyDescent="0.25">
      <c r="A3088" t="s">
        <v>3118</v>
      </c>
      <c r="B3088">
        <v>57.9</v>
      </c>
      <c r="D3088" t="str">
        <f t="shared" si="192"/>
        <v xml:space="preserve">12-16-2011 4:51 </v>
      </c>
      <c r="E3088">
        <f t="shared" si="193"/>
        <v>0.99999999994179234</v>
      </c>
      <c r="F3088">
        <v>57.9</v>
      </c>
      <c r="K3088" t="s">
        <v>12694</v>
      </c>
      <c r="L3088">
        <v>51.1</v>
      </c>
      <c r="N3088" t="s">
        <v>12802</v>
      </c>
      <c r="O3088" t="str">
        <f t="shared" si="194"/>
        <v xml:space="preserve">12-9-2012 12:51 </v>
      </c>
      <c r="P3088">
        <f t="shared" si="195"/>
        <v>0.99999999994179234</v>
      </c>
      <c r="Q3088">
        <v>69.099999999999994</v>
      </c>
      <c r="R3088">
        <v>0.99999999994179234</v>
      </c>
      <c r="S3088">
        <v>50</v>
      </c>
    </row>
    <row r="3089" spans="1:19" x14ac:dyDescent="0.25">
      <c r="A3089" t="s">
        <v>3119</v>
      </c>
      <c r="B3089">
        <v>59</v>
      </c>
      <c r="D3089" t="str">
        <f t="shared" si="192"/>
        <v xml:space="preserve">12-16-2011 3:51 </v>
      </c>
      <c r="E3089">
        <f t="shared" si="193"/>
        <v>0.99999999994179234</v>
      </c>
      <c r="F3089">
        <v>59</v>
      </c>
      <c r="K3089" t="s">
        <v>12695</v>
      </c>
      <c r="L3089">
        <v>50</v>
      </c>
      <c r="N3089" t="s">
        <v>12803</v>
      </c>
      <c r="O3089" t="str">
        <f t="shared" si="194"/>
        <v xml:space="preserve">12-9-2012 11:51 </v>
      </c>
      <c r="P3089">
        <f t="shared" si="195"/>
        <v>1.0000000001164153</v>
      </c>
      <c r="Q3089">
        <v>66.900000000000006</v>
      </c>
      <c r="R3089">
        <v>1.0000000001164153</v>
      </c>
      <c r="S3089">
        <v>50</v>
      </c>
    </row>
    <row r="3090" spans="1:19" x14ac:dyDescent="0.25">
      <c r="A3090" t="s">
        <v>3120</v>
      </c>
      <c r="B3090">
        <v>57.9</v>
      </c>
      <c r="D3090" t="str">
        <f t="shared" si="192"/>
        <v xml:space="preserve">12-16-2011 2:51 </v>
      </c>
      <c r="E3090">
        <f t="shared" si="193"/>
        <v>1.0000000001164153</v>
      </c>
      <c r="F3090">
        <v>57.9</v>
      </c>
      <c r="K3090" t="s">
        <v>12696</v>
      </c>
      <c r="L3090">
        <v>48.9</v>
      </c>
      <c r="N3090" t="s">
        <v>12804</v>
      </c>
      <c r="O3090" t="str">
        <f t="shared" si="194"/>
        <v xml:space="preserve">12-9-2012 10:51 </v>
      </c>
      <c r="P3090">
        <f t="shared" si="195"/>
        <v>0.99999999994179234</v>
      </c>
      <c r="Q3090">
        <v>66</v>
      </c>
      <c r="R3090">
        <v>0.99999999994179234</v>
      </c>
      <c r="S3090">
        <v>50</v>
      </c>
    </row>
    <row r="3091" spans="1:19" x14ac:dyDescent="0.25">
      <c r="A3091" t="s">
        <v>3121</v>
      </c>
      <c r="B3091">
        <v>57</v>
      </c>
      <c r="D3091" t="str">
        <f t="shared" si="192"/>
        <v xml:space="preserve">12-16-2011 1:51 </v>
      </c>
      <c r="E3091">
        <f t="shared" si="193"/>
        <v>0.99999999994179234</v>
      </c>
      <c r="F3091">
        <v>57</v>
      </c>
      <c r="K3091" t="s">
        <v>12697</v>
      </c>
      <c r="L3091">
        <v>46.9</v>
      </c>
      <c r="N3091" t="s">
        <v>12805</v>
      </c>
      <c r="O3091" t="str">
        <f t="shared" si="194"/>
        <v xml:space="preserve">12-9-2012 9:51 </v>
      </c>
      <c r="P3091">
        <f t="shared" si="195"/>
        <v>0.99999999994179234</v>
      </c>
      <c r="Q3091">
        <v>64</v>
      </c>
      <c r="R3091">
        <v>0.99999999994179234</v>
      </c>
      <c r="S3091">
        <v>50</v>
      </c>
    </row>
    <row r="3092" spans="1:19" x14ac:dyDescent="0.25">
      <c r="A3092" t="s">
        <v>3122</v>
      </c>
      <c r="B3092">
        <v>55.9</v>
      </c>
      <c r="D3092" t="str">
        <f t="shared" si="192"/>
        <v xml:space="preserve">12-16-2011 0:51 </v>
      </c>
      <c r="E3092">
        <f t="shared" si="193"/>
        <v>0.99999999994179234</v>
      </c>
      <c r="F3092">
        <v>55.9</v>
      </c>
      <c r="K3092" t="s">
        <v>12698</v>
      </c>
      <c r="L3092">
        <v>46</v>
      </c>
      <c r="N3092" t="s">
        <v>12806</v>
      </c>
      <c r="O3092" t="str">
        <f t="shared" si="194"/>
        <v xml:space="preserve">12-9-2012 8:51 </v>
      </c>
      <c r="P3092">
        <f t="shared" si="195"/>
        <v>1.0000000001164153</v>
      </c>
      <c r="Q3092">
        <v>57.9</v>
      </c>
      <c r="R3092">
        <v>1.0000000001164153</v>
      </c>
      <c r="S3092">
        <v>50</v>
      </c>
    </row>
    <row r="3093" spans="1:19" x14ac:dyDescent="0.25">
      <c r="A3093" t="s">
        <v>3123</v>
      </c>
      <c r="B3093">
        <v>55.9</v>
      </c>
      <c r="D3093" t="str">
        <f t="shared" si="192"/>
        <v xml:space="preserve">12-15-2011 23:51 </v>
      </c>
      <c r="E3093">
        <f t="shared" si="193"/>
        <v>1.0000000001164153</v>
      </c>
      <c r="F3093">
        <v>55.9</v>
      </c>
      <c r="K3093" t="s">
        <v>12699</v>
      </c>
      <c r="L3093">
        <v>43</v>
      </c>
      <c r="N3093" t="s">
        <v>12807</v>
      </c>
      <c r="O3093" t="str">
        <f t="shared" si="194"/>
        <v xml:space="preserve">12-9-2012 7:51 </v>
      </c>
      <c r="P3093">
        <f t="shared" si="195"/>
        <v>0.99999999994179234</v>
      </c>
      <c r="Q3093">
        <v>55.9</v>
      </c>
      <c r="R3093">
        <v>0.99999999994179234</v>
      </c>
      <c r="S3093">
        <v>50</v>
      </c>
    </row>
    <row r="3094" spans="1:19" x14ac:dyDescent="0.25">
      <c r="A3094" t="s">
        <v>3124</v>
      </c>
      <c r="B3094">
        <v>57.9</v>
      </c>
      <c r="D3094" t="str">
        <f t="shared" si="192"/>
        <v xml:space="preserve">12-15-2011 22:51 </v>
      </c>
      <c r="E3094">
        <f t="shared" si="193"/>
        <v>0.99999999994179234</v>
      </c>
      <c r="F3094">
        <v>57.9</v>
      </c>
      <c r="K3094" t="s">
        <v>12700</v>
      </c>
      <c r="L3094">
        <v>42.1</v>
      </c>
      <c r="N3094" t="s">
        <v>12808</v>
      </c>
      <c r="O3094" t="str">
        <f t="shared" si="194"/>
        <v xml:space="preserve">12-9-2012 6:51 </v>
      </c>
      <c r="P3094">
        <f t="shared" si="195"/>
        <v>0.99999999994179234</v>
      </c>
      <c r="Q3094">
        <v>55.9</v>
      </c>
      <c r="R3094">
        <v>1.0000000001164153</v>
      </c>
      <c r="S3094">
        <v>50</v>
      </c>
    </row>
    <row r="3095" spans="1:19" x14ac:dyDescent="0.25">
      <c r="A3095" t="s">
        <v>3125</v>
      </c>
      <c r="B3095">
        <v>57.9</v>
      </c>
      <c r="D3095" t="str">
        <f t="shared" si="192"/>
        <v xml:space="preserve">12-15-2011 21:51 </v>
      </c>
      <c r="E3095">
        <f t="shared" si="193"/>
        <v>0.99999999994179234</v>
      </c>
      <c r="F3095">
        <v>57.9</v>
      </c>
      <c r="K3095" t="s">
        <v>12701</v>
      </c>
      <c r="L3095">
        <v>39.9</v>
      </c>
      <c r="N3095" t="s">
        <v>12809</v>
      </c>
      <c r="O3095" t="str">
        <f t="shared" si="194"/>
        <v xml:space="preserve">12-9-2012 5:51 </v>
      </c>
      <c r="P3095">
        <f t="shared" si="195"/>
        <v>1.0000000001164153</v>
      </c>
      <c r="Q3095">
        <v>55.9</v>
      </c>
      <c r="R3095">
        <v>1.0000000001164153</v>
      </c>
      <c r="S3095">
        <v>50</v>
      </c>
    </row>
    <row r="3096" spans="1:19" x14ac:dyDescent="0.25">
      <c r="A3096" t="s">
        <v>3126</v>
      </c>
      <c r="B3096">
        <v>59</v>
      </c>
      <c r="D3096" t="str">
        <f t="shared" si="192"/>
        <v xml:space="preserve">12-15-2011 20:51 </v>
      </c>
      <c r="E3096">
        <f t="shared" si="193"/>
        <v>1.0000000001164153</v>
      </c>
      <c r="F3096">
        <v>59</v>
      </c>
      <c r="K3096" t="s">
        <v>12702</v>
      </c>
      <c r="L3096">
        <v>39</v>
      </c>
      <c r="N3096" t="s">
        <v>12810</v>
      </c>
      <c r="O3096" t="str">
        <f t="shared" si="194"/>
        <v xml:space="preserve">12-9-2012 4:51 </v>
      </c>
      <c r="P3096">
        <f t="shared" si="195"/>
        <v>0.99999999994179234</v>
      </c>
      <c r="Q3096">
        <v>55.9</v>
      </c>
      <c r="R3096">
        <v>0.99999999994179234</v>
      </c>
      <c r="S3096">
        <v>50</v>
      </c>
    </row>
    <row r="3097" spans="1:19" x14ac:dyDescent="0.25">
      <c r="A3097" t="s">
        <v>3127</v>
      </c>
      <c r="B3097">
        <v>60.1</v>
      </c>
      <c r="D3097" t="str">
        <f t="shared" si="192"/>
        <v xml:space="preserve">12-15-2011 19:51 </v>
      </c>
      <c r="E3097">
        <f t="shared" si="193"/>
        <v>0.99999999994179234</v>
      </c>
      <c r="F3097">
        <v>60.1</v>
      </c>
      <c r="K3097" t="s">
        <v>12703</v>
      </c>
      <c r="L3097">
        <v>37.9</v>
      </c>
      <c r="N3097" t="s">
        <v>12811</v>
      </c>
      <c r="O3097" t="str">
        <f t="shared" si="194"/>
        <v xml:space="preserve">12-9-2012 3:51 </v>
      </c>
      <c r="P3097">
        <f t="shared" si="195"/>
        <v>0.99999999994179234</v>
      </c>
      <c r="Q3097">
        <v>55</v>
      </c>
      <c r="R3097">
        <v>1.0000000001164153</v>
      </c>
      <c r="S3097">
        <v>50</v>
      </c>
    </row>
    <row r="3098" spans="1:19" x14ac:dyDescent="0.25">
      <c r="A3098" t="s">
        <v>3128</v>
      </c>
      <c r="B3098">
        <v>63</v>
      </c>
      <c r="D3098" t="str">
        <f t="shared" si="192"/>
        <v xml:space="preserve">12-15-2011 18:51 </v>
      </c>
      <c r="E3098">
        <f t="shared" si="193"/>
        <v>0.99999999994179234</v>
      </c>
      <c r="F3098">
        <v>63</v>
      </c>
      <c r="K3098" t="s">
        <v>12704</v>
      </c>
      <c r="L3098">
        <v>37.9</v>
      </c>
      <c r="N3098" t="s">
        <v>12812</v>
      </c>
      <c r="O3098" t="str">
        <f t="shared" si="194"/>
        <v xml:space="preserve">12-9-2012 2:51 </v>
      </c>
      <c r="P3098">
        <f t="shared" si="195"/>
        <v>1.0000000001164153</v>
      </c>
      <c r="Q3098">
        <v>54</v>
      </c>
      <c r="R3098">
        <v>0.99999999994179234</v>
      </c>
      <c r="S3098">
        <v>50</v>
      </c>
    </row>
    <row r="3099" spans="1:19" x14ac:dyDescent="0.25">
      <c r="A3099" t="s">
        <v>3129</v>
      </c>
      <c r="B3099">
        <v>63</v>
      </c>
      <c r="D3099" t="str">
        <f t="shared" si="192"/>
        <v xml:space="preserve">12-15-2011 17:51 </v>
      </c>
      <c r="E3099">
        <f t="shared" si="193"/>
        <v>1.0000000001164153</v>
      </c>
      <c r="F3099">
        <v>63</v>
      </c>
      <c r="K3099" t="s">
        <v>12705</v>
      </c>
      <c r="L3099">
        <v>37.9</v>
      </c>
      <c r="N3099" t="s">
        <v>12813</v>
      </c>
      <c r="O3099" t="str">
        <f t="shared" si="194"/>
        <v xml:space="preserve">12-9-2012 1:51 </v>
      </c>
      <c r="P3099">
        <f t="shared" si="195"/>
        <v>0.99999999994179234</v>
      </c>
      <c r="Q3099">
        <v>53.1</v>
      </c>
      <c r="R3099">
        <v>0.99999999994179234</v>
      </c>
      <c r="S3099">
        <v>50</v>
      </c>
    </row>
    <row r="3100" spans="1:19" x14ac:dyDescent="0.25">
      <c r="A3100" t="s">
        <v>3130</v>
      </c>
      <c r="B3100">
        <v>64</v>
      </c>
      <c r="D3100" t="str">
        <f t="shared" si="192"/>
        <v xml:space="preserve">12-15-2011 16:51 </v>
      </c>
      <c r="E3100">
        <f t="shared" si="193"/>
        <v>0.99999999994179234</v>
      </c>
      <c r="F3100">
        <v>64</v>
      </c>
      <c r="K3100" t="s">
        <v>12706</v>
      </c>
      <c r="L3100">
        <v>37</v>
      </c>
      <c r="N3100" t="s">
        <v>12814</v>
      </c>
      <c r="O3100" t="str">
        <f t="shared" si="194"/>
        <v xml:space="preserve">12-9-2012 0:51 </v>
      </c>
      <c r="P3100">
        <f t="shared" si="195"/>
        <v>0.99999999994179234</v>
      </c>
      <c r="Q3100">
        <v>52</v>
      </c>
      <c r="R3100">
        <v>1.0000000001164153</v>
      </c>
      <c r="S3100">
        <v>50</v>
      </c>
    </row>
    <row r="3101" spans="1:19" x14ac:dyDescent="0.25">
      <c r="A3101" t="s">
        <v>3131</v>
      </c>
      <c r="B3101">
        <v>66</v>
      </c>
      <c r="D3101" t="str">
        <f t="shared" si="192"/>
        <v xml:space="preserve">12-15-2011 15:51 </v>
      </c>
      <c r="E3101">
        <f t="shared" si="193"/>
        <v>0.99999999994179234</v>
      </c>
      <c r="F3101">
        <v>66</v>
      </c>
      <c r="K3101" t="s">
        <v>12707</v>
      </c>
      <c r="L3101">
        <v>37.9</v>
      </c>
      <c r="N3101" t="s">
        <v>12815</v>
      </c>
      <c r="O3101" t="str">
        <f t="shared" si="194"/>
        <v xml:space="preserve">12-8-2012 23:51 </v>
      </c>
      <c r="P3101">
        <f t="shared" si="195"/>
        <v>1.0000000001164153</v>
      </c>
      <c r="Q3101">
        <v>53.1</v>
      </c>
      <c r="R3101">
        <v>0.58333333331393078</v>
      </c>
      <c r="S3101">
        <v>50</v>
      </c>
    </row>
    <row r="3102" spans="1:19" x14ac:dyDescent="0.25">
      <c r="A3102" t="s">
        <v>3132</v>
      </c>
      <c r="B3102">
        <v>60.1</v>
      </c>
      <c r="D3102" t="str">
        <f t="shared" si="192"/>
        <v xml:space="preserve">12-15-2011 14:51 </v>
      </c>
      <c r="E3102">
        <f t="shared" si="193"/>
        <v>1.0000000001164153</v>
      </c>
      <c r="F3102">
        <v>60.1</v>
      </c>
      <c r="K3102" t="s">
        <v>12708</v>
      </c>
      <c r="L3102">
        <v>37.9</v>
      </c>
      <c r="N3102" t="s">
        <v>12816</v>
      </c>
      <c r="O3102" t="str">
        <f t="shared" si="194"/>
        <v xml:space="preserve">12-8-2012 22:51 </v>
      </c>
      <c r="P3102">
        <f t="shared" si="195"/>
        <v>0.99999999994179234</v>
      </c>
      <c r="Q3102">
        <v>54</v>
      </c>
      <c r="R3102">
        <v>0.99999999994179234</v>
      </c>
      <c r="S3102">
        <v>50</v>
      </c>
    </row>
    <row r="3103" spans="1:19" x14ac:dyDescent="0.25">
      <c r="A3103" t="s">
        <v>3133</v>
      </c>
      <c r="B3103">
        <v>66</v>
      </c>
      <c r="D3103" t="str">
        <f t="shared" si="192"/>
        <v xml:space="preserve">12-15-2011 13:51 </v>
      </c>
      <c r="E3103">
        <f t="shared" si="193"/>
        <v>0.99999999994179234</v>
      </c>
      <c r="F3103">
        <v>66</v>
      </c>
      <c r="K3103" t="s">
        <v>12709</v>
      </c>
      <c r="L3103">
        <v>39</v>
      </c>
      <c r="N3103" t="s">
        <v>12817</v>
      </c>
      <c r="O3103" t="str">
        <f t="shared" si="194"/>
        <v xml:space="preserve">12-8-2012 21:51 </v>
      </c>
      <c r="P3103">
        <f t="shared" si="195"/>
        <v>0.99999999994179234</v>
      </c>
      <c r="Q3103">
        <v>55</v>
      </c>
      <c r="R3103">
        <v>1.0000000001164153</v>
      </c>
      <c r="S3103">
        <v>50</v>
      </c>
    </row>
    <row r="3104" spans="1:19" x14ac:dyDescent="0.25">
      <c r="A3104" t="s">
        <v>3134</v>
      </c>
      <c r="B3104">
        <v>66.900000000000006</v>
      </c>
      <c r="D3104" t="str">
        <f t="shared" si="192"/>
        <v xml:space="preserve">12-15-2011 12:51 </v>
      </c>
      <c r="E3104">
        <f t="shared" si="193"/>
        <v>0.99999999994179234</v>
      </c>
      <c r="F3104">
        <v>66.900000000000006</v>
      </c>
      <c r="K3104" t="s">
        <v>12710</v>
      </c>
      <c r="L3104">
        <v>39</v>
      </c>
      <c r="N3104" t="s">
        <v>12818</v>
      </c>
      <c r="O3104" t="str">
        <f t="shared" si="194"/>
        <v xml:space="preserve">12-8-2012 20:51 </v>
      </c>
      <c r="P3104">
        <f t="shared" si="195"/>
        <v>1.0000000001164153</v>
      </c>
      <c r="Q3104">
        <v>55.9</v>
      </c>
      <c r="R3104">
        <v>0.99999999994179234</v>
      </c>
      <c r="S3104">
        <v>50</v>
      </c>
    </row>
    <row r="3105" spans="1:19" x14ac:dyDescent="0.25">
      <c r="A3105" t="s">
        <v>3135</v>
      </c>
      <c r="B3105">
        <v>64</v>
      </c>
      <c r="D3105" t="str">
        <f t="shared" si="192"/>
        <v xml:space="preserve">12-15-2011 11:51 </v>
      </c>
      <c r="E3105">
        <f t="shared" si="193"/>
        <v>1.0000000001164153</v>
      </c>
      <c r="F3105">
        <v>64</v>
      </c>
      <c r="K3105" t="s">
        <v>12711</v>
      </c>
      <c r="L3105">
        <v>39</v>
      </c>
      <c r="N3105" t="s">
        <v>12819</v>
      </c>
      <c r="O3105" t="str">
        <f t="shared" si="194"/>
        <v xml:space="preserve">12-8-2012 19:51 </v>
      </c>
      <c r="P3105">
        <f t="shared" si="195"/>
        <v>0.99999999994179234</v>
      </c>
      <c r="Q3105">
        <v>55.9</v>
      </c>
      <c r="R3105">
        <v>0.99999999994179234</v>
      </c>
      <c r="S3105">
        <v>50</v>
      </c>
    </row>
    <row r="3106" spans="1:19" x14ac:dyDescent="0.25">
      <c r="A3106" t="s">
        <v>3136</v>
      </c>
      <c r="B3106">
        <v>62.1</v>
      </c>
      <c r="D3106" t="str">
        <f t="shared" si="192"/>
        <v xml:space="preserve">12-15-2011 10:51 </v>
      </c>
      <c r="E3106">
        <f t="shared" si="193"/>
        <v>0.99999999994179234</v>
      </c>
      <c r="F3106">
        <v>62.1</v>
      </c>
      <c r="K3106" t="s">
        <v>12712</v>
      </c>
      <c r="L3106">
        <v>39</v>
      </c>
      <c r="N3106" t="s">
        <v>12820</v>
      </c>
      <c r="O3106" t="str">
        <f t="shared" si="194"/>
        <v xml:space="preserve">12-8-2012 18:51 </v>
      </c>
      <c r="P3106">
        <f t="shared" si="195"/>
        <v>0.99999999994179234</v>
      </c>
      <c r="Q3106">
        <v>57</v>
      </c>
      <c r="R3106">
        <v>0.99999999994179234</v>
      </c>
      <c r="S3106">
        <v>50</v>
      </c>
    </row>
    <row r="3107" spans="1:19" x14ac:dyDescent="0.25">
      <c r="A3107" t="s">
        <v>3137</v>
      </c>
      <c r="B3107">
        <v>55.9</v>
      </c>
      <c r="D3107" t="str">
        <f t="shared" si="192"/>
        <v xml:space="preserve">12-15-2011 9:51 </v>
      </c>
      <c r="E3107">
        <f t="shared" si="193"/>
        <v>0.99999999994179234</v>
      </c>
      <c r="F3107">
        <v>55.9</v>
      </c>
      <c r="K3107" t="s">
        <v>12713</v>
      </c>
      <c r="L3107">
        <v>39.9</v>
      </c>
      <c r="N3107" t="s">
        <v>12821</v>
      </c>
      <c r="O3107" t="str">
        <f t="shared" si="194"/>
        <v xml:space="preserve">12-8-2012 17:51 </v>
      </c>
      <c r="P3107">
        <f t="shared" si="195"/>
        <v>1.0000000001164153</v>
      </c>
      <c r="Q3107">
        <v>57.9</v>
      </c>
      <c r="R3107">
        <v>0.99999999994179234</v>
      </c>
      <c r="S3107">
        <v>50</v>
      </c>
    </row>
    <row r="3108" spans="1:19" x14ac:dyDescent="0.25">
      <c r="A3108" t="s">
        <v>3138</v>
      </c>
      <c r="B3108">
        <v>51.1</v>
      </c>
      <c r="D3108" t="str">
        <f t="shared" si="192"/>
        <v xml:space="preserve">12-15-2011 8:51 </v>
      </c>
      <c r="E3108">
        <f t="shared" si="193"/>
        <v>1.0000000001164153</v>
      </c>
      <c r="F3108">
        <v>51.1</v>
      </c>
      <c r="K3108" t="s">
        <v>12714</v>
      </c>
      <c r="L3108">
        <v>41</v>
      </c>
      <c r="N3108" t="s">
        <v>12822</v>
      </c>
      <c r="O3108" t="str">
        <f t="shared" si="194"/>
        <v xml:space="preserve">12-8-2012 16:51 </v>
      </c>
      <c r="P3108">
        <f t="shared" si="195"/>
        <v>0.99999999994179234</v>
      </c>
      <c r="Q3108">
        <v>59</v>
      </c>
      <c r="R3108">
        <v>0.99999999994179234</v>
      </c>
      <c r="S3108">
        <v>50</v>
      </c>
    </row>
    <row r="3109" spans="1:19" x14ac:dyDescent="0.25">
      <c r="A3109" t="s">
        <v>3139</v>
      </c>
      <c r="B3109">
        <v>46</v>
      </c>
      <c r="D3109" t="str">
        <f t="shared" si="192"/>
        <v xml:space="preserve">12-15-2011 7:51 </v>
      </c>
      <c r="E3109">
        <f t="shared" si="193"/>
        <v>0.99999999994179234</v>
      </c>
      <c r="F3109">
        <v>46</v>
      </c>
      <c r="K3109" t="s">
        <v>12715</v>
      </c>
      <c r="L3109">
        <v>41</v>
      </c>
      <c r="N3109" t="s">
        <v>12823</v>
      </c>
      <c r="O3109" t="str">
        <f t="shared" si="194"/>
        <v xml:space="preserve">12-8-2012 15:51 </v>
      </c>
      <c r="P3109">
        <f t="shared" si="195"/>
        <v>0.99999999994179234</v>
      </c>
      <c r="Q3109">
        <v>64.900000000000006</v>
      </c>
      <c r="R3109">
        <v>0.99999999994179234</v>
      </c>
      <c r="S3109">
        <v>50</v>
      </c>
    </row>
    <row r="3110" spans="1:19" x14ac:dyDescent="0.25">
      <c r="A3110" t="s">
        <v>3140</v>
      </c>
      <c r="B3110">
        <v>46</v>
      </c>
      <c r="D3110" t="str">
        <f t="shared" si="192"/>
        <v xml:space="preserve">12-15-2011 6:51 </v>
      </c>
      <c r="E3110">
        <f t="shared" si="193"/>
        <v>0.99999999994179234</v>
      </c>
      <c r="F3110">
        <v>46</v>
      </c>
      <c r="K3110" t="s">
        <v>12716</v>
      </c>
      <c r="L3110">
        <v>42.1</v>
      </c>
      <c r="N3110" t="s">
        <v>12824</v>
      </c>
      <c r="O3110" t="str">
        <f t="shared" si="194"/>
        <v xml:space="preserve">12-8-2012 14:51 </v>
      </c>
      <c r="P3110">
        <f t="shared" si="195"/>
        <v>1.0000000001164153</v>
      </c>
      <c r="Q3110">
        <v>64</v>
      </c>
      <c r="R3110">
        <v>1.0000000001164153</v>
      </c>
      <c r="S3110">
        <v>50</v>
      </c>
    </row>
    <row r="3111" spans="1:19" x14ac:dyDescent="0.25">
      <c r="A3111" t="s">
        <v>3141</v>
      </c>
      <c r="B3111">
        <v>44.1</v>
      </c>
      <c r="D3111" t="str">
        <f t="shared" si="192"/>
        <v xml:space="preserve">12-15-2011 5:51 </v>
      </c>
      <c r="E3111">
        <f t="shared" si="193"/>
        <v>1.0000000001164153</v>
      </c>
      <c r="F3111">
        <v>44.1</v>
      </c>
      <c r="K3111" t="s">
        <v>12717</v>
      </c>
      <c r="L3111">
        <v>42.1</v>
      </c>
      <c r="N3111" t="s">
        <v>12825</v>
      </c>
      <c r="O3111" t="str">
        <f t="shared" si="194"/>
        <v xml:space="preserve">12-8-2012 13:51 </v>
      </c>
      <c r="P3111">
        <f t="shared" si="195"/>
        <v>0.99999999994179234</v>
      </c>
      <c r="Q3111">
        <v>62.1</v>
      </c>
      <c r="R3111">
        <v>0.99999999994179234</v>
      </c>
      <c r="S3111">
        <v>50</v>
      </c>
    </row>
    <row r="3112" spans="1:19" x14ac:dyDescent="0.25">
      <c r="A3112" t="s">
        <v>3142</v>
      </c>
      <c r="B3112">
        <v>45</v>
      </c>
      <c r="D3112" t="str">
        <f t="shared" si="192"/>
        <v xml:space="preserve">12-15-2011 4:51 </v>
      </c>
      <c r="E3112">
        <f t="shared" si="193"/>
        <v>0.99999999994179234</v>
      </c>
      <c r="F3112">
        <v>45</v>
      </c>
      <c r="K3112" t="s">
        <v>12718</v>
      </c>
      <c r="L3112">
        <v>46</v>
      </c>
      <c r="N3112" t="s">
        <v>12826</v>
      </c>
      <c r="O3112" t="str">
        <f t="shared" si="194"/>
        <v xml:space="preserve">12-8-2012 12:51 </v>
      </c>
      <c r="P3112">
        <f t="shared" si="195"/>
        <v>0.99999999994179234</v>
      </c>
      <c r="Q3112">
        <v>61</v>
      </c>
      <c r="R3112">
        <v>0.99999999994179234</v>
      </c>
      <c r="S3112">
        <v>50</v>
      </c>
    </row>
    <row r="3113" spans="1:19" x14ac:dyDescent="0.25">
      <c r="A3113" t="s">
        <v>3143</v>
      </c>
      <c r="B3113">
        <v>46</v>
      </c>
      <c r="D3113" t="str">
        <f t="shared" si="192"/>
        <v xml:space="preserve">12-15-2011 3:51 </v>
      </c>
      <c r="E3113">
        <f t="shared" si="193"/>
        <v>0.99999999994179234</v>
      </c>
      <c r="F3113">
        <v>46</v>
      </c>
      <c r="K3113" t="s">
        <v>12719</v>
      </c>
      <c r="L3113">
        <v>46</v>
      </c>
      <c r="N3113" t="s">
        <v>12827</v>
      </c>
      <c r="O3113" t="str">
        <f t="shared" si="194"/>
        <v xml:space="preserve">12-8-2012 11:51 </v>
      </c>
      <c r="P3113">
        <f t="shared" si="195"/>
        <v>0.8999999999650754</v>
      </c>
      <c r="Q3113">
        <v>57</v>
      </c>
      <c r="R3113">
        <v>0.99999999994179234</v>
      </c>
      <c r="S3113">
        <v>50</v>
      </c>
    </row>
    <row r="3114" spans="1:19" x14ac:dyDescent="0.25">
      <c r="A3114" t="s">
        <v>3144</v>
      </c>
      <c r="B3114">
        <v>45</v>
      </c>
      <c r="D3114" t="str">
        <f t="shared" si="192"/>
        <v xml:space="preserve">12-15-2011 2:51 </v>
      </c>
      <c r="E3114">
        <f t="shared" si="193"/>
        <v>1.0000000001164153</v>
      </c>
      <c r="F3114">
        <v>45</v>
      </c>
      <c r="K3114" t="s">
        <v>12720</v>
      </c>
      <c r="L3114">
        <v>46</v>
      </c>
      <c r="N3114" t="s">
        <v>12828</v>
      </c>
      <c r="O3114" t="str">
        <f t="shared" si="194"/>
        <v xml:space="preserve">12-8-2012 10:57 </v>
      </c>
      <c r="P3114">
        <f t="shared" si="195"/>
        <v>0.10000000015133992</v>
      </c>
      <c r="Q3114">
        <v>53.6</v>
      </c>
      <c r="R3114">
        <v>1.0000000001164153</v>
      </c>
      <c r="S3114">
        <v>50</v>
      </c>
    </row>
    <row r="3115" spans="1:19" x14ac:dyDescent="0.25">
      <c r="A3115" t="s">
        <v>3145</v>
      </c>
      <c r="B3115">
        <v>48</v>
      </c>
      <c r="D3115" t="str">
        <f t="shared" si="192"/>
        <v xml:space="preserve">12-15-2011 1:51 </v>
      </c>
      <c r="E3115">
        <f t="shared" si="193"/>
        <v>0.99999999994179234</v>
      </c>
      <c r="F3115">
        <v>48</v>
      </c>
      <c r="K3115" t="s">
        <v>12721</v>
      </c>
      <c r="L3115">
        <v>45</v>
      </c>
      <c r="N3115" t="s">
        <v>12829</v>
      </c>
      <c r="O3115" t="str">
        <f t="shared" si="194"/>
        <v xml:space="preserve">12-8-2012 10:51 </v>
      </c>
      <c r="P3115">
        <f t="shared" si="195"/>
        <v>0.93333333323244005</v>
      </c>
      <c r="Q3115">
        <v>54</v>
      </c>
      <c r="R3115">
        <v>0.99999999994179234</v>
      </c>
      <c r="S3115">
        <v>50</v>
      </c>
    </row>
    <row r="3116" spans="1:19" x14ac:dyDescent="0.25">
      <c r="A3116" t="s">
        <v>3146</v>
      </c>
      <c r="B3116">
        <v>48</v>
      </c>
      <c r="D3116" t="str">
        <f t="shared" si="192"/>
        <v xml:space="preserve">12-15-2011 0:51 </v>
      </c>
      <c r="E3116">
        <f t="shared" si="193"/>
        <v>0.99999999994179234</v>
      </c>
      <c r="F3116">
        <v>48</v>
      </c>
      <c r="K3116" t="s">
        <v>12722</v>
      </c>
      <c r="L3116">
        <v>45</v>
      </c>
      <c r="N3116" t="s">
        <v>12830</v>
      </c>
      <c r="O3116" t="str">
        <f t="shared" si="194"/>
        <v xml:space="preserve">12-8-2012 9:55 </v>
      </c>
      <c r="P3116">
        <f t="shared" si="195"/>
        <v>6.6666666709352285E-2</v>
      </c>
      <c r="Q3116">
        <v>51.8</v>
      </c>
      <c r="R3116">
        <v>1.0000000001164153</v>
      </c>
      <c r="S3116">
        <v>50</v>
      </c>
    </row>
    <row r="3117" spans="1:19" x14ac:dyDescent="0.25">
      <c r="A3117" t="s">
        <v>3147</v>
      </c>
      <c r="B3117">
        <v>48.9</v>
      </c>
      <c r="D3117" t="str">
        <f t="shared" si="192"/>
        <v xml:space="preserve">12-14-2011 23:51 </v>
      </c>
      <c r="E3117">
        <f t="shared" si="193"/>
        <v>1.0000000001164153</v>
      </c>
      <c r="F3117">
        <v>48.9</v>
      </c>
      <c r="K3117" t="s">
        <v>12723</v>
      </c>
      <c r="L3117">
        <v>45</v>
      </c>
      <c r="N3117" t="s">
        <v>12831</v>
      </c>
      <c r="O3117" t="str">
        <f t="shared" si="194"/>
        <v xml:space="preserve">12-8-2012 9:51 </v>
      </c>
      <c r="P3117">
        <f t="shared" si="195"/>
        <v>0.2333333333954215</v>
      </c>
      <c r="Q3117">
        <v>52</v>
      </c>
      <c r="R3117">
        <v>0.99999999994179234</v>
      </c>
      <c r="S3117">
        <v>50</v>
      </c>
    </row>
    <row r="3118" spans="1:19" x14ac:dyDescent="0.25">
      <c r="A3118" t="s">
        <v>3148</v>
      </c>
      <c r="B3118">
        <v>48</v>
      </c>
      <c r="D3118" t="str">
        <f t="shared" si="192"/>
        <v xml:space="preserve">12-14-2011 22:51 </v>
      </c>
      <c r="E3118">
        <f t="shared" si="193"/>
        <v>0.99999999994179234</v>
      </c>
      <c r="F3118">
        <v>48</v>
      </c>
      <c r="K3118" t="s">
        <v>12724</v>
      </c>
      <c r="L3118">
        <v>45</v>
      </c>
      <c r="N3118" t="s">
        <v>12832</v>
      </c>
      <c r="O3118" t="str">
        <f t="shared" si="194"/>
        <v xml:space="preserve">12-8-2012 9:37 </v>
      </c>
      <c r="P3118">
        <f t="shared" si="195"/>
        <v>0.68333333329064772</v>
      </c>
      <c r="Q3118">
        <v>51.8</v>
      </c>
      <c r="R3118">
        <v>0.99999999994179234</v>
      </c>
      <c r="S3118">
        <v>50</v>
      </c>
    </row>
    <row r="3119" spans="1:19" x14ac:dyDescent="0.25">
      <c r="A3119" t="s">
        <v>3149</v>
      </c>
      <c r="B3119">
        <v>48.9</v>
      </c>
      <c r="D3119" t="str">
        <f t="shared" si="192"/>
        <v xml:space="preserve">12-14-2011 21:51 </v>
      </c>
      <c r="E3119">
        <f t="shared" si="193"/>
        <v>0.99999999994179234</v>
      </c>
      <c r="F3119">
        <v>48.9</v>
      </c>
      <c r="K3119" t="s">
        <v>12725</v>
      </c>
      <c r="L3119">
        <v>45</v>
      </c>
      <c r="N3119" t="s">
        <v>12833</v>
      </c>
      <c r="O3119" t="str">
        <f t="shared" si="194"/>
        <v xml:space="preserve">12-8-2012 8:56 </v>
      </c>
      <c r="P3119">
        <f t="shared" si="195"/>
        <v>8.3333333255723119E-2</v>
      </c>
      <c r="Q3119">
        <v>51.8</v>
      </c>
      <c r="R3119">
        <v>0.99999999994179234</v>
      </c>
      <c r="S3119">
        <v>50</v>
      </c>
    </row>
    <row r="3120" spans="1:19" x14ac:dyDescent="0.25">
      <c r="A3120" t="s">
        <v>3150</v>
      </c>
      <c r="B3120">
        <v>51.1</v>
      </c>
      <c r="D3120" t="str">
        <f t="shared" si="192"/>
        <v xml:space="preserve">12-14-2011 20:51 </v>
      </c>
      <c r="E3120">
        <f t="shared" si="193"/>
        <v>1.0000000001164153</v>
      </c>
      <c r="F3120">
        <v>51.1</v>
      </c>
      <c r="K3120" t="s">
        <v>12726</v>
      </c>
      <c r="L3120">
        <v>45</v>
      </c>
      <c r="N3120" t="s">
        <v>12834</v>
      </c>
      <c r="O3120" t="str">
        <f t="shared" si="194"/>
        <v xml:space="preserve">12-8-2012 8:51 </v>
      </c>
      <c r="P3120">
        <f t="shared" si="195"/>
        <v>0.48333333333721384</v>
      </c>
      <c r="Q3120">
        <v>51.1</v>
      </c>
      <c r="R3120">
        <v>1.0000000001164153</v>
      </c>
      <c r="S3120">
        <v>50</v>
      </c>
    </row>
    <row r="3121" spans="1:19" x14ac:dyDescent="0.25">
      <c r="A3121" t="s">
        <v>3151</v>
      </c>
      <c r="B3121">
        <v>50</v>
      </c>
      <c r="D3121" t="str">
        <f t="shared" si="192"/>
        <v xml:space="preserve">12-14-2011 19:51 </v>
      </c>
      <c r="E3121">
        <f t="shared" si="193"/>
        <v>0.99999999994179234</v>
      </c>
      <c r="F3121">
        <v>50</v>
      </c>
      <c r="K3121" t="s">
        <v>12727</v>
      </c>
      <c r="L3121">
        <v>46.9</v>
      </c>
      <c r="N3121" t="s">
        <v>12835</v>
      </c>
      <c r="O3121" t="str">
        <f t="shared" si="194"/>
        <v xml:space="preserve">12-8-2012 8:22 </v>
      </c>
      <c r="P3121">
        <f t="shared" si="195"/>
        <v>0.51666666677920148</v>
      </c>
      <c r="Q3121">
        <v>51.8</v>
      </c>
      <c r="R3121">
        <v>0.99999999994179234</v>
      </c>
      <c r="S3121">
        <v>50</v>
      </c>
    </row>
    <row r="3122" spans="1:19" x14ac:dyDescent="0.25">
      <c r="A3122" t="s">
        <v>3152</v>
      </c>
      <c r="B3122">
        <v>48.9</v>
      </c>
      <c r="D3122" t="str">
        <f t="shared" si="192"/>
        <v xml:space="preserve">12-14-2011 18:51 </v>
      </c>
      <c r="E3122">
        <f t="shared" si="193"/>
        <v>0.99999999994179234</v>
      </c>
      <c r="F3122">
        <v>48.9</v>
      </c>
      <c r="K3122" t="s">
        <v>12728</v>
      </c>
      <c r="L3122">
        <v>46.9</v>
      </c>
      <c r="N3122" t="s">
        <v>12836</v>
      </c>
      <c r="O3122" t="str">
        <f t="shared" si="194"/>
        <v xml:space="preserve">12-8-2012 7:51 </v>
      </c>
      <c r="P3122">
        <f t="shared" si="195"/>
        <v>0.99999999994179234</v>
      </c>
      <c r="Q3122">
        <v>51.1</v>
      </c>
      <c r="R3122">
        <v>1.0000000001164153</v>
      </c>
      <c r="S3122">
        <v>50</v>
      </c>
    </row>
    <row r="3123" spans="1:19" x14ac:dyDescent="0.25">
      <c r="A3123" t="s">
        <v>3153</v>
      </c>
      <c r="B3123">
        <v>53.1</v>
      </c>
      <c r="D3123" t="str">
        <f t="shared" si="192"/>
        <v xml:space="preserve">12-14-2011 17:51 </v>
      </c>
      <c r="E3123">
        <f t="shared" si="193"/>
        <v>1.0000000001164153</v>
      </c>
      <c r="F3123">
        <v>53.1</v>
      </c>
      <c r="K3123" t="s">
        <v>12729</v>
      </c>
      <c r="L3123">
        <v>48</v>
      </c>
      <c r="N3123" t="s">
        <v>12837</v>
      </c>
      <c r="O3123" t="str">
        <f t="shared" si="194"/>
        <v xml:space="preserve">12-8-2012 6:51 </v>
      </c>
      <c r="P3123">
        <f t="shared" si="195"/>
        <v>0.99999999994179234</v>
      </c>
      <c r="Q3123">
        <v>50</v>
      </c>
      <c r="R3123">
        <v>0.99999999994179234</v>
      </c>
      <c r="S3123">
        <v>50</v>
      </c>
    </row>
    <row r="3124" spans="1:19" x14ac:dyDescent="0.25">
      <c r="A3124" t="s">
        <v>3154</v>
      </c>
      <c r="B3124">
        <v>57</v>
      </c>
      <c r="D3124" t="str">
        <f t="shared" si="192"/>
        <v xml:space="preserve">12-14-2011 16:51 </v>
      </c>
      <c r="E3124">
        <f t="shared" si="193"/>
        <v>0.99999999994179234</v>
      </c>
      <c r="F3124">
        <v>57</v>
      </c>
      <c r="K3124" t="s">
        <v>12730</v>
      </c>
      <c r="L3124">
        <v>48</v>
      </c>
      <c r="N3124" t="s">
        <v>12838</v>
      </c>
      <c r="O3124" t="str">
        <f t="shared" si="194"/>
        <v xml:space="preserve">12-8-2012 5:51 </v>
      </c>
      <c r="P3124">
        <f t="shared" si="195"/>
        <v>1.0000000001164153</v>
      </c>
      <c r="Q3124">
        <v>51.1</v>
      </c>
      <c r="R3124">
        <v>0.99999999994179234</v>
      </c>
      <c r="S3124">
        <v>50</v>
      </c>
    </row>
    <row r="3125" spans="1:19" x14ac:dyDescent="0.25">
      <c r="A3125" t="s">
        <v>3155</v>
      </c>
      <c r="B3125">
        <v>59</v>
      </c>
      <c r="D3125" t="str">
        <f t="shared" si="192"/>
        <v xml:space="preserve">12-14-2011 15:51 </v>
      </c>
      <c r="E3125">
        <f t="shared" si="193"/>
        <v>0.99999999994179234</v>
      </c>
      <c r="F3125">
        <v>59</v>
      </c>
      <c r="K3125" t="s">
        <v>12731</v>
      </c>
      <c r="L3125">
        <v>48.9</v>
      </c>
      <c r="N3125" t="s">
        <v>12839</v>
      </c>
      <c r="O3125" t="str">
        <f t="shared" si="194"/>
        <v xml:space="preserve">12-8-2012 4:51 </v>
      </c>
      <c r="P3125">
        <f t="shared" si="195"/>
        <v>0.99999999994179234</v>
      </c>
      <c r="Q3125">
        <v>51.1</v>
      </c>
      <c r="R3125">
        <v>0.64999999984866008</v>
      </c>
      <c r="S3125">
        <v>50</v>
      </c>
    </row>
    <row r="3126" spans="1:19" x14ac:dyDescent="0.25">
      <c r="A3126" t="s">
        <v>3156</v>
      </c>
      <c r="B3126">
        <v>57.9</v>
      </c>
      <c r="D3126" t="str">
        <f t="shared" si="192"/>
        <v xml:space="preserve">12-14-2011 14:51 </v>
      </c>
      <c r="E3126">
        <f t="shared" si="193"/>
        <v>1.0000000001164153</v>
      </c>
      <c r="F3126">
        <v>57.9</v>
      </c>
      <c r="K3126" t="s">
        <v>12732</v>
      </c>
      <c r="L3126">
        <v>48</v>
      </c>
      <c r="N3126" t="s">
        <v>12840</v>
      </c>
      <c r="O3126" t="str">
        <f t="shared" si="194"/>
        <v xml:space="preserve">12-8-2012 3:51 </v>
      </c>
      <c r="P3126">
        <f t="shared" si="195"/>
        <v>0.56666666659293696</v>
      </c>
      <c r="Q3126">
        <v>51.1</v>
      </c>
      <c r="R3126">
        <v>1.0000000001164153</v>
      </c>
      <c r="S3126">
        <v>50</v>
      </c>
    </row>
    <row r="3127" spans="1:19" x14ac:dyDescent="0.25">
      <c r="A3127" t="s">
        <v>3157</v>
      </c>
      <c r="B3127">
        <v>57.9</v>
      </c>
      <c r="D3127" t="str">
        <f t="shared" si="192"/>
        <v xml:space="preserve">12-14-2011 13:51 </v>
      </c>
      <c r="E3127">
        <f t="shared" si="193"/>
        <v>0.99999999994179234</v>
      </c>
      <c r="F3127">
        <v>57.9</v>
      </c>
      <c r="K3127" t="s">
        <v>12733</v>
      </c>
      <c r="L3127">
        <v>48.9</v>
      </c>
      <c r="N3127" t="s">
        <v>12841</v>
      </c>
      <c r="O3127" t="str">
        <f t="shared" si="194"/>
        <v xml:space="preserve">12-8-2012 3:17 </v>
      </c>
      <c r="P3127">
        <f t="shared" si="195"/>
        <v>0.43333333334885538</v>
      </c>
      <c r="Q3127">
        <v>51.8</v>
      </c>
      <c r="R3127">
        <v>0.99999999994179234</v>
      </c>
      <c r="S3127">
        <v>50</v>
      </c>
    </row>
    <row r="3128" spans="1:19" x14ac:dyDescent="0.25">
      <c r="A3128" t="s">
        <v>3158</v>
      </c>
      <c r="B3128">
        <v>55.9</v>
      </c>
      <c r="D3128" t="str">
        <f t="shared" si="192"/>
        <v xml:space="preserve">12-14-2011 12:51 </v>
      </c>
      <c r="E3128">
        <f t="shared" si="193"/>
        <v>0.99999999994179234</v>
      </c>
      <c r="F3128">
        <v>55.9</v>
      </c>
      <c r="K3128" t="s">
        <v>12734</v>
      </c>
      <c r="L3128">
        <v>51.1</v>
      </c>
      <c r="N3128" t="s">
        <v>12842</v>
      </c>
      <c r="O3128" t="str">
        <f t="shared" si="194"/>
        <v xml:space="preserve">12-8-2012 2:51 </v>
      </c>
      <c r="P3128">
        <f t="shared" si="195"/>
        <v>0.51666666677920148</v>
      </c>
      <c r="Q3128">
        <v>51.1</v>
      </c>
      <c r="R3128">
        <v>0.99999999994179234</v>
      </c>
      <c r="S3128">
        <v>50</v>
      </c>
    </row>
    <row r="3129" spans="1:19" x14ac:dyDescent="0.25">
      <c r="A3129" t="s">
        <v>3159</v>
      </c>
      <c r="B3129">
        <v>54</v>
      </c>
      <c r="D3129" t="str">
        <f t="shared" si="192"/>
        <v xml:space="preserve">12-14-2011 11:51 </v>
      </c>
      <c r="E3129">
        <f t="shared" si="193"/>
        <v>1.0000000001164153</v>
      </c>
      <c r="F3129">
        <v>54</v>
      </c>
      <c r="K3129" t="s">
        <v>12735</v>
      </c>
      <c r="L3129">
        <v>51.1</v>
      </c>
      <c r="N3129" t="s">
        <v>12843</v>
      </c>
      <c r="O3129" t="str">
        <f t="shared" si="194"/>
        <v xml:space="preserve">12-8-2012 2:20 </v>
      </c>
      <c r="P3129">
        <f t="shared" si="195"/>
        <v>0.48333333333721384</v>
      </c>
      <c r="Q3129">
        <v>51.8</v>
      </c>
      <c r="R3129">
        <v>1.0000000001164153</v>
      </c>
      <c r="S3129">
        <v>50</v>
      </c>
    </row>
    <row r="3130" spans="1:19" x14ac:dyDescent="0.25">
      <c r="A3130" t="s">
        <v>3160</v>
      </c>
      <c r="B3130">
        <v>51.1</v>
      </c>
      <c r="D3130" t="str">
        <f t="shared" si="192"/>
        <v xml:space="preserve">12-14-2011 10:51 </v>
      </c>
      <c r="E3130">
        <f t="shared" si="193"/>
        <v>0.99999999994179234</v>
      </c>
      <c r="F3130">
        <v>51.1</v>
      </c>
      <c r="K3130" t="s">
        <v>12736</v>
      </c>
      <c r="L3130">
        <v>52</v>
      </c>
      <c r="N3130" t="s">
        <v>12844</v>
      </c>
      <c r="O3130" t="str">
        <f t="shared" si="194"/>
        <v xml:space="preserve">12-8-2012 1:51 </v>
      </c>
      <c r="P3130">
        <f t="shared" si="195"/>
        <v>0.24999999994179234</v>
      </c>
      <c r="Q3130">
        <v>51.1</v>
      </c>
      <c r="R3130">
        <v>1.0000000001164153</v>
      </c>
      <c r="S3130">
        <v>50</v>
      </c>
    </row>
    <row r="3131" spans="1:19" x14ac:dyDescent="0.25">
      <c r="A3131" t="s">
        <v>3161</v>
      </c>
      <c r="B3131">
        <v>48.9</v>
      </c>
      <c r="D3131" t="str">
        <f t="shared" si="192"/>
        <v xml:space="preserve">12-14-2011 9:51 </v>
      </c>
      <c r="E3131">
        <f t="shared" si="193"/>
        <v>0.99999999994179234</v>
      </c>
      <c r="F3131">
        <v>48.9</v>
      </c>
      <c r="K3131" t="s">
        <v>12737</v>
      </c>
      <c r="L3131">
        <v>52</v>
      </c>
      <c r="N3131" t="s">
        <v>12845</v>
      </c>
      <c r="O3131" t="str">
        <f t="shared" si="194"/>
        <v xml:space="preserve">12-8-2012 1:36 </v>
      </c>
      <c r="P3131">
        <f t="shared" si="195"/>
        <v>0.75</v>
      </c>
      <c r="Q3131">
        <v>51.8</v>
      </c>
      <c r="R3131">
        <v>1.0000000001164153</v>
      </c>
      <c r="S3131">
        <v>50</v>
      </c>
    </row>
    <row r="3132" spans="1:19" x14ac:dyDescent="0.25">
      <c r="A3132" t="s">
        <v>3162</v>
      </c>
      <c r="B3132">
        <v>46.9</v>
      </c>
      <c r="D3132" t="str">
        <f t="shared" si="192"/>
        <v xml:space="preserve">12-14-2011 8:51 </v>
      </c>
      <c r="E3132">
        <f t="shared" si="193"/>
        <v>1.0000000001164153</v>
      </c>
      <c r="F3132">
        <v>46.9</v>
      </c>
      <c r="K3132" t="s">
        <v>12738</v>
      </c>
      <c r="L3132">
        <v>52</v>
      </c>
      <c r="N3132" t="s">
        <v>12846</v>
      </c>
      <c r="O3132" t="str">
        <f t="shared" si="194"/>
        <v xml:space="preserve">12-8-2012 0:51 </v>
      </c>
      <c r="P3132">
        <f t="shared" si="195"/>
        <v>0.31666666665114462</v>
      </c>
      <c r="Q3132">
        <v>51.1</v>
      </c>
      <c r="R3132">
        <v>0.99999999994179234</v>
      </c>
      <c r="S3132">
        <v>50</v>
      </c>
    </row>
    <row r="3133" spans="1:19" x14ac:dyDescent="0.25">
      <c r="A3133" t="s">
        <v>3163</v>
      </c>
      <c r="B3133">
        <v>46</v>
      </c>
      <c r="D3133" t="str">
        <f t="shared" si="192"/>
        <v xml:space="preserve">12-14-2011 7:51 </v>
      </c>
      <c r="E3133">
        <f t="shared" si="193"/>
        <v>0.99999999994179234</v>
      </c>
      <c r="F3133">
        <v>46</v>
      </c>
      <c r="K3133" t="s">
        <v>12739</v>
      </c>
      <c r="L3133">
        <v>53.1</v>
      </c>
      <c r="N3133" t="s">
        <v>12847</v>
      </c>
      <c r="O3133" t="str">
        <f t="shared" si="194"/>
        <v xml:space="preserve">12-8-2012 0:32 </v>
      </c>
      <c r="P3133">
        <f t="shared" si="195"/>
        <v>0.68333333329064772</v>
      </c>
      <c r="Q3133">
        <v>51.8</v>
      </c>
      <c r="R3133">
        <v>1.0000000001164153</v>
      </c>
      <c r="S3133">
        <v>50</v>
      </c>
    </row>
    <row r="3134" spans="1:19" x14ac:dyDescent="0.25">
      <c r="A3134" t="s">
        <v>3164</v>
      </c>
      <c r="B3134">
        <v>45</v>
      </c>
      <c r="D3134" t="str">
        <f t="shared" si="192"/>
        <v xml:space="preserve">12-14-2011 6:51 </v>
      </c>
      <c r="E3134">
        <f t="shared" si="193"/>
        <v>0.99999999994179234</v>
      </c>
      <c r="F3134">
        <v>45</v>
      </c>
      <c r="K3134" t="s">
        <v>12740</v>
      </c>
      <c r="L3134">
        <v>54</v>
      </c>
      <c r="N3134" t="s">
        <v>12848</v>
      </c>
      <c r="O3134" t="str">
        <f t="shared" si="194"/>
        <v xml:space="preserve">12-7-2012 23:51 </v>
      </c>
      <c r="P3134">
        <f t="shared" si="195"/>
        <v>1.0000000001164153</v>
      </c>
      <c r="Q3134">
        <v>50</v>
      </c>
      <c r="R3134">
        <v>0.99999999994179234</v>
      </c>
      <c r="S3134">
        <v>50</v>
      </c>
    </row>
    <row r="3135" spans="1:19" x14ac:dyDescent="0.25">
      <c r="A3135" t="s">
        <v>3165</v>
      </c>
      <c r="B3135">
        <v>46</v>
      </c>
      <c r="D3135" t="str">
        <f t="shared" si="192"/>
        <v xml:space="preserve">12-14-2011 5:51 </v>
      </c>
      <c r="E3135">
        <f t="shared" si="193"/>
        <v>1.0000000001164153</v>
      </c>
      <c r="F3135">
        <v>46</v>
      </c>
      <c r="K3135" t="s">
        <v>12741</v>
      </c>
      <c r="L3135">
        <v>55</v>
      </c>
      <c r="N3135" t="s">
        <v>12849</v>
      </c>
      <c r="O3135" t="str">
        <f t="shared" si="194"/>
        <v xml:space="preserve">12-7-2012 22:51 </v>
      </c>
      <c r="P3135">
        <f t="shared" si="195"/>
        <v>0.99999999994179234</v>
      </c>
      <c r="Q3135">
        <v>51.1</v>
      </c>
      <c r="R3135">
        <v>0.99999999994179234</v>
      </c>
      <c r="S3135">
        <v>50</v>
      </c>
    </row>
    <row r="3136" spans="1:19" x14ac:dyDescent="0.25">
      <c r="A3136" t="s">
        <v>3166</v>
      </c>
      <c r="B3136">
        <v>45</v>
      </c>
      <c r="D3136" t="str">
        <f t="shared" si="192"/>
        <v xml:space="preserve">12-14-2011 4:51 </v>
      </c>
      <c r="E3136">
        <f t="shared" si="193"/>
        <v>0.99999999994179234</v>
      </c>
      <c r="F3136">
        <v>45</v>
      </c>
      <c r="K3136" t="s">
        <v>12742</v>
      </c>
      <c r="L3136">
        <v>57</v>
      </c>
      <c r="N3136" t="s">
        <v>12850</v>
      </c>
      <c r="O3136" t="str">
        <f t="shared" si="194"/>
        <v xml:space="preserve">12-7-2012 21:51 </v>
      </c>
      <c r="P3136">
        <f t="shared" si="195"/>
        <v>0.46666666661622003</v>
      </c>
      <c r="Q3136">
        <v>51.1</v>
      </c>
      <c r="R3136">
        <v>1.0000000001164153</v>
      </c>
      <c r="S3136">
        <v>50</v>
      </c>
    </row>
    <row r="3137" spans="1:19" x14ac:dyDescent="0.25">
      <c r="A3137" t="s">
        <v>3167</v>
      </c>
      <c r="B3137">
        <v>42.1</v>
      </c>
      <c r="D3137" t="str">
        <f t="shared" si="192"/>
        <v xml:space="preserve">12-14-2011 3:51 </v>
      </c>
      <c r="E3137">
        <f t="shared" si="193"/>
        <v>0.99999999994179234</v>
      </c>
      <c r="F3137">
        <v>42.1</v>
      </c>
      <c r="K3137" t="s">
        <v>12743</v>
      </c>
      <c r="L3137">
        <v>57.9</v>
      </c>
      <c r="N3137" t="s">
        <v>12851</v>
      </c>
      <c r="O3137" t="str">
        <f t="shared" si="194"/>
        <v xml:space="preserve">12-7-2012 21:23 </v>
      </c>
      <c r="P3137">
        <f t="shared" si="195"/>
        <v>0.53333333332557231</v>
      </c>
      <c r="Q3137">
        <v>50</v>
      </c>
      <c r="R3137">
        <v>0.99999999994179234</v>
      </c>
      <c r="S3137">
        <v>50</v>
      </c>
    </row>
    <row r="3138" spans="1:19" x14ac:dyDescent="0.25">
      <c r="A3138" t="s">
        <v>3168</v>
      </c>
      <c r="B3138">
        <v>41</v>
      </c>
      <c r="D3138" t="str">
        <f t="shared" si="192"/>
        <v xml:space="preserve">12-14-2011 2:51 </v>
      </c>
      <c r="E3138">
        <f t="shared" si="193"/>
        <v>1.0000000001164153</v>
      </c>
      <c r="F3138">
        <v>41</v>
      </c>
      <c r="K3138" t="s">
        <v>12744</v>
      </c>
      <c r="L3138">
        <v>59</v>
      </c>
      <c r="N3138" t="s">
        <v>12852</v>
      </c>
      <c r="O3138" t="str">
        <f t="shared" si="194"/>
        <v xml:space="preserve">12-7-2012 20:51 </v>
      </c>
      <c r="P3138">
        <f t="shared" si="195"/>
        <v>1.0000000001164153</v>
      </c>
      <c r="Q3138">
        <v>51.1</v>
      </c>
      <c r="R3138">
        <v>1.0000000001164153</v>
      </c>
      <c r="S3138">
        <v>50</v>
      </c>
    </row>
    <row r="3139" spans="1:19" x14ac:dyDescent="0.25">
      <c r="A3139" t="s">
        <v>3169</v>
      </c>
      <c r="B3139">
        <v>39.9</v>
      </c>
      <c r="D3139" t="str">
        <f t="shared" ref="D3139:D3202" si="196">LEFT(A3139,LEN(A3139)-3)</f>
        <v xml:space="preserve">12-14-2011 1:51 </v>
      </c>
      <c r="E3139">
        <f t="shared" ref="E3139:E3202" si="197">(D3139-D3140)*24</f>
        <v>0.99999999994179234</v>
      </c>
      <c r="F3139">
        <v>39.9</v>
      </c>
      <c r="K3139" t="s">
        <v>12745</v>
      </c>
      <c r="L3139">
        <v>60.1</v>
      </c>
      <c r="N3139" t="s">
        <v>12853</v>
      </c>
      <c r="O3139" t="str">
        <f t="shared" ref="O3139:O3202" si="198">LEFT(N3139,LEN(N3139)-3)</f>
        <v xml:space="preserve">12-7-2012 19:51 </v>
      </c>
      <c r="P3139">
        <f t="shared" ref="P3139:P3202" si="199">(O3139-O3140)*24</f>
        <v>0.99999999994179234</v>
      </c>
      <c r="Q3139">
        <v>50</v>
      </c>
      <c r="R3139">
        <v>0.99999999994179234</v>
      </c>
      <c r="S3139">
        <v>50</v>
      </c>
    </row>
    <row r="3140" spans="1:19" x14ac:dyDescent="0.25">
      <c r="A3140" t="s">
        <v>3170</v>
      </c>
      <c r="B3140">
        <v>41</v>
      </c>
      <c r="D3140" t="str">
        <f t="shared" si="196"/>
        <v xml:space="preserve">12-14-2011 0:51 </v>
      </c>
      <c r="E3140">
        <f t="shared" si="197"/>
        <v>0.99999999994179234</v>
      </c>
      <c r="F3140">
        <v>41</v>
      </c>
      <c r="K3140" t="s">
        <v>12746</v>
      </c>
      <c r="L3140">
        <v>60.1</v>
      </c>
      <c r="N3140" t="s">
        <v>12854</v>
      </c>
      <c r="O3140" t="str">
        <f t="shared" si="198"/>
        <v xml:space="preserve">12-7-2012 18:51 </v>
      </c>
      <c r="P3140">
        <f t="shared" si="199"/>
        <v>0.99999999994179234</v>
      </c>
      <c r="Q3140">
        <v>51.1</v>
      </c>
      <c r="R3140">
        <v>0.84999999997671694</v>
      </c>
      <c r="S3140">
        <v>50</v>
      </c>
    </row>
    <row r="3141" spans="1:19" x14ac:dyDescent="0.25">
      <c r="A3141" t="s">
        <v>3171</v>
      </c>
      <c r="B3141">
        <v>42.1</v>
      </c>
      <c r="D3141" t="str">
        <f t="shared" si="196"/>
        <v xml:space="preserve">12-13-2011 23:51 </v>
      </c>
      <c r="E3141">
        <f t="shared" si="197"/>
        <v>1.0000000001164153</v>
      </c>
      <c r="F3141">
        <v>42.1</v>
      </c>
      <c r="K3141" t="s">
        <v>12747</v>
      </c>
      <c r="L3141">
        <v>57</v>
      </c>
      <c r="N3141" t="s">
        <v>12855</v>
      </c>
      <c r="O3141" t="str">
        <f t="shared" si="198"/>
        <v xml:space="preserve">12-7-2012 17:51 </v>
      </c>
      <c r="P3141">
        <f t="shared" si="199"/>
        <v>1.0000000001164153</v>
      </c>
      <c r="Q3141">
        <v>51.1</v>
      </c>
      <c r="R3141">
        <v>1.0000000001164153</v>
      </c>
      <c r="S3141">
        <v>50</v>
      </c>
    </row>
    <row r="3142" spans="1:19" x14ac:dyDescent="0.25">
      <c r="A3142" t="s">
        <v>3172</v>
      </c>
      <c r="B3142">
        <v>42.1</v>
      </c>
      <c r="D3142" t="str">
        <f t="shared" si="196"/>
        <v xml:space="preserve">12-13-2011 22:51 </v>
      </c>
      <c r="E3142">
        <f t="shared" si="197"/>
        <v>0.99999999994179234</v>
      </c>
      <c r="F3142">
        <v>42.1</v>
      </c>
      <c r="K3142" t="s">
        <v>12748</v>
      </c>
      <c r="L3142">
        <v>57</v>
      </c>
      <c r="N3142" t="s">
        <v>12856</v>
      </c>
      <c r="O3142" t="str">
        <f t="shared" si="198"/>
        <v xml:space="preserve">12-7-2012 16:51 </v>
      </c>
      <c r="P3142">
        <f t="shared" si="199"/>
        <v>0.99999999994179234</v>
      </c>
      <c r="Q3142">
        <v>53.1</v>
      </c>
      <c r="R3142">
        <v>0.16666666668606922</v>
      </c>
      <c r="S3142">
        <v>50</v>
      </c>
    </row>
    <row r="3143" spans="1:19" x14ac:dyDescent="0.25">
      <c r="A3143" t="s">
        <v>3173</v>
      </c>
      <c r="B3143">
        <v>44.1</v>
      </c>
      <c r="D3143" t="str">
        <f t="shared" si="196"/>
        <v xml:space="preserve">12-13-2011 21:51 </v>
      </c>
      <c r="E3143">
        <f t="shared" si="197"/>
        <v>0.99999999994179234</v>
      </c>
      <c r="F3143">
        <v>44.1</v>
      </c>
      <c r="K3143" t="s">
        <v>12749</v>
      </c>
      <c r="L3143">
        <v>55.9</v>
      </c>
      <c r="N3143" t="s">
        <v>12857</v>
      </c>
      <c r="O3143" t="str">
        <f t="shared" si="198"/>
        <v xml:space="preserve">12-7-2012 15:51 </v>
      </c>
      <c r="P3143">
        <f t="shared" si="199"/>
        <v>0.99999999994179234</v>
      </c>
      <c r="Q3143">
        <v>54</v>
      </c>
      <c r="R3143">
        <v>0.16666666668606922</v>
      </c>
      <c r="S3143">
        <v>50</v>
      </c>
    </row>
    <row r="3144" spans="1:19" x14ac:dyDescent="0.25">
      <c r="A3144" t="s">
        <v>3174</v>
      </c>
      <c r="B3144">
        <v>45</v>
      </c>
      <c r="D3144" t="str">
        <f t="shared" si="196"/>
        <v xml:space="preserve">12-13-2011 20:51 </v>
      </c>
      <c r="E3144">
        <f t="shared" si="197"/>
        <v>1.0000000001164153</v>
      </c>
      <c r="F3144">
        <v>45</v>
      </c>
      <c r="K3144" t="s">
        <v>12750</v>
      </c>
      <c r="L3144">
        <v>55.9</v>
      </c>
      <c r="N3144" t="s">
        <v>12858</v>
      </c>
      <c r="O3144" t="str">
        <f t="shared" si="198"/>
        <v xml:space="preserve">12-7-2012 14:51 </v>
      </c>
      <c r="P3144">
        <f t="shared" si="199"/>
        <v>0.26666666666278616</v>
      </c>
      <c r="Q3144">
        <v>55.9</v>
      </c>
      <c r="R3144">
        <v>0.49999999988358468</v>
      </c>
      <c r="S3144">
        <v>50</v>
      </c>
    </row>
    <row r="3145" spans="1:19" x14ac:dyDescent="0.25">
      <c r="A3145" t="s">
        <v>3175</v>
      </c>
      <c r="B3145">
        <v>48.9</v>
      </c>
      <c r="D3145" t="str">
        <f t="shared" si="196"/>
        <v xml:space="preserve">12-13-2011 19:51 </v>
      </c>
      <c r="E3145">
        <f t="shared" si="197"/>
        <v>0.99999999994179234</v>
      </c>
      <c r="F3145">
        <v>48.9</v>
      </c>
      <c r="K3145" t="s">
        <v>12751</v>
      </c>
      <c r="L3145">
        <v>57.9</v>
      </c>
      <c r="N3145" t="s">
        <v>12859</v>
      </c>
      <c r="O3145" t="str">
        <f t="shared" si="198"/>
        <v xml:space="preserve">12-7-2012 14:35 </v>
      </c>
      <c r="P3145">
        <f t="shared" si="199"/>
        <v>0.73333333345362917</v>
      </c>
      <c r="Q3145">
        <v>53.6</v>
      </c>
      <c r="R3145">
        <v>1.0000000001164153</v>
      </c>
      <c r="S3145">
        <v>50</v>
      </c>
    </row>
    <row r="3146" spans="1:19" x14ac:dyDescent="0.25">
      <c r="A3146" t="s">
        <v>3176</v>
      </c>
      <c r="B3146">
        <v>50</v>
      </c>
      <c r="D3146" t="str">
        <f t="shared" si="196"/>
        <v xml:space="preserve">12-13-2011 18:51 </v>
      </c>
      <c r="E3146">
        <f t="shared" si="197"/>
        <v>0.99999999994179234</v>
      </c>
      <c r="F3146">
        <v>50</v>
      </c>
      <c r="K3146" t="s">
        <v>12752</v>
      </c>
      <c r="L3146">
        <v>59</v>
      </c>
      <c r="N3146" t="s">
        <v>12860</v>
      </c>
      <c r="O3146" t="str">
        <f t="shared" si="198"/>
        <v xml:space="preserve">12-7-2012 13:51 </v>
      </c>
      <c r="P3146">
        <f t="shared" si="199"/>
        <v>0.99999999994179234</v>
      </c>
      <c r="Q3146">
        <v>52</v>
      </c>
      <c r="R3146">
        <v>0.99999999994179234</v>
      </c>
      <c r="S3146">
        <v>50</v>
      </c>
    </row>
    <row r="3147" spans="1:19" x14ac:dyDescent="0.25">
      <c r="A3147" t="s">
        <v>3177</v>
      </c>
      <c r="B3147">
        <v>54</v>
      </c>
      <c r="D3147" t="str">
        <f t="shared" si="196"/>
        <v xml:space="preserve">12-13-2011 17:51 </v>
      </c>
      <c r="E3147">
        <f t="shared" si="197"/>
        <v>1.0000000001164153</v>
      </c>
      <c r="F3147">
        <v>54</v>
      </c>
      <c r="K3147" t="s">
        <v>12753</v>
      </c>
      <c r="L3147">
        <v>60.8</v>
      </c>
      <c r="N3147" t="s">
        <v>12861</v>
      </c>
      <c r="O3147" t="str">
        <f t="shared" si="198"/>
        <v xml:space="preserve">12-7-2012 12:51 </v>
      </c>
      <c r="P3147">
        <f t="shared" si="199"/>
        <v>0.99999999994179234</v>
      </c>
      <c r="Q3147">
        <v>50</v>
      </c>
      <c r="R3147">
        <v>0.99999999994179234</v>
      </c>
      <c r="S3147">
        <v>50</v>
      </c>
    </row>
    <row r="3148" spans="1:19" x14ac:dyDescent="0.25">
      <c r="A3148" t="s">
        <v>3178</v>
      </c>
      <c r="B3148">
        <v>57.9</v>
      </c>
      <c r="D3148" t="str">
        <f t="shared" si="196"/>
        <v xml:space="preserve">12-13-2011 16:51 </v>
      </c>
      <c r="E3148">
        <f t="shared" si="197"/>
        <v>0.99999999994179234</v>
      </c>
      <c r="F3148">
        <v>57.9</v>
      </c>
      <c r="K3148" t="s">
        <v>12754</v>
      </c>
      <c r="L3148">
        <v>60.1</v>
      </c>
      <c r="N3148" t="s">
        <v>12862</v>
      </c>
      <c r="O3148" t="str">
        <f t="shared" si="198"/>
        <v xml:space="preserve">12-7-2012 11:51 </v>
      </c>
      <c r="P3148">
        <f t="shared" si="199"/>
        <v>1.0000000001164153</v>
      </c>
      <c r="Q3148">
        <v>50</v>
      </c>
      <c r="R3148">
        <v>0.99999999994179234</v>
      </c>
      <c r="S3148">
        <v>50</v>
      </c>
    </row>
    <row r="3149" spans="1:19" x14ac:dyDescent="0.25">
      <c r="A3149" t="s">
        <v>3179</v>
      </c>
      <c r="B3149">
        <v>62.1</v>
      </c>
      <c r="D3149" t="str">
        <f t="shared" si="196"/>
        <v xml:space="preserve">12-13-2011 15:51 </v>
      </c>
      <c r="E3149">
        <f t="shared" si="197"/>
        <v>0.99999999994179234</v>
      </c>
      <c r="F3149">
        <v>62.1</v>
      </c>
      <c r="K3149" t="s">
        <v>12755</v>
      </c>
      <c r="L3149">
        <v>62.1</v>
      </c>
      <c r="N3149" t="s">
        <v>12863</v>
      </c>
      <c r="O3149" t="str">
        <f t="shared" si="198"/>
        <v xml:space="preserve">12-7-2012 10:51 </v>
      </c>
      <c r="P3149">
        <f t="shared" si="199"/>
        <v>0.99999999994179234</v>
      </c>
      <c r="Q3149">
        <v>50</v>
      </c>
      <c r="R3149">
        <v>0.99999999994179234</v>
      </c>
      <c r="S3149">
        <v>50</v>
      </c>
    </row>
    <row r="3150" spans="1:19" x14ac:dyDescent="0.25">
      <c r="A3150" t="s">
        <v>3180</v>
      </c>
      <c r="B3150">
        <v>63</v>
      </c>
      <c r="D3150" t="str">
        <f t="shared" si="196"/>
        <v xml:space="preserve">12-13-2011 14:51 </v>
      </c>
      <c r="E3150">
        <f t="shared" si="197"/>
        <v>1.0000000001164153</v>
      </c>
      <c r="F3150">
        <v>63</v>
      </c>
      <c r="K3150" t="s">
        <v>12756</v>
      </c>
      <c r="L3150">
        <v>62.6</v>
      </c>
      <c r="N3150" t="s">
        <v>12864</v>
      </c>
      <c r="O3150" t="str">
        <f t="shared" si="198"/>
        <v xml:space="preserve">12-7-2012 9:51 </v>
      </c>
      <c r="P3150">
        <f t="shared" si="199"/>
        <v>0.99999999994179234</v>
      </c>
      <c r="Q3150">
        <v>48.9</v>
      </c>
      <c r="R3150">
        <v>1.0000000001164153</v>
      </c>
      <c r="S3150">
        <v>50</v>
      </c>
    </row>
    <row r="3151" spans="1:19" x14ac:dyDescent="0.25">
      <c r="A3151" t="s">
        <v>3181</v>
      </c>
      <c r="B3151">
        <v>60.1</v>
      </c>
      <c r="D3151" t="str">
        <f t="shared" si="196"/>
        <v xml:space="preserve">12-13-2011 13:51 </v>
      </c>
      <c r="E3151">
        <f t="shared" si="197"/>
        <v>0.99999999994179234</v>
      </c>
      <c r="F3151">
        <v>60.1</v>
      </c>
      <c r="K3151" t="s">
        <v>12757</v>
      </c>
      <c r="L3151">
        <v>63</v>
      </c>
      <c r="N3151" t="s">
        <v>12865</v>
      </c>
      <c r="O3151" t="str">
        <f t="shared" si="198"/>
        <v xml:space="preserve">12-7-2012 8:51 </v>
      </c>
      <c r="P3151">
        <f t="shared" si="199"/>
        <v>1.0000000001164153</v>
      </c>
      <c r="Q3151">
        <v>48</v>
      </c>
      <c r="R3151">
        <v>0.99999999994179234</v>
      </c>
      <c r="S3151">
        <v>50</v>
      </c>
    </row>
    <row r="3152" spans="1:19" x14ac:dyDescent="0.25">
      <c r="A3152" t="s">
        <v>3182</v>
      </c>
      <c r="B3152">
        <v>57.9</v>
      </c>
      <c r="D3152" t="str">
        <f t="shared" si="196"/>
        <v xml:space="preserve">12-13-2011 12:51 </v>
      </c>
      <c r="E3152">
        <f t="shared" si="197"/>
        <v>0.99999999994179234</v>
      </c>
      <c r="F3152">
        <v>57.9</v>
      </c>
      <c r="K3152" t="s">
        <v>12758</v>
      </c>
      <c r="L3152">
        <v>63</v>
      </c>
      <c r="N3152" t="s">
        <v>12866</v>
      </c>
      <c r="O3152" t="str">
        <f t="shared" si="198"/>
        <v xml:space="preserve">12-7-2012 7:51 </v>
      </c>
      <c r="P3152">
        <f t="shared" si="199"/>
        <v>0.99999999994179234</v>
      </c>
      <c r="Q3152">
        <v>46.9</v>
      </c>
      <c r="R3152">
        <v>1.0000000001164153</v>
      </c>
      <c r="S3152">
        <v>50</v>
      </c>
    </row>
    <row r="3153" spans="1:19" x14ac:dyDescent="0.25">
      <c r="A3153" t="s">
        <v>3183</v>
      </c>
      <c r="B3153">
        <v>55</v>
      </c>
      <c r="D3153" t="str">
        <f t="shared" si="196"/>
        <v xml:space="preserve">12-13-2011 11:51 </v>
      </c>
      <c r="E3153">
        <f t="shared" si="197"/>
        <v>1.0000000001164153</v>
      </c>
      <c r="F3153">
        <v>55</v>
      </c>
      <c r="K3153" t="s">
        <v>12759</v>
      </c>
      <c r="L3153">
        <v>63</v>
      </c>
      <c r="N3153" t="s">
        <v>12867</v>
      </c>
      <c r="O3153" t="str">
        <f t="shared" si="198"/>
        <v xml:space="preserve">12-7-2012 6:51 </v>
      </c>
      <c r="P3153">
        <f t="shared" si="199"/>
        <v>0.99999999994179234</v>
      </c>
      <c r="Q3153">
        <v>46</v>
      </c>
      <c r="R3153">
        <v>0.99999999994179234</v>
      </c>
      <c r="S3153">
        <v>50</v>
      </c>
    </row>
    <row r="3154" spans="1:19" x14ac:dyDescent="0.25">
      <c r="A3154" t="s">
        <v>3184</v>
      </c>
      <c r="B3154">
        <v>51.1</v>
      </c>
      <c r="D3154" t="str">
        <f t="shared" si="196"/>
        <v xml:space="preserve">12-13-2011 10:51 </v>
      </c>
      <c r="E3154">
        <f t="shared" si="197"/>
        <v>0.99999999994179234</v>
      </c>
      <c r="F3154">
        <v>51.1</v>
      </c>
      <c r="K3154" t="s">
        <v>12760</v>
      </c>
      <c r="L3154">
        <v>64.900000000000006</v>
      </c>
      <c r="N3154" t="s">
        <v>12868</v>
      </c>
      <c r="O3154" t="str">
        <f t="shared" si="198"/>
        <v xml:space="preserve">12-7-2012 5:51 </v>
      </c>
      <c r="P3154">
        <f t="shared" si="199"/>
        <v>1.0000000001164153</v>
      </c>
      <c r="Q3154">
        <v>46</v>
      </c>
      <c r="R3154">
        <v>0.99999999994179234</v>
      </c>
      <c r="S3154">
        <v>50</v>
      </c>
    </row>
    <row r="3155" spans="1:19" x14ac:dyDescent="0.25">
      <c r="A3155" t="s">
        <v>3185</v>
      </c>
      <c r="B3155">
        <v>44.1</v>
      </c>
      <c r="D3155" t="str">
        <f t="shared" si="196"/>
        <v xml:space="preserve">12-13-2011 9:51 </v>
      </c>
      <c r="E3155">
        <f t="shared" si="197"/>
        <v>0.99999999994179234</v>
      </c>
      <c r="F3155">
        <v>44.1</v>
      </c>
      <c r="K3155" t="s">
        <v>12761</v>
      </c>
      <c r="L3155">
        <v>64.900000000000006</v>
      </c>
      <c r="N3155" t="s">
        <v>12869</v>
      </c>
      <c r="O3155" t="str">
        <f t="shared" si="198"/>
        <v xml:space="preserve">12-7-2012 4:51 </v>
      </c>
      <c r="P3155">
        <f t="shared" si="199"/>
        <v>0.99999999994179234</v>
      </c>
      <c r="Q3155">
        <v>46</v>
      </c>
      <c r="R3155">
        <v>0.81666666670935228</v>
      </c>
      <c r="S3155">
        <v>50</v>
      </c>
    </row>
    <row r="3156" spans="1:19" x14ac:dyDescent="0.25">
      <c r="A3156" t="s">
        <v>3186</v>
      </c>
      <c r="B3156">
        <v>39</v>
      </c>
      <c r="D3156" t="str">
        <f t="shared" si="196"/>
        <v xml:space="preserve">12-13-2011 8:51 </v>
      </c>
      <c r="E3156">
        <f t="shared" si="197"/>
        <v>1.0000000001164153</v>
      </c>
      <c r="F3156">
        <v>39</v>
      </c>
      <c r="K3156" t="s">
        <v>12762</v>
      </c>
      <c r="L3156">
        <v>64.900000000000006</v>
      </c>
      <c r="N3156" t="s">
        <v>12870</v>
      </c>
      <c r="O3156" t="str">
        <f t="shared" si="198"/>
        <v xml:space="preserve">12-7-2012 3:51 </v>
      </c>
      <c r="P3156">
        <f t="shared" si="199"/>
        <v>0.99999999994179234</v>
      </c>
      <c r="Q3156">
        <v>46</v>
      </c>
      <c r="R3156">
        <v>0.18333333340706304</v>
      </c>
      <c r="S3156">
        <v>50</v>
      </c>
    </row>
    <row r="3157" spans="1:19" x14ac:dyDescent="0.25">
      <c r="A3157" t="s">
        <v>3187</v>
      </c>
      <c r="B3157">
        <v>32</v>
      </c>
      <c r="D3157" t="str">
        <f t="shared" si="196"/>
        <v xml:space="preserve">12-13-2011 7:51 </v>
      </c>
      <c r="E3157">
        <f t="shared" si="197"/>
        <v>0.99999999994179234</v>
      </c>
      <c r="F3157">
        <v>32</v>
      </c>
      <c r="K3157" t="s">
        <v>12763</v>
      </c>
      <c r="L3157">
        <v>66</v>
      </c>
      <c r="N3157" t="s">
        <v>12871</v>
      </c>
      <c r="O3157" t="str">
        <f t="shared" si="198"/>
        <v xml:space="preserve">12-7-2012 2:51 </v>
      </c>
      <c r="P3157">
        <f t="shared" si="199"/>
        <v>1.0000000001164153</v>
      </c>
      <c r="Q3157">
        <v>46</v>
      </c>
      <c r="R3157">
        <v>0.99999999994179234</v>
      </c>
      <c r="S3157">
        <v>50</v>
      </c>
    </row>
    <row r="3158" spans="1:19" x14ac:dyDescent="0.25">
      <c r="A3158" t="s">
        <v>3188</v>
      </c>
      <c r="B3158">
        <v>32</v>
      </c>
      <c r="D3158" t="str">
        <f t="shared" si="196"/>
        <v xml:space="preserve">12-13-2011 6:51 </v>
      </c>
      <c r="E3158">
        <f t="shared" si="197"/>
        <v>0.99999999994179234</v>
      </c>
      <c r="F3158">
        <v>32</v>
      </c>
      <c r="K3158" t="s">
        <v>12764</v>
      </c>
      <c r="L3158">
        <v>66</v>
      </c>
      <c r="N3158" t="s">
        <v>12872</v>
      </c>
      <c r="O3158" t="str">
        <f t="shared" si="198"/>
        <v xml:space="preserve">12-7-2012 1:51 </v>
      </c>
      <c r="P3158">
        <f t="shared" si="199"/>
        <v>0.99999999994179234</v>
      </c>
      <c r="Q3158">
        <v>46</v>
      </c>
      <c r="R3158">
        <v>0.99999999994179234</v>
      </c>
      <c r="S3158">
        <v>50</v>
      </c>
    </row>
    <row r="3159" spans="1:19" x14ac:dyDescent="0.25">
      <c r="A3159" t="s">
        <v>3189</v>
      </c>
      <c r="B3159">
        <v>33.1</v>
      </c>
      <c r="D3159" t="str">
        <f t="shared" si="196"/>
        <v xml:space="preserve">12-13-2011 5:51 </v>
      </c>
      <c r="E3159">
        <f t="shared" si="197"/>
        <v>1.0000000001164153</v>
      </c>
      <c r="F3159">
        <v>33.1</v>
      </c>
      <c r="K3159" t="s">
        <v>12765</v>
      </c>
      <c r="L3159">
        <v>66.900000000000006</v>
      </c>
      <c r="N3159" t="s">
        <v>12873</v>
      </c>
      <c r="O3159" t="str">
        <f t="shared" si="198"/>
        <v xml:space="preserve">12-7-2012 0:51 </v>
      </c>
      <c r="P3159">
        <f t="shared" si="199"/>
        <v>0.99999999994179234</v>
      </c>
      <c r="Q3159">
        <v>46</v>
      </c>
      <c r="R3159">
        <v>0.99999999994179234</v>
      </c>
      <c r="S3159">
        <v>50</v>
      </c>
    </row>
    <row r="3160" spans="1:19" x14ac:dyDescent="0.25">
      <c r="A3160" t="s">
        <v>3190</v>
      </c>
      <c r="B3160">
        <v>32</v>
      </c>
      <c r="D3160" t="str">
        <f t="shared" si="196"/>
        <v xml:space="preserve">12-13-2011 4:51 </v>
      </c>
      <c r="E3160">
        <f t="shared" si="197"/>
        <v>0.99999999994179234</v>
      </c>
      <c r="F3160">
        <v>32</v>
      </c>
      <c r="K3160" t="s">
        <v>12766</v>
      </c>
      <c r="L3160">
        <v>66</v>
      </c>
      <c r="N3160" t="s">
        <v>12874</v>
      </c>
      <c r="O3160" t="str">
        <f t="shared" si="198"/>
        <v xml:space="preserve">12-6-2012 23:51 </v>
      </c>
      <c r="P3160">
        <f t="shared" si="199"/>
        <v>1.0000000001164153</v>
      </c>
      <c r="Q3160">
        <v>46</v>
      </c>
      <c r="R3160">
        <v>0.99999999994179234</v>
      </c>
      <c r="S3160">
        <v>50</v>
      </c>
    </row>
    <row r="3161" spans="1:19" x14ac:dyDescent="0.25">
      <c r="A3161" t="s">
        <v>3191</v>
      </c>
      <c r="B3161">
        <v>33.1</v>
      </c>
      <c r="D3161" t="str">
        <f t="shared" si="196"/>
        <v xml:space="preserve">12-13-2011 3:51 </v>
      </c>
      <c r="E3161">
        <f t="shared" si="197"/>
        <v>0.99999999994179234</v>
      </c>
      <c r="F3161">
        <v>33.1</v>
      </c>
      <c r="K3161" t="s">
        <v>12767</v>
      </c>
      <c r="L3161">
        <v>66.900000000000006</v>
      </c>
      <c r="N3161" t="s">
        <v>12875</v>
      </c>
      <c r="O3161" t="str">
        <f t="shared" si="198"/>
        <v xml:space="preserve">12-6-2012 22:51 </v>
      </c>
      <c r="P3161">
        <f t="shared" si="199"/>
        <v>0.99999999994179234</v>
      </c>
      <c r="Q3161">
        <v>46</v>
      </c>
      <c r="R3161">
        <v>1.0000000001164153</v>
      </c>
      <c r="S3161">
        <v>50</v>
      </c>
    </row>
    <row r="3162" spans="1:19" x14ac:dyDescent="0.25">
      <c r="A3162" t="s">
        <v>3192</v>
      </c>
      <c r="B3162">
        <v>34</v>
      </c>
      <c r="D3162" t="str">
        <f t="shared" si="196"/>
        <v xml:space="preserve">12-13-2011 2:51 </v>
      </c>
      <c r="E3162">
        <f t="shared" si="197"/>
        <v>1.0000000001164153</v>
      </c>
      <c r="F3162">
        <v>34</v>
      </c>
      <c r="K3162" t="s">
        <v>12768</v>
      </c>
      <c r="L3162">
        <v>69.099999999999994</v>
      </c>
      <c r="N3162" t="s">
        <v>12876</v>
      </c>
      <c r="O3162" t="str">
        <f t="shared" si="198"/>
        <v xml:space="preserve">12-6-2012 21:51 </v>
      </c>
      <c r="P3162">
        <f t="shared" si="199"/>
        <v>0.99999999994179234</v>
      </c>
      <c r="Q3162">
        <v>46</v>
      </c>
      <c r="R3162">
        <v>0.99999999994179234</v>
      </c>
      <c r="S3162">
        <v>50</v>
      </c>
    </row>
    <row r="3163" spans="1:19" x14ac:dyDescent="0.25">
      <c r="A3163" t="s">
        <v>3193</v>
      </c>
      <c r="B3163">
        <v>32</v>
      </c>
      <c r="D3163" t="str">
        <f t="shared" si="196"/>
        <v xml:space="preserve">12-13-2011 1:51 </v>
      </c>
      <c r="E3163">
        <f t="shared" si="197"/>
        <v>0.99999999994179234</v>
      </c>
      <c r="F3163">
        <v>32</v>
      </c>
      <c r="K3163" t="s">
        <v>12769</v>
      </c>
      <c r="L3163">
        <v>69.099999999999994</v>
      </c>
      <c r="N3163" t="s">
        <v>12877</v>
      </c>
      <c r="O3163" t="str">
        <f t="shared" si="198"/>
        <v xml:space="preserve">12-6-2012 20:51 </v>
      </c>
      <c r="P3163">
        <f t="shared" si="199"/>
        <v>1.0000000001164153</v>
      </c>
      <c r="Q3163">
        <v>46</v>
      </c>
      <c r="R3163">
        <v>1.0000000001164153</v>
      </c>
      <c r="S3163">
        <v>50</v>
      </c>
    </row>
    <row r="3164" spans="1:19" x14ac:dyDescent="0.25">
      <c r="A3164" t="s">
        <v>3194</v>
      </c>
      <c r="B3164">
        <v>34</v>
      </c>
      <c r="D3164" t="str">
        <f t="shared" si="196"/>
        <v xml:space="preserve">12-13-2011 0:51 </v>
      </c>
      <c r="E3164">
        <f t="shared" si="197"/>
        <v>0.99999999994179234</v>
      </c>
      <c r="F3164">
        <v>34</v>
      </c>
      <c r="K3164" t="s">
        <v>12770</v>
      </c>
      <c r="L3164">
        <v>71.099999999999994</v>
      </c>
      <c r="N3164" t="s">
        <v>12878</v>
      </c>
      <c r="O3164" t="str">
        <f t="shared" si="198"/>
        <v xml:space="preserve">12-6-2012 19:51 </v>
      </c>
      <c r="P3164">
        <f t="shared" si="199"/>
        <v>0.99999999994179234</v>
      </c>
      <c r="Q3164">
        <v>46.9</v>
      </c>
      <c r="R3164">
        <v>1.0000000001164153</v>
      </c>
      <c r="S3164">
        <v>50</v>
      </c>
    </row>
    <row r="3165" spans="1:19" x14ac:dyDescent="0.25">
      <c r="A3165" t="s">
        <v>3195</v>
      </c>
      <c r="B3165">
        <v>34</v>
      </c>
      <c r="D3165" t="str">
        <f t="shared" si="196"/>
        <v xml:space="preserve">12-12-2011 23:51 </v>
      </c>
      <c r="E3165">
        <f t="shared" si="197"/>
        <v>1.0000000001164153</v>
      </c>
      <c r="F3165">
        <v>34</v>
      </c>
      <c r="K3165" t="s">
        <v>12771</v>
      </c>
      <c r="L3165">
        <v>70</v>
      </c>
      <c r="N3165" t="s">
        <v>12879</v>
      </c>
      <c r="O3165" t="str">
        <f t="shared" si="198"/>
        <v xml:space="preserve">12-6-2012 18:51 </v>
      </c>
      <c r="P3165">
        <f t="shared" si="199"/>
        <v>0.99999999994179234</v>
      </c>
      <c r="Q3165">
        <v>46.9</v>
      </c>
      <c r="R3165">
        <v>0.99999999994179234</v>
      </c>
      <c r="S3165">
        <v>50</v>
      </c>
    </row>
    <row r="3166" spans="1:19" x14ac:dyDescent="0.25">
      <c r="A3166" t="s">
        <v>3196</v>
      </c>
      <c r="B3166">
        <v>36</v>
      </c>
      <c r="D3166" t="str">
        <f t="shared" si="196"/>
        <v xml:space="preserve">12-12-2011 22:51 </v>
      </c>
      <c r="E3166">
        <f t="shared" si="197"/>
        <v>0.99999999994179234</v>
      </c>
      <c r="F3166">
        <v>36</v>
      </c>
      <c r="K3166" t="s">
        <v>12772</v>
      </c>
      <c r="L3166">
        <v>69.099999999999994</v>
      </c>
      <c r="N3166" t="s">
        <v>12880</v>
      </c>
      <c r="O3166" t="str">
        <f t="shared" si="198"/>
        <v xml:space="preserve">12-6-2012 17:51 </v>
      </c>
      <c r="P3166">
        <f t="shared" si="199"/>
        <v>1.0000000001164153</v>
      </c>
      <c r="Q3166">
        <v>46.9</v>
      </c>
      <c r="R3166">
        <v>0.99999999994179234</v>
      </c>
      <c r="S3166">
        <v>50</v>
      </c>
    </row>
    <row r="3167" spans="1:19" x14ac:dyDescent="0.25">
      <c r="A3167" t="s">
        <v>3197</v>
      </c>
      <c r="B3167">
        <v>35.1</v>
      </c>
      <c r="D3167" t="str">
        <f t="shared" si="196"/>
        <v xml:space="preserve">12-12-2011 21:51 </v>
      </c>
      <c r="E3167">
        <f t="shared" si="197"/>
        <v>0.99999999994179234</v>
      </c>
      <c r="F3167">
        <v>35.1</v>
      </c>
      <c r="K3167" t="s">
        <v>12773</v>
      </c>
      <c r="L3167">
        <v>69.8</v>
      </c>
      <c r="N3167" t="s">
        <v>12881</v>
      </c>
      <c r="O3167" t="str">
        <f t="shared" si="198"/>
        <v xml:space="preserve">12-6-2012 16:51 </v>
      </c>
      <c r="P3167">
        <f t="shared" si="199"/>
        <v>0.99999999994179234</v>
      </c>
      <c r="Q3167">
        <v>48.9</v>
      </c>
      <c r="R3167">
        <v>1</v>
      </c>
      <c r="S3167">
        <v>50</v>
      </c>
    </row>
    <row r="3168" spans="1:19" x14ac:dyDescent="0.25">
      <c r="A3168" t="s">
        <v>3198</v>
      </c>
      <c r="B3168">
        <v>37</v>
      </c>
      <c r="D3168" t="str">
        <f t="shared" si="196"/>
        <v xml:space="preserve">12-12-2011 20:51 </v>
      </c>
      <c r="E3168">
        <f t="shared" si="197"/>
        <v>1.0000000001164153</v>
      </c>
      <c r="F3168">
        <v>37</v>
      </c>
      <c r="K3168" t="s">
        <v>12774</v>
      </c>
      <c r="L3168">
        <v>68</v>
      </c>
      <c r="N3168" t="s">
        <v>12882</v>
      </c>
      <c r="O3168" t="str">
        <f t="shared" si="198"/>
        <v xml:space="preserve">12-6-2012 15:51 </v>
      </c>
      <c r="P3168">
        <f t="shared" si="199"/>
        <v>0.99999999994179234</v>
      </c>
      <c r="Q3168">
        <v>50</v>
      </c>
      <c r="R3168">
        <v>0.99999999994179234</v>
      </c>
      <c r="S3168">
        <v>51.1</v>
      </c>
    </row>
    <row r="3169" spans="1:19" x14ac:dyDescent="0.25">
      <c r="A3169" t="s">
        <v>3199</v>
      </c>
      <c r="B3169">
        <v>39.9</v>
      </c>
      <c r="D3169" t="str">
        <f t="shared" si="196"/>
        <v xml:space="preserve">12-12-2011 19:51 </v>
      </c>
      <c r="E3169">
        <f t="shared" si="197"/>
        <v>0.99999999994179234</v>
      </c>
      <c r="F3169">
        <v>39.9</v>
      </c>
      <c r="K3169" t="s">
        <v>12775</v>
      </c>
      <c r="L3169">
        <v>66</v>
      </c>
      <c r="N3169" t="s">
        <v>12883</v>
      </c>
      <c r="O3169" t="str">
        <f t="shared" si="198"/>
        <v xml:space="preserve">12-6-2012 14:51 </v>
      </c>
      <c r="P3169">
        <f t="shared" si="199"/>
        <v>1.0000000001164153</v>
      </c>
      <c r="Q3169">
        <v>51.1</v>
      </c>
      <c r="R3169">
        <v>0.99999999994179234</v>
      </c>
      <c r="S3169">
        <v>51.1</v>
      </c>
    </row>
    <row r="3170" spans="1:19" x14ac:dyDescent="0.25">
      <c r="A3170" t="s">
        <v>3200</v>
      </c>
      <c r="B3170">
        <v>41</v>
      </c>
      <c r="D3170" t="str">
        <f t="shared" si="196"/>
        <v xml:space="preserve">12-12-2011 18:51 </v>
      </c>
      <c r="E3170">
        <f t="shared" si="197"/>
        <v>0.99999999994179234</v>
      </c>
      <c r="F3170">
        <v>41</v>
      </c>
      <c r="K3170" t="s">
        <v>12776</v>
      </c>
      <c r="L3170">
        <v>64</v>
      </c>
      <c r="N3170" t="s">
        <v>12884</v>
      </c>
      <c r="O3170" t="str">
        <f t="shared" si="198"/>
        <v xml:space="preserve">12-6-2012 13:51 </v>
      </c>
      <c r="P3170">
        <f t="shared" si="199"/>
        <v>0.99999999994179234</v>
      </c>
      <c r="Q3170">
        <v>50</v>
      </c>
      <c r="R3170">
        <v>0.99999999994179234</v>
      </c>
      <c r="S3170">
        <v>51.1</v>
      </c>
    </row>
    <row r="3171" spans="1:19" x14ac:dyDescent="0.25">
      <c r="A3171" t="s">
        <v>3201</v>
      </c>
      <c r="B3171">
        <v>43</v>
      </c>
      <c r="D3171" t="str">
        <f t="shared" si="196"/>
        <v xml:space="preserve">12-12-2011 17:51 </v>
      </c>
      <c r="E3171">
        <f t="shared" si="197"/>
        <v>1.0000000001164153</v>
      </c>
      <c r="F3171">
        <v>43</v>
      </c>
      <c r="K3171" t="s">
        <v>12777</v>
      </c>
      <c r="L3171">
        <v>64.400000000000006</v>
      </c>
      <c r="N3171" t="s">
        <v>12885</v>
      </c>
      <c r="O3171" t="str">
        <f t="shared" si="198"/>
        <v xml:space="preserve">12-6-2012 12:51 </v>
      </c>
      <c r="P3171">
        <f t="shared" si="199"/>
        <v>0.99999999994179234</v>
      </c>
      <c r="Q3171">
        <v>50</v>
      </c>
      <c r="R3171">
        <v>0.99999999994179234</v>
      </c>
      <c r="S3171">
        <v>51.1</v>
      </c>
    </row>
    <row r="3172" spans="1:19" x14ac:dyDescent="0.25">
      <c r="A3172" t="s">
        <v>3202</v>
      </c>
      <c r="B3172">
        <v>46</v>
      </c>
      <c r="D3172" t="str">
        <f t="shared" si="196"/>
        <v xml:space="preserve">12-12-2011 16:51 </v>
      </c>
      <c r="E3172">
        <f t="shared" si="197"/>
        <v>0.99999999994179234</v>
      </c>
      <c r="F3172">
        <v>46</v>
      </c>
      <c r="K3172" t="s">
        <v>12778</v>
      </c>
      <c r="L3172">
        <v>63</v>
      </c>
      <c r="N3172" t="s">
        <v>12886</v>
      </c>
      <c r="O3172" t="str">
        <f t="shared" si="198"/>
        <v xml:space="preserve">12-6-2012 11:51 </v>
      </c>
      <c r="P3172">
        <f t="shared" si="199"/>
        <v>1.0000000001164153</v>
      </c>
      <c r="Q3172">
        <v>48</v>
      </c>
      <c r="R3172">
        <v>0.99999999994179234</v>
      </c>
      <c r="S3172">
        <v>51.1</v>
      </c>
    </row>
    <row r="3173" spans="1:19" x14ac:dyDescent="0.25">
      <c r="A3173" t="s">
        <v>3203</v>
      </c>
      <c r="B3173">
        <v>46.9</v>
      </c>
      <c r="D3173" t="str">
        <f t="shared" si="196"/>
        <v xml:space="preserve">12-12-2011 15:51 </v>
      </c>
      <c r="E3173">
        <f t="shared" si="197"/>
        <v>0.99999999994179234</v>
      </c>
      <c r="F3173">
        <v>46.9</v>
      </c>
      <c r="K3173" t="s">
        <v>12779</v>
      </c>
      <c r="L3173">
        <v>63</v>
      </c>
      <c r="N3173" t="s">
        <v>12887</v>
      </c>
      <c r="O3173" t="str">
        <f t="shared" si="198"/>
        <v xml:space="preserve">12-6-2012 10:51 </v>
      </c>
      <c r="P3173">
        <f t="shared" si="199"/>
        <v>0.99999999994179234</v>
      </c>
      <c r="Q3173">
        <v>46</v>
      </c>
      <c r="R3173">
        <v>0.99999999994179234</v>
      </c>
      <c r="S3173">
        <v>51.1</v>
      </c>
    </row>
    <row r="3174" spans="1:19" x14ac:dyDescent="0.25">
      <c r="A3174" t="s">
        <v>3204</v>
      </c>
      <c r="B3174">
        <v>46</v>
      </c>
      <c r="D3174" t="str">
        <f t="shared" si="196"/>
        <v xml:space="preserve">12-12-2011 14:51 </v>
      </c>
      <c r="E3174">
        <f t="shared" si="197"/>
        <v>1.0000000001164153</v>
      </c>
      <c r="F3174">
        <v>46</v>
      </c>
      <c r="K3174" t="s">
        <v>12780</v>
      </c>
      <c r="L3174">
        <v>63</v>
      </c>
      <c r="N3174" t="s">
        <v>12888</v>
      </c>
      <c r="O3174" t="str">
        <f t="shared" si="198"/>
        <v xml:space="preserve">12-6-2012 9:51 </v>
      </c>
      <c r="P3174">
        <f t="shared" si="199"/>
        <v>0.99999999994179234</v>
      </c>
      <c r="Q3174">
        <v>44.1</v>
      </c>
      <c r="R3174">
        <v>1.0000000001164153</v>
      </c>
      <c r="S3174">
        <v>51.1</v>
      </c>
    </row>
    <row r="3175" spans="1:19" x14ac:dyDescent="0.25">
      <c r="A3175" t="s">
        <v>3205</v>
      </c>
      <c r="B3175">
        <v>45</v>
      </c>
      <c r="D3175" t="str">
        <f t="shared" si="196"/>
        <v xml:space="preserve">12-12-2011 13:51 </v>
      </c>
      <c r="E3175">
        <f t="shared" si="197"/>
        <v>0.99999999994179234</v>
      </c>
      <c r="F3175">
        <v>45</v>
      </c>
      <c r="K3175" t="s">
        <v>12781</v>
      </c>
      <c r="L3175">
        <v>64</v>
      </c>
      <c r="N3175" t="s">
        <v>12889</v>
      </c>
      <c r="O3175" t="str">
        <f t="shared" si="198"/>
        <v xml:space="preserve">12-6-2012 8:51 </v>
      </c>
      <c r="P3175">
        <f t="shared" si="199"/>
        <v>1.0000000001164153</v>
      </c>
      <c r="Q3175">
        <v>41</v>
      </c>
      <c r="R3175">
        <v>0.99999999994179234</v>
      </c>
      <c r="S3175">
        <v>51.1</v>
      </c>
    </row>
    <row r="3176" spans="1:19" x14ac:dyDescent="0.25">
      <c r="A3176" t="s">
        <v>3206</v>
      </c>
      <c r="B3176">
        <v>44.1</v>
      </c>
      <c r="D3176" t="str">
        <f t="shared" si="196"/>
        <v xml:space="preserve">12-12-2011 12:51 </v>
      </c>
      <c r="E3176">
        <f t="shared" si="197"/>
        <v>0.99999999994179234</v>
      </c>
      <c r="F3176">
        <v>44.1</v>
      </c>
      <c r="K3176" t="s">
        <v>12782</v>
      </c>
      <c r="L3176">
        <v>64.400000000000006</v>
      </c>
      <c r="N3176" t="s">
        <v>12890</v>
      </c>
      <c r="O3176" t="str">
        <f t="shared" si="198"/>
        <v xml:space="preserve">12-6-2012 7:51 </v>
      </c>
      <c r="P3176">
        <f t="shared" si="199"/>
        <v>0.99999999994179234</v>
      </c>
      <c r="Q3176">
        <v>37.9</v>
      </c>
      <c r="R3176">
        <v>0.99999999994179234</v>
      </c>
      <c r="S3176">
        <v>51.1</v>
      </c>
    </row>
    <row r="3177" spans="1:19" x14ac:dyDescent="0.25">
      <c r="A3177" t="s">
        <v>3207</v>
      </c>
      <c r="B3177">
        <v>42.1</v>
      </c>
      <c r="D3177" t="str">
        <f t="shared" si="196"/>
        <v xml:space="preserve">12-12-2011 11:51 </v>
      </c>
      <c r="E3177">
        <f t="shared" si="197"/>
        <v>1.0000000001164153</v>
      </c>
      <c r="F3177">
        <v>42.1</v>
      </c>
      <c r="K3177" t="s">
        <v>12783</v>
      </c>
      <c r="L3177">
        <v>64.400000000000006</v>
      </c>
      <c r="N3177" t="s">
        <v>12891</v>
      </c>
      <c r="O3177" t="str">
        <f t="shared" si="198"/>
        <v xml:space="preserve">12-6-2012 6:51 </v>
      </c>
      <c r="P3177">
        <f t="shared" si="199"/>
        <v>0.99999999994179234</v>
      </c>
      <c r="Q3177">
        <v>37.9</v>
      </c>
      <c r="R3177">
        <v>1.0000000001164153</v>
      </c>
      <c r="S3177">
        <v>51.1</v>
      </c>
    </row>
    <row r="3178" spans="1:19" x14ac:dyDescent="0.25">
      <c r="A3178" t="s">
        <v>3208</v>
      </c>
      <c r="B3178">
        <v>39</v>
      </c>
      <c r="D3178" t="str">
        <f t="shared" si="196"/>
        <v xml:space="preserve">12-12-2011 10:51 </v>
      </c>
      <c r="E3178">
        <f t="shared" si="197"/>
        <v>0.33333333319751546</v>
      </c>
      <c r="F3178">
        <v>39</v>
      </c>
      <c r="K3178" t="s">
        <v>12784</v>
      </c>
      <c r="L3178">
        <v>64.900000000000006</v>
      </c>
      <c r="N3178" t="s">
        <v>12892</v>
      </c>
      <c r="O3178" t="str">
        <f t="shared" si="198"/>
        <v xml:space="preserve">12-6-2012 5:51 </v>
      </c>
      <c r="P3178">
        <f t="shared" si="199"/>
        <v>1.0000000001164153</v>
      </c>
      <c r="Q3178">
        <v>39.9</v>
      </c>
      <c r="R3178">
        <v>1.0000000001164153</v>
      </c>
      <c r="S3178">
        <v>51.1</v>
      </c>
    </row>
    <row r="3179" spans="1:19" x14ac:dyDescent="0.25">
      <c r="A3179" t="s">
        <v>3209</v>
      </c>
      <c r="B3179">
        <v>39.200000000000003</v>
      </c>
      <c r="D3179" t="str">
        <f t="shared" si="196"/>
        <v xml:space="preserve">12-12-2011 10:31 </v>
      </c>
      <c r="E3179">
        <f t="shared" si="197"/>
        <v>0.66666666674427688</v>
      </c>
      <c r="F3179">
        <v>39.200000000000003</v>
      </c>
      <c r="K3179" t="s">
        <v>12785</v>
      </c>
      <c r="L3179">
        <v>64.900000000000006</v>
      </c>
      <c r="N3179" t="s">
        <v>12893</v>
      </c>
      <c r="O3179" t="str">
        <f t="shared" si="198"/>
        <v xml:space="preserve">12-6-2012 4:51 </v>
      </c>
      <c r="P3179">
        <f t="shared" si="199"/>
        <v>0.99999999994179234</v>
      </c>
      <c r="Q3179">
        <v>41</v>
      </c>
      <c r="R3179">
        <v>0.99999999994179234</v>
      </c>
      <c r="S3179">
        <v>51.1</v>
      </c>
    </row>
    <row r="3180" spans="1:19" x14ac:dyDescent="0.25">
      <c r="A3180" t="s">
        <v>3210</v>
      </c>
      <c r="B3180">
        <v>37</v>
      </c>
      <c r="D3180" t="str">
        <f t="shared" si="196"/>
        <v xml:space="preserve">12-12-2011 9:51 </v>
      </c>
      <c r="E3180">
        <f t="shared" si="197"/>
        <v>0.99999999994179234</v>
      </c>
      <c r="F3180">
        <v>37</v>
      </c>
      <c r="K3180" t="s">
        <v>12786</v>
      </c>
      <c r="L3180">
        <v>64.900000000000006</v>
      </c>
      <c r="N3180" t="s">
        <v>12894</v>
      </c>
      <c r="O3180" t="str">
        <f t="shared" si="198"/>
        <v xml:space="preserve">12-6-2012 3:51 </v>
      </c>
      <c r="P3180">
        <f t="shared" si="199"/>
        <v>0.99999999994179234</v>
      </c>
      <c r="Q3180">
        <v>44.1</v>
      </c>
      <c r="R3180">
        <v>1.0000000001164153</v>
      </c>
      <c r="S3180">
        <v>51.1</v>
      </c>
    </row>
    <row r="3181" spans="1:19" x14ac:dyDescent="0.25">
      <c r="A3181" t="s">
        <v>3211</v>
      </c>
      <c r="B3181">
        <v>35.1</v>
      </c>
      <c r="D3181" t="str">
        <f t="shared" si="196"/>
        <v xml:space="preserve">12-12-2011 8:51 </v>
      </c>
      <c r="E3181">
        <f t="shared" si="197"/>
        <v>1.0000000001164153</v>
      </c>
      <c r="F3181">
        <v>35.1</v>
      </c>
      <c r="K3181" t="s">
        <v>12787</v>
      </c>
      <c r="L3181">
        <v>64.900000000000006</v>
      </c>
      <c r="N3181" t="s">
        <v>12895</v>
      </c>
      <c r="O3181" t="str">
        <f t="shared" si="198"/>
        <v xml:space="preserve">12-6-2012 2:51 </v>
      </c>
      <c r="P3181">
        <f t="shared" si="199"/>
        <v>1.0000000001164153</v>
      </c>
      <c r="Q3181">
        <v>46.9</v>
      </c>
      <c r="R3181">
        <v>0.99999999994179234</v>
      </c>
      <c r="S3181">
        <v>51.1</v>
      </c>
    </row>
    <row r="3182" spans="1:19" x14ac:dyDescent="0.25">
      <c r="A3182" t="s">
        <v>3212</v>
      </c>
      <c r="B3182">
        <v>33.1</v>
      </c>
      <c r="D3182" t="str">
        <f t="shared" si="196"/>
        <v xml:space="preserve">12-12-2011 7:51 </v>
      </c>
      <c r="E3182">
        <f t="shared" si="197"/>
        <v>0.99999999994179234</v>
      </c>
      <c r="F3182">
        <v>33.1</v>
      </c>
      <c r="K3182" t="s">
        <v>12788</v>
      </c>
      <c r="L3182">
        <v>64.400000000000006</v>
      </c>
      <c r="N3182" t="s">
        <v>12896</v>
      </c>
      <c r="O3182" t="str">
        <f t="shared" si="198"/>
        <v xml:space="preserve">12-6-2012 1:51 </v>
      </c>
      <c r="P3182">
        <f t="shared" si="199"/>
        <v>0.99999999994179234</v>
      </c>
      <c r="Q3182">
        <v>41</v>
      </c>
      <c r="R3182">
        <v>0.99999999994179234</v>
      </c>
      <c r="S3182">
        <v>51.1</v>
      </c>
    </row>
    <row r="3183" spans="1:19" x14ac:dyDescent="0.25">
      <c r="A3183" t="s">
        <v>3213</v>
      </c>
      <c r="B3183">
        <v>33.1</v>
      </c>
      <c r="D3183" t="str">
        <f t="shared" si="196"/>
        <v xml:space="preserve">12-12-2011 6:51 </v>
      </c>
      <c r="E3183">
        <f t="shared" si="197"/>
        <v>0.99999999994179234</v>
      </c>
      <c r="F3183">
        <v>33.1</v>
      </c>
      <c r="K3183" t="s">
        <v>12789</v>
      </c>
      <c r="L3183">
        <v>64</v>
      </c>
      <c r="N3183" t="s">
        <v>12897</v>
      </c>
      <c r="O3183" t="str">
        <f t="shared" si="198"/>
        <v xml:space="preserve">12-6-2012 0:51 </v>
      </c>
      <c r="P3183">
        <f t="shared" si="199"/>
        <v>0.99999999994179234</v>
      </c>
      <c r="Q3183">
        <v>42.1</v>
      </c>
      <c r="R3183">
        <v>0.99999999994179234</v>
      </c>
      <c r="S3183">
        <v>51.1</v>
      </c>
    </row>
    <row r="3184" spans="1:19" x14ac:dyDescent="0.25">
      <c r="A3184" t="s">
        <v>3214</v>
      </c>
      <c r="B3184">
        <v>32</v>
      </c>
      <c r="D3184" t="str">
        <f t="shared" si="196"/>
        <v xml:space="preserve">12-12-2011 5:51 </v>
      </c>
      <c r="E3184">
        <f t="shared" si="197"/>
        <v>1.0000000001164153</v>
      </c>
      <c r="F3184">
        <v>32</v>
      </c>
      <c r="K3184" t="s">
        <v>12790</v>
      </c>
      <c r="L3184">
        <v>63</v>
      </c>
      <c r="N3184" t="s">
        <v>12898</v>
      </c>
      <c r="O3184" t="str">
        <f t="shared" si="198"/>
        <v xml:space="preserve">12-5-2012 23:51 </v>
      </c>
      <c r="P3184">
        <f t="shared" si="199"/>
        <v>1.0000000001164153</v>
      </c>
      <c r="Q3184">
        <v>45</v>
      </c>
      <c r="R3184">
        <v>0.99999999994179234</v>
      </c>
      <c r="S3184">
        <v>51.1</v>
      </c>
    </row>
    <row r="3185" spans="1:19" x14ac:dyDescent="0.25">
      <c r="A3185" t="s">
        <v>3215</v>
      </c>
      <c r="B3185">
        <v>33.1</v>
      </c>
      <c r="D3185" t="str">
        <f t="shared" si="196"/>
        <v xml:space="preserve">12-12-2011 4:51 </v>
      </c>
      <c r="E3185">
        <f t="shared" si="197"/>
        <v>0.99999999994179234</v>
      </c>
      <c r="F3185">
        <v>33.1</v>
      </c>
      <c r="K3185" t="s">
        <v>12791</v>
      </c>
      <c r="L3185">
        <v>64</v>
      </c>
      <c r="N3185" t="s">
        <v>12899</v>
      </c>
      <c r="O3185" t="str">
        <f t="shared" si="198"/>
        <v xml:space="preserve">12-5-2012 22:51 </v>
      </c>
      <c r="P3185">
        <f t="shared" si="199"/>
        <v>0.99999999994179234</v>
      </c>
      <c r="Q3185">
        <v>46.9</v>
      </c>
      <c r="R3185">
        <v>0.99999999994179234</v>
      </c>
      <c r="S3185">
        <v>51.1</v>
      </c>
    </row>
    <row r="3186" spans="1:19" x14ac:dyDescent="0.25">
      <c r="A3186" t="s">
        <v>3216</v>
      </c>
      <c r="B3186">
        <v>34</v>
      </c>
      <c r="D3186" t="str">
        <f t="shared" si="196"/>
        <v xml:space="preserve">12-12-2011 3:51 </v>
      </c>
      <c r="E3186">
        <f t="shared" si="197"/>
        <v>0.99999999994179234</v>
      </c>
      <c r="F3186">
        <v>34</v>
      </c>
      <c r="K3186" t="s">
        <v>12792</v>
      </c>
      <c r="L3186">
        <v>64</v>
      </c>
      <c r="N3186" t="s">
        <v>12900</v>
      </c>
      <c r="O3186" t="str">
        <f t="shared" si="198"/>
        <v xml:space="preserve">12-5-2012 21:51 </v>
      </c>
      <c r="P3186">
        <f t="shared" si="199"/>
        <v>0.99999999994179234</v>
      </c>
      <c r="Q3186">
        <v>51.1</v>
      </c>
      <c r="R3186">
        <v>0.68333333329064772</v>
      </c>
      <c r="S3186">
        <v>51.1</v>
      </c>
    </row>
    <row r="3187" spans="1:19" x14ac:dyDescent="0.25">
      <c r="A3187" t="s">
        <v>3217</v>
      </c>
      <c r="B3187">
        <v>34</v>
      </c>
      <c r="D3187" t="str">
        <f t="shared" si="196"/>
        <v xml:space="preserve">12-12-2011 2:51 </v>
      </c>
      <c r="E3187">
        <f t="shared" si="197"/>
        <v>1.0000000001164153</v>
      </c>
      <c r="F3187">
        <v>34</v>
      </c>
      <c r="K3187" t="s">
        <v>12793</v>
      </c>
      <c r="L3187">
        <v>64.900000000000006</v>
      </c>
      <c r="N3187" t="s">
        <v>12901</v>
      </c>
      <c r="O3187" t="str">
        <f t="shared" si="198"/>
        <v xml:space="preserve">12-5-2012 20:51 </v>
      </c>
      <c r="P3187">
        <f t="shared" si="199"/>
        <v>1.0000000001164153</v>
      </c>
      <c r="Q3187">
        <v>53.1</v>
      </c>
      <c r="R3187">
        <v>0.99999999994179234</v>
      </c>
      <c r="S3187">
        <v>51.1</v>
      </c>
    </row>
    <row r="3188" spans="1:19" x14ac:dyDescent="0.25">
      <c r="A3188" t="s">
        <v>3218</v>
      </c>
      <c r="B3188">
        <v>34</v>
      </c>
      <c r="D3188" t="str">
        <f t="shared" si="196"/>
        <v xml:space="preserve">12-12-2011 1:51 </v>
      </c>
      <c r="E3188">
        <f t="shared" si="197"/>
        <v>0.99999999994179234</v>
      </c>
      <c r="F3188">
        <v>34</v>
      </c>
      <c r="K3188" t="s">
        <v>12794</v>
      </c>
      <c r="L3188">
        <v>66</v>
      </c>
      <c r="N3188" t="s">
        <v>12902</v>
      </c>
      <c r="O3188" t="str">
        <f t="shared" si="198"/>
        <v xml:space="preserve">12-5-2012 19:51 </v>
      </c>
      <c r="P3188">
        <f t="shared" si="199"/>
        <v>0.99999999994179234</v>
      </c>
      <c r="Q3188">
        <v>55.9</v>
      </c>
      <c r="R3188">
        <v>0.99999999994179234</v>
      </c>
      <c r="S3188">
        <v>51.1</v>
      </c>
    </row>
    <row r="3189" spans="1:19" x14ac:dyDescent="0.25">
      <c r="A3189" t="s">
        <v>3219</v>
      </c>
      <c r="B3189">
        <v>34</v>
      </c>
      <c r="D3189" t="str">
        <f t="shared" si="196"/>
        <v xml:space="preserve">12-12-2011 0:51 </v>
      </c>
      <c r="E3189">
        <f t="shared" si="197"/>
        <v>0.99999999994179234</v>
      </c>
      <c r="F3189">
        <v>34</v>
      </c>
      <c r="K3189" t="s">
        <v>12795</v>
      </c>
      <c r="L3189">
        <v>66.900000000000006</v>
      </c>
      <c r="N3189" t="s">
        <v>12903</v>
      </c>
      <c r="O3189" t="str">
        <f t="shared" si="198"/>
        <v xml:space="preserve">12-5-2012 18:51 </v>
      </c>
      <c r="P3189">
        <f t="shared" si="199"/>
        <v>0.99999999994179234</v>
      </c>
      <c r="Q3189">
        <v>57.9</v>
      </c>
      <c r="R3189">
        <v>0.99999999994179234</v>
      </c>
      <c r="S3189">
        <v>51.1</v>
      </c>
    </row>
    <row r="3190" spans="1:19" x14ac:dyDescent="0.25">
      <c r="A3190" t="s">
        <v>3220</v>
      </c>
      <c r="B3190">
        <v>34</v>
      </c>
      <c r="D3190" t="str">
        <f t="shared" si="196"/>
        <v xml:space="preserve">12-11-2011 23:51 </v>
      </c>
      <c r="E3190">
        <f t="shared" si="197"/>
        <v>1.0000000001164153</v>
      </c>
      <c r="F3190">
        <v>34</v>
      </c>
      <c r="K3190" t="s">
        <v>12796</v>
      </c>
      <c r="L3190">
        <v>68</v>
      </c>
      <c r="N3190" t="s">
        <v>12904</v>
      </c>
      <c r="O3190" t="str">
        <f t="shared" si="198"/>
        <v xml:space="preserve">12-5-2012 17:51 </v>
      </c>
      <c r="P3190">
        <f t="shared" si="199"/>
        <v>1.0000000001164153</v>
      </c>
      <c r="Q3190">
        <v>57.9</v>
      </c>
      <c r="R3190">
        <v>1.0000000001164153</v>
      </c>
      <c r="S3190">
        <v>51.1</v>
      </c>
    </row>
    <row r="3191" spans="1:19" x14ac:dyDescent="0.25">
      <c r="A3191" t="s">
        <v>3221</v>
      </c>
      <c r="B3191">
        <v>35.1</v>
      </c>
      <c r="D3191" t="str">
        <f t="shared" si="196"/>
        <v xml:space="preserve">12-11-2011 22:51 </v>
      </c>
      <c r="E3191">
        <f t="shared" si="197"/>
        <v>0.99999999994179234</v>
      </c>
      <c r="F3191">
        <v>35.1</v>
      </c>
      <c r="K3191" t="s">
        <v>12797</v>
      </c>
      <c r="L3191">
        <v>69.099999999999994</v>
      </c>
      <c r="N3191" t="s">
        <v>12905</v>
      </c>
      <c r="O3191" t="str">
        <f t="shared" si="198"/>
        <v xml:space="preserve">12-5-2012 16:51 </v>
      </c>
      <c r="P3191">
        <f t="shared" si="199"/>
        <v>0.99999999994179234</v>
      </c>
      <c r="Q3191">
        <v>59</v>
      </c>
      <c r="R3191">
        <v>0.1499999999650754</v>
      </c>
      <c r="S3191">
        <v>51.1</v>
      </c>
    </row>
    <row r="3192" spans="1:19" x14ac:dyDescent="0.25">
      <c r="A3192" t="s">
        <v>3222</v>
      </c>
      <c r="B3192">
        <v>33.1</v>
      </c>
      <c r="D3192" t="str">
        <f t="shared" si="196"/>
        <v xml:space="preserve">12-11-2011 21:51 </v>
      </c>
      <c r="E3192">
        <f t="shared" si="197"/>
        <v>0.99999999994179234</v>
      </c>
      <c r="F3192">
        <v>33.1</v>
      </c>
      <c r="K3192" t="s">
        <v>12798</v>
      </c>
      <c r="L3192">
        <v>70</v>
      </c>
      <c r="N3192" t="s">
        <v>12906</v>
      </c>
      <c r="O3192" t="str">
        <f t="shared" si="198"/>
        <v xml:space="preserve">12-5-2012 15:51 </v>
      </c>
      <c r="P3192">
        <f t="shared" si="199"/>
        <v>0.99999999994179234</v>
      </c>
      <c r="Q3192">
        <v>60.1</v>
      </c>
      <c r="R3192">
        <v>0.26666666666278616</v>
      </c>
      <c r="S3192">
        <v>51.1</v>
      </c>
    </row>
    <row r="3193" spans="1:19" x14ac:dyDescent="0.25">
      <c r="A3193" t="s">
        <v>3223</v>
      </c>
      <c r="B3193">
        <v>32</v>
      </c>
      <c r="D3193" t="str">
        <f t="shared" si="196"/>
        <v xml:space="preserve">12-11-2011 20:51 </v>
      </c>
      <c r="E3193">
        <f t="shared" si="197"/>
        <v>1.0000000001164153</v>
      </c>
      <c r="F3193">
        <v>32</v>
      </c>
      <c r="K3193" t="s">
        <v>12799</v>
      </c>
      <c r="L3193">
        <v>71.099999999999994</v>
      </c>
      <c r="N3193" t="s">
        <v>12907</v>
      </c>
      <c r="O3193" t="str">
        <f t="shared" si="198"/>
        <v xml:space="preserve">12-5-2012 14:51 </v>
      </c>
      <c r="P3193">
        <f t="shared" si="199"/>
        <v>1.0000000001164153</v>
      </c>
      <c r="Q3193">
        <v>60.1</v>
      </c>
      <c r="R3193">
        <v>0.53333333332557231</v>
      </c>
      <c r="S3193">
        <v>51.1</v>
      </c>
    </row>
    <row r="3194" spans="1:19" x14ac:dyDescent="0.25">
      <c r="A3194" t="s">
        <v>3224</v>
      </c>
      <c r="B3194">
        <v>35.1</v>
      </c>
      <c r="D3194" t="str">
        <f t="shared" si="196"/>
        <v xml:space="preserve">12-11-2011 19:51 </v>
      </c>
      <c r="E3194">
        <f t="shared" si="197"/>
        <v>0.99999999994179234</v>
      </c>
      <c r="F3194">
        <v>35.1</v>
      </c>
      <c r="K3194" t="s">
        <v>12800</v>
      </c>
      <c r="L3194">
        <v>71.599999999999994</v>
      </c>
      <c r="N3194" t="s">
        <v>12908</v>
      </c>
      <c r="O3194" t="str">
        <f t="shared" si="198"/>
        <v xml:space="preserve">12-5-2012 13:51 </v>
      </c>
      <c r="P3194">
        <f t="shared" si="199"/>
        <v>0.99999999994179234</v>
      </c>
      <c r="Q3194">
        <v>61</v>
      </c>
      <c r="R3194">
        <v>0.99999999994179234</v>
      </c>
      <c r="S3194">
        <v>51.1</v>
      </c>
    </row>
    <row r="3195" spans="1:19" x14ac:dyDescent="0.25">
      <c r="A3195" t="s">
        <v>3225</v>
      </c>
      <c r="B3195">
        <v>36</v>
      </c>
      <c r="D3195" t="str">
        <f t="shared" si="196"/>
        <v xml:space="preserve">12-11-2011 18:51 </v>
      </c>
      <c r="E3195">
        <f t="shared" si="197"/>
        <v>0.99999999994179234</v>
      </c>
      <c r="F3195">
        <v>36</v>
      </c>
      <c r="K3195" t="s">
        <v>12801</v>
      </c>
      <c r="L3195">
        <v>71.099999999999994</v>
      </c>
      <c r="N3195" t="s">
        <v>12909</v>
      </c>
      <c r="O3195" t="str">
        <f t="shared" si="198"/>
        <v xml:space="preserve">12-5-2012 12:51 </v>
      </c>
      <c r="P3195">
        <f t="shared" si="199"/>
        <v>0.99999999994179234</v>
      </c>
      <c r="Q3195">
        <v>62.1</v>
      </c>
      <c r="R3195">
        <v>1.0000000001164153</v>
      </c>
      <c r="S3195">
        <v>51.1</v>
      </c>
    </row>
    <row r="3196" spans="1:19" x14ac:dyDescent="0.25">
      <c r="A3196" t="s">
        <v>3226</v>
      </c>
      <c r="B3196">
        <v>39.9</v>
      </c>
      <c r="D3196" t="str">
        <f t="shared" si="196"/>
        <v xml:space="preserve">12-11-2011 17:51 </v>
      </c>
      <c r="E3196">
        <f t="shared" si="197"/>
        <v>1.0000000001164153</v>
      </c>
      <c r="F3196">
        <v>39.9</v>
      </c>
      <c r="K3196" t="s">
        <v>12802</v>
      </c>
      <c r="L3196">
        <v>69.099999999999994</v>
      </c>
      <c r="N3196" t="s">
        <v>12910</v>
      </c>
      <c r="O3196" t="str">
        <f t="shared" si="198"/>
        <v xml:space="preserve">12-5-2012 11:51 </v>
      </c>
      <c r="P3196">
        <f t="shared" si="199"/>
        <v>1.0000000001164153</v>
      </c>
      <c r="Q3196">
        <v>64</v>
      </c>
      <c r="R3196">
        <v>0.99999999994179234</v>
      </c>
      <c r="S3196">
        <v>51.1</v>
      </c>
    </row>
    <row r="3197" spans="1:19" x14ac:dyDescent="0.25">
      <c r="A3197" t="s">
        <v>3227</v>
      </c>
      <c r="B3197">
        <v>41</v>
      </c>
      <c r="D3197" t="str">
        <f t="shared" si="196"/>
        <v xml:space="preserve">12-11-2011 16:51 </v>
      </c>
      <c r="E3197">
        <f t="shared" si="197"/>
        <v>0.99999999994179234</v>
      </c>
      <c r="F3197">
        <v>41</v>
      </c>
      <c r="K3197" t="s">
        <v>12803</v>
      </c>
      <c r="L3197">
        <v>66.900000000000006</v>
      </c>
      <c r="N3197" t="s">
        <v>12911</v>
      </c>
      <c r="O3197" t="str">
        <f t="shared" si="198"/>
        <v xml:space="preserve">12-5-2012 10:51 </v>
      </c>
      <c r="P3197">
        <f t="shared" si="199"/>
        <v>0.99999999994179234</v>
      </c>
      <c r="Q3197">
        <v>64</v>
      </c>
      <c r="R3197">
        <v>0.99999999994179234</v>
      </c>
      <c r="S3197">
        <v>51.1</v>
      </c>
    </row>
    <row r="3198" spans="1:19" x14ac:dyDescent="0.25">
      <c r="A3198" t="s">
        <v>3228</v>
      </c>
      <c r="B3198">
        <v>46</v>
      </c>
      <c r="D3198" t="str">
        <f t="shared" si="196"/>
        <v xml:space="preserve">12-11-2011 15:51 </v>
      </c>
      <c r="E3198">
        <f t="shared" si="197"/>
        <v>0.99999999994179234</v>
      </c>
      <c r="F3198">
        <v>46</v>
      </c>
      <c r="K3198" t="s">
        <v>12804</v>
      </c>
      <c r="L3198">
        <v>66</v>
      </c>
      <c r="N3198" t="s">
        <v>12912</v>
      </c>
      <c r="O3198" t="str">
        <f t="shared" si="198"/>
        <v xml:space="preserve">12-5-2012 9:51 </v>
      </c>
      <c r="P3198">
        <f t="shared" si="199"/>
        <v>0.99999999994179234</v>
      </c>
      <c r="Q3198">
        <v>64</v>
      </c>
      <c r="R3198">
        <v>0.99999999994179234</v>
      </c>
      <c r="S3198">
        <v>51.1</v>
      </c>
    </row>
    <row r="3199" spans="1:19" x14ac:dyDescent="0.25">
      <c r="A3199" t="s">
        <v>3229</v>
      </c>
      <c r="B3199">
        <v>46</v>
      </c>
      <c r="D3199" t="str">
        <f t="shared" si="196"/>
        <v xml:space="preserve">12-11-2011 14:51 </v>
      </c>
      <c r="E3199">
        <f t="shared" si="197"/>
        <v>1.0000000001164153</v>
      </c>
      <c r="F3199">
        <v>46</v>
      </c>
      <c r="K3199" t="s">
        <v>12805</v>
      </c>
      <c r="L3199">
        <v>64</v>
      </c>
      <c r="N3199" t="s">
        <v>12913</v>
      </c>
      <c r="O3199" t="str">
        <f t="shared" si="198"/>
        <v xml:space="preserve">12-5-2012 8:51 </v>
      </c>
      <c r="P3199">
        <f t="shared" si="199"/>
        <v>1.0000000001164153</v>
      </c>
      <c r="Q3199">
        <v>61</v>
      </c>
      <c r="R3199">
        <v>0.99999999994179234</v>
      </c>
      <c r="S3199">
        <v>51.1</v>
      </c>
    </row>
    <row r="3200" spans="1:19" x14ac:dyDescent="0.25">
      <c r="A3200" t="s">
        <v>3230</v>
      </c>
      <c r="B3200">
        <v>46</v>
      </c>
      <c r="D3200" t="str">
        <f t="shared" si="196"/>
        <v xml:space="preserve">12-11-2011 13:51 </v>
      </c>
      <c r="E3200">
        <f t="shared" si="197"/>
        <v>0.99999999994179234</v>
      </c>
      <c r="F3200">
        <v>46</v>
      </c>
      <c r="K3200" t="s">
        <v>12806</v>
      </c>
      <c r="L3200">
        <v>57.9</v>
      </c>
      <c r="N3200" t="s">
        <v>12914</v>
      </c>
      <c r="O3200" t="str">
        <f t="shared" si="198"/>
        <v xml:space="preserve">12-5-2012 7:51 </v>
      </c>
      <c r="P3200">
        <f t="shared" si="199"/>
        <v>0.99999999994179234</v>
      </c>
      <c r="Q3200">
        <v>59</v>
      </c>
      <c r="R3200">
        <v>0.99999999994179234</v>
      </c>
      <c r="S3200">
        <v>51.1</v>
      </c>
    </row>
    <row r="3201" spans="1:19" x14ac:dyDescent="0.25">
      <c r="A3201" t="s">
        <v>3231</v>
      </c>
      <c r="B3201">
        <v>45</v>
      </c>
      <c r="D3201" t="str">
        <f t="shared" si="196"/>
        <v xml:space="preserve">12-11-2011 12:51 </v>
      </c>
      <c r="E3201">
        <f t="shared" si="197"/>
        <v>0.99999999994179234</v>
      </c>
      <c r="F3201">
        <v>45</v>
      </c>
      <c r="K3201" t="s">
        <v>12807</v>
      </c>
      <c r="L3201">
        <v>55.9</v>
      </c>
      <c r="N3201" t="s">
        <v>12915</v>
      </c>
      <c r="O3201" t="str">
        <f t="shared" si="198"/>
        <v xml:space="preserve">12-5-2012 6:51 </v>
      </c>
      <c r="P3201">
        <f t="shared" si="199"/>
        <v>0.99999999994179234</v>
      </c>
      <c r="Q3201">
        <v>57.9</v>
      </c>
      <c r="R3201">
        <v>0.99999999994179234</v>
      </c>
      <c r="S3201">
        <v>51.1</v>
      </c>
    </row>
    <row r="3202" spans="1:19" x14ac:dyDescent="0.25">
      <c r="A3202" t="s">
        <v>3232</v>
      </c>
      <c r="B3202">
        <v>44.1</v>
      </c>
      <c r="D3202" t="str">
        <f t="shared" si="196"/>
        <v xml:space="preserve">12-11-2011 11:51 </v>
      </c>
      <c r="E3202">
        <f t="shared" si="197"/>
        <v>1.0000000001164153</v>
      </c>
      <c r="F3202">
        <v>44.1</v>
      </c>
      <c r="K3202" t="s">
        <v>12808</v>
      </c>
      <c r="L3202">
        <v>55.9</v>
      </c>
      <c r="N3202" t="s">
        <v>12916</v>
      </c>
      <c r="O3202" t="str">
        <f t="shared" si="198"/>
        <v xml:space="preserve">12-5-2012 5:51 </v>
      </c>
      <c r="P3202">
        <f t="shared" si="199"/>
        <v>1.0000000001164153</v>
      </c>
      <c r="Q3202">
        <v>57.9</v>
      </c>
      <c r="R3202">
        <v>0.99999999994179234</v>
      </c>
      <c r="S3202">
        <v>51.1</v>
      </c>
    </row>
    <row r="3203" spans="1:19" x14ac:dyDescent="0.25">
      <c r="A3203" t="s">
        <v>3233</v>
      </c>
      <c r="B3203">
        <v>42.1</v>
      </c>
      <c r="D3203" t="str">
        <f t="shared" ref="D3203:D3266" si="200">LEFT(A3203,LEN(A3203)-3)</f>
        <v xml:space="preserve">12-11-2011 10:51 </v>
      </c>
      <c r="E3203">
        <f t="shared" ref="E3203:E3266" si="201">(D3203-D3204)*24</f>
        <v>0.99999999994179234</v>
      </c>
      <c r="F3203">
        <v>42.1</v>
      </c>
      <c r="K3203" t="s">
        <v>12809</v>
      </c>
      <c r="L3203">
        <v>55.9</v>
      </c>
      <c r="N3203" t="s">
        <v>12917</v>
      </c>
      <c r="O3203" t="str">
        <f t="shared" ref="O3203:O3266" si="202">LEFT(N3203,LEN(N3203)-3)</f>
        <v xml:space="preserve">12-5-2012 4:51 </v>
      </c>
      <c r="P3203">
        <f t="shared" ref="P3203:P3266" si="203">(O3203-O3204)*24</f>
        <v>0.99999999994179234</v>
      </c>
      <c r="Q3203">
        <v>57</v>
      </c>
      <c r="R3203">
        <v>1.0000000001164153</v>
      </c>
      <c r="S3203">
        <v>51.1</v>
      </c>
    </row>
    <row r="3204" spans="1:19" x14ac:dyDescent="0.25">
      <c r="A3204" t="s">
        <v>3234</v>
      </c>
      <c r="B3204">
        <v>39.9</v>
      </c>
      <c r="D3204" t="str">
        <f t="shared" si="200"/>
        <v xml:space="preserve">12-11-2011 9:51 </v>
      </c>
      <c r="E3204">
        <f t="shared" si="201"/>
        <v>0.99999999994179234</v>
      </c>
      <c r="F3204">
        <v>39.9</v>
      </c>
      <c r="K3204" t="s">
        <v>12810</v>
      </c>
      <c r="L3204">
        <v>55.9</v>
      </c>
      <c r="N3204" t="s">
        <v>12918</v>
      </c>
      <c r="O3204" t="str">
        <f t="shared" si="202"/>
        <v xml:space="preserve">12-5-2012 3:51 </v>
      </c>
      <c r="P3204">
        <f t="shared" si="203"/>
        <v>0.99999999994179234</v>
      </c>
      <c r="Q3204">
        <v>57.9</v>
      </c>
      <c r="R3204">
        <v>0.99999999994179234</v>
      </c>
      <c r="S3204">
        <v>51.1</v>
      </c>
    </row>
    <row r="3205" spans="1:19" x14ac:dyDescent="0.25">
      <c r="A3205" t="s">
        <v>3235</v>
      </c>
      <c r="B3205">
        <v>35.1</v>
      </c>
      <c r="D3205" t="str">
        <f t="shared" si="200"/>
        <v xml:space="preserve">12-11-2011 8:51 </v>
      </c>
      <c r="E3205">
        <f t="shared" si="201"/>
        <v>1.0000000001164153</v>
      </c>
      <c r="F3205">
        <v>35.1</v>
      </c>
      <c r="K3205" t="s">
        <v>12811</v>
      </c>
      <c r="L3205">
        <v>55</v>
      </c>
      <c r="N3205" t="s">
        <v>12919</v>
      </c>
      <c r="O3205" t="str">
        <f t="shared" si="202"/>
        <v xml:space="preserve">12-5-2012 2:51 </v>
      </c>
      <c r="P3205">
        <f t="shared" si="203"/>
        <v>1.0000000001164153</v>
      </c>
      <c r="Q3205">
        <v>57</v>
      </c>
      <c r="R3205">
        <v>0.99999999994179234</v>
      </c>
      <c r="S3205">
        <v>51.1</v>
      </c>
    </row>
    <row r="3206" spans="1:19" x14ac:dyDescent="0.25">
      <c r="A3206" t="s">
        <v>3236</v>
      </c>
      <c r="B3206">
        <v>32</v>
      </c>
      <c r="D3206" t="str">
        <f t="shared" si="200"/>
        <v xml:space="preserve">12-11-2011 7:51 </v>
      </c>
      <c r="E3206">
        <f t="shared" si="201"/>
        <v>0.99999999994179234</v>
      </c>
      <c r="F3206">
        <v>32</v>
      </c>
      <c r="K3206" t="s">
        <v>12812</v>
      </c>
      <c r="L3206">
        <v>54</v>
      </c>
      <c r="N3206" t="s">
        <v>12920</v>
      </c>
      <c r="O3206" t="str">
        <f t="shared" si="202"/>
        <v xml:space="preserve">12-5-2012 1:51 </v>
      </c>
      <c r="P3206">
        <f t="shared" si="203"/>
        <v>0.99999999994179234</v>
      </c>
      <c r="Q3206">
        <v>57</v>
      </c>
      <c r="R3206">
        <v>0.99999999994179234</v>
      </c>
      <c r="S3206">
        <v>51.1</v>
      </c>
    </row>
    <row r="3207" spans="1:19" x14ac:dyDescent="0.25">
      <c r="A3207" t="s">
        <v>3237</v>
      </c>
      <c r="B3207">
        <v>32</v>
      </c>
      <c r="D3207" t="str">
        <f t="shared" si="200"/>
        <v xml:space="preserve">12-11-2011 6:51 </v>
      </c>
      <c r="E3207">
        <f t="shared" si="201"/>
        <v>0.99999999994179234</v>
      </c>
      <c r="F3207">
        <v>32</v>
      </c>
      <c r="K3207" t="s">
        <v>12813</v>
      </c>
      <c r="L3207">
        <v>53.1</v>
      </c>
      <c r="N3207" t="s">
        <v>12921</v>
      </c>
      <c r="O3207" t="str">
        <f t="shared" si="202"/>
        <v xml:space="preserve">12-5-2012 0:51 </v>
      </c>
      <c r="P3207">
        <f t="shared" si="203"/>
        <v>0.99999999994179234</v>
      </c>
      <c r="Q3207">
        <v>57</v>
      </c>
      <c r="R3207">
        <v>1.0000000001164153</v>
      </c>
      <c r="S3207">
        <v>51.1</v>
      </c>
    </row>
    <row r="3208" spans="1:19" x14ac:dyDescent="0.25">
      <c r="A3208" t="s">
        <v>3238</v>
      </c>
      <c r="B3208">
        <v>30.9</v>
      </c>
      <c r="D3208" t="str">
        <f t="shared" si="200"/>
        <v xml:space="preserve">12-11-2011 5:51 </v>
      </c>
      <c r="E3208">
        <f t="shared" si="201"/>
        <v>1.0000000001164153</v>
      </c>
      <c r="F3208">
        <v>30.9</v>
      </c>
      <c r="K3208" t="s">
        <v>12814</v>
      </c>
      <c r="L3208">
        <v>52</v>
      </c>
      <c r="N3208" t="s">
        <v>12922</v>
      </c>
      <c r="O3208" t="str">
        <f t="shared" si="202"/>
        <v xml:space="preserve">12-4-2012 23:51 </v>
      </c>
      <c r="P3208">
        <f t="shared" si="203"/>
        <v>1.0000000001164153</v>
      </c>
      <c r="Q3208">
        <v>57.9</v>
      </c>
      <c r="R3208">
        <v>0.99999999994179234</v>
      </c>
      <c r="S3208">
        <v>51.1</v>
      </c>
    </row>
    <row r="3209" spans="1:19" x14ac:dyDescent="0.25">
      <c r="A3209" t="s">
        <v>3239</v>
      </c>
      <c r="B3209">
        <v>32</v>
      </c>
      <c r="D3209" t="str">
        <f t="shared" si="200"/>
        <v xml:space="preserve">12-11-2011 4:51 </v>
      </c>
      <c r="E3209">
        <f t="shared" si="201"/>
        <v>0.99999999994179234</v>
      </c>
      <c r="F3209">
        <v>32</v>
      </c>
      <c r="K3209" t="s">
        <v>12815</v>
      </c>
      <c r="L3209">
        <v>53.1</v>
      </c>
      <c r="N3209" t="s">
        <v>12923</v>
      </c>
      <c r="O3209" t="str">
        <f t="shared" si="202"/>
        <v xml:space="preserve">12-4-2012 22:51 </v>
      </c>
      <c r="P3209">
        <f t="shared" si="203"/>
        <v>0.99999999994179234</v>
      </c>
      <c r="Q3209">
        <v>57.9</v>
      </c>
      <c r="R3209">
        <v>1.0000000001164153</v>
      </c>
      <c r="S3209">
        <v>51.1</v>
      </c>
    </row>
    <row r="3210" spans="1:19" x14ac:dyDescent="0.25">
      <c r="A3210" t="s">
        <v>3240</v>
      </c>
      <c r="B3210">
        <v>33.1</v>
      </c>
      <c r="D3210" t="str">
        <f t="shared" si="200"/>
        <v xml:space="preserve">12-11-2011 3:51 </v>
      </c>
      <c r="E3210">
        <f t="shared" si="201"/>
        <v>0.99999999994179234</v>
      </c>
      <c r="F3210">
        <v>33.1</v>
      </c>
      <c r="K3210" t="s">
        <v>12816</v>
      </c>
      <c r="L3210">
        <v>54</v>
      </c>
      <c r="N3210" t="s">
        <v>12924</v>
      </c>
      <c r="O3210" t="str">
        <f t="shared" si="202"/>
        <v xml:space="preserve">12-4-2012 21:51 </v>
      </c>
      <c r="P3210">
        <f t="shared" si="203"/>
        <v>0.99999999994179234</v>
      </c>
      <c r="Q3210">
        <v>57.9</v>
      </c>
      <c r="R3210">
        <v>1.0000000001164153</v>
      </c>
      <c r="S3210">
        <v>51.1</v>
      </c>
    </row>
    <row r="3211" spans="1:19" x14ac:dyDescent="0.25">
      <c r="A3211" t="s">
        <v>3241</v>
      </c>
      <c r="B3211">
        <v>33.1</v>
      </c>
      <c r="D3211" t="str">
        <f t="shared" si="200"/>
        <v xml:space="preserve">12-11-2011 2:51 </v>
      </c>
      <c r="E3211">
        <f t="shared" si="201"/>
        <v>1.0000000001164153</v>
      </c>
      <c r="F3211">
        <v>33.1</v>
      </c>
      <c r="K3211" t="s">
        <v>12817</v>
      </c>
      <c r="L3211">
        <v>55</v>
      </c>
      <c r="N3211" t="s">
        <v>12925</v>
      </c>
      <c r="O3211" t="str">
        <f t="shared" si="202"/>
        <v xml:space="preserve">12-4-2012 20:51 </v>
      </c>
      <c r="P3211">
        <f t="shared" si="203"/>
        <v>1.0000000001164153</v>
      </c>
      <c r="Q3211">
        <v>57.9</v>
      </c>
      <c r="R3211">
        <v>0.99999999994179234</v>
      </c>
      <c r="S3211">
        <v>51.1</v>
      </c>
    </row>
    <row r="3212" spans="1:19" x14ac:dyDescent="0.25">
      <c r="A3212" t="s">
        <v>3242</v>
      </c>
      <c r="B3212">
        <v>35.1</v>
      </c>
      <c r="D3212" t="str">
        <f t="shared" si="200"/>
        <v xml:space="preserve">12-11-2011 1:51 </v>
      </c>
      <c r="E3212">
        <f t="shared" si="201"/>
        <v>0.99999999994179234</v>
      </c>
      <c r="F3212">
        <v>35.1</v>
      </c>
      <c r="K3212" t="s">
        <v>12818</v>
      </c>
      <c r="L3212">
        <v>55.9</v>
      </c>
      <c r="N3212" t="s">
        <v>12926</v>
      </c>
      <c r="O3212" t="str">
        <f t="shared" si="202"/>
        <v xml:space="preserve">12-4-2012 19:51 </v>
      </c>
      <c r="P3212">
        <f t="shared" si="203"/>
        <v>0.99999999994179234</v>
      </c>
      <c r="Q3212">
        <v>61</v>
      </c>
      <c r="R3212">
        <v>0.99999999994179234</v>
      </c>
      <c r="S3212">
        <v>51.1</v>
      </c>
    </row>
    <row r="3213" spans="1:19" x14ac:dyDescent="0.25">
      <c r="A3213" t="s">
        <v>3243</v>
      </c>
      <c r="B3213">
        <v>36</v>
      </c>
      <c r="D3213" t="str">
        <f t="shared" si="200"/>
        <v xml:space="preserve">12-11-2011 0:51 </v>
      </c>
      <c r="E3213">
        <f t="shared" si="201"/>
        <v>0.99999999994179234</v>
      </c>
      <c r="F3213">
        <v>36</v>
      </c>
      <c r="K3213" t="s">
        <v>12819</v>
      </c>
      <c r="L3213">
        <v>55.9</v>
      </c>
      <c r="N3213" t="s">
        <v>12927</v>
      </c>
      <c r="O3213" t="str">
        <f t="shared" si="202"/>
        <v xml:space="preserve">12-4-2012 18:51 </v>
      </c>
      <c r="P3213">
        <f t="shared" si="203"/>
        <v>0.99999999994179234</v>
      </c>
      <c r="Q3213">
        <v>63</v>
      </c>
      <c r="R3213">
        <v>0.99999999994179234</v>
      </c>
      <c r="S3213">
        <v>51.1</v>
      </c>
    </row>
    <row r="3214" spans="1:19" x14ac:dyDescent="0.25">
      <c r="A3214" t="s">
        <v>3244</v>
      </c>
      <c r="B3214">
        <v>36</v>
      </c>
      <c r="D3214" t="str">
        <f t="shared" si="200"/>
        <v xml:space="preserve">12-10-2011 23:51 </v>
      </c>
      <c r="E3214">
        <f t="shared" si="201"/>
        <v>1.0000000001164153</v>
      </c>
      <c r="F3214">
        <v>36</v>
      </c>
      <c r="K3214" t="s">
        <v>12820</v>
      </c>
      <c r="L3214">
        <v>57</v>
      </c>
      <c r="N3214" t="s">
        <v>12928</v>
      </c>
      <c r="O3214" t="str">
        <f t="shared" si="202"/>
        <v xml:space="preserve">12-4-2012 17:51 </v>
      </c>
      <c r="P3214">
        <f t="shared" si="203"/>
        <v>1.0000000001164153</v>
      </c>
      <c r="Q3214">
        <v>64.900000000000006</v>
      </c>
      <c r="R3214">
        <v>1.0000000001164153</v>
      </c>
      <c r="S3214">
        <v>51.1</v>
      </c>
    </row>
    <row r="3215" spans="1:19" x14ac:dyDescent="0.25">
      <c r="A3215" t="s">
        <v>3245</v>
      </c>
      <c r="B3215">
        <v>39</v>
      </c>
      <c r="D3215" t="str">
        <f t="shared" si="200"/>
        <v xml:space="preserve">12-10-2011 22:51 </v>
      </c>
      <c r="E3215">
        <f t="shared" si="201"/>
        <v>0.99999999994179234</v>
      </c>
      <c r="F3215">
        <v>39</v>
      </c>
      <c r="K3215" t="s">
        <v>12821</v>
      </c>
      <c r="L3215">
        <v>57.9</v>
      </c>
      <c r="N3215" t="s">
        <v>12929</v>
      </c>
      <c r="O3215" t="str">
        <f t="shared" si="202"/>
        <v xml:space="preserve">12-4-2012 16:51 </v>
      </c>
      <c r="P3215">
        <f t="shared" si="203"/>
        <v>0.99999999994179234</v>
      </c>
      <c r="Q3215">
        <v>66.900000000000006</v>
      </c>
      <c r="R3215">
        <v>0.99999999994179234</v>
      </c>
      <c r="S3215">
        <v>51.1</v>
      </c>
    </row>
    <row r="3216" spans="1:19" x14ac:dyDescent="0.25">
      <c r="A3216" t="s">
        <v>3246</v>
      </c>
      <c r="B3216">
        <v>39</v>
      </c>
      <c r="D3216" t="str">
        <f t="shared" si="200"/>
        <v xml:space="preserve">12-10-2011 21:51 </v>
      </c>
      <c r="E3216">
        <f t="shared" si="201"/>
        <v>0.99999999994179234</v>
      </c>
      <c r="F3216">
        <v>39</v>
      </c>
      <c r="K3216" t="s">
        <v>12822</v>
      </c>
      <c r="L3216">
        <v>59</v>
      </c>
      <c r="N3216" t="s">
        <v>12930</v>
      </c>
      <c r="O3216" t="str">
        <f t="shared" si="202"/>
        <v xml:space="preserve">12-4-2012 15:51 </v>
      </c>
      <c r="P3216">
        <f t="shared" si="203"/>
        <v>0.99999999994179234</v>
      </c>
      <c r="Q3216">
        <v>70</v>
      </c>
      <c r="R3216">
        <v>0.99999999994179234</v>
      </c>
      <c r="S3216">
        <v>51.1</v>
      </c>
    </row>
    <row r="3217" spans="1:19" x14ac:dyDescent="0.25">
      <c r="A3217" t="s">
        <v>3247</v>
      </c>
      <c r="B3217">
        <v>41</v>
      </c>
      <c r="D3217" t="str">
        <f t="shared" si="200"/>
        <v xml:space="preserve">12-10-2011 20:51 </v>
      </c>
      <c r="E3217">
        <f t="shared" si="201"/>
        <v>1.0000000001164153</v>
      </c>
      <c r="F3217">
        <v>41</v>
      </c>
      <c r="K3217" t="s">
        <v>12823</v>
      </c>
      <c r="L3217">
        <v>64.900000000000006</v>
      </c>
      <c r="N3217" t="s">
        <v>12931</v>
      </c>
      <c r="O3217" t="str">
        <f t="shared" si="202"/>
        <v xml:space="preserve">12-4-2012 14:51 </v>
      </c>
      <c r="P3217">
        <f t="shared" si="203"/>
        <v>1.0000000001164153</v>
      </c>
      <c r="Q3217">
        <v>71.099999999999994</v>
      </c>
      <c r="R3217">
        <v>0.99999999994179234</v>
      </c>
      <c r="S3217">
        <v>51.1</v>
      </c>
    </row>
    <row r="3218" spans="1:19" x14ac:dyDescent="0.25">
      <c r="A3218" t="s">
        <v>3248</v>
      </c>
      <c r="B3218">
        <v>42.1</v>
      </c>
      <c r="D3218" t="str">
        <f t="shared" si="200"/>
        <v xml:space="preserve">12-10-2011 19:51 </v>
      </c>
      <c r="E3218">
        <f t="shared" si="201"/>
        <v>0.99999999994179234</v>
      </c>
      <c r="F3218">
        <v>42.1</v>
      </c>
      <c r="K3218" t="s">
        <v>12824</v>
      </c>
      <c r="L3218">
        <v>64</v>
      </c>
      <c r="N3218" t="s">
        <v>12932</v>
      </c>
      <c r="O3218" t="str">
        <f t="shared" si="202"/>
        <v xml:space="preserve">12-4-2012 13:51 </v>
      </c>
      <c r="P3218">
        <f t="shared" si="203"/>
        <v>0.99999999994179234</v>
      </c>
      <c r="Q3218">
        <v>69.099999999999994</v>
      </c>
      <c r="R3218">
        <v>0.99999999994179234</v>
      </c>
      <c r="S3218">
        <v>51.1</v>
      </c>
    </row>
    <row r="3219" spans="1:19" x14ac:dyDescent="0.25">
      <c r="A3219" t="s">
        <v>3249</v>
      </c>
      <c r="B3219">
        <v>43</v>
      </c>
      <c r="D3219" t="str">
        <f t="shared" si="200"/>
        <v xml:space="preserve">12-10-2011 18:51 </v>
      </c>
      <c r="E3219">
        <f t="shared" si="201"/>
        <v>0.99999999994179234</v>
      </c>
      <c r="F3219">
        <v>43</v>
      </c>
      <c r="K3219" t="s">
        <v>12825</v>
      </c>
      <c r="L3219">
        <v>62.1</v>
      </c>
      <c r="N3219" t="s">
        <v>12933</v>
      </c>
      <c r="O3219" t="str">
        <f t="shared" si="202"/>
        <v xml:space="preserve">12-4-2012 12:51 </v>
      </c>
      <c r="P3219">
        <f t="shared" si="203"/>
        <v>0.99999999994179234</v>
      </c>
      <c r="Q3219">
        <v>69.099999999999994</v>
      </c>
      <c r="R3219">
        <v>0.99999999994179234</v>
      </c>
      <c r="S3219">
        <v>51.1</v>
      </c>
    </row>
    <row r="3220" spans="1:19" x14ac:dyDescent="0.25">
      <c r="A3220" t="s">
        <v>3250</v>
      </c>
      <c r="B3220">
        <v>46.9</v>
      </c>
      <c r="D3220" t="str">
        <f t="shared" si="200"/>
        <v xml:space="preserve">12-10-2011 17:51 </v>
      </c>
      <c r="E3220">
        <f t="shared" si="201"/>
        <v>1.0000000001164153</v>
      </c>
      <c r="F3220">
        <v>46.9</v>
      </c>
      <c r="K3220" t="s">
        <v>12826</v>
      </c>
      <c r="L3220">
        <v>61</v>
      </c>
      <c r="N3220" t="s">
        <v>12934</v>
      </c>
      <c r="O3220" t="str">
        <f t="shared" si="202"/>
        <v xml:space="preserve">12-4-2012 11:51 </v>
      </c>
      <c r="P3220">
        <f t="shared" si="203"/>
        <v>1.0000000001164153</v>
      </c>
      <c r="Q3220">
        <v>66</v>
      </c>
      <c r="R3220">
        <v>1.0000000001164153</v>
      </c>
      <c r="S3220">
        <v>51.1</v>
      </c>
    </row>
    <row r="3221" spans="1:19" x14ac:dyDescent="0.25">
      <c r="A3221" t="s">
        <v>3251</v>
      </c>
      <c r="B3221">
        <v>50</v>
      </c>
      <c r="D3221" t="str">
        <f t="shared" si="200"/>
        <v xml:space="preserve">12-10-2011 16:51 </v>
      </c>
      <c r="E3221">
        <f t="shared" si="201"/>
        <v>0.99999999994179234</v>
      </c>
      <c r="F3221">
        <v>50</v>
      </c>
      <c r="K3221" t="s">
        <v>12827</v>
      </c>
      <c r="L3221">
        <v>57</v>
      </c>
      <c r="N3221" t="s">
        <v>12935</v>
      </c>
      <c r="O3221" t="str">
        <f t="shared" si="202"/>
        <v xml:space="preserve">12-4-2012 10:51 </v>
      </c>
      <c r="P3221">
        <f t="shared" si="203"/>
        <v>0.99999999994179234</v>
      </c>
      <c r="Q3221">
        <v>64.900000000000006</v>
      </c>
      <c r="R3221">
        <v>0.99999999994179234</v>
      </c>
      <c r="S3221">
        <v>51.1</v>
      </c>
    </row>
    <row r="3222" spans="1:19" x14ac:dyDescent="0.25">
      <c r="A3222" t="s">
        <v>3252</v>
      </c>
      <c r="B3222">
        <v>52</v>
      </c>
      <c r="D3222" t="str">
        <f t="shared" si="200"/>
        <v xml:space="preserve">12-10-2011 15:51 </v>
      </c>
      <c r="E3222">
        <f t="shared" si="201"/>
        <v>0.99999999994179234</v>
      </c>
      <c r="F3222">
        <v>52</v>
      </c>
      <c r="K3222" t="s">
        <v>12828</v>
      </c>
      <c r="L3222">
        <v>53.6</v>
      </c>
      <c r="N3222" t="s">
        <v>12936</v>
      </c>
      <c r="O3222" t="str">
        <f t="shared" si="202"/>
        <v xml:space="preserve">12-4-2012 9:51 </v>
      </c>
      <c r="P3222">
        <f t="shared" si="203"/>
        <v>0.99999999994179234</v>
      </c>
      <c r="Q3222">
        <v>62.1</v>
      </c>
      <c r="R3222">
        <v>0.99999999994179234</v>
      </c>
      <c r="S3222">
        <v>51.1</v>
      </c>
    </row>
    <row r="3223" spans="1:19" x14ac:dyDescent="0.25">
      <c r="A3223" t="s">
        <v>3253</v>
      </c>
      <c r="B3223">
        <v>53.1</v>
      </c>
      <c r="D3223" t="str">
        <f t="shared" si="200"/>
        <v xml:space="preserve">12-10-2011 14:51 </v>
      </c>
      <c r="E3223">
        <f t="shared" si="201"/>
        <v>1.0000000001164153</v>
      </c>
      <c r="F3223">
        <v>53.1</v>
      </c>
      <c r="K3223" t="s">
        <v>12829</v>
      </c>
      <c r="L3223">
        <v>54</v>
      </c>
      <c r="N3223" t="s">
        <v>12937</v>
      </c>
      <c r="O3223" t="str">
        <f t="shared" si="202"/>
        <v xml:space="preserve">12-4-2012 8:51 </v>
      </c>
      <c r="P3223">
        <f t="shared" si="203"/>
        <v>1.0000000001164153</v>
      </c>
      <c r="Q3223">
        <v>57</v>
      </c>
      <c r="R3223">
        <v>1.0000000001164153</v>
      </c>
      <c r="S3223">
        <v>51.1</v>
      </c>
    </row>
    <row r="3224" spans="1:19" x14ac:dyDescent="0.25">
      <c r="A3224" t="s">
        <v>3254</v>
      </c>
      <c r="B3224">
        <v>51.1</v>
      </c>
      <c r="D3224" t="str">
        <f t="shared" si="200"/>
        <v xml:space="preserve">12-10-2011 13:51 </v>
      </c>
      <c r="E3224">
        <f t="shared" si="201"/>
        <v>0.99999999994179234</v>
      </c>
      <c r="F3224">
        <v>51.1</v>
      </c>
      <c r="K3224" t="s">
        <v>12830</v>
      </c>
      <c r="L3224">
        <v>51.8</v>
      </c>
      <c r="N3224" t="s">
        <v>12938</v>
      </c>
      <c r="O3224" t="str">
        <f t="shared" si="202"/>
        <v xml:space="preserve">12-4-2012 7:51 </v>
      </c>
      <c r="P3224">
        <f t="shared" si="203"/>
        <v>0.99999999994179234</v>
      </c>
      <c r="Q3224">
        <v>51.1</v>
      </c>
      <c r="R3224">
        <v>0.99999999994179234</v>
      </c>
      <c r="S3224">
        <v>51.1</v>
      </c>
    </row>
    <row r="3225" spans="1:19" x14ac:dyDescent="0.25">
      <c r="A3225" t="s">
        <v>3255</v>
      </c>
      <c r="B3225">
        <v>48.9</v>
      </c>
      <c r="D3225" t="str">
        <f t="shared" si="200"/>
        <v xml:space="preserve">12-10-2011 12:51 </v>
      </c>
      <c r="E3225">
        <f t="shared" si="201"/>
        <v>0.99999999994179234</v>
      </c>
      <c r="F3225">
        <v>48.9</v>
      </c>
      <c r="K3225" t="s">
        <v>12831</v>
      </c>
      <c r="L3225">
        <v>52</v>
      </c>
      <c r="N3225" t="s">
        <v>12939</v>
      </c>
      <c r="O3225" t="str">
        <f t="shared" si="202"/>
        <v xml:space="preserve">12-4-2012 6:51 </v>
      </c>
      <c r="P3225">
        <f t="shared" si="203"/>
        <v>0.99999999994179234</v>
      </c>
      <c r="Q3225">
        <v>50</v>
      </c>
      <c r="R3225">
        <v>0.99999999994179234</v>
      </c>
      <c r="S3225">
        <v>51.1</v>
      </c>
    </row>
    <row r="3226" spans="1:19" x14ac:dyDescent="0.25">
      <c r="A3226" t="s">
        <v>3256</v>
      </c>
      <c r="B3226">
        <v>48</v>
      </c>
      <c r="D3226" t="str">
        <f t="shared" si="200"/>
        <v xml:space="preserve">12-10-2011 11:51 </v>
      </c>
      <c r="E3226">
        <f t="shared" si="201"/>
        <v>1.0000000001164153</v>
      </c>
      <c r="F3226">
        <v>48</v>
      </c>
      <c r="K3226" t="s">
        <v>12832</v>
      </c>
      <c r="L3226">
        <v>51.8</v>
      </c>
      <c r="N3226" t="s">
        <v>12940</v>
      </c>
      <c r="O3226" t="str">
        <f t="shared" si="202"/>
        <v xml:space="preserve">12-4-2012 5:51 </v>
      </c>
      <c r="P3226">
        <f t="shared" si="203"/>
        <v>1.0000000001164153</v>
      </c>
      <c r="Q3226">
        <v>50</v>
      </c>
      <c r="R3226">
        <v>1.0000000001164153</v>
      </c>
      <c r="S3226">
        <v>51.1</v>
      </c>
    </row>
    <row r="3227" spans="1:19" x14ac:dyDescent="0.25">
      <c r="A3227" t="s">
        <v>3257</v>
      </c>
      <c r="B3227">
        <v>46.9</v>
      </c>
      <c r="D3227" t="str">
        <f t="shared" si="200"/>
        <v xml:space="preserve">12-10-2011 10:51 </v>
      </c>
      <c r="E3227">
        <f t="shared" si="201"/>
        <v>0.99999999994179234</v>
      </c>
      <c r="F3227">
        <v>46.9</v>
      </c>
      <c r="K3227" t="s">
        <v>12833</v>
      </c>
      <c r="L3227">
        <v>51.8</v>
      </c>
      <c r="N3227" t="s">
        <v>12941</v>
      </c>
      <c r="O3227" t="str">
        <f t="shared" si="202"/>
        <v xml:space="preserve">12-4-2012 4:51 </v>
      </c>
      <c r="P3227">
        <f t="shared" si="203"/>
        <v>0.99999999994179234</v>
      </c>
      <c r="Q3227">
        <v>51.1</v>
      </c>
      <c r="R3227">
        <v>0.99999999994179234</v>
      </c>
      <c r="S3227">
        <v>51.1</v>
      </c>
    </row>
    <row r="3228" spans="1:19" x14ac:dyDescent="0.25">
      <c r="A3228" t="s">
        <v>3258</v>
      </c>
      <c r="B3228">
        <v>44.1</v>
      </c>
      <c r="D3228" t="str">
        <f t="shared" si="200"/>
        <v xml:space="preserve">12-10-2011 9:51 </v>
      </c>
      <c r="E3228">
        <f t="shared" si="201"/>
        <v>0.99999999994179234</v>
      </c>
      <c r="F3228">
        <v>44.1</v>
      </c>
      <c r="K3228" t="s">
        <v>12834</v>
      </c>
      <c r="L3228">
        <v>51.1</v>
      </c>
      <c r="N3228" t="s">
        <v>12942</v>
      </c>
      <c r="O3228" t="str">
        <f t="shared" si="202"/>
        <v xml:space="preserve">12-4-2012 3:51 </v>
      </c>
      <c r="P3228">
        <f t="shared" si="203"/>
        <v>0.99999999994179234</v>
      </c>
      <c r="Q3228">
        <v>52</v>
      </c>
      <c r="R3228">
        <v>1.0000000001164153</v>
      </c>
      <c r="S3228">
        <v>51.1</v>
      </c>
    </row>
    <row r="3229" spans="1:19" x14ac:dyDescent="0.25">
      <c r="A3229" t="s">
        <v>3259</v>
      </c>
      <c r="B3229">
        <v>41</v>
      </c>
      <c r="D3229" t="str">
        <f t="shared" si="200"/>
        <v xml:space="preserve">12-10-2011 8:51 </v>
      </c>
      <c r="E3229">
        <f t="shared" si="201"/>
        <v>1.0000000001164153</v>
      </c>
      <c r="F3229">
        <v>41</v>
      </c>
      <c r="K3229" t="s">
        <v>12835</v>
      </c>
      <c r="L3229">
        <v>51.8</v>
      </c>
      <c r="N3229" t="s">
        <v>12943</v>
      </c>
      <c r="O3229" t="str">
        <f t="shared" si="202"/>
        <v xml:space="preserve">12-4-2012 2:51 </v>
      </c>
      <c r="P3229">
        <f t="shared" si="203"/>
        <v>1.0000000001164153</v>
      </c>
      <c r="Q3229">
        <v>52</v>
      </c>
      <c r="R3229">
        <v>0.99999999994179234</v>
      </c>
      <c r="S3229">
        <v>51.1</v>
      </c>
    </row>
    <row r="3230" spans="1:19" x14ac:dyDescent="0.25">
      <c r="A3230" t="s">
        <v>3260</v>
      </c>
      <c r="B3230">
        <v>39</v>
      </c>
      <c r="D3230" t="str">
        <f t="shared" si="200"/>
        <v xml:space="preserve">12-10-2011 7:51 </v>
      </c>
      <c r="E3230">
        <f t="shared" si="201"/>
        <v>0.99999999994179234</v>
      </c>
      <c r="F3230">
        <v>39</v>
      </c>
      <c r="K3230" t="s">
        <v>12836</v>
      </c>
      <c r="L3230">
        <v>51.1</v>
      </c>
      <c r="N3230" t="s">
        <v>12944</v>
      </c>
      <c r="O3230" t="str">
        <f t="shared" si="202"/>
        <v xml:space="preserve">12-4-2012 1:51 </v>
      </c>
      <c r="P3230">
        <f t="shared" si="203"/>
        <v>0.99999999994179234</v>
      </c>
      <c r="Q3230">
        <v>55</v>
      </c>
      <c r="R3230">
        <v>0.99999999994179234</v>
      </c>
      <c r="S3230">
        <v>51.1</v>
      </c>
    </row>
    <row r="3231" spans="1:19" x14ac:dyDescent="0.25">
      <c r="A3231" t="s">
        <v>3261</v>
      </c>
      <c r="B3231">
        <v>37.9</v>
      </c>
      <c r="D3231" t="str">
        <f t="shared" si="200"/>
        <v xml:space="preserve">12-10-2011 6:51 </v>
      </c>
      <c r="E3231">
        <f t="shared" si="201"/>
        <v>0.99999999994179234</v>
      </c>
      <c r="F3231">
        <v>37.9</v>
      </c>
      <c r="K3231" t="s">
        <v>12837</v>
      </c>
      <c r="L3231">
        <v>50</v>
      </c>
      <c r="N3231" t="s">
        <v>12945</v>
      </c>
      <c r="O3231" t="str">
        <f t="shared" si="202"/>
        <v xml:space="preserve">12-4-2012 0:51 </v>
      </c>
      <c r="P3231">
        <f t="shared" si="203"/>
        <v>0.99999999994179234</v>
      </c>
      <c r="Q3231">
        <v>57</v>
      </c>
      <c r="R3231">
        <v>0.35000000009313226</v>
      </c>
      <c r="S3231">
        <v>51.1</v>
      </c>
    </row>
    <row r="3232" spans="1:19" x14ac:dyDescent="0.25">
      <c r="A3232" t="s">
        <v>3262</v>
      </c>
      <c r="B3232">
        <v>39</v>
      </c>
      <c r="D3232" t="str">
        <f t="shared" si="200"/>
        <v xml:space="preserve">12-10-2011 5:51 </v>
      </c>
      <c r="E3232">
        <f t="shared" si="201"/>
        <v>1.0000000001164153</v>
      </c>
      <c r="F3232">
        <v>39</v>
      </c>
      <c r="K3232" t="s">
        <v>12838</v>
      </c>
      <c r="L3232">
        <v>51.1</v>
      </c>
      <c r="N3232" t="s">
        <v>12946</v>
      </c>
      <c r="O3232" t="str">
        <f t="shared" si="202"/>
        <v xml:space="preserve">12-3-2012 23:51 </v>
      </c>
      <c r="P3232">
        <f t="shared" si="203"/>
        <v>1.0000000001164153</v>
      </c>
      <c r="Q3232">
        <v>57.9</v>
      </c>
      <c r="R3232">
        <v>0.26666666666278616</v>
      </c>
      <c r="S3232">
        <v>51.1</v>
      </c>
    </row>
    <row r="3233" spans="1:19" x14ac:dyDescent="0.25">
      <c r="A3233" t="s">
        <v>3263</v>
      </c>
      <c r="B3233">
        <v>42.1</v>
      </c>
      <c r="D3233" t="str">
        <f t="shared" si="200"/>
        <v xml:space="preserve">12-10-2011 4:51 </v>
      </c>
      <c r="E3233">
        <f t="shared" si="201"/>
        <v>0.99999999994179234</v>
      </c>
      <c r="F3233">
        <v>42.1</v>
      </c>
      <c r="K3233" t="s">
        <v>12839</v>
      </c>
      <c r="L3233">
        <v>51.1</v>
      </c>
      <c r="N3233" t="s">
        <v>12947</v>
      </c>
      <c r="O3233" t="str">
        <f t="shared" si="202"/>
        <v xml:space="preserve">12-3-2012 22:51 </v>
      </c>
      <c r="P3233">
        <f t="shared" si="203"/>
        <v>0.99999999994179234</v>
      </c>
      <c r="Q3233">
        <v>60.1</v>
      </c>
      <c r="R3233">
        <v>1.0000000001164153</v>
      </c>
      <c r="S3233">
        <v>51.1</v>
      </c>
    </row>
    <row r="3234" spans="1:19" x14ac:dyDescent="0.25">
      <c r="A3234" t="s">
        <v>3264</v>
      </c>
      <c r="B3234">
        <v>42.1</v>
      </c>
      <c r="D3234" t="str">
        <f t="shared" si="200"/>
        <v xml:space="preserve">12-10-2011 3:51 </v>
      </c>
      <c r="E3234">
        <f t="shared" si="201"/>
        <v>0.99999999994179234</v>
      </c>
      <c r="F3234">
        <v>42.1</v>
      </c>
      <c r="K3234" t="s">
        <v>12840</v>
      </c>
      <c r="L3234">
        <v>51.1</v>
      </c>
      <c r="N3234" t="s">
        <v>12948</v>
      </c>
      <c r="O3234" t="str">
        <f t="shared" si="202"/>
        <v xml:space="preserve">12-3-2012 21:51 </v>
      </c>
      <c r="P3234">
        <f t="shared" si="203"/>
        <v>0.99999999994179234</v>
      </c>
      <c r="Q3234">
        <v>57.9</v>
      </c>
      <c r="R3234">
        <v>1.0000000001164153</v>
      </c>
      <c r="S3234">
        <v>51.1</v>
      </c>
    </row>
    <row r="3235" spans="1:19" x14ac:dyDescent="0.25">
      <c r="A3235" t="s">
        <v>3265</v>
      </c>
      <c r="B3235">
        <v>39.9</v>
      </c>
      <c r="D3235" t="str">
        <f t="shared" si="200"/>
        <v xml:space="preserve">12-10-2011 2:51 </v>
      </c>
      <c r="E3235">
        <f t="shared" si="201"/>
        <v>1.0000000001164153</v>
      </c>
      <c r="F3235">
        <v>39.9</v>
      </c>
      <c r="K3235" t="s">
        <v>12841</v>
      </c>
      <c r="L3235">
        <v>51.8</v>
      </c>
      <c r="N3235" t="s">
        <v>12949</v>
      </c>
      <c r="O3235" t="str">
        <f t="shared" si="202"/>
        <v xml:space="preserve">12-3-2012 20:51 </v>
      </c>
      <c r="P3235">
        <f t="shared" si="203"/>
        <v>1.0000000001164153</v>
      </c>
      <c r="Q3235">
        <v>59</v>
      </c>
      <c r="R3235">
        <v>0.99999999994179234</v>
      </c>
      <c r="S3235">
        <v>51.1</v>
      </c>
    </row>
    <row r="3236" spans="1:19" x14ac:dyDescent="0.25">
      <c r="A3236" t="s">
        <v>3266</v>
      </c>
      <c r="B3236">
        <v>41</v>
      </c>
      <c r="D3236" t="str">
        <f t="shared" si="200"/>
        <v xml:space="preserve">12-10-2011 1:51 </v>
      </c>
      <c r="E3236">
        <f t="shared" si="201"/>
        <v>0.99999999994179234</v>
      </c>
      <c r="F3236">
        <v>41</v>
      </c>
      <c r="K3236" t="s">
        <v>12842</v>
      </c>
      <c r="L3236">
        <v>51.1</v>
      </c>
      <c r="N3236" t="s">
        <v>12950</v>
      </c>
      <c r="O3236" t="str">
        <f t="shared" si="202"/>
        <v xml:space="preserve">12-3-2012 19:51 </v>
      </c>
      <c r="P3236">
        <f t="shared" si="203"/>
        <v>0.99999999994179234</v>
      </c>
      <c r="Q3236">
        <v>60.1</v>
      </c>
      <c r="R3236">
        <v>1.0000000001164153</v>
      </c>
      <c r="S3236">
        <v>51.1</v>
      </c>
    </row>
    <row r="3237" spans="1:19" x14ac:dyDescent="0.25">
      <c r="A3237" t="s">
        <v>3267</v>
      </c>
      <c r="B3237">
        <v>42.1</v>
      </c>
      <c r="D3237" t="str">
        <f t="shared" si="200"/>
        <v xml:space="preserve">12-10-2011 0:51 </v>
      </c>
      <c r="E3237">
        <f t="shared" si="201"/>
        <v>0.99999999994179234</v>
      </c>
      <c r="F3237">
        <v>42.1</v>
      </c>
      <c r="K3237" t="s">
        <v>12843</v>
      </c>
      <c r="L3237">
        <v>51.8</v>
      </c>
      <c r="N3237" t="s">
        <v>12951</v>
      </c>
      <c r="O3237" t="str">
        <f t="shared" si="202"/>
        <v xml:space="preserve">12-3-2012 18:51 </v>
      </c>
      <c r="P3237">
        <f t="shared" si="203"/>
        <v>0.99999999994179234</v>
      </c>
      <c r="Q3237">
        <v>64</v>
      </c>
      <c r="R3237">
        <v>0.99999999994179234</v>
      </c>
      <c r="S3237">
        <v>51.1</v>
      </c>
    </row>
    <row r="3238" spans="1:19" x14ac:dyDescent="0.25">
      <c r="A3238" t="s">
        <v>3268</v>
      </c>
      <c r="B3238">
        <v>43</v>
      </c>
      <c r="D3238" t="str">
        <f t="shared" si="200"/>
        <v xml:space="preserve">12-9-2011 23:51 </v>
      </c>
      <c r="E3238">
        <f t="shared" si="201"/>
        <v>1.0000000001164153</v>
      </c>
      <c r="F3238">
        <v>43</v>
      </c>
      <c r="K3238" t="s">
        <v>12844</v>
      </c>
      <c r="L3238">
        <v>51.1</v>
      </c>
      <c r="N3238" t="s">
        <v>12952</v>
      </c>
      <c r="O3238" t="str">
        <f t="shared" si="202"/>
        <v xml:space="preserve">12-3-2012 17:51 </v>
      </c>
      <c r="P3238">
        <f t="shared" si="203"/>
        <v>1.0000000001164153</v>
      </c>
      <c r="Q3238">
        <v>64.900000000000006</v>
      </c>
      <c r="R3238">
        <v>0.48333333333721384</v>
      </c>
      <c r="S3238">
        <v>51.1</v>
      </c>
    </row>
    <row r="3239" spans="1:19" x14ac:dyDescent="0.25">
      <c r="A3239" t="s">
        <v>3269</v>
      </c>
      <c r="B3239">
        <v>42.1</v>
      </c>
      <c r="D3239" t="str">
        <f t="shared" si="200"/>
        <v xml:space="preserve">12-9-2011 22:51 </v>
      </c>
      <c r="E3239">
        <f t="shared" si="201"/>
        <v>0.99999999994179234</v>
      </c>
      <c r="F3239">
        <v>42.1</v>
      </c>
      <c r="K3239" t="s">
        <v>12845</v>
      </c>
      <c r="L3239">
        <v>51.8</v>
      </c>
      <c r="N3239" t="s">
        <v>12953</v>
      </c>
      <c r="O3239" t="str">
        <f t="shared" si="202"/>
        <v xml:space="preserve">12-3-2012 16:51 </v>
      </c>
      <c r="P3239">
        <f t="shared" si="203"/>
        <v>0.99999999994179234</v>
      </c>
      <c r="Q3239">
        <v>66.900000000000006</v>
      </c>
      <c r="R3239">
        <v>0.99999999994179234</v>
      </c>
      <c r="S3239">
        <v>51.1</v>
      </c>
    </row>
    <row r="3240" spans="1:19" x14ac:dyDescent="0.25">
      <c r="A3240" t="s">
        <v>3270</v>
      </c>
      <c r="B3240">
        <v>43</v>
      </c>
      <c r="D3240" t="str">
        <f t="shared" si="200"/>
        <v xml:space="preserve">12-9-2011 21:51 </v>
      </c>
      <c r="E3240">
        <f t="shared" si="201"/>
        <v>0.99999999994179234</v>
      </c>
      <c r="F3240">
        <v>43</v>
      </c>
      <c r="K3240" t="s">
        <v>12846</v>
      </c>
      <c r="L3240">
        <v>51.1</v>
      </c>
      <c r="N3240" t="s">
        <v>12954</v>
      </c>
      <c r="O3240" t="str">
        <f t="shared" si="202"/>
        <v xml:space="preserve">12-3-2012 15:51 </v>
      </c>
      <c r="P3240">
        <f t="shared" si="203"/>
        <v>0.99999999994179234</v>
      </c>
      <c r="Q3240">
        <v>73</v>
      </c>
      <c r="R3240">
        <v>1.0000000001164153</v>
      </c>
      <c r="S3240">
        <v>51.1</v>
      </c>
    </row>
    <row r="3241" spans="1:19" x14ac:dyDescent="0.25">
      <c r="A3241" t="s">
        <v>3271</v>
      </c>
      <c r="B3241">
        <v>43</v>
      </c>
      <c r="D3241" t="str">
        <f t="shared" si="200"/>
        <v xml:space="preserve">12-9-2011 20:51 </v>
      </c>
      <c r="E3241">
        <f t="shared" si="201"/>
        <v>1.0000000001164153</v>
      </c>
      <c r="F3241">
        <v>43</v>
      </c>
      <c r="K3241" t="s">
        <v>12847</v>
      </c>
      <c r="L3241">
        <v>51.8</v>
      </c>
      <c r="N3241" t="s">
        <v>12955</v>
      </c>
      <c r="O3241" t="str">
        <f t="shared" si="202"/>
        <v xml:space="preserve">12-3-2012 14:51 </v>
      </c>
      <c r="P3241">
        <f t="shared" si="203"/>
        <v>1.0000000001164153</v>
      </c>
      <c r="Q3241">
        <v>75</v>
      </c>
      <c r="R3241">
        <v>0.99999999994179234</v>
      </c>
      <c r="S3241">
        <v>51.1</v>
      </c>
    </row>
    <row r="3242" spans="1:19" x14ac:dyDescent="0.25">
      <c r="A3242" t="s">
        <v>3272</v>
      </c>
      <c r="B3242">
        <v>45</v>
      </c>
      <c r="D3242" t="str">
        <f t="shared" si="200"/>
        <v xml:space="preserve">12-9-2011 19:51 </v>
      </c>
      <c r="E3242">
        <f t="shared" si="201"/>
        <v>0.99999999994179234</v>
      </c>
      <c r="F3242">
        <v>45</v>
      </c>
      <c r="K3242" t="s">
        <v>12848</v>
      </c>
      <c r="L3242">
        <v>50</v>
      </c>
      <c r="N3242" t="s">
        <v>12956</v>
      </c>
      <c r="O3242" t="str">
        <f t="shared" si="202"/>
        <v xml:space="preserve">12-3-2012 13:51 </v>
      </c>
      <c r="P3242">
        <f t="shared" si="203"/>
        <v>0.99999999994179234</v>
      </c>
      <c r="Q3242">
        <v>73.900000000000006</v>
      </c>
      <c r="R3242">
        <v>0.56666666659293696</v>
      </c>
      <c r="S3242">
        <v>51.1</v>
      </c>
    </row>
    <row r="3243" spans="1:19" x14ac:dyDescent="0.25">
      <c r="A3243" t="s">
        <v>3273</v>
      </c>
      <c r="B3243">
        <v>46</v>
      </c>
      <c r="D3243" t="str">
        <f t="shared" si="200"/>
        <v xml:space="preserve">12-9-2011 18:51 </v>
      </c>
      <c r="E3243">
        <f t="shared" si="201"/>
        <v>0.99999999994179234</v>
      </c>
      <c r="F3243">
        <v>46</v>
      </c>
      <c r="K3243" t="s">
        <v>12849</v>
      </c>
      <c r="L3243">
        <v>51.1</v>
      </c>
      <c r="N3243" t="s">
        <v>12957</v>
      </c>
      <c r="O3243" t="str">
        <f t="shared" si="202"/>
        <v xml:space="preserve">12-3-2012 12:51 </v>
      </c>
      <c r="P3243">
        <f t="shared" si="203"/>
        <v>0.99999999994179234</v>
      </c>
      <c r="Q3243">
        <v>73</v>
      </c>
      <c r="R3243">
        <v>0.51666666677920148</v>
      </c>
      <c r="S3243">
        <v>51.1</v>
      </c>
    </row>
    <row r="3244" spans="1:19" x14ac:dyDescent="0.25">
      <c r="A3244" t="s">
        <v>3274</v>
      </c>
      <c r="B3244">
        <v>48</v>
      </c>
      <c r="D3244" t="str">
        <f t="shared" si="200"/>
        <v xml:space="preserve">12-9-2011 17:51 </v>
      </c>
      <c r="E3244">
        <f t="shared" si="201"/>
        <v>1.0000000001164153</v>
      </c>
      <c r="F3244">
        <v>48</v>
      </c>
      <c r="K3244" t="s">
        <v>12850</v>
      </c>
      <c r="L3244">
        <v>51.1</v>
      </c>
      <c r="N3244" t="s">
        <v>12958</v>
      </c>
      <c r="O3244" t="str">
        <f t="shared" si="202"/>
        <v xml:space="preserve">12-3-2012 11:51 </v>
      </c>
      <c r="P3244">
        <f t="shared" si="203"/>
        <v>1.0000000001164153</v>
      </c>
      <c r="Q3244">
        <v>70</v>
      </c>
      <c r="R3244">
        <v>0.24999999994179234</v>
      </c>
      <c r="S3244">
        <v>51.1</v>
      </c>
    </row>
    <row r="3245" spans="1:19" x14ac:dyDescent="0.25">
      <c r="A3245" t="s">
        <v>3275</v>
      </c>
      <c r="B3245">
        <v>52</v>
      </c>
      <c r="D3245" t="str">
        <f t="shared" si="200"/>
        <v xml:space="preserve">12-9-2011 16:51 </v>
      </c>
      <c r="E3245">
        <f t="shared" si="201"/>
        <v>0.49999999988358468</v>
      </c>
      <c r="F3245">
        <v>52</v>
      </c>
      <c r="K3245" t="s">
        <v>12851</v>
      </c>
      <c r="L3245">
        <v>50</v>
      </c>
      <c r="N3245" t="s">
        <v>12959</v>
      </c>
      <c r="O3245" t="str">
        <f t="shared" si="202"/>
        <v xml:space="preserve">12-3-2012 10:51 </v>
      </c>
      <c r="P3245">
        <f t="shared" si="203"/>
        <v>0.99999999994179234</v>
      </c>
      <c r="Q3245">
        <v>66.900000000000006</v>
      </c>
      <c r="R3245">
        <v>0.31666666665114462</v>
      </c>
      <c r="S3245">
        <v>51.1</v>
      </c>
    </row>
    <row r="3246" spans="1:19" x14ac:dyDescent="0.25">
      <c r="A3246" t="s">
        <v>3276</v>
      </c>
      <c r="B3246">
        <v>51.8</v>
      </c>
      <c r="D3246" t="str">
        <f t="shared" si="200"/>
        <v xml:space="preserve">12-9-2011 16:21 </v>
      </c>
      <c r="E3246">
        <f t="shared" si="201"/>
        <v>0.50000000005820766</v>
      </c>
      <c r="F3246">
        <v>51.8</v>
      </c>
      <c r="K3246" t="s">
        <v>12852</v>
      </c>
      <c r="L3246">
        <v>51.1</v>
      </c>
      <c r="N3246" t="s">
        <v>12960</v>
      </c>
      <c r="O3246" t="str">
        <f t="shared" si="202"/>
        <v xml:space="preserve">12-3-2012 9:51 </v>
      </c>
      <c r="P3246">
        <f t="shared" si="203"/>
        <v>0.99999999994179234</v>
      </c>
      <c r="Q3246">
        <v>63</v>
      </c>
      <c r="R3246">
        <v>0.99999999994179234</v>
      </c>
      <c r="S3246">
        <v>51.1</v>
      </c>
    </row>
    <row r="3247" spans="1:19" x14ac:dyDescent="0.25">
      <c r="A3247" t="s">
        <v>3277</v>
      </c>
      <c r="B3247">
        <v>54</v>
      </c>
      <c r="D3247" t="str">
        <f t="shared" si="200"/>
        <v xml:space="preserve">12-9-2011 15:51 </v>
      </c>
      <c r="E3247">
        <f t="shared" si="201"/>
        <v>0.33333333337213844</v>
      </c>
      <c r="F3247">
        <v>54</v>
      </c>
      <c r="K3247" t="s">
        <v>12853</v>
      </c>
      <c r="L3247">
        <v>50</v>
      </c>
      <c r="N3247" t="s">
        <v>12961</v>
      </c>
      <c r="O3247" t="str">
        <f t="shared" si="202"/>
        <v xml:space="preserve">12-3-2012 8:51 </v>
      </c>
      <c r="P3247">
        <f t="shared" si="203"/>
        <v>1.0000000001164153</v>
      </c>
      <c r="Q3247">
        <v>57.9</v>
      </c>
      <c r="R3247">
        <v>0.46666666661622003</v>
      </c>
      <c r="S3247">
        <v>51.1</v>
      </c>
    </row>
    <row r="3248" spans="1:19" x14ac:dyDescent="0.25">
      <c r="A3248" t="s">
        <v>3278</v>
      </c>
      <c r="B3248">
        <v>55.4</v>
      </c>
      <c r="D3248" t="str">
        <f t="shared" si="200"/>
        <v xml:space="preserve">12-9-2011 15:31 </v>
      </c>
      <c r="E3248">
        <f t="shared" si="201"/>
        <v>0.6666666665696539</v>
      </c>
      <c r="F3248">
        <v>55.4</v>
      </c>
      <c r="K3248" t="s">
        <v>12854</v>
      </c>
      <c r="L3248">
        <v>51.1</v>
      </c>
      <c r="N3248" t="s">
        <v>12962</v>
      </c>
      <c r="O3248" t="str">
        <f t="shared" si="202"/>
        <v xml:space="preserve">12-3-2012 7:51 </v>
      </c>
      <c r="P3248">
        <f t="shared" si="203"/>
        <v>0.99999999994179234</v>
      </c>
      <c r="Q3248">
        <v>54</v>
      </c>
      <c r="R3248">
        <v>1.0000000001164153</v>
      </c>
      <c r="S3248">
        <v>51.1</v>
      </c>
    </row>
    <row r="3249" spans="1:19" x14ac:dyDescent="0.25">
      <c r="A3249" t="s">
        <v>3279</v>
      </c>
      <c r="B3249">
        <v>54</v>
      </c>
      <c r="D3249" t="str">
        <f t="shared" si="200"/>
        <v xml:space="preserve">12-9-2011 14:51 </v>
      </c>
      <c r="E3249">
        <f t="shared" si="201"/>
        <v>1.0000000001164153</v>
      </c>
      <c r="F3249">
        <v>54</v>
      </c>
      <c r="K3249" t="s">
        <v>12855</v>
      </c>
      <c r="L3249">
        <v>51.1</v>
      </c>
      <c r="N3249" t="s">
        <v>12963</v>
      </c>
      <c r="O3249" t="str">
        <f t="shared" si="202"/>
        <v xml:space="preserve">12-3-2012 6:51 </v>
      </c>
      <c r="P3249">
        <f t="shared" si="203"/>
        <v>0.99999999994179234</v>
      </c>
      <c r="Q3249">
        <v>54</v>
      </c>
      <c r="R3249">
        <v>0.99999999994179234</v>
      </c>
      <c r="S3249">
        <v>51.1</v>
      </c>
    </row>
    <row r="3250" spans="1:19" x14ac:dyDescent="0.25">
      <c r="A3250" t="s">
        <v>3280</v>
      </c>
      <c r="B3250">
        <v>53.1</v>
      </c>
      <c r="D3250" t="str">
        <f t="shared" si="200"/>
        <v xml:space="preserve">12-9-2011 13:51 </v>
      </c>
      <c r="E3250">
        <f t="shared" si="201"/>
        <v>0.99999999994179234</v>
      </c>
      <c r="F3250">
        <v>53.1</v>
      </c>
      <c r="K3250" t="s">
        <v>12856</v>
      </c>
      <c r="L3250">
        <v>53.1</v>
      </c>
      <c r="N3250" t="s">
        <v>12964</v>
      </c>
      <c r="O3250" t="str">
        <f t="shared" si="202"/>
        <v xml:space="preserve">12-3-2012 5:51 </v>
      </c>
      <c r="P3250">
        <f t="shared" si="203"/>
        <v>1.0000000001164153</v>
      </c>
      <c r="Q3250">
        <v>55.9</v>
      </c>
      <c r="R3250">
        <v>1.0000000001164153</v>
      </c>
      <c r="S3250">
        <v>51.1</v>
      </c>
    </row>
    <row r="3251" spans="1:19" x14ac:dyDescent="0.25">
      <c r="A3251" t="s">
        <v>3281</v>
      </c>
      <c r="B3251">
        <v>52</v>
      </c>
      <c r="D3251" t="str">
        <f t="shared" si="200"/>
        <v xml:space="preserve">12-9-2011 12:51 </v>
      </c>
      <c r="E3251">
        <f t="shared" si="201"/>
        <v>0.99999999994179234</v>
      </c>
      <c r="F3251">
        <v>52</v>
      </c>
      <c r="K3251" t="s">
        <v>12857</v>
      </c>
      <c r="L3251">
        <v>54</v>
      </c>
      <c r="N3251" t="s">
        <v>12965</v>
      </c>
      <c r="O3251" t="str">
        <f t="shared" si="202"/>
        <v xml:space="preserve">12-3-2012 4:51 </v>
      </c>
      <c r="P3251">
        <f t="shared" si="203"/>
        <v>0.99999999994179234</v>
      </c>
      <c r="Q3251">
        <v>55.9</v>
      </c>
      <c r="R3251">
        <v>1.0000000001164153</v>
      </c>
      <c r="S3251">
        <v>51.1</v>
      </c>
    </row>
    <row r="3252" spans="1:19" x14ac:dyDescent="0.25">
      <c r="A3252" t="s">
        <v>3282</v>
      </c>
      <c r="B3252">
        <v>48.9</v>
      </c>
      <c r="D3252" t="str">
        <f t="shared" si="200"/>
        <v xml:space="preserve">12-9-2011 11:51 </v>
      </c>
      <c r="E3252">
        <f t="shared" si="201"/>
        <v>1.0000000001164153</v>
      </c>
      <c r="F3252">
        <v>48.9</v>
      </c>
      <c r="K3252" t="s">
        <v>12858</v>
      </c>
      <c r="L3252">
        <v>55.9</v>
      </c>
      <c r="N3252" t="s">
        <v>12966</v>
      </c>
      <c r="O3252" t="str">
        <f t="shared" si="202"/>
        <v xml:space="preserve">12-3-2012 3:51 </v>
      </c>
      <c r="P3252">
        <f t="shared" si="203"/>
        <v>0.99999999994179234</v>
      </c>
      <c r="Q3252">
        <v>55.9</v>
      </c>
      <c r="R3252">
        <v>0.99999999994179234</v>
      </c>
      <c r="S3252">
        <v>51.1</v>
      </c>
    </row>
    <row r="3253" spans="1:19" x14ac:dyDescent="0.25">
      <c r="A3253" t="s">
        <v>3283</v>
      </c>
      <c r="B3253">
        <v>48</v>
      </c>
      <c r="D3253" t="str">
        <f t="shared" si="200"/>
        <v xml:space="preserve">12-9-2011 10:51 </v>
      </c>
      <c r="E3253">
        <f t="shared" si="201"/>
        <v>0.99999999994179234</v>
      </c>
      <c r="F3253">
        <v>48</v>
      </c>
      <c r="K3253" t="s">
        <v>12859</v>
      </c>
      <c r="L3253">
        <v>53.6</v>
      </c>
      <c r="N3253" t="s">
        <v>12967</v>
      </c>
      <c r="O3253" t="str">
        <f t="shared" si="202"/>
        <v xml:space="preserve">12-3-2012 2:51 </v>
      </c>
      <c r="P3253">
        <f t="shared" si="203"/>
        <v>1.0000000001164153</v>
      </c>
      <c r="Q3253">
        <v>53.1</v>
      </c>
      <c r="R3253">
        <v>0.99999999994179234</v>
      </c>
      <c r="S3253">
        <v>51.1</v>
      </c>
    </row>
    <row r="3254" spans="1:19" x14ac:dyDescent="0.25">
      <c r="A3254" t="s">
        <v>3284</v>
      </c>
      <c r="B3254">
        <v>45</v>
      </c>
      <c r="D3254" t="str">
        <f t="shared" si="200"/>
        <v xml:space="preserve">12-9-2011 9:51 </v>
      </c>
      <c r="E3254">
        <f t="shared" si="201"/>
        <v>0.99999999994179234</v>
      </c>
      <c r="F3254">
        <v>45</v>
      </c>
      <c r="K3254" t="s">
        <v>12860</v>
      </c>
      <c r="L3254">
        <v>52</v>
      </c>
      <c r="N3254" t="s">
        <v>12968</v>
      </c>
      <c r="O3254" t="str">
        <f t="shared" si="202"/>
        <v xml:space="preserve">12-3-2012 1:51 </v>
      </c>
      <c r="P3254">
        <f t="shared" si="203"/>
        <v>0.99999999994179234</v>
      </c>
      <c r="Q3254">
        <v>55</v>
      </c>
      <c r="R3254">
        <v>0.99999999994179234</v>
      </c>
      <c r="S3254">
        <v>51.1</v>
      </c>
    </row>
    <row r="3255" spans="1:19" x14ac:dyDescent="0.25">
      <c r="A3255" t="s">
        <v>3285</v>
      </c>
      <c r="B3255">
        <v>41</v>
      </c>
      <c r="D3255" t="str">
        <f t="shared" si="200"/>
        <v xml:space="preserve">12-9-2011 8:51 </v>
      </c>
      <c r="E3255">
        <f t="shared" si="201"/>
        <v>1.0000000001164153</v>
      </c>
      <c r="F3255">
        <v>41</v>
      </c>
      <c r="K3255" t="s">
        <v>12861</v>
      </c>
      <c r="L3255">
        <v>50</v>
      </c>
      <c r="N3255" t="s">
        <v>12969</v>
      </c>
      <c r="O3255" t="str">
        <f t="shared" si="202"/>
        <v xml:space="preserve">12-3-2012 0:51 </v>
      </c>
      <c r="P3255">
        <f t="shared" si="203"/>
        <v>0.99999999994179234</v>
      </c>
      <c r="Q3255">
        <v>55</v>
      </c>
      <c r="R3255">
        <v>0.99999999994179234</v>
      </c>
      <c r="S3255">
        <v>51.1</v>
      </c>
    </row>
    <row r="3256" spans="1:19" x14ac:dyDescent="0.25">
      <c r="A3256" t="s">
        <v>3286</v>
      </c>
      <c r="B3256">
        <v>37</v>
      </c>
      <c r="D3256" t="str">
        <f t="shared" si="200"/>
        <v xml:space="preserve">12-9-2011 7:51 </v>
      </c>
      <c r="E3256">
        <f t="shared" si="201"/>
        <v>0.99999999994179234</v>
      </c>
      <c r="F3256">
        <v>37</v>
      </c>
      <c r="K3256" t="s">
        <v>12862</v>
      </c>
      <c r="L3256">
        <v>50</v>
      </c>
      <c r="N3256" t="s">
        <v>12970</v>
      </c>
      <c r="O3256" t="str">
        <f t="shared" si="202"/>
        <v xml:space="preserve">12-2-2012 23:51 </v>
      </c>
      <c r="P3256">
        <f t="shared" si="203"/>
        <v>1.0000000001164153</v>
      </c>
      <c r="Q3256">
        <v>54</v>
      </c>
      <c r="R3256">
        <v>0.99999999994179234</v>
      </c>
      <c r="S3256">
        <v>51.1</v>
      </c>
    </row>
    <row r="3257" spans="1:19" x14ac:dyDescent="0.25">
      <c r="A3257" t="s">
        <v>3287</v>
      </c>
      <c r="B3257">
        <v>33.1</v>
      </c>
      <c r="D3257" t="str">
        <f t="shared" si="200"/>
        <v xml:space="preserve">12-9-2011 6:51 </v>
      </c>
      <c r="E3257">
        <f t="shared" si="201"/>
        <v>0.99999999994179234</v>
      </c>
      <c r="F3257">
        <v>33.1</v>
      </c>
      <c r="K3257" t="s">
        <v>12863</v>
      </c>
      <c r="L3257">
        <v>50</v>
      </c>
      <c r="N3257" t="s">
        <v>12971</v>
      </c>
      <c r="O3257" t="str">
        <f t="shared" si="202"/>
        <v xml:space="preserve">12-2-2012 22:51 </v>
      </c>
      <c r="P3257">
        <f t="shared" si="203"/>
        <v>0.99999999994179234</v>
      </c>
      <c r="Q3257">
        <v>53.1</v>
      </c>
      <c r="R3257">
        <v>0.99999999994179234</v>
      </c>
      <c r="S3257">
        <v>51.1</v>
      </c>
    </row>
    <row r="3258" spans="1:19" x14ac:dyDescent="0.25">
      <c r="A3258" t="s">
        <v>3288</v>
      </c>
      <c r="B3258">
        <v>33.1</v>
      </c>
      <c r="D3258" t="str">
        <f t="shared" si="200"/>
        <v xml:space="preserve">12-9-2011 5:51 </v>
      </c>
      <c r="E3258">
        <f t="shared" si="201"/>
        <v>1.0000000001164153</v>
      </c>
      <c r="F3258">
        <v>33.1</v>
      </c>
      <c r="K3258" t="s">
        <v>12864</v>
      </c>
      <c r="L3258">
        <v>48.9</v>
      </c>
      <c r="N3258" t="s">
        <v>12972</v>
      </c>
      <c r="O3258" t="str">
        <f t="shared" si="202"/>
        <v xml:space="preserve">12-2-2012 21:51 </v>
      </c>
      <c r="P3258">
        <f t="shared" si="203"/>
        <v>0.99999999994179234</v>
      </c>
      <c r="Q3258">
        <v>57</v>
      </c>
      <c r="R3258">
        <v>0.99999999994179234</v>
      </c>
      <c r="S3258">
        <v>51.1</v>
      </c>
    </row>
    <row r="3259" spans="1:19" x14ac:dyDescent="0.25">
      <c r="A3259" t="s">
        <v>3289</v>
      </c>
      <c r="B3259">
        <v>34</v>
      </c>
      <c r="D3259" t="str">
        <f t="shared" si="200"/>
        <v xml:space="preserve">12-9-2011 4:51 </v>
      </c>
      <c r="E3259">
        <f t="shared" si="201"/>
        <v>0.99999999994179234</v>
      </c>
      <c r="F3259">
        <v>34</v>
      </c>
      <c r="K3259" t="s">
        <v>12865</v>
      </c>
      <c r="L3259">
        <v>48</v>
      </c>
      <c r="N3259" t="s">
        <v>12973</v>
      </c>
      <c r="O3259" t="str">
        <f t="shared" si="202"/>
        <v xml:space="preserve">12-2-2012 20:51 </v>
      </c>
      <c r="P3259">
        <f t="shared" si="203"/>
        <v>1.0000000001164153</v>
      </c>
      <c r="Q3259">
        <v>57</v>
      </c>
      <c r="R3259">
        <v>1.0000000001164153</v>
      </c>
      <c r="S3259">
        <v>51.1</v>
      </c>
    </row>
    <row r="3260" spans="1:19" x14ac:dyDescent="0.25">
      <c r="A3260" t="s">
        <v>3290</v>
      </c>
      <c r="B3260">
        <v>34</v>
      </c>
      <c r="D3260" t="str">
        <f t="shared" si="200"/>
        <v xml:space="preserve">12-9-2011 3:51 </v>
      </c>
      <c r="E3260">
        <f t="shared" si="201"/>
        <v>0.99999999994179234</v>
      </c>
      <c r="F3260">
        <v>34</v>
      </c>
      <c r="K3260" t="s">
        <v>12866</v>
      </c>
      <c r="L3260">
        <v>46.9</v>
      </c>
      <c r="N3260" t="s">
        <v>12974</v>
      </c>
      <c r="O3260" t="str">
        <f t="shared" si="202"/>
        <v xml:space="preserve">12-2-2012 19:51 </v>
      </c>
      <c r="P3260">
        <f t="shared" si="203"/>
        <v>0.99999999994179234</v>
      </c>
      <c r="Q3260">
        <v>57.9</v>
      </c>
      <c r="R3260">
        <v>1.0000000001164153</v>
      </c>
      <c r="S3260">
        <v>51.1</v>
      </c>
    </row>
    <row r="3261" spans="1:19" x14ac:dyDescent="0.25">
      <c r="A3261" t="s">
        <v>3291</v>
      </c>
      <c r="B3261">
        <v>35.1</v>
      </c>
      <c r="D3261" t="str">
        <f t="shared" si="200"/>
        <v xml:space="preserve">12-9-2011 2:51 </v>
      </c>
      <c r="E3261">
        <f t="shared" si="201"/>
        <v>1.0000000001164153</v>
      </c>
      <c r="F3261">
        <v>35.1</v>
      </c>
      <c r="K3261" t="s">
        <v>12867</v>
      </c>
      <c r="L3261">
        <v>46</v>
      </c>
      <c r="N3261" t="s">
        <v>12975</v>
      </c>
      <c r="O3261" t="str">
        <f t="shared" si="202"/>
        <v xml:space="preserve">12-2-2012 18:51 </v>
      </c>
      <c r="P3261">
        <f t="shared" si="203"/>
        <v>0.99999999994179234</v>
      </c>
      <c r="Q3261">
        <v>60.1</v>
      </c>
      <c r="R3261">
        <v>0.99999999994179234</v>
      </c>
      <c r="S3261">
        <v>51.1</v>
      </c>
    </row>
    <row r="3262" spans="1:19" x14ac:dyDescent="0.25">
      <c r="A3262" t="s">
        <v>3292</v>
      </c>
      <c r="B3262">
        <v>33.1</v>
      </c>
      <c r="D3262" t="str">
        <f t="shared" si="200"/>
        <v xml:space="preserve">12-9-2011 1:51 </v>
      </c>
      <c r="E3262">
        <f t="shared" si="201"/>
        <v>0.99999999994179234</v>
      </c>
      <c r="F3262">
        <v>33.1</v>
      </c>
      <c r="K3262" t="s">
        <v>12868</v>
      </c>
      <c r="L3262">
        <v>46</v>
      </c>
      <c r="N3262" t="s">
        <v>12976</v>
      </c>
      <c r="O3262" t="str">
        <f t="shared" si="202"/>
        <v xml:space="preserve">12-2-2012 17:51 </v>
      </c>
      <c r="P3262">
        <f t="shared" si="203"/>
        <v>1.0000000001164153</v>
      </c>
      <c r="Q3262">
        <v>62.1</v>
      </c>
      <c r="R3262">
        <v>0.99999999994179234</v>
      </c>
      <c r="S3262">
        <v>51.1</v>
      </c>
    </row>
    <row r="3263" spans="1:19" x14ac:dyDescent="0.25">
      <c r="A3263" t="s">
        <v>3293</v>
      </c>
      <c r="B3263">
        <v>33.1</v>
      </c>
      <c r="D3263" t="str">
        <f t="shared" si="200"/>
        <v xml:space="preserve">12-9-2011 0:51 </v>
      </c>
      <c r="E3263">
        <f t="shared" si="201"/>
        <v>0.99999999994179234</v>
      </c>
      <c r="F3263">
        <v>33.1</v>
      </c>
      <c r="K3263" t="s">
        <v>12869</v>
      </c>
      <c r="L3263">
        <v>46</v>
      </c>
      <c r="N3263" t="s">
        <v>12977</v>
      </c>
      <c r="O3263" t="str">
        <f t="shared" si="202"/>
        <v xml:space="preserve">12-2-2012 16:51 </v>
      </c>
      <c r="P3263">
        <f t="shared" si="203"/>
        <v>0.99999999994179234</v>
      </c>
      <c r="Q3263">
        <v>64</v>
      </c>
      <c r="R3263">
        <v>0.99999999994179234</v>
      </c>
      <c r="S3263">
        <v>51.1</v>
      </c>
    </row>
    <row r="3264" spans="1:19" x14ac:dyDescent="0.25">
      <c r="A3264" t="s">
        <v>3294</v>
      </c>
      <c r="B3264">
        <v>33.1</v>
      </c>
      <c r="D3264" t="str">
        <f t="shared" si="200"/>
        <v xml:space="preserve">12-8-2011 23:51 </v>
      </c>
      <c r="E3264">
        <f t="shared" si="201"/>
        <v>1.0000000001164153</v>
      </c>
      <c r="F3264">
        <v>33.1</v>
      </c>
      <c r="K3264" t="s">
        <v>12870</v>
      </c>
      <c r="L3264">
        <v>46</v>
      </c>
      <c r="N3264" t="s">
        <v>12978</v>
      </c>
      <c r="O3264" t="str">
        <f t="shared" si="202"/>
        <v xml:space="preserve">12-2-2012 15:51 </v>
      </c>
      <c r="P3264">
        <f t="shared" si="203"/>
        <v>0.99999999994179234</v>
      </c>
      <c r="Q3264">
        <v>66.900000000000006</v>
      </c>
      <c r="R3264">
        <v>0.99999999994179234</v>
      </c>
      <c r="S3264">
        <v>51.1</v>
      </c>
    </row>
    <row r="3265" spans="1:19" x14ac:dyDescent="0.25">
      <c r="A3265" t="s">
        <v>3295</v>
      </c>
      <c r="B3265">
        <v>35.1</v>
      </c>
      <c r="D3265" t="str">
        <f t="shared" si="200"/>
        <v xml:space="preserve">12-8-2011 22:51 </v>
      </c>
      <c r="E3265">
        <f t="shared" si="201"/>
        <v>0.99999999994179234</v>
      </c>
      <c r="F3265">
        <v>35.1</v>
      </c>
      <c r="K3265" t="s">
        <v>12871</v>
      </c>
      <c r="L3265">
        <v>46</v>
      </c>
      <c r="N3265" t="s">
        <v>12979</v>
      </c>
      <c r="O3265" t="str">
        <f t="shared" si="202"/>
        <v xml:space="preserve">12-2-2012 14:51 </v>
      </c>
      <c r="P3265">
        <f t="shared" si="203"/>
        <v>1.0000000001164153</v>
      </c>
      <c r="Q3265">
        <v>69.099999999999994</v>
      </c>
      <c r="R3265">
        <v>0.99999999994179234</v>
      </c>
      <c r="S3265">
        <v>51.1</v>
      </c>
    </row>
    <row r="3266" spans="1:19" x14ac:dyDescent="0.25">
      <c r="A3266" t="s">
        <v>3296</v>
      </c>
      <c r="B3266">
        <v>36</v>
      </c>
      <c r="D3266" t="str">
        <f t="shared" si="200"/>
        <v xml:space="preserve">12-8-2011 21:51 </v>
      </c>
      <c r="E3266">
        <f t="shared" si="201"/>
        <v>0.99999999994179234</v>
      </c>
      <c r="F3266">
        <v>36</v>
      </c>
      <c r="K3266" t="s">
        <v>12872</v>
      </c>
      <c r="L3266">
        <v>46</v>
      </c>
      <c r="N3266" t="s">
        <v>12980</v>
      </c>
      <c r="O3266" t="str">
        <f t="shared" si="202"/>
        <v xml:space="preserve">12-2-2012 13:51 </v>
      </c>
      <c r="P3266">
        <f t="shared" si="203"/>
        <v>0.99999999994179234</v>
      </c>
      <c r="Q3266">
        <v>66</v>
      </c>
      <c r="R3266">
        <v>0.99999999994179234</v>
      </c>
      <c r="S3266">
        <v>51.1</v>
      </c>
    </row>
    <row r="3267" spans="1:19" x14ac:dyDescent="0.25">
      <c r="A3267" t="s">
        <v>3297</v>
      </c>
      <c r="B3267">
        <v>37</v>
      </c>
      <c r="D3267" t="str">
        <f t="shared" ref="D3267:D3330" si="204">LEFT(A3267,LEN(A3267)-3)</f>
        <v xml:space="preserve">12-8-2011 20:51 </v>
      </c>
      <c r="E3267">
        <f t="shared" ref="E3267:E3330" si="205">(D3267-D3268)*24</f>
        <v>1.0000000001164153</v>
      </c>
      <c r="F3267">
        <v>37</v>
      </c>
      <c r="K3267" t="s">
        <v>12873</v>
      </c>
      <c r="L3267">
        <v>46</v>
      </c>
      <c r="N3267" t="s">
        <v>12981</v>
      </c>
      <c r="O3267" t="str">
        <f t="shared" ref="O3267:O3330" si="206">LEFT(N3267,LEN(N3267)-3)</f>
        <v xml:space="preserve">12-2-2012 12:51 </v>
      </c>
      <c r="P3267">
        <f t="shared" ref="P3267:P3330" si="207">(O3267-O3268)*24</f>
        <v>0.99999999994179234</v>
      </c>
      <c r="Q3267">
        <v>66</v>
      </c>
      <c r="R3267">
        <v>0.99999999994179234</v>
      </c>
      <c r="S3267">
        <v>51.1</v>
      </c>
    </row>
    <row r="3268" spans="1:19" x14ac:dyDescent="0.25">
      <c r="A3268" t="s">
        <v>3298</v>
      </c>
      <c r="B3268">
        <v>37</v>
      </c>
      <c r="D3268" t="str">
        <f t="shared" si="204"/>
        <v xml:space="preserve">12-8-2011 19:51 </v>
      </c>
      <c r="E3268">
        <f t="shared" si="205"/>
        <v>0.99999999994179234</v>
      </c>
      <c r="F3268">
        <v>37</v>
      </c>
      <c r="K3268" t="s">
        <v>12874</v>
      </c>
      <c r="L3268">
        <v>46</v>
      </c>
      <c r="N3268" t="s">
        <v>12982</v>
      </c>
      <c r="O3268" t="str">
        <f t="shared" si="206"/>
        <v xml:space="preserve">12-2-2012 11:51 </v>
      </c>
      <c r="P3268">
        <f t="shared" si="207"/>
        <v>1.0000000001164153</v>
      </c>
      <c r="Q3268">
        <v>62.1</v>
      </c>
      <c r="R3268">
        <v>0.99999999994179234</v>
      </c>
      <c r="S3268">
        <v>51.1</v>
      </c>
    </row>
    <row r="3269" spans="1:19" x14ac:dyDescent="0.25">
      <c r="A3269" t="s">
        <v>3299</v>
      </c>
      <c r="B3269">
        <v>39</v>
      </c>
      <c r="D3269" t="str">
        <f t="shared" si="204"/>
        <v xml:space="preserve">12-8-2011 18:51 </v>
      </c>
      <c r="E3269">
        <f t="shared" si="205"/>
        <v>0.99999999994179234</v>
      </c>
      <c r="F3269">
        <v>39</v>
      </c>
      <c r="K3269" t="s">
        <v>12875</v>
      </c>
      <c r="L3269">
        <v>46</v>
      </c>
      <c r="N3269" t="s">
        <v>12983</v>
      </c>
      <c r="O3269" t="str">
        <f t="shared" si="206"/>
        <v xml:space="preserve">12-2-2012 10:51 </v>
      </c>
      <c r="P3269">
        <f t="shared" si="207"/>
        <v>0.99999999994179234</v>
      </c>
      <c r="Q3269">
        <v>57</v>
      </c>
      <c r="R3269">
        <v>1.0000000001164153</v>
      </c>
      <c r="S3269">
        <v>51.1</v>
      </c>
    </row>
    <row r="3270" spans="1:19" x14ac:dyDescent="0.25">
      <c r="A3270" t="s">
        <v>3300</v>
      </c>
      <c r="B3270">
        <v>41</v>
      </c>
      <c r="D3270" t="str">
        <f t="shared" si="204"/>
        <v xml:space="preserve">12-8-2011 17:51 </v>
      </c>
      <c r="E3270">
        <f t="shared" si="205"/>
        <v>1.0000000001164153</v>
      </c>
      <c r="F3270">
        <v>41</v>
      </c>
      <c r="K3270" t="s">
        <v>12876</v>
      </c>
      <c r="L3270">
        <v>46</v>
      </c>
      <c r="N3270" t="s">
        <v>12984</v>
      </c>
      <c r="O3270" t="str">
        <f t="shared" si="206"/>
        <v xml:space="preserve">12-2-2012 9:51 </v>
      </c>
      <c r="P3270">
        <f t="shared" si="207"/>
        <v>0.99999999994179234</v>
      </c>
      <c r="Q3270">
        <v>53.1</v>
      </c>
      <c r="R3270">
        <v>0.41666666662786156</v>
      </c>
      <c r="S3270">
        <v>51.1</v>
      </c>
    </row>
    <row r="3271" spans="1:19" x14ac:dyDescent="0.25">
      <c r="A3271" t="s">
        <v>3301</v>
      </c>
      <c r="B3271">
        <v>46.9</v>
      </c>
      <c r="D3271" t="str">
        <f t="shared" si="204"/>
        <v xml:space="preserve">12-8-2011 16:51 </v>
      </c>
      <c r="E3271">
        <f t="shared" si="205"/>
        <v>0.99999999994179234</v>
      </c>
      <c r="F3271">
        <v>46.9</v>
      </c>
      <c r="K3271" t="s">
        <v>12877</v>
      </c>
      <c r="L3271">
        <v>46</v>
      </c>
      <c r="N3271" t="s">
        <v>12985</v>
      </c>
      <c r="O3271" t="str">
        <f t="shared" si="206"/>
        <v xml:space="preserve">12-2-2012 8:51 </v>
      </c>
      <c r="P3271">
        <f t="shared" si="207"/>
        <v>1.0000000001164153</v>
      </c>
      <c r="Q3271">
        <v>50</v>
      </c>
      <c r="R3271">
        <v>0.99999999994179234</v>
      </c>
      <c r="S3271">
        <v>51.1</v>
      </c>
    </row>
    <row r="3272" spans="1:19" x14ac:dyDescent="0.25">
      <c r="A3272" t="s">
        <v>3302</v>
      </c>
      <c r="B3272">
        <v>51.1</v>
      </c>
      <c r="D3272" t="str">
        <f t="shared" si="204"/>
        <v xml:space="preserve">12-8-2011 15:51 </v>
      </c>
      <c r="E3272">
        <f t="shared" si="205"/>
        <v>0.99999999994179234</v>
      </c>
      <c r="F3272">
        <v>51.1</v>
      </c>
      <c r="K3272" t="s">
        <v>12878</v>
      </c>
      <c r="L3272">
        <v>46.9</v>
      </c>
      <c r="N3272" t="s">
        <v>12986</v>
      </c>
      <c r="O3272" t="str">
        <f t="shared" si="206"/>
        <v xml:space="preserve">12-2-2012 7:51 </v>
      </c>
      <c r="P3272">
        <f t="shared" si="207"/>
        <v>0.99999999994179234</v>
      </c>
      <c r="Q3272">
        <v>41</v>
      </c>
      <c r="R3272">
        <v>0.99999999994179234</v>
      </c>
      <c r="S3272">
        <v>51.1</v>
      </c>
    </row>
    <row r="3273" spans="1:19" x14ac:dyDescent="0.25">
      <c r="A3273" t="s">
        <v>3303</v>
      </c>
      <c r="B3273">
        <v>50</v>
      </c>
      <c r="D3273" t="str">
        <f t="shared" si="204"/>
        <v xml:space="preserve">12-8-2011 14:51 </v>
      </c>
      <c r="E3273">
        <f t="shared" si="205"/>
        <v>1.0000000001164153</v>
      </c>
      <c r="F3273">
        <v>50</v>
      </c>
      <c r="K3273" t="s">
        <v>12879</v>
      </c>
      <c r="L3273">
        <v>46.9</v>
      </c>
      <c r="N3273" t="s">
        <v>12987</v>
      </c>
      <c r="O3273" t="str">
        <f t="shared" si="206"/>
        <v xml:space="preserve">12-2-2012 6:51 </v>
      </c>
      <c r="P3273">
        <f t="shared" si="207"/>
        <v>0.99999999994179234</v>
      </c>
      <c r="Q3273">
        <v>42.1</v>
      </c>
      <c r="R3273">
        <v>0.99999999994179234</v>
      </c>
      <c r="S3273">
        <v>51.1</v>
      </c>
    </row>
    <row r="3274" spans="1:19" x14ac:dyDescent="0.25">
      <c r="A3274" t="s">
        <v>3304</v>
      </c>
      <c r="B3274">
        <v>48.9</v>
      </c>
      <c r="D3274" t="str">
        <f t="shared" si="204"/>
        <v xml:space="preserve">12-8-2011 13:51 </v>
      </c>
      <c r="E3274">
        <f t="shared" si="205"/>
        <v>0.99999999994179234</v>
      </c>
      <c r="F3274">
        <v>48.9</v>
      </c>
      <c r="K3274" t="s">
        <v>12880</v>
      </c>
      <c r="L3274">
        <v>46.9</v>
      </c>
      <c r="N3274" t="s">
        <v>12988</v>
      </c>
      <c r="O3274" t="str">
        <f t="shared" si="206"/>
        <v xml:space="preserve">12-2-2012 5:51 </v>
      </c>
      <c r="P3274">
        <f t="shared" si="207"/>
        <v>1.0000000001164153</v>
      </c>
      <c r="Q3274">
        <v>39</v>
      </c>
      <c r="R3274">
        <v>1.0000000001164153</v>
      </c>
      <c r="S3274">
        <v>51.1</v>
      </c>
    </row>
    <row r="3275" spans="1:19" x14ac:dyDescent="0.25">
      <c r="A3275" t="s">
        <v>3305</v>
      </c>
      <c r="B3275">
        <v>46.9</v>
      </c>
      <c r="D3275" t="str">
        <f t="shared" si="204"/>
        <v xml:space="preserve">12-8-2011 12:51 </v>
      </c>
      <c r="E3275">
        <f t="shared" si="205"/>
        <v>0.99999999994179234</v>
      </c>
      <c r="F3275">
        <v>46.9</v>
      </c>
      <c r="K3275" t="s">
        <v>12881</v>
      </c>
      <c r="L3275">
        <v>48.9</v>
      </c>
      <c r="N3275" t="s">
        <v>12989</v>
      </c>
      <c r="O3275" t="str">
        <f t="shared" si="206"/>
        <v xml:space="preserve">12-2-2012 4:51 </v>
      </c>
      <c r="P3275">
        <f t="shared" si="207"/>
        <v>0.99999999994179234</v>
      </c>
      <c r="Q3275">
        <v>41</v>
      </c>
      <c r="R3275">
        <v>0.99999999994179234</v>
      </c>
      <c r="S3275">
        <v>51.1</v>
      </c>
    </row>
    <row r="3276" spans="1:19" x14ac:dyDescent="0.25">
      <c r="A3276" t="s">
        <v>3306</v>
      </c>
      <c r="B3276">
        <v>45</v>
      </c>
      <c r="D3276" t="str">
        <f t="shared" si="204"/>
        <v xml:space="preserve">12-8-2011 11:51 </v>
      </c>
      <c r="E3276">
        <f t="shared" si="205"/>
        <v>1.0000000001164153</v>
      </c>
      <c r="F3276">
        <v>45</v>
      </c>
      <c r="K3276" t="s">
        <v>12882</v>
      </c>
      <c r="L3276">
        <v>50</v>
      </c>
      <c r="N3276" t="s">
        <v>12990</v>
      </c>
      <c r="O3276" t="str">
        <f t="shared" si="206"/>
        <v xml:space="preserve">12-2-2012 3:51 </v>
      </c>
      <c r="P3276">
        <f t="shared" si="207"/>
        <v>0.99999999994179234</v>
      </c>
      <c r="Q3276">
        <v>41</v>
      </c>
      <c r="R3276">
        <v>0.99999999994179234</v>
      </c>
      <c r="S3276">
        <v>51.1</v>
      </c>
    </row>
    <row r="3277" spans="1:19" x14ac:dyDescent="0.25">
      <c r="A3277" t="s">
        <v>3307</v>
      </c>
      <c r="B3277">
        <v>43</v>
      </c>
      <c r="D3277" t="str">
        <f t="shared" si="204"/>
        <v xml:space="preserve">12-8-2011 10:51 </v>
      </c>
      <c r="E3277">
        <f t="shared" si="205"/>
        <v>0.99999999994179234</v>
      </c>
      <c r="F3277">
        <v>43</v>
      </c>
      <c r="K3277" t="s">
        <v>12883</v>
      </c>
      <c r="L3277">
        <v>51.1</v>
      </c>
      <c r="N3277" t="s">
        <v>12991</v>
      </c>
      <c r="O3277" t="str">
        <f t="shared" si="206"/>
        <v xml:space="preserve">12-2-2012 2:51 </v>
      </c>
      <c r="P3277">
        <f t="shared" si="207"/>
        <v>1.0000000001164153</v>
      </c>
      <c r="Q3277">
        <v>41</v>
      </c>
      <c r="R3277">
        <v>1.0000000001164153</v>
      </c>
      <c r="S3277">
        <v>51.1</v>
      </c>
    </row>
    <row r="3278" spans="1:19" x14ac:dyDescent="0.25">
      <c r="A3278" t="s">
        <v>3308</v>
      </c>
      <c r="B3278">
        <v>42.1</v>
      </c>
      <c r="D3278" t="str">
        <f t="shared" si="204"/>
        <v xml:space="preserve">12-8-2011 9:51 </v>
      </c>
      <c r="E3278">
        <f t="shared" si="205"/>
        <v>0.99999999994179234</v>
      </c>
      <c r="F3278">
        <v>42.1</v>
      </c>
      <c r="K3278" t="s">
        <v>12884</v>
      </c>
      <c r="L3278">
        <v>50</v>
      </c>
      <c r="N3278" t="s">
        <v>12992</v>
      </c>
      <c r="O3278" t="str">
        <f t="shared" si="206"/>
        <v xml:space="preserve">12-2-2012 1:51 </v>
      </c>
      <c r="P3278">
        <f t="shared" si="207"/>
        <v>0.99999999994179234</v>
      </c>
      <c r="Q3278">
        <v>42.1</v>
      </c>
      <c r="R3278">
        <v>0.99999999994179234</v>
      </c>
      <c r="S3278">
        <v>51.1</v>
      </c>
    </row>
    <row r="3279" spans="1:19" x14ac:dyDescent="0.25">
      <c r="A3279" t="s">
        <v>3309</v>
      </c>
      <c r="B3279">
        <v>39</v>
      </c>
      <c r="D3279" t="str">
        <f t="shared" si="204"/>
        <v xml:space="preserve">12-8-2011 8:51 </v>
      </c>
      <c r="E3279">
        <f t="shared" si="205"/>
        <v>1.0000000001164153</v>
      </c>
      <c r="F3279">
        <v>39</v>
      </c>
      <c r="K3279" t="s">
        <v>12885</v>
      </c>
      <c r="L3279">
        <v>50</v>
      </c>
      <c r="N3279" t="s">
        <v>12993</v>
      </c>
      <c r="O3279" t="str">
        <f t="shared" si="206"/>
        <v xml:space="preserve">12-2-2012 0:51 </v>
      </c>
      <c r="P3279">
        <f t="shared" si="207"/>
        <v>0.99999999994179234</v>
      </c>
      <c r="Q3279">
        <v>42.1</v>
      </c>
      <c r="R3279">
        <v>0.99999999994179234</v>
      </c>
      <c r="S3279">
        <v>51.1</v>
      </c>
    </row>
    <row r="3280" spans="1:19" x14ac:dyDescent="0.25">
      <c r="A3280" t="s">
        <v>3310</v>
      </c>
      <c r="B3280">
        <v>37</v>
      </c>
      <c r="D3280" t="str">
        <f t="shared" si="204"/>
        <v xml:space="preserve">12-8-2011 7:51 </v>
      </c>
      <c r="E3280">
        <f t="shared" si="205"/>
        <v>0.99999999994179234</v>
      </c>
      <c r="F3280">
        <v>37</v>
      </c>
      <c r="K3280" t="s">
        <v>12886</v>
      </c>
      <c r="L3280">
        <v>48</v>
      </c>
      <c r="N3280" t="s">
        <v>12994</v>
      </c>
      <c r="O3280" t="str">
        <f t="shared" si="206"/>
        <v xml:space="preserve">12-1-2012 23:51 </v>
      </c>
      <c r="P3280">
        <f t="shared" si="207"/>
        <v>1.0000000001164153</v>
      </c>
      <c r="Q3280">
        <v>45</v>
      </c>
      <c r="R3280">
        <v>0.99999999994179234</v>
      </c>
      <c r="S3280">
        <v>51.1</v>
      </c>
    </row>
    <row r="3281" spans="1:19" x14ac:dyDescent="0.25">
      <c r="A3281" t="s">
        <v>3311</v>
      </c>
      <c r="B3281">
        <v>37</v>
      </c>
      <c r="D3281" t="str">
        <f t="shared" si="204"/>
        <v xml:space="preserve">12-8-2011 6:51 </v>
      </c>
      <c r="E3281">
        <f t="shared" si="205"/>
        <v>0.99999999994179234</v>
      </c>
      <c r="F3281">
        <v>37</v>
      </c>
      <c r="K3281" t="s">
        <v>12887</v>
      </c>
      <c r="L3281">
        <v>46</v>
      </c>
      <c r="N3281" t="s">
        <v>12995</v>
      </c>
      <c r="O3281" t="str">
        <f t="shared" si="206"/>
        <v xml:space="preserve">12-1-2012 22:51 </v>
      </c>
      <c r="P3281">
        <f t="shared" si="207"/>
        <v>0.99999999994179234</v>
      </c>
      <c r="Q3281">
        <v>46</v>
      </c>
      <c r="R3281">
        <v>0.99999999994179234</v>
      </c>
      <c r="S3281">
        <v>51.1</v>
      </c>
    </row>
    <row r="3282" spans="1:19" x14ac:dyDescent="0.25">
      <c r="A3282" t="s">
        <v>3312</v>
      </c>
      <c r="B3282">
        <v>37.9</v>
      </c>
      <c r="D3282" t="str">
        <f t="shared" si="204"/>
        <v xml:space="preserve">12-8-2011 5:51 </v>
      </c>
      <c r="E3282">
        <f t="shared" si="205"/>
        <v>1.0000000001164153</v>
      </c>
      <c r="F3282">
        <v>37.9</v>
      </c>
      <c r="K3282" t="s">
        <v>12888</v>
      </c>
      <c r="L3282">
        <v>44.1</v>
      </c>
      <c r="N3282" t="s">
        <v>12996</v>
      </c>
      <c r="O3282" t="str">
        <f t="shared" si="206"/>
        <v xml:space="preserve">12-1-2012 21:51 </v>
      </c>
      <c r="P3282">
        <f t="shared" si="207"/>
        <v>0.99999999994179234</v>
      </c>
      <c r="Q3282">
        <v>44.1</v>
      </c>
      <c r="R3282">
        <v>0.99999999994179234</v>
      </c>
      <c r="S3282">
        <v>51.1</v>
      </c>
    </row>
    <row r="3283" spans="1:19" x14ac:dyDescent="0.25">
      <c r="A3283" t="s">
        <v>3313</v>
      </c>
      <c r="B3283">
        <v>39</v>
      </c>
      <c r="D3283" t="str">
        <f t="shared" si="204"/>
        <v xml:space="preserve">12-8-2011 4:51 </v>
      </c>
      <c r="E3283">
        <f t="shared" si="205"/>
        <v>0.99999999994179234</v>
      </c>
      <c r="F3283">
        <v>39</v>
      </c>
      <c r="K3283" t="s">
        <v>12889</v>
      </c>
      <c r="L3283">
        <v>41</v>
      </c>
      <c r="N3283" t="s">
        <v>12997</v>
      </c>
      <c r="O3283" t="str">
        <f t="shared" si="206"/>
        <v xml:space="preserve">12-1-2012 20:51 </v>
      </c>
      <c r="P3283">
        <f t="shared" si="207"/>
        <v>1.0000000001164153</v>
      </c>
      <c r="Q3283">
        <v>46.9</v>
      </c>
      <c r="R3283">
        <v>0.99999999994179234</v>
      </c>
      <c r="S3283">
        <v>51.1</v>
      </c>
    </row>
    <row r="3284" spans="1:19" x14ac:dyDescent="0.25">
      <c r="A3284" t="s">
        <v>3314</v>
      </c>
      <c r="B3284">
        <v>39.9</v>
      </c>
      <c r="D3284" t="str">
        <f t="shared" si="204"/>
        <v xml:space="preserve">12-8-2011 3:51 </v>
      </c>
      <c r="E3284">
        <f t="shared" si="205"/>
        <v>0.99999999994179234</v>
      </c>
      <c r="F3284">
        <v>39.9</v>
      </c>
      <c r="K3284" t="s">
        <v>12890</v>
      </c>
      <c r="L3284">
        <v>37.9</v>
      </c>
      <c r="N3284" t="s">
        <v>12998</v>
      </c>
      <c r="O3284" t="str">
        <f t="shared" si="206"/>
        <v xml:space="preserve">12-1-2012 19:51 </v>
      </c>
      <c r="P3284">
        <f t="shared" si="207"/>
        <v>0.99999999994179234</v>
      </c>
      <c r="Q3284">
        <v>48.9</v>
      </c>
      <c r="R3284">
        <v>0.99999999994179234</v>
      </c>
      <c r="S3284">
        <v>51.1</v>
      </c>
    </row>
    <row r="3285" spans="1:19" x14ac:dyDescent="0.25">
      <c r="A3285" t="s">
        <v>3315</v>
      </c>
      <c r="B3285">
        <v>42.1</v>
      </c>
      <c r="D3285" t="str">
        <f t="shared" si="204"/>
        <v xml:space="preserve">12-8-2011 2:51 </v>
      </c>
      <c r="E3285">
        <f t="shared" si="205"/>
        <v>1.0000000001164153</v>
      </c>
      <c r="F3285">
        <v>42.1</v>
      </c>
      <c r="K3285" t="s">
        <v>12891</v>
      </c>
      <c r="L3285">
        <v>37.9</v>
      </c>
      <c r="N3285" t="s">
        <v>12999</v>
      </c>
      <c r="O3285" t="str">
        <f t="shared" si="206"/>
        <v xml:space="preserve">12-1-2012 18:51 </v>
      </c>
      <c r="P3285">
        <f t="shared" si="207"/>
        <v>0.99999999994179234</v>
      </c>
      <c r="Q3285">
        <v>51.1</v>
      </c>
      <c r="R3285">
        <v>0.99999999994179234</v>
      </c>
      <c r="S3285">
        <v>51.1</v>
      </c>
    </row>
    <row r="3286" spans="1:19" x14ac:dyDescent="0.25">
      <c r="A3286" t="s">
        <v>3316</v>
      </c>
      <c r="B3286">
        <v>42.1</v>
      </c>
      <c r="D3286" t="str">
        <f t="shared" si="204"/>
        <v xml:space="preserve">12-8-2011 1:51 </v>
      </c>
      <c r="E3286">
        <f t="shared" si="205"/>
        <v>0.99999999994179234</v>
      </c>
      <c r="F3286">
        <v>42.1</v>
      </c>
      <c r="K3286" t="s">
        <v>12892</v>
      </c>
      <c r="L3286">
        <v>39.9</v>
      </c>
      <c r="N3286" t="s">
        <v>13000</v>
      </c>
      <c r="O3286" t="str">
        <f t="shared" si="206"/>
        <v xml:space="preserve">12-1-2012 17:51 </v>
      </c>
      <c r="P3286">
        <f t="shared" si="207"/>
        <v>1.0000000001164153</v>
      </c>
      <c r="Q3286">
        <v>55</v>
      </c>
      <c r="R3286">
        <v>0.99999999994179234</v>
      </c>
      <c r="S3286">
        <v>51.1</v>
      </c>
    </row>
    <row r="3287" spans="1:19" x14ac:dyDescent="0.25">
      <c r="A3287" t="s">
        <v>3317</v>
      </c>
      <c r="B3287">
        <v>42.1</v>
      </c>
      <c r="D3287" t="str">
        <f t="shared" si="204"/>
        <v xml:space="preserve">12-8-2011 0:51 </v>
      </c>
      <c r="E3287">
        <f t="shared" si="205"/>
        <v>0.99999999994179234</v>
      </c>
      <c r="F3287">
        <v>42.1</v>
      </c>
      <c r="K3287" t="s">
        <v>12893</v>
      </c>
      <c r="L3287">
        <v>41</v>
      </c>
      <c r="N3287" t="s">
        <v>13001</v>
      </c>
      <c r="O3287" t="str">
        <f t="shared" si="206"/>
        <v xml:space="preserve">12-1-2012 16:51 </v>
      </c>
      <c r="P3287">
        <f t="shared" si="207"/>
        <v>0.99999999994179234</v>
      </c>
      <c r="Q3287">
        <v>61</v>
      </c>
      <c r="R3287">
        <v>0.99999999994179234</v>
      </c>
      <c r="S3287">
        <v>51.1</v>
      </c>
    </row>
    <row r="3288" spans="1:19" x14ac:dyDescent="0.25">
      <c r="A3288" t="s">
        <v>3318</v>
      </c>
      <c r="B3288">
        <v>44.1</v>
      </c>
      <c r="D3288" t="str">
        <f t="shared" si="204"/>
        <v xml:space="preserve">12-7-2011 23:51 </v>
      </c>
      <c r="E3288">
        <f t="shared" si="205"/>
        <v>1.0000000001164153</v>
      </c>
      <c r="F3288">
        <v>44.1</v>
      </c>
      <c r="K3288" t="s">
        <v>12894</v>
      </c>
      <c r="L3288">
        <v>44.1</v>
      </c>
      <c r="N3288" t="s">
        <v>13002</v>
      </c>
      <c r="O3288" t="str">
        <f t="shared" si="206"/>
        <v xml:space="preserve">12-1-2012 15:51 </v>
      </c>
      <c r="P3288">
        <f t="shared" si="207"/>
        <v>0.99999999994179234</v>
      </c>
      <c r="Q3288">
        <v>64.900000000000006</v>
      </c>
      <c r="R3288">
        <v>1.0000000001164153</v>
      </c>
      <c r="S3288">
        <v>51.1</v>
      </c>
    </row>
    <row r="3289" spans="1:19" x14ac:dyDescent="0.25">
      <c r="A3289" t="s">
        <v>3319</v>
      </c>
      <c r="B3289">
        <v>45</v>
      </c>
      <c r="D3289" t="str">
        <f t="shared" si="204"/>
        <v xml:space="preserve">12-7-2011 22:51 </v>
      </c>
      <c r="E3289">
        <f t="shared" si="205"/>
        <v>0.99999999994179234</v>
      </c>
      <c r="F3289">
        <v>45</v>
      </c>
      <c r="K3289" t="s">
        <v>12895</v>
      </c>
      <c r="L3289">
        <v>46.9</v>
      </c>
      <c r="N3289" t="s">
        <v>13003</v>
      </c>
      <c r="O3289" t="str">
        <f t="shared" si="206"/>
        <v xml:space="preserve">12-1-2012 14:51 </v>
      </c>
      <c r="P3289">
        <f t="shared" si="207"/>
        <v>1.0000000001164153</v>
      </c>
      <c r="Q3289">
        <v>64.900000000000006</v>
      </c>
      <c r="R3289">
        <v>0.99999999994179234</v>
      </c>
      <c r="S3289">
        <v>51.1</v>
      </c>
    </row>
    <row r="3290" spans="1:19" x14ac:dyDescent="0.25">
      <c r="A3290" t="s">
        <v>3320</v>
      </c>
      <c r="B3290">
        <v>46</v>
      </c>
      <c r="D3290" t="str">
        <f t="shared" si="204"/>
        <v xml:space="preserve">12-7-2011 21:51 </v>
      </c>
      <c r="E3290">
        <f t="shared" si="205"/>
        <v>0.99999999994179234</v>
      </c>
      <c r="F3290">
        <v>46</v>
      </c>
      <c r="K3290" t="s">
        <v>12896</v>
      </c>
      <c r="L3290">
        <v>41</v>
      </c>
      <c r="N3290" t="s">
        <v>13004</v>
      </c>
      <c r="O3290" t="str">
        <f t="shared" si="206"/>
        <v xml:space="preserve">12-1-2012 13:51 </v>
      </c>
      <c r="P3290">
        <f t="shared" si="207"/>
        <v>0.99999999994179234</v>
      </c>
      <c r="Q3290">
        <v>64</v>
      </c>
      <c r="R3290">
        <v>0.99999999994179234</v>
      </c>
      <c r="S3290">
        <v>51.1</v>
      </c>
    </row>
    <row r="3291" spans="1:19" x14ac:dyDescent="0.25">
      <c r="A3291" t="s">
        <v>3321</v>
      </c>
      <c r="B3291">
        <v>48.9</v>
      </c>
      <c r="D3291" t="str">
        <f t="shared" si="204"/>
        <v xml:space="preserve">12-7-2011 20:51 </v>
      </c>
      <c r="E3291">
        <f t="shared" si="205"/>
        <v>1.0000000001164153</v>
      </c>
      <c r="F3291">
        <v>48.9</v>
      </c>
      <c r="K3291" t="s">
        <v>12897</v>
      </c>
      <c r="L3291">
        <v>42.1</v>
      </c>
      <c r="N3291" t="s">
        <v>13005</v>
      </c>
      <c r="O3291" t="str">
        <f t="shared" si="206"/>
        <v xml:space="preserve">12-1-2012 12:51 </v>
      </c>
      <c r="P3291">
        <f t="shared" si="207"/>
        <v>0.99999999994179234</v>
      </c>
      <c r="Q3291">
        <v>63</v>
      </c>
      <c r="R3291">
        <v>0.99999999994179234</v>
      </c>
      <c r="S3291">
        <v>51.1</v>
      </c>
    </row>
    <row r="3292" spans="1:19" x14ac:dyDescent="0.25">
      <c r="A3292" t="s">
        <v>3322</v>
      </c>
      <c r="B3292">
        <v>55</v>
      </c>
      <c r="D3292" t="str">
        <f t="shared" si="204"/>
        <v xml:space="preserve">12-7-2011 19:51 </v>
      </c>
      <c r="E3292">
        <f t="shared" si="205"/>
        <v>0.34999999991850927</v>
      </c>
      <c r="F3292">
        <v>55</v>
      </c>
      <c r="K3292" t="s">
        <v>12898</v>
      </c>
      <c r="L3292">
        <v>45</v>
      </c>
      <c r="N3292" t="s">
        <v>13006</v>
      </c>
      <c r="O3292" t="str">
        <f t="shared" si="206"/>
        <v xml:space="preserve">12-1-2012 11:51 </v>
      </c>
      <c r="P3292">
        <f t="shared" si="207"/>
        <v>1.0000000001164153</v>
      </c>
      <c r="Q3292">
        <v>61</v>
      </c>
      <c r="R3292">
        <v>0.99999999994179234</v>
      </c>
      <c r="S3292">
        <v>51.1</v>
      </c>
    </row>
    <row r="3293" spans="1:19" x14ac:dyDescent="0.25">
      <c r="A3293" t="s">
        <v>3323</v>
      </c>
      <c r="B3293">
        <v>55.4</v>
      </c>
      <c r="D3293" t="str">
        <f t="shared" si="204"/>
        <v xml:space="preserve">12-7-2011 19:30 </v>
      </c>
      <c r="E3293">
        <f t="shared" si="205"/>
        <v>0.65000000002328306</v>
      </c>
      <c r="F3293">
        <v>55.4</v>
      </c>
      <c r="K3293" t="s">
        <v>12899</v>
      </c>
      <c r="L3293">
        <v>46.9</v>
      </c>
      <c r="N3293" t="s">
        <v>13007</v>
      </c>
      <c r="O3293" t="str">
        <f t="shared" si="206"/>
        <v xml:space="preserve">12-1-2012 10:51 </v>
      </c>
      <c r="P3293">
        <f t="shared" si="207"/>
        <v>0.99999999994179234</v>
      </c>
      <c r="Q3293">
        <v>57</v>
      </c>
      <c r="R3293">
        <v>1.0000000001164153</v>
      </c>
      <c r="S3293">
        <v>51.1</v>
      </c>
    </row>
    <row r="3294" spans="1:19" x14ac:dyDescent="0.25">
      <c r="A3294" t="s">
        <v>3324</v>
      </c>
      <c r="B3294">
        <v>57.9</v>
      </c>
      <c r="D3294" t="str">
        <f t="shared" si="204"/>
        <v xml:space="preserve">12-7-2011 18:51 </v>
      </c>
      <c r="E3294">
        <f t="shared" si="205"/>
        <v>0.99999999994179234</v>
      </c>
      <c r="F3294">
        <v>57.9</v>
      </c>
      <c r="K3294" t="s">
        <v>12900</v>
      </c>
      <c r="L3294">
        <v>51.1</v>
      </c>
      <c r="N3294" t="s">
        <v>13008</v>
      </c>
      <c r="O3294" t="str">
        <f t="shared" si="206"/>
        <v xml:space="preserve">12-1-2012 9:51 </v>
      </c>
      <c r="P3294">
        <f t="shared" si="207"/>
        <v>0.99999999994179234</v>
      </c>
      <c r="Q3294">
        <v>51.1</v>
      </c>
      <c r="R3294">
        <v>0.99999999994179234</v>
      </c>
      <c r="S3294">
        <v>51.1</v>
      </c>
    </row>
    <row r="3295" spans="1:19" x14ac:dyDescent="0.25">
      <c r="A3295" t="s">
        <v>3325</v>
      </c>
      <c r="B3295">
        <v>63</v>
      </c>
      <c r="D3295" t="str">
        <f t="shared" si="204"/>
        <v xml:space="preserve">12-7-2011 17:51 </v>
      </c>
      <c r="E3295">
        <f t="shared" si="205"/>
        <v>0.41666666662786156</v>
      </c>
      <c r="F3295">
        <v>63</v>
      </c>
      <c r="K3295" t="s">
        <v>12901</v>
      </c>
      <c r="L3295">
        <v>53.1</v>
      </c>
      <c r="N3295" t="s">
        <v>13009</v>
      </c>
      <c r="O3295" t="str">
        <f t="shared" si="206"/>
        <v xml:space="preserve">12-1-2012 8:51 </v>
      </c>
      <c r="P3295">
        <f t="shared" si="207"/>
        <v>1.0000000001164153</v>
      </c>
      <c r="Q3295">
        <v>43</v>
      </c>
      <c r="R3295">
        <v>0.99999999994179234</v>
      </c>
      <c r="S3295">
        <v>51.1</v>
      </c>
    </row>
    <row r="3296" spans="1:19" x14ac:dyDescent="0.25">
      <c r="A3296" t="s">
        <v>3326</v>
      </c>
      <c r="B3296">
        <v>64.400000000000006</v>
      </c>
      <c r="D3296" t="str">
        <f t="shared" si="204"/>
        <v xml:space="preserve">12-7-2011 17:26 </v>
      </c>
      <c r="E3296">
        <f t="shared" si="205"/>
        <v>0.25000000011641532</v>
      </c>
      <c r="F3296">
        <v>64.400000000000006</v>
      </c>
      <c r="K3296" t="s">
        <v>12902</v>
      </c>
      <c r="L3296">
        <v>55.9</v>
      </c>
      <c r="N3296" t="s">
        <v>13010</v>
      </c>
      <c r="O3296" t="str">
        <f t="shared" si="206"/>
        <v xml:space="preserve">12-1-2012 7:51 </v>
      </c>
      <c r="P3296">
        <f t="shared" si="207"/>
        <v>0.99999999994179234</v>
      </c>
      <c r="Q3296">
        <v>36</v>
      </c>
      <c r="R3296">
        <v>1.0000000001164153</v>
      </c>
      <c r="S3296">
        <v>51.1</v>
      </c>
    </row>
    <row r="3297" spans="1:19" x14ac:dyDescent="0.25">
      <c r="A3297" t="s">
        <v>3327</v>
      </c>
      <c r="B3297">
        <v>66.2</v>
      </c>
      <c r="D3297" t="str">
        <f t="shared" si="204"/>
        <v xml:space="preserve">12-7-2011 17:11 </v>
      </c>
      <c r="E3297">
        <f t="shared" si="205"/>
        <v>0.33333333337213844</v>
      </c>
      <c r="F3297">
        <v>66.2</v>
      </c>
      <c r="K3297" t="s">
        <v>12903</v>
      </c>
      <c r="L3297">
        <v>57.9</v>
      </c>
      <c r="N3297" t="s">
        <v>13011</v>
      </c>
      <c r="O3297" t="str">
        <f t="shared" si="206"/>
        <v xml:space="preserve">12-1-2012 6:51 </v>
      </c>
      <c r="P3297">
        <f t="shared" si="207"/>
        <v>0.99999999994179234</v>
      </c>
      <c r="Q3297">
        <v>35.1</v>
      </c>
      <c r="R3297">
        <v>0.99999999994179234</v>
      </c>
      <c r="S3297">
        <v>51.1</v>
      </c>
    </row>
    <row r="3298" spans="1:19" x14ac:dyDescent="0.25">
      <c r="A3298" t="s">
        <v>3328</v>
      </c>
      <c r="B3298">
        <v>69.099999999999994</v>
      </c>
      <c r="D3298" t="str">
        <f t="shared" si="204"/>
        <v xml:space="preserve">12-7-2011 16:51 </v>
      </c>
      <c r="E3298">
        <f t="shared" si="205"/>
        <v>0.99999999994179234</v>
      </c>
      <c r="F3298">
        <v>69.099999999999994</v>
      </c>
      <c r="K3298" t="s">
        <v>12904</v>
      </c>
      <c r="L3298">
        <v>57.9</v>
      </c>
      <c r="N3298" t="s">
        <v>13012</v>
      </c>
      <c r="O3298" t="str">
        <f t="shared" si="206"/>
        <v xml:space="preserve">12-1-2012 5:51 </v>
      </c>
      <c r="P3298">
        <f t="shared" si="207"/>
        <v>1.0000000001164153</v>
      </c>
      <c r="Q3298">
        <v>35.1</v>
      </c>
      <c r="R3298">
        <v>0.99999999994179234</v>
      </c>
      <c r="S3298">
        <v>51.1</v>
      </c>
    </row>
    <row r="3299" spans="1:19" x14ac:dyDescent="0.25">
      <c r="A3299" t="s">
        <v>3329</v>
      </c>
      <c r="B3299">
        <v>66</v>
      </c>
      <c r="D3299" t="str">
        <f t="shared" si="204"/>
        <v xml:space="preserve">12-7-2011 15:51 </v>
      </c>
      <c r="E3299">
        <f t="shared" si="205"/>
        <v>0.99999999994179234</v>
      </c>
      <c r="F3299">
        <v>66</v>
      </c>
      <c r="K3299" t="s">
        <v>12905</v>
      </c>
      <c r="L3299">
        <v>59</v>
      </c>
      <c r="N3299" t="s">
        <v>13013</v>
      </c>
      <c r="O3299" t="str">
        <f t="shared" si="206"/>
        <v xml:space="preserve">12-1-2012 4:51 </v>
      </c>
      <c r="P3299">
        <f t="shared" si="207"/>
        <v>0.99999999994179234</v>
      </c>
      <c r="Q3299">
        <v>37</v>
      </c>
      <c r="R3299">
        <v>1.0000000001164153</v>
      </c>
      <c r="S3299">
        <v>51.1</v>
      </c>
    </row>
    <row r="3300" spans="1:19" x14ac:dyDescent="0.25">
      <c r="A3300" t="s">
        <v>3330</v>
      </c>
      <c r="B3300">
        <v>66.900000000000006</v>
      </c>
      <c r="D3300" t="str">
        <f t="shared" si="204"/>
        <v xml:space="preserve">12-7-2011 14:51 </v>
      </c>
      <c r="E3300">
        <f t="shared" si="205"/>
        <v>0.38333333336049691</v>
      </c>
      <c r="F3300">
        <v>66.900000000000006</v>
      </c>
      <c r="K3300" t="s">
        <v>12906</v>
      </c>
      <c r="L3300">
        <v>60.1</v>
      </c>
      <c r="N3300" t="s">
        <v>13014</v>
      </c>
      <c r="O3300" t="str">
        <f t="shared" si="206"/>
        <v xml:space="preserve">12-1-2012 3:51 </v>
      </c>
      <c r="P3300">
        <f t="shared" si="207"/>
        <v>0.99999999994179234</v>
      </c>
      <c r="Q3300">
        <v>37.9</v>
      </c>
      <c r="R3300">
        <v>0.99999999994179234</v>
      </c>
      <c r="S3300">
        <v>51.1</v>
      </c>
    </row>
    <row r="3301" spans="1:19" x14ac:dyDescent="0.25">
      <c r="A3301" t="s">
        <v>3331</v>
      </c>
      <c r="B3301">
        <v>66.2</v>
      </c>
      <c r="D3301" t="str">
        <f t="shared" si="204"/>
        <v xml:space="preserve">12-7-2011 14:28 </v>
      </c>
      <c r="E3301">
        <f t="shared" si="205"/>
        <v>0.61666666675591841</v>
      </c>
      <c r="F3301">
        <v>66.2</v>
      </c>
      <c r="K3301" t="s">
        <v>12907</v>
      </c>
      <c r="L3301">
        <v>60.1</v>
      </c>
      <c r="N3301" t="s">
        <v>13015</v>
      </c>
      <c r="O3301" t="str">
        <f t="shared" si="206"/>
        <v xml:space="preserve">12-1-2012 2:51 </v>
      </c>
      <c r="P3301">
        <f t="shared" si="207"/>
        <v>1.0000000001164153</v>
      </c>
      <c r="Q3301">
        <v>37.9</v>
      </c>
      <c r="R3301">
        <v>0.99999999994179234</v>
      </c>
      <c r="S3301">
        <v>51.1</v>
      </c>
    </row>
    <row r="3302" spans="1:19" x14ac:dyDescent="0.25">
      <c r="A3302" t="s">
        <v>3332</v>
      </c>
      <c r="B3302">
        <v>66</v>
      </c>
      <c r="D3302" t="str">
        <f t="shared" si="204"/>
        <v xml:space="preserve">12-7-2011 13:51 </v>
      </c>
      <c r="E3302">
        <f t="shared" si="205"/>
        <v>0.99999999994179234</v>
      </c>
      <c r="F3302">
        <v>66</v>
      </c>
      <c r="K3302" t="s">
        <v>12908</v>
      </c>
      <c r="L3302">
        <v>61</v>
      </c>
      <c r="N3302" t="s">
        <v>13016</v>
      </c>
      <c r="O3302" t="str">
        <f t="shared" si="206"/>
        <v xml:space="preserve">12-1-2012 1:51 </v>
      </c>
      <c r="P3302">
        <f t="shared" si="207"/>
        <v>0.99999999994179234</v>
      </c>
      <c r="Q3302">
        <v>39</v>
      </c>
      <c r="R3302">
        <v>1.0000000001164153</v>
      </c>
      <c r="S3302">
        <v>51.1</v>
      </c>
    </row>
    <row r="3303" spans="1:19" x14ac:dyDescent="0.25">
      <c r="A3303" t="s">
        <v>3333</v>
      </c>
      <c r="B3303">
        <v>70</v>
      </c>
      <c r="D3303" t="str">
        <f t="shared" si="204"/>
        <v xml:space="preserve">12-7-2011 12:51 </v>
      </c>
      <c r="E3303">
        <f t="shared" si="205"/>
        <v>0.99999999994179234</v>
      </c>
      <c r="F3303">
        <v>70</v>
      </c>
      <c r="K3303" t="s">
        <v>12909</v>
      </c>
      <c r="L3303">
        <v>62.1</v>
      </c>
      <c r="N3303" t="s">
        <v>13017</v>
      </c>
      <c r="O3303" t="str">
        <f t="shared" si="206"/>
        <v xml:space="preserve">12-1-2012 0:51 </v>
      </c>
      <c r="P3303">
        <f t="shared" si="207"/>
        <v>0.99999999994179234</v>
      </c>
      <c r="Q3303">
        <v>39.9</v>
      </c>
      <c r="R3303">
        <v>0.99999999994179234</v>
      </c>
      <c r="S3303">
        <v>51.1</v>
      </c>
    </row>
    <row r="3304" spans="1:19" x14ac:dyDescent="0.25">
      <c r="A3304" t="s">
        <v>3334</v>
      </c>
      <c r="B3304">
        <v>69.099999999999994</v>
      </c>
      <c r="D3304" t="str">
        <f t="shared" si="204"/>
        <v xml:space="preserve">12-7-2011 11:51 </v>
      </c>
      <c r="E3304">
        <f t="shared" si="205"/>
        <v>1.0000000001164153</v>
      </c>
      <c r="F3304">
        <v>69.099999999999994</v>
      </c>
      <c r="K3304" t="s">
        <v>12910</v>
      </c>
      <c r="L3304">
        <v>64</v>
      </c>
      <c r="N3304" t="s">
        <v>13018</v>
      </c>
      <c r="O3304" t="str">
        <f t="shared" si="206"/>
        <v xml:space="preserve">11-30-2012 23:51 </v>
      </c>
      <c r="P3304">
        <f t="shared" si="207"/>
        <v>1.0000000001164153</v>
      </c>
      <c r="Q3304">
        <v>41</v>
      </c>
      <c r="R3304">
        <v>1.0000000001164153</v>
      </c>
      <c r="S3304">
        <v>51.1</v>
      </c>
    </row>
    <row r="3305" spans="1:19" x14ac:dyDescent="0.25">
      <c r="A3305" t="s">
        <v>3335</v>
      </c>
      <c r="B3305">
        <v>68</v>
      </c>
      <c r="D3305" t="str">
        <f t="shared" si="204"/>
        <v xml:space="preserve">12-7-2011 10:51 </v>
      </c>
      <c r="E3305">
        <f t="shared" si="205"/>
        <v>0.99999999994179234</v>
      </c>
      <c r="F3305">
        <v>68</v>
      </c>
      <c r="K3305" t="s">
        <v>12911</v>
      </c>
      <c r="L3305">
        <v>64</v>
      </c>
      <c r="N3305" t="s">
        <v>13019</v>
      </c>
      <c r="O3305" t="str">
        <f t="shared" si="206"/>
        <v xml:space="preserve">11-30-2012 22:51 </v>
      </c>
      <c r="P3305">
        <f t="shared" si="207"/>
        <v>0.99999999994179234</v>
      </c>
      <c r="Q3305">
        <v>43</v>
      </c>
      <c r="R3305">
        <v>0.99999999994179234</v>
      </c>
      <c r="S3305">
        <v>51.1</v>
      </c>
    </row>
    <row r="3306" spans="1:19" x14ac:dyDescent="0.25">
      <c r="A3306" t="s">
        <v>3336</v>
      </c>
      <c r="B3306">
        <v>69.099999999999994</v>
      </c>
      <c r="D3306" t="str">
        <f t="shared" si="204"/>
        <v xml:space="preserve">12-7-2011 9:51 </v>
      </c>
      <c r="E3306">
        <f t="shared" si="205"/>
        <v>0.2333333333954215</v>
      </c>
      <c r="F3306">
        <v>69.099999999999994</v>
      </c>
      <c r="K3306" t="s">
        <v>12912</v>
      </c>
      <c r="L3306">
        <v>64</v>
      </c>
      <c r="N3306" t="s">
        <v>13020</v>
      </c>
      <c r="O3306" t="str">
        <f t="shared" si="206"/>
        <v xml:space="preserve">11-30-2012 21:51 </v>
      </c>
      <c r="P3306">
        <f t="shared" si="207"/>
        <v>0.99999999994179234</v>
      </c>
      <c r="Q3306">
        <v>45</v>
      </c>
      <c r="R3306">
        <v>1.0000000001164153</v>
      </c>
      <c r="S3306">
        <v>51.1</v>
      </c>
    </row>
    <row r="3307" spans="1:19" x14ac:dyDescent="0.25">
      <c r="A3307" t="s">
        <v>3337</v>
      </c>
      <c r="B3307">
        <v>69.8</v>
      </c>
      <c r="D3307" t="str">
        <f t="shared" si="204"/>
        <v xml:space="preserve">12-7-2011 9:37 </v>
      </c>
      <c r="E3307">
        <f t="shared" si="205"/>
        <v>0.76666666654637083</v>
      </c>
      <c r="F3307">
        <v>69.8</v>
      </c>
      <c r="K3307" t="s">
        <v>12913</v>
      </c>
      <c r="L3307">
        <v>61</v>
      </c>
      <c r="N3307" t="s">
        <v>13021</v>
      </c>
      <c r="O3307" t="str">
        <f t="shared" si="206"/>
        <v xml:space="preserve">11-30-2012 20:51 </v>
      </c>
      <c r="P3307">
        <f t="shared" si="207"/>
        <v>1.0000000001164153</v>
      </c>
      <c r="Q3307">
        <v>50</v>
      </c>
      <c r="R3307">
        <v>0.99999999994179234</v>
      </c>
      <c r="S3307">
        <v>51.1</v>
      </c>
    </row>
    <row r="3308" spans="1:19" x14ac:dyDescent="0.25">
      <c r="A3308" t="s">
        <v>3338</v>
      </c>
      <c r="B3308">
        <v>66.900000000000006</v>
      </c>
      <c r="D3308" t="str">
        <f t="shared" si="204"/>
        <v xml:space="preserve">12-7-2011 8:51 </v>
      </c>
      <c r="E3308">
        <f t="shared" si="205"/>
        <v>1.0000000001164153</v>
      </c>
      <c r="F3308">
        <v>66.900000000000006</v>
      </c>
      <c r="K3308" t="s">
        <v>12914</v>
      </c>
      <c r="L3308">
        <v>59</v>
      </c>
      <c r="N3308" t="s">
        <v>13022</v>
      </c>
      <c r="O3308" t="str">
        <f t="shared" si="206"/>
        <v xml:space="preserve">11-30-2012 19:51 </v>
      </c>
      <c r="P3308">
        <f t="shared" si="207"/>
        <v>0.99999999994179234</v>
      </c>
      <c r="Q3308">
        <v>50</v>
      </c>
      <c r="R3308">
        <v>1.0000000001164153</v>
      </c>
      <c r="S3308">
        <v>51.1</v>
      </c>
    </row>
    <row r="3309" spans="1:19" x14ac:dyDescent="0.25">
      <c r="A3309" t="s">
        <v>3339</v>
      </c>
      <c r="B3309">
        <v>64.900000000000006</v>
      </c>
      <c r="D3309" t="str">
        <f t="shared" si="204"/>
        <v xml:space="preserve">12-7-2011 7:51 </v>
      </c>
      <c r="E3309">
        <f t="shared" si="205"/>
        <v>0.99999999994179234</v>
      </c>
      <c r="F3309">
        <v>64.900000000000006</v>
      </c>
      <c r="K3309" t="s">
        <v>12915</v>
      </c>
      <c r="L3309">
        <v>57.9</v>
      </c>
      <c r="N3309" t="s">
        <v>13023</v>
      </c>
      <c r="O3309" t="str">
        <f t="shared" si="206"/>
        <v xml:space="preserve">11-30-2012 18:51 </v>
      </c>
      <c r="P3309">
        <f t="shared" si="207"/>
        <v>0.99999999994179234</v>
      </c>
      <c r="Q3309">
        <v>48.2</v>
      </c>
      <c r="R3309">
        <v>0.71666666655801237</v>
      </c>
      <c r="S3309">
        <v>51.1</v>
      </c>
    </row>
    <row r="3310" spans="1:19" x14ac:dyDescent="0.25">
      <c r="A3310" t="s">
        <v>3340</v>
      </c>
      <c r="B3310">
        <v>64.900000000000006</v>
      </c>
      <c r="D3310" t="str">
        <f t="shared" si="204"/>
        <v xml:space="preserve">12-7-2011 6:51 </v>
      </c>
      <c r="E3310">
        <f t="shared" si="205"/>
        <v>0.99999999994179234</v>
      </c>
      <c r="F3310">
        <v>64.900000000000006</v>
      </c>
      <c r="K3310" t="s">
        <v>12916</v>
      </c>
      <c r="L3310">
        <v>57.9</v>
      </c>
      <c r="N3310" t="s">
        <v>13024</v>
      </c>
      <c r="O3310" t="str">
        <f t="shared" si="206"/>
        <v xml:space="preserve">11-30-2012 17:51 </v>
      </c>
      <c r="P3310">
        <f t="shared" si="207"/>
        <v>1.0000000001164153</v>
      </c>
      <c r="Q3310">
        <v>52</v>
      </c>
      <c r="R3310">
        <v>0.99999999994179234</v>
      </c>
      <c r="S3310">
        <v>51.1</v>
      </c>
    </row>
    <row r="3311" spans="1:19" x14ac:dyDescent="0.25">
      <c r="A3311" t="s">
        <v>3341</v>
      </c>
      <c r="B3311">
        <v>64.900000000000006</v>
      </c>
      <c r="D3311" t="str">
        <f t="shared" si="204"/>
        <v xml:space="preserve">12-7-2011 5:51 </v>
      </c>
      <c r="E3311">
        <f t="shared" si="205"/>
        <v>1.0000000001164153</v>
      </c>
      <c r="F3311">
        <v>64.900000000000006</v>
      </c>
      <c r="K3311" t="s">
        <v>12917</v>
      </c>
      <c r="L3311">
        <v>57</v>
      </c>
      <c r="N3311" t="s">
        <v>13025</v>
      </c>
      <c r="O3311" t="str">
        <f t="shared" si="206"/>
        <v xml:space="preserve">11-30-2012 16:51 </v>
      </c>
      <c r="P3311">
        <f t="shared" si="207"/>
        <v>0.99999999994179234</v>
      </c>
      <c r="Q3311">
        <v>57</v>
      </c>
      <c r="R3311">
        <v>0.99999999994179234</v>
      </c>
      <c r="S3311">
        <v>51.1</v>
      </c>
    </row>
    <row r="3312" spans="1:19" x14ac:dyDescent="0.25">
      <c r="A3312" t="s">
        <v>3342</v>
      </c>
      <c r="B3312">
        <v>64.900000000000006</v>
      </c>
      <c r="D3312" t="str">
        <f t="shared" si="204"/>
        <v xml:space="preserve">12-7-2011 4:51 </v>
      </c>
      <c r="E3312">
        <f t="shared" si="205"/>
        <v>0.99999999994179234</v>
      </c>
      <c r="F3312">
        <v>64.900000000000006</v>
      </c>
      <c r="K3312" t="s">
        <v>12918</v>
      </c>
      <c r="L3312">
        <v>57.9</v>
      </c>
      <c r="N3312" t="s">
        <v>13026</v>
      </c>
      <c r="O3312" t="str">
        <f t="shared" si="206"/>
        <v xml:space="preserve">11-30-2012 15:51 </v>
      </c>
      <c r="P3312">
        <f t="shared" si="207"/>
        <v>0.99999999994179234</v>
      </c>
      <c r="Q3312">
        <v>59</v>
      </c>
      <c r="R3312">
        <v>0.99999999994179234</v>
      </c>
      <c r="S3312">
        <v>51.1</v>
      </c>
    </row>
    <row r="3313" spans="1:19" x14ac:dyDescent="0.25">
      <c r="A3313" t="s">
        <v>3343</v>
      </c>
      <c r="B3313">
        <v>64</v>
      </c>
      <c r="D3313" t="str">
        <f t="shared" si="204"/>
        <v xml:space="preserve">12-7-2011 3:51 </v>
      </c>
      <c r="E3313">
        <f t="shared" si="205"/>
        <v>0.99999999994179234</v>
      </c>
      <c r="F3313">
        <v>64</v>
      </c>
      <c r="K3313" t="s">
        <v>12919</v>
      </c>
      <c r="L3313">
        <v>57</v>
      </c>
      <c r="N3313" t="s">
        <v>13027</v>
      </c>
      <c r="O3313" t="str">
        <f t="shared" si="206"/>
        <v xml:space="preserve">11-30-2012 14:51 </v>
      </c>
      <c r="P3313">
        <f t="shared" si="207"/>
        <v>1.0000000001164153</v>
      </c>
      <c r="Q3313">
        <v>63</v>
      </c>
      <c r="R3313">
        <v>0.99999999994179234</v>
      </c>
      <c r="S3313">
        <v>51.1</v>
      </c>
    </row>
    <row r="3314" spans="1:19" x14ac:dyDescent="0.25">
      <c r="A3314" t="s">
        <v>3344</v>
      </c>
      <c r="B3314">
        <v>64.900000000000006</v>
      </c>
      <c r="D3314" t="str">
        <f t="shared" si="204"/>
        <v xml:space="preserve">12-7-2011 2:51 </v>
      </c>
      <c r="E3314">
        <f t="shared" si="205"/>
        <v>1.0000000001164153</v>
      </c>
      <c r="F3314">
        <v>64.900000000000006</v>
      </c>
      <c r="K3314" t="s">
        <v>12920</v>
      </c>
      <c r="L3314">
        <v>57</v>
      </c>
      <c r="N3314" t="s">
        <v>13028</v>
      </c>
      <c r="O3314" t="str">
        <f t="shared" si="206"/>
        <v xml:space="preserve">11-30-2012 13:51 </v>
      </c>
      <c r="P3314">
        <f t="shared" si="207"/>
        <v>0.99999999994179234</v>
      </c>
      <c r="Q3314">
        <v>62.1</v>
      </c>
      <c r="R3314">
        <v>1.0000000001164153</v>
      </c>
      <c r="S3314">
        <v>51.1</v>
      </c>
    </row>
    <row r="3315" spans="1:19" x14ac:dyDescent="0.25">
      <c r="A3315" t="s">
        <v>3345</v>
      </c>
      <c r="B3315">
        <v>64.900000000000006</v>
      </c>
      <c r="D3315" t="str">
        <f t="shared" si="204"/>
        <v xml:space="preserve">12-7-2011 1:51 </v>
      </c>
      <c r="E3315">
        <f t="shared" si="205"/>
        <v>0.99999999994179234</v>
      </c>
      <c r="F3315">
        <v>64.900000000000006</v>
      </c>
      <c r="K3315" t="s">
        <v>12921</v>
      </c>
      <c r="L3315">
        <v>57</v>
      </c>
      <c r="N3315" t="s">
        <v>13029</v>
      </c>
      <c r="O3315" t="str">
        <f t="shared" si="206"/>
        <v xml:space="preserve">11-30-2012 12:51 </v>
      </c>
      <c r="P3315">
        <f t="shared" si="207"/>
        <v>0.99999999994179234</v>
      </c>
      <c r="Q3315">
        <v>61</v>
      </c>
      <c r="R3315">
        <v>1.0000000001164153</v>
      </c>
      <c r="S3315">
        <v>51.1</v>
      </c>
    </row>
    <row r="3316" spans="1:19" x14ac:dyDescent="0.25">
      <c r="A3316" t="s">
        <v>3346</v>
      </c>
      <c r="B3316">
        <v>64.900000000000006</v>
      </c>
      <c r="D3316" t="str">
        <f t="shared" si="204"/>
        <v xml:space="preserve">12-7-2011 0:51 </v>
      </c>
      <c r="E3316">
        <f t="shared" si="205"/>
        <v>0.99999999994179234</v>
      </c>
      <c r="F3316">
        <v>64.900000000000006</v>
      </c>
      <c r="K3316" t="s">
        <v>12922</v>
      </c>
      <c r="L3316">
        <v>57.9</v>
      </c>
      <c r="N3316" t="s">
        <v>13030</v>
      </c>
      <c r="O3316" t="str">
        <f t="shared" si="206"/>
        <v xml:space="preserve">11-30-2012 11:51 </v>
      </c>
      <c r="P3316">
        <f t="shared" si="207"/>
        <v>1.0000000001164153</v>
      </c>
      <c r="Q3316">
        <v>57.9</v>
      </c>
      <c r="R3316">
        <v>0.99999999994179234</v>
      </c>
      <c r="S3316">
        <v>51.1</v>
      </c>
    </row>
    <row r="3317" spans="1:19" x14ac:dyDescent="0.25">
      <c r="A3317" t="s">
        <v>3347</v>
      </c>
      <c r="B3317">
        <v>64.900000000000006</v>
      </c>
      <c r="D3317" t="str">
        <f t="shared" si="204"/>
        <v xml:space="preserve">12-6-2011 23:51 </v>
      </c>
      <c r="E3317">
        <f t="shared" si="205"/>
        <v>1.0000000001164153</v>
      </c>
      <c r="F3317">
        <v>64.900000000000006</v>
      </c>
      <c r="K3317" t="s">
        <v>12923</v>
      </c>
      <c r="L3317">
        <v>57.9</v>
      </c>
      <c r="N3317" t="s">
        <v>13031</v>
      </c>
      <c r="O3317" t="str">
        <f t="shared" si="206"/>
        <v xml:space="preserve">11-30-2012 10:51 </v>
      </c>
      <c r="P3317">
        <f t="shared" si="207"/>
        <v>0.99999999994179234</v>
      </c>
      <c r="Q3317">
        <v>55</v>
      </c>
      <c r="R3317">
        <v>1.0000000001164153</v>
      </c>
      <c r="S3317">
        <v>51.1</v>
      </c>
    </row>
    <row r="3318" spans="1:19" x14ac:dyDescent="0.25">
      <c r="A3318" t="s">
        <v>3348</v>
      </c>
      <c r="B3318">
        <v>64.900000000000006</v>
      </c>
      <c r="D3318" t="str">
        <f t="shared" si="204"/>
        <v xml:space="preserve">12-6-2011 22:51 </v>
      </c>
      <c r="E3318">
        <f t="shared" si="205"/>
        <v>0.99999999994179234</v>
      </c>
      <c r="F3318">
        <v>64.900000000000006</v>
      </c>
      <c r="K3318" t="s">
        <v>12924</v>
      </c>
      <c r="L3318">
        <v>57.9</v>
      </c>
      <c r="N3318" t="s">
        <v>13032</v>
      </c>
      <c r="O3318" t="str">
        <f t="shared" si="206"/>
        <v xml:space="preserve">11-30-2012 9:51 </v>
      </c>
      <c r="P3318">
        <f t="shared" si="207"/>
        <v>0.99999999994179234</v>
      </c>
      <c r="Q3318">
        <v>50</v>
      </c>
      <c r="R3318">
        <v>0.99999999994179234</v>
      </c>
      <c r="S3318">
        <v>51.1</v>
      </c>
    </row>
    <row r="3319" spans="1:19" x14ac:dyDescent="0.25">
      <c r="A3319" t="s">
        <v>3349</v>
      </c>
      <c r="B3319">
        <v>66</v>
      </c>
      <c r="D3319" t="str">
        <f t="shared" si="204"/>
        <v xml:space="preserve">12-6-2011 21:51 </v>
      </c>
      <c r="E3319">
        <f t="shared" si="205"/>
        <v>0.99999999994179234</v>
      </c>
      <c r="F3319">
        <v>66</v>
      </c>
      <c r="K3319" t="s">
        <v>12925</v>
      </c>
      <c r="L3319">
        <v>57.9</v>
      </c>
      <c r="N3319" t="s">
        <v>13033</v>
      </c>
      <c r="O3319" t="str">
        <f t="shared" si="206"/>
        <v xml:space="preserve">11-30-2012 8:51 </v>
      </c>
      <c r="P3319">
        <f t="shared" si="207"/>
        <v>1.0000000001164153</v>
      </c>
      <c r="Q3319">
        <v>41</v>
      </c>
      <c r="R3319">
        <v>0.84999999997671694</v>
      </c>
      <c r="S3319">
        <v>51.8</v>
      </c>
    </row>
    <row r="3320" spans="1:19" x14ac:dyDescent="0.25">
      <c r="A3320" t="s">
        <v>3350</v>
      </c>
      <c r="B3320">
        <v>66</v>
      </c>
      <c r="D3320" t="str">
        <f t="shared" si="204"/>
        <v xml:space="preserve">12-6-2011 20:51 </v>
      </c>
      <c r="E3320">
        <f t="shared" si="205"/>
        <v>1.0000000001164153</v>
      </c>
      <c r="F3320">
        <v>66</v>
      </c>
      <c r="K3320" t="s">
        <v>12926</v>
      </c>
      <c r="L3320">
        <v>61</v>
      </c>
      <c r="N3320" t="s">
        <v>13034</v>
      </c>
      <c r="O3320" t="str">
        <f t="shared" si="206"/>
        <v xml:space="preserve">11-30-2012 7:51 </v>
      </c>
      <c r="P3320">
        <f t="shared" si="207"/>
        <v>0.99999999994179234</v>
      </c>
      <c r="Q3320">
        <v>35.1</v>
      </c>
      <c r="R3320">
        <v>0.84999999997671694</v>
      </c>
      <c r="S3320">
        <v>51.8</v>
      </c>
    </row>
    <row r="3321" spans="1:19" x14ac:dyDescent="0.25">
      <c r="A3321" t="s">
        <v>3351</v>
      </c>
      <c r="B3321">
        <v>66</v>
      </c>
      <c r="D3321" t="str">
        <f t="shared" si="204"/>
        <v xml:space="preserve">12-6-2011 19:51 </v>
      </c>
      <c r="E3321">
        <f t="shared" si="205"/>
        <v>0.99999999994179234</v>
      </c>
      <c r="F3321">
        <v>66</v>
      </c>
      <c r="K3321" t="s">
        <v>12927</v>
      </c>
      <c r="L3321">
        <v>63</v>
      </c>
      <c r="N3321" t="s">
        <v>13035</v>
      </c>
      <c r="O3321" t="str">
        <f t="shared" si="206"/>
        <v xml:space="preserve">11-30-2012 6:51 </v>
      </c>
      <c r="P3321">
        <f t="shared" si="207"/>
        <v>0.99999999994179234</v>
      </c>
      <c r="Q3321">
        <v>32</v>
      </c>
      <c r="R3321">
        <v>0.51666666677920148</v>
      </c>
      <c r="S3321">
        <v>51.8</v>
      </c>
    </row>
    <row r="3322" spans="1:19" x14ac:dyDescent="0.25">
      <c r="A3322" t="s">
        <v>3352</v>
      </c>
      <c r="B3322">
        <v>66</v>
      </c>
      <c r="D3322" t="str">
        <f t="shared" si="204"/>
        <v xml:space="preserve">12-6-2011 18:51 </v>
      </c>
      <c r="E3322">
        <f t="shared" si="205"/>
        <v>0.99999999994179234</v>
      </c>
      <c r="F3322">
        <v>66</v>
      </c>
      <c r="K3322" t="s">
        <v>12928</v>
      </c>
      <c r="L3322">
        <v>64.900000000000006</v>
      </c>
      <c r="N3322" t="s">
        <v>13036</v>
      </c>
      <c r="O3322" t="str">
        <f t="shared" si="206"/>
        <v xml:space="preserve">11-30-2012 5:51 </v>
      </c>
      <c r="P3322">
        <f t="shared" si="207"/>
        <v>1.0000000001164153</v>
      </c>
      <c r="Q3322">
        <v>32</v>
      </c>
      <c r="R3322">
        <v>0.1499999999650754</v>
      </c>
      <c r="S3322">
        <v>51.8</v>
      </c>
    </row>
    <row r="3323" spans="1:19" x14ac:dyDescent="0.25">
      <c r="A3323" t="s">
        <v>3353</v>
      </c>
      <c r="B3323">
        <v>68</v>
      </c>
      <c r="D3323" t="str">
        <f t="shared" si="204"/>
        <v xml:space="preserve">12-6-2011 17:51 </v>
      </c>
      <c r="E3323">
        <f t="shared" si="205"/>
        <v>1.0000000001164153</v>
      </c>
      <c r="F3323">
        <v>68</v>
      </c>
      <c r="K3323" t="s">
        <v>12929</v>
      </c>
      <c r="L3323">
        <v>66.900000000000006</v>
      </c>
      <c r="N3323" t="s">
        <v>13037</v>
      </c>
      <c r="O3323" t="str">
        <f t="shared" si="206"/>
        <v xml:space="preserve">11-30-2012 4:51 </v>
      </c>
      <c r="P3323">
        <f t="shared" si="207"/>
        <v>0.99999999994179234</v>
      </c>
      <c r="Q3323">
        <v>34</v>
      </c>
      <c r="R3323">
        <v>6.6666666709352285E-2</v>
      </c>
      <c r="S3323">
        <v>51.8</v>
      </c>
    </row>
    <row r="3324" spans="1:19" x14ac:dyDescent="0.25">
      <c r="A3324" t="s">
        <v>3354</v>
      </c>
      <c r="B3324">
        <v>70</v>
      </c>
      <c r="D3324" t="str">
        <f t="shared" si="204"/>
        <v xml:space="preserve">12-6-2011 16:51 </v>
      </c>
      <c r="E3324">
        <f t="shared" si="205"/>
        <v>0.99999999994179234</v>
      </c>
      <c r="F3324">
        <v>70</v>
      </c>
      <c r="K3324" t="s">
        <v>12930</v>
      </c>
      <c r="L3324">
        <v>70</v>
      </c>
      <c r="N3324" t="s">
        <v>13038</v>
      </c>
      <c r="O3324" t="str">
        <f t="shared" si="206"/>
        <v xml:space="preserve">11-30-2012 3:51 </v>
      </c>
      <c r="P3324">
        <f t="shared" si="207"/>
        <v>0.99999999994179234</v>
      </c>
      <c r="Q3324">
        <v>33.1</v>
      </c>
      <c r="R3324">
        <v>0.46666666661622003</v>
      </c>
      <c r="S3324">
        <v>51.8</v>
      </c>
    </row>
    <row r="3325" spans="1:19" x14ac:dyDescent="0.25">
      <c r="A3325" t="s">
        <v>3355</v>
      </c>
      <c r="B3325">
        <v>71.099999999999994</v>
      </c>
      <c r="D3325" t="str">
        <f t="shared" si="204"/>
        <v xml:space="preserve">12-6-2011 15:51 </v>
      </c>
      <c r="E3325">
        <f t="shared" si="205"/>
        <v>0.99999999994179234</v>
      </c>
      <c r="F3325">
        <v>71.099999999999994</v>
      </c>
      <c r="K3325" t="s">
        <v>12931</v>
      </c>
      <c r="L3325">
        <v>71.099999999999994</v>
      </c>
      <c r="N3325" t="s">
        <v>13039</v>
      </c>
      <c r="O3325" t="str">
        <f t="shared" si="206"/>
        <v xml:space="preserve">11-30-2012 2:51 </v>
      </c>
      <c r="P3325">
        <f t="shared" si="207"/>
        <v>1.0000000001164153</v>
      </c>
      <c r="Q3325">
        <v>32</v>
      </c>
      <c r="R3325">
        <v>0.99999999994179234</v>
      </c>
      <c r="S3325">
        <v>51.8</v>
      </c>
    </row>
    <row r="3326" spans="1:19" x14ac:dyDescent="0.25">
      <c r="A3326" t="s">
        <v>3356</v>
      </c>
      <c r="B3326">
        <v>71.099999999999994</v>
      </c>
      <c r="D3326" t="str">
        <f t="shared" si="204"/>
        <v xml:space="preserve">12-6-2011 14:51 </v>
      </c>
      <c r="E3326">
        <f t="shared" si="205"/>
        <v>1.0000000001164153</v>
      </c>
      <c r="F3326">
        <v>71.099999999999994</v>
      </c>
      <c r="K3326" t="s">
        <v>12932</v>
      </c>
      <c r="L3326">
        <v>69.099999999999994</v>
      </c>
      <c r="N3326" t="s">
        <v>13040</v>
      </c>
      <c r="O3326" t="str">
        <f t="shared" si="206"/>
        <v xml:space="preserve">11-30-2012 1:51 </v>
      </c>
      <c r="P3326">
        <f t="shared" si="207"/>
        <v>0.99999999994179234</v>
      </c>
      <c r="Q3326">
        <v>34</v>
      </c>
      <c r="R3326">
        <v>0.73333333345362917</v>
      </c>
      <c r="S3326">
        <v>51.8</v>
      </c>
    </row>
    <row r="3327" spans="1:19" x14ac:dyDescent="0.25">
      <c r="A3327" t="s">
        <v>3357</v>
      </c>
      <c r="B3327">
        <v>69.099999999999994</v>
      </c>
      <c r="D3327" t="str">
        <f t="shared" si="204"/>
        <v xml:space="preserve">12-6-2011 13:51 </v>
      </c>
      <c r="E3327">
        <f t="shared" si="205"/>
        <v>0.21666666649980471</v>
      </c>
      <c r="F3327">
        <v>69.099999999999994</v>
      </c>
      <c r="K3327" t="s">
        <v>12933</v>
      </c>
      <c r="L3327">
        <v>69.099999999999994</v>
      </c>
      <c r="N3327" t="s">
        <v>13041</v>
      </c>
      <c r="O3327" t="str">
        <f t="shared" si="206"/>
        <v xml:space="preserve">11-30-2012 0:51 </v>
      </c>
      <c r="P3327">
        <f t="shared" si="207"/>
        <v>0.99999999994179234</v>
      </c>
      <c r="Q3327">
        <v>33.1</v>
      </c>
      <c r="R3327">
        <v>0.8333333334303461</v>
      </c>
      <c r="S3327">
        <v>51.8</v>
      </c>
    </row>
    <row r="3328" spans="1:19" x14ac:dyDescent="0.25">
      <c r="A3328" t="s">
        <v>3358</v>
      </c>
      <c r="B3328">
        <v>69.8</v>
      </c>
      <c r="D3328" t="str">
        <f t="shared" si="204"/>
        <v xml:space="preserve">12-6-2011 13:38 </v>
      </c>
      <c r="E3328">
        <f t="shared" si="205"/>
        <v>0.78333333344198763</v>
      </c>
      <c r="F3328">
        <v>69.8</v>
      </c>
      <c r="K3328" t="s">
        <v>12934</v>
      </c>
      <c r="L3328">
        <v>66</v>
      </c>
      <c r="N3328" t="s">
        <v>13042</v>
      </c>
      <c r="O3328" t="str">
        <f t="shared" si="206"/>
        <v xml:space="preserve">11-29-2012 23:51 </v>
      </c>
      <c r="P3328">
        <f t="shared" si="207"/>
        <v>1.0000000001164153</v>
      </c>
      <c r="Q3328">
        <v>35.1</v>
      </c>
      <c r="R3328">
        <v>6.6666666709352285E-2</v>
      </c>
      <c r="S3328">
        <v>51.8</v>
      </c>
    </row>
    <row r="3329" spans="1:19" x14ac:dyDescent="0.25">
      <c r="A3329" t="s">
        <v>3359</v>
      </c>
      <c r="B3329">
        <v>69.099999999999994</v>
      </c>
      <c r="D3329" t="str">
        <f t="shared" si="204"/>
        <v xml:space="preserve">12-6-2011 12:51 </v>
      </c>
      <c r="E3329">
        <f t="shared" si="205"/>
        <v>0.34999999991850927</v>
      </c>
      <c r="F3329">
        <v>69.099999999999994</v>
      </c>
      <c r="K3329" t="s">
        <v>12935</v>
      </c>
      <c r="L3329">
        <v>64.900000000000006</v>
      </c>
      <c r="N3329" t="s">
        <v>13043</v>
      </c>
      <c r="O3329" t="str">
        <f t="shared" si="206"/>
        <v xml:space="preserve">11-29-2012 22:51 </v>
      </c>
      <c r="P3329">
        <f t="shared" si="207"/>
        <v>0.99999999994179234</v>
      </c>
      <c r="Q3329">
        <v>36</v>
      </c>
      <c r="R3329">
        <v>0.68333333329064772</v>
      </c>
      <c r="S3329">
        <v>51.8</v>
      </c>
    </row>
    <row r="3330" spans="1:19" x14ac:dyDescent="0.25">
      <c r="A3330" t="s">
        <v>3360</v>
      </c>
      <c r="B3330">
        <v>68</v>
      </c>
      <c r="D3330" t="str">
        <f t="shared" si="204"/>
        <v xml:space="preserve">12-6-2011 12:30 </v>
      </c>
      <c r="E3330">
        <f t="shared" si="205"/>
        <v>0.65000000002328306</v>
      </c>
      <c r="F3330">
        <v>68</v>
      </c>
      <c r="K3330" t="s">
        <v>12936</v>
      </c>
      <c r="L3330">
        <v>62.1</v>
      </c>
      <c r="N3330" t="s">
        <v>13044</v>
      </c>
      <c r="O3330" t="str">
        <f t="shared" si="206"/>
        <v xml:space="preserve">11-29-2012 21:51 </v>
      </c>
      <c r="P3330">
        <f t="shared" si="207"/>
        <v>0.99999999994179234</v>
      </c>
      <c r="Q3330">
        <v>37.9</v>
      </c>
      <c r="R3330">
        <v>8.3333333255723119E-2</v>
      </c>
      <c r="S3330">
        <v>51.8</v>
      </c>
    </row>
    <row r="3331" spans="1:19" x14ac:dyDescent="0.25">
      <c r="A3331" t="s">
        <v>3361</v>
      </c>
      <c r="B3331">
        <v>66.900000000000006</v>
      </c>
      <c r="D3331" t="str">
        <f t="shared" ref="D3331:D3394" si="208">LEFT(A3331,LEN(A3331)-3)</f>
        <v xml:space="preserve">12-6-2011 11:51 </v>
      </c>
      <c r="E3331">
        <f t="shared" ref="E3331:E3394" si="209">(D3331-D3332)*24</f>
        <v>1.0000000001164153</v>
      </c>
      <c r="F3331">
        <v>66.900000000000006</v>
      </c>
      <c r="K3331" t="s">
        <v>12937</v>
      </c>
      <c r="L3331">
        <v>57</v>
      </c>
      <c r="N3331" t="s">
        <v>13045</v>
      </c>
      <c r="O3331" t="str">
        <f t="shared" ref="O3331:O3394" si="210">LEFT(N3331,LEN(N3331)-3)</f>
        <v xml:space="preserve">11-29-2012 20:51 </v>
      </c>
      <c r="P3331">
        <f t="shared" ref="P3331:P3394" si="211">(O3331-O3332)*24</f>
        <v>1.0000000001164153</v>
      </c>
      <c r="Q3331">
        <v>37.9</v>
      </c>
      <c r="R3331">
        <v>0.51666666677920148</v>
      </c>
      <c r="S3331">
        <v>51.8</v>
      </c>
    </row>
    <row r="3332" spans="1:19" x14ac:dyDescent="0.25">
      <c r="A3332" t="s">
        <v>3362</v>
      </c>
      <c r="B3332">
        <v>64.900000000000006</v>
      </c>
      <c r="D3332" t="str">
        <f t="shared" si="208"/>
        <v xml:space="preserve">12-6-2011 10:51 </v>
      </c>
      <c r="E3332">
        <f t="shared" si="209"/>
        <v>0.53333333332557231</v>
      </c>
      <c r="F3332">
        <v>64.900000000000006</v>
      </c>
      <c r="K3332" t="s">
        <v>12938</v>
      </c>
      <c r="L3332">
        <v>51.1</v>
      </c>
      <c r="N3332" t="s">
        <v>13046</v>
      </c>
      <c r="O3332" t="str">
        <f t="shared" si="210"/>
        <v xml:space="preserve">11-29-2012 19:51 </v>
      </c>
      <c r="P3332">
        <f t="shared" si="211"/>
        <v>0.99999999994179234</v>
      </c>
      <c r="Q3332">
        <v>42.1</v>
      </c>
      <c r="R3332">
        <v>0.43333333334885538</v>
      </c>
      <c r="S3332">
        <v>51.8</v>
      </c>
    </row>
    <row r="3333" spans="1:19" x14ac:dyDescent="0.25">
      <c r="A3333" t="s">
        <v>3363</v>
      </c>
      <c r="B3333">
        <v>64.400000000000006</v>
      </c>
      <c r="D3333" t="str">
        <f t="shared" si="208"/>
        <v xml:space="preserve">12-6-2011 10:19 </v>
      </c>
      <c r="E3333">
        <f t="shared" si="209"/>
        <v>0.46666666661622003</v>
      </c>
      <c r="F3333">
        <v>64.400000000000006</v>
      </c>
      <c r="K3333" t="s">
        <v>12939</v>
      </c>
      <c r="L3333">
        <v>50</v>
      </c>
      <c r="N3333" t="s">
        <v>13047</v>
      </c>
      <c r="O3333" t="str">
        <f t="shared" si="210"/>
        <v xml:space="preserve">11-29-2012 18:51 </v>
      </c>
      <c r="P3333">
        <f t="shared" si="211"/>
        <v>0.99999999994179234</v>
      </c>
      <c r="Q3333">
        <v>43</v>
      </c>
      <c r="R3333">
        <v>0.48333333333721384</v>
      </c>
      <c r="S3333">
        <v>51.8</v>
      </c>
    </row>
    <row r="3334" spans="1:19" x14ac:dyDescent="0.25">
      <c r="A3334" t="s">
        <v>3364</v>
      </c>
      <c r="B3334">
        <v>64</v>
      </c>
      <c r="D3334" t="str">
        <f t="shared" si="208"/>
        <v xml:space="preserve">12-6-2011 9:51 </v>
      </c>
      <c r="E3334">
        <f t="shared" si="209"/>
        <v>0.99999999994179234</v>
      </c>
      <c r="F3334">
        <v>64</v>
      </c>
      <c r="K3334" t="s">
        <v>12940</v>
      </c>
      <c r="L3334">
        <v>50</v>
      </c>
      <c r="N3334" t="s">
        <v>13048</v>
      </c>
      <c r="O3334" t="str">
        <f t="shared" si="210"/>
        <v xml:space="preserve">11-29-2012 17:51 </v>
      </c>
      <c r="P3334">
        <f t="shared" si="211"/>
        <v>1.0000000001164153</v>
      </c>
      <c r="Q3334">
        <v>45</v>
      </c>
      <c r="R3334">
        <v>0.75</v>
      </c>
      <c r="S3334">
        <v>51.8</v>
      </c>
    </row>
    <row r="3335" spans="1:19" x14ac:dyDescent="0.25">
      <c r="A3335" t="s">
        <v>3365</v>
      </c>
      <c r="B3335">
        <v>62.1</v>
      </c>
      <c r="D3335" t="str">
        <f t="shared" si="208"/>
        <v xml:space="preserve">12-6-2011 8:51 </v>
      </c>
      <c r="E3335">
        <f t="shared" si="209"/>
        <v>1.0000000001164153</v>
      </c>
      <c r="F3335">
        <v>62.1</v>
      </c>
      <c r="K3335" t="s">
        <v>12941</v>
      </c>
      <c r="L3335">
        <v>51.1</v>
      </c>
      <c r="N3335" t="s">
        <v>13049</v>
      </c>
      <c r="O3335" t="str">
        <f t="shared" si="210"/>
        <v xml:space="preserve">11-29-2012 16:51 </v>
      </c>
      <c r="P3335">
        <f t="shared" si="211"/>
        <v>0.99999999994179234</v>
      </c>
      <c r="Q3335">
        <v>48.9</v>
      </c>
      <c r="R3335">
        <v>0.68333333329064772</v>
      </c>
      <c r="S3335">
        <v>51.8</v>
      </c>
    </row>
    <row r="3336" spans="1:19" x14ac:dyDescent="0.25">
      <c r="A3336" t="s">
        <v>3366</v>
      </c>
      <c r="B3336">
        <v>61</v>
      </c>
      <c r="D3336" t="str">
        <f t="shared" si="208"/>
        <v xml:space="preserve">12-6-2011 7:51 </v>
      </c>
      <c r="E3336">
        <f t="shared" si="209"/>
        <v>0.99999999994179234</v>
      </c>
      <c r="F3336">
        <v>61</v>
      </c>
      <c r="K3336" t="s">
        <v>12942</v>
      </c>
      <c r="L3336">
        <v>52</v>
      </c>
      <c r="N3336" t="s">
        <v>13050</v>
      </c>
      <c r="O3336" t="str">
        <f t="shared" si="210"/>
        <v xml:space="preserve">11-29-2012 15:51 </v>
      </c>
      <c r="P3336">
        <f t="shared" si="211"/>
        <v>0.99999999994179234</v>
      </c>
      <c r="Q3336">
        <v>54</v>
      </c>
      <c r="R3336">
        <v>0.35000000009313226</v>
      </c>
      <c r="S3336">
        <v>51.8</v>
      </c>
    </row>
    <row r="3337" spans="1:19" x14ac:dyDescent="0.25">
      <c r="A3337" t="s">
        <v>3367</v>
      </c>
      <c r="B3337">
        <v>61</v>
      </c>
      <c r="D3337" t="str">
        <f t="shared" si="208"/>
        <v xml:space="preserve">12-6-2011 6:51 </v>
      </c>
      <c r="E3337">
        <f t="shared" si="209"/>
        <v>0.99999999994179234</v>
      </c>
      <c r="F3337">
        <v>61</v>
      </c>
      <c r="K3337" t="s">
        <v>12943</v>
      </c>
      <c r="L3337">
        <v>52</v>
      </c>
      <c r="N3337" t="s">
        <v>13051</v>
      </c>
      <c r="O3337" t="str">
        <f t="shared" si="210"/>
        <v xml:space="preserve">11-29-2012 14:51 </v>
      </c>
      <c r="P3337">
        <f t="shared" si="211"/>
        <v>1.0000000001164153</v>
      </c>
      <c r="Q3337">
        <v>54</v>
      </c>
      <c r="R3337">
        <v>0.46666666661622003</v>
      </c>
      <c r="S3337">
        <v>51.8</v>
      </c>
    </row>
    <row r="3338" spans="1:19" x14ac:dyDescent="0.25">
      <c r="A3338" t="s">
        <v>3368</v>
      </c>
      <c r="B3338">
        <v>60.1</v>
      </c>
      <c r="D3338" t="str">
        <f t="shared" si="208"/>
        <v xml:space="preserve">12-6-2011 5:51 </v>
      </c>
      <c r="E3338">
        <f t="shared" si="209"/>
        <v>1.0000000001164153</v>
      </c>
      <c r="F3338">
        <v>60.1</v>
      </c>
      <c r="K3338" t="s">
        <v>12944</v>
      </c>
      <c r="L3338">
        <v>55</v>
      </c>
      <c r="N3338" t="s">
        <v>13052</v>
      </c>
      <c r="O3338" t="str">
        <f t="shared" si="210"/>
        <v xml:space="preserve">11-29-2012 13:51 </v>
      </c>
      <c r="P3338">
        <f t="shared" si="211"/>
        <v>0.99999999994179234</v>
      </c>
      <c r="Q3338">
        <v>53.1</v>
      </c>
      <c r="R3338">
        <v>0.46666666661622003</v>
      </c>
      <c r="S3338">
        <v>51.8</v>
      </c>
    </row>
    <row r="3339" spans="1:19" x14ac:dyDescent="0.25">
      <c r="A3339" t="s">
        <v>3369</v>
      </c>
      <c r="B3339">
        <v>61</v>
      </c>
      <c r="D3339" t="str">
        <f t="shared" si="208"/>
        <v xml:space="preserve">12-6-2011 4:51 </v>
      </c>
      <c r="E3339">
        <f t="shared" si="209"/>
        <v>0.99999999994179234</v>
      </c>
      <c r="F3339">
        <v>61</v>
      </c>
      <c r="K3339" t="s">
        <v>12945</v>
      </c>
      <c r="L3339">
        <v>57</v>
      </c>
      <c r="N3339" t="s">
        <v>13053</v>
      </c>
      <c r="O3339" t="str">
        <f t="shared" si="210"/>
        <v xml:space="preserve">11-29-2012 12:51 </v>
      </c>
      <c r="P3339">
        <f t="shared" si="211"/>
        <v>0.99999999994179234</v>
      </c>
      <c r="Q3339">
        <v>52</v>
      </c>
      <c r="R3339">
        <v>0.33333333337213844</v>
      </c>
      <c r="S3339">
        <v>51.8</v>
      </c>
    </row>
    <row r="3340" spans="1:19" x14ac:dyDescent="0.25">
      <c r="A3340" t="s">
        <v>3370</v>
      </c>
      <c r="B3340">
        <v>60.1</v>
      </c>
      <c r="D3340" t="str">
        <f t="shared" si="208"/>
        <v xml:space="preserve">12-6-2011 3:51 </v>
      </c>
      <c r="E3340">
        <f t="shared" si="209"/>
        <v>0.99999999994179234</v>
      </c>
      <c r="F3340">
        <v>60.1</v>
      </c>
      <c r="K3340" t="s">
        <v>12946</v>
      </c>
      <c r="L3340">
        <v>57.9</v>
      </c>
      <c r="N3340" t="s">
        <v>13054</v>
      </c>
      <c r="O3340" t="str">
        <f t="shared" si="210"/>
        <v xml:space="preserve">11-29-2012 11:51 </v>
      </c>
      <c r="P3340">
        <f t="shared" si="211"/>
        <v>1.0000000001164153</v>
      </c>
      <c r="Q3340">
        <v>50</v>
      </c>
      <c r="R3340">
        <v>0.28333333338377997</v>
      </c>
      <c r="S3340">
        <v>51.8</v>
      </c>
    </row>
    <row r="3341" spans="1:19" x14ac:dyDescent="0.25">
      <c r="A3341" t="s">
        <v>3371</v>
      </c>
      <c r="B3341">
        <v>61</v>
      </c>
      <c r="D3341" t="str">
        <f t="shared" si="208"/>
        <v xml:space="preserve">12-6-2011 2:51 </v>
      </c>
      <c r="E3341">
        <f t="shared" si="209"/>
        <v>0.70000000001164153</v>
      </c>
      <c r="F3341">
        <v>61</v>
      </c>
      <c r="K3341" t="s">
        <v>12947</v>
      </c>
      <c r="L3341">
        <v>60.1</v>
      </c>
      <c r="N3341" t="s">
        <v>13055</v>
      </c>
      <c r="O3341" t="str">
        <f t="shared" si="210"/>
        <v xml:space="preserve">11-29-2012 10:51 </v>
      </c>
      <c r="P3341">
        <f t="shared" si="211"/>
        <v>0.99999999994179234</v>
      </c>
      <c r="Q3341">
        <v>48</v>
      </c>
      <c r="R3341">
        <v>0.55000000004656613</v>
      </c>
      <c r="S3341">
        <v>51.8</v>
      </c>
    </row>
    <row r="3342" spans="1:19" x14ac:dyDescent="0.25">
      <c r="A3342" t="s">
        <v>3372</v>
      </c>
      <c r="B3342">
        <v>60.8</v>
      </c>
      <c r="D3342" t="str">
        <f t="shared" si="208"/>
        <v xml:space="preserve">12-6-2011 2:09 </v>
      </c>
      <c r="E3342">
        <f t="shared" si="209"/>
        <v>0.30000000010477379</v>
      </c>
      <c r="F3342">
        <v>60.8</v>
      </c>
      <c r="K3342" t="s">
        <v>12948</v>
      </c>
      <c r="L3342">
        <v>57.9</v>
      </c>
      <c r="N3342" t="s">
        <v>13056</v>
      </c>
      <c r="O3342" t="str">
        <f t="shared" si="210"/>
        <v xml:space="preserve">11-29-2012 9:51 </v>
      </c>
      <c r="P3342">
        <f t="shared" si="211"/>
        <v>0.99999999994179234</v>
      </c>
      <c r="Q3342">
        <v>43</v>
      </c>
      <c r="R3342">
        <v>0.99999999994179234</v>
      </c>
      <c r="S3342">
        <v>52</v>
      </c>
    </row>
    <row r="3343" spans="1:19" x14ac:dyDescent="0.25">
      <c r="A3343" t="s">
        <v>3373</v>
      </c>
      <c r="B3343">
        <v>61</v>
      </c>
      <c r="D3343" t="str">
        <f t="shared" si="208"/>
        <v xml:space="preserve">12-6-2011 1:51 </v>
      </c>
      <c r="E3343">
        <f t="shared" si="209"/>
        <v>0.99999999994179234</v>
      </c>
      <c r="F3343">
        <v>61</v>
      </c>
      <c r="K3343" t="s">
        <v>12949</v>
      </c>
      <c r="L3343">
        <v>59</v>
      </c>
      <c r="N3343" t="s">
        <v>13057</v>
      </c>
      <c r="O3343" t="str">
        <f t="shared" si="210"/>
        <v xml:space="preserve">11-29-2012 8:51 </v>
      </c>
      <c r="P3343">
        <f t="shared" si="211"/>
        <v>1.0000000001164153</v>
      </c>
      <c r="Q3343">
        <v>35.1</v>
      </c>
      <c r="R3343">
        <v>1.0000000001164153</v>
      </c>
      <c r="S3343">
        <v>52</v>
      </c>
    </row>
    <row r="3344" spans="1:19" x14ac:dyDescent="0.25">
      <c r="A3344" t="s">
        <v>3374</v>
      </c>
      <c r="B3344">
        <v>62.1</v>
      </c>
      <c r="D3344" t="str">
        <f t="shared" si="208"/>
        <v xml:space="preserve">12-6-2011 0:51 </v>
      </c>
      <c r="E3344">
        <f t="shared" si="209"/>
        <v>0.99999999994179234</v>
      </c>
      <c r="F3344">
        <v>62.1</v>
      </c>
      <c r="K3344" t="s">
        <v>12950</v>
      </c>
      <c r="L3344">
        <v>60.1</v>
      </c>
      <c r="N3344" t="s">
        <v>13058</v>
      </c>
      <c r="O3344" t="str">
        <f t="shared" si="210"/>
        <v xml:space="preserve">11-29-2012 7:51 </v>
      </c>
      <c r="P3344">
        <f t="shared" si="211"/>
        <v>0.99999999994179234</v>
      </c>
      <c r="Q3344">
        <v>28</v>
      </c>
      <c r="R3344">
        <v>1.0000000001164153</v>
      </c>
      <c r="S3344">
        <v>52</v>
      </c>
    </row>
    <row r="3345" spans="1:19" x14ac:dyDescent="0.25">
      <c r="A3345" t="s">
        <v>3375</v>
      </c>
      <c r="B3345">
        <v>61</v>
      </c>
      <c r="D3345" t="str">
        <f t="shared" si="208"/>
        <v xml:space="preserve">12-5-2011 23:51 </v>
      </c>
      <c r="E3345">
        <f t="shared" si="209"/>
        <v>1.0000000001164153</v>
      </c>
      <c r="F3345">
        <v>61</v>
      </c>
      <c r="K3345" t="s">
        <v>12951</v>
      </c>
      <c r="L3345">
        <v>64</v>
      </c>
      <c r="N3345" t="s">
        <v>13059</v>
      </c>
      <c r="O3345" t="str">
        <f t="shared" si="210"/>
        <v xml:space="preserve">11-29-2012 6:51 </v>
      </c>
      <c r="P3345">
        <f t="shared" si="211"/>
        <v>0.99999999994179234</v>
      </c>
      <c r="Q3345">
        <v>27</v>
      </c>
      <c r="R3345">
        <v>1.0000000001164153</v>
      </c>
      <c r="S3345">
        <v>52</v>
      </c>
    </row>
    <row r="3346" spans="1:19" x14ac:dyDescent="0.25">
      <c r="A3346" t="s">
        <v>3376</v>
      </c>
      <c r="B3346">
        <v>63</v>
      </c>
      <c r="D3346" t="str">
        <f t="shared" si="208"/>
        <v xml:space="preserve">12-5-2011 22:51 </v>
      </c>
      <c r="E3346">
        <f t="shared" si="209"/>
        <v>0.99999999994179234</v>
      </c>
      <c r="F3346">
        <v>63</v>
      </c>
      <c r="K3346" t="s">
        <v>12952</v>
      </c>
      <c r="L3346">
        <v>64.900000000000006</v>
      </c>
      <c r="N3346" t="s">
        <v>13060</v>
      </c>
      <c r="O3346" t="str">
        <f t="shared" si="210"/>
        <v xml:space="preserve">11-29-2012 5:51 </v>
      </c>
      <c r="P3346">
        <f t="shared" si="211"/>
        <v>0.79999999998835847</v>
      </c>
      <c r="Q3346">
        <v>27</v>
      </c>
      <c r="R3346">
        <v>0.1499999999650754</v>
      </c>
      <c r="S3346">
        <v>52</v>
      </c>
    </row>
    <row r="3347" spans="1:19" x14ac:dyDescent="0.25">
      <c r="A3347" t="s">
        <v>3377</v>
      </c>
      <c r="B3347">
        <v>64</v>
      </c>
      <c r="D3347" t="str">
        <f t="shared" si="208"/>
        <v xml:space="preserve">12-5-2011 21:51 </v>
      </c>
      <c r="E3347">
        <f t="shared" si="209"/>
        <v>0.99999999994179234</v>
      </c>
      <c r="F3347">
        <v>64</v>
      </c>
      <c r="K3347" t="s">
        <v>12953</v>
      </c>
      <c r="L3347">
        <v>66.900000000000006</v>
      </c>
      <c r="N3347" t="s">
        <v>13061</v>
      </c>
      <c r="O3347" t="str">
        <f t="shared" si="210"/>
        <v xml:space="preserve">11-29-2012 5:03 </v>
      </c>
      <c r="P3347">
        <f t="shared" si="211"/>
        <v>0.20000000012805685</v>
      </c>
      <c r="Q3347">
        <v>26.6</v>
      </c>
      <c r="R3347">
        <v>1.0000000001164153</v>
      </c>
      <c r="S3347">
        <v>52</v>
      </c>
    </row>
    <row r="3348" spans="1:19" x14ac:dyDescent="0.25">
      <c r="A3348" t="s">
        <v>3378</v>
      </c>
      <c r="B3348">
        <v>64</v>
      </c>
      <c r="D3348" t="str">
        <f t="shared" si="208"/>
        <v xml:space="preserve">12-5-2011 20:51 </v>
      </c>
      <c r="E3348">
        <f t="shared" si="209"/>
        <v>1.0000000001164153</v>
      </c>
      <c r="F3348">
        <v>64</v>
      </c>
      <c r="K3348" t="s">
        <v>12954</v>
      </c>
      <c r="L3348">
        <v>73</v>
      </c>
      <c r="N3348" t="s">
        <v>13062</v>
      </c>
      <c r="O3348" t="str">
        <f t="shared" si="210"/>
        <v xml:space="preserve">11-29-2012 4:51 </v>
      </c>
      <c r="P3348">
        <f t="shared" si="211"/>
        <v>0.99999999994179234</v>
      </c>
      <c r="Q3348">
        <v>27</v>
      </c>
      <c r="R3348">
        <v>1.0000000001164153</v>
      </c>
      <c r="S3348">
        <v>52</v>
      </c>
    </row>
    <row r="3349" spans="1:19" x14ac:dyDescent="0.25">
      <c r="A3349" t="s">
        <v>3379</v>
      </c>
      <c r="B3349">
        <v>64.900000000000006</v>
      </c>
      <c r="D3349" t="str">
        <f t="shared" si="208"/>
        <v xml:space="preserve">12-5-2011 19:51 </v>
      </c>
      <c r="E3349">
        <f t="shared" si="209"/>
        <v>0.99999999994179234</v>
      </c>
      <c r="F3349">
        <v>64.900000000000006</v>
      </c>
      <c r="K3349" t="s">
        <v>12955</v>
      </c>
      <c r="L3349">
        <v>75</v>
      </c>
      <c r="N3349" t="s">
        <v>13063</v>
      </c>
      <c r="O3349" t="str">
        <f t="shared" si="210"/>
        <v xml:space="preserve">11-29-2012 3:51 </v>
      </c>
      <c r="P3349">
        <f t="shared" si="211"/>
        <v>0.99999999994179234</v>
      </c>
      <c r="Q3349">
        <v>27</v>
      </c>
      <c r="R3349">
        <v>0.99999999994179234</v>
      </c>
      <c r="S3349">
        <v>52</v>
      </c>
    </row>
    <row r="3350" spans="1:19" x14ac:dyDescent="0.25">
      <c r="A3350" t="s">
        <v>3380</v>
      </c>
      <c r="B3350">
        <v>64.900000000000006</v>
      </c>
      <c r="D3350" t="str">
        <f t="shared" si="208"/>
        <v xml:space="preserve">12-5-2011 18:51 </v>
      </c>
      <c r="E3350">
        <f t="shared" si="209"/>
        <v>0.99999999994179234</v>
      </c>
      <c r="F3350">
        <v>64.900000000000006</v>
      </c>
      <c r="K3350" t="s">
        <v>12956</v>
      </c>
      <c r="L3350">
        <v>73.900000000000006</v>
      </c>
      <c r="N3350" t="s">
        <v>13064</v>
      </c>
      <c r="O3350" t="str">
        <f t="shared" si="210"/>
        <v xml:space="preserve">11-29-2012 2:51 </v>
      </c>
      <c r="P3350">
        <f t="shared" si="211"/>
        <v>1.0000000001164153</v>
      </c>
      <c r="Q3350">
        <v>28</v>
      </c>
      <c r="R3350">
        <v>1.0000000001164153</v>
      </c>
      <c r="S3350">
        <v>52</v>
      </c>
    </row>
    <row r="3351" spans="1:19" x14ac:dyDescent="0.25">
      <c r="A3351" t="s">
        <v>3381</v>
      </c>
      <c r="B3351">
        <v>66</v>
      </c>
      <c r="D3351" t="str">
        <f t="shared" si="208"/>
        <v xml:space="preserve">12-5-2011 17:51 </v>
      </c>
      <c r="E3351">
        <f t="shared" si="209"/>
        <v>1.0000000001164153</v>
      </c>
      <c r="F3351">
        <v>66</v>
      </c>
      <c r="K3351" t="s">
        <v>12957</v>
      </c>
      <c r="L3351">
        <v>73</v>
      </c>
      <c r="N3351" t="s">
        <v>13065</v>
      </c>
      <c r="O3351" t="str">
        <f t="shared" si="210"/>
        <v xml:space="preserve">11-29-2012 1:51 </v>
      </c>
      <c r="P3351">
        <f t="shared" si="211"/>
        <v>0.99999999994179234</v>
      </c>
      <c r="Q3351">
        <v>28.9</v>
      </c>
      <c r="R3351">
        <v>0.99999999994179234</v>
      </c>
      <c r="S3351">
        <v>52</v>
      </c>
    </row>
    <row r="3352" spans="1:19" x14ac:dyDescent="0.25">
      <c r="A3352" t="s">
        <v>3382</v>
      </c>
      <c r="B3352">
        <v>66.900000000000006</v>
      </c>
      <c r="D3352" t="str">
        <f t="shared" si="208"/>
        <v xml:space="preserve">12-5-2011 16:51 </v>
      </c>
      <c r="E3352">
        <f t="shared" si="209"/>
        <v>0.99999999994179234</v>
      </c>
      <c r="F3352">
        <v>66.900000000000006</v>
      </c>
      <c r="K3352" t="s">
        <v>12958</v>
      </c>
      <c r="L3352">
        <v>70</v>
      </c>
      <c r="N3352" t="s">
        <v>13066</v>
      </c>
      <c r="O3352" t="str">
        <f t="shared" si="210"/>
        <v xml:space="preserve">11-29-2012 0:51 </v>
      </c>
      <c r="P3352">
        <f t="shared" si="211"/>
        <v>0.99999999994179234</v>
      </c>
      <c r="Q3352">
        <v>30</v>
      </c>
      <c r="R3352">
        <v>0.99999999994179234</v>
      </c>
      <c r="S3352">
        <v>52</v>
      </c>
    </row>
    <row r="3353" spans="1:19" x14ac:dyDescent="0.25">
      <c r="A3353" t="s">
        <v>3383</v>
      </c>
      <c r="B3353">
        <v>68</v>
      </c>
      <c r="D3353" t="str">
        <f t="shared" si="208"/>
        <v xml:space="preserve">12-5-2011 15:51 </v>
      </c>
      <c r="E3353">
        <f t="shared" si="209"/>
        <v>0.99999999994179234</v>
      </c>
      <c r="F3353">
        <v>68</v>
      </c>
      <c r="K3353" t="s">
        <v>12959</v>
      </c>
      <c r="L3353">
        <v>66.900000000000006</v>
      </c>
      <c r="N3353" t="s">
        <v>13067</v>
      </c>
      <c r="O3353" t="str">
        <f t="shared" si="210"/>
        <v xml:space="preserve">11-28-2012 23:51 </v>
      </c>
      <c r="P3353">
        <f t="shared" si="211"/>
        <v>1.0000000001164153</v>
      </c>
      <c r="Q3353">
        <v>30.9</v>
      </c>
      <c r="R3353">
        <v>0.99999999994179234</v>
      </c>
      <c r="S3353">
        <v>52</v>
      </c>
    </row>
    <row r="3354" spans="1:19" x14ac:dyDescent="0.25">
      <c r="A3354" t="s">
        <v>3384</v>
      </c>
      <c r="B3354">
        <v>69.099999999999994</v>
      </c>
      <c r="D3354" t="str">
        <f t="shared" si="208"/>
        <v xml:space="preserve">12-5-2011 14:51 </v>
      </c>
      <c r="E3354">
        <f t="shared" si="209"/>
        <v>1.0000000001164153</v>
      </c>
      <c r="F3354">
        <v>69.099999999999994</v>
      </c>
      <c r="K3354" t="s">
        <v>12960</v>
      </c>
      <c r="L3354">
        <v>63</v>
      </c>
      <c r="N3354" t="s">
        <v>13068</v>
      </c>
      <c r="O3354" t="str">
        <f t="shared" si="210"/>
        <v xml:space="preserve">11-28-2012 22:51 </v>
      </c>
      <c r="P3354">
        <f t="shared" si="211"/>
        <v>0.99999999994179234</v>
      </c>
      <c r="Q3354">
        <v>32</v>
      </c>
      <c r="R3354">
        <v>1.0000000001164153</v>
      </c>
      <c r="S3354">
        <v>52</v>
      </c>
    </row>
    <row r="3355" spans="1:19" x14ac:dyDescent="0.25">
      <c r="A3355" t="s">
        <v>3385</v>
      </c>
      <c r="B3355">
        <v>70</v>
      </c>
      <c r="D3355" t="str">
        <f t="shared" si="208"/>
        <v xml:space="preserve">12-5-2011 13:51 </v>
      </c>
      <c r="E3355">
        <f t="shared" si="209"/>
        <v>0.99999999994179234</v>
      </c>
      <c r="F3355">
        <v>70</v>
      </c>
      <c r="K3355" t="s">
        <v>12961</v>
      </c>
      <c r="L3355">
        <v>57.9</v>
      </c>
      <c r="N3355" t="s">
        <v>13069</v>
      </c>
      <c r="O3355" t="str">
        <f t="shared" si="210"/>
        <v xml:space="preserve">11-28-2012 21:51 </v>
      </c>
      <c r="P3355">
        <f t="shared" si="211"/>
        <v>0.99999999994179234</v>
      </c>
      <c r="Q3355">
        <v>33.1</v>
      </c>
      <c r="R3355">
        <v>0.99999999994179234</v>
      </c>
      <c r="S3355">
        <v>52</v>
      </c>
    </row>
    <row r="3356" spans="1:19" x14ac:dyDescent="0.25">
      <c r="A3356" t="s">
        <v>3386</v>
      </c>
      <c r="B3356">
        <v>69.099999999999994</v>
      </c>
      <c r="D3356" t="str">
        <f t="shared" si="208"/>
        <v xml:space="preserve">12-5-2011 12:51 </v>
      </c>
      <c r="E3356">
        <f t="shared" si="209"/>
        <v>0.99999999994179234</v>
      </c>
      <c r="F3356">
        <v>69.099999999999994</v>
      </c>
      <c r="K3356" t="s">
        <v>12962</v>
      </c>
      <c r="L3356">
        <v>54</v>
      </c>
      <c r="N3356" t="s">
        <v>13070</v>
      </c>
      <c r="O3356" t="str">
        <f t="shared" si="210"/>
        <v xml:space="preserve">11-28-2012 20:51 </v>
      </c>
      <c r="P3356">
        <f t="shared" si="211"/>
        <v>1.0000000001164153</v>
      </c>
      <c r="Q3356">
        <v>34</v>
      </c>
      <c r="R3356">
        <v>0.99999999994179234</v>
      </c>
      <c r="S3356">
        <v>52</v>
      </c>
    </row>
    <row r="3357" spans="1:19" x14ac:dyDescent="0.25">
      <c r="A3357" t="s">
        <v>3387</v>
      </c>
      <c r="B3357">
        <v>68</v>
      </c>
      <c r="D3357" t="str">
        <f t="shared" si="208"/>
        <v xml:space="preserve">12-5-2011 11:51 </v>
      </c>
      <c r="E3357">
        <f t="shared" si="209"/>
        <v>1.0000000001164153</v>
      </c>
      <c r="F3357">
        <v>68</v>
      </c>
      <c r="K3357" t="s">
        <v>12963</v>
      </c>
      <c r="L3357">
        <v>54</v>
      </c>
      <c r="N3357" t="s">
        <v>13071</v>
      </c>
      <c r="O3357" t="str">
        <f t="shared" si="210"/>
        <v xml:space="preserve">11-28-2012 19:51 </v>
      </c>
      <c r="P3357">
        <f t="shared" si="211"/>
        <v>0.99999999994179234</v>
      </c>
      <c r="Q3357">
        <v>37</v>
      </c>
      <c r="R3357">
        <v>0.99999999994179234</v>
      </c>
      <c r="S3357">
        <v>52</v>
      </c>
    </row>
    <row r="3358" spans="1:19" x14ac:dyDescent="0.25">
      <c r="A3358" t="s">
        <v>3388</v>
      </c>
      <c r="B3358">
        <v>64.900000000000006</v>
      </c>
      <c r="D3358" t="str">
        <f t="shared" si="208"/>
        <v xml:space="preserve">12-5-2011 10:51 </v>
      </c>
      <c r="E3358">
        <f t="shared" si="209"/>
        <v>0.99999999994179234</v>
      </c>
      <c r="F3358">
        <v>64.900000000000006</v>
      </c>
      <c r="K3358" t="s">
        <v>12964</v>
      </c>
      <c r="L3358">
        <v>55.9</v>
      </c>
      <c r="N3358" t="s">
        <v>13072</v>
      </c>
      <c r="O3358" t="str">
        <f t="shared" si="210"/>
        <v xml:space="preserve">11-28-2012 18:51 </v>
      </c>
      <c r="P3358">
        <f t="shared" si="211"/>
        <v>0.99999999994179234</v>
      </c>
      <c r="Q3358">
        <v>39</v>
      </c>
      <c r="R3358">
        <v>0.99999999994179234</v>
      </c>
      <c r="S3358">
        <v>52</v>
      </c>
    </row>
    <row r="3359" spans="1:19" x14ac:dyDescent="0.25">
      <c r="A3359" t="s">
        <v>3389</v>
      </c>
      <c r="B3359">
        <v>60.1</v>
      </c>
      <c r="D3359" t="str">
        <f t="shared" si="208"/>
        <v xml:space="preserve">12-5-2011 9:51 </v>
      </c>
      <c r="E3359">
        <f t="shared" si="209"/>
        <v>0.99999999994179234</v>
      </c>
      <c r="F3359">
        <v>60.1</v>
      </c>
      <c r="K3359" t="s">
        <v>12965</v>
      </c>
      <c r="L3359">
        <v>55.9</v>
      </c>
      <c r="N3359" t="s">
        <v>13073</v>
      </c>
      <c r="O3359" t="str">
        <f t="shared" si="210"/>
        <v xml:space="preserve">11-28-2012 17:51 </v>
      </c>
      <c r="P3359">
        <f t="shared" si="211"/>
        <v>1.0000000001164153</v>
      </c>
      <c r="Q3359">
        <v>44.1</v>
      </c>
      <c r="R3359">
        <v>0.99999999994179234</v>
      </c>
      <c r="S3359">
        <v>52</v>
      </c>
    </row>
    <row r="3360" spans="1:19" x14ac:dyDescent="0.25">
      <c r="A3360" t="s">
        <v>3390</v>
      </c>
      <c r="B3360">
        <v>54</v>
      </c>
      <c r="D3360" t="str">
        <f t="shared" si="208"/>
        <v xml:space="preserve">12-5-2011 8:51 </v>
      </c>
      <c r="E3360">
        <f t="shared" si="209"/>
        <v>1.0000000001164153</v>
      </c>
      <c r="F3360">
        <v>54</v>
      </c>
      <c r="K3360" t="s">
        <v>12966</v>
      </c>
      <c r="L3360">
        <v>55.9</v>
      </c>
      <c r="N3360" t="s">
        <v>13074</v>
      </c>
      <c r="O3360" t="str">
        <f t="shared" si="210"/>
        <v xml:space="preserve">11-28-2012 16:51 </v>
      </c>
      <c r="P3360">
        <f t="shared" si="211"/>
        <v>0.99999999994179234</v>
      </c>
      <c r="Q3360">
        <v>50</v>
      </c>
      <c r="R3360">
        <v>1.0000000001164153</v>
      </c>
      <c r="S3360">
        <v>52</v>
      </c>
    </row>
    <row r="3361" spans="1:19" x14ac:dyDescent="0.25">
      <c r="A3361" t="s">
        <v>3391</v>
      </c>
      <c r="B3361">
        <v>50</v>
      </c>
      <c r="D3361" t="str">
        <f t="shared" si="208"/>
        <v xml:space="preserve">12-5-2011 7:51 </v>
      </c>
      <c r="E3361">
        <f t="shared" si="209"/>
        <v>0.99999999994179234</v>
      </c>
      <c r="F3361">
        <v>50</v>
      </c>
      <c r="K3361" t="s">
        <v>12967</v>
      </c>
      <c r="L3361">
        <v>53.1</v>
      </c>
      <c r="N3361" t="s">
        <v>13075</v>
      </c>
      <c r="O3361" t="str">
        <f t="shared" si="210"/>
        <v xml:space="preserve">11-28-2012 15:51 </v>
      </c>
      <c r="P3361">
        <f t="shared" si="211"/>
        <v>0.99999999994179234</v>
      </c>
      <c r="Q3361">
        <v>52</v>
      </c>
      <c r="R3361">
        <v>1.0000000001164153</v>
      </c>
      <c r="S3361">
        <v>52</v>
      </c>
    </row>
    <row r="3362" spans="1:19" x14ac:dyDescent="0.25">
      <c r="A3362" t="s">
        <v>3392</v>
      </c>
      <c r="B3362">
        <v>48</v>
      </c>
      <c r="D3362" t="str">
        <f t="shared" si="208"/>
        <v xml:space="preserve">12-5-2011 6:51 </v>
      </c>
      <c r="E3362">
        <f t="shared" si="209"/>
        <v>0.99999999994179234</v>
      </c>
      <c r="F3362">
        <v>48</v>
      </c>
      <c r="K3362" t="s">
        <v>12968</v>
      </c>
      <c r="L3362">
        <v>55</v>
      </c>
      <c r="N3362" t="s">
        <v>13076</v>
      </c>
      <c r="O3362" t="str">
        <f t="shared" si="210"/>
        <v xml:space="preserve">11-28-2012 14:51 </v>
      </c>
      <c r="P3362">
        <f t="shared" si="211"/>
        <v>1.0000000001164153</v>
      </c>
      <c r="Q3362">
        <v>53.1</v>
      </c>
      <c r="R3362">
        <v>0.99999999994179234</v>
      </c>
      <c r="S3362">
        <v>52</v>
      </c>
    </row>
    <row r="3363" spans="1:19" x14ac:dyDescent="0.25">
      <c r="A3363" t="s">
        <v>3393</v>
      </c>
      <c r="B3363">
        <v>50</v>
      </c>
      <c r="D3363" t="str">
        <f t="shared" si="208"/>
        <v xml:space="preserve">12-5-2011 5:51 </v>
      </c>
      <c r="E3363">
        <f t="shared" si="209"/>
        <v>1.0000000001164153</v>
      </c>
      <c r="F3363">
        <v>50</v>
      </c>
      <c r="K3363" t="s">
        <v>12969</v>
      </c>
      <c r="L3363">
        <v>55</v>
      </c>
      <c r="N3363" t="s">
        <v>13077</v>
      </c>
      <c r="O3363" t="str">
        <f t="shared" si="210"/>
        <v xml:space="preserve">11-28-2012 13:51 </v>
      </c>
      <c r="P3363">
        <f t="shared" si="211"/>
        <v>0.99999999994179234</v>
      </c>
      <c r="Q3363">
        <v>52</v>
      </c>
      <c r="R3363">
        <v>0.99999999994179234</v>
      </c>
      <c r="S3363">
        <v>52</v>
      </c>
    </row>
    <row r="3364" spans="1:19" x14ac:dyDescent="0.25">
      <c r="A3364" t="s">
        <v>3394</v>
      </c>
      <c r="B3364">
        <v>54</v>
      </c>
      <c r="D3364" t="str">
        <f t="shared" si="208"/>
        <v xml:space="preserve">12-5-2011 4:51 </v>
      </c>
      <c r="E3364">
        <f t="shared" si="209"/>
        <v>0.99999999994179234</v>
      </c>
      <c r="F3364">
        <v>54</v>
      </c>
      <c r="K3364" t="s">
        <v>12970</v>
      </c>
      <c r="L3364">
        <v>54</v>
      </c>
      <c r="N3364" t="s">
        <v>13078</v>
      </c>
      <c r="O3364" t="str">
        <f t="shared" si="210"/>
        <v xml:space="preserve">11-28-2012 12:51 </v>
      </c>
      <c r="P3364">
        <f t="shared" si="211"/>
        <v>0.99999999994179234</v>
      </c>
      <c r="Q3364">
        <v>48.9</v>
      </c>
      <c r="R3364">
        <v>0.99999999994179234</v>
      </c>
      <c r="S3364">
        <v>52</v>
      </c>
    </row>
    <row r="3365" spans="1:19" x14ac:dyDescent="0.25">
      <c r="A3365" t="s">
        <v>3395</v>
      </c>
      <c r="B3365">
        <v>51.1</v>
      </c>
      <c r="D3365" t="str">
        <f t="shared" si="208"/>
        <v xml:space="preserve">12-5-2011 3:51 </v>
      </c>
      <c r="E3365">
        <f t="shared" si="209"/>
        <v>0.99999999994179234</v>
      </c>
      <c r="F3365">
        <v>51.1</v>
      </c>
      <c r="K3365" t="s">
        <v>12971</v>
      </c>
      <c r="L3365">
        <v>53.1</v>
      </c>
      <c r="N3365" t="s">
        <v>13079</v>
      </c>
      <c r="O3365" t="str">
        <f t="shared" si="210"/>
        <v xml:space="preserve">11-28-2012 11:51 </v>
      </c>
      <c r="P3365">
        <f t="shared" si="211"/>
        <v>1.0000000001164153</v>
      </c>
      <c r="Q3365">
        <v>46.9</v>
      </c>
      <c r="R3365">
        <v>1.0000000001164153</v>
      </c>
      <c r="S3365">
        <v>52</v>
      </c>
    </row>
    <row r="3366" spans="1:19" x14ac:dyDescent="0.25">
      <c r="A3366" t="s">
        <v>3396</v>
      </c>
      <c r="B3366">
        <v>51.1</v>
      </c>
      <c r="D3366" t="str">
        <f t="shared" si="208"/>
        <v xml:space="preserve">12-5-2011 2:51 </v>
      </c>
      <c r="E3366">
        <f t="shared" si="209"/>
        <v>1.0000000001164153</v>
      </c>
      <c r="F3366">
        <v>51.1</v>
      </c>
      <c r="K3366" t="s">
        <v>12972</v>
      </c>
      <c r="L3366">
        <v>57</v>
      </c>
      <c r="N3366" t="s">
        <v>13080</v>
      </c>
      <c r="O3366" t="str">
        <f t="shared" si="210"/>
        <v xml:space="preserve">11-28-2012 10:51 </v>
      </c>
      <c r="P3366">
        <f t="shared" si="211"/>
        <v>0.99999999994179234</v>
      </c>
      <c r="Q3366">
        <v>45</v>
      </c>
      <c r="R3366">
        <v>0.99999999994179234</v>
      </c>
      <c r="S3366">
        <v>52</v>
      </c>
    </row>
    <row r="3367" spans="1:19" x14ac:dyDescent="0.25">
      <c r="A3367" t="s">
        <v>3397</v>
      </c>
      <c r="B3367">
        <v>48</v>
      </c>
      <c r="D3367" t="str">
        <f t="shared" si="208"/>
        <v xml:space="preserve">12-5-2011 1:51 </v>
      </c>
      <c r="E3367">
        <f t="shared" si="209"/>
        <v>0.99999999994179234</v>
      </c>
      <c r="F3367">
        <v>48</v>
      </c>
      <c r="K3367" t="s">
        <v>12973</v>
      </c>
      <c r="L3367">
        <v>57</v>
      </c>
      <c r="N3367" t="s">
        <v>13081</v>
      </c>
      <c r="O3367" t="str">
        <f t="shared" si="210"/>
        <v xml:space="preserve">11-28-2012 9:51 </v>
      </c>
      <c r="P3367">
        <f t="shared" si="211"/>
        <v>0.99999999994179234</v>
      </c>
      <c r="Q3367">
        <v>43</v>
      </c>
      <c r="R3367">
        <v>0.99999999994179234</v>
      </c>
      <c r="S3367">
        <v>52</v>
      </c>
    </row>
    <row r="3368" spans="1:19" x14ac:dyDescent="0.25">
      <c r="A3368" t="s">
        <v>3398</v>
      </c>
      <c r="B3368">
        <v>46.9</v>
      </c>
      <c r="D3368" t="str">
        <f t="shared" si="208"/>
        <v xml:space="preserve">12-5-2011 0:51 </v>
      </c>
      <c r="E3368">
        <f t="shared" si="209"/>
        <v>0.99999999994179234</v>
      </c>
      <c r="F3368">
        <v>46.9</v>
      </c>
      <c r="K3368" t="s">
        <v>12974</v>
      </c>
      <c r="L3368">
        <v>57.9</v>
      </c>
      <c r="N3368" t="s">
        <v>13082</v>
      </c>
      <c r="O3368" t="str">
        <f t="shared" si="210"/>
        <v xml:space="preserve">11-28-2012 8:51 </v>
      </c>
      <c r="P3368">
        <f t="shared" si="211"/>
        <v>1.0000000001164153</v>
      </c>
      <c r="Q3368">
        <v>39</v>
      </c>
      <c r="R3368">
        <v>1.0000000001164153</v>
      </c>
      <c r="S3368">
        <v>52</v>
      </c>
    </row>
    <row r="3369" spans="1:19" x14ac:dyDescent="0.25">
      <c r="A3369" t="s">
        <v>3399</v>
      </c>
      <c r="B3369">
        <v>45</v>
      </c>
      <c r="D3369" t="str">
        <f t="shared" si="208"/>
        <v xml:space="preserve">12-4-2011 23:51 </v>
      </c>
      <c r="E3369">
        <f t="shared" si="209"/>
        <v>1.0000000001164153</v>
      </c>
      <c r="F3369">
        <v>45</v>
      </c>
      <c r="K3369" t="s">
        <v>12975</v>
      </c>
      <c r="L3369">
        <v>60.1</v>
      </c>
      <c r="N3369" t="s">
        <v>13083</v>
      </c>
      <c r="O3369" t="str">
        <f t="shared" si="210"/>
        <v xml:space="preserve">11-28-2012 7:51 </v>
      </c>
      <c r="P3369">
        <f t="shared" si="211"/>
        <v>0.99999999994179234</v>
      </c>
      <c r="Q3369">
        <v>34</v>
      </c>
      <c r="R3369">
        <v>0.99999999994179234</v>
      </c>
      <c r="S3369">
        <v>52</v>
      </c>
    </row>
    <row r="3370" spans="1:19" x14ac:dyDescent="0.25">
      <c r="A3370" t="s">
        <v>3400</v>
      </c>
      <c r="B3370">
        <v>46</v>
      </c>
      <c r="D3370" t="str">
        <f t="shared" si="208"/>
        <v xml:space="preserve">12-4-2011 22:51 </v>
      </c>
      <c r="E3370">
        <f t="shared" si="209"/>
        <v>0.99999999994179234</v>
      </c>
      <c r="F3370">
        <v>46</v>
      </c>
      <c r="K3370" t="s">
        <v>12976</v>
      </c>
      <c r="L3370">
        <v>62.1</v>
      </c>
      <c r="N3370" t="s">
        <v>13084</v>
      </c>
      <c r="O3370" t="str">
        <f t="shared" si="210"/>
        <v xml:space="preserve">11-28-2012 6:51 </v>
      </c>
      <c r="P3370">
        <f t="shared" si="211"/>
        <v>0.99999999994179234</v>
      </c>
      <c r="Q3370">
        <v>32</v>
      </c>
      <c r="R3370">
        <v>0.99999999994179234</v>
      </c>
      <c r="S3370">
        <v>52</v>
      </c>
    </row>
    <row r="3371" spans="1:19" x14ac:dyDescent="0.25">
      <c r="A3371" t="s">
        <v>3401</v>
      </c>
      <c r="B3371">
        <v>46</v>
      </c>
      <c r="D3371" t="str">
        <f t="shared" si="208"/>
        <v xml:space="preserve">12-4-2011 21:51 </v>
      </c>
      <c r="E3371">
        <f t="shared" si="209"/>
        <v>0.99999999994179234</v>
      </c>
      <c r="F3371">
        <v>46</v>
      </c>
      <c r="K3371" t="s">
        <v>12977</v>
      </c>
      <c r="L3371">
        <v>64</v>
      </c>
      <c r="N3371" t="s">
        <v>13085</v>
      </c>
      <c r="O3371" t="str">
        <f t="shared" si="210"/>
        <v xml:space="preserve">11-28-2012 5:51 </v>
      </c>
      <c r="P3371">
        <f t="shared" si="211"/>
        <v>1.0000000001164153</v>
      </c>
      <c r="Q3371">
        <v>34</v>
      </c>
      <c r="R3371">
        <v>1.0000000001164153</v>
      </c>
      <c r="S3371">
        <v>52</v>
      </c>
    </row>
    <row r="3372" spans="1:19" x14ac:dyDescent="0.25">
      <c r="A3372" t="s">
        <v>3402</v>
      </c>
      <c r="B3372">
        <v>46</v>
      </c>
      <c r="D3372" t="str">
        <f t="shared" si="208"/>
        <v xml:space="preserve">12-4-2011 20:51 </v>
      </c>
      <c r="E3372">
        <f t="shared" si="209"/>
        <v>1.0000000001164153</v>
      </c>
      <c r="F3372">
        <v>46</v>
      </c>
      <c r="K3372" t="s">
        <v>12978</v>
      </c>
      <c r="L3372">
        <v>66.900000000000006</v>
      </c>
      <c r="N3372" t="s">
        <v>13086</v>
      </c>
      <c r="O3372" t="str">
        <f t="shared" si="210"/>
        <v xml:space="preserve">11-28-2012 4:51 </v>
      </c>
      <c r="P3372">
        <f t="shared" si="211"/>
        <v>0.99999999994179234</v>
      </c>
      <c r="Q3372">
        <v>33.1</v>
      </c>
      <c r="R3372">
        <v>0.99999999994179234</v>
      </c>
      <c r="S3372">
        <v>52</v>
      </c>
    </row>
    <row r="3373" spans="1:19" x14ac:dyDescent="0.25">
      <c r="A3373" t="s">
        <v>3403</v>
      </c>
      <c r="B3373">
        <v>50</v>
      </c>
      <c r="D3373" t="str">
        <f t="shared" si="208"/>
        <v xml:space="preserve">12-4-2011 19:51 </v>
      </c>
      <c r="E3373">
        <f t="shared" si="209"/>
        <v>0.99999999994179234</v>
      </c>
      <c r="F3373">
        <v>50</v>
      </c>
      <c r="K3373" t="s">
        <v>12979</v>
      </c>
      <c r="L3373">
        <v>69.099999999999994</v>
      </c>
      <c r="N3373" t="s">
        <v>13087</v>
      </c>
      <c r="O3373" t="str">
        <f t="shared" si="210"/>
        <v xml:space="preserve">11-28-2012 3:51 </v>
      </c>
      <c r="P3373">
        <f t="shared" si="211"/>
        <v>0.99999999994179234</v>
      </c>
      <c r="Q3373">
        <v>34</v>
      </c>
      <c r="R3373">
        <v>0.99999999994179234</v>
      </c>
      <c r="S3373">
        <v>52</v>
      </c>
    </row>
    <row r="3374" spans="1:19" x14ac:dyDescent="0.25">
      <c r="A3374" t="s">
        <v>3404</v>
      </c>
      <c r="B3374">
        <v>51.1</v>
      </c>
      <c r="D3374" t="str">
        <f t="shared" si="208"/>
        <v xml:space="preserve">12-4-2011 18:51 </v>
      </c>
      <c r="E3374">
        <f t="shared" si="209"/>
        <v>0.99999999994179234</v>
      </c>
      <c r="F3374">
        <v>51.1</v>
      </c>
      <c r="K3374" t="s">
        <v>12980</v>
      </c>
      <c r="L3374">
        <v>66</v>
      </c>
      <c r="N3374" t="s">
        <v>13088</v>
      </c>
      <c r="O3374" t="str">
        <f t="shared" si="210"/>
        <v xml:space="preserve">11-28-2012 2:51 </v>
      </c>
      <c r="P3374">
        <f t="shared" si="211"/>
        <v>1.0000000001164153</v>
      </c>
      <c r="Q3374">
        <v>36</v>
      </c>
      <c r="R3374">
        <v>0.99999999994179234</v>
      </c>
      <c r="S3374">
        <v>52</v>
      </c>
    </row>
    <row r="3375" spans="1:19" x14ac:dyDescent="0.25">
      <c r="A3375" t="s">
        <v>3405</v>
      </c>
      <c r="B3375">
        <v>54</v>
      </c>
      <c r="D3375" t="str">
        <f t="shared" si="208"/>
        <v xml:space="preserve">12-4-2011 17:51 </v>
      </c>
      <c r="E3375">
        <f t="shared" si="209"/>
        <v>1.0000000001164153</v>
      </c>
      <c r="F3375">
        <v>54</v>
      </c>
      <c r="K3375" t="s">
        <v>12981</v>
      </c>
      <c r="L3375">
        <v>66</v>
      </c>
      <c r="N3375" t="s">
        <v>13089</v>
      </c>
      <c r="O3375" t="str">
        <f t="shared" si="210"/>
        <v xml:space="preserve">11-28-2012 1:51 </v>
      </c>
      <c r="P3375">
        <f t="shared" si="211"/>
        <v>0.99999999994179234</v>
      </c>
      <c r="Q3375">
        <v>37.9</v>
      </c>
      <c r="R3375">
        <v>1.0000000001164153</v>
      </c>
      <c r="S3375">
        <v>52</v>
      </c>
    </row>
    <row r="3376" spans="1:19" x14ac:dyDescent="0.25">
      <c r="A3376" t="s">
        <v>3406</v>
      </c>
      <c r="B3376">
        <v>60.1</v>
      </c>
      <c r="D3376" t="str">
        <f t="shared" si="208"/>
        <v xml:space="preserve">12-4-2011 16:51 </v>
      </c>
      <c r="E3376">
        <f t="shared" si="209"/>
        <v>0.99999999994179234</v>
      </c>
      <c r="F3376">
        <v>60.1</v>
      </c>
      <c r="K3376" t="s">
        <v>12982</v>
      </c>
      <c r="L3376">
        <v>62.1</v>
      </c>
      <c r="N3376" t="s">
        <v>13090</v>
      </c>
      <c r="O3376" t="str">
        <f t="shared" si="210"/>
        <v xml:space="preserve">11-28-2012 0:51 </v>
      </c>
      <c r="P3376">
        <f t="shared" si="211"/>
        <v>0.99999999994179234</v>
      </c>
      <c r="Q3376">
        <v>41</v>
      </c>
      <c r="R3376">
        <v>1.0000000001164153</v>
      </c>
      <c r="S3376">
        <v>52</v>
      </c>
    </row>
    <row r="3377" spans="1:19" x14ac:dyDescent="0.25">
      <c r="A3377" t="s">
        <v>3407</v>
      </c>
      <c r="B3377">
        <v>64</v>
      </c>
      <c r="D3377" t="str">
        <f t="shared" si="208"/>
        <v xml:space="preserve">12-4-2011 15:51 </v>
      </c>
      <c r="E3377">
        <f t="shared" si="209"/>
        <v>0.99999999994179234</v>
      </c>
      <c r="F3377">
        <v>64</v>
      </c>
      <c r="K3377" t="s">
        <v>12983</v>
      </c>
      <c r="L3377">
        <v>57</v>
      </c>
      <c r="N3377" t="s">
        <v>13091</v>
      </c>
      <c r="O3377" t="str">
        <f t="shared" si="210"/>
        <v xml:space="preserve">11-27-2012 23:51 </v>
      </c>
      <c r="P3377">
        <f t="shared" si="211"/>
        <v>1.0000000001164153</v>
      </c>
      <c r="Q3377">
        <v>42.1</v>
      </c>
      <c r="R3377">
        <v>0.99999999994179234</v>
      </c>
      <c r="S3377">
        <v>52</v>
      </c>
    </row>
    <row r="3378" spans="1:19" x14ac:dyDescent="0.25">
      <c r="A3378" t="s">
        <v>3408</v>
      </c>
      <c r="B3378">
        <v>63</v>
      </c>
      <c r="D3378" t="str">
        <f t="shared" si="208"/>
        <v xml:space="preserve">12-4-2011 14:51 </v>
      </c>
      <c r="E3378">
        <f t="shared" si="209"/>
        <v>1.0000000001164153</v>
      </c>
      <c r="F3378">
        <v>63</v>
      </c>
      <c r="K3378" t="s">
        <v>12984</v>
      </c>
      <c r="L3378">
        <v>53.1</v>
      </c>
      <c r="N3378" t="s">
        <v>13092</v>
      </c>
      <c r="O3378" t="str">
        <f t="shared" si="210"/>
        <v xml:space="preserve">11-27-2012 22:51 </v>
      </c>
      <c r="P3378">
        <f t="shared" si="211"/>
        <v>0.99999999994179234</v>
      </c>
      <c r="Q3378">
        <v>43</v>
      </c>
      <c r="R3378">
        <v>0.99999999994179234</v>
      </c>
      <c r="S3378">
        <v>52</v>
      </c>
    </row>
    <row r="3379" spans="1:19" x14ac:dyDescent="0.25">
      <c r="A3379" t="s">
        <v>3409</v>
      </c>
      <c r="B3379">
        <v>63</v>
      </c>
      <c r="D3379" t="str">
        <f t="shared" si="208"/>
        <v xml:space="preserve">12-4-2011 13:51 </v>
      </c>
      <c r="E3379">
        <f t="shared" si="209"/>
        <v>0.99999999994179234</v>
      </c>
      <c r="F3379">
        <v>63</v>
      </c>
      <c r="K3379" t="s">
        <v>12985</v>
      </c>
      <c r="L3379">
        <v>50</v>
      </c>
      <c r="N3379" t="s">
        <v>13093</v>
      </c>
      <c r="O3379" t="str">
        <f t="shared" si="210"/>
        <v xml:space="preserve">11-27-2012 21:51 </v>
      </c>
      <c r="P3379">
        <f t="shared" si="211"/>
        <v>0.99999999994179234</v>
      </c>
      <c r="Q3379">
        <v>43</v>
      </c>
      <c r="R3379">
        <v>0.99999999994179234</v>
      </c>
      <c r="S3379">
        <v>52</v>
      </c>
    </row>
    <row r="3380" spans="1:19" x14ac:dyDescent="0.25">
      <c r="A3380" t="s">
        <v>3410</v>
      </c>
      <c r="B3380">
        <v>59</v>
      </c>
      <c r="D3380" t="str">
        <f t="shared" si="208"/>
        <v xml:space="preserve">12-4-2011 12:51 </v>
      </c>
      <c r="E3380">
        <f t="shared" si="209"/>
        <v>0.99999999994179234</v>
      </c>
      <c r="F3380">
        <v>59</v>
      </c>
      <c r="K3380" t="s">
        <v>12986</v>
      </c>
      <c r="L3380">
        <v>41</v>
      </c>
      <c r="N3380" t="s">
        <v>13094</v>
      </c>
      <c r="O3380" t="str">
        <f t="shared" si="210"/>
        <v xml:space="preserve">11-27-2012 20:51 </v>
      </c>
      <c r="P3380">
        <f t="shared" si="211"/>
        <v>3.3333333441987634E-2</v>
      </c>
      <c r="Q3380">
        <v>44.1</v>
      </c>
      <c r="R3380">
        <v>1.0000000001164153</v>
      </c>
      <c r="S3380">
        <v>52</v>
      </c>
    </row>
    <row r="3381" spans="1:19" x14ac:dyDescent="0.25">
      <c r="A3381" t="s">
        <v>3411</v>
      </c>
      <c r="B3381">
        <v>55.9</v>
      </c>
      <c r="D3381" t="str">
        <f t="shared" si="208"/>
        <v xml:space="preserve">12-4-2011 11:51 </v>
      </c>
      <c r="E3381">
        <f t="shared" si="209"/>
        <v>1.0000000001164153</v>
      </c>
      <c r="F3381">
        <v>55.9</v>
      </c>
      <c r="K3381" t="s">
        <v>12987</v>
      </c>
      <c r="L3381">
        <v>42.1</v>
      </c>
      <c r="N3381" t="s">
        <v>13095</v>
      </c>
      <c r="O3381" t="str">
        <f t="shared" si="210"/>
        <v xml:space="preserve">11-27-2012 20:49 </v>
      </c>
      <c r="P3381">
        <f t="shared" si="211"/>
        <v>0.96666666667442769</v>
      </c>
      <c r="Q3381">
        <v>44.6</v>
      </c>
      <c r="R3381">
        <v>1.0000000001164153</v>
      </c>
      <c r="S3381">
        <v>52</v>
      </c>
    </row>
    <row r="3382" spans="1:19" x14ac:dyDescent="0.25">
      <c r="A3382" t="s">
        <v>3412</v>
      </c>
      <c r="B3382">
        <v>54</v>
      </c>
      <c r="D3382" t="str">
        <f t="shared" si="208"/>
        <v xml:space="preserve">12-4-2011 10:51 </v>
      </c>
      <c r="E3382">
        <f t="shared" si="209"/>
        <v>0.99999999994179234</v>
      </c>
      <c r="F3382">
        <v>54</v>
      </c>
      <c r="K3382" t="s">
        <v>12988</v>
      </c>
      <c r="L3382">
        <v>39</v>
      </c>
      <c r="N3382" t="s">
        <v>13096</v>
      </c>
      <c r="O3382" t="str">
        <f t="shared" si="210"/>
        <v xml:space="preserve">11-27-2012 19:51 </v>
      </c>
      <c r="P3382">
        <f t="shared" si="211"/>
        <v>0.99999999994179234</v>
      </c>
      <c r="Q3382">
        <v>44.1</v>
      </c>
      <c r="R3382">
        <v>0.99999999994179234</v>
      </c>
      <c r="S3382">
        <v>52</v>
      </c>
    </row>
    <row r="3383" spans="1:19" x14ac:dyDescent="0.25">
      <c r="A3383" t="s">
        <v>3413</v>
      </c>
      <c r="B3383">
        <v>46.9</v>
      </c>
      <c r="D3383" t="str">
        <f t="shared" si="208"/>
        <v xml:space="preserve">12-4-2011 9:51 </v>
      </c>
      <c r="E3383">
        <f t="shared" si="209"/>
        <v>0.99999999994179234</v>
      </c>
      <c r="F3383">
        <v>46.9</v>
      </c>
      <c r="K3383" t="s">
        <v>12989</v>
      </c>
      <c r="L3383">
        <v>41</v>
      </c>
      <c r="N3383" t="s">
        <v>13097</v>
      </c>
      <c r="O3383" t="str">
        <f t="shared" si="210"/>
        <v xml:space="preserve">11-27-2012 18:51 </v>
      </c>
      <c r="P3383">
        <f t="shared" si="211"/>
        <v>0.88333333324408159</v>
      </c>
      <c r="Q3383">
        <v>45</v>
      </c>
      <c r="R3383">
        <v>0.99999999994179234</v>
      </c>
      <c r="S3383">
        <v>52</v>
      </c>
    </row>
    <row r="3384" spans="1:19" x14ac:dyDescent="0.25">
      <c r="A3384" t="s">
        <v>3414</v>
      </c>
      <c r="B3384">
        <v>41</v>
      </c>
      <c r="D3384" t="str">
        <f t="shared" si="208"/>
        <v xml:space="preserve">12-4-2011 8:51 </v>
      </c>
      <c r="E3384">
        <f t="shared" si="209"/>
        <v>1.0000000001164153</v>
      </c>
      <c r="F3384">
        <v>41</v>
      </c>
      <c r="K3384" t="s">
        <v>12990</v>
      </c>
      <c r="L3384">
        <v>41</v>
      </c>
      <c r="N3384" t="s">
        <v>13098</v>
      </c>
      <c r="O3384" t="str">
        <f t="shared" si="210"/>
        <v xml:space="preserve">11-27-2012 17:58 </v>
      </c>
      <c r="P3384">
        <f t="shared" si="211"/>
        <v>0.11666666669771075</v>
      </c>
      <c r="Q3384">
        <v>44.6</v>
      </c>
      <c r="R3384">
        <v>1.0000000001164153</v>
      </c>
      <c r="S3384">
        <v>52</v>
      </c>
    </row>
    <row r="3385" spans="1:19" x14ac:dyDescent="0.25">
      <c r="A3385" t="s">
        <v>3415</v>
      </c>
      <c r="B3385">
        <v>34</v>
      </c>
      <c r="D3385" t="str">
        <f t="shared" si="208"/>
        <v xml:space="preserve">12-4-2011 7:51 </v>
      </c>
      <c r="E3385">
        <f t="shared" si="209"/>
        <v>0.99999999994179234</v>
      </c>
      <c r="F3385">
        <v>34</v>
      </c>
      <c r="K3385" t="s">
        <v>12991</v>
      </c>
      <c r="L3385">
        <v>41</v>
      </c>
      <c r="N3385" t="s">
        <v>13099</v>
      </c>
      <c r="O3385" t="str">
        <f t="shared" si="210"/>
        <v xml:space="preserve">11-27-2012 17:51 </v>
      </c>
      <c r="P3385">
        <f t="shared" si="211"/>
        <v>0.30000000010477379</v>
      </c>
      <c r="Q3385">
        <v>46</v>
      </c>
      <c r="R3385">
        <v>0.99999999994179234</v>
      </c>
      <c r="S3385">
        <v>52</v>
      </c>
    </row>
    <row r="3386" spans="1:19" x14ac:dyDescent="0.25">
      <c r="A3386" t="s">
        <v>3416</v>
      </c>
      <c r="B3386">
        <v>32</v>
      </c>
      <c r="D3386" t="str">
        <f t="shared" si="208"/>
        <v xml:space="preserve">12-4-2011 6:51 </v>
      </c>
      <c r="E3386">
        <f t="shared" si="209"/>
        <v>0.99999999994179234</v>
      </c>
      <c r="F3386">
        <v>32</v>
      </c>
      <c r="K3386" t="s">
        <v>12992</v>
      </c>
      <c r="L3386">
        <v>42.1</v>
      </c>
      <c r="N3386" t="s">
        <v>13100</v>
      </c>
      <c r="O3386" t="str">
        <f t="shared" si="210"/>
        <v xml:space="preserve">11-27-2012 17:33 </v>
      </c>
      <c r="P3386">
        <f t="shared" si="211"/>
        <v>0.70000000001164153</v>
      </c>
      <c r="Q3386">
        <v>46.4</v>
      </c>
      <c r="R3386">
        <v>0.99999999994179234</v>
      </c>
      <c r="S3386">
        <v>52</v>
      </c>
    </row>
    <row r="3387" spans="1:19" x14ac:dyDescent="0.25">
      <c r="A3387" t="s">
        <v>3417</v>
      </c>
      <c r="B3387">
        <v>32</v>
      </c>
      <c r="D3387" t="str">
        <f t="shared" si="208"/>
        <v xml:space="preserve">12-4-2011 5:51 </v>
      </c>
      <c r="E3387">
        <f t="shared" si="209"/>
        <v>1.0000000001164153</v>
      </c>
      <c r="F3387">
        <v>32</v>
      </c>
      <c r="K3387" t="s">
        <v>12993</v>
      </c>
      <c r="L3387">
        <v>42.1</v>
      </c>
      <c r="N3387" t="s">
        <v>13101</v>
      </c>
      <c r="O3387" t="str">
        <f t="shared" si="210"/>
        <v xml:space="preserve">11-27-2012 16:51 </v>
      </c>
      <c r="P3387">
        <f t="shared" si="211"/>
        <v>0.99999999994179234</v>
      </c>
      <c r="Q3387">
        <v>48</v>
      </c>
      <c r="R3387">
        <v>0.99999999994179234</v>
      </c>
      <c r="S3387">
        <v>52</v>
      </c>
    </row>
    <row r="3388" spans="1:19" x14ac:dyDescent="0.25">
      <c r="A3388" t="s">
        <v>3418</v>
      </c>
      <c r="B3388">
        <v>33.1</v>
      </c>
      <c r="D3388" t="str">
        <f t="shared" si="208"/>
        <v xml:space="preserve">12-4-2011 4:51 </v>
      </c>
      <c r="E3388">
        <f t="shared" si="209"/>
        <v>0.99999999994179234</v>
      </c>
      <c r="F3388">
        <v>33.1</v>
      </c>
      <c r="K3388" t="s">
        <v>12994</v>
      </c>
      <c r="L3388">
        <v>45</v>
      </c>
      <c r="N3388" t="s">
        <v>13102</v>
      </c>
      <c r="O3388" t="str">
        <f t="shared" si="210"/>
        <v xml:space="preserve">11-27-2012 15:51 </v>
      </c>
      <c r="P3388">
        <f t="shared" si="211"/>
        <v>0.99999999994179234</v>
      </c>
      <c r="Q3388">
        <v>51.1</v>
      </c>
      <c r="R3388">
        <v>1.0000000001164153</v>
      </c>
      <c r="S3388">
        <v>52</v>
      </c>
    </row>
    <row r="3389" spans="1:19" x14ac:dyDescent="0.25">
      <c r="A3389" t="s">
        <v>3419</v>
      </c>
      <c r="B3389">
        <v>36</v>
      </c>
      <c r="D3389" t="str">
        <f t="shared" si="208"/>
        <v xml:space="preserve">12-4-2011 3:51 </v>
      </c>
      <c r="E3389">
        <f t="shared" si="209"/>
        <v>0.99999999994179234</v>
      </c>
      <c r="F3389">
        <v>36</v>
      </c>
      <c r="K3389" t="s">
        <v>12995</v>
      </c>
      <c r="L3389">
        <v>46</v>
      </c>
      <c r="N3389" t="s">
        <v>13103</v>
      </c>
      <c r="O3389" t="str">
        <f t="shared" si="210"/>
        <v xml:space="preserve">11-27-2012 14:51 </v>
      </c>
      <c r="P3389">
        <f t="shared" si="211"/>
        <v>1.0000000001164153</v>
      </c>
      <c r="Q3389">
        <v>55</v>
      </c>
      <c r="R3389">
        <v>1.0000000001164153</v>
      </c>
      <c r="S3389">
        <v>52</v>
      </c>
    </row>
    <row r="3390" spans="1:19" x14ac:dyDescent="0.25">
      <c r="A3390" t="s">
        <v>3420</v>
      </c>
      <c r="B3390">
        <v>37</v>
      </c>
      <c r="D3390" t="str">
        <f t="shared" si="208"/>
        <v xml:space="preserve">12-4-2011 2:51 </v>
      </c>
      <c r="E3390">
        <f t="shared" si="209"/>
        <v>1.0000000001164153</v>
      </c>
      <c r="F3390">
        <v>37</v>
      </c>
      <c r="K3390" t="s">
        <v>12996</v>
      </c>
      <c r="L3390">
        <v>44.1</v>
      </c>
      <c r="N3390" t="s">
        <v>13104</v>
      </c>
      <c r="O3390" t="str">
        <f t="shared" si="210"/>
        <v xml:space="preserve">11-27-2012 13:51 </v>
      </c>
      <c r="P3390">
        <f t="shared" si="211"/>
        <v>0.99999999994179234</v>
      </c>
      <c r="Q3390">
        <v>57</v>
      </c>
      <c r="R3390">
        <v>0.99999999994179234</v>
      </c>
      <c r="S3390">
        <v>52</v>
      </c>
    </row>
    <row r="3391" spans="1:19" x14ac:dyDescent="0.25">
      <c r="A3391" t="s">
        <v>3421</v>
      </c>
      <c r="B3391">
        <v>37.9</v>
      </c>
      <c r="D3391" t="str">
        <f t="shared" si="208"/>
        <v xml:space="preserve">12-4-2011 1:51 </v>
      </c>
      <c r="E3391">
        <f t="shared" si="209"/>
        <v>0.99999999994179234</v>
      </c>
      <c r="F3391">
        <v>37.9</v>
      </c>
      <c r="K3391" t="s">
        <v>12997</v>
      </c>
      <c r="L3391">
        <v>46.9</v>
      </c>
      <c r="N3391" t="s">
        <v>13105</v>
      </c>
      <c r="O3391" t="str">
        <f t="shared" si="210"/>
        <v xml:space="preserve">11-27-2012 12:51 </v>
      </c>
      <c r="P3391">
        <f t="shared" si="211"/>
        <v>0.99999999994179234</v>
      </c>
      <c r="Q3391">
        <v>57.9</v>
      </c>
      <c r="R3391">
        <v>0.99999999994179234</v>
      </c>
      <c r="S3391">
        <v>52</v>
      </c>
    </row>
    <row r="3392" spans="1:19" x14ac:dyDescent="0.25">
      <c r="A3392" t="s">
        <v>3422</v>
      </c>
      <c r="B3392">
        <v>39.9</v>
      </c>
      <c r="D3392" t="str">
        <f t="shared" si="208"/>
        <v xml:space="preserve">12-4-2011 0:51 </v>
      </c>
      <c r="E3392">
        <f t="shared" si="209"/>
        <v>0.99999999994179234</v>
      </c>
      <c r="F3392">
        <v>39.9</v>
      </c>
      <c r="K3392" t="s">
        <v>12998</v>
      </c>
      <c r="L3392">
        <v>48.9</v>
      </c>
      <c r="N3392" t="s">
        <v>13106</v>
      </c>
      <c r="O3392" t="str">
        <f t="shared" si="210"/>
        <v xml:space="preserve">11-27-2012 11:51 </v>
      </c>
      <c r="P3392">
        <f t="shared" si="211"/>
        <v>1.0000000001164153</v>
      </c>
      <c r="Q3392">
        <v>57</v>
      </c>
      <c r="R3392">
        <v>1.0000000001164153</v>
      </c>
      <c r="S3392">
        <v>52</v>
      </c>
    </row>
    <row r="3393" spans="1:19" x14ac:dyDescent="0.25">
      <c r="A3393" t="s">
        <v>3423</v>
      </c>
      <c r="B3393">
        <v>41</v>
      </c>
      <c r="D3393" t="str">
        <f t="shared" si="208"/>
        <v xml:space="preserve">12-3-2011 23:51 </v>
      </c>
      <c r="E3393">
        <f t="shared" si="209"/>
        <v>1.0000000001164153</v>
      </c>
      <c r="F3393">
        <v>41</v>
      </c>
      <c r="K3393" t="s">
        <v>12999</v>
      </c>
      <c r="L3393">
        <v>51.1</v>
      </c>
      <c r="N3393" t="s">
        <v>13107</v>
      </c>
      <c r="O3393" t="str">
        <f t="shared" si="210"/>
        <v xml:space="preserve">11-27-2012 10:51 </v>
      </c>
      <c r="P3393">
        <f t="shared" si="211"/>
        <v>0.99999999994179234</v>
      </c>
      <c r="Q3393">
        <v>55</v>
      </c>
      <c r="R3393">
        <v>0.99999999994179234</v>
      </c>
      <c r="S3393">
        <v>52</v>
      </c>
    </row>
    <row r="3394" spans="1:19" x14ac:dyDescent="0.25">
      <c r="A3394" t="s">
        <v>3424</v>
      </c>
      <c r="B3394">
        <v>42.1</v>
      </c>
      <c r="D3394" t="str">
        <f t="shared" si="208"/>
        <v xml:space="preserve">12-3-2011 22:51 </v>
      </c>
      <c r="E3394">
        <f t="shared" si="209"/>
        <v>0.99999999994179234</v>
      </c>
      <c r="F3394">
        <v>42.1</v>
      </c>
      <c r="K3394" t="s">
        <v>13000</v>
      </c>
      <c r="L3394">
        <v>55</v>
      </c>
      <c r="N3394" t="s">
        <v>13108</v>
      </c>
      <c r="O3394" t="str">
        <f t="shared" si="210"/>
        <v xml:space="preserve">11-27-2012 9:51 </v>
      </c>
      <c r="P3394">
        <f t="shared" si="211"/>
        <v>0.99999999994179234</v>
      </c>
      <c r="Q3394">
        <v>52</v>
      </c>
      <c r="R3394">
        <v>0.99999999994179234</v>
      </c>
      <c r="S3394">
        <v>52</v>
      </c>
    </row>
    <row r="3395" spans="1:19" x14ac:dyDescent="0.25">
      <c r="A3395" t="s">
        <v>3425</v>
      </c>
      <c r="B3395">
        <v>44.1</v>
      </c>
      <c r="D3395" t="str">
        <f t="shared" ref="D3395:D3458" si="212">LEFT(A3395,LEN(A3395)-3)</f>
        <v xml:space="preserve">12-3-2011 21:51 </v>
      </c>
      <c r="E3395">
        <f t="shared" ref="E3395:E3458" si="213">(D3395-D3396)*24</f>
        <v>0.99999999994179234</v>
      </c>
      <c r="F3395">
        <v>44.1</v>
      </c>
      <c r="K3395" t="s">
        <v>13001</v>
      </c>
      <c r="L3395">
        <v>61</v>
      </c>
      <c r="N3395" t="s">
        <v>13109</v>
      </c>
      <c r="O3395" t="str">
        <f t="shared" ref="O3395:O3458" si="214">LEFT(N3395,LEN(N3395)-3)</f>
        <v xml:space="preserve">11-27-2012 8:51 </v>
      </c>
      <c r="P3395">
        <f t="shared" ref="P3395:P3458" si="215">(O3395-O3396)*24</f>
        <v>1.0000000001164153</v>
      </c>
      <c r="Q3395">
        <v>50</v>
      </c>
      <c r="R3395">
        <v>0.99999999994179234</v>
      </c>
      <c r="S3395">
        <v>52</v>
      </c>
    </row>
    <row r="3396" spans="1:19" x14ac:dyDescent="0.25">
      <c r="A3396" t="s">
        <v>3426</v>
      </c>
      <c r="B3396">
        <v>44.1</v>
      </c>
      <c r="D3396" t="str">
        <f t="shared" si="212"/>
        <v xml:space="preserve">12-3-2011 20:51 </v>
      </c>
      <c r="E3396">
        <f t="shared" si="213"/>
        <v>1.0000000001164153</v>
      </c>
      <c r="F3396">
        <v>44.1</v>
      </c>
      <c r="K3396" t="s">
        <v>13002</v>
      </c>
      <c r="L3396">
        <v>64.900000000000006</v>
      </c>
      <c r="N3396" t="s">
        <v>13110</v>
      </c>
      <c r="O3396" t="str">
        <f t="shared" si="214"/>
        <v xml:space="preserve">11-27-2012 7:51 </v>
      </c>
      <c r="P3396">
        <f t="shared" si="215"/>
        <v>0.99999999994179234</v>
      </c>
      <c r="Q3396">
        <v>48</v>
      </c>
      <c r="R3396">
        <v>1.0000000001164153</v>
      </c>
      <c r="S3396">
        <v>52</v>
      </c>
    </row>
    <row r="3397" spans="1:19" x14ac:dyDescent="0.25">
      <c r="A3397" t="s">
        <v>3427</v>
      </c>
      <c r="B3397">
        <v>48</v>
      </c>
      <c r="D3397" t="str">
        <f t="shared" si="212"/>
        <v xml:space="preserve">12-3-2011 19:51 </v>
      </c>
      <c r="E3397">
        <f t="shared" si="213"/>
        <v>0.99999999994179234</v>
      </c>
      <c r="F3397">
        <v>48</v>
      </c>
      <c r="K3397" t="s">
        <v>13003</v>
      </c>
      <c r="L3397">
        <v>64.900000000000006</v>
      </c>
      <c r="N3397" t="s">
        <v>13111</v>
      </c>
      <c r="O3397" t="str">
        <f t="shared" si="214"/>
        <v xml:space="preserve">11-27-2012 6:51 </v>
      </c>
      <c r="P3397">
        <f t="shared" si="215"/>
        <v>0.99999999994179234</v>
      </c>
      <c r="Q3397">
        <v>48</v>
      </c>
      <c r="R3397">
        <v>0.99999999994179234</v>
      </c>
      <c r="S3397">
        <v>52</v>
      </c>
    </row>
    <row r="3398" spans="1:19" x14ac:dyDescent="0.25">
      <c r="A3398" t="s">
        <v>3428</v>
      </c>
      <c r="B3398">
        <v>46.9</v>
      </c>
      <c r="D3398" t="str">
        <f t="shared" si="212"/>
        <v xml:space="preserve">12-3-2011 18:51 </v>
      </c>
      <c r="E3398">
        <f t="shared" si="213"/>
        <v>0.99999999994179234</v>
      </c>
      <c r="F3398">
        <v>46.9</v>
      </c>
      <c r="K3398" t="s">
        <v>13004</v>
      </c>
      <c r="L3398">
        <v>64</v>
      </c>
      <c r="N3398" t="s">
        <v>13112</v>
      </c>
      <c r="O3398" t="str">
        <f t="shared" si="214"/>
        <v xml:space="preserve">11-27-2012 5:51 </v>
      </c>
      <c r="P3398">
        <f t="shared" si="215"/>
        <v>1.0000000001164153</v>
      </c>
      <c r="Q3398">
        <v>46.9</v>
      </c>
      <c r="R3398">
        <v>0.99999999994179234</v>
      </c>
      <c r="S3398">
        <v>52</v>
      </c>
    </row>
    <row r="3399" spans="1:19" x14ac:dyDescent="0.25">
      <c r="A3399" t="s">
        <v>3429</v>
      </c>
      <c r="B3399">
        <v>48.9</v>
      </c>
      <c r="D3399" t="str">
        <f t="shared" si="212"/>
        <v xml:space="preserve">12-3-2011 17:51 </v>
      </c>
      <c r="E3399">
        <f t="shared" si="213"/>
        <v>1.0000000001164153</v>
      </c>
      <c r="F3399">
        <v>48.9</v>
      </c>
      <c r="K3399" t="s">
        <v>13005</v>
      </c>
      <c r="L3399">
        <v>63</v>
      </c>
      <c r="N3399" t="s">
        <v>13113</v>
      </c>
      <c r="O3399" t="str">
        <f t="shared" si="214"/>
        <v xml:space="preserve">11-27-2012 4:51 </v>
      </c>
      <c r="P3399">
        <f t="shared" si="215"/>
        <v>0.99999999994179234</v>
      </c>
      <c r="Q3399">
        <v>48</v>
      </c>
      <c r="R3399">
        <v>0.16666666668606922</v>
      </c>
      <c r="S3399">
        <v>52</v>
      </c>
    </row>
    <row r="3400" spans="1:19" x14ac:dyDescent="0.25">
      <c r="A3400" t="s">
        <v>3430</v>
      </c>
      <c r="B3400">
        <v>53.1</v>
      </c>
      <c r="D3400" t="str">
        <f t="shared" si="212"/>
        <v xml:space="preserve">12-3-2011 16:51 </v>
      </c>
      <c r="E3400">
        <f t="shared" si="213"/>
        <v>0.99999999994179234</v>
      </c>
      <c r="F3400">
        <v>53.1</v>
      </c>
      <c r="K3400" t="s">
        <v>13006</v>
      </c>
      <c r="L3400">
        <v>61</v>
      </c>
      <c r="N3400" t="s">
        <v>13114</v>
      </c>
      <c r="O3400" t="str">
        <f t="shared" si="214"/>
        <v xml:space="preserve">11-27-2012 3:51 </v>
      </c>
      <c r="P3400">
        <f t="shared" si="215"/>
        <v>0.99999999994179234</v>
      </c>
      <c r="Q3400">
        <v>48.9</v>
      </c>
      <c r="R3400">
        <v>0.99999999994179234</v>
      </c>
      <c r="S3400">
        <v>52</v>
      </c>
    </row>
    <row r="3401" spans="1:19" x14ac:dyDescent="0.25">
      <c r="A3401" t="s">
        <v>3431</v>
      </c>
      <c r="B3401">
        <v>55.9</v>
      </c>
      <c r="D3401" t="str">
        <f t="shared" si="212"/>
        <v xml:space="preserve">12-3-2011 15:51 </v>
      </c>
      <c r="E3401">
        <f t="shared" si="213"/>
        <v>0.99999999994179234</v>
      </c>
      <c r="F3401">
        <v>55.9</v>
      </c>
      <c r="K3401" t="s">
        <v>13007</v>
      </c>
      <c r="L3401">
        <v>57</v>
      </c>
      <c r="N3401" t="s">
        <v>13115</v>
      </c>
      <c r="O3401" t="str">
        <f t="shared" si="214"/>
        <v xml:space="preserve">11-27-2012 2:51 </v>
      </c>
      <c r="P3401">
        <f t="shared" si="215"/>
        <v>1.0000000001164153</v>
      </c>
      <c r="Q3401">
        <v>45</v>
      </c>
      <c r="R3401">
        <v>0.99999999994179234</v>
      </c>
      <c r="S3401">
        <v>52</v>
      </c>
    </row>
    <row r="3402" spans="1:19" x14ac:dyDescent="0.25">
      <c r="A3402" t="s">
        <v>3432</v>
      </c>
      <c r="B3402">
        <v>55.9</v>
      </c>
      <c r="D3402" t="str">
        <f t="shared" si="212"/>
        <v xml:space="preserve">12-3-2011 14:51 </v>
      </c>
      <c r="E3402">
        <f t="shared" si="213"/>
        <v>1.0000000001164153</v>
      </c>
      <c r="F3402">
        <v>55.9</v>
      </c>
      <c r="K3402" t="s">
        <v>13008</v>
      </c>
      <c r="L3402">
        <v>51.1</v>
      </c>
      <c r="N3402" t="s">
        <v>13116</v>
      </c>
      <c r="O3402" t="str">
        <f t="shared" si="214"/>
        <v xml:space="preserve">11-27-2012 1:51 </v>
      </c>
      <c r="P3402">
        <f t="shared" si="215"/>
        <v>0.99999999994179234</v>
      </c>
      <c r="Q3402">
        <v>46</v>
      </c>
      <c r="R3402">
        <v>0.99999999994179234</v>
      </c>
      <c r="S3402">
        <v>52</v>
      </c>
    </row>
    <row r="3403" spans="1:19" x14ac:dyDescent="0.25">
      <c r="A3403" t="s">
        <v>3433</v>
      </c>
      <c r="B3403">
        <v>55.9</v>
      </c>
      <c r="D3403" t="str">
        <f t="shared" si="212"/>
        <v xml:space="preserve">12-3-2011 13:51 </v>
      </c>
      <c r="E3403">
        <f t="shared" si="213"/>
        <v>0.99999999994179234</v>
      </c>
      <c r="F3403">
        <v>55.9</v>
      </c>
      <c r="K3403" t="s">
        <v>13009</v>
      </c>
      <c r="L3403">
        <v>43</v>
      </c>
      <c r="N3403" t="s">
        <v>13117</v>
      </c>
      <c r="O3403" t="str">
        <f t="shared" si="214"/>
        <v xml:space="preserve">11-27-2012 0:51 </v>
      </c>
      <c r="P3403">
        <f t="shared" si="215"/>
        <v>0.99999999994179234</v>
      </c>
      <c r="Q3403">
        <v>45</v>
      </c>
      <c r="R3403">
        <v>0.99999999994179234</v>
      </c>
      <c r="S3403">
        <v>52</v>
      </c>
    </row>
    <row r="3404" spans="1:19" x14ac:dyDescent="0.25">
      <c r="A3404" t="s">
        <v>3434</v>
      </c>
      <c r="B3404">
        <v>55</v>
      </c>
      <c r="D3404" t="str">
        <f t="shared" si="212"/>
        <v xml:space="preserve">12-3-2011 12:51 </v>
      </c>
      <c r="E3404">
        <f t="shared" si="213"/>
        <v>0.99999999994179234</v>
      </c>
      <c r="F3404">
        <v>55</v>
      </c>
      <c r="K3404" t="s">
        <v>13010</v>
      </c>
      <c r="L3404">
        <v>36</v>
      </c>
      <c r="N3404" t="s">
        <v>13118</v>
      </c>
      <c r="O3404" t="str">
        <f t="shared" si="214"/>
        <v xml:space="preserve">11-26-2012 23:51 </v>
      </c>
      <c r="P3404">
        <f t="shared" si="215"/>
        <v>1.0000000001164153</v>
      </c>
      <c r="Q3404">
        <v>46</v>
      </c>
      <c r="R3404">
        <v>1.0000000001164153</v>
      </c>
      <c r="S3404">
        <v>52</v>
      </c>
    </row>
    <row r="3405" spans="1:19" x14ac:dyDescent="0.25">
      <c r="A3405" t="s">
        <v>3435</v>
      </c>
      <c r="B3405">
        <v>53.1</v>
      </c>
      <c r="D3405" t="str">
        <f t="shared" si="212"/>
        <v xml:space="preserve">12-3-2011 11:51 </v>
      </c>
      <c r="E3405">
        <f t="shared" si="213"/>
        <v>1.0000000001164153</v>
      </c>
      <c r="F3405">
        <v>53.1</v>
      </c>
      <c r="K3405" t="s">
        <v>13011</v>
      </c>
      <c r="L3405">
        <v>35.1</v>
      </c>
      <c r="N3405" t="s">
        <v>13119</v>
      </c>
      <c r="O3405" t="str">
        <f t="shared" si="214"/>
        <v xml:space="preserve">11-26-2012 22:51 </v>
      </c>
      <c r="P3405">
        <f t="shared" si="215"/>
        <v>0.99999999994179234</v>
      </c>
      <c r="Q3405">
        <v>46.9</v>
      </c>
      <c r="R3405">
        <v>0.99999999994179234</v>
      </c>
      <c r="S3405">
        <v>52</v>
      </c>
    </row>
    <row r="3406" spans="1:19" x14ac:dyDescent="0.25">
      <c r="A3406" t="s">
        <v>3436</v>
      </c>
      <c r="B3406">
        <v>51.1</v>
      </c>
      <c r="D3406" t="str">
        <f t="shared" si="212"/>
        <v xml:space="preserve">12-3-2011 10:51 </v>
      </c>
      <c r="E3406">
        <f t="shared" si="213"/>
        <v>0.99999999994179234</v>
      </c>
      <c r="F3406">
        <v>51.1</v>
      </c>
      <c r="K3406" t="s">
        <v>13012</v>
      </c>
      <c r="L3406">
        <v>35.1</v>
      </c>
      <c r="N3406" t="s">
        <v>13120</v>
      </c>
      <c r="O3406" t="str">
        <f t="shared" si="214"/>
        <v xml:space="preserve">11-26-2012 21:51 </v>
      </c>
      <c r="P3406">
        <f t="shared" si="215"/>
        <v>0.99999999994179234</v>
      </c>
      <c r="Q3406">
        <v>46.9</v>
      </c>
      <c r="R3406">
        <v>0.99999999994179234</v>
      </c>
      <c r="S3406">
        <v>52</v>
      </c>
    </row>
    <row r="3407" spans="1:19" x14ac:dyDescent="0.25">
      <c r="A3407" t="s">
        <v>3437</v>
      </c>
      <c r="B3407">
        <v>48</v>
      </c>
      <c r="D3407" t="str">
        <f t="shared" si="212"/>
        <v xml:space="preserve">12-3-2011 9:51 </v>
      </c>
      <c r="E3407">
        <f t="shared" si="213"/>
        <v>0.99999999994179234</v>
      </c>
      <c r="F3407">
        <v>48</v>
      </c>
      <c r="K3407" t="s">
        <v>13013</v>
      </c>
      <c r="L3407">
        <v>37</v>
      </c>
      <c r="N3407" t="s">
        <v>13121</v>
      </c>
      <c r="O3407" t="str">
        <f t="shared" si="214"/>
        <v xml:space="preserve">11-26-2012 20:51 </v>
      </c>
      <c r="P3407">
        <f t="shared" si="215"/>
        <v>1.0000000001164153</v>
      </c>
      <c r="Q3407">
        <v>50</v>
      </c>
      <c r="R3407">
        <v>0.2333333333954215</v>
      </c>
      <c r="S3407">
        <v>52</v>
      </c>
    </row>
    <row r="3408" spans="1:19" x14ac:dyDescent="0.25">
      <c r="A3408" t="s">
        <v>3438</v>
      </c>
      <c r="B3408">
        <v>42.1</v>
      </c>
      <c r="D3408" t="str">
        <f t="shared" si="212"/>
        <v xml:space="preserve">12-3-2011 8:51 </v>
      </c>
      <c r="E3408">
        <f t="shared" si="213"/>
        <v>1.0000000001164153</v>
      </c>
      <c r="F3408">
        <v>42.1</v>
      </c>
      <c r="K3408" t="s">
        <v>13014</v>
      </c>
      <c r="L3408">
        <v>37.9</v>
      </c>
      <c r="N3408" t="s">
        <v>13122</v>
      </c>
      <c r="O3408" t="str">
        <f t="shared" si="214"/>
        <v xml:space="preserve">11-26-2012 19:51 </v>
      </c>
      <c r="P3408">
        <f t="shared" si="215"/>
        <v>0.99999999994179234</v>
      </c>
      <c r="Q3408">
        <v>50</v>
      </c>
      <c r="R3408">
        <v>0.99999999994179234</v>
      </c>
      <c r="S3408">
        <v>52</v>
      </c>
    </row>
    <row r="3409" spans="1:19" x14ac:dyDescent="0.25">
      <c r="A3409" t="s">
        <v>3439</v>
      </c>
      <c r="B3409">
        <v>39</v>
      </c>
      <c r="D3409" t="str">
        <f t="shared" si="212"/>
        <v xml:space="preserve">12-3-2011 7:51 </v>
      </c>
      <c r="E3409">
        <f t="shared" si="213"/>
        <v>0.99999999994179234</v>
      </c>
      <c r="F3409">
        <v>39</v>
      </c>
      <c r="K3409" t="s">
        <v>13015</v>
      </c>
      <c r="L3409">
        <v>37.9</v>
      </c>
      <c r="N3409" t="s">
        <v>13123</v>
      </c>
      <c r="O3409" t="str">
        <f t="shared" si="214"/>
        <v xml:space="preserve">11-26-2012 18:51 </v>
      </c>
      <c r="P3409">
        <f t="shared" si="215"/>
        <v>0.99999999994179234</v>
      </c>
      <c r="Q3409">
        <v>53.1</v>
      </c>
      <c r="R3409">
        <v>0.99999999994179234</v>
      </c>
      <c r="S3409">
        <v>52</v>
      </c>
    </row>
    <row r="3410" spans="1:19" x14ac:dyDescent="0.25">
      <c r="A3410" t="s">
        <v>3440</v>
      </c>
      <c r="B3410">
        <v>37</v>
      </c>
      <c r="D3410" t="str">
        <f t="shared" si="212"/>
        <v xml:space="preserve">12-3-2011 6:51 </v>
      </c>
      <c r="E3410">
        <f t="shared" si="213"/>
        <v>0.99999999994179234</v>
      </c>
      <c r="F3410">
        <v>37</v>
      </c>
      <c r="K3410" t="s">
        <v>13016</v>
      </c>
      <c r="L3410">
        <v>39</v>
      </c>
      <c r="N3410" t="s">
        <v>13124</v>
      </c>
      <c r="O3410" t="str">
        <f t="shared" si="214"/>
        <v xml:space="preserve">11-26-2012 17:51 </v>
      </c>
      <c r="P3410">
        <f t="shared" si="215"/>
        <v>1.0000000001164153</v>
      </c>
      <c r="Q3410">
        <v>55</v>
      </c>
      <c r="R3410">
        <v>1.0000000001164153</v>
      </c>
      <c r="S3410">
        <v>52</v>
      </c>
    </row>
    <row r="3411" spans="1:19" x14ac:dyDescent="0.25">
      <c r="A3411" t="s">
        <v>3441</v>
      </c>
      <c r="B3411">
        <v>37.9</v>
      </c>
      <c r="D3411" t="str">
        <f t="shared" si="212"/>
        <v xml:space="preserve">12-3-2011 5:51 </v>
      </c>
      <c r="E3411">
        <f t="shared" si="213"/>
        <v>1.0000000001164153</v>
      </c>
      <c r="F3411">
        <v>37.9</v>
      </c>
      <c r="K3411" t="s">
        <v>13017</v>
      </c>
      <c r="L3411">
        <v>39.9</v>
      </c>
      <c r="N3411" t="s">
        <v>13125</v>
      </c>
      <c r="O3411" t="str">
        <f t="shared" si="214"/>
        <v xml:space="preserve">11-26-2012 16:51 </v>
      </c>
      <c r="P3411">
        <f t="shared" si="215"/>
        <v>0.99999999994179234</v>
      </c>
      <c r="Q3411">
        <v>60.1</v>
      </c>
      <c r="R3411">
        <v>1.0000000001164153</v>
      </c>
      <c r="S3411">
        <v>52</v>
      </c>
    </row>
    <row r="3412" spans="1:19" x14ac:dyDescent="0.25">
      <c r="A3412" t="s">
        <v>3442</v>
      </c>
      <c r="B3412">
        <v>39</v>
      </c>
      <c r="D3412" t="str">
        <f t="shared" si="212"/>
        <v xml:space="preserve">12-3-2011 4:51 </v>
      </c>
      <c r="E3412">
        <f t="shared" si="213"/>
        <v>0.99999999994179234</v>
      </c>
      <c r="F3412">
        <v>39</v>
      </c>
      <c r="K3412" t="s">
        <v>13018</v>
      </c>
      <c r="L3412">
        <v>41</v>
      </c>
      <c r="N3412" t="s">
        <v>13126</v>
      </c>
      <c r="O3412" t="str">
        <f t="shared" si="214"/>
        <v xml:space="preserve">11-26-2012 15:51 </v>
      </c>
      <c r="P3412">
        <f t="shared" si="215"/>
        <v>0.99999999994179234</v>
      </c>
      <c r="Q3412">
        <v>64.900000000000006</v>
      </c>
      <c r="R3412">
        <v>0.99999999994179234</v>
      </c>
      <c r="S3412">
        <v>52</v>
      </c>
    </row>
    <row r="3413" spans="1:19" x14ac:dyDescent="0.25">
      <c r="A3413" t="s">
        <v>3443</v>
      </c>
      <c r="B3413">
        <v>41</v>
      </c>
      <c r="D3413" t="str">
        <f t="shared" si="212"/>
        <v xml:space="preserve">12-3-2011 3:51 </v>
      </c>
      <c r="E3413">
        <f t="shared" si="213"/>
        <v>0.99999999994179234</v>
      </c>
      <c r="F3413">
        <v>41</v>
      </c>
      <c r="K3413" t="s">
        <v>13019</v>
      </c>
      <c r="L3413">
        <v>43</v>
      </c>
      <c r="N3413" t="s">
        <v>13127</v>
      </c>
      <c r="O3413" t="str">
        <f t="shared" si="214"/>
        <v xml:space="preserve">11-26-2012 14:51 </v>
      </c>
      <c r="P3413">
        <f t="shared" si="215"/>
        <v>1.0000000001164153</v>
      </c>
      <c r="Q3413">
        <v>66.900000000000006</v>
      </c>
      <c r="R3413">
        <v>0.99999999994179234</v>
      </c>
      <c r="S3413">
        <v>52</v>
      </c>
    </row>
    <row r="3414" spans="1:19" x14ac:dyDescent="0.25">
      <c r="A3414" t="s">
        <v>3444</v>
      </c>
      <c r="B3414">
        <v>42.1</v>
      </c>
      <c r="D3414" t="str">
        <f t="shared" si="212"/>
        <v xml:space="preserve">12-3-2011 2:51 </v>
      </c>
      <c r="E3414">
        <f t="shared" si="213"/>
        <v>1.0000000001164153</v>
      </c>
      <c r="F3414">
        <v>42.1</v>
      </c>
      <c r="K3414" t="s">
        <v>13020</v>
      </c>
      <c r="L3414">
        <v>45</v>
      </c>
      <c r="N3414" t="s">
        <v>13128</v>
      </c>
      <c r="O3414" t="str">
        <f t="shared" si="214"/>
        <v xml:space="preserve">11-26-2012 13:51 </v>
      </c>
      <c r="P3414">
        <f t="shared" si="215"/>
        <v>0.99999999994179234</v>
      </c>
      <c r="Q3414">
        <v>66.900000000000006</v>
      </c>
      <c r="R3414">
        <v>0.99999999994179234</v>
      </c>
      <c r="S3414">
        <v>52</v>
      </c>
    </row>
    <row r="3415" spans="1:19" x14ac:dyDescent="0.25">
      <c r="A3415" t="s">
        <v>3445</v>
      </c>
      <c r="B3415">
        <v>36</v>
      </c>
      <c r="D3415" t="str">
        <f t="shared" si="212"/>
        <v xml:space="preserve">12-3-2011 1:51 </v>
      </c>
      <c r="E3415">
        <f t="shared" si="213"/>
        <v>0.99999999994179234</v>
      </c>
      <c r="F3415">
        <v>36</v>
      </c>
      <c r="K3415" t="s">
        <v>13021</v>
      </c>
      <c r="L3415">
        <v>50</v>
      </c>
      <c r="N3415" t="s">
        <v>13129</v>
      </c>
      <c r="O3415" t="str">
        <f t="shared" si="214"/>
        <v xml:space="preserve">11-26-2012 12:51 </v>
      </c>
      <c r="P3415">
        <f t="shared" si="215"/>
        <v>0.99999999994179234</v>
      </c>
      <c r="Q3415">
        <v>64.900000000000006</v>
      </c>
      <c r="R3415">
        <v>0.99999999994179234</v>
      </c>
      <c r="S3415">
        <v>52</v>
      </c>
    </row>
    <row r="3416" spans="1:19" x14ac:dyDescent="0.25">
      <c r="A3416" t="s">
        <v>3446</v>
      </c>
      <c r="B3416">
        <v>37</v>
      </c>
      <c r="D3416" t="str">
        <f t="shared" si="212"/>
        <v xml:space="preserve">12-3-2011 0:51 </v>
      </c>
      <c r="E3416">
        <f t="shared" si="213"/>
        <v>0.99999999994179234</v>
      </c>
      <c r="F3416">
        <v>37</v>
      </c>
      <c r="K3416" t="s">
        <v>13022</v>
      </c>
      <c r="L3416">
        <v>50</v>
      </c>
      <c r="N3416" t="s">
        <v>13130</v>
      </c>
      <c r="O3416" t="str">
        <f t="shared" si="214"/>
        <v xml:space="preserve">11-26-2012 11:51 </v>
      </c>
      <c r="P3416">
        <f t="shared" si="215"/>
        <v>1.0000000001164153</v>
      </c>
      <c r="Q3416">
        <v>64</v>
      </c>
      <c r="R3416">
        <v>0.99999999994179234</v>
      </c>
      <c r="S3416">
        <v>52</v>
      </c>
    </row>
    <row r="3417" spans="1:19" x14ac:dyDescent="0.25">
      <c r="A3417" t="s">
        <v>3447</v>
      </c>
      <c r="B3417">
        <v>37</v>
      </c>
      <c r="D3417" t="str">
        <f t="shared" si="212"/>
        <v xml:space="preserve">12-2-2011 23:51 </v>
      </c>
      <c r="E3417">
        <f t="shared" si="213"/>
        <v>1.0000000001164153</v>
      </c>
      <c r="F3417">
        <v>37</v>
      </c>
      <c r="K3417" t="s">
        <v>13023</v>
      </c>
      <c r="L3417">
        <v>48.2</v>
      </c>
      <c r="N3417" t="s">
        <v>13131</v>
      </c>
      <c r="O3417" t="str">
        <f t="shared" si="214"/>
        <v xml:space="preserve">11-26-2012 10:51 </v>
      </c>
      <c r="P3417">
        <f t="shared" si="215"/>
        <v>0.99999999994179234</v>
      </c>
      <c r="Q3417">
        <v>61</v>
      </c>
      <c r="R3417">
        <v>1.0000000001164153</v>
      </c>
      <c r="S3417">
        <v>52</v>
      </c>
    </row>
    <row r="3418" spans="1:19" x14ac:dyDescent="0.25">
      <c r="A3418" t="s">
        <v>3448</v>
      </c>
      <c r="B3418">
        <v>39.9</v>
      </c>
      <c r="D3418" t="str">
        <f t="shared" si="212"/>
        <v xml:space="preserve">12-2-2011 22:51 </v>
      </c>
      <c r="E3418">
        <f t="shared" si="213"/>
        <v>0.99999999994179234</v>
      </c>
      <c r="F3418">
        <v>39.9</v>
      </c>
      <c r="K3418" t="s">
        <v>13024</v>
      </c>
      <c r="L3418">
        <v>52</v>
      </c>
      <c r="N3418" t="s">
        <v>13132</v>
      </c>
      <c r="O3418" t="str">
        <f t="shared" si="214"/>
        <v xml:space="preserve">11-26-2012 9:51 </v>
      </c>
      <c r="P3418">
        <f t="shared" si="215"/>
        <v>0.99999999994179234</v>
      </c>
      <c r="Q3418">
        <v>53.1</v>
      </c>
      <c r="R3418">
        <v>1.0000000001164153</v>
      </c>
      <c r="S3418">
        <v>52</v>
      </c>
    </row>
    <row r="3419" spans="1:19" x14ac:dyDescent="0.25">
      <c r="A3419" t="s">
        <v>3449</v>
      </c>
      <c r="B3419">
        <v>41</v>
      </c>
      <c r="D3419" t="str">
        <f t="shared" si="212"/>
        <v xml:space="preserve">12-2-2011 21:51 </v>
      </c>
      <c r="E3419">
        <f t="shared" si="213"/>
        <v>0.99999999994179234</v>
      </c>
      <c r="F3419">
        <v>41</v>
      </c>
      <c r="K3419" t="s">
        <v>13025</v>
      </c>
      <c r="L3419">
        <v>57</v>
      </c>
      <c r="N3419" t="s">
        <v>13133</v>
      </c>
      <c r="O3419" t="str">
        <f t="shared" si="214"/>
        <v xml:space="preserve">11-26-2012 8:51 </v>
      </c>
      <c r="P3419">
        <f t="shared" si="215"/>
        <v>1.0000000001164153</v>
      </c>
      <c r="Q3419">
        <v>42.1</v>
      </c>
      <c r="R3419">
        <v>0.99999999994179234</v>
      </c>
      <c r="S3419">
        <v>52</v>
      </c>
    </row>
    <row r="3420" spans="1:19" x14ac:dyDescent="0.25">
      <c r="A3420" t="s">
        <v>3450</v>
      </c>
      <c r="B3420">
        <v>42.1</v>
      </c>
      <c r="D3420" t="str">
        <f t="shared" si="212"/>
        <v xml:space="preserve">12-2-2011 20:51 </v>
      </c>
      <c r="E3420">
        <f t="shared" si="213"/>
        <v>1.0000000001164153</v>
      </c>
      <c r="F3420">
        <v>42.1</v>
      </c>
      <c r="K3420" t="s">
        <v>13026</v>
      </c>
      <c r="L3420">
        <v>59</v>
      </c>
      <c r="N3420" t="s">
        <v>13134</v>
      </c>
      <c r="O3420" t="str">
        <f t="shared" si="214"/>
        <v xml:space="preserve">11-26-2012 7:51 </v>
      </c>
      <c r="P3420">
        <f t="shared" si="215"/>
        <v>0.99999999994179234</v>
      </c>
      <c r="Q3420">
        <v>34</v>
      </c>
      <c r="R3420">
        <v>0.99999999994179234</v>
      </c>
      <c r="S3420">
        <v>52</v>
      </c>
    </row>
    <row r="3421" spans="1:19" x14ac:dyDescent="0.25">
      <c r="A3421" t="s">
        <v>3451</v>
      </c>
      <c r="B3421">
        <v>45</v>
      </c>
      <c r="D3421" t="str">
        <f t="shared" si="212"/>
        <v xml:space="preserve">12-2-2011 19:51 </v>
      </c>
      <c r="E3421">
        <f t="shared" si="213"/>
        <v>0.99999999994179234</v>
      </c>
      <c r="F3421">
        <v>45</v>
      </c>
      <c r="K3421" t="s">
        <v>13027</v>
      </c>
      <c r="L3421">
        <v>63</v>
      </c>
      <c r="N3421" t="s">
        <v>13135</v>
      </c>
      <c r="O3421" t="str">
        <f t="shared" si="214"/>
        <v xml:space="preserve">11-26-2012 6:51 </v>
      </c>
      <c r="P3421">
        <f t="shared" si="215"/>
        <v>0.99999999994179234</v>
      </c>
      <c r="Q3421">
        <v>30.9</v>
      </c>
      <c r="R3421">
        <v>0.99999999994179234</v>
      </c>
      <c r="S3421">
        <v>52</v>
      </c>
    </row>
    <row r="3422" spans="1:19" x14ac:dyDescent="0.25">
      <c r="A3422" t="s">
        <v>3452</v>
      </c>
      <c r="B3422">
        <v>48</v>
      </c>
      <c r="D3422" t="str">
        <f t="shared" si="212"/>
        <v xml:space="preserve">12-2-2011 18:51 </v>
      </c>
      <c r="E3422">
        <f t="shared" si="213"/>
        <v>0.99999999994179234</v>
      </c>
      <c r="F3422">
        <v>48</v>
      </c>
      <c r="K3422" t="s">
        <v>13028</v>
      </c>
      <c r="L3422">
        <v>62.1</v>
      </c>
      <c r="N3422" t="s">
        <v>13136</v>
      </c>
      <c r="O3422" t="str">
        <f t="shared" si="214"/>
        <v xml:space="preserve">11-26-2012 5:51 </v>
      </c>
      <c r="P3422">
        <f t="shared" si="215"/>
        <v>1.0000000001164153</v>
      </c>
      <c r="Q3422">
        <v>32</v>
      </c>
      <c r="R3422">
        <v>1.0000000001164153</v>
      </c>
      <c r="S3422">
        <v>52</v>
      </c>
    </row>
    <row r="3423" spans="1:19" x14ac:dyDescent="0.25">
      <c r="A3423" t="s">
        <v>3453</v>
      </c>
      <c r="B3423">
        <v>51.1</v>
      </c>
      <c r="D3423" t="str">
        <f t="shared" si="212"/>
        <v xml:space="preserve">12-2-2011 17:51 </v>
      </c>
      <c r="E3423">
        <f t="shared" si="213"/>
        <v>1.0000000001164153</v>
      </c>
      <c r="F3423">
        <v>51.1</v>
      </c>
      <c r="K3423" t="s">
        <v>13029</v>
      </c>
      <c r="L3423">
        <v>61</v>
      </c>
      <c r="N3423" t="s">
        <v>13137</v>
      </c>
      <c r="O3423" t="str">
        <f t="shared" si="214"/>
        <v xml:space="preserve">11-26-2012 4:51 </v>
      </c>
      <c r="P3423">
        <f t="shared" si="215"/>
        <v>0.99999999994179234</v>
      </c>
      <c r="Q3423">
        <v>34</v>
      </c>
      <c r="R3423">
        <v>1.0000000001164153</v>
      </c>
      <c r="S3423">
        <v>52</v>
      </c>
    </row>
    <row r="3424" spans="1:19" x14ac:dyDescent="0.25">
      <c r="A3424" t="s">
        <v>3454</v>
      </c>
      <c r="B3424">
        <v>57.9</v>
      </c>
      <c r="D3424" t="str">
        <f t="shared" si="212"/>
        <v xml:space="preserve">12-2-2011 16:51 </v>
      </c>
      <c r="E3424">
        <f t="shared" si="213"/>
        <v>0.99999999994179234</v>
      </c>
      <c r="F3424">
        <v>57.9</v>
      </c>
      <c r="K3424" t="s">
        <v>13030</v>
      </c>
      <c r="L3424">
        <v>57.9</v>
      </c>
      <c r="N3424" t="s">
        <v>13138</v>
      </c>
      <c r="O3424" t="str">
        <f t="shared" si="214"/>
        <v xml:space="preserve">11-26-2012 3:51 </v>
      </c>
      <c r="P3424">
        <f t="shared" si="215"/>
        <v>0.99999999994179234</v>
      </c>
      <c r="Q3424">
        <v>37.9</v>
      </c>
      <c r="R3424">
        <v>1.0000000001164153</v>
      </c>
      <c r="S3424">
        <v>52</v>
      </c>
    </row>
    <row r="3425" spans="1:19" x14ac:dyDescent="0.25">
      <c r="A3425" t="s">
        <v>3455</v>
      </c>
      <c r="B3425">
        <v>63</v>
      </c>
      <c r="D3425" t="str">
        <f t="shared" si="212"/>
        <v xml:space="preserve">12-2-2011 15:51 </v>
      </c>
      <c r="E3425">
        <f t="shared" si="213"/>
        <v>0.99999999994179234</v>
      </c>
      <c r="F3425">
        <v>63</v>
      </c>
      <c r="K3425" t="s">
        <v>13031</v>
      </c>
      <c r="L3425">
        <v>55</v>
      </c>
      <c r="N3425" t="s">
        <v>13139</v>
      </c>
      <c r="O3425" t="str">
        <f t="shared" si="214"/>
        <v xml:space="preserve">11-26-2012 2:51 </v>
      </c>
      <c r="P3425">
        <f t="shared" si="215"/>
        <v>1.0000000001164153</v>
      </c>
      <c r="Q3425">
        <v>37.9</v>
      </c>
      <c r="R3425">
        <v>1.0000000001164153</v>
      </c>
      <c r="S3425">
        <v>52</v>
      </c>
    </row>
    <row r="3426" spans="1:19" x14ac:dyDescent="0.25">
      <c r="A3426" t="s">
        <v>3456</v>
      </c>
      <c r="B3426">
        <v>63</v>
      </c>
      <c r="D3426" t="str">
        <f t="shared" si="212"/>
        <v xml:space="preserve">12-2-2011 14:51 </v>
      </c>
      <c r="E3426">
        <f t="shared" si="213"/>
        <v>1.0000000001164153</v>
      </c>
      <c r="F3426">
        <v>63</v>
      </c>
      <c r="K3426" t="s">
        <v>13032</v>
      </c>
      <c r="L3426">
        <v>50</v>
      </c>
      <c r="N3426" t="s">
        <v>13140</v>
      </c>
      <c r="O3426" t="str">
        <f t="shared" si="214"/>
        <v xml:space="preserve">11-26-2012 1:51 </v>
      </c>
      <c r="P3426">
        <f t="shared" si="215"/>
        <v>0.99999999994179234</v>
      </c>
      <c r="Q3426">
        <v>37.9</v>
      </c>
      <c r="R3426">
        <v>0.99999999994179234</v>
      </c>
      <c r="S3426">
        <v>52</v>
      </c>
    </row>
    <row r="3427" spans="1:19" x14ac:dyDescent="0.25">
      <c r="A3427" t="s">
        <v>3457</v>
      </c>
      <c r="B3427">
        <v>62.1</v>
      </c>
      <c r="D3427" t="str">
        <f t="shared" si="212"/>
        <v xml:space="preserve">12-2-2011 13:51 </v>
      </c>
      <c r="E3427">
        <f t="shared" si="213"/>
        <v>0.99999999994179234</v>
      </c>
      <c r="F3427">
        <v>62.1</v>
      </c>
      <c r="K3427" t="s">
        <v>13033</v>
      </c>
      <c r="L3427">
        <v>41</v>
      </c>
      <c r="N3427" t="s">
        <v>13141</v>
      </c>
      <c r="O3427" t="str">
        <f t="shared" si="214"/>
        <v xml:space="preserve">11-26-2012 0:51 </v>
      </c>
      <c r="P3427">
        <f t="shared" si="215"/>
        <v>0.99999999994179234</v>
      </c>
      <c r="Q3427">
        <v>37</v>
      </c>
      <c r="R3427">
        <v>0.99999999994179234</v>
      </c>
      <c r="S3427">
        <v>52</v>
      </c>
    </row>
    <row r="3428" spans="1:19" x14ac:dyDescent="0.25">
      <c r="A3428" t="s">
        <v>3458</v>
      </c>
      <c r="B3428">
        <v>61</v>
      </c>
      <c r="D3428" t="str">
        <f t="shared" si="212"/>
        <v xml:space="preserve">12-2-2011 12:51 </v>
      </c>
      <c r="E3428">
        <f t="shared" si="213"/>
        <v>0.99999999994179234</v>
      </c>
      <c r="F3428">
        <v>61</v>
      </c>
      <c r="K3428" t="s">
        <v>13034</v>
      </c>
      <c r="L3428">
        <v>35.1</v>
      </c>
      <c r="N3428" t="s">
        <v>13142</v>
      </c>
      <c r="O3428" t="str">
        <f t="shared" si="214"/>
        <v xml:space="preserve">11-25-2012 23:51 </v>
      </c>
      <c r="P3428">
        <f t="shared" si="215"/>
        <v>1.0000000001164153</v>
      </c>
      <c r="Q3428">
        <v>37.9</v>
      </c>
      <c r="R3428">
        <v>1.0000000001164153</v>
      </c>
      <c r="S3428">
        <v>52</v>
      </c>
    </row>
    <row r="3429" spans="1:19" x14ac:dyDescent="0.25">
      <c r="A3429" t="s">
        <v>3459</v>
      </c>
      <c r="B3429">
        <v>59</v>
      </c>
      <c r="D3429" t="str">
        <f t="shared" si="212"/>
        <v xml:space="preserve">12-2-2011 11:51 </v>
      </c>
      <c r="E3429">
        <f t="shared" si="213"/>
        <v>1.0000000001164153</v>
      </c>
      <c r="F3429">
        <v>59</v>
      </c>
      <c r="K3429" t="s">
        <v>13035</v>
      </c>
      <c r="L3429">
        <v>32</v>
      </c>
      <c r="N3429" t="s">
        <v>13143</v>
      </c>
      <c r="O3429" t="str">
        <f t="shared" si="214"/>
        <v xml:space="preserve">11-25-2012 22:51 </v>
      </c>
      <c r="P3429">
        <f t="shared" si="215"/>
        <v>0.99999999994179234</v>
      </c>
      <c r="Q3429">
        <v>37.9</v>
      </c>
      <c r="R3429">
        <v>0.99999999994179234</v>
      </c>
      <c r="S3429">
        <v>52</v>
      </c>
    </row>
    <row r="3430" spans="1:19" x14ac:dyDescent="0.25">
      <c r="A3430" t="s">
        <v>3460</v>
      </c>
      <c r="B3430">
        <v>54</v>
      </c>
      <c r="D3430" t="str">
        <f t="shared" si="212"/>
        <v xml:space="preserve">12-2-2011 10:51 </v>
      </c>
      <c r="E3430">
        <f t="shared" si="213"/>
        <v>0.99999999994179234</v>
      </c>
      <c r="F3430">
        <v>54</v>
      </c>
      <c r="K3430" t="s">
        <v>13036</v>
      </c>
      <c r="L3430">
        <v>32</v>
      </c>
      <c r="N3430" t="s">
        <v>13144</v>
      </c>
      <c r="O3430" t="str">
        <f t="shared" si="214"/>
        <v xml:space="preserve">11-25-2012 21:51 </v>
      </c>
      <c r="P3430">
        <f t="shared" si="215"/>
        <v>0.99999999994179234</v>
      </c>
      <c r="Q3430">
        <v>41</v>
      </c>
      <c r="R3430">
        <v>1.0000000001164153</v>
      </c>
      <c r="S3430">
        <v>52</v>
      </c>
    </row>
    <row r="3431" spans="1:19" x14ac:dyDescent="0.25">
      <c r="A3431" t="s">
        <v>3461</v>
      </c>
      <c r="B3431">
        <v>46</v>
      </c>
      <c r="D3431" t="str">
        <f t="shared" si="212"/>
        <v xml:space="preserve">12-2-2011 9:51 </v>
      </c>
      <c r="E3431">
        <f t="shared" si="213"/>
        <v>0.99999999994179234</v>
      </c>
      <c r="F3431">
        <v>46</v>
      </c>
      <c r="K3431" t="s">
        <v>13037</v>
      </c>
      <c r="L3431">
        <v>34</v>
      </c>
      <c r="N3431" t="s">
        <v>13145</v>
      </c>
      <c r="O3431" t="str">
        <f t="shared" si="214"/>
        <v xml:space="preserve">11-25-2012 20:51 </v>
      </c>
      <c r="P3431">
        <f t="shared" si="215"/>
        <v>1.0000000001164153</v>
      </c>
      <c r="Q3431">
        <v>39</v>
      </c>
      <c r="R3431">
        <v>0.99999999994179234</v>
      </c>
      <c r="S3431">
        <v>52</v>
      </c>
    </row>
    <row r="3432" spans="1:19" x14ac:dyDescent="0.25">
      <c r="A3432" t="s">
        <v>3462</v>
      </c>
      <c r="B3432">
        <v>37</v>
      </c>
      <c r="D3432" t="str">
        <f t="shared" si="212"/>
        <v xml:space="preserve">12-2-2011 8:51 </v>
      </c>
      <c r="E3432">
        <f t="shared" si="213"/>
        <v>1.0000000001164153</v>
      </c>
      <c r="F3432">
        <v>37</v>
      </c>
      <c r="K3432" t="s">
        <v>13038</v>
      </c>
      <c r="L3432">
        <v>33.1</v>
      </c>
      <c r="N3432" t="s">
        <v>13146</v>
      </c>
      <c r="O3432" t="str">
        <f t="shared" si="214"/>
        <v xml:space="preserve">11-25-2012 19:51 </v>
      </c>
      <c r="P3432">
        <f t="shared" si="215"/>
        <v>0.99999999994179234</v>
      </c>
      <c r="Q3432">
        <v>42.1</v>
      </c>
      <c r="R3432">
        <v>0.99999999994179234</v>
      </c>
      <c r="S3432">
        <v>52</v>
      </c>
    </row>
    <row r="3433" spans="1:19" x14ac:dyDescent="0.25">
      <c r="A3433" t="s">
        <v>3463</v>
      </c>
      <c r="B3433">
        <v>30.9</v>
      </c>
      <c r="D3433" t="str">
        <f t="shared" si="212"/>
        <v xml:space="preserve">12-2-2011 7:51 </v>
      </c>
      <c r="E3433">
        <f t="shared" si="213"/>
        <v>0.99999999994179234</v>
      </c>
      <c r="F3433">
        <v>30.9</v>
      </c>
      <c r="K3433" t="s">
        <v>13039</v>
      </c>
      <c r="L3433">
        <v>32</v>
      </c>
      <c r="N3433" t="s">
        <v>13147</v>
      </c>
      <c r="O3433" t="str">
        <f t="shared" si="214"/>
        <v xml:space="preserve">11-25-2012 18:51 </v>
      </c>
      <c r="P3433">
        <f t="shared" si="215"/>
        <v>0.99999999994179234</v>
      </c>
      <c r="Q3433">
        <v>43</v>
      </c>
      <c r="R3433">
        <v>1.0000000001164153</v>
      </c>
      <c r="S3433">
        <v>52</v>
      </c>
    </row>
    <row r="3434" spans="1:19" x14ac:dyDescent="0.25">
      <c r="A3434" t="s">
        <v>3464</v>
      </c>
      <c r="B3434">
        <v>30</v>
      </c>
      <c r="D3434" t="str">
        <f t="shared" si="212"/>
        <v xml:space="preserve">12-2-2011 6:51 </v>
      </c>
      <c r="E3434">
        <f t="shared" si="213"/>
        <v>0.99999999994179234</v>
      </c>
      <c r="F3434">
        <v>30</v>
      </c>
      <c r="K3434" t="s">
        <v>13040</v>
      </c>
      <c r="L3434">
        <v>34</v>
      </c>
      <c r="N3434" t="s">
        <v>13148</v>
      </c>
      <c r="O3434" t="str">
        <f t="shared" si="214"/>
        <v xml:space="preserve">11-25-2012 17:51 </v>
      </c>
      <c r="P3434">
        <f t="shared" si="215"/>
        <v>1.0000000001164153</v>
      </c>
      <c r="Q3434">
        <v>42.1</v>
      </c>
      <c r="R3434">
        <v>1.0000000001164153</v>
      </c>
      <c r="S3434">
        <v>52</v>
      </c>
    </row>
    <row r="3435" spans="1:19" x14ac:dyDescent="0.25">
      <c r="A3435" t="s">
        <v>3465</v>
      </c>
      <c r="B3435">
        <v>28.9</v>
      </c>
      <c r="D3435" t="str">
        <f t="shared" si="212"/>
        <v xml:space="preserve">12-2-2011 5:51 </v>
      </c>
      <c r="E3435">
        <f t="shared" si="213"/>
        <v>1.0000000001164153</v>
      </c>
      <c r="F3435">
        <v>28.9</v>
      </c>
      <c r="K3435" t="s">
        <v>13041</v>
      </c>
      <c r="L3435">
        <v>33.1</v>
      </c>
      <c r="N3435" t="s">
        <v>13149</v>
      </c>
      <c r="O3435" t="str">
        <f t="shared" si="214"/>
        <v xml:space="preserve">11-25-2012 16:51 </v>
      </c>
      <c r="P3435">
        <f t="shared" si="215"/>
        <v>0.99999999994179234</v>
      </c>
      <c r="Q3435">
        <v>48</v>
      </c>
      <c r="R3435">
        <v>1.0000000001164153</v>
      </c>
      <c r="S3435">
        <v>52</v>
      </c>
    </row>
    <row r="3436" spans="1:19" x14ac:dyDescent="0.25">
      <c r="A3436" t="s">
        <v>3466</v>
      </c>
      <c r="B3436">
        <v>28.9</v>
      </c>
      <c r="D3436" t="str">
        <f t="shared" si="212"/>
        <v xml:space="preserve">12-2-2011 4:51 </v>
      </c>
      <c r="E3436">
        <f t="shared" si="213"/>
        <v>0.99999999994179234</v>
      </c>
      <c r="F3436">
        <v>28.9</v>
      </c>
      <c r="K3436" t="s">
        <v>13042</v>
      </c>
      <c r="L3436">
        <v>35.1</v>
      </c>
      <c r="N3436" t="s">
        <v>13150</v>
      </c>
      <c r="O3436" t="str">
        <f t="shared" si="214"/>
        <v xml:space="preserve">11-25-2012 15:51 </v>
      </c>
      <c r="P3436">
        <f t="shared" si="215"/>
        <v>0.99999999994179234</v>
      </c>
      <c r="Q3436">
        <v>51.1</v>
      </c>
      <c r="R3436">
        <v>0.99999999994179234</v>
      </c>
      <c r="S3436">
        <v>52</v>
      </c>
    </row>
    <row r="3437" spans="1:19" x14ac:dyDescent="0.25">
      <c r="A3437" t="s">
        <v>3467</v>
      </c>
      <c r="B3437">
        <v>30</v>
      </c>
      <c r="D3437" t="str">
        <f t="shared" si="212"/>
        <v xml:space="preserve">12-2-2011 3:51 </v>
      </c>
      <c r="E3437">
        <f t="shared" si="213"/>
        <v>0.99999999994179234</v>
      </c>
      <c r="F3437">
        <v>30</v>
      </c>
      <c r="K3437" t="s">
        <v>13043</v>
      </c>
      <c r="L3437">
        <v>36</v>
      </c>
      <c r="N3437" t="s">
        <v>13151</v>
      </c>
      <c r="O3437" t="str">
        <f t="shared" si="214"/>
        <v xml:space="preserve">11-25-2012 14:51 </v>
      </c>
      <c r="P3437">
        <f t="shared" si="215"/>
        <v>1.0000000001164153</v>
      </c>
      <c r="Q3437">
        <v>51.1</v>
      </c>
      <c r="R3437">
        <v>0.99999999994179234</v>
      </c>
      <c r="S3437">
        <v>52</v>
      </c>
    </row>
    <row r="3438" spans="1:19" x14ac:dyDescent="0.25">
      <c r="A3438" t="s">
        <v>3468</v>
      </c>
      <c r="B3438">
        <v>32</v>
      </c>
      <c r="D3438" t="str">
        <f t="shared" si="212"/>
        <v xml:space="preserve">12-2-2011 2:51 </v>
      </c>
      <c r="E3438">
        <f t="shared" si="213"/>
        <v>1.0000000001164153</v>
      </c>
      <c r="F3438">
        <v>32</v>
      </c>
      <c r="K3438" t="s">
        <v>13044</v>
      </c>
      <c r="L3438">
        <v>37.9</v>
      </c>
      <c r="N3438" t="s">
        <v>13152</v>
      </c>
      <c r="O3438" t="str">
        <f t="shared" si="214"/>
        <v xml:space="preserve">11-25-2012 13:51 </v>
      </c>
      <c r="P3438">
        <f t="shared" si="215"/>
        <v>0.99999999994179234</v>
      </c>
      <c r="Q3438">
        <v>50</v>
      </c>
      <c r="R3438">
        <v>1.0000000001164153</v>
      </c>
      <c r="S3438">
        <v>52</v>
      </c>
    </row>
    <row r="3439" spans="1:19" x14ac:dyDescent="0.25">
      <c r="A3439" t="s">
        <v>3469</v>
      </c>
      <c r="B3439">
        <v>32</v>
      </c>
      <c r="D3439" t="str">
        <f t="shared" si="212"/>
        <v xml:space="preserve">12-2-2011 1:51 </v>
      </c>
      <c r="E3439">
        <f t="shared" si="213"/>
        <v>0.99999999994179234</v>
      </c>
      <c r="F3439">
        <v>32</v>
      </c>
      <c r="K3439" t="s">
        <v>13045</v>
      </c>
      <c r="L3439">
        <v>37.9</v>
      </c>
      <c r="N3439" t="s">
        <v>13153</v>
      </c>
      <c r="O3439" t="str">
        <f t="shared" si="214"/>
        <v xml:space="preserve">11-25-2012 12:51 </v>
      </c>
      <c r="P3439">
        <f t="shared" si="215"/>
        <v>0.99999999994179234</v>
      </c>
      <c r="Q3439">
        <v>48</v>
      </c>
      <c r="R3439">
        <v>1.0000000001164153</v>
      </c>
      <c r="S3439">
        <v>52</v>
      </c>
    </row>
    <row r="3440" spans="1:19" x14ac:dyDescent="0.25">
      <c r="A3440" t="s">
        <v>3470</v>
      </c>
      <c r="B3440">
        <v>32</v>
      </c>
      <c r="D3440" t="str">
        <f t="shared" si="212"/>
        <v xml:space="preserve">12-2-2011 0:51 </v>
      </c>
      <c r="E3440">
        <f t="shared" si="213"/>
        <v>0.99999999994179234</v>
      </c>
      <c r="F3440">
        <v>32</v>
      </c>
      <c r="K3440" t="s">
        <v>13046</v>
      </c>
      <c r="L3440">
        <v>42.1</v>
      </c>
      <c r="N3440" t="s">
        <v>13154</v>
      </c>
      <c r="O3440" t="str">
        <f t="shared" si="214"/>
        <v xml:space="preserve">11-25-2012 11:51 </v>
      </c>
      <c r="P3440">
        <f t="shared" si="215"/>
        <v>1.0000000001164153</v>
      </c>
      <c r="Q3440">
        <v>45</v>
      </c>
      <c r="R3440">
        <v>1.0000000001164153</v>
      </c>
      <c r="S3440">
        <v>52</v>
      </c>
    </row>
    <row r="3441" spans="1:19" x14ac:dyDescent="0.25">
      <c r="A3441" t="s">
        <v>3471</v>
      </c>
      <c r="B3441">
        <v>34</v>
      </c>
      <c r="D3441" t="str">
        <f t="shared" si="212"/>
        <v xml:space="preserve">12-1-2011 23:51 </v>
      </c>
      <c r="E3441">
        <f t="shared" si="213"/>
        <v>1.0000000001164153</v>
      </c>
      <c r="F3441">
        <v>34</v>
      </c>
      <c r="K3441" t="s">
        <v>13047</v>
      </c>
      <c r="L3441">
        <v>43</v>
      </c>
      <c r="N3441" t="s">
        <v>13155</v>
      </c>
      <c r="O3441" t="str">
        <f t="shared" si="214"/>
        <v xml:space="preserve">11-25-2012 10:51 </v>
      </c>
      <c r="P3441">
        <f t="shared" si="215"/>
        <v>0.99999999994179234</v>
      </c>
      <c r="Q3441">
        <v>43</v>
      </c>
      <c r="R3441">
        <v>1.0000000001164153</v>
      </c>
      <c r="S3441">
        <v>52</v>
      </c>
    </row>
    <row r="3442" spans="1:19" x14ac:dyDescent="0.25">
      <c r="A3442" t="s">
        <v>3472</v>
      </c>
      <c r="B3442">
        <v>34</v>
      </c>
      <c r="D3442" t="str">
        <f t="shared" si="212"/>
        <v xml:space="preserve">12-1-2011 22:51 </v>
      </c>
      <c r="E3442">
        <f t="shared" si="213"/>
        <v>0.99999999994179234</v>
      </c>
      <c r="F3442">
        <v>34</v>
      </c>
      <c r="K3442" t="s">
        <v>13048</v>
      </c>
      <c r="L3442">
        <v>45</v>
      </c>
      <c r="N3442" t="s">
        <v>13156</v>
      </c>
      <c r="O3442" t="str">
        <f t="shared" si="214"/>
        <v xml:space="preserve">11-25-2012 9:51 </v>
      </c>
      <c r="P3442">
        <f t="shared" si="215"/>
        <v>0.99999999994179234</v>
      </c>
      <c r="Q3442">
        <v>37.9</v>
      </c>
      <c r="R3442">
        <v>0.99999999994179234</v>
      </c>
      <c r="S3442">
        <v>52</v>
      </c>
    </row>
    <row r="3443" spans="1:19" x14ac:dyDescent="0.25">
      <c r="A3443" t="s">
        <v>3473</v>
      </c>
      <c r="B3443">
        <v>37</v>
      </c>
      <c r="D3443" t="str">
        <f t="shared" si="212"/>
        <v xml:space="preserve">12-1-2011 21:51 </v>
      </c>
      <c r="E3443">
        <f t="shared" si="213"/>
        <v>0.99999999994179234</v>
      </c>
      <c r="F3443">
        <v>37</v>
      </c>
      <c r="K3443" t="s">
        <v>13049</v>
      </c>
      <c r="L3443">
        <v>48.9</v>
      </c>
      <c r="N3443" t="s">
        <v>13157</v>
      </c>
      <c r="O3443" t="str">
        <f t="shared" si="214"/>
        <v xml:space="preserve">11-25-2012 8:51 </v>
      </c>
      <c r="P3443">
        <f t="shared" si="215"/>
        <v>1.0000000001164153</v>
      </c>
      <c r="Q3443">
        <v>32</v>
      </c>
      <c r="R3443">
        <v>0.53333333332557231</v>
      </c>
      <c r="S3443">
        <v>52</v>
      </c>
    </row>
    <row r="3444" spans="1:19" x14ac:dyDescent="0.25">
      <c r="A3444" t="s">
        <v>3474</v>
      </c>
      <c r="B3444">
        <v>37</v>
      </c>
      <c r="D3444" t="str">
        <f t="shared" si="212"/>
        <v xml:space="preserve">12-1-2011 20:51 </v>
      </c>
      <c r="E3444">
        <f t="shared" si="213"/>
        <v>1.0000000001164153</v>
      </c>
      <c r="F3444">
        <v>37</v>
      </c>
      <c r="K3444" t="s">
        <v>13050</v>
      </c>
      <c r="L3444">
        <v>54</v>
      </c>
      <c r="N3444" t="s">
        <v>13158</v>
      </c>
      <c r="O3444" t="str">
        <f t="shared" si="214"/>
        <v xml:space="preserve">11-25-2012 7:51 </v>
      </c>
      <c r="P3444">
        <f t="shared" si="215"/>
        <v>0.99999999994179234</v>
      </c>
      <c r="Q3444">
        <v>27</v>
      </c>
      <c r="R3444">
        <v>1.0000000001164153</v>
      </c>
      <c r="S3444">
        <v>52</v>
      </c>
    </row>
    <row r="3445" spans="1:19" x14ac:dyDescent="0.25">
      <c r="A3445" t="s">
        <v>3475</v>
      </c>
      <c r="B3445">
        <v>39</v>
      </c>
      <c r="D3445" t="str">
        <f t="shared" si="212"/>
        <v xml:space="preserve">12-1-2011 19:51 </v>
      </c>
      <c r="E3445">
        <f t="shared" si="213"/>
        <v>0.99999999994179234</v>
      </c>
      <c r="F3445">
        <v>39</v>
      </c>
      <c r="K3445" t="s">
        <v>13051</v>
      </c>
      <c r="L3445">
        <v>54</v>
      </c>
      <c r="N3445" t="s">
        <v>13159</v>
      </c>
      <c r="O3445" t="str">
        <f t="shared" si="214"/>
        <v xml:space="preserve">11-25-2012 6:51 </v>
      </c>
      <c r="P3445">
        <f t="shared" si="215"/>
        <v>0.99999999994179234</v>
      </c>
      <c r="Q3445">
        <v>24.1</v>
      </c>
      <c r="R3445">
        <v>0.99999999994179234</v>
      </c>
      <c r="S3445">
        <v>52</v>
      </c>
    </row>
    <row r="3446" spans="1:19" x14ac:dyDescent="0.25">
      <c r="A3446" t="s">
        <v>3476</v>
      </c>
      <c r="B3446">
        <v>42.1</v>
      </c>
      <c r="D3446" t="str">
        <f t="shared" si="212"/>
        <v xml:space="preserve">12-1-2011 18:51 </v>
      </c>
      <c r="E3446">
        <f t="shared" si="213"/>
        <v>0.99999999994179234</v>
      </c>
      <c r="F3446">
        <v>42.1</v>
      </c>
      <c r="K3446" t="s">
        <v>13052</v>
      </c>
      <c r="L3446">
        <v>53.1</v>
      </c>
      <c r="N3446" t="s">
        <v>13160</v>
      </c>
      <c r="O3446" t="str">
        <f t="shared" si="214"/>
        <v xml:space="preserve">11-25-2012 5:51 </v>
      </c>
      <c r="P3446">
        <f t="shared" si="215"/>
        <v>1.0000000001164153</v>
      </c>
      <c r="Q3446">
        <v>24.1</v>
      </c>
      <c r="R3446">
        <v>0.53333333332557231</v>
      </c>
      <c r="S3446">
        <v>52</v>
      </c>
    </row>
    <row r="3447" spans="1:19" x14ac:dyDescent="0.25">
      <c r="A3447" t="s">
        <v>3477</v>
      </c>
      <c r="B3447">
        <v>44.1</v>
      </c>
      <c r="D3447" t="str">
        <f t="shared" si="212"/>
        <v xml:space="preserve">12-1-2011 17:51 </v>
      </c>
      <c r="E3447">
        <f t="shared" si="213"/>
        <v>1.0000000001164153</v>
      </c>
      <c r="F3447">
        <v>44.1</v>
      </c>
      <c r="K3447" t="s">
        <v>13053</v>
      </c>
      <c r="L3447">
        <v>52</v>
      </c>
      <c r="N3447" t="s">
        <v>13161</v>
      </c>
      <c r="O3447" t="str">
        <f t="shared" si="214"/>
        <v xml:space="preserve">11-25-2012 4:51 </v>
      </c>
      <c r="P3447">
        <f t="shared" si="215"/>
        <v>0.99999999994179234</v>
      </c>
      <c r="Q3447">
        <v>27</v>
      </c>
      <c r="R3447">
        <v>1.0000000001164153</v>
      </c>
      <c r="S3447">
        <v>52</v>
      </c>
    </row>
    <row r="3448" spans="1:19" x14ac:dyDescent="0.25">
      <c r="A3448" t="s">
        <v>3478</v>
      </c>
      <c r="B3448">
        <v>50</v>
      </c>
      <c r="D3448" t="str">
        <f t="shared" si="212"/>
        <v xml:space="preserve">12-1-2011 16:51 </v>
      </c>
      <c r="E3448">
        <f t="shared" si="213"/>
        <v>0.99999999994179234</v>
      </c>
      <c r="F3448">
        <v>50</v>
      </c>
      <c r="K3448" t="s">
        <v>13054</v>
      </c>
      <c r="L3448">
        <v>50</v>
      </c>
      <c r="N3448" t="s">
        <v>13162</v>
      </c>
      <c r="O3448" t="str">
        <f t="shared" si="214"/>
        <v xml:space="preserve">11-25-2012 3:51 </v>
      </c>
      <c r="P3448">
        <f t="shared" si="215"/>
        <v>0.99999999994179234</v>
      </c>
      <c r="Q3448">
        <v>26.1</v>
      </c>
      <c r="R3448">
        <v>0.99999999994179234</v>
      </c>
      <c r="S3448">
        <v>52</v>
      </c>
    </row>
    <row r="3449" spans="1:19" x14ac:dyDescent="0.25">
      <c r="A3449" t="s">
        <v>3479</v>
      </c>
      <c r="B3449">
        <v>55</v>
      </c>
      <c r="D3449" t="str">
        <f t="shared" si="212"/>
        <v xml:space="preserve">12-1-2011 15:51 </v>
      </c>
      <c r="E3449">
        <f t="shared" si="213"/>
        <v>0.99999999994179234</v>
      </c>
      <c r="F3449">
        <v>55</v>
      </c>
      <c r="K3449" t="s">
        <v>13055</v>
      </c>
      <c r="L3449">
        <v>48</v>
      </c>
      <c r="N3449" t="s">
        <v>13163</v>
      </c>
      <c r="O3449" t="str">
        <f t="shared" si="214"/>
        <v xml:space="preserve">11-25-2012 2:51 </v>
      </c>
      <c r="P3449">
        <f t="shared" si="215"/>
        <v>1.0000000001164153</v>
      </c>
      <c r="Q3449">
        <v>27</v>
      </c>
      <c r="R3449">
        <v>0.99999999994179234</v>
      </c>
      <c r="S3449">
        <v>52</v>
      </c>
    </row>
    <row r="3450" spans="1:19" x14ac:dyDescent="0.25">
      <c r="A3450" t="s">
        <v>3480</v>
      </c>
      <c r="B3450">
        <v>55</v>
      </c>
      <c r="D3450" t="str">
        <f t="shared" si="212"/>
        <v xml:space="preserve">12-1-2011 14:51 </v>
      </c>
      <c r="E3450">
        <f t="shared" si="213"/>
        <v>1.0000000001164153</v>
      </c>
      <c r="F3450">
        <v>55</v>
      </c>
      <c r="K3450" t="s">
        <v>13056</v>
      </c>
      <c r="L3450">
        <v>43</v>
      </c>
      <c r="N3450" t="s">
        <v>13164</v>
      </c>
      <c r="O3450" t="str">
        <f t="shared" si="214"/>
        <v xml:space="preserve">11-25-2012 1:51 </v>
      </c>
      <c r="P3450">
        <f t="shared" si="215"/>
        <v>0.99999999994179234</v>
      </c>
      <c r="Q3450">
        <v>28</v>
      </c>
      <c r="R3450">
        <v>1.0000000001164153</v>
      </c>
      <c r="S3450">
        <v>52</v>
      </c>
    </row>
    <row r="3451" spans="1:19" x14ac:dyDescent="0.25">
      <c r="A3451" t="s">
        <v>3481</v>
      </c>
      <c r="B3451">
        <v>54</v>
      </c>
      <c r="D3451" t="str">
        <f t="shared" si="212"/>
        <v xml:space="preserve">12-1-2011 13:51 </v>
      </c>
      <c r="E3451">
        <f t="shared" si="213"/>
        <v>0.99999999994179234</v>
      </c>
      <c r="F3451">
        <v>54</v>
      </c>
      <c r="K3451" t="s">
        <v>13057</v>
      </c>
      <c r="L3451">
        <v>35.1</v>
      </c>
      <c r="N3451" t="s">
        <v>13165</v>
      </c>
      <c r="O3451" t="str">
        <f t="shared" si="214"/>
        <v xml:space="preserve">11-25-2012 0:51 </v>
      </c>
      <c r="P3451">
        <f t="shared" si="215"/>
        <v>0.99999999994179234</v>
      </c>
      <c r="Q3451">
        <v>28</v>
      </c>
      <c r="R3451">
        <v>0.99999999994179234</v>
      </c>
      <c r="S3451">
        <v>52</v>
      </c>
    </row>
    <row r="3452" spans="1:19" x14ac:dyDescent="0.25">
      <c r="A3452" t="s">
        <v>3482</v>
      </c>
      <c r="B3452">
        <v>52</v>
      </c>
      <c r="D3452" t="str">
        <f t="shared" si="212"/>
        <v xml:space="preserve">12-1-2011 12:51 </v>
      </c>
      <c r="E3452">
        <f t="shared" si="213"/>
        <v>0.99999999994179234</v>
      </c>
      <c r="F3452">
        <v>52</v>
      </c>
      <c r="K3452" t="s">
        <v>13058</v>
      </c>
      <c r="L3452">
        <v>28</v>
      </c>
      <c r="N3452" t="s">
        <v>13166</v>
      </c>
      <c r="O3452" t="str">
        <f t="shared" si="214"/>
        <v xml:space="preserve">11-24-2012 23:51 </v>
      </c>
      <c r="P3452">
        <f t="shared" si="215"/>
        <v>1.0000000001164153</v>
      </c>
      <c r="Q3452">
        <v>33.1</v>
      </c>
      <c r="R3452">
        <v>0.99999999994179234</v>
      </c>
      <c r="S3452">
        <v>52</v>
      </c>
    </row>
    <row r="3453" spans="1:19" x14ac:dyDescent="0.25">
      <c r="A3453" t="s">
        <v>3483</v>
      </c>
      <c r="B3453">
        <v>50</v>
      </c>
      <c r="D3453" t="str">
        <f t="shared" si="212"/>
        <v xml:space="preserve">12-1-2011 11:51 </v>
      </c>
      <c r="E3453">
        <f t="shared" si="213"/>
        <v>1.0000000001164153</v>
      </c>
      <c r="F3453">
        <v>50</v>
      </c>
      <c r="K3453" t="s">
        <v>13059</v>
      </c>
      <c r="L3453">
        <v>27</v>
      </c>
      <c r="N3453" t="s">
        <v>13167</v>
      </c>
      <c r="O3453" t="str">
        <f t="shared" si="214"/>
        <v xml:space="preserve">11-24-2012 22:51 </v>
      </c>
      <c r="P3453">
        <f t="shared" si="215"/>
        <v>0.99999999994179234</v>
      </c>
      <c r="Q3453">
        <v>34</v>
      </c>
      <c r="R3453">
        <v>1.0000000001164153</v>
      </c>
      <c r="S3453">
        <v>52</v>
      </c>
    </row>
    <row r="3454" spans="1:19" x14ac:dyDescent="0.25">
      <c r="A3454" t="s">
        <v>3484</v>
      </c>
      <c r="B3454">
        <v>46.9</v>
      </c>
      <c r="D3454" t="str">
        <f t="shared" si="212"/>
        <v xml:space="preserve">12-1-2011 10:51 </v>
      </c>
      <c r="E3454">
        <f t="shared" si="213"/>
        <v>0.99999999994179234</v>
      </c>
      <c r="F3454">
        <v>46.9</v>
      </c>
      <c r="K3454" t="s">
        <v>13060</v>
      </c>
      <c r="L3454">
        <v>27</v>
      </c>
      <c r="N3454" t="s">
        <v>13168</v>
      </c>
      <c r="O3454" t="str">
        <f t="shared" si="214"/>
        <v xml:space="preserve">11-24-2012 21:51 </v>
      </c>
      <c r="P3454">
        <f t="shared" si="215"/>
        <v>0.99999999994179234</v>
      </c>
      <c r="Q3454">
        <v>36</v>
      </c>
      <c r="R3454">
        <v>1.0000000001164153</v>
      </c>
      <c r="S3454">
        <v>52</v>
      </c>
    </row>
    <row r="3455" spans="1:19" x14ac:dyDescent="0.25">
      <c r="A3455" t="s">
        <v>3485</v>
      </c>
      <c r="B3455">
        <v>43</v>
      </c>
      <c r="D3455" t="str">
        <f t="shared" si="212"/>
        <v xml:space="preserve">12-1-2011 9:51 </v>
      </c>
      <c r="E3455">
        <f t="shared" si="213"/>
        <v>0.99999999994179234</v>
      </c>
      <c r="F3455">
        <v>43</v>
      </c>
      <c r="K3455" t="s">
        <v>13061</v>
      </c>
      <c r="L3455">
        <v>26.6</v>
      </c>
      <c r="N3455" t="s">
        <v>13169</v>
      </c>
      <c r="O3455" t="str">
        <f t="shared" si="214"/>
        <v xml:space="preserve">11-24-2012 20:51 </v>
      </c>
      <c r="P3455">
        <f t="shared" si="215"/>
        <v>1.0000000001164153</v>
      </c>
      <c r="Q3455">
        <v>37</v>
      </c>
      <c r="R3455">
        <v>0.99999999994179234</v>
      </c>
      <c r="S3455">
        <v>52</v>
      </c>
    </row>
    <row r="3456" spans="1:19" x14ac:dyDescent="0.25">
      <c r="A3456" t="s">
        <v>3486</v>
      </c>
      <c r="B3456">
        <v>37.9</v>
      </c>
      <c r="D3456" t="str">
        <f t="shared" si="212"/>
        <v xml:space="preserve">12-1-2011 8:51 </v>
      </c>
      <c r="E3456">
        <f t="shared" si="213"/>
        <v>1.0000000001164153</v>
      </c>
      <c r="F3456">
        <v>37.9</v>
      </c>
      <c r="K3456" t="s">
        <v>13062</v>
      </c>
      <c r="L3456">
        <v>27</v>
      </c>
      <c r="N3456" t="s">
        <v>13170</v>
      </c>
      <c r="O3456" t="str">
        <f t="shared" si="214"/>
        <v xml:space="preserve">11-24-2012 19:51 </v>
      </c>
      <c r="P3456">
        <f t="shared" si="215"/>
        <v>0.99999999994179234</v>
      </c>
      <c r="Q3456">
        <v>39.9</v>
      </c>
      <c r="R3456">
        <v>0.99999999994179234</v>
      </c>
      <c r="S3456">
        <v>52</v>
      </c>
    </row>
    <row r="3457" spans="1:19" x14ac:dyDescent="0.25">
      <c r="A3457" t="s">
        <v>3487</v>
      </c>
      <c r="B3457">
        <v>34</v>
      </c>
      <c r="D3457" t="str">
        <f t="shared" si="212"/>
        <v xml:space="preserve">12-1-2011 7:51 </v>
      </c>
      <c r="E3457">
        <f t="shared" si="213"/>
        <v>0.99999999994179234</v>
      </c>
      <c r="F3457">
        <v>34</v>
      </c>
      <c r="K3457" t="s">
        <v>13063</v>
      </c>
      <c r="L3457">
        <v>27</v>
      </c>
      <c r="N3457" t="s">
        <v>13171</v>
      </c>
      <c r="O3457" t="str">
        <f t="shared" si="214"/>
        <v xml:space="preserve">11-24-2012 18:51 </v>
      </c>
      <c r="P3457">
        <f t="shared" si="215"/>
        <v>0.99999999994179234</v>
      </c>
      <c r="Q3457">
        <v>42.1</v>
      </c>
      <c r="R3457">
        <v>0.99999999994179234</v>
      </c>
      <c r="S3457">
        <v>52</v>
      </c>
    </row>
    <row r="3458" spans="1:19" x14ac:dyDescent="0.25">
      <c r="A3458" t="s">
        <v>3488</v>
      </c>
      <c r="B3458">
        <v>30</v>
      </c>
      <c r="D3458" t="str">
        <f t="shared" si="212"/>
        <v xml:space="preserve">12-1-2011 6:51 </v>
      </c>
      <c r="E3458">
        <f t="shared" si="213"/>
        <v>0.99999999994179234</v>
      </c>
      <c r="F3458">
        <v>30</v>
      </c>
      <c r="K3458" t="s">
        <v>13064</v>
      </c>
      <c r="L3458">
        <v>28</v>
      </c>
      <c r="N3458" t="s">
        <v>13172</v>
      </c>
      <c r="O3458" t="str">
        <f t="shared" si="214"/>
        <v xml:space="preserve">11-24-2012 17:51 </v>
      </c>
      <c r="P3458">
        <f t="shared" si="215"/>
        <v>1.0000000001164153</v>
      </c>
      <c r="Q3458">
        <v>44.1</v>
      </c>
      <c r="R3458">
        <v>0.99999999994179234</v>
      </c>
      <c r="S3458">
        <v>52</v>
      </c>
    </row>
    <row r="3459" spans="1:19" x14ac:dyDescent="0.25">
      <c r="A3459" t="s">
        <v>3489</v>
      </c>
      <c r="B3459">
        <v>30</v>
      </c>
      <c r="D3459" t="str">
        <f t="shared" ref="D3459:D3522" si="216">LEFT(A3459,LEN(A3459)-3)</f>
        <v xml:space="preserve">12-1-2011 5:51 </v>
      </c>
      <c r="E3459">
        <f t="shared" ref="E3459:E3522" si="217">(D3459-D3460)*24</f>
        <v>1.0000000001164153</v>
      </c>
      <c r="F3459">
        <v>30</v>
      </c>
      <c r="K3459" t="s">
        <v>13065</v>
      </c>
      <c r="L3459">
        <v>28.9</v>
      </c>
      <c r="N3459" t="s">
        <v>13173</v>
      </c>
      <c r="O3459" t="str">
        <f t="shared" ref="O3459:O3522" si="218">LEFT(N3459,LEN(N3459)-3)</f>
        <v xml:space="preserve">11-24-2012 16:51 </v>
      </c>
      <c r="P3459">
        <f t="shared" ref="P3459:P3522" si="219">(O3459-O3460)*24</f>
        <v>0.99999999994179234</v>
      </c>
      <c r="Q3459">
        <v>46.9</v>
      </c>
      <c r="R3459">
        <v>0.99999999994179234</v>
      </c>
      <c r="S3459">
        <v>52</v>
      </c>
    </row>
    <row r="3460" spans="1:19" x14ac:dyDescent="0.25">
      <c r="A3460" t="s">
        <v>3490</v>
      </c>
      <c r="B3460">
        <v>32</v>
      </c>
      <c r="D3460" t="str">
        <f t="shared" si="216"/>
        <v xml:space="preserve">12-1-2011 4:51 </v>
      </c>
      <c r="E3460">
        <f t="shared" si="217"/>
        <v>0.99999999994179234</v>
      </c>
      <c r="F3460">
        <v>32</v>
      </c>
      <c r="K3460" t="s">
        <v>13066</v>
      </c>
      <c r="L3460">
        <v>30</v>
      </c>
      <c r="N3460" t="s">
        <v>13174</v>
      </c>
      <c r="O3460" t="str">
        <f t="shared" si="218"/>
        <v xml:space="preserve">11-24-2012 15:51 </v>
      </c>
      <c r="P3460">
        <f t="shared" si="219"/>
        <v>0.99999999994179234</v>
      </c>
      <c r="Q3460">
        <v>48.9</v>
      </c>
      <c r="R3460">
        <v>0.99999999994179234</v>
      </c>
      <c r="S3460">
        <v>52</v>
      </c>
    </row>
    <row r="3461" spans="1:19" x14ac:dyDescent="0.25">
      <c r="A3461" t="s">
        <v>3491</v>
      </c>
      <c r="B3461">
        <v>35.1</v>
      </c>
      <c r="D3461" t="str">
        <f t="shared" si="216"/>
        <v xml:space="preserve">12-1-2011 3:51 </v>
      </c>
      <c r="E3461">
        <f t="shared" si="217"/>
        <v>0.99999999994179234</v>
      </c>
      <c r="F3461">
        <v>35.1</v>
      </c>
      <c r="K3461" t="s">
        <v>13067</v>
      </c>
      <c r="L3461">
        <v>30.9</v>
      </c>
      <c r="N3461" t="s">
        <v>13175</v>
      </c>
      <c r="O3461" t="str">
        <f t="shared" si="218"/>
        <v xml:space="preserve">11-24-2012 14:51 </v>
      </c>
      <c r="P3461">
        <f t="shared" si="219"/>
        <v>1.0000000001164153</v>
      </c>
      <c r="Q3461">
        <v>50</v>
      </c>
      <c r="R3461">
        <v>0.99999999994179234</v>
      </c>
      <c r="S3461">
        <v>52</v>
      </c>
    </row>
    <row r="3462" spans="1:19" x14ac:dyDescent="0.25">
      <c r="A3462" t="s">
        <v>3492</v>
      </c>
      <c r="B3462">
        <v>37</v>
      </c>
      <c r="D3462" t="str">
        <f t="shared" si="216"/>
        <v xml:space="preserve">12-1-2011 2:51 </v>
      </c>
      <c r="E3462">
        <f t="shared" si="217"/>
        <v>1.0000000001164153</v>
      </c>
      <c r="F3462">
        <v>37</v>
      </c>
      <c r="K3462" t="s">
        <v>13068</v>
      </c>
      <c r="L3462">
        <v>32</v>
      </c>
      <c r="N3462" t="s">
        <v>13176</v>
      </c>
      <c r="O3462" t="str">
        <f t="shared" si="218"/>
        <v xml:space="preserve">11-24-2012 13:51 </v>
      </c>
      <c r="P3462">
        <f t="shared" si="219"/>
        <v>0.99999999994179234</v>
      </c>
      <c r="Q3462">
        <v>48.9</v>
      </c>
      <c r="R3462">
        <v>0.99999999994179234</v>
      </c>
      <c r="S3462">
        <v>52</v>
      </c>
    </row>
    <row r="3463" spans="1:19" x14ac:dyDescent="0.25">
      <c r="A3463" t="s">
        <v>3493</v>
      </c>
      <c r="B3463">
        <v>37.9</v>
      </c>
      <c r="D3463" t="str">
        <f t="shared" si="216"/>
        <v xml:space="preserve">12-1-2011 1:51 </v>
      </c>
      <c r="E3463">
        <f t="shared" si="217"/>
        <v>0.99999999994179234</v>
      </c>
      <c r="F3463">
        <v>37.9</v>
      </c>
      <c r="K3463" t="s">
        <v>13069</v>
      </c>
      <c r="L3463">
        <v>33.1</v>
      </c>
      <c r="N3463" t="s">
        <v>13177</v>
      </c>
      <c r="O3463" t="str">
        <f t="shared" si="218"/>
        <v xml:space="preserve">11-24-2012 12:51 </v>
      </c>
      <c r="P3463">
        <f t="shared" si="219"/>
        <v>0.99999999994179234</v>
      </c>
      <c r="Q3463">
        <v>48</v>
      </c>
      <c r="R3463">
        <v>0.99999999994179234</v>
      </c>
      <c r="S3463">
        <v>52</v>
      </c>
    </row>
    <row r="3464" spans="1:19" x14ac:dyDescent="0.25">
      <c r="A3464" t="s">
        <v>3494</v>
      </c>
      <c r="B3464">
        <v>39</v>
      </c>
      <c r="D3464" t="str">
        <f t="shared" si="216"/>
        <v xml:space="preserve">12-1-2011 0:51 </v>
      </c>
      <c r="E3464">
        <f t="shared" si="217"/>
        <v>0.99999999994179234</v>
      </c>
      <c r="F3464">
        <v>39</v>
      </c>
      <c r="K3464" t="s">
        <v>13070</v>
      </c>
      <c r="L3464">
        <v>34</v>
      </c>
      <c r="N3464" t="s">
        <v>13178</v>
      </c>
      <c r="O3464" t="str">
        <f t="shared" si="218"/>
        <v xml:space="preserve">11-24-2012 11:51 </v>
      </c>
      <c r="P3464">
        <f t="shared" si="219"/>
        <v>1.0000000001164153</v>
      </c>
      <c r="Q3464">
        <v>46.9</v>
      </c>
      <c r="R3464">
        <v>0.99999999994179234</v>
      </c>
      <c r="S3464">
        <v>52</v>
      </c>
    </row>
    <row r="3465" spans="1:19" x14ac:dyDescent="0.25">
      <c r="A3465" t="s">
        <v>3495</v>
      </c>
      <c r="B3465">
        <v>41</v>
      </c>
      <c r="D3465" t="str">
        <f t="shared" si="216"/>
        <v xml:space="preserve">11-30-2011 23:51 </v>
      </c>
      <c r="E3465">
        <f t="shared" si="217"/>
        <v>1.0000000001164153</v>
      </c>
      <c r="F3465">
        <v>41</v>
      </c>
      <c r="K3465" t="s">
        <v>13071</v>
      </c>
      <c r="L3465">
        <v>37</v>
      </c>
      <c r="N3465" t="s">
        <v>13179</v>
      </c>
      <c r="O3465" t="str">
        <f t="shared" si="218"/>
        <v xml:space="preserve">11-24-2012 10:51 </v>
      </c>
      <c r="P3465">
        <f t="shared" si="219"/>
        <v>0.99999999994179234</v>
      </c>
      <c r="Q3465">
        <v>45</v>
      </c>
      <c r="R3465">
        <v>1.0000000001164153</v>
      </c>
      <c r="S3465">
        <v>52</v>
      </c>
    </row>
    <row r="3466" spans="1:19" x14ac:dyDescent="0.25">
      <c r="A3466" t="s">
        <v>3496</v>
      </c>
      <c r="B3466">
        <v>41</v>
      </c>
      <c r="D3466" t="str">
        <f t="shared" si="216"/>
        <v xml:space="preserve">11-30-2011 22:51 </v>
      </c>
      <c r="E3466">
        <f t="shared" si="217"/>
        <v>0.99999999994179234</v>
      </c>
      <c r="F3466">
        <v>41</v>
      </c>
      <c r="K3466" t="s">
        <v>13072</v>
      </c>
      <c r="L3466">
        <v>39</v>
      </c>
      <c r="N3466" t="s">
        <v>13180</v>
      </c>
      <c r="O3466" t="str">
        <f t="shared" si="218"/>
        <v xml:space="preserve">11-24-2012 9:51 </v>
      </c>
      <c r="P3466">
        <f t="shared" si="219"/>
        <v>0.99999999994179234</v>
      </c>
      <c r="Q3466">
        <v>44.1</v>
      </c>
      <c r="R3466">
        <v>0.99999999994179234</v>
      </c>
      <c r="S3466">
        <v>52</v>
      </c>
    </row>
    <row r="3467" spans="1:19" x14ac:dyDescent="0.25">
      <c r="A3467" t="s">
        <v>3497</v>
      </c>
      <c r="B3467">
        <v>42.1</v>
      </c>
      <c r="D3467" t="str">
        <f t="shared" si="216"/>
        <v xml:space="preserve">11-30-2011 21:51 </v>
      </c>
      <c r="E3467">
        <f t="shared" si="217"/>
        <v>0.99999999994179234</v>
      </c>
      <c r="F3467">
        <v>42.1</v>
      </c>
      <c r="K3467" t="s">
        <v>13073</v>
      </c>
      <c r="L3467">
        <v>44.1</v>
      </c>
      <c r="N3467" t="s">
        <v>13181</v>
      </c>
      <c r="O3467" t="str">
        <f t="shared" si="218"/>
        <v xml:space="preserve">11-24-2012 8:51 </v>
      </c>
      <c r="P3467">
        <f t="shared" si="219"/>
        <v>1.0000000001164153</v>
      </c>
      <c r="Q3467">
        <v>43</v>
      </c>
      <c r="R3467">
        <v>0.99999999994179234</v>
      </c>
      <c r="S3467">
        <v>52</v>
      </c>
    </row>
    <row r="3468" spans="1:19" x14ac:dyDescent="0.25">
      <c r="A3468" t="s">
        <v>3498</v>
      </c>
      <c r="B3468">
        <v>44.1</v>
      </c>
      <c r="D3468" t="str">
        <f t="shared" si="216"/>
        <v xml:space="preserve">11-30-2011 20:51 </v>
      </c>
      <c r="E3468">
        <f t="shared" si="217"/>
        <v>1.0000000001164153</v>
      </c>
      <c r="F3468">
        <v>44.1</v>
      </c>
      <c r="K3468" t="s">
        <v>13074</v>
      </c>
      <c r="L3468">
        <v>50</v>
      </c>
      <c r="N3468" t="s">
        <v>13182</v>
      </c>
      <c r="O3468" t="str">
        <f t="shared" si="218"/>
        <v xml:space="preserve">11-24-2012 7:51 </v>
      </c>
      <c r="P3468">
        <f t="shared" si="219"/>
        <v>0.99999999994179234</v>
      </c>
      <c r="Q3468">
        <v>42.1</v>
      </c>
      <c r="R3468">
        <v>0.99999999994179234</v>
      </c>
      <c r="S3468">
        <v>52</v>
      </c>
    </row>
    <row r="3469" spans="1:19" x14ac:dyDescent="0.25">
      <c r="A3469" t="s">
        <v>3499</v>
      </c>
      <c r="B3469">
        <v>43</v>
      </c>
      <c r="D3469" t="str">
        <f t="shared" si="216"/>
        <v xml:space="preserve">11-30-2011 19:51 </v>
      </c>
      <c r="E3469">
        <f t="shared" si="217"/>
        <v>0.99999999994179234</v>
      </c>
      <c r="F3469">
        <v>43</v>
      </c>
      <c r="K3469" t="s">
        <v>13075</v>
      </c>
      <c r="L3469">
        <v>52</v>
      </c>
      <c r="N3469" t="s">
        <v>13183</v>
      </c>
      <c r="O3469" t="str">
        <f t="shared" si="218"/>
        <v xml:space="preserve">11-24-2012 6:51 </v>
      </c>
      <c r="P3469">
        <f t="shared" si="219"/>
        <v>0.99999999994179234</v>
      </c>
      <c r="Q3469">
        <v>42.1</v>
      </c>
      <c r="R3469">
        <v>0.99999999994179234</v>
      </c>
      <c r="S3469">
        <v>52</v>
      </c>
    </row>
    <row r="3470" spans="1:19" x14ac:dyDescent="0.25">
      <c r="A3470" t="s">
        <v>3500</v>
      </c>
      <c r="B3470">
        <v>44.6</v>
      </c>
      <c r="D3470" t="str">
        <f t="shared" si="216"/>
        <v xml:space="preserve">11-30-2011 18:51 </v>
      </c>
      <c r="E3470">
        <f t="shared" si="217"/>
        <v>0.99999999994179234</v>
      </c>
      <c r="F3470">
        <v>44.6</v>
      </c>
      <c r="K3470" t="s">
        <v>13076</v>
      </c>
      <c r="L3470">
        <v>53.1</v>
      </c>
      <c r="N3470" t="s">
        <v>13184</v>
      </c>
      <c r="O3470" t="str">
        <f t="shared" si="218"/>
        <v xml:space="preserve">11-24-2012 5:51 </v>
      </c>
      <c r="P3470">
        <f t="shared" si="219"/>
        <v>1.0000000001164153</v>
      </c>
      <c r="Q3470">
        <v>44.1</v>
      </c>
      <c r="R3470">
        <v>0.99999999994179234</v>
      </c>
      <c r="S3470">
        <v>52</v>
      </c>
    </row>
    <row r="3471" spans="1:19" x14ac:dyDescent="0.25">
      <c r="A3471" t="s">
        <v>3501</v>
      </c>
      <c r="B3471">
        <v>46</v>
      </c>
      <c r="D3471" t="str">
        <f t="shared" si="216"/>
        <v xml:space="preserve">11-30-2011 17:51 </v>
      </c>
      <c r="E3471">
        <f t="shared" si="217"/>
        <v>1.0000000001164153</v>
      </c>
      <c r="F3471">
        <v>46</v>
      </c>
      <c r="K3471" t="s">
        <v>13077</v>
      </c>
      <c r="L3471">
        <v>52</v>
      </c>
      <c r="N3471" t="s">
        <v>13185</v>
      </c>
      <c r="O3471" t="str">
        <f t="shared" si="218"/>
        <v xml:space="preserve">11-24-2012 4:51 </v>
      </c>
      <c r="P3471">
        <f t="shared" si="219"/>
        <v>0.99999999994179234</v>
      </c>
      <c r="Q3471">
        <v>45</v>
      </c>
      <c r="R3471">
        <v>0.99999999994179234</v>
      </c>
      <c r="S3471">
        <v>52</v>
      </c>
    </row>
    <row r="3472" spans="1:19" x14ac:dyDescent="0.25">
      <c r="A3472" t="s">
        <v>3502</v>
      </c>
      <c r="B3472">
        <v>50</v>
      </c>
      <c r="D3472" t="str">
        <f t="shared" si="216"/>
        <v xml:space="preserve">11-30-2011 16:51 </v>
      </c>
      <c r="E3472">
        <f t="shared" si="217"/>
        <v>0.99999999994179234</v>
      </c>
      <c r="F3472">
        <v>50</v>
      </c>
      <c r="K3472" t="s">
        <v>13078</v>
      </c>
      <c r="L3472">
        <v>48.9</v>
      </c>
      <c r="N3472" t="s">
        <v>13186</v>
      </c>
      <c r="O3472" t="str">
        <f t="shared" si="218"/>
        <v xml:space="preserve">11-24-2012 3:51 </v>
      </c>
      <c r="P3472">
        <f t="shared" si="219"/>
        <v>0.99999999994179234</v>
      </c>
      <c r="Q3472">
        <v>46.9</v>
      </c>
      <c r="R3472">
        <v>0.99999999994179234</v>
      </c>
      <c r="S3472">
        <v>53.1</v>
      </c>
    </row>
    <row r="3473" spans="1:19" x14ac:dyDescent="0.25">
      <c r="A3473" t="s">
        <v>3503</v>
      </c>
      <c r="B3473">
        <v>52</v>
      </c>
      <c r="D3473" t="str">
        <f t="shared" si="216"/>
        <v xml:space="preserve">11-30-2011 15:51 </v>
      </c>
      <c r="E3473">
        <f t="shared" si="217"/>
        <v>0.99999999994179234</v>
      </c>
      <c r="F3473">
        <v>52</v>
      </c>
      <c r="K3473" t="s">
        <v>13079</v>
      </c>
      <c r="L3473">
        <v>46.9</v>
      </c>
      <c r="N3473" t="s">
        <v>13187</v>
      </c>
      <c r="O3473" t="str">
        <f t="shared" si="218"/>
        <v xml:space="preserve">11-24-2012 2:51 </v>
      </c>
      <c r="P3473">
        <f t="shared" si="219"/>
        <v>1.0000000001164153</v>
      </c>
      <c r="Q3473">
        <v>48</v>
      </c>
      <c r="R3473">
        <v>0.99999999994179234</v>
      </c>
      <c r="S3473">
        <v>53.1</v>
      </c>
    </row>
    <row r="3474" spans="1:19" x14ac:dyDescent="0.25">
      <c r="A3474" t="s">
        <v>3504</v>
      </c>
      <c r="B3474">
        <v>52</v>
      </c>
      <c r="D3474" t="str">
        <f t="shared" si="216"/>
        <v xml:space="preserve">11-30-2011 14:51 </v>
      </c>
      <c r="E3474">
        <f t="shared" si="217"/>
        <v>1.0000000001164153</v>
      </c>
      <c r="F3474">
        <v>52</v>
      </c>
      <c r="K3474" t="s">
        <v>13080</v>
      </c>
      <c r="L3474">
        <v>45</v>
      </c>
      <c r="N3474" t="s">
        <v>13188</v>
      </c>
      <c r="O3474" t="str">
        <f t="shared" si="218"/>
        <v xml:space="preserve">11-24-2012 1:51 </v>
      </c>
      <c r="P3474">
        <f t="shared" si="219"/>
        <v>0.99999999994179234</v>
      </c>
      <c r="Q3474">
        <v>50</v>
      </c>
      <c r="R3474">
        <v>0.99999999994179234</v>
      </c>
      <c r="S3474">
        <v>53.1</v>
      </c>
    </row>
    <row r="3475" spans="1:19" x14ac:dyDescent="0.25">
      <c r="A3475" t="s">
        <v>3505</v>
      </c>
      <c r="B3475">
        <v>50</v>
      </c>
      <c r="D3475" t="str">
        <f t="shared" si="216"/>
        <v xml:space="preserve">11-30-2011 13:51 </v>
      </c>
      <c r="E3475">
        <f t="shared" si="217"/>
        <v>0.99999999994179234</v>
      </c>
      <c r="F3475">
        <v>50</v>
      </c>
      <c r="K3475" t="s">
        <v>13081</v>
      </c>
      <c r="L3475">
        <v>43</v>
      </c>
      <c r="N3475" t="s">
        <v>13189</v>
      </c>
      <c r="O3475" t="str">
        <f t="shared" si="218"/>
        <v xml:space="preserve">11-24-2012 0:51 </v>
      </c>
      <c r="P3475">
        <f t="shared" si="219"/>
        <v>0.99999999994179234</v>
      </c>
      <c r="Q3475">
        <v>52</v>
      </c>
      <c r="R3475">
        <v>1.0000000001164153</v>
      </c>
      <c r="S3475">
        <v>53.1</v>
      </c>
    </row>
    <row r="3476" spans="1:19" x14ac:dyDescent="0.25">
      <c r="A3476" t="s">
        <v>3506</v>
      </c>
      <c r="B3476">
        <v>50</v>
      </c>
      <c r="D3476" t="str">
        <f t="shared" si="216"/>
        <v xml:space="preserve">11-30-2011 12:51 </v>
      </c>
      <c r="E3476">
        <f t="shared" si="217"/>
        <v>0.99999999994179234</v>
      </c>
      <c r="F3476">
        <v>50</v>
      </c>
      <c r="K3476" t="s">
        <v>13082</v>
      </c>
      <c r="L3476">
        <v>39</v>
      </c>
      <c r="N3476" t="s">
        <v>13190</v>
      </c>
      <c r="O3476" t="str">
        <f t="shared" si="218"/>
        <v xml:space="preserve">11-23-2012 23:51 </v>
      </c>
      <c r="P3476">
        <f t="shared" si="219"/>
        <v>1.0000000001164153</v>
      </c>
      <c r="Q3476">
        <v>55.9</v>
      </c>
      <c r="R3476">
        <v>0.99999999994179234</v>
      </c>
      <c r="S3476">
        <v>53.1</v>
      </c>
    </row>
    <row r="3477" spans="1:19" x14ac:dyDescent="0.25">
      <c r="A3477" t="s">
        <v>3507</v>
      </c>
      <c r="B3477">
        <v>50</v>
      </c>
      <c r="D3477" t="str">
        <f t="shared" si="216"/>
        <v xml:space="preserve">11-30-2011 11:51 </v>
      </c>
      <c r="E3477">
        <f t="shared" si="217"/>
        <v>1.0000000001164153</v>
      </c>
      <c r="F3477">
        <v>50</v>
      </c>
      <c r="K3477" t="s">
        <v>13083</v>
      </c>
      <c r="L3477">
        <v>34</v>
      </c>
      <c r="N3477" t="s">
        <v>13191</v>
      </c>
      <c r="O3477" t="str">
        <f t="shared" si="218"/>
        <v xml:space="preserve">11-23-2012 22:51 </v>
      </c>
      <c r="P3477">
        <f t="shared" si="219"/>
        <v>0.99999999994179234</v>
      </c>
      <c r="Q3477">
        <v>57</v>
      </c>
      <c r="R3477">
        <v>1.0000000001164153</v>
      </c>
      <c r="S3477">
        <v>53.1</v>
      </c>
    </row>
    <row r="3478" spans="1:19" x14ac:dyDescent="0.25">
      <c r="A3478" t="s">
        <v>3508</v>
      </c>
      <c r="B3478">
        <v>48.9</v>
      </c>
      <c r="D3478" t="str">
        <f t="shared" si="216"/>
        <v xml:space="preserve">11-30-2011 10:51 </v>
      </c>
      <c r="E3478">
        <f t="shared" si="217"/>
        <v>0.99999999994179234</v>
      </c>
      <c r="F3478">
        <v>48.9</v>
      </c>
      <c r="K3478" t="s">
        <v>13084</v>
      </c>
      <c r="L3478">
        <v>32</v>
      </c>
      <c r="N3478" t="s">
        <v>13192</v>
      </c>
      <c r="O3478" t="str">
        <f t="shared" si="218"/>
        <v xml:space="preserve">11-23-2012 21:51 </v>
      </c>
      <c r="P3478">
        <f t="shared" si="219"/>
        <v>0.99999999994179234</v>
      </c>
      <c r="Q3478">
        <v>54</v>
      </c>
      <c r="R3478">
        <v>0.99999999994179234</v>
      </c>
      <c r="S3478">
        <v>53.1</v>
      </c>
    </row>
    <row r="3479" spans="1:19" x14ac:dyDescent="0.25">
      <c r="A3479" t="s">
        <v>3509</v>
      </c>
      <c r="B3479">
        <v>46</v>
      </c>
      <c r="D3479" t="str">
        <f t="shared" si="216"/>
        <v xml:space="preserve">11-30-2011 9:51 </v>
      </c>
      <c r="E3479">
        <f t="shared" si="217"/>
        <v>0.99999999994179234</v>
      </c>
      <c r="F3479">
        <v>46</v>
      </c>
      <c r="K3479" t="s">
        <v>13085</v>
      </c>
      <c r="L3479">
        <v>34</v>
      </c>
      <c r="N3479" t="s">
        <v>13193</v>
      </c>
      <c r="O3479" t="str">
        <f t="shared" si="218"/>
        <v xml:space="preserve">11-23-2012 20:51 </v>
      </c>
      <c r="P3479">
        <f t="shared" si="219"/>
        <v>1.0000000001164153</v>
      </c>
      <c r="Q3479">
        <v>52</v>
      </c>
      <c r="R3479">
        <v>0.25000000011641532</v>
      </c>
      <c r="S3479">
        <v>53.1</v>
      </c>
    </row>
    <row r="3480" spans="1:19" x14ac:dyDescent="0.25">
      <c r="A3480" t="s">
        <v>3510</v>
      </c>
      <c r="B3480">
        <v>42.1</v>
      </c>
      <c r="D3480" t="str">
        <f t="shared" si="216"/>
        <v xml:space="preserve">11-30-2011 8:51 </v>
      </c>
      <c r="E3480">
        <f t="shared" si="217"/>
        <v>1.0000000001164153</v>
      </c>
      <c r="F3480">
        <v>42.1</v>
      </c>
      <c r="K3480" t="s">
        <v>13086</v>
      </c>
      <c r="L3480">
        <v>33.1</v>
      </c>
      <c r="N3480" t="s">
        <v>13194</v>
      </c>
      <c r="O3480" t="str">
        <f t="shared" si="218"/>
        <v xml:space="preserve">11-23-2012 19:51 </v>
      </c>
      <c r="P3480">
        <f t="shared" si="219"/>
        <v>0.99999999994179234</v>
      </c>
      <c r="Q3480">
        <v>54</v>
      </c>
      <c r="R3480">
        <v>0.34999999991850927</v>
      </c>
      <c r="S3480">
        <v>53.1</v>
      </c>
    </row>
    <row r="3481" spans="1:19" x14ac:dyDescent="0.25">
      <c r="A3481" t="s">
        <v>3511</v>
      </c>
      <c r="B3481">
        <v>37</v>
      </c>
      <c r="D3481" t="str">
        <f t="shared" si="216"/>
        <v xml:space="preserve">11-30-2011 7:51 </v>
      </c>
      <c r="E3481">
        <f t="shared" si="217"/>
        <v>0.99999999994179234</v>
      </c>
      <c r="F3481">
        <v>37</v>
      </c>
      <c r="K3481" t="s">
        <v>13087</v>
      </c>
      <c r="L3481">
        <v>34</v>
      </c>
      <c r="N3481" t="s">
        <v>13195</v>
      </c>
      <c r="O3481" t="str">
        <f t="shared" si="218"/>
        <v xml:space="preserve">11-23-2012 18:51 </v>
      </c>
      <c r="P3481">
        <f t="shared" si="219"/>
        <v>0.99999999994179234</v>
      </c>
      <c r="Q3481">
        <v>55</v>
      </c>
      <c r="R3481">
        <v>0.46666666661622003</v>
      </c>
      <c r="S3481">
        <v>53.1</v>
      </c>
    </row>
    <row r="3482" spans="1:19" x14ac:dyDescent="0.25">
      <c r="A3482" t="s">
        <v>3512</v>
      </c>
      <c r="B3482">
        <v>34</v>
      </c>
      <c r="D3482" t="str">
        <f t="shared" si="216"/>
        <v xml:space="preserve">11-30-2011 6:51 </v>
      </c>
      <c r="E3482">
        <f t="shared" si="217"/>
        <v>0.99999999994179234</v>
      </c>
      <c r="F3482">
        <v>34</v>
      </c>
      <c r="K3482" t="s">
        <v>13088</v>
      </c>
      <c r="L3482">
        <v>36</v>
      </c>
      <c r="N3482" t="s">
        <v>13196</v>
      </c>
      <c r="O3482" t="str">
        <f t="shared" si="218"/>
        <v xml:space="preserve">11-23-2012 17:51 </v>
      </c>
      <c r="P3482">
        <f t="shared" si="219"/>
        <v>1.0000000001164153</v>
      </c>
      <c r="Q3482">
        <v>54</v>
      </c>
      <c r="R3482">
        <v>1.0000000001164153</v>
      </c>
      <c r="S3482">
        <v>53.1</v>
      </c>
    </row>
    <row r="3483" spans="1:19" x14ac:dyDescent="0.25">
      <c r="A3483" t="s">
        <v>3513</v>
      </c>
      <c r="B3483">
        <v>35.1</v>
      </c>
      <c r="D3483" t="str">
        <f t="shared" si="216"/>
        <v xml:space="preserve">11-30-2011 5:51 </v>
      </c>
      <c r="E3483">
        <f t="shared" si="217"/>
        <v>1.0000000001164153</v>
      </c>
      <c r="F3483">
        <v>35.1</v>
      </c>
      <c r="K3483" t="s">
        <v>13089</v>
      </c>
      <c r="L3483">
        <v>37.9</v>
      </c>
      <c r="N3483" t="s">
        <v>13197</v>
      </c>
      <c r="O3483" t="str">
        <f t="shared" si="218"/>
        <v xml:space="preserve">11-23-2012 16:51 </v>
      </c>
      <c r="P3483">
        <f t="shared" si="219"/>
        <v>0.99999999994179234</v>
      </c>
      <c r="Q3483">
        <v>57.9</v>
      </c>
      <c r="R3483">
        <v>0.99999999994179234</v>
      </c>
      <c r="S3483">
        <v>53.1</v>
      </c>
    </row>
    <row r="3484" spans="1:19" x14ac:dyDescent="0.25">
      <c r="A3484" t="s">
        <v>3514</v>
      </c>
      <c r="B3484">
        <v>35.1</v>
      </c>
      <c r="D3484" t="str">
        <f t="shared" si="216"/>
        <v xml:space="preserve">11-30-2011 4:51 </v>
      </c>
      <c r="E3484">
        <f t="shared" si="217"/>
        <v>0.99999999994179234</v>
      </c>
      <c r="F3484">
        <v>35.1</v>
      </c>
      <c r="K3484" t="s">
        <v>13090</v>
      </c>
      <c r="L3484">
        <v>41</v>
      </c>
      <c r="N3484" t="s">
        <v>13198</v>
      </c>
      <c r="O3484" t="str">
        <f t="shared" si="218"/>
        <v xml:space="preserve">11-23-2012 15:51 </v>
      </c>
      <c r="P3484">
        <f t="shared" si="219"/>
        <v>0.99999999994179234</v>
      </c>
      <c r="Q3484">
        <v>64</v>
      </c>
      <c r="R3484">
        <v>0.99999999994179234</v>
      </c>
      <c r="S3484">
        <v>53.1</v>
      </c>
    </row>
    <row r="3485" spans="1:19" x14ac:dyDescent="0.25">
      <c r="A3485" t="s">
        <v>3515</v>
      </c>
      <c r="B3485">
        <v>36</v>
      </c>
      <c r="D3485" t="str">
        <f t="shared" si="216"/>
        <v xml:space="preserve">11-30-2011 3:51 </v>
      </c>
      <c r="E3485">
        <f t="shared" si="217"/>
        <v>0.99999999994179234</v>
      </c>
      <c r="F3485">
        <v>36</v>
      </c>
      <c r="K3485" t="s">
        <v>13091</v>
      </c>
      <c r="L3485">
        <v>42.1</v>
      </c>
      <c r="N3485" t="s">
        <v>13199</v>
      </c>
      <c r="O3485" t="str">
        <f t="shared" si="218"/>
        <v xml:space="preserve">11-23-2012 14:51 </v>
      </c>
      <c r="P3485">
        <f t="shared" si="219"/>
        <v>1.0000000001164153</v>
      </c>
      <c r="Q3485">
        <v>66</v>
      </c>
      <c r="R3485">
        <v>0.99999999994179234</v>
      </c>
      <c r="S3485">
        <v>53.1</v>
      </c>
    </row>
    <row r="3486" spans="1:19" x14ac:dyDescent="0.25">
      <c r="A3486" t="s">
        <v>3516</v>
      </c>
      <c r="B3486">
        <v>36</v>
      </c>
      <c r="D3486" t="str">
        <f t="shared" si="216"/>
        <v xml:space="preserve">11-30-2011 2:51 </v>
      </c>
      <c r="E3486">
        <f t="shared" si="217"/>
        <v>1.0000000001164153</v>
      </c>
      <c r="F3486">
        <v>36</v>
      </c>
      <c r="K3486" t="s">
        <v>13092</v>
      </c>
      <c r="L3486">
        <v>43</v>
      </c>
      <c r="N3486" t="s">
        <v>13200</v>
      </c>
      <c r="O3486" t="str">
        <f t="shared" si="218"/>
        <v xml:space="preserve">11-23-2012 13:51 </v>
      </c>
      <c r="P3486">
        <f t="shared" si="219"/>
        <v>0.99999999994179234</v>
      </c>
      <c r="Q3486">
        <v>64</v>
      </c>
      <c r="R3486">
        <v>1.0000000001164153</v>
      </c>
      <c r="S3486">
        <v>53.1</v>
      </c>
    </row>
    <row r="3487" spans="1:19" x14ac:dyDescent="0.25">
      <c r="A3487" t="s">
        <v>3517</v>
      </c>
      <c r="B3487">
        <v>37</v>
      </c>
      <c r="D3487" t="str">
        <f t="shared" si="216"/>
        <v xml:space="preserve">11-30-2011 1:51 </v>
      </c>
      <c r="E3487">
        <f t="shared" si="217"/>
        <v>0.99999999994179234</v>
      </c>
      <c r="F3487">
        <v>37</v>
      </c>
      <c r="K3487" t="s">
        <v>13093</v>
      </c>
      <c r="L3487">
        <v>43</v>
      </c>
      <c r="N3487" t="s">
        <v>13201</v>
      </c>
      <c r="O3487" t="str">
        <f t="shared" si="218"/>
        <v xml:space="preserve">11-23-2012 12:51 </v>
      </c>
      <c r="P3487">
        <f t="shared" si="219"/>
        <v>0.99999999994179234</v>
      </c>
      <c r="Q3487">
        <v>64</v>
      </c>
      <c r="R3487">
        <v>0.99999999994179234</v>
      </c>
      <c r="S3487">
        <v>53.1</v>
      </c>
    </row>
    <row r="3488" spans="1:19" x14ac:dyDescent="0.25">
      <c r="A3488" t="s">
        <v>3518</v>
      </c>
      <c r="B3488">
        <v>39</v>
      </c>
      <c r="D3488" t="str">
        <f t="shared" si="216"/>
        <v xml:space="preserve">11-30-2011 0:51 </v>
      </c>
      <c r="E3488">
        <f t="shared" si="217"/>
        <v>0.99999999994179234</v>
      </c>
      <c r="F3488">
        <v>39</v>
      </c>
      <c r="K3488" t="s">
        <v>13094</v>
      </c>
      <c r="L3488">
        <v>44.1</v>
      </c>
      <c r="N3488" t="s">
        <v>13202</v>
      </c>
      <c r="O3488" t="str">
        <f t="shared" si="218"/>
        <v xml:space="preserve">11-23-2012 11:51 </v>
      </c>
      <c r="P3488">
        <f t="shared" si="219"/>
        <v>1.0000000001164153</v>
      </c>
      <c r="Q3488">
        <v>62.1</v>
      </c>
      <c r="R3488">
        <v>1.0000000001164153</v>
      </c>
      <c r="S3488">
        <v>53.1</v>
      </c>
    </row>
    <row r="3489" spans="1:19" x14ac:dyDescent="0.25">
      <c r="A3489" t="s">
        <v>3519</v>
      </c>
      <c r="B3489">
        <v>39.9</v>
      </c>
      <c r="D3489" t="str">
        <f t="shared" si="216"/>
        <v xml:space="preserve">11-29-2011 23:51 </v>
      </c>
      <c r="E3489">
        <f t="shared" si="217"/>
        <v>1.0000000001164153</v>
      </c>
      <c r="F3489">
        <v>39.9</v>
      </c>
      <c r="K3489" t="s">
        <v>13095</v>
      </c>
      <c r="L3489">
        <v>44.6</v>
      </c>
      <c r="N3489" t="s">
        <v>13203</v>
      </c>
      <c r="O3489" t="str">
        <f t="shared" si="218"/>
        <v xml:space="preserve">11-23-2012 10:51 </v>
      </c>
      <c r="P3489">
        <f t="shared" si="219"/>
        <v>0.99999999994179234</v>
      </c>
      <c r="Q3489">
        <v>57.9</v>
      </c>
      <c r="R3489">
        <v>0.99999999994179234</v>
      </c>
      <c r="S3489">
        <v>53.1</v>
      </c>
    </row>
    <row r="3490" spans="1:19" x14ac:dyDescent="0.25">
      <c r="A3490" t="s">
        <v>3520</v>
      </c>
      <c r="B3490">
        <v>42.1</v>
      </c>
      <c r="D3490" t="str">
        <f t="shared" si="216"/>
        <v xml:space="preserve">11-29-2011 22:51 </v>
      </c>
      <c r="E3490">
        <f t="shared" si="217"/>
        <v>0.99999999994179234</v>
      </c>
      <c r="F3490">
        <v>42.1</v>
      </c>
      <c r="K3490" t="s">
        <v>13096</v>
      </c>
      <c r="L3490">
        <v>44.1</v>
      </c>
      <c r="N3490" t="s">
        <v>13204</v>
      </c>
      <c r="O3490" t="str">
        <f t="shared" si="218"/>
        <v xml:space="preserve">11-23-2012 9:51 </v>
      </c>
      <c r="P3490">
        <f t="shared" si="219"/>
        <v>0.99999999994179234</v>
      </c>
      <c r="Q3490">
        <v>50</v>
      </c>
      <c r="R3490">
        <v>1.0000000001164153</v>
      </c>
      <c r="S3490">
        <v>53.1</v>
      </c>
    </row>
    <row r="3491" spans="1:19" x14ac:dyDescent="0.25">
      <c r="A3491" t="s">
        <v>3521</v>
      </c>
      <c r="B3491">
        <v>42.1</v>
      </c>
      <c r="D3491" t="str">
        <f t="shared" si="216"/>
        <v xml:space="preserve">11-29-2011 21:51 </v>
      </c>
      <c r="E3491">
        <f t="shared" si="217"/>
        <v>0.99999999994179234</v>
      </c>
      <c r="F3491">
        <v>42.1</v>
      </c>
      <c r="K3491" t="s">
        <v>13097</v>
      </c>
      <c r="L3491">
        <v>45</v>
      </c>
      <c r="N3491" t="s">
        <v>13205</v>
      </c>
      <c r="O3491" t="str">
        <f t="shared" si="218"/>
        <v xml:space="preserve">11-23-2012 8:51 </v>
      </c>
      <c r="P3491">
        <f t="shared" si="219"/>
        <v>1.0000000001164153</v>
      </c>
      <c r="Q3491">
        <v>42.1</v>
      </c>
      <c r="R3491">
        <v>1.0000000001164153</v>
      </c>
      <c r="S3491">
        <v>53.1</v>
      </c>
    </row>
    <row r="3492" spans="1:19" x14ac:dyDescent="0.25">
      <c r="A3492" t="s">
        <v>3522</v>
      </c>
      <c r="B3492">
        <v>43</v>
      </c>
      <c r="D3492" t="str">
        <f t="shared" si="216"/>
        <v xml:space="preserve">11-29-2011 20:51 </v>
      </c>
      <c r="E3492">
        <f t="shared" si="217"/>
        <v>1.0000000001164153</v>
      </c>
      <c r="F3492">
        <v>43</v>
      </c>
      <c r="K3492" t="s">
        <v>13098</v>
      </c>
      <c r="L3492">
        <v>44.6</v>
      </c>
      <c r="N3492" t="s">
        <v>13206</v>
      </c>
      <c r="O3492" t="str">
        <f t="shared" si="218"/>
        <v xml:space="preserve">11-23-2012 7:51 </v>
      </c>
      <c r="P3492">
        <f t="shared" si="219"/>
        <v>0.99999999994179234</v>
      </c>
      <c r="Q3492">
        <v>33.1</v>
      </c>
      <c r="R3492">
        <v>1.0000000001164153</v>
      </c>
      <c r="S3492">
        <v>53.1</v>
      </c>
    </row>
    <row r="3493" spans="1:19" x14ac:dyDescent="0.25">
      <c r="A3493" t="s">
        <v>3523</v>
      </c>
      <c r="B3493">
        <v>44.1</v>
      </c>
      <c r="D3493" t="str">
        <f t="shared" si="216"/>
        <v xml:space="preserve">11-29-2011 19:51 </v>
      </c>
      <c r="E3493">
        <f t="shared" si="217"/>
        <v>0.99999999994179234</v>
      </c>
      <c r="F3493">
        <v>44.1</v>
      </c>
      <c r="K3493" t="s">
        <v>13099</v>
      </c>
      <c r="L3493">
        <v>46</v>
      </c>
      <c r="N3493" t="s">
        <v>13207</v>
      </c>
      <c r="O3493" t="str">
        <f t="shared" si="218"/>
        <v xml:space="preserve">11-23-2012 6:51 </v>
      </c>
      <c r="P3493">
        <f t="shared" si="219"/>
        <v>0.99999999994179234</v>
      </c>
      <c r="Q3493">
        <v>30</v>
      </c>
      <c r="R3493">
        <v>0.99999999994179234</v>
      </c>
      <c r="S3493">
        <v>53.1</v>
      </c>
    </row>
    <row r="3494" spans="1:19" x14ac:dyDescent="0.25">
      <c r="A3494" t="s">
        <v>3524</v>
      </c>
      <c r="B3494">
        <v>45</v>
      </c>
      <c r="D3494" t="str">
        <f t="shared" si="216"/>
        <v xml:space="preserve">11-29-2011 18:51 </v>
      </c>
      <c r="E3494">
        <f t="shared" si="217"/>
        <v>0.99999999994179234</v>
      </c>
      <c r="F3494">
        <v>45</v>
      </c>
      <c r="K3494" t="s">
        <v>13100</v>
      </c>
      <c r="L3494">
        <v>46.4</v>
      </c>
      <c r="N3494" t="s">
        <v>13208</v>
      </c>
      <c r="O3494" t="str">
        <f t="shared" si="218"/>
        <v xml:space="preserve">11-23-2012 5:51 </v>
      </c>
      <c r="P3494">
        <f t="shared" si="219"/>
        <v>1.0000000001164153</v>
      </c>
      <c r="Q3494">
        <v>30</v>
      </c>
      <c r="R3494">
        <v>0.99999999994179234</v>
      </c>
      <c r="S3494">
        <v>53.1</v>
      </c>
    </row>
    <row r="3495" spans="1:19" x14ac:dyDescent="0.25">
      <c r="A3495" t="s">
        <v>3525</v>
      </c>
      <c r="B3495">
        <v>48.9</v>
      </c>
      <c r="D3495" t="str">
        <f t="shared" si="216"/>
        <v xml:space="preserve">11-29-2011 17:51 </v>
      </c>
      <c r="E3495">
        <f t="shared" si="217"/>
        <v>1.0000000001164153</v>
      </c>
      <c r="F3495">
        <v>48.9</v>
      </c>
      <c r="K3495" t="s">
        <v>13101</v>
      </c>
      <c r="L3495">
        <v>48</v>
      </c>
      <c r="N3495" t="s">
        <v>13209</v>
      </c>
      <c r="O3495" t="str">
        <f t="shared" si="218"/>
        <v xml:space="preserve">11-23-2012 4:51 </v>
      </c>
      <c r="P3495">
        <f t="shared" si="219"/>
        <v>0.99999999994179234</v>
      </c>
      <c r="Q3495">
        <v>30</v>
      </c>
      <c r="R3495">
        <v>1.0000000001164153</v>
      </c>
      <c r="S3495">
        <v>53.1</v>
      </c>
    </row>
    <row r="3496" spans="1:19" x14ac:dyDescent="0.25">
      <c r="A3496" t="s">
        <v>3526</v>
      </c>
      <c r="B3496">
        <v>50</v>
      </c>
      <c r="D3496" t="str">
        <f t="shared" si="216"/>
        <v xml:space="preserve">11-29-2011 16:51 </v>
      </c>
      <c r="E3496">
        <f t="shared" si="217"/>
        <v>0.99999999994179234</v>
      </c>
      <c r="F3496">
        <v>50</v>
      </c>
      <c r="K3496" t="s">
        <v>13102</v>
      </c>
      <c r="L3496">
        <v>51.1</v>
      </c>
      <c r="N3496" t="s">
        <v>13210</v>
      </c>
      <c r="O3496" t="str">
        <f t="shared" si="218"/>
        <v xml:space="preserve">11-23-2012 3:51 </v>
      </c>
      <c r="P3496">
        <f t="shared" si="219"/>
        <v>0.99999999994179234</v>
      </c>
      <c r="Q3496">
        <v>32</v>
      </c>
      <c r="R3496">
        <v>0.99999999994179234</v>
      </c>
      <c r="S3496">
        <v>53.1</v>
      </c>
    </row>
    <row r="3497" spans="1:19" x14ac:dyDescent="0.25">
      <c r="A3497" t="s">
        <v>3527</v>
      </c>
      <c r="B3497">
        <v>51.1</v>
      </c>
      <c r="D3497" t="str">
        <f t="shared" si="216"/>
        <v xml:space="preserve">11-29-2011 15:51 </v>
      </c>
      <c r="E3497">
        <f t="shared" si="217"/>
        <v>0.99999999994179234</v>
      </c>
      <c r="F3497">
        <v>51.1</v>
      </c>
      <c r="K3497" t="s">
        <v>13103</v>
      </c>
      <c r="L3497">
        <v>55</v>
      </c>
      <c r="N3497" t="s">
        <v>13211</v>
      </c>
      <c r="O3497" t="str">
        <f t="shared" si="218"/>
        <v xml:space="preserve">11-23-2012 2:51 </v>
      </c>
      <c r="P3497">
        <f t="shared" si="219"/>
        <v>1.0000000001164153</v>
      </c>
      <c r="Q3497">
        <v>32</v>
      </c>
      <c r="R3497">
        <v>0.99999999994179234</v>
      </c>
      <c r="S3497">
        <v>53.1</v>
      </c>
    </row>
    <row r="3498" spans="1:19" x14ac:dyDescent="0.25">
      <c r="A3498" t="s">
        <v>3528</v>
      </c>
      <c r="B3498">
        <v>51.1</v>
      </c>
      <c r="D3498" t="str">
        <f t="shared" si="216"/>
        <v xml:space="preserve">11-29-2011 14:51 </v>
      </c>
      <c r="E3498">
        <f t="shared" si="217"/>
        <v>1.0000000001164153</v>
      </c>
      <c r="F3498">
        <v>51.1</v>
      </c>
      <c r="K3498" t="s">
        <v>13104</v>
      </c>
      <c r="L3498">
        <v>57</v>
      </c>
      <c r="N3498" t="s">
        <v>13212</v>
      </c>
      <c r="O3498" t="str">
        <f t="shared" si="218"/>
        <v xml:space="preserve">11-23-2012 1:51 </v>
      </c>
      <c r="P3498">
        <f t="shared" si="219"/>
        <v>0.99999999994179234</v>
      </c>
      <c r="Q3498">
        <v>33.1</v>
      </c>
      <c r="R3498">
        <v>0.63333333330228925</v>
      </c>
      <c r="S3498">
        <v>53.1</v>
      </c>
    </row>
    <row r="3499" spans="1:19" x14ac:dyDescent="0.25">
      <c r="A3499" t="s">
        <v>3529</v>
      </c>
      <c r="B3499">
        <v>53.1</v>
      </c>
      <c r="D3499" t="str">
        <f t="shared" si="216"/>
        <v xml:space="preserve">11-29-2011 13:51 </v>
      </c>
      <c r="E3499">
        <f t="shared" si="217"/>
        <v>0.99999999994179234</v>
      </c>
      <c r="F3499">
        <v>53.1</v>
      </c>
      <c r="K3499" t="s">
        <v>13105</v>
      </c>
      <c r="L3499">
        <v>57.9</v>
      </c>
      <c r="N3499" t="s">
        <v>13213</v>
      </c>
      <c r="O3499" t="str">
        <f t="shared" si="218"/>
        <v xml:space="preserve">11-23-2012 0:51 </v>
      </c>
      <c r="P3499">
        <f t="shared" si="219"/>
        <v>0.99999999994179234</v>
      </c>
      <c r="Q3499">
        <v>35.1</v>
      </c>
      <c r="R3499">
        <v>1.0000000001164153</v>
      </c>
      <c r="S3499">
        <v>53.1</v>
      </c>
    </row>
    <row r="3500" spans="1:19" x14ac:dyDescent="0.25">
      <c r="A3500" t="s">
        <v>3530</v>
      </c>
      <c r="B3500">
        <v>54</v>
      </c>
      <c r="D3500" t="str">
        <f t="shared" si="216"/>
        <v xml:space="preserve">11-29-2011 12:51 </v>
      </c>
      <c r="E3500">
        <f t="shared" si="217"/>
        <v>0.99999999994179234</v>
      </c>
      <c r="F3500">
        <v>54</v>
      </c>
      <c r="K3500" t="s">
        <v>13106</v>
      </c>
      <c r="L3500">
        <v>57</v>
      </c>
      <c r="N3500" t="s">
        <v>13214</v>
      </c>
      <c r="O3500" t="str">
        <f t="shared" si="218"/>
        <v xml:space="preserve">11-22-2012 23:51 </v>
      </c>
      <c r="P3500">
        <f t="shared" si="219"/>
        <v>1.0000000001164153</v>
      </c>
      <c r="Q3500">
        <v>34</v>
      </c>
      <c r="R3500">
        <v>1.0000000001164153</v>
      </c>
      <c r="S3500">
        <v>53.1</v>
      </c>
    </row>
    <row r="3501" spans="1:19" x14ac:dyDescent="0.25">
      <c r="A3501" t="s">
        <v>3531</v>
      </c>
      <c r="B3501">
        <v>53.1</v>
      </c>
      <c r="D3501" t="str">
        <f t="shared" si="216"/>
        <v xml:space="preserve">11-29-2011 11:51 </v>
      </c>
      <c r="E3501">
        <f t="shared" si="217"/>
        <v>1.0000000001164153</v>
      </c>
      <c r="F3501">
        <v>53.1</v>
      </c>
      <c r="K3501" t="s">
        <v>13107</v>
      </c>
      <c r="L3501">
        <v>55</v>
      </c>
      <c r="N3501" t="s">
        <v>13215</v>
      </c>
      <c r="O3501" t="str">
        <f t="shared" si="218"/>
        <v xml:space="preserve">11-22-2012 22:51 </v>
      </c>
      <c r="P3501">
        <f t="shared" si="219"/>
        <v>0.99999999994179234</v>
      </c>
      <c r="Q3501">
        <v>36</v>
      </c>
      <c r="R3501">
        <v>1.0000000001164153</v>
      </c>
      <c r="S3501">
        <v>53.1</v>
      </c>
    </row>
    <row r="3502" spans="1:19" x14ac:dyDescent="0.25">
      <c r="A3502" t="s">
        <v>3532</v>
      </c>
      <c r="B3502">
        <v>51.1</v>
      </c>
      <c r="D3502" t="str">
        <f t="shared" si="216"/>
        <v xml:space="preserve">11-29-2011 10:51 </v>
      </c>
      <c r="E3502">
        <f t="shared" si="217"/>
        <v>0.99999999994179234</v>
      </c>
      <c r="F3502">
        <v>51.1</v>
      </c>
      <c r="K3502" t="s">
        <v>13108</v>
      </c>
      <c r="L3502">
        <v>52</v>
      </c>
      <c r="N3502" t="s">
        <v>13216</v>
      </c>
      <c r="O3502" t="str">
        <f t="shared" si="218"/>
        <v xml:space="preserve">11-22-2012 21:51 </v>
      </c>
      <c r="P3502">
        <f t="shared" si="219"/>
        <v>0.99999999994179234</v>
      </c>
      <c r="Q3502">
        <v>37</v>
      </c>
      <c r="R3502">
        <v>0.99999999994179234</v>
      </c>
      <c r="S3502">
        <v>53.1</v>
      </c>
    </row>
    <row r="3503" spans="1:19" x14ac:dyDescent="0.25">
      <c r="A3503" t="s">
        <v>3533</v>
      </c>
      <c r="B3503">
        <v>50</v>
      </c>
      <c r="D3503" t="str">
        <f t="shared" si="216"/>
        <v xml:space="preserve">11-29-2011 9:51 </v>
      </c>
      <c r="E3503">
        <f t="shared" si="217"/>
        <v>0.99999999994179234</v>
      </c>
      <c r="F3503">
        <v>50</v>
      </c>
      <c r="K3503" t="s">
        <v>13109</v>
      </c>
      <c r="L3503">
        <v>50</v>
      </c>
      <c r="N3503" t="s">
        <v>13217</v>
      </c>
      <c r="O3503" t="str">
        <f t="shared" si="218"/>
        <v xml:space="preserve">11-22-2012 20:51 </v>
      </c>
      <c r="P3503">
        <f t="shared" si="219"/>
        <v>1.0000000001164153</v>
      </c>
      <c r="Q3503">
        <v>41</v>
      </c>
      <c r="R3503">
        <v>1.0000000001164153</v>
      </c>
      <c r="S3503">
        <v>53.1</v>
      </c>
    </row>
    <row r="3504" spans="1:19" x14ac:dyDescent="0.25">
      <c r="A3504" t="s">
        <v>3534</v>
      </c>
      <c r="B3504">
        <v>48.9</v>
      </c>
      <c r="D3504" t="str">
        <f t="shared" si="216"/>
        <v xml:space="preserve">11-29-2011 8:51 </v>
      </c>
      <c r="E3504">
        <f t="shared" si="217"/>
        <v>1.0000000001164153</v>
      </c>
      <c r="F3504">
        <v>48.9</v>
      </c>
      <c r="K3504" t="s">
        <v>13110</v>
      </c>
      <c r="L3504">
        <v>48</v>
      </c>
      <c r="N3504" t="s">
        <v>13218</v>
      </c>
      <c r="O3504" t="str">
        <f t="shared" si="218"/>
        <v xml:space="preserve">11-22-2012 19:51 </v>
      </c>
      <c r="P3504">
        <f t="shared" si="219"/>
        <v>0.99999999994179234</v>
      </c>
      <c r="Q3504">
        <v>41</v>
      </c>
      <c r="R3504">
        <v>0.93333333323244005</v>
      </c>
      <c r="S3504">
        <v>53.1</v>
      </c>
    </row>
    <row r="3505" spans="1:19" x14ac:dyDescent="0.25">
      <c r="A3505" t="s">
        <v>3535</v>
      </c>
      <c r="B3505">
        <v>48.9</v>
      </c>
      <c r="D3505" t="str">
        <f t="shared" si="216"/>
        <v xml:space="preserve">11-29-2011 7:51 </v>
      </c>
      <c r="E3505">
        <f t="shared" si="217"/>
        <v>0.99999999994179234</v>
      </c>
      <c r="F3505">
        <v>48.9</v>
      </c>
      <c r="K3505" t="s">
        <v>13111</v>
      </c>
      <c r="L3505">
        <v>48</v>
      </c>
      <c r="N3505" t="s">
        <v>13219</v>
      </c>
      <c r="O3505" t="str">
        <f t="shared" si="218"/>
        <v xml:space="preserve">11-22-2012 18:51 </v>
      </c>
      <c r="P3505">
        <f t="shared" si="219"/>
        <v>0.99999999994179234</v>
      </c>
      <c r="Q3505">
        <v>43</v>
      </c>
      <c r="R3505">
        <v>0.99999999994179234</v>
      </c>
      <c r="S3505">
        <v>53.1</v>
      </c>
    </row>
    <row r="3506" spans="1:19" x14ac:dyDescent="0.25">
      <c r="A3506" t="s">
        <v>3536</v>
      </c>
      <c r="B3506">
        <v>48.9</v>
      </c>
      <c r="D3506" t="str">
        <f t="shared" si="216"/>
        <v xml:space="preserve">11-29-2011 6:51 </v>
      </c>
      <c r="E3506">
        <f t="shared" si="217"/>
        <v>0.29999999993015081</v>
      </c>
      <c r="F3506">
        <v>48.9</v>
      </c>
      <c r="K3506" t="s">
        <v>13112</v>
      </c>
      <c r="L3506">
        <v>46.9</v>
      </c>
      <c r="N3506" t="s">
        <v>13220</v>
      </c>
      <c r="O3506" t="str">
        <f t="shared" si="218"/>
        <v xml:space="preserve">11-22-2012 17:51 </v>
      </c>
      <c r="P3506">
        <f t="shared" si="219"/>
        <v>1.0000000001164153</v>
      </c>
      <c r="Q3506">
        <v>50</v>
      </c>
      <c r="R3506">
        <v>1.0000000001164153</v>
      </c>
      <c r="S3506">
        <v>53.1</v>
      </c>
    </row>
    <row r="3507" spans="1:19" x14ac:dyDescent="0.25">
      <c r="A3507" t="s">
        <v>3537</v>
      </c>
      <c r="B3507">
        <v>50</v>
      </c>
      <c r="D3507" t="str">
        <f t="shared" si="216"/>
        <v xml:space="preserve">11-29-2011 6:33 </v>
      </c>
      <c r="E3507">
        <f t="shared" si="217"/>
        <v>0.70000000001164153</v>
      </c>
      <c r="F3507">
        <v>50</v>
      </c>
      <c r="K3507" t="s">
        <v>13113</v>
      </c>
      <c r="L3507">
        <v>48</v>
      </c>
      <c r="N3507" t="s">
        <v>13221</v>
      </c>
      <c r="O3507" t="str">
        <f t="shared" si="218"/>
        <v xml:space="preserve">11-22-2012 16:51 </v>
      </c>
      <c r="P3507">
        <f t="shared" si="219"/>
        <v>0.99999999994179234</v>
      </c>
      <c r="Q3507">
        <v>55.9</v>
      </c>
      <c r="R3507">
        <v>0.99999999994179234</v>
      </c>
      <c r="S3507">
        <v>53.1</v>
      </c>
    </row>
    <row r="3508" spans="1:19" x14ac:dyDescent="0.25">
      <c r="A3508" t="s">
        <v>3538</v>
      </c>
      <c r="B3508">
        <v>50</v>
      </c>
      <c r="D3508" t="str">
        <f t="shared" si="216"/>
        <v xml:space="preserve">11-29-2011 5:51 </v>
      </c>
      <c r="E3508">
        <f t="shared" si="217"/>
        <v>1.0000000001164153</v>
      </c>
      <c r="F3508">
        <v>50</v>
      </c>
      <c r="K3508" t="s">
        <v>13114</v>
      </c>
      <c r="L3508">
        <v>48.9</v>
      </c>
      <c r="N3508" t="s">
        <v>13222</v>
      </c>
      <c r="O3508" t="str">
        <f t="shared" si="218"/>
        <v xml:space="preserve">11-22-2012 15:51 </v>
      </c>
      <c r="P3508">
        <f t="shared" si="219"/>
        <v>0.99999999994179234</v>
      </c>
      <c r="Q3508">
        <v>59</v>
      </c>
      <c r="R3508">
        <v>1.0000000001164153</v>
      </c>
      <c r="S3508">
        <v>53.1</v>
      </c>
    </row>
    <row r="3509" spans="1:19" x14ac:dyDescent="0.25">
      <c r="A3509" t="s">
        <v>3539</v>
      </c>
      <c r="B3509">
        <v>50</v>
      </c>
      <c r="D3509" t="str">
        <f t="shared" si="216"/>
        <v xml:space="preserve">11-29-2011 4:51 </v>
      </c>
      <c r="E3509">
        <f t="shared" si="217"/>
        <v>0.58333333331393078</v>
      </c>
      <c r="F3509">
        <v>50</v>
      </c>
      <c r="K3509" t="s">
        <v>13115</v>
      </c>
      <c r="L3509">
        <v>45</v>
      </c>
      <c r="N3509" t="s">
        <v>13223</v>
      </c>
      <c r="O3509" t="str">
        <f t="shared" si="218"/>
        <v xml:space="preserve">11-22-2012 14:51 </v>
      </c>
      <c r="P3509">
        <f t="shared" si="219"/>
        <v>1.0000000001164153</v>
      </c>
      <c r="Q3509">
        <v>60.1</v>
      </c>
      <c r="R3509">
        <v>0.99999999994179234</v>
      </c>
      <c r="S3509">
        <v>53.1</v>
      </c>
    </row>
    <row r="3510" spans="1:19" x14ac:dyDescent="0.25">
      <c r="A3510" t="s">
        <v>3540</v>
      </c>
      <c r="B3510">
        <v>51.8</v>
      </c>
      <c r="D3510" t="str">
        <f t="shared" si="216"/>
        <v xml:space="preserve">11-29-2011 4:16 </v>
      </c>
      <c r="E3510">
        <f t="shared" si="217"/>
        <v>0.41666666662786156</v>
      </c>
      <c r="F3510">
        <v>51.8</v>
      </c>
      <c r="K3510" t="s">
        <v>13116</v>
      </c>
      <c r="L3510">
        <v>46</v>
      </c>
      <c r="N3510" t="s">
        <v>13224</v>
      </c>
      <c r="O3510" t="str">
        <f t="shared" si="218"/>
        <v xml:space="preserve">11-22-2012 13:51 </v>
      </c>
      <c r="P3510">
        <f t="shared" si="219"/>
        <v>0.99999999994179234</v>
      </c>
      <c r="Q3510">
        <v>59</v>
      </c>
      <c r="R3510">
        <v>1.0000000001164153</v>
      </c>
      <c r="S3510">
        <v>53.1</v>
      </c>
    </row>
    <row r="3511" spans="1:19" x14ac:dyDescent="0.25">
      <c r="A3511" t="s">
        <v>3541</v>
      </c>
      <c r="B3511">
        <v>51.1</v>
      </c>
      <c r="D3511" t="str">
        <f t="shared" si="216"/>
        <v xml:space="preserve">11-29-2011 3:51 </v>
      </c>
      <c r="E3511">
        <f t="shared" si="217"/>
        <v>0.50000000005820766</v>
      </c>
      <c r="F3511">
        <v>51.1</v>
      </c>
      <c r="K3511" t="s">
        <v>13117</v>
      </c>
      <c r="L3511">
        <v>45</v>
      </c>
      <c r="N3511" t="s">
        <v>13225</v>
      </c>
      <c r="O3511" t="str">
        <f t="shared" si="218"/>
        <v xml:space="preserve">11-22-2012 12:51 </v>
      </c>
      <c r="P3511">
        <f t="shared" si="219"/>
        <v>0.99999999994179234</v>
      </c>
      <c r="Q3511">
        <v>57.9</v>
      </c>
      <c r="R3511">
        <v>1.0000000001164153</v>
      </c>
      <c r="S3511">
        <v>53.1</v>
      </c>
    </row>
    <row r="3512" spans="1:19" x14ac:dyDescent="0.25">
      <c r="A3512" t="s">
        <v>3542</v>
      </c>
      <c r="B3512">
        <v>51.8</v>
      </c>
      <c r="D3512" t="str">
        <f t="shared" si="216"/>
        <v xml:space="preserve">11-29-2011 3:21 </v>
      </c>
      <c r="E3512">
        <f t="shared" si="217"/>
        <v>0.49999999988358468</v>
      </c>
      <c r="F3512">
        <v>51.8</v>
      </c>
      <c r="K3512" t="s">
        <v>13118</v>
      </c>
      <c r="L3512">
        <v>46</v>
      </c>
      <c r="N3512" t="s">
        <v>13226</v>
      </c>
      <c r="O3512" t="str">
        <f t="shared" si="218"/>
        <v xml:space="preserve">11-22-2012 11:51 </v>
      </c>
      <c r="P3512">
        <f t="shared" si="219"/>
        <v>1.0000000001164153</v>
      </c>
      <c r="Q3512">
        <v>57</v>
      </c>
      <c r="R3512">
        <v>0.99999999994179234</v>
      </c>
      <c r="S3512">
        <v>53.1</v>
      </c>
    </row>
    <row r="3513" spans="1:19" x14ac:dyDescent="0.25">
      <c r="A3513" t="s">
        <v>3543</v>
      </c>
      <c r="B3513">
        <v>54</v>
      </c>
      <c r="D3513" t="str">
        <f t="shared" si="216"/>
        <v xml:space="preserve">11-29-2011 2:51 </v>
      </c>
      <c r="E3513">
        <f t="shared" si="217"/>
        <v>0.36666666663950309</v>
      </c>
      <c r="F3513">
        <v>54</v>
      </c>
      <c r="K3513" t="s">
        <v>13119</v>
      </c>
      <c r="L3513">
        <v>46.9</v>
      </c>
      <c r="N3513" t="s">
        <v>13227</v>
      </c>
      <c r="O3513" t="str">
        <f t="shared" si="218"/>
        <v xml:space="preserve">11-22-2012 10:51 </v>
      </c>
      <c r="P3513">
        <f t="shared" si="219"/>
        <v>0.99999999994179234</v>
      </c>
      <c r="Q3513">
        <v>53.1</v>
      </c>
      <c r="R3513">
        <v>0.99999999994179234</v>
      </c>
      <c r="S3513">
        <v>53.1</v>
      </c>
    </row>
    <row r="3514" spans="1:19" x14ac:dyDescent="0.25">
      <c r="A3514" t="s">
        <v>3544</v>
      </c>
      <c r="B3514">
        <v>55.4</v>
      </c>
      <c r="D3514" t="str">
        <f t="shared" si="216"/>
        <v xml:space="preserve">11-29-2011 2:29 </v>
      </c>
      <c r="E3514">
        <f t="shared" si="217"/>
        <v>0.21666666667442769</v>
      </c>
      <c r="F3514">
        <v>55.4</v>
      </c>
      <c r="K3514" t="s">
        <v>13120</v>
      </c>
      <c r="L3514">
        <v>46.9</v>
      </c>
      <c r="N3514" t="s">
        <v>13228</v>
      </c>
      <c r="O3514" t="str">
        <f t="shared" si="218"/>
        <v xml:space="preserve">11-22-2012 9:51 </v>
      </c>
      <c r="P3514">
        <f t="shared" si="219"/>
        <v>0.99999999994179234</v>
      </c>
      <c r="Q3514">
        <v>48.9</v>
      </c>
      <c r="R3514">
        <v>0.99999999994179234</v>
      </c>
      <c r="S3514">
        <v>53.1</v>
      </c>
    </row>
    <row r="3515" spans="1:19" x14ac:dyDescent="0.25">
      <c r="A3515" t="s">
        <v>3545</v>
      </c>
      <c r="B3515">
        <v>55.4</v>
      </c>
      <c r="D3515" t="str">
        <f t="shared" si="216"/>
        <v xml:space="preserve">11-29-2011 2:16 </v>
      </c>
      <c r="E3515">
        <f t="shared" si="217"/>
        <v>9.9999999976716936E-2</v>
      </c>
      <c r="F3515">
        <v>55.4</v>
      </c>
      <c r="K3515" t="s">
        <v>13121</v>
      </c>
      <c r="L3515">
        <v>50</v>
      </c>
      <c r="N3515" t="s">
        <v>13229</v>
      </c>
      <c r="O3515" t="str">
        <f t="shared" si="218"/>
        <v xml:space="preserve">11-22-2012 8:51 </v>
      </c>
      <c r="P3515">
        <f t="shared" si="219"/>
        <v>1.0000000001164153</v>
      </c>
      <c r="Q3515">
        <v>42.1</v>
      </c>
      <c r="R3515">
        <v>0.99999999994179234</v>
      </c>
      <c r="S3515">
        <v>53.1</v>
      </c>
    </row>
    <row r="3516" spans="1:19" x14ac:dyDescent="0.25">
      <c r="A3516" t="s">
        <v>3546</v>
      </c>
      <c r="B3516">
        <v>57.2</v>
      </c>
      <c r="D3516" t="str">
        <f t="shared" si="216"/>
        <v xml:space="preserve">11-29-2011 2:10 </v>
      </c>
      <c r="E3516">
        <f t="shared" si="217"/>
        <v>0.31666666682576761</v>
      </c>
      <c r="F3516">
        <v>57.2</v>
      </c>
      <c r="K3516" t="s">
        <v>13122</v>
      </c>
      <c r="L3516">
        <v>50</v>
      </c>
      <c r="N3516" t="s">
        <v>13230</v>
      </c>
      <c r="O3516" t="str">
        <f t="shared" si="218"/>
        <v xml:space="preserve">11-22-2012 7:51 </v>
      </c>
      <c r="P3516">
        <f t="shared" si="219"/>
        <v>0.99999999994179234</v>
      </c>
      <c r="Q3516">
        <v>37</v>
      </c>
      <c r="R3516">
        <v>1.0000000001164153</v>
      </c>
      <c r="S3516">
        <v>53.1</v>
      </c>
    </row>
    <row r="3517" spans="1:19" x14ac:dyDescent="0.25">
      <c r="A3517" t="s">
        <v>3547</v>
      </c>
      <c r="B3517">
        <v>64.900000000000006</v>
      </c>
      <c r="D3517" t="str">
        <f t="shared" si="216"/>
        <v xml:space="preserve">11-29-2011 1:51 </v>
      </c>
      <c r="E3517">
        <f t="shared" si="217"/>
        <v>0.99999999994179234</v>
      </c>
      <c r="F3517">
        <v>64.900000000000006</v>
      </c>
      <c r="K3517" t="s">
        <v>13123</v>
      </c>
      <c r="L3517">
        <v>53.1</v>
      </c>
      <c r="N3517" t="s">
        <v>13231</v>
      </c>
      <c r="O3517" t="str">
        <f t="shared" si="218"/>
        <v xml:space="preserve">11-22-2012 6:51 </v>
      </c>
      <c r="P3517">
        <f t="shared" si="219"/>
        <v>0.99999999994179234</v>
      </c>
      <c r="Q3517">
        <v>35.1</v>
      </c>
      <c r="R3517">
        <v>0.99999999994179234</v>
      </c>
      <c r="S3517">
        <v>53.1</v>
      </c>
    </row>
    <row r="3518" spans="1:19" x14ac:dyDescent="0.25">
      <c r="A3518" t="s">
        <v>3548</v>
      </c>
      <c r="B3518">
        <v>66</v>
      </c>
      <c r="D3518" t="str">
        <f t="shared" si="216"/>
        <v xml:space="preserve">11-29-2011 0:51 </v>
      </c>
      <c r="E3518">
        <f t="shared" si="217"/>
        <v>0.58333333331393078</v>
      </c>
      <c r="F3518">
        <v>66</v>
      </c>
      <c r="K3518" t="s">
        <v>13124</v>
      </c>
      <c r="L3518">
        <v>55</v>
      </c>
      <c r="N3518" t="s">
        <v>13232</v>
      </c>
      <c r="O3518" t="str">
        <f t="shared" si="218"/>
        <v xml:space="preserve">11-22-2012 5:51 </v>
      </c>
      <c r="P3518">
        <f t="shared" si="219"/>
        <v>1.0000000001164153</v>
      </c>
      <c r="Q3518">
        <v>36</v>
      </c>
      <c r="R3518">
        <v>1.0000000001164153</v>
      </c>
      <c r="S3518">
        <v>53.1</v>
      </c>
    </row>
    <row r="3519" spans="1:19" x14ac:dyDescent="0.25">
      <c r="A3519" t="s">
        <v>3549</v>
      </c>
      <c r="B3519">
        <v>66.2</v>
      </c>
      <c r="D3519" t="str">
        <f t="shared" si="216"/>
        <v xml:space="preserve">11-29-2011 0:16 </v>
      </c>
      <c r="E3519">
        <f t="shared" si="217"/>
        <v>0.41666666662786156</v>
      </c>
      <c r="F3519">
        <v>66.2</v>
      </c>
      <c r="K3519" t="s">
        <v>13125</v>
      </c>
      <c r="L3519">
        <v>60.1</v>
      </c>
      <c r="N3519" t="s">
        <v>13233</v>
      </c>
      <c r="O3519" t="str">
        <f t="shared" si="218"/>
        <v xml:space="preserve">11-22-2012 4:51 </v>
      </c>
      <c r="P3519">
        <f t="shared" si="219"/>
        <v>0.99999999994179234</v>
      </c>
      <c r="Q3519">
        <v>35.1</v>
      </c>
      <c r="R3519">
        <v>1.0000000001164153</v>
      </c>
      <c r="S3519">
        <v>53.1</v>
      </c>
    </row>
    <row r="3520" spans="1:19" x14ac:dyDescent="0.25">
      <c r="A3520" t="s">
        <v>3550</v>
      </c>
      <c r="B3520">
        <v>66.900000000000006</v>
      </c>
      <c r="D3520" t="str">
        <f t="shared" si="216"/>
        <v xml:space="preserve">11-28-2011 23:51 </v>
      </c>
      <c r="E3520">
        <f t="shared" si="217"/>
        <v>1.0000000001164153</v>
      </c>
      <c r="F3520">
        <v>66.900000000000006</v>
      </c>
      <c r="K3520" t="s">
        <v>13126</v>
      </c>
      <c r="L3520">
        <v>64.900000000000006</v>
      </c>
      <c r="N3520" t="s">
        <v>13234</v>
      </c>
      <c r="O3520" t="str">
        <f t="shared" si="218"/>
        <v xml:space="preserve">11-22-2012 3:51 </v>
      </c>
      <c r="P3520">
        <f t="shared" si="219"/>
        <v>0.99999999994179234</v>
      </c>
      <c r="Q3520">
        <v>35.1</v>
      </c>
      <c r="R3520">
        <v>0.99999999994179234</v>
      </c>
      <c r="S3520">
        <v>53.1</v>
      </c>
    </row>
    <row r="3521" spans="1:19" x14ac:dyDescent="0.25">
      <c r="A3521" t="s">
        <v>3551</v>
      </c>
      <c r="B3521">
        <v>66.900000000000006</v>
      </c>
      <c r="D3521" t="str">
        <f t="shared" si="216"/>
        <v xml:space="preserve">11-28-2011 22:51 </v>
      </c>
      <c r="E3521">
        <f t="shared" si="217"/>
        <v>0.99999999994179234</v>
      </c>
      <c r="F3521">
        <v>66.900000000000006</v>
      </c>
      <c r="K3521" t="s">
        <v>13127</v>
      </c>
      <c r="L3521">
        <v>66.900000000000006</v>
      </c>
      <c r="N3521" t="s">
        <v>13235</v>
      </c>
      <c r="O3521" t="str">
        <f t="shared" si="218"/>
        <v xml:space="preserve">11-22-2012 2:51 </v>
      </c>
      <c r="P3521">
        <f t="shared" si="219"/>
        <v>1.0000000001164153</v>
      </c>
      <c r="Q3521">
        <v>35.1</v>
      </c>
      <c r="R3521">
        <v>0.99999999994179234</v>
      </c>
      <c r="S3521">
        <v>53.1</v>
      </c>
    </row>
    <row r="3522" spans="1:19" x14ac:dyDescent="0.25">
      <c r="A3522" t="s">
        <v>3552</v>
      </c>
      <c r="B3522">
        <v>66.900000000000006</v>
      </c>
      <c r="D3522" t="str">
        <f t="shared" si="216"/>
        <v xml:space="preserve">11-28-2011 21:51 </v>
      </c>
      <c r="E3522">
        <f t="shared" si="217"/>
        <v>0.99999999994179234</v>
      </c>
      <c r="F3522">
        <v>66.900000000000006</v>
      </c>
      <c r="K3522" t="s">
        <v>13128</v>
      </c>
      <c r="L3522">
        <v>66.900000000000006</v>
      </c>
      <c r="N3522" t="s">
        <v>13236</v>
      </c>
      <c r="O3522" t="str">
        <f t="shared" si="218"/>
        <v xml:space="preserve">11-22-2012 1:51 </v>
      </c>
      <c r="P3522">
        <f t="shared" si="219"/>
        <v>0.99999999994179234</v>
      </c>
      <c r="Q3522">
        <v>37.9</v>
      </c>
      <c r="R3522">
        <v>0.99999999994179234</v>
      </c>
      <c r="S3522">
        <v>53.1</v>
      </c>
    </row>
    <row r="3523" spans="1:19" x14ac:dyDescent="0.25">
      <c r="A3523" t="s">
        <v>3553</v>
      </c>
      <c r="B3523">
        <v>66.900000000000006</v>
      </c>
      <c r="D3523" t="str">
        <f t="shared" ref="D3523:D3586" si="220">LEFT(A3523,LEN(A3523)-3)</f>
        <v xml:space="preserve">11-28-2011 20:51 </v>
      </c>
      <c r="E3523">
        <f t="shared" ref="E3523:E3586" si="221">(D3523-D3524)*24</f>
        <v>1.0000000001164153</v>
      </c>
      <c r="F3523">
        <v>66.900000000000006</v>
      </c>
      <c r="K3523" t="s">
        <v>13129</v>
      </c>
      <c r="L3523">
        <v>64.900000000000006</v>
      </c>
      <c r="N3523" t="s">
        <v>13237</v>
      </c>
      <c r="O3523" t="str">
        <f t="shared" ref="O3523:O3586" si="222">LEFT(N3523,LEN(N3523)-3)</f>
        <v xml:space="preserve">11-22-2012 0:51 </v>
      </c>
      <c r="P3523">
        <f t="shared" ref="P3523:P3586" si="223">(O3523-O3524)*24</f>
        <v>0.99999999994179234</v>
      </c>
      <c r="Q3523">
        <v>39</v>
      </c>
      <c r="R3523">
        <v>1.0000000001164153</v>
      </c>
      <c r="S3523">
        <v>53.1</v>
      </c>
    </row>
    <row r="3524" spans="1:19" x14ac:dyDescent="0.25">
      <c r="A3524" t="s">
        <v>3554</v>
      </c>
      <c r="B3524">
        <v>66</v>
      </c>
      <c r="D3524" t="str">
        <f t="shared" si="220"/>
        <v xml:space="preserve">11-28-2011 19:51 </v>
      </c>
      <c r="E3524">
        <f t="shared" si="221"/>
        <v>0.99999999994179234</v>
      </c>
      <c r="F3524">
        <v>66</v>
      </c>
      <c r="K3524" t="s">
        <v>13130</v>
      </c>
      <c r="L3524">
        <v>64</v>
      </c>
      <c r="N3524" t="s">
        <v>13238</v>
      </c>
      <c r="O3524" t="str">
        <f t="shared" si="222"/>
        <v xml:space="preserve">11-21-2012 23:51 </v>
      </c>
      <c r="P3524">
        <f t="shared" si="223"/>
        <v>1.0000000001164153</v>
      </c>
      <c r="Q3524">
        <v>39.9</v>
      </c>
      <c r="R3524">
        <v>0.99999999994179234</v>
      </c>
      <c r="S3524">
        <v>53.1</v>
      </c>
    </row>
    <row r="3525" spans="1:19" x14ac:dyDescent="0.25">
      <c r="A3525" t="s">
        <v>3555</v>
      </c>
      <c r="B3525">
        <v>66</v>
      </c>
      <c r="D3525" t="str">
        <f t="shared" si="220"/>
        <v xml:space="preserve">11-28-2011 18:51 </v>
      </c>
      <c r="E3525">
        <f t="shared" si="221"/>
        <v>0.99999999994179234</v>
      </c>
      <c r="F3525">
        <v>66</v>
      </c>
      <c r="K3525" t="s">
        <v>13131</v>
      </c>
      <c r="L3525">
        <v>61</v>
      </c>
      <c r="N3525" t="s">
        <v>13239</v>
      </c>
      <c r="O3525" t="str">
        <f t="shared" si="222"/>
        <v xml:space="preserve">11-21-2012 22:51 </v>
      </c>
      <c r="P3525">
        <f t="shared" si="223"/>
        <v>0.99999999994179234</v>
      </c>
      <c r="Q3525">
        <v>42.1</v>
      </c>
      <c r="R3525">
        <v>0.99999999994179234</v>
      </c>
      <c r="S3525">
        <v>53.1</v>
      </c>
    </row>
    <row r="3526" spans="1:19" x14ac:dyDescent="0.25">
      <c r="A3526" t="s">
        <v>3556</v>
      </c>
      <c r="B3526">
        <v>64</v>
      </c>
      <c r="D3526" t="str">
        <f t="shared" si="220"/>
        <v xml:space="preserve">11-28-2011 17:51 </v>
      </c>
      <c r="E3526">
        <f t="shared" si="221"/>
        <v>0.93333333340706304</v>
      </c>
      <c r="F3526">
        <v>64</v>
      </c>
      <c r="K3526" t="s">
        <v>13132</v>
      </c>
      <c r="L3526">
        <v>53.1</v>
      </c>
      <c r="N3526" t="s">
        <v>13240</v>
      </c>
      <c r="O3526" t="str">
        <f t="shared" si="222"/>
        <v xml:space="preserve">11-21-2012 21:51 </v>
      </c>
      <c r="P3526">
        <f t="shared" si="223"/>
        <v>0.99999999994179234</v>
      </c>
      <c r="Q3526">
        <v>43</v>
      </c>
      <c r="R3526">
        <v>0.99999999994179234</v>
      </c>
      <c r="S3526">
        <v>53.1</v>
      </c>
    </row>
    <row r="3527" spans="1:19" x14ac:dyDescent="0.25">
      <c r="A3527" t="s">
        <v>3557</v>
      </c>
      <c r="B3527">
        <v>64.400000000000006</v>
      </c>
      <c r="D3527" t="str">
        <f t="shared" si="220"/>
        <v xml:space="preserve">11-28-2011 16:55 </v>
      </c>
      <c r="E3527">
        <f t="shared" si="221"/>
        <v>6.6666666709352285E-2</v>
      </c>
      <c r="F3527">
        <v>64.400000000000006</v>
      </c>
      <c r="K3527" t="s">
        <v>13133</v>
      </c>
      <c r="L3527">
        <v>42.1</v>
      </c>
      <c r="N3527" t="s">
        <v>13241</v>
      </c>
      <c r="O3527" t="str">
        <f t="shared" si="222"/>
        <v xml:space="preserve">11-21-2012 20:51 </v>
      </c>
      <c r="P3527">
        <f t="shared" si="223"/>
        <v>1.0000000001164153</v>
      </c>
      <c r="Q3527">
        <v>44.1</v>
      </c>
      <c r="R3527">
        <v>0.99999999994179234</v>
      </c>
      <c r="S3527">
        <v>53.1</v>
      </c>
    </row>
    <row r="3528" spans="1:19" x14ac:dyDescent="0.25">
      <c r="A3528" t="s">
        <v>3558</v>
      </c>
      <c r="B3528">
        <v>64.900000000000006</v>
      </c>
      <c r="D3528" t="str">
        <f t="shared" si="220"/>
        <v xml:space="preserve">11-28-2011 16:51 </v>
      </c>
      <c r="E3528">
        <f t="shared" si="221"/>
        <v>0.68333333329064772</v>
      </c>
      <c r="F3528">
        <v>64.900000000000006</v>
      </c>
      <c r="K3528" t="s">
        <v>13134</v>
      </c>
      <c r="L3528">
        <v>34</v>
      </c>
      <c r="N3528" t="s">
        <v>13242</v>
      </c>
      <c r="O3528" t="str">
        <f t="shared" si="222"/>
        <v xml:space="preserve">11-21-2012 19:51 </v>
      </c>
      <c r="P3528">
        <f t="shared" si="223"/>
        <v>0.99999999994179234</v>
      </c>
      <c r="Q3528">
        <v>48</v>
      </c>
      <c r="R3528">
        <v>0.99999999994179234</v>
      </c>
      <c r="S3528">
        <v>53.1</v>
      </c>
    </row>
    <row r="3529" spans="1:19" x14ac:dyDescent="0.25">
      <c r="A3529" t="s">
        <v>3559</v>
      </c>
      <c r="B3529">
        <v>64.400000000000006</v>
      </c>
      <c r="D3529" t="str">
        <f t="shared" si="220"/>
        <v xml:space="preserve">11-28-2011 16:10 </v>
      </c>
      <c r="E3529">
        <f t="shared" si="221"/>
        <v>0.31666666665114462</v>
      </c>
      <c r="F3529">
        <v>64.400000000000006</v>
      </c>
      <c r="K3529" t="s">
        <v>13135</v>
      </c>
      <c r="L3529">
        <v>30.9</v>
      </c>
      <c r="N3529" t="s">
        <v>13243</v>
      </c>
      <c r="O3529" t="str">
        <f t="shared" si="222"/>
        <v xml:space="preserve">11-21-2012 18:51 </v>
      </c>
      <c r="P3529">
        <f t="shared" si="223"/>
        <v>0.99999999994179234</v>
      </c>
      <c r="Q3529">
        <v>48</v>
      </c>
      <c r="R3529">
        <v>1.0000000001164153</v>
      </c>
      <c r="S3529">
        <v>53.1</v>
      </c>
    </row>
    <row r="3530" spans="1:19" x14ac:dyDescent="0.25">
      <c r="A3530" t="s">
        <v>3560</v>
      </c>
      <c r="B3530">
        <v>64.900000000000006</v>
      </c>
      <c r="D3530" t="str">
        <f t="shared" si="220"/>
        <v xml:space="preserve">11-28-2011 15:51 </v>
      </c>
      <c r="E3530">
        <f t="shared" si="221"/>
        <v>6.6666666709352285E-2</v>
      </c>
      <c r="F3530">
        <v>64.900000000000006</v>
      </c>
      <c r="K3530" t="s">
        <v>13136</v>
      </c>
      <c r="L3530">
        <v>32</v>
      </c>
      <c r="N3530" t="s">
        <v>13244</v>
      </c>
      <c r="O3530" t="str">
        <f t="shared" si="222"/>
        <v xml:space="preserve">11-21-2012 17:51 </v>
      </c>
      <c r="P3530">
        <f t="shared" si="223"/>
        <v>1.0000000001164153</v>
      </c>
      <c r="Q3530">
        <v>51.1</v>
      </c>
      <c r="R3530">
        <v>0.99999999994179234</v>
      </c>
      <c r="S3530">
        <v>53.1</v>
      </c>
    </row>
    <row r="3531" spans="1:19" x14ac:dyDescent="0.25">
      <c r="A3531" t="s">
        <v>3561</v>
      </c>
      <c r="B3531">
        <v>64.400000000000006</v>
      </c>
      <c r="D3531" t="str">
        <f t="shared" si="220"/>
        <v xml:space="preserve">11-28-2011 15:47 </v>
      </c>
      <c r="E3531">
        <f t="shared" si="221"/>
        <v>0.93333333323244005</v>
      </c>
      <c r="F3531">
        <v>64.400000000000006</v>
      </c>
      <c r="K3531" t="s">
        <v>13137</v>
      </c>
      <c r="L3531">
        <v>34</v>
      </c>
      <c r="N3531" t="s">
        <v>13245</v>
      </c>
      <c r="O3531" t="str">
        <f t="shared" si="222"/>
        <v xml:space="preserve">11-21-2012 16:51 </v>
      </c>
      <c r="P3531">
        <f t="shared" si="223"/>
        <v>0.99999999994179234</v>
      </c>
      <c r="Q3531">
        <v>55.9</v>
      </c>
      <c r="R3531">
        <v>0.99999999994179234</v>
      </c>
      <c r="S3531">
        <v>53.1</v>
      </c>
    </row>
    <row r="3532" spans="1:19" x14ac:dyDescent="0.25">
      <c r="A3532" t="s">
        <v>3562</v>
      </c>
      <c r="B3532">
        <v>64.900000000000006</v>
      </c>
      <c r="D3532" t="str">
        <f t="shared" si="220"/>
        <v xml:space="preserve">11-28-2011 14:51 </v>
      </c>
      <c r="E3532">
        <f t="shared" si="221"/>
        <v>1.0000000001164153</v>
      </c>
      <c r="F3532">
        <v>64.900000000000006</v>
      </c>
      <c r="K3532" t="s">
        <v>13138</v>
      </c>
      <c r="L3532">
        <v>37.9</v>
      </c>
      <c r="N3532" t="s">
        <v>13246</v>
      </c>
      <c r="O3532" t="str">
        <f t="shared" si="222"/>
        <v xml:space="preserve">11-21-2012 15:51 </v>
      </c>
      <c r="P3532">
        <f t="shared" si="223"/>
        <v>0.99999999994179234</v>
      </c>
      <c r="Q3532">
        <v>59</v>
      </c>
      <c r="R3532">
        <v>1.0000000001164153</v>
      </c>
      <c r="S3532">
        <v>53.1</v>
      </c>
    </row>
    <row r="3533" spans="1:19" x14ac:dyDescent="0.25">
      <c r="A3533" t="s">
        <v>3563</v>
      </c>
      <c r="B3533">
        <v>66</v>
      </c>
      <c r="D3533" t="str">
        <f t="shared" si="220"/>
        <v xml:space="preserve">11-28-2011 13:51 </v>
      </c>
      <c r="E3533">
        <f t="shared" si="221"/>
        <v>0.99999999994179234</v>
      </c>
      <c r="F3533">
        <v>66</v>
      </c>
      <c r="K3533" t="s">
        <v>13139</v>
      </c>
      <c r="L3533">
        <v>37.9</v>
      </c>
      <c r="N3533" t="s">
        <v>13247</v>
      </c>
      <c r="O3533" t="str">
        <f t="shared" si="222"/>
        <v xml:space="preserve">11-21-2012 14:51 </v>
      </c>
      <c r="P3533">
        <f t="shared" si="223"/>
        <v>1.0000000001164153</v>
      </c>
      <c r="Q3533">
        <v>59</v>
      </c>
      <c r="R3533">
        <v>1.0000000001164153</v>
      </c>
      <c r="S3533">
        <v>53.1</v>
      </c>
    </row>
    <row r="3534" spans="1:19" x14ac:dyDescent="0.25">
      <c r="A3534" t="s">
        <v>3564</v>
      </c>
      <c r="B3534">
        <v>71.099999999999994</v>
      </c>
      <c r="D3534" t="str">
        <f t="shared" si="220"/>
        <v xml:space="preserve">11-28-2011 12:51 </v>
      </c>
      <c r="E3534">
        <f t="shared" si="221"/>
        <v>0.99999999994179234</v>
      </c>
      <c r="F3534">
        <v>71.099999999999994</v>
      </c>
      <c r="K3534" t="s">
        <v>13140</v>
      </c>
      <c r="L3534">
        <v>37.9</v>
      </c>
      <c r="N3534" t="s">
        <v>13248</v>
      </c>
      <c r="O3534" t="str">
        <f t="shared" si="222"/>
        <v xml:space="preserve">11-21-2012 13:51 </v>
      </c>
      <c r="P3534">
        <f t="shared" si="223"/>
        <v>0.99999999994179234</v>
      </c>
      <c r="Q3534">
        <v>57.9</v>
      </c>
      <c r="R3534">
        <v>1.0000000001164153</v>
      </c>
      <c r="S3534">
        <v>53.1</v>
      </c>
    </row>
    <row r="3535" spans="1:19" x14ac:dyDescent="0.25">
      <c r="A3535" t="s">
        <v>3565</v>
      </c>
      <c r="B3535">
        <v>70</v>
      </c>
      <c r="D3535" t="str">
        <f t="shared" si="220"/>
        <v xml:space="preserve">11-28-2011 11:51 </v>
      </c>
      <c r="E3535">
        <f t="shared" si="221"/>
        <v>1.0000000001164153</v>
      </c>
      <c r="F3535">
        <v>70</v>
      </c>
      <c r="K3535" t="s">
        <v>13141</v>
      </c>
      <c r="L3535">
        <v>37</v>
      </c>
      <c r="N3535" t="s">
        <v>13249</v>
      </c>
      <c r="O3535" t="str">
        <f t="shared" si="222"/>
        <v xml:space="preserve">11-21-2012 12:51 </v>
      </c>
      <c r="P3535">
        <f t="shared" si="223"/>
        <v>0.99999999994179234</v>
      </c>
      <c r="Q3535">
        <v>57</v>
      </c>
      <c r="R3535">
        <v>0.99999999994179234</v>
      </c>
      <c r="S3535">
        <v>53.1</v>
      </c>
    </row>
    <row r="3536" spans="1:19" x14ac:dyDescent="0.25">
      <c r="A3536" t="s">
        <v>3566</v>
      </c>
      <c r="B3536">
        <v>68</v>
      </c>
      <c r="D3536" t="str">
        <f t="shared" si="220"/>
        <v xml:space="preserve">11-28-2011 10:51 </v>
      </c>
      <c r="E3536">
        <f t="shared" si="221"/>
        <v>0.99999999994179234</v>
      </c>
      <c r="F3536">
        <v>68</v>
      </c>
      <c r="K3536" t="s">
        <v>13142</v>
      </c>
      <c r="L3536">
        <v>37.9</v>
      </c>
      <c r="N3536" t="s">
        <v>13250</v>
      </c>
      <c r="O3536" t="str">
        <f t="shared" si="222"/>
        <v xml:space="preserve">11-21-2012 11:51 </v>
      </c>
      <c r="P3536">
        <f t="shared" si="223"/>
        <v>1.0000000001164153</v>
      </c>
      <c r="Q3536">
        <v>54</v>
      </c>
      <c r="R3536">
        <v>0.99999999994179234</v>
      </c>
      <c r="S3536">
        <v>53.1</v>
      </c>
    </row>
    <row r="3537" spans="1:19" x14ac:dyDescent="0.25">
      <c r="A3537" t="s">
        <v>3567</v>
      </c>
      <c r="B3537">
        <v>66</v>
      </c>
      <c r="D3537" t="str">
        <f t="shared" si="220"/>
        <v xml:space="preserve">11-28-2011 9:51 </v>
      </c>
      <c r="E3537">
        <f t="shared" si="221"/>
        <v>0.99999999994179234</v>
      </c>
      <c r="F3537">
        <v>66</v>
      </c>
      <c r="K3537" t="s">
        <v>13143</v>
      </c>
      <c r="L3537">
        <v>37.9</v>
      </c>
      <c r="N3537" t="s">
        <v>13251</v>
      </c>
      <c r="O3537" t="str">
        <f t="shared" si="222"/>
        <v xml:space="preserve">11-21-2012 10:51 </v>
      </c>
      <c r="P3537">
        <f t="shared" si="223"/>
        <v>0.99999999994179234</v>
      </c>
      <c r="Q3537">
        <v>51.1</v>
      </c>
      <c r="R3537">
        <v>1.0000000001164153</v>
      </c>
      <c r="S3537">
        <v>53.1</v>
      </c>
    </row>
    <row r="3538" spans="1:19" x14ac:dyDescent="0.25">
      <c r="A3538" t="s">
        <v>3568</v>
      </c>
      <c r="B3538">
        <v>63</v>
      </c>
      <c r="D3538" t="str">
        <f t="shared" si="220"/>
        <v xml:space="preserve">11-28-2011 8:51 </v>
      </c>
      <c r="E3538">
        <f t="shared" si="221"/>
        <v>1.0000000001164153</v>
      </c>
      <c r="F3538">
        <v>63</v>
      </c>
      <c r="K3538" t="s">
        <v>13144</v>
      </c>
      <c r="L3538">
        <v>41</v>
      </c>
      <c r="N3538" t="s">
        <v>13252</v>
      </c>
      <c r="O3538" t="str">
        <f t="shared" si="222"/>
        <v xml:space="preserve">11-21-2012 9:51 </v>
      </c>
      <c r="P3538">
        <f t="shared" si="223"/>
        <v>0.99999999994179234</v>
      </c>
      <c r="Q3538">
        <v>48</v>
      </c>
      <c r="R3538">
        <v>0.99999999994179234</v>
      </c>
      <c r="S3538">
        <v>53.1</v>
      </c>
    </row>
    <row r="3539" spans="1:19" x14ac:dyDescent="0.25">
      <c r="A3539" t="s">
        <v>3569</v>
      </c>
      <c r="B3539">
        <v>61</v>
      </c>
      <c r="D3539" t="str">
        <f t="shared" si="220"/>
        <v xml:space="preserve">11-28-2011 7:51 </v>
      </c>
      <c r="E3539">
        <f t="shared" si="221"/>
        <v>0.99999999994179234</v>
      </c>
      <c r="F3539">
        <v>61</v>
      </c>
      <c r="K3539" t="s">
        <v>13145</v>
      </c>
      <c r="L3539">
        <v>39</v>
      </c>
      <c r="N3539" t="s">
        <v>13253</v>
      </c>
      <c r="O3539" t="str">
        <f t="shared" si="222"/>
        <v xml:space="preserve">11-21-2012 8:51 </v>
      </c>
      <c r="P3539">
        <f t="shared" si="223"/>
        <v>9.9999999976716936E-2</v>
      </c>
      <c r="Q3539">
        <v>43</v>
      </c>
      <c r="R3539">
        <v>0.99999999994179234</v>
      </c>
      <c r="S3539">
        <v>53.1</v>
      </c>
    </row>
    <row r="3540" spans="1:19" x14ac:dyDescent="0.25">
      <c r="A3540" t="s">
        <v>3570</v>
      </c>
      <c r="B3540">
        <v>60.1</v>
      </c>
      <c r="D3540" t="str">
        <f t="shared" si="220"/>
        <v xml:space="preserve">11-28-2011 6:51 </v>
      </c>
      <c r="E3540">
        <f t="shared" si="221"/>
        <v>0.99999999994179234</v>
      </c>
      <c r="F3540">
        <v>60.1</v>
      </c>
      <c r="K3540" t="s">
        <v>13146</v>
      </c>
      <c r="L3540">
        <v>42.1</v>
      </c>
      <c r="N3540" t="s">
        <v>13254</v>
      </c>
      <c r="O3540" t="str">
        <f t="shared" si="222"/>
        <v xml:space="preserve">11-21-2012 8:45 </v>
      </c>
      <c r="P3540">
        <f t="shared" si="223"/>
        <v>0.90000000013969839</v>
      </c>
      <c r="Q3540">
        <v>42.8</v>
      </c>
      <c r="R3540">
        <v>1.0000000001164153</v>
      </c>
      <c r="S3540">
        <v>53.1</v>
      </c>
    </row>
    <row r="3541" spans="1:19" x14ac:dyDescent="0.25">
      <c r="A3541" t="s">
        <v>3571</v>
      </c>
      <c r="B3541">
        <v>62.1</v>
      </c>
      <c r="D3541" t="str">
        <f t="shared" si="220"/>
        <v xml:space="preserve">11-28-2011 5:51 </v>
      </c>
      <c r="E3541">
        <f t="shared" si="221"/>
        <v>1.0000000001164153</v>
      </c>
      <c r="F3541">
        <v>62.1</v>
      </c>
      <c r="K3541" t="s">
        <v>13147</v>
      </c>
      <c r="L3541">
        <v>43</v>
      </c>
      <c r="N3541" t="s">
        <v>13255</v>
      </c>
      <c r="O3541" t="str">
        <f t="shared" si="222"/>
        <v xml:space="preserve">11-21-2012 7:51 </v>
      </c>
      <c r="P3541">
        <f t="shared" si="223"/>
        <v>0.41666666662786156</v>
      </c>
      <c r="Q3541">
        <v>39</v>
      </c>
      <c r="R3541">
        <v>0.99999999994179234</v>
      </c>
      <c r="S3541">
        <v>53.1</v>
      </c>
    </row>
    <row r="3542" spans="1:19" x14ac:dyDescent="0.25">
      <c r="A3542" t="s">
        <v>3572</v>
      </c>
      <c r="B3542">
        <v>62.1</v>
      </c>
      <c r="D3542" t="str">
        <f t="shared" si="220"/>
        <v xml:space="preserve">11-28-2011 4:51 </v>
      </c>
      <c r="E3542">
        <f t="shared" si="221"/>
        <v>0.99999999994179234</v>
      </c>
      <c r="F3542">
        <v>62.1</v>
      </c>
      <c r="K3542" t="s">
        <v>13148</v>
      </c>
      <c r="L3542">
        <v>42.1</v>
      </c>
      <c r="N3542" t="s">
        <v>13256</v>
      </c>
      <c r="O3542" t="str">
        <f t="shared" si="222"/>
        <v xml:space="preserve">11-21-2012 7:26 </v>
      </c>
      <c r="P3542">
        <f t="shared" si="223"/>
        <v>0.58333333331393078</v>
      </c>
      <c r="Q3542">
        <v>37.4</v>
      </c>
      <c r="R3542">
        <v>1.0000000001164153</v>
      </c>
      <c r="S3542">
        <v>53.1</v>
      </c>
    </row>
    <row r="3543" spans="1:19" x14ac:dyDescent="0.25">
      <c r="A3543" t="s">
        <v>3573</v>
      </c>
      <c r="B3543">
        <v>62.1</v>
      </c>
      <c r="D3543" t="str">
        <f t="shared" si="220"/>
        <v xml:space="preserve">11-28-2011 3:51 </v>
      </c>
      <c r="E3543">
        <f t="shared" si="221"/>
        <v>0.99999999994179234</v>
      </c>
      <c r="F3543">
        <v>62.1</v>
      </c>
      <c r="K3543" t="s">
        <v>13149</v>
      </c>
      <c r="L3543">
        <v>48</v>
      </c>
      <c r="N3543" t="s">
        <v>13257</v>
      </c>
      <c r="O3543" t="str">
        <f t="shared" si="222"/>
        <v xml:space="preserve">11-21-2012 6:51 </v>
      </c>
      <c r="P3543">
        <f t="shared" si="223"/>
        <v>0.33333333337213844</v>
      </c>
      <c r="Q3543">
        <v>37</v>
      </c>
      <c r="R3543">
        <v>0.99999999994179234</v>
      </c>
      <c r="S3543">
        <v>53.1</v>
      </c>
    </row>
    <row r="3544" spans="1:19" x14ac:dyDescent="0.25">
      <c r="A3544" t="s">
        <v>3574</v>
      </c>
      <c r="B3544">
        <v>61</v>
      </c>
      <c r="D3544" t="str">
        <f t="shared" si="220"/>
        <v xml:space="preserve">11-28-2011 2:51 </v>
      </c>
      <c r="E3544">
        <f t="shared" si="221"/>
        <v>1.0000000001164153</v>
      </c>
      <c r="F3544">
        <v>61</v>
      </c>
      <c r="K3544" t="s">
        <v>13150</v>
      </c>
      <c r="L3544">
        <v>51.1</v>
      </c>
      <c r="N3544" t="s">
        <v>13258</v>
      </c>
      <c r="O3544" t="str">
        <f t="shared" si="222"/>
        <v xml:space="preserve">11-21-2012 6:31 </v>
      </c>
      <c r="P3544">
        <f t="shared" si="223"/>
        <v>0.6666666665696539</v>
      </c>
      <c r="Q3544">
        <v>37.4</v>
      </c>
      <c r="R3544">
        <v>1.0000000001164153</v>
      </c>
      <c r="S3544">
        <v>53.1</v>
      </c>
    </row>
    <row r="3545" spans="1:19" x14ac:dyDescent="0.25">
      <c r="A3545" t="s">
        <v>3575</v>
      </c>
      <c r="B3545">
        <v>61</v>
      </c>
      <c r="D3545" t="str">
        <f t="shared" si="220"/>
        <v xml:space="preserve">11-28-2011 1:51 </v>
      </c>
      <c r="E3545">
        <f t="shared" si="221"/>
        <v>0.99999999994179234</v>
      </c>
      <c r="F3545">
        <v>61</v>
      </c>
      <c r="K3545" t="s">
        <v>13151</v>
      </c>
      <c r="L3545">
        <v>51.1</v>
      </c>
      <c r="N3545" t="s">
        <v>13259</v>
      </c>
      <c r="O3545" t="str">
        <f t="shared" si="222"/>
        <v xml:space="preserve">11-21-2012 5:51 </v>
      </c>
      <c r="P3545">
        <f t="shared" si="223"/>
        <v>1.0000000001164153</v>
      </c>
      <c r="Q3545">
        <v>37</v>
      </c>
      <c r="R3545">
        <v>0.99999999994179234</v>
      </c>
      <c r="S3545">
        <v>53.1</v>
      </c>
    </row>
    <row r="3546" spans="1:19" x14ac:dyDescent="0.25">
      <c r="A3546" t="s">
        <v>3576</v>
      </c>
      <c r="B3546">
        <v>61</v>
      </c>
      <c r="D3546" t="str">
        <f t="shared" si="220"/>
        <v xml:space="preserve">11-28-2011 0:51 </v>
      </c>
      <c r="E3546">
        <f t="shared" si="221"/>
        <v>0.99999999994179234</v>
      </c>
      <c r="F3546">
        <v>61</v>
      </c>
      <c r="K3546" t="s">
        <v>13152</v>
      </c>
      <c r="L3546">
        <v>50</v>
      </c>
      <c r="N3546" t="s">
        <v>13260</v>
      </c>
      <c r="O3546" t="str">
        <f t="shared" si="222"/>
        <v xml:space="preserve">11-21-2012 4:51 </v>
      </c>
      <c r="P3546">
        <f t="shared" si="223"/>
        <v>0.99999999994179234</v>
      </c>
      <c r="Q3546">
        <v>37.9</v>
      </c>
      <c r="R3546">
        <v>0.99999999994179234</v>
      </c>
      <c r="S3546">
        <v>53.1</v>
      </c>
    </row>
    <row r="3547" spans="1:19" x14ac:dyDescent="0.25">
      <c r="A3547" t="s">
        <v>3577</v>
      </c>
      <c r="B3547">
        <v>61</v>
      </c>
      <c r="D3547" t="str">
        <f t="shared" si="220"/>
        <v xml:space="preserve">11-27-2011 23:51 </v>
      </c>
      <c r="E3547">
        <f t="shared" si="221"/>
        <v>1.0000000001164153</v>
      </c>
      <c r="F3547">
        <v>61</v>
      </c>
      <c r="K3547" t="s">
        <v>13153</v>
      </c>
      <c r="L3547">
        <v>48</v>
      </c>
      <c r="N3547" t="s">
        <v>13261</v>
      </c>
      <c r="O3547" t="str">
        <f t="shared" si="222"/>
        <v xml:space="preserve">11-21-2012 3:51 </v>
      </c>
      <c r="P3547">
        <f t="shared" si="223"/>
        <v>0.99999999994179234</v>
      </c>
      <c r="Q3547">
        <v>39</v>
      </c>
      <c r="R3547">
        <v>0.99999999994179234</v>
      </c>
      <c r="S3547">
        <v>53.1</v>
      </c>
    </row>
    <row r="3548" spans="1:19" x14ac:dyDescent="0.25">
      <c r="A3548" t="s">
        <v>3578</v>
      </c>
      <c r="B3548">
        <v>63</v>
      </c>
      <c r="D3548" t="str">
        <f t="shared" si="220"/>
        <v xml:space="preserve">11-27-2011 22:51 </v>
      </c>
      <c r="E3548">
        <f t="shared" si="221"/>
        <v>0.99999999994179234</v>
      </c>
      <c r="F3548">
        <v>63</v>
      </c>
      <c r="K3548" t="s">
        <v>13154</v>
      </c>
      <c r="L3548">
        <v>45</v>
      </c>
      <c r="N3548" t="s">
        <v>13262</v>
      </c>
      <c r="O3548" t="str">
        <f t="shared" si="222"/>
        <v xml:space="preserve">11-21-2012 2:51 </v>
      </c>
      <c r="P3548">
        <f t="shared" si="223"/>
        <v>1.0000000001164153</v>
      </c>
      <c r="Q3548">
        <v>39</v>
      </c>
      <c r="R3548">
        <v>1.0000000001164153</v>
      </c>
      <c r="S3548">
        <v>53.1</v>
      </c>
    </row>
    <row r="3549" spans="1:19" x14ac:dyDescent="0.25">
      <c r="A3549" t="s">
        <v>3579</v>
      </c>
      <c r="B3549">
        <v>63</v>
      </c>
      <c r="D3549" t="str">
        <f t="shared" si="220"/>
        <v xml:space="preserve">11-27-2011 21:51 </v>
      </c>
      <c r="E3549">
        <f t="shared" si="221"/>
        <v>0.99999999994179234</v>
      </c>
      <c r="F3549">
        <v>63</v>
      </c>
      <c r="K3549" t="s">
        <v>13155</v>
      </c>
      <c r="L3549">
        <v>43</v>
      </c>
      <c r="N3549" t="s">
        <v>13263</v>
      </c>
      <c r="O3549" t="str">
        <f t="shared" si="222"/>
        <v xml:space="preserve">11-21-2012 1:51 </v>
      </c>
      <c r="P3549">
        <f t="shared" si="223"/>
        <v>0.99999999994179234</v>
      </c>
      <c r="Q3549">
        <v>39.9</v>
      </c>
      <c r="R3549">
        <v>1.0000000001164153</v>
      </c>
      <c r="S3549">
        <v>53.1</v>
      </c>
    </row>
    <row r="3550" spans="1:19" x14ac:dyDescent="0.25">
      <c r="A3550" t="s">
        <v>3580</v>
      </c>
      <c r="B3550">
        <v>63</v>
      </c>
      <c r="D3550" t="str">
        <f t="shared" si="220"/>
        <v xml:space="preserve">11-27-2011 20:51 </v>
      </c>
      <c r="E3550">
        <f t="shared" si="221"/>
        <v>1.0000000001164153</v>
      </c>
      <c r="F3550">
        <v>63</v>
      </c>
      <c r="K3550" t="s">
        <v>13156</v>
      </c>
      <c r="L3550">
        <v>37.9</v>
      </c>
      <c r="N3550" t="s">
        <v>13264</v>
      </c>
      <c r="O3550" t="str">
        <f t="shared" si="222"/>
        <v xml:space="preserve">11-21-2012 0:51 </v>
      </c>
      <c r="P3550">
        <f t="shared" si="223"/>
        <v>0.99999999994179234</v>
      </c>
      <c r="Q3550">
        <v>42.1</v>
      </c>
      <c r="R3550">
        <v>0.99999999994179234</v>
      </c>
      <c r="S3550">
        <v>53.1</v>
      </c>
    </row>
    <row r="3551" spans="1:19" x14ac:dyDescent="0.25">
      <c r="A3551" t="s">
        <v>3581</v>
      </c>
      <c r="B3551">
        <v>64.900000000000006</v>
      </c>
      <c r="D3551" t="str">
        <f t="shared" si="220"/>
        <v xml:space="preserve">11-27-2011 19:51 </v>
      </c>
      <c r="E3551">
        <f t="shared" si="221"/>
        <v>0.99999999994179234</v>
      </c>
      <c r="F3551">
        <v>64.900000000000006</v>
      </c>
      <c r="K3551" t="s">
        <v>13157</v>
      </c>
      <c r="L3551">
        <v>32</v>
      </c>
      <c r="N3551" t="s">
        <v>13265</v>
      </c>
      <c r="O3551" t="str">
        <f t="shared" si="222"/>
        <v xml:space="preserve">11-20-2012 23:51 </v>
      </c>
      <c r="P3551">
        <f t="shared" si="223"/>
        <v>1.0000000001164153</v>
      </c>
      <c r="Q3551">
        <v>43</v>
      </c>
      <c r="R3551">
        <v>0.99999999994179234</v>
      </c>
      <c r="S3551">
        <v>53.1</v>
      </c>
    </row>
    <row r="3552" spans="1:19" x14ac:dyDescent="0.25">
      <c r="A3552" t="s">
        <v>3582</v>
      </c>
      <c r="B3552">
        <v>66</v>
      </c>
      <c r="D3552" t="str">
        <f t="shared" si="220"/>
        <v xml:space="preserve">11-27-2011 18:51 </v>
      </c>
      <c r="E3552">
        <f t="shared" si="221"/>
        <v>0.99999999994179234</v>
      </c>
      <c r="F3552">
        <v>66</v>
      </c>
      <c r="K3552" t="s">
        <v>13158</v>
      </c>
      <c r="L3552">
        <v>27</v>
      </c>
      <c r="N3552" t="s">
        <v>13266</v>
      </c>
      <c r="O3552" t="str">
        <f t="shared" si="222"/>
        <v xml:space="preserve">11-20-2012 22:51 </v>
      </c>
      <c r="P3552">
        <f t="shared" si="223"/>
        <v>0.99999999994179234</v>
      </c>
      <c r="Q3552">
        <v>44.1</v>
      </c>
      <c r="R3552">
        <v>1.0000000001164153</v>
      </c>
      <c r="S3552">
        <v>53.1</v>
      </c>
    </row>
    <row r="3553" spans="1:19" x14ac:dyDescent="0.25">
      <c r="A3553" t="s">
        <v>3583</v>
      </c>
      <c r="B3553">
        <v>66.900000000000006</v>
      </c>
      <c r="D3553" t="str">
        <f t="shared" si="220"/>
        <v xml:space="preserve">11-27-2011 17:51 </v>
      </c>
      <c r="E3553">
        <f t="shared" si="221"/>
        <v>1.0000000001164153</v>
      </c>
      <c r="F3553">
        <v>66.900000000000006</v>
      </c>
      <c r="K3553" t="s">
        <v>13159</v>
      </c>
      <c r="L3553">
        <v>24.1</v>
      </c>
      <c r="N3553" t="s">
        <v>13267</v>
      </c>
      <c r="O3553" t="str">
        <f t="shared" si="222"/>
        <v xml:space="preserve">11-20-2012 21:51 </v>
      </c>
      <c r="P3553">
        <f t="shared" si="223"/>
        <v>0.99999999994179234</v>
      </c>
      <c r="Q3553">
        <v>46.9</v>
      </c>
      <c r="R3553">
        <v>0.99999999994179234</v>
      </c>
      <c r="S3553">
        <v>53.1</v>
      </c>
    </row>
    <row r="3554" spans="1:19" x14ac:dyDescent="0.25">
      <c r="A3554" t="s">
        <v>3584</v>
      </c>
      <c r="B3554">
        <v>70</v>
      </c>
      <c r="D3554" t="str">
        <f t="shared" si="220"/>
        <v xml:space="preserve">11-27-2011 16:51 </v>
      </c>
      <c r="E3554">
        <f t="shared" si="221"/>
        <v>0.99999999994179234</v>
      </c>
      <c r="F3554">
        <v>70</v>
      </c>
      <c r="K3554" t="s">
        <v>13160</v>
      </c>
      <c r="L3554">
        <v>24.1</v>
      </c>
      <c r="N3554" t="s">
        <v>13268</v>
      </c>
      <c r="O3554" t="str">
        <f t="shared" si="222"/>
        <v xml:space="preserve">11-20-2012 20:51 </v>
      </c>
      <c r="P3554">
        <f t="shared" si="223"/>
        <v>1.0000000001164153</v>
      </c>
      <c r="Q3554">
        <v>48</v>
      </c>
      <c r="R3554">
        <v>0.99999999994179234</v>
      </c>
      <c r="S3554">
        <v>53.1</v>
      </c>
    </row>
    <row r="3555" spans="1:19" x14ac:dyDescent="0.25">
      <c r="A3555" t="s">
        <v>3585</v>
      </c>
      <c r="B3555">
        <v>72</v>
      </c>
      <c r="D3555" t="str">
        <f t="shared" si="220"/>
        <v xml:space="preserve">11-27-2011 15:51 </v>
      </c>
      <c r="E3555">
        <f t="shared" si="221"/>
        <v>0.99999999994179234</v>
      </c>
      <c r="F3555">
        <v>72</v>
      </c>
      <c r="K3555" t="s">
        <v>13161</v>
      </c>
      <c r="L3555">
        <v>27</v>
      </c>
      <c r="N3555" t="s">
        <v>13269</v>
      </c>
      <c r="O3555" t="str">
        <f t="shared" si="222"/>
        <v xml:space="preserve">11-20-2012 19:51 </v>
      </c>
      <c r="P3555">
        <f t="shared" si="223"/>
        <v>0.99999999994179234</v>
      </c>
      <c r="Q3555">
        <v>51.1</v>
      </c>
      <c r="R3555">
        <v>0.99999999994179234</v>
      </c>
      <c r="S3555">
        <v>53.1</v>
      </c>
    </row>
    <row r="3556" spans="1:19" x14ac:dyDescent="0.25">
      <c r="A3556" t="s">
        <v>3586</v>
      </c>
      <c r="B3556">
        <v>73</v>
      </c>
      <c r="D3556" t="str">
        <f t="shared" si="220"/>
        <v xml:space="preserve">11-27-2011 14:51 </v>
      </c>
      <c r="E3556">
        <f t="shared" si="221"/>
        <v>1.0000000001164153</v>
      </c>
      <c r="F3556">
        <v>73</v>
      </c>
      <c r="K3556" t="s">
        <v>13162</v>
      </c>
      <c r="L3556">
        <v>26.1</v>
      </c>
      <c r="N3556" t="s">
        <v>13270</v>
      </c>
      <c r="O3556" t="str">
        <f t="shared" si="222"/>
        <v xml:space="preserve">11-20-2012 18:51 </v>
      </c>
      <c r="P3556">
        <f t="shared" si="223"/>
        <v>0.99999999994179234</v>
      </c>
      <c r="Q3556">
        <v>51.1</v>
      </c>
      <c r="R3556">
        <v>1.0000000001164153</v>
      </c>
      <c r="S3556">
        <v>53.1</v>
      </c>
    </row>
    <row r="3557" spans="1:19" x14ac:dyDescent="0.25">
      <c r="A3557" t="s">
        <v>3587</v>
      </c>
      <c r="B3557">
        <v>73.900000000000006</v>
      </c>
      <c r="D3557" t="str">
        <f t="shared" si="220"/>
        <v xml:space="preserve">11-27-2011 13:51 </v>
      </c>
      <c r="E3557">
        <f t="shared" si="221"/>
        <v>0.99999999994179234</v>
      </c>
      <c r="F3557">
        <v>73.900000000000006</v>
      </c>
      <c r="K3557" t="s">
        <v>13163</v>
      </c>
      <c r="L3557">
        <v>27</v>
      </c>
      <c r="N3557" t="s">
        <v>13271</v>
      </c>
      <c r="O3557" t="str">
        <f t="shared" si="222"/>
        <v xml:space="preserve">11-20-2012 17:51 </v>
      </c>
      <c r="P3557">
        <f t="shared" si="223"/>
        <v>1.0000000001164153</v>
      </c>
      <c r="Q3557">
        <v>52</v>
      </c>
      <c r="R3557">
        <v>1.0000000001164153</v>
      </c>
      <c r="S3557">
        <v>53.1</v>
      </c>
    </row>
    <row r="3558" spans="1:19" x14ac:dyDescent="0.25">
      <c r="A3558" t="s">
        <v>3588</v>
      </c>
      <c r="B3558">
        <v>72</v>
      </c>
      <c r="D3558" t="str">
        <f t="shared" si="220"/>
        <v xml:space="preserve">11-27-2011 12:51 </v>
      </c>
      <c r="E3558">
        <f t="shared" si="221"/>
        <v>0.99999999994179234</v>
      </c>
      <c r="F3558">
        <v>72</v>
      </c>
      <c r="K3558" t="s">
        <v>13164</v>
      </c>
      <c r="L3558">
        <v>28</v>
      </c>
      <c r="N3558" t="s">
        <v>13272</v>
      </c>
      <c r="O3558" t="str">
        <f t="shared" si="222"/>
        <v xml:space="preserve">11-20-2012 16:51 </v>
      </c>
      <c r="P3558">
        <f t="shared" si="223"/>
        <v>0.99999999994179234</v>
      </c>
      <c r="Q3558">
        <v>55.9</v>
      </c>
      <c r="R3558">
        <v>1.0000000001164153</v>
      </c>
      <c r="S3558">
        <v>53.1</v>
      </c>
    </row>
    <row r="3559" spans="1:19" x14ac:dyDescent="0.25">
      <c r="A3559" t="s">
        <v>3589</v>
      </c>
      <c r="B3559">
        <v>72</v>
      </c>
      <c r="D3559" t="str">
        <f t="shared" si="220"/>
        <v xml:space="preserve">11-27-2011 11:51 </v>
      </c>
      <c r="E3559">
        <f t="shared" si="221"/>
        <v>1.0000000001164153</v>
      </c>
      <c r="F3559">
        <v>72</v>
      </c>
      <c r="K3559" t="s">
        <v>13165</v>
      </c>
      <c r="L3559">
        <v>28</v>
      </c>
      <c r="N3559" t="s">
        <v>13273</v>
      </c>
      <c r="O3559" t="str">
        <f t="shared" si="222"/>
        <v xml:space="preserve">11-20-2012 15:51 </v>
      </c>
      <c r="P3559">
        <f t="shared" si="223"/>
        <v>0.99999999994179234</v>
      </c>
      <c r="Q3559">
        <v>57</v>
      </c>
      <c r="R3559">
        <v>0.99999999994179234</v>
      </c>
      <c r="S3559">
        <v>53.1</v>
      </c>
    </row>
    <row r="3560" spans="1:19" x14ac:dyDescent="0.25">
      <c r="A3560" t="s">
        <v>3590</v>
      </c>
      <c r="B3560">
        <v>69.099999999999994</v>
      </c>
      <c r="D3560" t="str">
        <f t="shared" si="220"/>
        <v xml:space="preserve">11-27-2011 10:51 </v>
      </c>
      <c r="E3560">
        <f t="shared" si="221"/>
        <v>0.99999999994179234</v>
      </c>
      <c r="F3560">
        <v>69.099999999999994</v>
      </c>
      <c r="K3560" t="s">
        <v>13166</v>
      </c>
      <c r="L3560">
        <v>33.1</v>
      </c>
      <c r="N3560" t="s">
        <v>13274</v>
      </c>
      <c r="O3560" t="str">
        <f t="shared" si="222"/>
        <v xml:space="preserve">11-20-2012 14:51 </v>
      </c>
      <c r="P3560">
        <f t="shared" si="223"/>
        <v>1.0000000001164153</v>
      </c>
      <c r="Q3560">
        <v>57.9</v>
      </c>
      <c r="R3560">
        <v>1.0000000001164153</v>
      </c>
      <c r="S3560">
        <v>53.1</v>
      </c>
    </row>
    <row r="3561" spans="1:19" x14ac:dyDescent="0.25">
      <c r="A3561" t="s">
        <v>3591</v>
      </c>
      <c r="B3561">
        <v>66</v>
      </c>
      <c r="D3561" t="str">
        <f t="shared" si="220"/>
        <v xml:space="preserve">11-27-2011 9:51 </v>
      </c>
      <c r="E3561">
        <f t="shared" si="221"/>
        <v>0.99999999994179234</v>
      </c>
      <c r="F3561">
        <v>66</v>
      </c>
      <c r="K3561" t="s">
        <v>13167</v>
      </c>
      <c r="L3561">
        <v>34</v>
      </c>
      <c r="N3561" t="s">
        <v>13275</v>
      </c>
      <c r="O3561" t="str">
        <f t="shared" si="222"/>
        <v xml:space="preserve">11-20-2012 13:51 </v>
      </c>
      <c r="P3561">
        <f t="shared" si="223"/>
        <v>0.99999999994179234</v>
      </c>
      <c r="Q3561">
        <v>57.9</v>
      </c>
      <c r="R3561">
        <v>1.0000000001164153</v>
      </c>
      <c r="S3561">
        <v>53.1</v>
      </c>
    </row>
    <row r="3562" spans="1:19" x14ac:dyDescent="0.25">
      <c r="A3562" t="s">
        <v>3592</v>
      </c>
      <c r="B3562">
        <v>62.1</v>
      </c>
      <c r="D3562" t="str">
        <f t="shared" si="220"/>
        <v xml:space="preserve">11-27-2011 8:51 </v>
      </c>
      <c r="E3562">
        <f t="shared" si="221"/>
        <v>1.0000000001164153</v>
      </c>
      <c r="F3562">
        <v>62.1</v>
      </c>
      <c r="K3562" t="s">
        <v>13168</v>
      </c>
      <c r="L3562">
        <v>36</v>
      </c>
      <c r="N3562" t="s">
        <v>13276</v>
      </c>
      <c r="O3562" t="str">
        <f t="shared" si="222"/>
        <v xml:space="preserve">11-20-2012 12:51 </v>
      </c>
      <c r="P3562">
        <f t="shared" si="223"/>
        <v>0.99999999994179234</v>
      </c>
      <c r="Q3562">
        <v>57.9</v>
      </c>
      <c r="R3562">
        <v>0.99999999994179234</v>
      </c>
      <c r="S3562">
        <v>53.1</v>
      </c>
    </row>
    <row r="3563" spans="1:19" x14ac:dyDescent="0.25">
      <c r="A3563" t="s">
        <v>3593</v>
      </c>
      <c r="B3563">
        <v>57.9</v>
      </c>
      <c r="D3563" t="str">
        <f t="shared" si="220"/>
        <v xml:space="preserve">11-27-2011 7:51 </v>
      </c>
      <c r="E3563">
        <f t="shared" si="221"/>
        <v>0.99999999994179234</v>
      </c>
      <c r="F3563">
        <v>57.9</v>
      </c>
      <c r="K3563" t="s">
        <v>13169</v>
      </c>
      <c r="L3563">
        <v>37</v>
      </c>
      <c r="N3563" t="s">
        <v>13277</v>
      </c>
      <c r="O3563" t="str">
        <f t="shared" si="222"/>
        <v xml:space="preserve">11-20-2012 11:51 </v>
      </c>
      <c r="P3563">
        <f t="shared" si="223"/>
        <v>1.0000000001164153</v>
      </c>
      <c r="Q3563">
        <v>55</v>
      </c>
      <c r="R3563">
        <v>0.99999999994179234</v>
      </c>
      <c r="S3563">
        <v>53.1</v>
      </c>
    </row>
    <row r="3564" spans="1:19" x14ac:dyDescent="0.25">
      <c r="A3564" t="s">
        <v>3594</v>
      </c>
      <c r="B3564">
        <v>57</v>
      </c>
      <c r="D3564" t="str">
        <f t="shared" si="220"/>
        <v xml:space="preserve">11-27-2011 6:51 </v>
      </c>
      <c r="E3564">
        <f t="shared" si="221"/>
        <v>0.99999999994179234</v>
      </c>
      <c r="F3564">
        <v>57</v>
      </c>
      <c r="K3564" t="s">
        <v>13170</v>
      </c>
      <c r="L3564">
        <v>39.9</v>
      </c>
      <c r="N3564" t="s">
        <v>13278</v>
      </c>
      <c r="O3564" t="str">
        <f t="shared" si="222"/>
        <v xml:space="preserve">11-20-2012 10:51 </v>
      </c>
      <c r="P3564">
        <f t="shared" si="223"/>
        <v>0.99999999994179234</v>
      </c>
      <c r="Q3564">
        <v>53.1</v>
      </c>
      <c r="R3564">
        <v>0.99999999994179234</v>
      </c>
      <c r="S3564">
        <v>53.1</v>
      </c>
    </row>
    <row r="3565" spans="1:19" x14ac:dyDescent="0.25">
      <c r="A3565" t="s">
        <v>3595</v>
      </c>
      <c r="B3565">
        <v>57</v>
      </c>
      <c r="D3565" t="str">
        <f t="shared" si="220"/>
        <v xml:space="preserve">11-27-2011 5:51 </v>
      </c>
      <c r="E3565">
        <f t="shared" si="221"/>
        <v>1.0000000001164153</v>
      </c>
      <c r="F3565">
        <v>57</v>
      </c>
      <c r="K3565" t="s">
        <v>13171</v>
      </c>
      <c r="L3565">
        <v>42.1</v>
      </c>
      <c r="N3565" t="s">
        <v>13279</v>
      </c>
      <c r="O3565" t="str">
        <f t="shared" si="222"/>
        <v xml:space="preserve">11-20-2012 9:51 </v>
      </c>
      <c r="P3565">
        <f t="shared" si="223"/>
        <v>0.99999999994179234</v>
      </c>
      <c r="Q3565">
        <v>51.1</v>
      </c>
      <c r="R3565">
        <v>0.99999999994179234</v>
      </c>
      <c r="S3565">
        <v>53.1</v>
      </c>
    </row>
    <row r="3566" spans="1:19" x14ac:dyDescent="0.25">
      <c r="A3566" t="s">
        <v>3596</v>
      </c>
      <c r="B3566">
        <v>55.9</v>
      </c>
      <c r="D3566" t="str">
        <f t="shared" si="220"/>
        <v xml:space="preserve">11-27-2011 4:51 </v>
      </c>
      <c r="E3566">
        <f t="shared" si="221"/>
        <v>0.99999999994179234</v>
      </c>
      <c r="F3566">
        <v>55.9</v>
      </c>
      <c r="K3566" t="s">
        <v>13172</v>
      </c>
      <c r="L3566">
        <v>44.1</v>
      </c>
      <c r="N3566" t="s">
        <v>13280</v>
      </c>
      <c r="O3566" t="str">
        <f t="shared" si="222"/>
        <v xml:space="preserve">11-20-2012 8:51 </v>
      </c>
      <c r="P3566">
        <f t="shared" si="223"/>
        <v>1.0000000001164153</v>
      </c>
      <c r="Q3566">
        <v>48</v>
      </c>
      <c r="R3566">
        <v>0.99999999994179234</v>
      </c>
      <c r="S3566">
        <v>53.1</v>
      </c>
    </row>
    <row r="3567" spans="1:19" x14ac:dyDescent="0.25">
      <c r="A3567" t="s">
        <v>3597</v>
      </c>
      <c r="B3567">
        <v>54</v>
      </c>
      <c r="D3567" t="str">
        <f t="shared" si="220"/>
        <v xml:space="preserve">11-27-2011 3:51 </v>
      </c>
      <c r="E3567">
        <f t="shared" si="221"/>
        <v>0.99999999994179234</v>
      </c>
      <c r="F3567">
        <v>54</v>
      </c>
      <c r="K3567" t="s">
        <v>13173</v>
      </c>
      <c r="L3567">
        <v>46.9</v>
      </c>
      <c r="N3567" t="s">
        <v>13281</v>
      </c>
      <c r="O3567" t="str">
        <f t="shared" si="222"/>
        <v xml:space="preserve">11-20-2012 7:51 </v>
      </c>
      <c r="P3567">
        <f t="shared" si="223"/>
        <v>0.99999999994179234</v>
      </c>
      <c r="Q3567">
        <v>46.9</v>
      </c>
      <c r="R3567">
        <v>4.9999999988358468E-2</v>
      </c>
      <c r="S3567">
        <v>53.1</v>
      </c>
    </row>
    <row r="3568" spans="1:19" x14ac:dyDescent="0.25">
      <c r="A3568" t="s">
        <v>3598</v>
      </c>
      <c r="B3568">
        <v>54</v>
      </c>
      <c r="D3568" t="str">
        <f t="shared" si="220"/>
        <v xml:space="preserve">11-27-2011 2:51 </v>
      </c>
      <c r="E3568">
        <f t="shared" si="221"/>
        <v>1.0000000001164153</v>
      </c>
      <c r="F3568">
        <v>54</v>
      </c>
      <c r="K3568" t="s">
        <v>13174</v>
      </c>
      <c r="L3568">
        <v>48.9</v>
      </c>
      <c r="N3568" t="s">
        <v>13282</v>
      </c>
      <c r="O3568" t="str">
        <f t="shared" si="222"/>
        <v xml:space="preserve">11-20-2012 6:51 </v>
      </c>
      <c r="P3568">
        <f t="shared" si="223"/>
        <v>0.99999999994179234</v>
      </c>
      <c r="Q3568">
        <v>46</v>
      </c>
      <c r="R3568">
        <v>1.03333333338378</v>
      </c>
      <c r="S3568">
        <v>53.1</v>
      </c>
    </row>
    <row r="3569" spans="1:19" x14ac:dyDescent="0.25">
      <c r="A3569" t="s">
        <v>3599</v>
      </c>
      <c r="B3569">
        <v>53.1</v>
      </c>
      <c r="D3569" t="str">
        <f t="shared" si="220"/>
        <v xml:space="preserve">11-27-2011 1:51 </v>
      </c>
      <c r="E3569">
        <f t="shared" si="221"/>
        <v>0.99999999994179234</v>
      </c>
      <c r="F3569">
        <v>53.1</v>
      </c>
      <c r="K3569" t="s">
        <v>13175</v>
      </c>
      <c r="L3569">
        <v>50</v>
      </c>
      <c r="N3569" t="s">
        <v>13283</v>
      </c>
      <c r="O3569" t="str">
        <f t="shared" si="222"/>
        <v xml:space="preserve">11-20-2012 5:51 </v>
      </c>
      <c r="P3569">
        <f t="shared" si="223"/>
        <v>0.28333333338377997</v>
      </c>
      <c r="Q3569">
        <v>46</v>
      </c>
      <c r="R3569">
        <v>1.6666666546370834E-2</v>
      </c>
      <c r="S3569">
        <v>53.1</v>
      </c>
    </row>
    <row r="3570" spans="1:19" x14ac:dyDescent="0.25">
      <c r="A3570" t="s">
        <v>3600</v>
      </c>
      <c r="B3570">
        <v>53.1</v>
      </c>
      <c r="D3570" t="str">
        <f t="shared" si="220"/>
        <v xml:space="preserve">11-27-2011 0:51 </v>
      </c>
      <c r="E3570">
        <f t="shared" si="221"/>
        <v>0.99999999994179234</v>
      </c>
      <c r="F3570">
        <v>53.1</v>
      </c>
      <c r="K3570" t="s">
        <v>13176</v>
      </c>
      <c r="L3570">
        <v>48.9</v>
      </c>
      <c r="N3570" t="s">
        <v>13284</v>
      </c>
      <c r="O3570" t="str">
        <f t="shared" si="222"/>
        <v xml:space="preserve">11-20-2012 5:34 </v>
      </c>
      <c r="P3570">
        <f t="shared" si="223"/>
        <v>0.71666666673263535</v>
      </c>
      <c r="Q3570">
        <v>46.4</v>
      </c>
      <c r="R3570">
        <v>0.45000000006984919</v>
      </c>
      <c r="S3570">
        <v>53.1</v>
      </c>
    </row>
    <row r="3571" spans="1:19" x14ac:dyDescent="0.25">
      <c r="A3571" t="s">
        <v>3601</v>
      </c>
      <c r="B3571">
        <v>55</v>
      </c>
      <c r="D3571" t="str">
        <f t="shared" si="220"/>
        <v xml:space="preserve">11-26-2011 23:51 </v>
      </c>
      <c r="E3571">
        <f t="shared" si="221"/>
        <v>1.0000000001164153</v>
      </c>
      <c r="F3571">
        <v>55</v>
      </c>
      <c r="K3571" t="s">
        <v>13177</v>
      </c>
      <c r="L3571">
        <v>48</v>
      </c>
      <c r="N3571" t="s">
        <v>13285</v>
      </c>
      <c r="O3571" t="str">
        <f t="shared" si="222"/>
        <v xml:space="preserve">11-20-2012 4:51 </v>
      </c>
      <c r="P3571">
        <f t="shared" si="223"/>
        <v>0.99999999994179234</v>
      </c>
      <c r="Q3571">
        <v>46</v>
      </c>
      <c r="R3571">
        <v>0.83333333325572312</v>
      </c>
      <c r="S3571">
        <v>53.1</v>
      </c>
    </row>
    <row r="3572" spans="1:19" x14ac:dyDescent="0.25">
      <c r="A3572" t="s">
        <v>3602</v>
      </c>
      <c r="B3572">
        <v>54</v>
      </c>
      <c r="D3572" t="str">
        <f t="shared" si="220"/>
        <v xml:space="preserve">11-26-2011 22:51 </v>
      </c>
      <c r="E3572">
        <f t="shared" si="221"/>
        <v>0.99999999994179234</v>
      </c>
      <c r="F3572">
        <v>54</v>
      </c>
      <c r="K3572" t="s">
        <v>13178</v>
      </c>
      <c r="L3572">
        <v>46.9</v>
      </c>
      <c r="N3572" t="s">
        <v>13286</v>
      </c>
      <c r="O3572" t="str">
        <f t="shared" si="222"/>
        <v xml:space="preserve">11-20-2012 3:51 </v>
      </c>
      <c r="P3572">
        <f t="shared" si="223"/>
        <v>0.99999999994179234</v>
      </c>
      <c r="Q3572">
        <v>45</v>
      </c>
      <c r="R3572">
        <v>0.19999999995343387</v>
      </c>
      <c r="S3572">
        <v>53.1</v>
      </c>
    </row>
    <row r="3573" spans="1:19" x14ac:dyDescent="0.25">
      <c r="A3573" t="s">
        <v>3603</v>
      </c>
      <c r="B3573">
        <v>55.9</v>
      </c>
      <c r="D3573" t="str">
        <f t="shared" si="220"/>
        <v xml:space="preserve">11-26-2011 21:51 </v>
      </c>
      <c r="E3573">
        <f t="shared" si="221"/>
        <v>0.99999999994179234</v>
      </c>
      <c r="F3573">
        <v>55.9</v>
      </c>
      <c r="K3573" t="s">
        <v>13179</v>
      </c>
      <c r="L3573">
        <v>45</v>
      </c>
      <c r="N3573" t="s">
        <v>13287</v>
      </c>
      <c r="O3573" t="str">
        <f t="shared" si="222"/>
        <v xml:space="preserve">11-20-2012 2:51 </v>
      </c>
      <c r="P3573">
        <f t="shared" si="223"/>
        <v>0.81666666670935228</v>
      </c>
      <c r="Q3573">
        <v>45</v>
      </c>
      <c r="R3573">
        <v>1.0000000001164153</v>
      </c>
      <c r="S3573">
        <v>53.1</v>
      </c>
    </row>
    <row r="3574" spans="1:19" x14ac:dyDescent="0.25">
      <c r="A3574" t="s">
        <v>3604</v>
      </c>
      <c r="B3574">
        <v>57.9</v>
      </c>
      <c r="D3574" t="str">
        <f t="shared" si="220"/>
        <v xml:space="preserve">11-26-2011 20:51 </v>
      </c>
      <c r="E3574">
        <f t="shared" si="221"/>
        <v>1.0000000001164153</v>
      </c>
      <c r="F3574">
        <v>57.9</v>
      </c>
      <c r="K3574" t="s">
        <v>13180</v>
      </c>
      <c r="L3574">
        <v>44.1</v>
      </c>
      <c r="N3574" t="s">
        <v>13288</v>
      </c>
      <c r="O3574" t="str">
        <f t="shared" si="222"/>
        <v xml:space="preserve">11-20-2012 2:02 </v>
      </c>
      <c r="P3574">
        <f t="shared" si="223"/>
        <v>0.18333333340706304</v>
      </c>
      <c r="Q3574">
        <v>42.8</v>
      </c>
      <c r="R3574">
        <v>0.99999999994179234</v>
      </c>
      <c r="S3574">
        <v>53.1</v>
      </c>
    </row>
    <row r="3575" spans="1:19" x14ac:dyDescent="0.25">
      <c r="A3575" t="s">
        <v>3605</v>
      </c>
      <c r="B3575">
        <v>57</v>
      </c>
      <c r="D3575" t="str">
        <f t="shared" si="220"/>
        <v xml:space="preserve">11-26-2011 19:51 </v>
      </c>
      <c r="E3575">
        <f t="shared" si="221"/>
        <v>0.99999999994179234</v>
      </c>
      <c r="F3575">
        <v>57</v>
      </c>
      <c r="K3575" t="s">
        <v>13181</v>
      </c>
      <c r="L3575">
        <v>43</v>
      </c>
      <c r="N3575" t="s">
        <v>13289</v>
      </c>
      <c r="O3575" t="str">
        <f t="shared" si="222"/>
        <v xml:space="preserve">11-20-2012 1:51 </v>
      </c>
      <c r="P3575">
        <f t="shared" si="223"/>
        <v>0.99999999994179234</v>
      </c>
      <c r="Q3575">
        <v>44.1</v>
      </c>
      <c r="R3575">
        <v>0.99999999994179234</v>
      </c>
      <c r="S3575">
        <v>53.1</v>
      </c>
    </row>
    <row r="3576" spans="1:19" x14ac:dyDescent="0.25">
      <c r="A3576" t="s">
        <v>3606</v>
      </c>
      <c r="B3576">
        <v>59</v>
      </c>
      <c r="D3576" t="str">
        <f t="shared" si="220"/>
        <v xml:space="preserve">11-26-2011 18:51 </v>
      </c>
      <c r="E3576">
        <f t="shared" si="221"/>
        <v>0.99999999994179234</v>
      </c>
      <c r="F3576">
        <v>59</v>
      </c>
      <c r="K3576" t="s">
        <v>13182</v>
      </c>
      <c r="L3576">
        <v>42.1</v>
      </c>
      <c r="N3576" t="s">
        <v>13290</v>
      </c>
      <c r="O3576" t="str">
        <f t="shared" si="222"/>
        <v xml:space="preserve">11-20-2012 0:51 </v>
      </c>
      <c r="P3576">
        <f t="shared" si="223"/>
        <v>0.99999999994179234</v>
      </c>
      <c r="Q3576">
        <v>46</v>
      </c>
      <c r="R3576">
        <v>1.0000000001164153</v>
      </c>
      <c r="S3576">
        <v>53.1</v>
      </c>
    </row>
    <row r="3577" spans="1:19" x14ac:dyDescent="0.25">
      <c r="A3577" t="s">
        <v>3607</v>
      </c>
      <c r="B3577">
        <v>63</v>
      </c>
      <c r="D3577" t="str">
        <f t="shared" si="220"/>
        <v xml:space="preserve">11-26-2011 17:51 </v>
      </c>
      <c r="E3577">
        <f t="shared" si="221"/>
        <v>1.0000000001164153</v>
      </c>
      <c r="F3577">
        <v>63</v>
      </c>
      <c r="K3577" t="s">
        <v>13183</v>
      </c>
      <c r="L3577">
        <v>42.1</v>
      </c>
      <c r="N3577" t="s">
        <v>13291</v>
      </c>
      <c r="O3577" t="str">
        <f t="shared" si="222"/>
        <v xml:space="preserve">11-19-2012 23:51 </v>
      </c>
      <c r="P3577">
        <f t="shared" si="223"/>
        <v>1.0000000001164153</v>
      </c>
      <c r="Q3577">
        <v>48</v>
      </c>
      <c r="R3577">
        <v>0.99999999994179234</v>
      </c>
      <c r="S3577">
        <v>53.1</v>
      </c>
    </row>
    <row r="3578" spans="1:19" x14ac:dyDescent="0.25">
      <c r="A3578" t="s">
        <v>3608</v>
      </c>
      <c r="B3578">
        <v>62.1</v>
      </c>
      <c r="D3578" t="str">
        <f t="shared" si="220"/>
        <v xml:space="preserve">11-26-2011 16:51 </v>
      </c>
      <c r="E3578">
        <f t="shared" si="221"/>
        <v>0.99999999994179234</v>
      </c>
      <c r="F3578">
        <v>62.1</v>
      </c>
      <c r="K3578" t="s">
        <v>13184</v>
      </c>
      <c r="L3578">
        <v>44.1</v>
      </c>
      <c r="N3578" t="s">
        <v>13292</v>
      </c>
      <c r="O3578" t="str">
        <f t="shared" si="222"/>
        <v xml:space="preserve">11-19-2012 22:51 </v>
      </c>
      <c r="P3578">
        <f t="shared" si="223"/>
        <v>0.34999999991850927</v>
      </c>
      <c r="Q3578">
        <v>48.9</v>
      </c>
      <c r="R3578">
        <v>1.0000000001164153</v>
      </c>
      <c r="S3578">
        <v>53.1</v>
      </c>
    </row>
    <row r="3579" spans="1:19" x14ac:dyDescent="0.25">
      <c r="A3579" t="s">
        <v>3609</v>
      </c>
      <c r="B3579">
        <v>68</v>
      </c>
      <c r="D3579" t="str">
        <f t="shared" si="220"/>
        <v xml:space="preserve">11-26-2011 15:51 </v>
      </c>
      <c r="E3579">
        <f t="shared" si="221"/>
        <v>0.99999999994179234</v>
      </c>
      <c r="F3579">
        <v>68</v>
      </c>
      <c r="K3579" t="s">
        <v>13185</v>
      </c>
      <c r="L3579">
        <v>45</v>
      </c>
      <c r="N3579" t="s">
        <v>13293</v>
      </c>
      <c r="O3579" t="str">
        <f t="shared" si="222"/>
        <v xml:space="preserve">11-19-2012 22:30 </v>
      </c>
      <c r="P3579">
        <f t="shared" si="223"/>
        <v>0.65000000002328306</v>
      </c>
      <c r="Q3579">
        <v>48.2</v>
      </c>
      <c r="R3579">
        <v>0.99999999994179234</v>
      </c>
      <c r="S3579">
        <v>53.1</v>
      </c>
    </row>
    <row r="3580" spans="1:19" x14ac:dyDescent="0.25">
      <c r="A3580" t="s">
        <v>3610</v>
      </c>
      <c r="B3580">
        <v>70</v>
      </c>
      <c r="D3580" t="str">
        <f t="shared" si="220"/>
        <v xml:space="preserve">11-26-2011 14:51 </v>
      </c>
      <c r="E3580">
        <f t="shared" si="221"/>
        <v>1.0000000001164153</v>
      </c>
      <c r="F3580">
        <v>70</v>
      </c>
      <c r="K3580" t="s">
        <v>13186</v>
      </c>
      <c r="L3580">
        <v>46.9</v>
      </c>
      <c r="N3580" t="s">
        <v>13294</v>
      </c>
      <c r="O3580" t="str">
        <f t="shared" si="222"/>
        <v xml:space="preserve">11-19-2012 21:51 </v>
      </c>
      <c r="P3580">
        <f t="shared" si="223"/>
        <v>0.99999999994179234</v>
      </c>
      <c r="Q3580">
        <v>50</v>
      </c>
      <c r="R3580">
        <v>1.0000000001164153</v>
      </c>
      <c r="S3580">
        <v>53.1</v>
      </c>
    </row>
    <row r="3581" spans="1:19" x14ac:dyDescent="0.25">
      <c r="A3581" t="s">
        <v>3611</v>
      </c>
      <c r="B3581">
        <v>70</v>
      </c>
      <c r="D3581" t="str">
        <f t="shared" si="220"/>
        <v xml:space="preserve">11-26-2011 13:51 </v>
      </c>
      <c r="E3581">
        <f t="shared" si="221"/>
        <v>0.99999999994179234</v>
      </c>
      <c r="F3581">
        <v>70</v>
      </c>
      <c r="K3581" t="s">
        <v>13187</v>
      </c>
      <c r="L3581">
        <v>48</v>
      </c>
      <c r="N3581" t="s">
        <v>13295</v>
      </c>
      <c r="O3581" t="str">
        <f t="shared" si="222"/>
        <v xml:space="preserve">11-19-2012 20:51 </v>
      </c>
      <c r="P3581">
        <f t="shared" si="223"/>
        <v>1.0000000001164153</v>
      </c>
      <c r="Q3581">
        <v>50</v>
      </c>
      <c r="R3581">
        <v>1.0000000001164153</v>
      </c>
      <c r="S3581">
        <v>53.1</v>
      </c>
    </row>
    <row r="3582" spans="1:19" x14ac:dyDescent="0.25">
      <c r="A3582" t="s">
        <v>3612</v>
      </c>
      <c r="B3582">
        <v>69.099999999999994</v>
      </c>
      <c r="D3582" t="str">
        <f t="shared" si="220"/>
        <v xml:space="preserve">11-26-2011 12:51 </v>
      </c>
      <c r="E3582">
        <f t="shared" si="221"/>
        <v>0.99999999994179234</v>
      </c>
      <c r="F3582">
        <v>69.099999999999994</v>
      </c>
      <c r="K3582" t="s">
        <v>13188</v>
      </c>
      <c r="L3582">
        <v>50</v>
      </c>
      <c r="N3582" t="s">
        <v>13296</v>
      </c>
      <c r="O3582" t="str">
        <f t="shared" si="222"/>
        <v xml:space="preserve">11-19-2012 19:51 </v>
      </c>
      <c r="P3582">
        <f t="shared" si="223"/>
        <v>0.99999999994179234</v>
      </c>
      <c r="Q3582">
        <v>51.1</v>
      </c>
      <c r="R3582">
        <v>1.0000000001164153</v>
      </c>
      <c r="S3582">
        <v>53.1</v>
      </c>
    </row>
    <row r="3583" spans="1:19" x14ac:dyDescent="0.25">
      <c r="A3583" t="s">
        <v>3613</v>
      </c>
      <c r="B3583">
        <v>66.900000000000006</v>
      </c>
      <c r="D3583" t="str">
        <f t="shared" si="220"/>
        <v xml:space="preserve">11-26-2011 11:51 </v>
      </c>
      <c r="E3583">
        <f t="shared" si="221"/>
        <v>1.0000000001164153</v>
      </c>
      <c r="F3583">
        <v>66.900000000000006</v>
      </c>
      <c r="K3583" t="s">
        <v>13189</v>
      </c>
      <c r="L3583">
        <v>52</v>
      </c>
      <c r="N3583" t="s">
        <v>13297</v>
      </c>
      <c r="O3583" t="str">
        <f t="shared" si="222"/>
        <v xml:space="preserve">11-19-2012 18:51 </v>
      </c>
      <c r="P3583">
        <f t="shared" si="223"/>
        <v>0.99999999994179234</v>
      </c>
      <c r="Q3583">
        <v>52</v>
      </c>
      <c r="R3583">
        <v>0.99999999994179234</v>
      </c>
      <c r="S3583">
        <v>53.1</v>
      </c>
    </row>
    <row r="3584" spans="1:19" x14ac:dyDescent="0.25">
      <c r="A3584" t="s">
        <v>3614</v>
      </c>
      <c r="B3584">
        <v>63</v>
      </c>
      <c r="D3584" t="str">
        <f t="shared" si="220"/>
        <v xml:space="preserve">11-26-2011 10:51 </v>
      </c>
      <c r="E3584">
        <f t="shared" si="221"/>
        <v>0.99999999994179234</v>
      </c>
      <c r="F3584">
        <v>63</v>
      </c>
      <c r="K3584" t="s">
        <v>13190</v>
      </c>
      <c r="L3584">
        <v>55.9</v>
      </c>
      <c r="N3584" t="s">
        <v>13298</v>
      </c>
      <c r="O3584" t="str">
        <f t="shared" si="222"/>
        <v xml:space="preserve">11-19-2012 17:51 </v>
      </c>
      <c r="P3584">
        <f t="shared" si="223"/>
        <v>1.0000000001164153</v>
      </c>
      <c r="Q3584">
        <v>54</v>
      </c>
      <c r="R3584">
        <v>0.99999999994179234</v>
      </c>
      <c r="S3584">
        <v>53.1</v>
      </c>
    </row>
    <row r="3585" spans="1:19" x14ac:dyDescent="0.25">
      <c r="A3585" t="s">
        <v>3615</v>
      </c>
      <c r="B3585">
        <v>57</v>
      </c>
      <c r="D3585" t="str">
        <f t="shared" si="220"/>
        <v xml:space="preserve">11-26-2011 9:51 </v>
      </c>
      <c r="E3585">
        <f t="shared" si="221"/>
        <v>0.99999999994179234</v>
      </c>
      <c r="F3585">
        <v>57</v>
      </c>
      <c r="K3585" t="s">
        <v>13191</v>
      </c>
      <c r="L3585">
        <v>57</v>
      </c>
      <c r="N3585" t="s">
        <v>13299</v>
      </c>
      <c r="O3585" t="str">
        <f t="shared" si="222"/>
        <v xml:space="preserve">11-19-2012 16:51 </v>
      </c>
      <c r="P3585">
        <f t="shared" si="223"/>
        <v>0.99999999994179234</v>
      </c>
      <c r="Q3585">
        <v>55.9</v>
      </c>
      <c r="R3585">
        <v>1.0000000001164153</v>
      </c>
      <c r="S3585">
        <v>53.1</v>
      </c>
    </row>
    <row r="3586" spans="1:19" x14ac:dyDescent="0.25">
      <c r="A3586" t="s">
        <v>3616</v>
      </c>
      <c r="B3586">
        <v>48</v>
      </c>
      <c r="D3586" t="str">
        <f t="shared" si="220"/>
        <v xml:space="preserve">11-26-2011 8:51 </v>
      </c>
      <c r="E3586">
        <f t="shared" si="221"/>
        <v>1.0000000001164153</v>
      </c>
      <c r="F3586">
        <v>48</v>
      </c>
      <c r="K3586" t="s">
        <v>13192</v>
      </c>
      <c r="L3586">
        <v>54</v>
      </c>
      <c r="N3586" t="s">
        <v>13300</v>
      </c>
      <c r="O3586" t="str">
        <f t="shared" si="222"/>
        <v xml:space="preserve">11-19-2012 15:51 </v>
      </c>
      <c r="P3586">
        <f t="shared" si="223"/>
        <v>0.99999999994179234</v>
      </c>
      <c r="Q3586">
        <v>57.9</v>
      </c>
      <c r="R3586">
        <v>0.99999999994179234</v>
      </c>
      <c r="S3586">
        <v>53.1</v>
      </c>
    </row>
    <row r="3587" spans="1:19" x14ac:dyDescent="0.25">
      <c r="A3587" t="s">
        <v>3617</v>
      </c>
      <c r="B3587">
        <v>41</v>
      </c>
      <c r="D3587" t="str">
        <f t="shared" ref="D3587:D3650" si="224">LEFT(A3587,LEN(A3587)-3)</f>
        <v xml:space="preserve">11-26-2011 7:51 </v>
      </c>
      <c r="E3587">
        <f t="shared" ref="E3587:E3650" si="225">(D3587-D3588)*24</f>
        <v>0.99999999994179234</v>
      </c>
      <c r="F3587">
        <v>41</v>
      </c>
      <c r="K3587" t="s">
        <v>13193</v>
      </c>
      <c r="L3587">
        <v>52</v>
      </c>
      <c r="N3587" t="s">
        <v>13301</v>
      </c>
      <c r="O3587" t="str">
        <f t="shared" ref="O3587:O3650" si="226">LEFT(N3587,LEN(N3587)-3)</f>
        <v xml:space="preserve">11-19-2012 14:51 </v>
      </c>
      <c r="P3587">
        <f t="shared" ref="P3587:P3650" si="227">(O3587-O3588)*24</f>
        <v>1.0000000001164153</v>
      </c>
      <c r="Q3587">
        <v>59</v>
      </c>
      <c r="R3587">
        <v>0.99999999994179234</v>
      </c>
      <c r="S3587">
        <v>53.1</v>
      </c>
    </row>
    <row r="3588" spans="1:19" x14ac:dyDescent="0.25">
      <c r="A3588" t="s">
        <v>3618</v>
      </c>
      <c r="B3588">
        <v>39.9</v>
      </c>
      <c r="D3588" t="str">
        <f t="shared" si="224"/>
        <v xml:space="preserve">11-26-2011 6:51 </v>
      </c>
      <c r="E3588">
        <f t="shared" si="225"/>
        <v>0.99999999994179234</v>
      </c>
      <c r="F3588">
        <v>39.9</v>
      </c>
      <c r="K3588" t="s">
        <v>13194</v>
      </c>
      <c r="L3588">
        <v>54</v>
      </c>
      <c r="N3588" t="s">
        <v>13302</v>
      </c>
      <c r="O3588" t="str">
        <f t="shared" si="226"/>
        <v xml:space="preserve">11-19-2012 13:51 </v>
      </c>
      <c r="P3588">
        <f t="shared" si="227"/>
        <v>0.99999999994179234</v>
      </c>
      <c r="Q3588">
        <v>57</v>
      </c>
      <c r="R3588">
        <v>1.0000000001164153</v>
      </c>
      <c r="S3588">
        <v>53.1</v>
      </c>
    </row>
    <row r="3589" spans="1:19" x14ac:dyDescent="0.25">
      <c r="A3589" t="s">
        <v>3619</v>
      </c>
      <c r="B3589">
        <v>39.9</v>
      </c>
      <c r="D3589" t="str">
        <f t="shared" si="224"/>
        <v xml:space="preserve">11-26-2011 5:51 </v>
      </c>
      <c r="E3589">
        <f t="shared" si="225"/>
        <v>1.0000000001164153</v>
      </c>
      <c r="F3589">
        <v>39.9</v>
      </c>
      <c r="K3589" t="s">
        <v>13195</v>
      </c>
      <c r="L3589">
        <v>55</v>
      </c>
      <c r="N3589" t="s">
        <v>13303</v>
      </c>
      <c r="O3589" t="str">
        <f t="shared" si="226"/>
        <v xml:space="preserve">11-19-2012 12:51 </v>
      </c>
      <c r="P3589">
        <f t="shared" si="227"/>
        <v>0.99999999994179234</v>
      </c>
      <c r="Q3589">
        <v>55.9</v>
      </c>
      <c r="R3589">
        <v>1.0000000001164153</v>
      </c>
      <c r="S3589">
        <v>53.1</v>
      </c>
    </row>
    <row r="3590" spans="1:19" x14ac:dyDescent="0.25">
      <c r="A3590" t="s">
        <v>3620</v>
      </c>
      <c r="B3590">
        <v>41</v>
      </c>
      <c r="D3590" t="str">
        <f t="shared" si="224"/>
        <v xml:space="preserve">11-26-2011 4:51 </v>
      </c>
      <c r="E3590">
        <f t="shared" si="225"/>
        <v>0.99999999994179234</v>
      </c>
      <c r="F3590">
        <v>41</v>
      </c>
      <c r="K3590" t="s">
        <v>13196</v>
      </c>
      <c r="L3590">
        <v>54</v>
      </c>
      <c r="N3590" t="s">
        <v>13304</v>
      </c>
      <c r="O3590" t="str">
        <f t="shared" si="226"/>
        <v xml:space="preserve">11-19-2012 11:51 </v>
      </c>
      <c r="P3590">
        <f t="shared" si="227"/>
        <v>1.0000000001164153</v>
      </c>
      <c r="Q3590">
        <v>54</v>
      </c>
      <c r="R3590">
        <v>0.99999999994179234</v>
      </c>
      <c r="S3590">
        <v>53.1</v>
      </c>
    </row>
    <row r="3591" spans="1:19" x14ac:dyDescent="0.25">
      <c r="A3591" t="s">
        <v>3621</v>
      </c>
      <c r="B3591">
        <v>42.1</v>
      </c>
      <c r="D3591" t="str">
        <f t="shared" si="224"/>
        <v xml:space="preserve">11-26-2011 3:51 </v>
      </c>
      <c r="E3591">
        <f t="shared" si="225"/>
        <v>0.99999999994179234</v>
      </c>
      <c r="F3591">
        <v>42.1</v>
      </c>
      <c r="K3591" t="s">
        <v>13197</v>
      </c>
      <c r="L3591">
        <v>57.9</v>
      </c>
      <c r="N3591" t="s">
        <v>13305</v>
      </c>
      <c r="O3591" t="str">
        <f t="shared" si="226"/>
        <v xml:space="preserve">11-19-2012 10:51 </v>
      </c>
      <c r="P3591">
        <f t="shared" si="227"/>
        <v>0.99999999994179234</v>
      </c>
      <c r="Q3591">
        <v>54</v>
      </c>
      <c r="R3591">
        <v>0.99999999994179234</v>
      </c>
      <c r="S3591">
        <v>53.1</v>
      </c>
    </row>
    <row r="3592" spans="1:19" x14ac:dyDescent="0.25">
      <c r="A3592" t="s">
        <v>3622</v>
      </c>
      <c r="B3592">
        <v>42.1</v>
      </c>
      <c r="D3592" t="str">
        <f t="shared" si="224"/>
        <v xml:space="preserve">11-26-2011 2:51 </v>
      </c>
      <c r="E3592">
        <f t="shared" si="225"/>
        <v>1.0000000001164153</v>
      </c>
      <c r="F3592">
        <v>42.1</v>
      </c>
      <c r="K3592" t="s">
        <v>13198</v>
      </c>
      <c r="L3592">
        <v>64</v>
      </c>
      <c r="N3592" t="s">
        <v>13306</v>
      </c>
      <c r="O3592" t="str">
        <f t="shared" si="226"/>
        <v xml:space="preserve">11-19-2012 9:51 </v>
      </c>
      <c r="P3592">
        <f t="shared" si="227"/>
        <v>0.99999999994179234</v>
      </c>
      <c r="Q3592">
        <v>51.1</v>
      </c>
      <c r="R3592">
        <v>0.45000000006984919</v>
      </c>
      <c r="S3592">
        <v>53.1</v>
      </c>
    </row>
    <row r="3593" spans="1:19" x14ac:dyDescent="0.25">
      <c r="A3593" t="s">
        <v>3623</v>
      </c>
      <c r="B3593">
        <v>45</v>
      </c>
      <c r="D3593" t="str">
        <f t="shared" si="224"/>
        <v xml:space="preserve">11-26-2011 1:51 </v>
      </c>
      <c r="E3593">
        <f t="shared" si="225"/>
        <v>0.99999999994179234</v>
      </c>
      <c r="F3593">
        <v>45</v>
      </c>
      <c r="K3593" t="s">
        <v>13199</v>
      </c>
      <c r="L3593">
        <v>66</v>
      </c>
      <c r="N3593" t="s">
        <v>13307</v>
      </c>
      <c r="O3593" t="str">
        <f t="shared" si="226"/>
        <v xml:space="preserve">11-19-2012 8:51 </v>
      </c>
      <c r="P3593">
        <f t="shared" si="227"/>
        <v>1.0000000001164153</v>
      </c>
      <c r="Q3593">
        <v>50</v>
      </c>
      <c r="R3593">
        <v>0.99999999994179234</v>
      </c>
      <c r="S3593">
        <v>53.1</v>
      </c>
    </row>
    <row r="3594" spans="1:19" x14ac:dyDescent="0.25">
      <c r="A3594" t="s">
        <v>3624</v>
      </c>
      <c r="B3594">
        <v>45</v>
      </c>
      <c r="D3594" t="str">
        <f t="shared" si="224"/>
        <v xml:space="preserve">11-26-2011 0:51 </v>
      </c>
      <c r="E3594">
        <f t="shared" si="225"/>
        <v>0.99999999994179234</v>
      </c>
      <c r="F3594">
        <v>45</v>
      </c>
      <c r="K3594" t="s">
        <v>13200</v>
      </c>
      <c r="L3594">
        <v>64</v>
      </c>
      <c r="N3594" t="s">
        <v>13308</v>
      </c>
      <c r="O3594" t="str">
        <f t="shared" si="226"/>
        <v xml:space="preserve">11-19-2012 7:51 </v>
      </c>
      <c r="P3594">
        <f t="shared" si="227"/>
        <v>0.99999999994179234</v>
      </c>
      <c r="Q3594">
        <v>48.9</v>
      </c>
      <c r="R3594">
        <v>0.99999999994179234</v>
      </c>
      <c r="S3594">
        <v>53.1</v>
      </c>
    </row>
    <row r="3595" spans="1:19" x14ac:dyDescent="0.25">
      <c r="A3595" t="s">
        <v>3625</v>
      </c>
      <c r="B3595">
        <v>44.1</v>
      </c>
      <c r="D3595" t="str">
        <f t="shared" si="224"/>
        <v xml:space="preserve">11-25-2011 23:51 </v>
      </c>
      <c r="E3595">
        <f t="shared" si="225"/>
        <v>1.0000000001164153</v>
      </c>
      <c r="F3595">
        <v>44.1</v>
      </c>
      <c r="K3595" t="s">
        <v>13201</v>
      </c>
      <c r="L3595">
        <v>64</v>
      </c>
      <c r="N3595" t="s">
        <v>13309</v>
      </c>
      <c r="O3595" t="str">
        <f t="shared" si="226"/>
        <v xml:space="preserve">11-19-2012 6:51 </v>
      </c>
      <c r="P3595">
        <f t="shared" si="227"/>
        <v>0.99999999994179234</v>
      </c>
      <c r="Q3595">
        <v>50</v>
      </c>
      <c r="R3595">
        <v>0.99999999994179234</v>
      </c>
      <c r="S3595">
        <v>53.1</v>
      </c>
    </row>
    <row r="3596" spans="1:19" x14ac:dyDescent="0.25">
      <c r="A3596" t="s">
        <v>3626</v>
      </c>
      <c r="B3596">
        <v>46</v>
      </c>
      <c r="D3596" t="str">
        <f t="shared" si="224"/>
        <v xml:space="preserve">11-25-2011 22:51 </v>
      </c>
      <c r="E3596">
        <f t="shared" si="225"/>
        <v>0.99999999994179234</v>
      </c>
      <c r="F3596">
        <v>46</v>
      </c>
      <c r="K3596" t="s">
        <v>13202</v>
      </c>
      <c r="L3596">
        <v>62.1</v>
      </c>
      <c r="N3596" t="s">
        <v>13310</v>
      </c>
      <c r="O3596" t="str">
        <f t="shared" si="226"/>
        <v xml:space="preserve">11-19-2012 5:51 </v>
      </c>
      <c r="P3596">
        <f t="shared" si="227"/>
        <v>1.0000000001164153</v>
      </c>
      <c r="Q3596">
        <v>50</v>
      </c>
      <c r="R3596">
        <v>0.99999999994179234</v>
      </c>
      <c r="S3596">
        <v>53.1</v>
      </c>
    </row>
    <row r="3597" spans="1:19" x14ac:dyDescent="0.25">
      <c r="A3597" t="s">
        <v>3627</v>
      </c>
      <c r="B3597">
        <v>48.9</v>
      </c>
      <c r="D3597" t="str">
        <f t="shared" si="224"/>
        <v xml:space="preserve">11-25-2011 21:51 </v>
      </c>
      <c r="E3597">
        <f t="shared" si="225"/>
        <v>0.99999999994179234</v>
      </c>
      <c r="F3597">
        <v>48.9</v>
      </c>
      <c r="K3597" t="s">
        <v>13203</v>
      </c>
      <c r="L3597">
        <v>57.9</v>
      </c>
      <c r="N3597" t="s">
        <v>13311</v>
      </c>
      <c r="O3597" t="str">
        <f t="shared" si="226"/>
        <v xml:space="preserve">11-19-2012 4:51 </v>
      </c>
      <c r="P3597">
        <f t="shared" si="227"/>
        <v>0.99999999994179234</v>
      </c>
      <c r="Q3597">
        <v>50</v>
      </c>
      <c r="R3597">
        <v>1.0000000001164153</v>
      </c>
      <c r="S3597">
        <v>53.1</v>
      </c>
    </row>
    <row r="3598" spans="1:19" x14ac:dyDescent="0.25">
      <c r="A3598" t="s">
        <v>3628</v>
      </c>
      <c r="B3598">
        <v>50</v>
      </c>
      <c r="D3598" t="str">
        <f t="shared" si="224"/>
        <v xml:space="preserve">11-25-2011 20:51 </v>
      </c>
      <c r="E3598">
        <f t="shared" si="225"/>
        <v>1.0000000001164153</v>
      </c>
      <c r="F3598">
        <v>50</v>
      </c>
      <c r="K3598" t="s">
        <v>13204</v>
      </c>
      <c r="L3598">
        <v>50</v>
      </c>
      <c r="N3598" t="s">
        <v>13312</v>
      </c>
      <c r="O3598" t="str">
        <f t="shared" si="226"/>
        <v xml:space="preserve">11-19-2012 3:51 </v>
      </c>
      <c r="P3598">
        <f t="shared" si="227"/>
        <v>0.99999999994179234</v>
      </c>
      <c r="Q3598">
        <v>50</v>
      </c>
      <c r="R3598">
        <v>0.99999999994179234</v>
      </c>
      <c r="S3598">
        <v>53.1</v>
      </c>
    </row>
    <row r="3599" spans="1:19" x14ac:dyDescent="0.25">
      <c r="A3599" t="s">
        <v>3629</v>
      </c>
      <c r="B3599">
        <v>54</v>
      </c>
      <c r="D3599" t="str">
        <f t="shared" si="224"/>
        <v xml:space="preserve">11-25-2011 19:51 </v>
      </c>
      <c r="E3599">
        <f t="shared" si="225"/>
        <v>0.99999999994179234</v>
      </c>
      <c r="F3599">
        <v>54</v>
      </c>
      <c r="K3599" t="s">
        <v>13205</v>
      </c>
      <c r="L3599">
        <v>42.1</v>
      </c>
      <c r="N3599" t="s">
        <v>13313</v>
      </c>
      <c r="O3599" t="str">
        <f t="shared" si="226"/>
        <v xml:space="preserve">11-19-2012 2:51 </v>
      </c>
      <c r="P3599">
        <f t="shared" si="227"/>
        <v>1.0000000001164153</v>
      </c>
      <c r="Q3599">
        <v>50</v>
      </c>
      <c r="R3599">
        <v>1.0000000001164153</v>
      </c>
      <c r="S3599">
        <v>53.1</v>
      </c>
    </row>
    <row r="3600" spans="1:19" x14ac:dyDescent="0.25">
      <c r="A3600" t="s">
        <v>3630</v>
      </c>
      <c r="B3600">
        <v>54</v>
      </c>
      <c r="D3600" t="str">
        <f t="shared" si="224"/>
        <v xml:space="preserve">11-25-2011 18:51 </v>
      </c>
      <c r="E3600">
        <f t="shared" si="225"/>
        <v>0.99999999994179234</v>
      </c>
      <c r="F3600">
        <v>54</v>
      </c>
      <c r="K3600" t="s">
        <v>13206</v>
      </c>
      <c r="L3600">
        <v>33.1</v>
      </c>
      <c r="N3600" t="s">
        <v>13314</v>
      </c>
      <c r="O3600" t="str">
        <f t="shared" si="226"/>
        <v xml:space="preserve">11-19-2012 1:51 </v>
      </c>
      <c r="P3600">
        <f t="shared" si="227"/>
        <v>0.99999999994179234</v>
      </c>
      <c r="Q3600">
        <v>51.1</v>
      </c>
      <c r="R3600">
        <v>0.21666666667442769</v>
      </c>
      <c r="S3600">
        <v>53.6</v>
      </c>
    </row>
    <row r="3601" spans="1:19" x14ac:dyDescent="0.25">
      <c r="A3601" t="s">
        <v>3631</v>
      </c>
      <c r="B3601">
        <v>57.9</v>
      </c>
      <c r="D3601" t="str">
        <f t="shared" si="224"/>
        <v xml:space="preserve">11-25-2011 17:51 </v>
      </c>
      <c r="E3601">
        <f t="shared" si="225"/>
        <v>1.0000000001164153</v>
      </c>
      <c r="F3601">
        <v>57.9</v>
      </c>
      <c r="K3601" t="s">
        <v>13207</v>
      </c>
      <c r="L3601">
        <v>30</v>
      </c>
      <c r="N3601" t="s">
        <v>13315</v>
      </c>
      <c r="O3601" t="str">
        <f t="shared" si="226"/>
        <v xml:space="preserve">11-19-2012 0:51 </v>
      </c>
      <c r="P3601">
        <f t="shared" si="227"/>
        <v>0.99999999994179234</v>
      </c>
      <c r="Q3601">
        <v>51.1</v>
      </c>
      <c r="R3601">
        <v>0.21666666667442769</v>
      </c>
      <c r="S3601">
        <v>53.6</v>
      </c>
    </row>
    <row r="3602" spans="1:19" x14ac:dyDescent="0.25">
      <c r="A3602" t="s">
        <v>3632</v>
      </c>
      <c r="B3602">
        <v>64</v>
      </c>
      <c r="D3602" t="str">
        <f t="shared" si="224"/>
        <v xml:space="preserve">11-25-2011 16:51 </v>
      </c>
      <c r="E3602">
        <f t="shared" si="225"/>
        <v>0.99999999994179234</v>
      </c>
      <c r="F3602">
        <v>64</v>
      </c>
      <c r="K3602" t="s">
        <v>13208</v>
      </c>
      <c r="L3602">
        <v>30</v>
      </c>
      <c r="N3602" t="s">
        <v>13316</v>
      </c>
      <c r="O3602" t="str">
        <f t="shared" si="226"/>
        <v xml:space="preserve">11-18-2012 23:51 </v>
      </c>
      <c r="P3602">
        <f t="shared" si="227"/>
        <v>1.0000000001164153</v>
      </c>
      <c r="Q3602">
        <v>51.1</v>
      </c>
      <c r="R3602">
        <v>0.34999999991850927</v>
      </c>
      <c r="S3602">
        <v>53.6</v>
      </c>
    </row>
    <row r="3603" spans="1:19" x14ac:dyDescent="0.25">
      <c r="A3603" t="s">
        <v>3633</v>
      </c>
      <c r="B3603">
        <v>68</v>
      </c>
      <c r="D3603" t="str">
        <f t="shared" si="224"/>
        <v xml:space="preserve">11-25-2011 15:51 </v>
      </c>
      <c r="E3603">
        <f t="shared" si="225"/>
        <v>0.99999999994179234</v>
      </c>
      <c r="F3603">
        <v>68</v>
      </c>
      <c r="K3603" t="s">
        <v>13209</v>
      </c>
      <c r="L3603">
        <v>30</v>
      </c>
      <c r="N3603" t="s">
        <v>13317</v>
      </c>
      <c r="O3603" t="str">
        <f t="shared" si="226"/>
        <v xml:space="preserve">11-18-2012 22:51 </v>
      </c>
      <c r="P3603">
        <f t="shared" si="227"/>
        <v>0.99999999994179234</v>
      </c>
      <c r="Q3603">
        <v>52</v>
      </c>
      <c r="R3603">
        <v>0.40000000008149073</v>
      </c>
      <c r="S3603">
        <v>53.6</v>
      </c>
    </row>
    <row r="3604" spans="1:19" x14ac:dyDescent="0.25">
      <c r="A3604" t="s">
        <v>3634</v>
      </c>
      <c r="B3604">
        <v>69.099999999999994</v>
      </c>
      <c r="D3604" t="str">
        <f t="shared" si="224"/>
        <v xml:space="preserve">11-25-2011 14:51 </v>
      </c>
      <c r="E3604">
        <f t="shared" si="225"/>
        <v>1.0000000001164153</v>
      </c>
      <c r="F3604">
        <v>69.099999999999994</v>
      </c>
      <c r="K3604" t="s">
        <v>13210</v>
      </c>
      <c r="L3604">
        <v>32</v>
      </c>
      <c r="N3604" t="s">
        <v>13318</v>
      </c>
      <c r="O3604" t="str">
        <f t="shared" si="226"/>
        <v xml:space="preserve">11-18-2012 21:51 </v>
      </c>
      <c r="P3604">
        <f t="shared" si="227"/>
        <v>0.99999999994179234</v>
      </c>
      <c r="Q3604">
        <v>53.1</v>
      </c>
      <c r="R3604">
        <v>0.65000000002328306</v>
      </c>
      <c r="S3604">
        <v>53.6</v>
      </c>
    </row>
    <row r="3605" spans="1:19" x14ac:dyDescent="0.25">
      <c r="A3605" t="s">
        <v>3635</v>
      </c>
      <c r="B3605">
        <v>69.099999999999994</v>
      </c>
      <c r="D3605" t="str">
        <f t="shared" si="224"/>
        <v xml:space="preserve">11-25-2011 13:51 </v>
      </c>
      <c r="E3605">
        <f t="shared" si="225"/>
        <v>0.99999999994179234</v>
      </c>
      <c r="F3605">
        <v>69.099999999999994</v>
      </c>
      <c r="K3605" t="s">
        <v>13211</v>
      </c>
      <c r="L3605">
        <v>32</v>
      </c>
      <c r="N3605" t="s">
        <v>13319</v>
      </c>
      <c r="O3605" t="str">
        <f t="shared" si="226"/>
        <v xml:space="preserve">11-18-2012 20:51 </v>
      </c>
      <c r="P3605">
        <f t="shared" si="227"/>
        <v>1.0000000001164153</v>
      </c>
      <c r="Q3605">
        <v>53.1</v>
      </c>
      <c r="R3605">
        <v>0.1499999999650754</v>
      </c>
      <c r="S3605">
        <v>53.6</v>
      </c>
    </row>
    <row r="3606" spans="1:19" x14ac:dyDescent="0.25">
      <c r="A3606" t="s">
        <v>3636</v>
      </c>
      <c r="B3606">
        <v>66.900000000000006</v>
      </c>
      <c r="D3606" t="str">
        <f t="shared" si="224"/>
        <v xml:space="preserve">11-25-2011 12:51 </v>
      </c>
      <c r="E3606">
        <f t="shared" si="225"/>
        <v>0.99999999994179234</v>
      </c>
      <c r="F3606">
        <v>66.900000000000006</v>
      </c>
      <c r="K3606" t="s">
        <v>13212</v>
      </c>
      <c r="L3606">
        <v>33.1</v>
      </c>
      <c r="N3606" t="s">
        <v>13320</v>
      </c>
      <c r="O3606" t="str">
        <f t="shared" si="226"/>
        <v xml:space="preserve">11-18-2012 19:51 </v>
      </c>
      <c r="P3606">
        <f t="shared" si="227"/>
        <v>0.99999999994179234</v>
      </c>
      <c r="Q3606">
        <v>53.1</v>
      </c>
      <c r="R3606">
        <v>0.38333333336049691</v>
      </c>
      <c r="S3606">
        <v>53.6</v>
      </c>
    </row>
    <row r="3607" spans="1:19" x14ac:dyDescent="0.25">
      <c r="A3607" t="s">
        <v>3637</v>
      </c>
      <c r="B3607">
        <v>64.900000000000006</v>
      </c>
      <c r="D3607" t="str">
        <f t="shared" si="224"/>
        <v xml:space="preserve">11-25-2011 11:51 </v>
      </c>
      <c r="E3607">
        <f t="shared" si="225"/>
        <v>1.0000000001164153</v>
      </c>
      <c r="F3607">
        <v>64.900000000000006</v>
      </c>
      <c r="K3607" t="s">
        <v>13213</v>
      </c>
      <c r="L3607">
        <v>35.1</v>
      </c>
      <c r="N3607" t="s">
        <v>13321</v>
      </c>
      <c r="O3607" t="str">
        <f t="shared" si="226"/>
        <v xml:space="preserve">11-18-2012 18:51 </v>
      </c>
      <c r="P3607">
        <f t="shared" si="227"/>
        <v>0.99999999994179234</v>
      </c>
      <c r="Q3607">
        <v>53.1</v>
      </c>
      <c r="R3607">
        <v>0.99999999994179234</v>
      </c>
      <c r="S3607">
        <v>53.6</v>
      </c>
    </row>
    <row r="3608" spans="1:19" x14ac:dyDescent="0.25">
      <c r="A3608" t="s">
        <v>3638</v>
      </c>
      <c r="B3608">
        <v>60.1</v>
      </c>
      <c r="D3608" t="str">
        <f t="shared" si="224"/>
        <v xml:space="preserve">11-25-2011 10:51 </v>
      </c>
      <c r="E3608">
        <f t="shared" si="225"/>
        <v>0.99999999994179234</v>
      </c>
      <c r="F3608">
        <v>60.1</v>
      </c>
      <c r="K3608" t="s">
        <v>13214</v>
      </c>
      <c r="L3608">
        <v>34</v>
      </c>
      <c r="N3608" t="s">
        <v>13322</v>
      </c>
      <c r="O3608" t="str">
        <f t="shared" si="226"/>
        <v xml:space="preserve">11-18-2012 17:51 </v>
      </c>
      <c r="P3608">
        <f t="shared" si="227"/>
        <v>1.0000000001164153</v>
      </c>
      <c r="Q3608">
        <v>54</v>
      </c>
      <c r="R3608">
        <v>0.48333333333721384</v>
      </c>
      <c r="S3608">
        <v>53.6</v>
      </c>
    </row>
    <row r="3609" spans="1:19" x14ac:dyDescent="0.25">
      <c r="A3609" t="s">
        <v>3639</v>
      </c>
      <c r="B3609">
        <v>52</v>
      </c>
      <c r="D3609" t="str">
        <f t="shared" si="224"/>
        <v xml:space="preserve">11-25-2011 9:51 </v>
      </c>
      <c r="E3609">
        <f t="shared" si="225"/>
        <v>0.99999999994179234</v>
      </c>
      <c r="F3609">
        <v>52</v>
      </c>
      <c r="K3609" t="s">
        <v>13215</v>
      </c>
      <c r="L3609">
        <v>36</v>
      </c>
      <c r="N3609" t="s">
        <v>13323</v>
      </c>
      <c r="O3609" t="str">
        <f t="shared" si="226"/>
        <v xml:space="preserve">11-18-2012 16:51 </v>
      </c>
      <c r="P3609">
        <f t="shared" si="227"/>
        <v>0.99999999994179234</v>
      </c>
      <c r="Q3609">
        <v>54</v>
      </c>
      <c r="R3609">
        <v>0.88333333324408159</v>
      </c>
      <c r="S3609">
        <v>53.6</v>
      </c>
    </row>
    <row r="3610" spans="1:19" x14ac:dyDescent="0.25">
      <c r="A3610" t="s">
        <v>3640</v>
      </c>
      <c r="B3610">
        <v>45</v>
      </c>
      <c r="D3610" t="str">
        <f t="shared" si="224"/>
        <v xml:space="preserve">11-25-2011 8:51 </v>
      </c>
      <c r="E3610">
        <f t="shared" si="225"/>
        <v>1.0000000001164153</v>
      </c>
      <c r="F3610">
        <v>45</v>
      </c>
      <c r="K3610" t="s">
        <v>13216</v>
      </c>
      <c r="L3610">
        <v>37</v>
      </c>
      <c r="N3610" t="s">
        <v>13324</v>
      </c>
      <c r="O3610" t="str">
        <f t="shared" si="226"/>
        <v xml:space="preserve">11-18-2012 15:51 </v>
      </c>
      <c r="P3610">
        <f t="shared" si="227"/>
        <v>0.99999999994179234</v>
      </c>
      <c r="Q3610">
        <v>55</v>
      </c>
      <c r="R3610">
        <v>0.5166666666045785</v>
      </c>
      <c r="S3610">
        <v>53.6</v>
      </c>
    </row>
    <row r="3611" spans="1:19" x14ac:dyDescent="0.25">
      <c r="A3611" t="s">
        <v>3641</v>
      </c>
      <c r="B3611">
        <v>39</v>
      </c>
      <c r="D3611" t="str">
        <f t="shared" si="224"/>
        <v xml:space="preserve">11-25-2011 7:51 </v>
      </c>
      <c r="E3611">
        <f t="shared" si="225"/>
        <v>0.99999999994179234</v>
      </c>
      <c r="F3611">
        <v>39</v>
      </c>
      <c r="K3611" t="s">
        <v>13217</v>
      </c>
      <c r="L3611">
        <v>41</v>
      </c>
      <c r="N3611" t="s">
        <v>13325</v>
      </c>
      <c r="O3611" t="str">
        <f t="shared" si="226"/>
        <v xml:space="preserve">11-18-2012 14:51 </v>
      </c>
      <c r="P3611">
        <f t="shared" si="227"/>
        <v>1.0000000001164153</v>
      </c>
      <c r="Q3611">
        <v>55.9</v>
      </c>
      <c r="R3611">
        <v>0.36666666663950309</v>
      </c>
      <c r="S3611">
        <v>53.6</v>
      </c>
    </row>
    <row r="3612" spans="1:19" x14ac:dyDescent="0.25">
      <c r="A3612" t="s">
        <v>3642</v>
      </c>
      <c r="B3612">
        <v>36</v>
      </c>
      <c r="D3612" t="str">
        <f t="shared" si="224"/>
        <v xml:space="preserve">11-25-2011 6:51 </v>
      </c>
      <c r="E3612">
        <f t="shared" si="225"/>
        <v>0.99999999994179234</v>
      </c>
      <c r="F3612">
        <v>36</v>
      </c>
      <c r="K3612" t="s">
        <v>13218</v>
      </c>
      <c r="L3612">
        <v>41</v>
      </c>
      <c r="N3612" t="s">
        <v>13326</v>
      </c>
      <c r="O3612" t="str">
        <f t="shared" si="226"/>
        <v xml:space="preserve">11-18-2012 13:51 </v>
      </c>
      <c r="P3612">
        <f t="shared" si="227"/>
        <v>0.99999999994179234</v>
      </c>
      <c r="Q3612">
        <v>55</v>
      </c>
      <c r="R3612">
        <v>0.10000000015133992</v>
      </c>
      <c r="S3612">
        <v>53.6</v>
      </c>
    </row>
    <row r="3613" spans="1:19" x14ac:dyDescent="0.25">
      <c r="A3613" t="s">
        <v>3643</v>
      </c>
      <c r="B3613">
        <v>37</v>
      </c>
      <c r="D3613" t="str">
        <f t="shared" si="224"/>
        <v xml:space="preserve">11-25-2011 5:51 </v>
      </c>
      <c r="E3613">
        <f t="shared" si="225"/>
        <v>1.0000000001164153</v>
      </c>
      <c r="F3613">
        <v>37</v>
      </c>
      <c r="K3613" t="s">
        <v>13219</v>
      </c>
      <c r="L3613">
        <v>43</v>
      </c>
      <c r="N3613" t="s">
        <v>13327</v>
      </c>
      <c r="O3613" t="str">
        <f t="shared" si="226"/>
        <v xml:space="preserve">11-18-2012 12:51 </v>
      </c>
      <c r="P3613">
        <f t="shared" si="227"/>
        <v>0.99999999994179234</v>
      </c>
      <c r="Q3613">
        <v>54</v>
      </c>
      <c r="R3613">
        <v>0.73333333345362917</v>
      </c>
      <c r="S3613">
        <v>53.6</v>
      </c>
    </row>
    <row r="3614" spans="1:19" x14ac:dyDescent="0.25">
      <c r="A3614" t="s">
        <v>3644</v>
      </c>
      <c r="B3614">
        <v>37</v>
      </c>
      <c r="D3614" t="str">
        <f t="shared" si="224"/>
        <v xml:space="preserve">11-25-2011 4:51 </v>
      </c>
      <c r="E3614">
        <f t="shared" si="225"/>
        <v>0.99999999994179234</v>
      </c>
      <c r="F3614">
        <v>37</v>
      </c>
      <c r="K3614" t="s">
        <v>13220</v>
      </c>
      <c r="L3614">
        <v>50</v>
      </c>
      <c r="N3614" t="s">
        <v>13328</v>
      </c>
      <c r="O3614" t="str">
        <f t="shared" si="226"/>
        <v xml:space="preserve">11-18-2012 11:51 </v>
      </c>
      <c r="P3614">
        <f t="shared" si="227"/>
        <v>1.0000000001164153</v>
      </c>
      <c r="Q3614">
        <v>53.1</v>
      </c>
      <c r="R3614">
        <v>0.94999999995343387</v>
      </c>
      <c r="S3614">
        <v>53.6</v>
      </c>
    </row>
    <row r="3615" spans="1:19" x14ac:dyDescent="0.25">
      <c r="A3615" t="s">
        <v>3645</v>
      </c>
      <c r="B3615">
        <v>37.9</v>
      </c>
      <c r="D3615" t="str">
        <f t="shared" si="224"/>
        <v xml:space="preserve">11-25-2011 3:51 </v>
      </c>
      <c r="E3615">
        <f t="shared" si="225"/>
        <v>0.99999999994179234</v>
      </c>
      <c r="F3615">
        <v>37.9</v>
      </c>
      <c r="K3615" t="s">
        <v>13221</v>
      </c>
      <c r="L3615">
        <v>55.9</v>
      </c>
      <c r="N3615" t="s">
        <v>13329</v>
      </c>
      <c r="O3615" t="str">
        <f t="shared" si="226"/>
        <v xml:space="preserve">11-18-2012 10:51 </v>
      </c>
      <c r="P3615">
        <f t="shared" si="227"/>
        <v>0.41666666662786156</v>
      </c>
      <c r="Q3615">
        <v>51.1</v>
      </c>
      <c r="R3615">
        <v>0.61666666675591841</v>
      </c>
      <c r="S3615">
        <v>53.6</v>
      </c>
    </row>
    <row r="3616" spans="1:19" x14ac:dyDescent="0.25">
      <c r="A3616" t="s">
        <v>3646</v>
      </c>
      <c r="B3616">
        <v>39</v>
      </c>
      <c r="D3616" t="str">
        <f t="shared" si="224"/>
        <v xml:space="preserve">11-25-2011 2:51 </v>
      </c>
      <c r="E3616">
        <f t="shared" si="225"/>
        <v>1.0000000001164153</v>
      </c>
      <c r="F3616">
        <v>39</v>
      </c>
      <c r="K3616" t="s">
        <v>13222</v>
      </c>
      <c r="L3616">
        <v>59</v>
      </c>
      <c r="N3616" t="s">
        <v>13330</v>
      </c>
      <c r="O3616" t="str">
        <f t="shared" si="226"/>
        <v xml:space="preserve">11-18-2012 10:26 </v>
      </c>
      <c r="P3616">
        <f t="shared" si="227"/>
        <v>0.58333333331393078</v>
      </c>
      <c r="Q3616">
        <v>50</v>
      </c>
      <c r="R3616">
        <v>0.33333333337213844</v>
      </c>
      <c r="S3616">
        <v>53.6</v>
      </c>
    </row>
    <row r="3617" spans="1:19" x14ac:dyDescent="0.25">
      <c r="A3617" t="s">
        <v>3647</v>
      </c>
      <c r="B3617">
        <v>39</v>
      </c>
      <c r="D3617" t="str">
        <f t="shared" si="224"/>
        <v xml:space="preserve">11-25-2011 1:51 </v>
      </c>
      <c r="E3617">
        <f t="shared" si="225"/>
        <v>0.99999999994179234</v>
      </c>
      <c r="F3617">
        <v>39</v>
      </c>
      <c r="K3617" t="s">
        <v>13223</v>
      </c>
      <c r="L3617">
        <v>60.1</v>
      </c>
      <c r="N3617" t="s">
        <v>13331</v>
      </c>
      <c r="O3617" t="str">
        <f t="shared" si="226"/>
        <v xml:space="preserve">11-18-2012 9:51 </v>
      </c>
      <c r="P3617">
        <f t="shared" si="227"/>
        <v>0.99999999994179234</v>
      </c>
      <c r="Q3617">
        <v>48</v>
      </c>
      <c r="R3617">
        <v>0.6000000000349246</v>
      </c>
      <c r="S3617">
        <v>53.6</v>
      </c>
    </row>
    <row r="3618" spans="1:19" x14ac:dyDescent="0.25">
      <c r="A3618" t="s">
        <v>3648</v>
      </c>
      <c r="B3618">
        <v>37.9</v>
      </c>
      <c r="D3618" t="str">
        <f t="shared" si="224"/>
        <v xml:space="preserve">11-25-2011 0:51 </v>
      </c>
      <c r="E3618">
        <f t="shared" si="225"/>
        <v>0.99999999994179234</v>
      </c>
      <c r="F3618">
        <v>37.9</v>
      </c>
      <c r="K3618" t="s">
        <v>13224</v>
      </c>
      <c r="L3618">
        <v>59</v>
      </c>
      <c r="N3618" t="s">
        <v>13332</v>
      </c>
      <c r="O3618" t="str">
        <f t="shared" si="226"/>
        <v xml:space="preserve">11-18-2012 8:51 </v>
      </c>
      <c r="P3618">
        <f t="shared" si="227"/>
        <v>1.0000000001164153</v>
      </c>
      <c r="Q3618">
        <v>48</v>
      </c>
      <c r="R3618">
        <v>0.55000000004656613</v>
      </c>
      <c r="S3618">
        <v>53.6</v>
      </c>
    </row>
    <row r="3619" spans="1:19" x14ac:dyDescent="0.25">
      <c r="A3619" t="s">
        <v>3649</v>
      </c>
      <c r="B3619">
        <v>39.9</v>
      </c>
      <c r="D3619" t="str">
        <f t="shared" si="224"/>
        <v xml:space="preserve">11-24-2011 23:51 </v>
      </c>
      <c r="E3619">
        <f t="shared" si="225"/>
        <v>1.0000000001164153</v>
      </c>
      <c r="F3619">
        <v>39.9</v>
      </c>
      <c r="K3619" t="s">
        <v>13225</v>
      </c>
      <c r="L3619">
        <v>57.9</v>
      </c>
      <c r="N3619" t="s">
        <v>13333</v>
      </c>
      <c r="O3619" t="str">
        <f t="shared" si="226"/>
        <v xml:space="preserve">11-18-2012 7:51 </v>
      </c>
      <c r="P3619">
        <f t="shared" si="227"/>
        <v>0.99999999994179234</v>
      </c>
      <c r="Q3619">
        <v>46.9</v>
      </c>
      <c r="R3619">
        <v>0.79999999998835847</v>
      </c>
      <c r="S3619">
        <v>53.6</v>
      </c>
    </row>
    <row r="3620" spans="1:19" x14ac:dyDescent="0.25">
      <c r="A3620" t="s">
        <v>3650</v>
      </c>
      <c r="B3620">
        <v>39.9</v>
      </c>
      <c r="D3620" t="str">
        <f t="shared" si="224"/>
        <v xml:space="preserve">11-24-2011 22:51 </v>
      </c>
      <c r="E3620">
        <f t="shared" si="225"/>
        <v>0.99999999994179234</v>
      </c>
      <c r="F3620">
        <v>39.9</v>
      </c>
      <c r="K3620" t="s">
        <v>13226</v>
      </c>
      <c r="L3620">
        <v>57</v>
      </c>
      <c r="N3620" t="s">
        <v>13334</v>
      </c>
      <c r="O3620" t="str">
        <f t="shared" si="226"/>
        <v xml:space="preserve">11-18-2012 6:51 </v>
      </c>
      <c r="P3620">
        <f t="shared" si="227"/>
        <v>0.99999999994179234</v>
      </c>
      <c r="Q3620">
        <v>46.9</v>
      </c>
      <c r="R3620">
        <v>0.99999999994179234</v>
      </c>
      <c r="S3620">
        <v>54</v>
      </c>
    </row>
    <row r="3621" spans="1:19" x14ac:dyDescent="0.25">
      <c r="A3621" t="s">
        <v>3651</v>
      </c>
      <c r="B3621">
        <v>41</v>
      </c>
      <c r="D3621" t="str">
        <f t="shared" si="224"/>
        <v xml:space="preserve">11-24-2011 21:51 </v>
      </c>
      <c r="E3621">
        <f t="shared" si="225"/>
        <v>0.99999999994179234</v>
      </c>
      <c r="F3621">
        <v>41</v>
      </c>
      <c r="K3621" t="s">
        <v>13227</v>
      </c>
      <c r="L3621">
        <v>53.1</v>
      </c>
      <c r="N3621" t="s">
        <v>13335</v>
      </c>
      <c r="O3621" t="str">
        <f t="shared" si="226"/>
        <v xml:space="preserve">11-18-2012 5:51 </v>
      </c>
      <c r="P3621">
        <f t="shared" si="227"/>
        <v>1.0000000001164153</v>
      </c>
      <c r="Q3621">
        <v>46.9</v>
      </c>
      <c r="R3621">
        <v>0.99999999994179234</v>
      </c>
      <c r="S3621">
        <v>54</v>
      </c>
    </row>
    <row r="3622" spans="1:19" x14ac:dyDescent="0.25">
      <c r="A3622" t="s">
        <v>3652</v>
      </c>
      <c r="B3622">
        <v>42.1</v>
      </c>
      <c r="D3622" t="str">
        <f t="shared" si="224"/>
        <v xml:space="preserve">11-24-2011 20:51 </v>
      </c>
      <c r="E3622">
        <f t="shared" si="225"/>
        <v>1.0000000001164153</v>
      </c>
      <c r="F3622">
        <v>42.1</v>
      </c>
      <c r="K3622" t="s">
        <v>13228</v>
      </c>
      <c r="L3622">
        <v>48.9</v>
      </c>
      <c r="N3622" t="s">
        <v>13336</v>
      </c>
      <c r="O3622" t="str">
        <f t="shared" si="226"/>
        <v xml:space="preserve">11-18-2012 4:51 </v>
      </c>
      <c r="P3622">
        <f t="shared" si="227"/>
        <v>0.99999999994179234</v>
      </c>
      <c r="Q3622">
        <v>46</v>
      </c>
      <c r="R3622">
        <v>0.99999999994179234</v>
      </c>
      <c r="S3622">
        <v>54</v>
      </c>
    </row>
    <row r="3623" spans="1:19" x14ac:dyDescent="0.25">
      <c r="A3623" t="s">
        <v>3653</v>
      </c>
      <c r="B3623">
        <v>46</v>
      </c>
      <c r="D3623" t="str">
        <f t="shared" si="224"/>
        <v xml:space="preserve">11-24-2011 19:51 </v>
      </c>
      <c r="E3623">
        <f t="shared" si="225"/>
        <v>0.99999999994179234</v>
      </c>
      <c r="F3623">
        <v>46</v>
      </c>
      <c r="K3623" t="s">
        <v>13229</v>
      </c>
      <c r="L3623">
        <v>42.1</v>
      </c>
      <c r="N3623" t="s">
        <v>13337</v>
      </c>
      <c r="O3623" t="str">
        <f t="shared" si="226"/>
        <v xml:space="preserve">11-18-2012 3:51 </v>
      </c>
      <c r="P3623">
        <f t="shared" si="227"/>
        <v>0.99999999994179234</v>
      </c>
      <c r="Q3623">
        <v>46</v>
      </c>
      <c r="R3623">
        <v>0.43333333334885538</v>
      </c>
      <c r="S3623">
        <v>54</v>
      </c>
    </row>
    <row r="3624" spans="1:19" x14ac:dyDescent="0.25">
      <c r="A3624" t="s">
        <v>3654</v>
      </c>
      <c r="B3624">
        <v>48</v>
      </c>
      <c r="D3624" t="str">
        <f t="shared" si="224"/>
        <v xml:space="preserve">11-24-2011 18:51 </v>
      </c>
      <c r="E3624">
        <f t="shared" si="225"/>
        <v>0.99999999994179234</v>
      </c>
      <c r="F3624">
        <v>48</v>
      </c>
      <c r="K3624" t="s">
        <v>13230</v>
      </c>
      <c r="L3624">
        <v>37</v>
      </c>
      <c r="N3624" t="s">
        <v>13338</v>
      </c>
      <c r="O3624" t="str">
        <f t="shared" si="226"/>
        <v xml:space="preserve">11-18-2012 2:51 </v>
      </c>
      <c r="P3624">
        <f t="shared" si="227"/>
        <v>1.0000000001164153</v>
      </c>
      <c r="Q3624">
        <v>46</v>
      </c>
      <c r="R3624">
        <v>0.99999999994179234</v>
      </c>
      <c r="S3624">
        <v>54</v>
      </c>
    </row>
    <row r="3625" spans="1:19" x14ac:dyDescent="0.25">
      <c r="A3625" t="s">
        <v>3655</v>
      </c>
      <c r="B3625">
        <v>52</v>
      </c>
      <c r="D3625" t="str">
        <f t="shared" si="224"/>
        <v xml:space="preserve">11-24-2011 17:51 </v>
      </c>
      <c r="E3625">
        <f t="shared" si="225"/>
        <v>1.0000000001164153</v>
      </c>
      <c r="F3625">
        <v>52</v>
      </c>
      <c r="K3625" t="s">
        <v>13231</v>
      </c>
      <c r="L3625">
        <v>35.1</v>
      </c>
      <c r="N3625" t="s">
        <v>13339</v>
      </c>
      <c r="O3625" t="str">
        <f t="shared" si="226"/>
        <v xml:space="preserve">11-18-2012 1:51 </v>
      </c>
      <c r="P3625">
        <f t="shared" si="227"/>
        <v>0.99999999994179234</v>
      </c>
      <c r="Q3625">
        <v>46</v>
      </c>
      <c r="R3625">
        <v>0.99999999994179234</v>
      </c>
      <c r="S3625">
        <v>54</v>
      </c>
    </row>
    <row r="3626" spans="1:19" x14ac:dyDescent="0.25">
      <c r="A3626" t="s">
        <v>3656</v>
      </c>
      <c r="B3626">
        <v>59</v>
      </c>
      <c r="D3626" t="str">
        <f t="shared" si="224"/>
        <v xml:space="preserve">11-24-2011 16:51 </v>
      </c>
      <c r="E3626">
        <f t="shared" si="225"/>
        <v>0.99999999994179234</v>
      </c>
      <c r="F3626">
        <v>59</v>
      </c>
      <c r="K3626" t="s">
        <v>13232</v>
      </c>
      <c r="L3626">
        <v>36</v>
      </c>
      <c r="N3626" t="s">
        <v>13340</v>
      </c>
      <c r="O3626" t="str">
        <f t="shared" si="226"/>
        <v xml:space="preserve">11-18-2012 0:51 </v>
      </c>
      <c r="P3626">
        <f t="shared" si="227"/>
        <v>0.36666666663950309</v>
      </c>
      <c r="Q3626">
        <v>46</v>
      </c>
      <c r="R3626">
        <v>0.99999999994179234</v>
      </c>
      <c r="S3626">
        <v>54</v>
      </c>
    </row>
    <row r="3627" spans="1:19" x14ac:dyDescent="0.25">
      <c r="A3627" t="s">
        <v>3657</v>
      </c>
      <c r="B3627">
        <v>63</v>
      </c>
      <c r="D3627" t="str">
        <f t="shared" si="224"/>
        <v xml:space="preserve">11-24-2011 15:51 </v>
      </c>
      <c r="E3627">
        <f t="shared" si="225"/>
        <v>0.99999999994179234</v>
      </c>
      <c r="F3627">
        <v>63</v>
      </c>
      <c r="K3627" t="s">
        <v>13233</v>
      </c>
      <c r="L3627">
        <v>35.1</v>
      </c>
      <c r="N3627" t="s">
        <v>13341</v>
      </c>
      <c r="O3627" t="str">
        <f t="shared" si="226"/>
        <v xml:space="preserve">11-18-2012 0:29 </v>
      </c>
      <c r="P3627">
        <f t="shared" si="227"/>
        <v>0.63333333330228925</v>
      </c>
      <c r="Q3627">
        <v>44.6</v>
      </c>
      <c r="R3627">
        <v>1.0000000001164153</v>
      </c>
      <c r="S3627">
        <v>54</v>
      </c>
    </row>
    <row r="3628" spans="1:19" x14ac:dyDescent="0.25">
      <c r="A3628" t="s">
        <v>3658</v>
      </c>
      <c r="B3628">
        <v>64</v>
      </c>
      <c r="D3628" t="str">
        <f t="shared" si="224"/>
        <v xml:space="preserve">11-24-2011 14:51 </v>
      </c>
      <c r="E3628">
        <f t="shared" si="225"/>
        <v>1.0000000001164153</v>
      </c>
      <c r="F3628">
        <v>64</v>
      </c>
      <c r="K3628" t="s">
        <v>13234</v>
      </c>
      <c r="L3628">
        <v>35.1</v>
      </c>
      <c r="N3628" t="s">
        <v>13342</v>
      </c>
      <c r="O3628" t="str">
        <f t="shared" si="226"/>
        <v xml:space="preserve">11-17-2012 23:51 </v>
      </c>
      <c r="P3628">
        <f t="shared" si="227"/>
        <v>1.0000000001164153</v>
      </c>
      <c r="Q3628">
        <v>45</v>
      </c>
      <c r="R3628">
        <v>0.99999999994179234</v>
      </c>
      <c r="S3628">
        <v>54</v>
      </c>
    </row>
    <row r="3629" spans="1:19" x14ac:dyDescent="0.25">
      <c r="A3629" t="s">
        <v>3659</v>
      </c>
      <c r="B3629">
        <v>63</v>
      </c>
      <c r="D3629" t="str">
        <f t="shared" si="224"/>
        <v xml:space="preserve">11-24-2011 13:51 </v>
      </c>
      <c r="E3629">
        <f t="shared" si="225"/>
        <v>0.99999999994179234</v>
      </c>
      <c r="F3629">
        <v>63</v>
      </c>
      <c r="K3629" t="s">
        <v>13235</v>
      </c>
      <c r="L3629">
        <v>35.1</v>
      </c>
      <c r="N3629" t="s">
        <v>13343</v>
      </c>
      <c r="O3629" t="str">
        <f t="shared" si="226"/>
        <v xml:space="preserve">11-17-2012 22:51 </v>
      </c>
      <c r="P3629">
        <f t="shared" si="227"/>
        <v>0.99999999994179234</v>
      </c>
      <c r="Q3629">
        <v>46</v>
      </c>
      <c r="R3629">
        <v>1.0000000001164153</v>
      </c>
      <c r="S3629">
        <v>54</v>
      </c>
    </row>
    <row r="3630" spans="1:19" x14ac:dyDescent="0.25">
      <c r="A3630" t="s">
        <v>3660</v>
      </c>
      <c r="B3630">
        <v>61</v>
      </c>
      <c r="D3630" t="str">
        <f t="shared" si="224"/>
        <v xml:space="preserve">11-24-2011 12:51 </v>
      </c>
      <c r="E3630">
        <f t="shared" si="225"/>
        <v>0.99999999994179234</v>
      </c>
      <c r="F3630">
        <v>61</v>
      </c>
      <c r="K3630" t="s">
        <v>13236</v>
      </c>
      <c r="L3630">
        <v>37.9</v>
      </c>
      <c r="N3630" t="s">
        <v>13344</v>
      </c>
      <c r="O3630" t="str">
        <f t="shared" si="226"/>
        <v xml:space="preserve">11-17-2012 21:51 </v>
      </c>
      <c r="P3630">
        <f t="shared" si="227"/>
        <v>0.99999999994179234</v>
      </c>
      <c r="Q3630">
        <v>46.9</v>
      </c>
      <c r="R3630">
        <v>1.0000000001164153</v>
      </c>
      <c r="S3630">
        <v>54</v>
      </c>
    </row>
    <row r="3631" spans="1:19" x14ac:dyDescent="0.25">
      <c r="A3631" t="s">
        <v>3661</v>
      </c>
      <c r="B3631">
        <v>59</v>
      </c>
      <c r="D3631" t="str">
        <f t="shared" si="224"/>
        <v xml:space="preserve">11-24-2011 11:51 </v>
      </c>
      <c r="E3631">
        <f t="shared" si="225"/>
        <v>1.0000000001164153</v>
      </c>
      <c r="F3631">
        <v>59</v>
      </c>
      <c r="K3631" t="s">
        <v>13237</v>
      </c>
      <c r="L3631">
        <v>39</v>
      </c>
      <c r="N3631" t="s">
        <v>13345</v>
      </c>
      <c r="O3631" t="str">
        <f t="shared" si="226"/>
        <v xml:space="preserve">11-17-2012 20:51 </v>
      </c>
      <c r="P3631">
        <f t="shared" si="227"/>
        <v>1.0000000001164153</v>
      </c>
      <c r="Q3631">
        <v>46.9</v>
      </c>
      <c r="R3631">
        <v>0.99999999994179234</v>
      </c>
      <c r="S3631">
        <v>54</v>
      </c>
    </row>
    <row r="3632" spans="1:19" x14ac:dyDescent="0.25">
      <c r="A3632" t="s">
        <v>3662</v>
      </c>
      <c r="B3632">
        <v>57</v>
      </c>
      <c r="D3632" t="str">
        <f t="shared" si="224"/>
        <v xml:space="preserve">11-24-2011 10:51 </v>
      </c>
      <c r="E3632">
        <f t="shared" si="225"/>
        <v>0.99999999994179234</v>
      </c>
      <c r="F3632">
        <v>57</v>
      </c>
      <c r="K3632" t="s">
        <v>13238</v>
      </c>
      <c r="L3632">
        <v>39.9</v>
      </c>
      <c r="N3632" t="s">
        <v>13346</v>
      </c>
      <c r="O3632" t="str">
        <f t="shared" si="226"/>
        <v xml:space="preserve">11-17-2012 19:51 </v>
      </c>
      <c r="P3632">
        <f t="shared" si="227"/>
        <v>0.99999999994179234</v>
      </c>
      <c r="Q3632">
        <v>48</v>
      </c>
      <c r="R3632">
        <v>1.0000000001164153</v>
      </c>
      <c r="S3632">
        <v>54</v>
      </c>
    </row>
    <row r="3633" spans="1:19" x14ac:dyDescent="0.25">
      <c r="A3633" t="s">
        <v>3663</v>
      </c>
      <c r="B3633">
        <v>53.1</v>
      </c>
      <c r="D3633" t="str">
        <f t="shared" si="224"/>
        <v xml:space="preserve">11-24-2011 9:51 </v>
      </c>
      <c r="E3633">
        <f t="shared" si="225"/>
        <v>0.99999999994179234</v>
      </c>
      <c r="F3633">
        <v>53.1</v>
      </c>
      <c r="K3633" t="s">
        <v>13239</v>
      </c>
      <c r="L3633">
        <v>42.1</v>
      </c>
      <c r="N3633" t="s">
        <v>13347</v>
      </c>
      <c r="O3633" t="str">
        <f t="shared" si="226"/>
        <v xml:space="preserve">11-17-2012 18:51 </v>
      </c>
      <c r="P3633">
        <f t="shared" si="227"/>
        <v>0.99999999994179234</v>
      </c>
      <c r="Q3633">
        <v>50</v>
      </c>
      <c r="R3633">
        <v>0.99999999994179234</v>
      </c>
      <c r="S3633">
        <v>54</v>
      </c>
    </row>
    <row r="3634" spans="1:19" x14ac:dyDescent="0.25">
      <c r="A3634" t="s">
        <v>3664</v>
      </c>
      <c r="B3634">
        <v>48</v>
      </c>
      <c r="D3634" t="str">
        <f t="shared" si="224"/>
        <v xml:space="preserve">11-24-2011 8:51 </v>
      </c>
      <c r="E3634">
        <f t="shared" si="225"/>
        <v>1.0000000001164153</v>
      </c>
      <c r="F3634">
        <v>48</v>
      </c>
      <c r="K3634" t="s">
        <v>13240</v>
      </c>
      <c r="L3634">
        <v>43</v>
      </c>
      <c r="N3634" t="s">
        <v>13348</v>
      </c>
      <c r="O3634" t="str">
        <f t="shared" si="226"/>
        <v xml:space="preserve">11-17-2012 17:51 </v>
      </c>
      <c r="P3634">
        <f t="shared" si="227"/>
        <v>1.0000000001164153</v>
      </c>
      <c r="Q3634">
        <v>50</v>
      </c>
      <c r="R3634">
        <v>0.99999999994179234</v>
      </c>
      <c r="S3634">
        <v>54</v>
      </c>
    </row>
    <row r="3635" spans="1:19" x14ac:dyDescent="0.25">
      <c r="A3635" t="s">
        <v>3665</v>
      </c>
      <c r="B3635">
        <v>39.9</v>
      </c>
      <c r="D3635" t="str">
        <f t="shared" si="224"/>
        <v xml:space="preserve">11-24-2011 7:51 </v>
      </c>
      <c r="E3635">
        <f t="shared" si="225"/>
        <v>0.99999999994179234</v>
      </c>
      <c r="F3635">
        <v>39.9</v>
      </c>
      <c r="K3635" t="s">
        <v>13241</v>
      </c>
      <c r="L3635">
        <v>44.1</v>
      </c>
      <c r="N3635" t="s">
        <v>13349</v>
      </c>
      <c r="O3635" t="str">
        <f t="shared" si="226"/>
        <v xml:space="preserve">11-17-2012 16:51 </v>
      </c>
      <c r="P3635">
        <f t="shared" si="227"/>
        <v>0.99999999994179234</v>
      </c>
      <c r="Q3635">
        <v>52</v>
      </c>
      <c r="R3635">
        <v>1.0000000001164153</v>
      </c>
      <c r="S3635">
        <v>54</v>
      </c>
    </row>
    <row r="3636" spans="1:19" x14ac:dyDescent="0.25">
      <c r="A3636" t="s">
        <v>3666</v>
      </c>
      <c r="B3636">
        <v>39</v>
      </c>
      <c r="D3636" t="str">
        <f t="shared" si="224"/>
        <v xml:space="preserve">11-24-2011 6:51 </v>
      </c>
      <c r="E3636">
        <f t="shared" si="225"/>
        <v>0.99999999994179234</v>
      </c>
      <c r="F3636">
        <v>39</v>
      </c>
      <c r="K3636" t="s">
        <v>13242</v>
      </c>
      <c r="L3636">
        <v>48</v>
      </c>
      <c r="N3636" t="s">
        <v>13350</v>
      </c>
      <c r="O3636" t="str">
        <f t="shared" si="226"/>
        <v xml:space="preserve">11-17-2012 15:51 </v>
      </c>
      <c r="P3636">
        <f t="shared" si="227"/>
        <v>0.99999999994179234</v>
      </c>
      <c r="Q3636">
        <v>54</v>
      </c>
      <c r="R3636">
        <v>0.99999999994179234</v>
      </c>
      <c r="S3636">
        <v>54</v>
      </c>
    </row>
    <row r="3637" spans="1:19" x14ac:dyDescent="0.25">
      <c r="A3637" t="s">
        <v>3667</v>
      </c>
      <c r="B3637">
        <v>42.1</v>
      </c>
      <c r="D3637" t="str">
        <f t="shared" si="224"/>
        <v xml:space="preserve">11-24-2011 5:51 </v>
      </c>
      <c r="E3637">
        <f t="shared" si="225"/>
        <v>1.0000000001164153</v>
      </c>
      <c r="F3637">
        <v>42.1</v>
      </c>
      <c r="K3637" t="s">
        <v>13243</v>
      </c>
      <c r="L3637">
        <v>48</v>
      </c>
      <c r="N3637" t="s">
        <v>13351</v>
      </c>
      <c r="O3637" t="str">
        <f t="shared" si="226"/>
        <v xml:space="preserve">11-17-2012 14:51 </v>
      </c>
      <c r="P3637">
        <f t="shared" si="227"/>
        <v>1.0000000001164153</v>
      </c>
      <c r="Q3637">
        <v>55.9</v>
      </c>
      <c r="R3637">
        <v>0.99999999994179234</v>
      </c>
      <c r="S3637">
        <v>54</v>
      </c>
    </row>
    <row r="3638" spans="1:19" x14ac:dyDescent="0.25">
      <c r="A3638" t="s">
        <v>3668</v>
      </c>
      <c r="B3638">
        <v>42.1</v>
      </c>
      <c r="D3638" t="str">
        <f t="shared" si="224"/>
        <v xml:space="preserve">11-24-2011 4:51 </v>
      </c>
      <c r="E3638">
        <f t="shared" si="225"/>
        <v>0.99999999994179234</v>
      </c>
      <c r="F3638">
        <v>42.1</v>
      </c>
      <c r="K3638" t="s">
        <v>13244</v>
      </c>
      <c r="L3638">
        <v>51.1</v>
      </c>
      <c r="N3638" t="s">
        <v>13352</v>
      </c>
      <c r="O3638" t="str">
        <f t="shared" si="226"/>
        <v xml:space="preserve">11-17-2012 13:51 </v>
      </c>
      <c r="P3638">
        <f t="shared" si="227"/>
        <v>0.99999999994179234</v>
      </c>
      <c r="Q3638">
        <v>55</v>
      </c>
      <c r="R3638">
        <v>0.99999999994179234</v>
      </c>
      <c r="S3638">
        <v>54</v>
      </c>
    </row>
    <row r="3639" spans="1:19" x14ac:dyDescent="0.25">
      <c r="A3639" t="s">
        <v>3669</v>
      </c>
      <c r="B3639">
        <v>45</v>
      </c>
      <c r="D3639" t="str">
        <f t="shared" si="224"/>
        <v xml:space="preserve">11-24-2011 3:51 </v>
      </c>
      <c r="E3639">
        <f t="shared" si="225"/>
        <v>0.99999999994179234</v>
      </c>
      <c r="F3639">
        <v>45</v>
      </c>
      <c r="K3639" t="s">
        <v>13245</v>
      </c>
      <c r="L3639">
        <v>55.9</v>
      </c>
      <c r="N3639" t="s">
        <v>13353</v>
      </c>
      <c r="O3639" t="str">
        <f t="shared" si="226"/>
        <v xml:space="preserve">11-17-2012 12:51 </v>
      </c>
      <c r="P3639">
        <f t="shared" si="227"/>
        <v>0.99999999994179234</v>
      </c>
      <c r="Q3639">
        <v>54</v>
      </c>
      <c r="R3639">
        <v>1.0000000001164153</v>
      </c>
      <c r="S3639">
        <v>54</v>
      </c>
    </row>
    <row r="3640" spans="1:19" x14ac:dyDescent="0.25">
      <c r="A3640" t="s">
        <v>3670</v>
      </c>
      <c r="B3640">
        <v>46</v>
      </c>
      <c r="D3640" t="str">
        <f t="shared" si="224"/>
        <v xml:space="preserve">11-24-2011 2:51 </v>
      </c>
      <c r="E3640">
        <f t="shared" si="225"/>
        <v>1.0000000001164153</v>
      </c>
      <c r="F3640">
        <v>46</v>
      </c>
      <c r="K3640" t="s">
        <v>13246</v>
      </c>
      <c r="L3640">
        <v>59</v>
      </c>
      <c r="N3640" t="s">
        <v>13354</v>
      </c>
      <c r="O3640" t="str">
        <f t="shared" si="226"/>
        <v xml:space="preserve">11-17-2012 11:51 </v>
      </c>
      <c r="P3640">
        <f t="shared" si="227"/>
        <v>1.0000000001164153</v>
      </c>
      <c r="Q3640">
        <v>52</v>
      </c>
      <c r="R3640">
        <v>0.99999999994179234</v>
      </c>
      <c r="S3640">
        <v>54</v>
      </c>
    </row>
    <row r="3641" spans="1:19" x14ac:dyDescent="0.25">
      <c r="A3641" t="s">
        <v>3671</v>
      </c>
      <c r="B3641">
        <v>48</v>
      </c>
      <c r="D3641" t="str">
        <f t="shared" si="224"/>
        <v xml:space="preserve">11-24-2011 1:51 </v>
      </c>
      <c r="E3641">
        <f t="shared" si="225"/>
        <v>0.99999999994179234</v>
      </c>
      <c r="F3641">
        <v>48</v>
      </c>
      <c r="K3641" t="s">
        <v>13247</v>
      </c>
      <c r="L3641">
        <v>59</v>
      </c>
      <c r="N3641" t="s">
        <v>13355</v>
      </c>
      <c r="O3641" t="str">
        <f t="shared" si="226"/>
        <v xml:space="preserve">11-17-2012 10:51 </v>
      </c>
      <c r="P3641">
        <f t="shared" si="227"/>
        <v>0.99999999994179234</v>
      </c>
      <c r="Q3641">
        <v>50</v>
      </c>
      <c r="R3641">
        <v>0.99999999994179234</v>
      </c>
      <c r="S3641">
        <v>54</v>
      </c>
    </row>
    <row r="3642" spans="1:19" x14ac:dyDescent="0.25">
      <c r="A3642" t="s">
        <v>3672</v>
      </c>
      <c r="B3642">
        <v>48.9</v>
      </c>
      <c r="D3642" t="str">
        <f t="shared" si="224"/>
        <v xml:space="preserve">11-24-2011 0:51 </v>
      </c>
      <c r="E3642">
        <f t="shared" si="225"/>
        <v>0.99999999994179234</v>
      </c>
      <c r="F3642">
        <v>48.9</v>
      </c>
      <c r="K3642" t="s">
        <v>13248</v>
      </c>
      <c r="L3642">
        <v>57.9</v>
      </c>
      <c r="N3642" t="s">
        <v>13356</v>
      </c>
      <c r="O3642" t="str">
        <f t="shared" si="226"/>
        <v xml:space="preserve">11-17-2012 9:51 </v>
      </c>
      <c r="P3642">
        <f t="shared" si="227"/>
        <v>0.99999999994179234</v>
      </c>
      <c r="Q3642">
        <v>45</v>
      </c>
      <c r="R3642">
        <v>1.0000000001164153</v>
      </c>
      <c r="S3642">
        <v>54</v>
      </c>
    </row>
    <row r="3643" spans="1:19" x14ac:dyDescent="0.25">
      <c r="A3643" t="s">
        <v>3673</v>
      </c>
      <c r="B3643">
        <v>50</v>
      </c>
      <c r="D3643" t="str">
        <f t="shared" si="224"/>
        <v xml:space="preserve">11-23-2011 23:51 </v>
      </c>
      <c r="E3643">
        <f t="shared" si="225"/>
        <v>1.0000000001164153</v>
      </c>
      <c r="F3643">
        <v>50</v>
      </c>
      <c r="K3643" t="s">
        <v>13249</v>
      </c>
      <c r="L3643">
        <v>57</v>
      </c>
      <c r="N3643" t="s">
        <v>13357</v>
      </c>
      <c r="O3643" t="str">
        <f t="shared" si="226"/>
        <v xml:space="preserve">11-17-2012 8:51 </v>
      </c>
      <c r="P3643">
        <f t="shared" si="227"/>
        <v>1.0000000001164153</v>
      </c>
      <c r="Q3643">
        <v>41</v>
      </c>
      <c r="R3643">
        <v>0.51666666677920148</v>
      </c>
      <c r="S3643">
        <v>54</v>
      </c>
    </row>
    <row r="3644" spans="1:19" x14ac:dyDescent="0.25">
      <c r="A3644" t="s">
        <v>3674</v>
      </c>
      <c r="B3644">
        <v>51.1</v>
      </c>
      <c r="D3644" t="str">
        <f t="shared" si="224"/>
        <v xml:space="preserve">11-23-2011 22:51 </v>
      </c>
      <c r="E3644">
        <f t="shared" si="225"/>
        <v>0.99999999994179234</v>
      </c>
      <c r="F3644">
        <v>51.1</v>
      </c>
      <c r="K3644" t="s">
        <v>13250</v>
      </c>
      <c r="L3644">
        <v>54</v>
      </c>
      <c r="N3644" t="s">
        <v>13358</v>
      </c>
      <c r="O3644" t="str">
        <f t="shared" si="226"/>
        <v xml:space="preserve">11-17-2012 7:51 </v>
      </c>
      <c r="P3644">
        <f t="shared" si="227"/>
        <v>0.99999999994179234</v>
      </c>
      <c r="Q3644">
        <v>37</v>
      </c>
      <c r="R3644">
        <v>0.11666666669771075</v>
      </c>
      <c r="S3644">
        <v>54</v>
      </c>
    </row>
    <row r="3645" spans="1:19" x14ac:dyDescent="0.25">
      <c r="A3645" t="s">
        <v>3675</v>
      </c>
      <c r="B3645">
        <v>51.1</v>
      </c>
      <c r="D3645" t="str">
        <f t="shared" si="224"/>
        <v xml:space="preserve">11-23-2011 21:51 </v>
      </c>
      <c r="E3645">
        <f t="shared" si="225"/>
        <v>0.99999999994179234</v>
      </c>
      <c r="F3645">
        <v>51.1</v>
      </c>
      <c r="K3645" t="s">
        <v>13251</v>
      </c>
      <c r="L3645">
        <v>51.1</v>
      </c>
      <c r="N3645" t="s">
        <v>13359</v>
      </c>
      <c r="O3645" t="str">
        <f t="shared" si="226"/>
        <v xml:space="preserve">11-17-2012 6:51 </v>
      </c>
      <c r="P3645">
        <f t="shared" si="227"/>
        <v>0.99999999994179234</v>
      </c>
      <c r="Q3645">
        <v>35.1</v>
      </c>
      <c r="R3645">
        <v>0.99999999994179234</v>
      </c>
      <c r="S3645">
        <v>54</v>
      </c>
    </row>
    <row r="3646" spans="1:19" x14ac:dyDescent="0.25">
      <c r="A3646" t="s">
        <v>3676</v>
      </c>
      <c r="B3646">
        <v>52</v>
      </c>
      <c r="D3646" t="str">
        <f t="shared" si="224"/>
        <v xml:space="preserve">11-23-2011 20:51 </v>
      </c>
      <c r="E3646">
        <f t="shared" si="225"/>
        <v>1.0000000001164153</v>
      </c>
      <c r="F3646">
        <v>52</v>
      </c>
      <c r="K3646" t="s">
        <v>13252</v>
      </c>
      <c r="L3646">
        <v>48</v>
      </c>
      <c r="N3646" t="s">
        <v>13360</v>
      </c>
      <c r="O3646" t="str">
        <f t="shared" si="226"/>
        <v xml:space="preserve">11-17-2012 5:51 </v>
      </c>
      <c r="P3646">
        <f t="shared" si="227"/>
        <v>1.0000000001164153</v>
      </c>
      <c r="Q3646">
        <v>36</v>
      </c>
      <c r="R3646">
        <v>0.99999999994179234</v>
      </c>
      <c r="S3646">
        <v>54</v>
      </c>
    </row>
    <row r="3647" spans="1:19" x14ac:dyDescent="0.25">
      <c r="A3647" t="s">
        <v>3677</v>
      </c>
      <c r="B3647">
        <v>53.1</v>
      </c>
      <c r="D3647" t="str">
        <f t="shared" si="224"/>
        <v xml:space="preserve">11-23-2011 19:51 </v>
      </c>
      <c r="E3647">
        <f t="shared" si="225"/>
        <v>0.99999999994179234</v>
      </c>
      <c r="F3647">
        <v>53.1</v>
      </c>
      <c r="K3647" t="s">
        <v>13253</v>
      </c>
      <c r="L3647">
        <v>43</v>
      </c>
      <c r="N3647" t="s">
        <v>13361</v>
      </c>
      <c r="O3647" t="str">
        <f t="shared" si="226"/>
        <v xml:space="preserve">11-17-2012 4:51 </v>
      </c>
      <c r="P3647">
        <f t="shared" si="227"/>
        <v>0.99999999994179234</v>
      </c>
      <c r="Q3647">
        <v>36</v>
      </c>
      <c r="R3647">
        <v>0.99999999994179234</v>
      </c>
      <c r="S3647">
        <v>54</v>
      </c>
    </row>
    <row r="3648" spans="1:19" x14ac:dyDescent="0.25">
      <c r="A3648" t="s">
        <v>3678</v>
      </c>
      <c r="B3648">
        <v>54</v>
      </c>
      <c r="D3648" t="str">
        <f t="shared" si="224"/>
        <v xml:space="preserve">11-23-2011 18:51 </v>
      </c>
      <c r="E3648">
        <f t="shared" si="225"/>
        <v>0.99999999994179234</v>
      </c>
      <c r="F3648">
        <v>54</v>
      </c>
      <c r="K3648" t="s">
        <v>13254</v>
      </c>
      <c r="L3648">
        <v>42.8</v>
      </c>
      <c r="N3648" t="s">
        <v>13362</v>
      </c>
      <c r="O3648" t="str">
        <f t="shared" si="226"/>
        <v xml:space="preserve">11-17-2012 3:51 </v>
      </c>
      <c r="P3648">
        <f t="shared" si="227"/>
        <v>0.99999999994179234</v>
      </c>
      <c r="Q3648">
        <v>34</v>
      </c>
      <c r="R3648">
        <v>1.0000000001164153</v>
      </c>
      <c r="S3648">
        <v>54</v>
      </c>
    </row>
    <row r="3649" spans="1:19" x14ac:dyDescent="0.25">
      <c r="A3649" t="s">
        <v>3679</v>
      </c>
      <c r="B3649">
        <v>55.9</v>
      </c>
      <c r="D3649" t="str">
        <f t="shared" si="224"/>
        <v xml:space="preserve">11-23-2011 17:51 </v>
      </c>
      <c r="E3649">
        <f t="shared" si="225"/>
        <v>1.0000000001164153</v>
      </c>
      <c r="F3649">
        <v>55.9</v>
      </c>
      <c r="K3649" t="s">
        <v>13255</v>
      </c>
      <c r="L3649">
        <v>39</v>
      </c>
      <c r="N3649" t="s">
        <v>13363</v>
      </c>
      <c r="O3649" t="str">
        <f t="shared" si="226"/>
        <v xml:space="preserve">11-17-2012 2:51 </v>
      </c>
      <c r="P3649">
        <f t="shared" si="227"/>
        <v>1.0000000001164153</v>
      </c>
      <c r="Q3649">
        <v>34</v>
      </c>
      <c r="R3649">
        <v>0.99999999994179234</v>
      </c>
      <c r="S3649">
        <v>54</v>
      </c>
    </row>
    <row r="3650" spans="1:19" x14ac:dyDescent="0.25">
      <c r="A3650" t="s">
        <v>3680</v>
      </c>
      <c r="B3650">
        <v>57.9</v>
      </c>
      <c r="D3650" t="str">
        <f t="shared" si="224"/>
        <v xml:space="preserve">11-23-2011 16:51 </v>
      </c>
      <c r="E3650">
        <f t="shared" si="225"/>
        <v>0.99999999994179234</v>
      </c>
      <c r="F3650">
        <v>57.9</v>
      </c>
      <c r="K3650" t="s">
        <v>13256</v>
      </c>
      <c r="L3650">
        <v>37.4</v>
      </c>
      <c r="N3650" t="s">
        <v>13364</v>
      </c>
      <c r="O3650" t="str">
        <f t="shared" si="226"/>
        <v xml:space="preserve">11-17-2012 1:51 </v>
      </c>
      <c r="P3650">
        <f t="shared" si="227"/>
        <v>0.99999999994179234</v>
      </c>
      <c r="Q3650">
        <v>36</v>
      </c>
      <c r="R3650">
        <v>0.99999999994179234</v>
      </c>
      <c r="S3650">
        <v>54</v>
      </c>
    </row>
    <row r="3651" spans="1:19" x14ac:dyDescent="0.25">
      <c r="A3651" t="s">
        <v>3681</v>
      </c>
      <c r="B3651">
        <v>60.1</v>
      </c>
      <c r="D3651" t="str">
        <f t="shared" ref="D3651:D3714" si="228">LEFT(A3651,LEN(A3651)-3)</f>
        <v xml:space="preserve">11-23-2011 15:51 </v>
      </c>
      <c r="E3651">
        <f t="shared" ref="E3651:E3714" si="229">(D3651-D3652)*24</f>
        <v>0.99999999994179234</v>
      </c>
      <c r="F3651">
        <v>60.1</v>
      </c>
      <c r="K3651" t="s">
        <v>13257</v>
      </c>
      <c r="L3651">
        <v>37</v>
      </c>
      <c r="N3651" t="s">
        <v>13365</v>
      </c>
      <c r="O3651" t="str">
        <f t="shared" ref="O3651:O3714" si="230">LEFT(N3651,LEN(N3651)-3)</f>
        <v xml:space="preserve">11-17-2012 0:51 </v>
      </c>
      <c r="P3651">
        <f t="shared" ref="P3651:P3714" si="231">(O3651-O3652)*24</f>
        <v>0.99999999994179234</v>
      </c>
      <c r="Q3651">
        <v>37.9</v>
      </c>
      <c r="R3651">
        <v>0.99999999994179234</v>
      </c>
      <c r="S3651">
        <v>54</v>
      </c>
    </row>
    <row r="3652" spans="1:19" x14ac:dyDescent="0.25">
      <c r="A3652" t="s">
        <v>3682</v>
      </c>
      <c r="B3652">
        <v>63</v>
      </c>
      <c r="D3652" t="str">
        <f t="shared" si="228"/>
        <v xml:space="preserve">11-23-2011 14:51 </v>
      </c>
      <c r="E3652">
        <f t="shared" si="229"/>
        <v>1.0000000001164153</v>
      </c>
      <c r="F3652">
        <v>63</v>
      </c>
      <c r="K3652" t="s">
        <v>13258</v>
      </c>
      <c r="L3652">
        <v>37.4</v>
      </c>
      <c r="N3652" t="s">
        <v>13366</v>
      </c>
      <c r="O3652" t="str">
        <f t="shared" si="230"/>
        <v xml:space="preserve">11-16-2012 23:51 </v>
      </c>
      <c r="P3652">
        <f t="shared" si="231"/>
        <v>1.0000000001164153</v>
      </c>
      <c r="Q3652">
        <v>39.9</v>
      </c>
      <c r="R3652">
        <v>0.99999999994179234</v>
      </c>
      <c r="S3652">
        <v>54</v>
      </c>
    </row>
    <row r="3653" spans="1:19" x14ac:dyDescent="0.25">
      <c r="A3653" t="s">
        <v>3683</v>
      </c>
      <c r="B3653">
        <v>64.900000000000006</v>
      </c>
      <c r="D3653" t="str">
        <f t="shared" si="228"/>
        <v xml:space="preserve">11-23-2011 13:51 </v>
      </c>
      <c r="E3653">
        <f t="shared" si="229"/>
        <v>0.99999999994179234</v>
      </c>
      <c r="F3653">
        <v>64.900000000000006</v>
      </c>
      <c r="K3653" t="s">
        <v>13259</v>
      </c>
      <c r="L3653">
        <v>37</v>
      </c>
      <c r="N3653" t="s">
        <v>13367</v>
      </c>
      <c r="O3653" t="str">
        <f t="shared" si="230"/>
        <v xml:space="preserve">11-16-2012 22:51 </v>
      </c>
      <c r="P3653">
        <f t="shared" si="231"/>
        <v>0.99999999994179234</v>
      </c>
      <c r="Q3653">
        <v>39.9</v>
      </c>
      <c r="R3653">
        <v>1.0000000001164153</v>
      </c>
      <c r="S3653">
        <v>54</v>
      </c>
    </row>
    <row r="3654" spans="1:19" x14ac:dyDescent="0.25">
      <c r="A3654" t="s">
        <v>3684</v>
      </c>
      <c r="B3654">
        <v>73</v>
      </c>
      <c r="D3654" t="str">
        <f t="shared" si="228"/>
        <v xml:space="preserve">11-23-2011 12:51 </v>
      </c>
      <c r="E3654">
        <f t="shared" si="229"/>
        <v>0.99999999994179234</v>
      </c>
      <c r="F3654">
        <v>73</v>
      </c>
      <c r="K3654" t="s">
        <v>13260</v>
      </c>
      <c r="L3654">
        <v>37.9</v>
      </c>
      <c r="N3654" t="s">
        <v>13368</v>
      </c>
      <c r="O3654" t="str">
        <f t="shared" si="230"/>
        <v xml:space="preserve">11-16-2012 21:51 </v>
      </c>
      <c r="P3654">
        <f t="shared" si="231"/>
        <v>0.99999999994179234</v>
      </c>
      <c r="Q3654">
        <v>39.9</v>
      </c>
      <c r="R3654">
        <v>0.99999999994179234</v>
      </c>
      <c r="S3654">
        <v>54</v>
      </c>
    </row>
    <row r="3655" spans="1:19" x14ac:dyDescent="0.25">
      <c r="A3655" t="s">
        <v>3685</v>
      </c>
      <c r="B3655">
        <v>72</v>
      </c>
      <c r="D3655" t="str">
        <f t="shared" si="228"/>
        <v xml:space="preserve">11-23-2011 11:51 </v>
      </c>
      <c r="E3655">
        <f t="shared" si="229"/>
        <v>1.0000000001164153</v>
      </c>
      <c r="F3655">
        <v>72</v>
      </c>
      <c r="K3655" t="s">
        <v>13261</v>
      </c>
      <c r="L3655">
        <v>39</v>
      </c>
      <c r="N3655" t="s">
        <v>13369</v>
      </c>
      <c r="O3655" t="str">
        <f t="shared" si="230"/>
        <v xml:space="preserve">11-16-2012 20:51 </v>
      </c>
      <c r="P3655">
        <f t="shared" si="231"/>
        <v>1.0000000001164153</v>
      </c>
      <c r="Q3655">
        <v>43</v>
      </c>
      <c r="R3655">
        <v>0.99999999994179234</v>
      </c>
      <c r="S3655">
        <v>54</v>
      </c>
    </row>
    <row r="3656" spans="1:19" x14ac:dyDescent="0.25">
      <c r="A3656" t="s">
        <v>3686</v>
      </c>
      <c r="B3656">
        <v>71.099999999999994</v>
      </c>
      <c r="D3656" t="str">
        <f t="shared" si="228"/>
        <v xml:space="preserve">11-23-2011 10:51 </v>
      </c>
      <c r="E3656">
        <f t="shared" si="229"/>
        <v>0.99999999994179234</v>
      </c>
      <c r="F3656">
        <v>71.099999999999994</v>
      </c>
      <c r="K3656" t="s">
        <v>13262</v>
      </c>
      <c r="L3656">
        <v>39</v>
      </c>
      <c r="N3656" t="s">
        <v>13370</v>
      </c>
      <c r="O3656" t="str">
        <f t="shared" si="230"/>
        <v xml:space="preserve">11-16-2012 19:51 </v>
      </c>
      <c r="P3656">
        <f t="shared" si="231"/>
        <v>0.99999999994179234</v>
      </c>
      <c r="Q3656">
        <v>42.1</v>
      </c>
      <c r="R3656">
        <v>1.0000000001164153</v>
      </c>
      <c r="S3656">
        <v>54</v>
      </c>
    </row>
    <row r="3657" spans="1:19" x14ac:dyDescent="0.25">
      <c r="A3657" t="s">
        <v>3687</v>
      </c>
      <c r="B3657">
        <v>66.900000000000006</v>
      </c>
      <c r="D3657" t="str">
        <f t="shared" si="228"/>
        <v xml:space="preserve">11-23-2011 9:51 </v>
      </c>
      <c r="E3657">
        <f t="shared" si="229"/>
        <v>0.2333333333954215</v>
      </c>
      <c r="F3657">
        <v>66.900000000000006</v>
      </c>
      <c r="K3657" t="s">
        <v>13263</v>
      </c>
      <c r="L3657">
        <v>39.9</v>
      </c>
      <c r="N3657" t="s">
        <v>13371</v>
      </c>
      <c r="O3657" t="str">
        <f t="shared" si="230"/>
        <v xml:space="preserve">11-16-2012 18:51 </v>
      </c>
      <c r="P3657">
        <f t="shared" si="231"/>
        <v>0.99999999994179234</v>
      </c>
      <c r="Q3657">
        <v>44.1</v>
      </c>
      <c r="R3657">
        <v>0.99999999994179234</v>
      </c>
      <c r="S3657">
        <v>54</v>
      </c>
    </row>
    <row r="3658" spans="1:19" x14ac:dyDescent="0.25">
      <c r="A3658" t="s">
        <v>3688</v>
      </c>
      <c r="B3658">
        <v>66.2</v>
      </c>
      <c r="D3658" t="str">
        <f t="shared" si="228"/>
        <v xml:space="preserve">11-23-2011 9:37 </v>
      </c>
      <c r="E3658">
        <f t="shared" si="229"/>
        <v>0.76666666654637083</v>
      </c>
      <c r="F3658">
        <v>66.2</v>
      </c>
      <c r="K3658" t="s">
        <v>13264</v>
      </c>
      <c r="L3658">
        <v>42.1</v>
      </c>
      <c r="N3658" t="s">
        <v>13372</v>
      </c>
      <c r="O3658" t="str">
        <f t="shared" si="230"/>
        <v xml:space="preserve">11-16-2012 17:51 </v>
      </c>
      <c r="P3658">
        <f t="shared" si="231"/>
        <v>1.0000000001164153</v>
      </c>
      <c r="Q3658">
        <v>46</v>
      </c>
      <c r="R3658">
        <v>0.99999999994179234</v>
      </c>
      <c r="S3658">
        <v>54</v>
      </c>
    </row>
    <row r="3659" spans="1:19" x14ac:dyDescent="0.25">
      <c r="A3659" t="s">
        <v>3689</v>
      </c>
      <c r="B3659">
        <v>66</v>
      </c>
      <c r="D3659" t="str">
        <f t="shared" si="228"/>
        <v xml:space="preserve">11-23-2011 8:51 </v>
      </c>
      <c r="E3659">
        <f t="shared" si="229"/>
        <v>1.0000000001164153</v>
      </c>
      <c r="F3659">
        <v>66</v>
      </c>
      <c r="K3659" t="s">
        <v>13265</v>
      </c>
      <c r="L3659">
        <v>43</v>
      </c>
      <c r="N3659" t="s">
        <v>13373</v>
      </c>
      <c r="O3659" t="str">
        <f t="shared" si="230"/>
        <v xml:space="preserve">11-16-2012 16:51 </v>
      </c>
      <c r="P3659">
        <f t="shared" si="231"/>
        <v>0.99999999994179234</v>
      </c>
      <c r="Q3659">
        <v>51.1</v>
      </c>
      <c r="R3659">
        <v>0.68333333329064772</v>
      </c>
      <c r="S3659">
        <v>54</v>
      </c>
    </row>
    <row r="3660" spans="1:19" x14ac:dyDescent="0.25">
      <c r="A3660" t="s">
        <v>3690</v>
      </c>
      <c r="B3660">
        <v>66</v>
      </c>
      <c r="D3660" t="str">
        <f t="shared" si="228"/>
        <v xml:space="preserve">11-23-2011 7:51 </v>
      </c>
      <c r="E3660">
        <f t="shared" si="229"/>
        <v>0.99999999994179234</v>
      </c>
      <c r="F3660">
        <v>66</v>
      </c>
      <c r="K3660" t="s">
        <v>13266</v>
      </c>
      <c r="L3660">
        <v>44.1</v>
      </c>
      <c r="N3660" t="s">
        <v>13374</v>
      </c>
      <c r="O3660" t="str">
        <f t="shared" si="230"/>
        <v xml:space="preserve">11-16-2012 15:51 </v>
      </c>
      <c r="P3660">
        <f t="shared" si="231"/>
        <v>0.99999999994179234</v>
      </c>
      <c r="Q3660">
        <v>54</v>
      </c>
      <c r="R3660">
        <v>0.99999999994179234</v>
      </c>
      <c r="S3660">
        <v>54</v>
      </c>
    </row>
    <row r="3661" spans="1:19" x14ac:dyDescent="0.25">
      <c r="A3661" t="s">
        <v>3691</v>
      </c>
      <c r="B3661">
        <v>66</v>
      </c>
      <c r="D3661" t="str">
        <f t="shared" si="228"/>
        <v xml:space="preserve">11-23-2011 6:51 </v>
      </c>
      <c r="E3661">
        <f t="shared" si="229"/>
        <v>0.99999999994179234</v>
      </c>
      <c r="F3661">
        <v>66</v>
      </c>
      <c r="K3661" t="s">
        <v>13267</v>
      </c>
      <c r="L3661">
        <v>46.9</v>
      </c>
      <c r="N3661" t="s">
        <v>13375</v>
      </c>
      <c r="O3661" t="str">
        <f t="shared" si="230"/>
        <v xml:space="preserve">11-16-2012 14:51 </v>
      </c>
      <c r="P3661">
        <f t="shared" si="231"/>
        <v>1.0000000001164153</v>
      </c>
      <c r="Q3661">
        <v>55</v>
      </c>
      <c r="R3661">
        <v>0.99999999994179234</v>
      </c>
      <c r="S3661">
        <v>54</v>
      </c>
    </row>
    <row r="3662" spans="1:19" x14ac:dyDescent="0.25">
      <c r="A3662" t="s">
        <v>3692</v>
      </c>
      <c r="B3662">
        <v>66</v>
      </c>
      <c r="D3662" t="str">
        <f t="shared" si="228"/>
        <v xml:space="preserve">11-23-2011 5:51 </v>
      </c>
      <c r="E3662">
        <f t="shared" si="229"/>
        <v>1.0000000001164153</v>
      </c>
      <c r="F3662">
        <v>66</v>
      </c>
      <c r="K3662" t="s">
        <v>13268</v>
      </c>
      <c r="L3662">
        <v>48</v>
      </c>
      <c r="N3662" t="s">
        <v>13376</v>
      </c>
      <c r="O3662" t="str">
        <f t="shared" si="230"/>
        <v xml:space="preserve">11-16-2012 13:51 </v>
      </c>
      <c r="P3662">
        <f t="shared" si="231"/>
        <v>0.99999999994179234</v>
      </c>
      <c r="Q3662">
        <v>55</v>
      </c>
      <c r="R3662">
        <v>0.99999999994179234</v>
      </c>
      <c r="S3662">
        <v>54</v>
      </c>
    </row>
    <row r="3663" spans="1:19" x14ac:dyDescent="0.25">
      <c r="A3663" t="s">
        <v>3693</v>
      </c>
      <c r="B3663">
        <v>66</v>
      </c>
      <c r="D3663" t="str">
        <f t="shared" si="228"/>
        <v xml:space="preserve">11-23-2011 4:51 </v>
      </c>
      <c r="E3663">
        <f t="shared" si="229"/>
        <v>0.99999999994179234</v>
      </c>
      <c r="F3663">
        <v>66</v>
      </c>
      <c r="K3663" t="s">
        <v>13269</v>
      </c>
      <c r="L3663">
        <v>51.1</v>
      </c>
      <c r="N3663" t="s">
        <v>13377</v>
      </c>
      <c r="O3663" t="str">
        <f t="shared" si="230"/>
        <v xml:space="preserve">11-16-2012 12:51 </v>
      </c>
      <c r="P3663">
        <f t="shared" si="231"/>
        <v>0.99999999994179234</v>
      </c>
      <c r="Q3663">
        <v>54</v>
      </c>
      <c r="R3663">
        <v>0.99999999994179234</v>
      </c>
      <c r="S3663">
        <v>54</v>
      </c>
    </row>
    <row r="3664" spans="1:19" x14ac:dyDescent="0.25">
      <c r="A3664" t="s">
        <v>3694</v>
      </c>
      <c r="B3664">
        <v>66</v>
      </c>
      <c r="D3664" t="str">
        <f t="shared" si="228"/>
        <v xml:space="preserve">11-23-2011 3:51 </v>
      </c>
      <c r="E3664">
        <f t="shared" si="229"/>
        <v>0.99999999994179234</v>
      </c>
      <c r="F3664">
        <v>66</v>
      </c>
      <c r="K3664" t="s">
        <v>13270</v>
      </c>
      <c r="L3664">
        <v>51.1</v>
      </c>
      <c r="N3664" t="s">
        <v>13378</v>
      </c>
      <c r="O3664" t="str">
        <f t="shared" si="230"/>
        <v xml:space="preserve">11-16-2012 11:51 </v>
      </c>
      <c r="P3664">
        <f t="shared" si="231"/>
        <v>1.0000000001164153</v>
      </c>
      <c r="Q3664">
        <v>52</v>
      </c>
      <c r="R3664">
        <v>1.0000000001164153</v>
      </c>
      <c r="S3664">
        <v>54</v>
      </c>
    </row>
    <row r="3665" spans="1:19" x14ac:dyDescent="0.25">
      <c r="A3665" t="s">
        <v>3695</v>
      </c>
      <c r="B3665">
        <v>66</v>
      </c>
      <c r="D3665" t="str">
        <f t="shared" si="228"/>
        <v xml:space="preserve">11-23-2011 2:51 </v>
      </c>
      <c r="E3665">
        <f t="shared" si="229"/>
        <v>1.0000000001164153</v>
      </c>
      <c r="F3665">
        <v>66</v>
      </c>
      <c r="K3665" t="s">
        <v>13271</v>
      </c>
      <c r="L3665">
        <v>52</v>
      </c>
      <c r="N3665" t="s">
        <v>13379</v>
      </c>
      <c r="O3665" t="str">
        <f t="shared" si="230"/>
        <v xml:space="preserve">11-16-2012 10:51 </v>
      </c>
      <c r="P3665">
        <f t="shared" si="231"/>
        <v>0.99999999994179234</v>
      </c>
      <c r="Q3665">
        <v>50</v>
      </c>
      <c r="R3665">
        <v>0.99999999994179234</v>
      </c>
      <c r="S3665">
        <v>54</v>
      </c>
    </row>
    <row r="3666" spans="1:19" x14ac:dyDescent="0.25">
      <c r="A3666" t="s">
        <v>3696</v>
      </c>
      <c r="B3666">
        <v>68</v>
      </c>
      <c r="D3666" t="str">
        <f t="shared" si="228"/>
        <v xml:space="preserve">11-23-2011 1:51 </v>
      </c>
      <c r="E3666">
        <f t="shared" si="229"/>
        <v>0.99999999994179234</v>
      </c>
      <c r="F3666">
        <v>68</v>
      </c>
      <c r="K3666" t="s">
        <v>13272</v>
      </c>
      <c r="L3666">
        <v>55.9</v>
      </c>
      <c r="N3666" t="s">
        <v>13380</v>
      </c>
      <c r="O3666" t="str">
        <f t="shared" si="230"/>
        <v xml:space="preserve">11-16-2012 9:51 </v>
      </c>
      <c r="P3666">
        <f t="shared" si="231"/>
        <v>0.99999999994179234</v>
      </c>
      <c r="Q3666">
        <v>48</v>
      </c>
      <c r="R3666">
        <v>0.99999999994179234</v>
      </c>
      <c r="S3666">
        <v>54</v>
      </c>
    </row>
    <row r="3667" spans="1:19" x14ac:dyDescent="0.25">
      <c r="A3667" t="s">
        <v>3697</v>
      </c>
      <c r="B3667">
        <v>68</v>
      </c>
      <c r="D3667" t="str">
        <f t="shared" si="228"/>
        <v xml:space="preserve">11-23-2011 0:51 </v>
      </c>
      <c r="E3667">
        <f t="shared" si="229"/>
        <v>0.99999999994179234</v>
      </c>
      <c r="F3667">
        <v>68</v>
      </c>
      <c r="K3667" t="s">
        <v>13273</v>
      </c>
      <c r="L3667">
        <v>57</v>
      </c>
      <c r="N3667" t="s">
        <v>13381</v>
      </c>
      <c r="O3667" t="str">
        <f t="shared" si="230"/>
        <v xml:space="preserve">11-16-2012 8:51 </v>
      </c>
      <c r="P3667">
        <f t="shared" si="231"/>
        <v>1.0000000001164153</v>
      </c>
      <c r="Q3667">
        <v>46</v>
      </c>
      <c r="R3667">
        <v>0.99999999994179234</v>
      </c>
      <c r="S3667">
        <v>54</v>
      </c>
    </row>
    <row r="3668" spans="1:19" x14ac:dyDescent="0.25">
      <c r="A3668" t="s">
        <v>3698</v>
      </c>
      <c r="B3668">
        <v>68</v>
      </c>
      <c r="D3668" t="str">
        <f t="shared" si="228"/>
        <v xml:space="preserve">11-22-2011 23:51 </v>
      </c>
      <c r="E3668">
        <f t="shared" si="229"/>
        <v>1.0000000001164153</v>
      </c>
      <c r="F3668">
        <v>68</v>
      </c>
      <c r="K3668" t="s">
        <v>13274</v>
      </c>
      <c r="L3668">
        <v>57.9</v>
      </c>
      <c r="N3668" t="s">
        <v>13382</v>
      </c>
      <c r="O3668" t="str">
        <f t="shared" si="230"/>
        <v xml:space="preserve">11-16-2012 7:51 </v>
      </c>
      <c r="P3668">
        <f t="shared" si="231"/>
        <v>0.99999999994179234</v>
      </c>
      <c r="Q3668">
        <v>42.1</v>
      </c>
      <c r="R3668">
        <v>0.99999999994179234</v>
      </c>
      <c r="S3668">
        <v>54</v>
      </c>
    </row>
    <row r="3669" spans="1:19" x14ac:dyDescent="0.25">
      <c r="A3669" t="s">
        <v>3699</v>
      </c>
      <c r="B3669">
        <v>68</v>
      </c>
      <c r="D3669" t="str">
        <f t="shared" si="228"/>
        <v xml:space="preserve">11-22-2011 22:51 </v>
      </c>
      <c r="E3669">
        <f t="shared" si="229"/>
        <v>0.99999999994179234</v>
      </c>
      <c r="F3669">
        <v>68</v>
      </c>
      <c r="K3669" t="s">
        <v>13275</v>
      </c>
      <c r="L3669">
        <v>57.9</v>
      </c>
      <c r="N3669" t="s">
        <v>13383</v>
      </c>
      <c r="O3669" t="str">
        <f t="shared" si="230"/>
        <v xml:space="preserve">11-16-2012 6:51 </v>
      </c>
      <c r="P3669">
        <f t="shared" si="231"/>
        <v>0.99999999994179234</v>
      </c>
      <c r="Q3669">
        <v>41</v>
      </c>
      <c r="R3669">
        <v>1.0000000001164153</v>
      </c>
      <c r="S3669">
        <v>54</v>
      </c>
    </row>
    <row r="3670" spans="1:19" x14ac:dyDescent="0.25">
      <c r="A3670" t="s">
        <v>3700</v>
      </c>
      <c r="B3670">
        <v>69.099999999999994</v>
      </c>
      <c r="D3670" t="str">
        <f t="shared" si="228"/>
        <v xml:space="preserve">11-22-2011 21:51 </v>
      </c>
      <c r="E3670">
        <f t="shared" si="229"/>
        <v>0.99999999994179234</v>
      </c>
      <c r="F3670">
        <v>69.099999999999994</v>
      </c>
      <c r="K3670" t="s">
        <v>13276</v>
      </c>
      <c r="L3670">
        <v>57.9</v>
      </c>
      <c r="N3670" t="s">
        <v>13384</v>
      </c>
      <c r="O3670" t="str">
        <f t="shared" si="230"/>
        <v xml:space="preserve">11-16-2012 5:51 </v>
      </c>
      <c r="P3670">
        <f t="shared" si="231"/>
        <v>1.0000000001164153</v>
      </c>
      <c r="Q3670">
        <v>44.1</v>
      </c>
      <c r="R3670">
        <v>1.0000000001164153</v>
      </c>
      <c r="S3670">
        <v>54</v>
      </c>
    </row>
    <row r="3671" spans="1:19" x14ac:dyDescent="0.25">
      <c r="A3671" t="s">
        <v>3701</v>
      </c>
      <c r="B3671">
        <v>69.099999999999994</v>
      </c>
      <c r="D3671" t="str">
        <f t="shared" si="228"/>
        <v xml:space="preserve">11-22-2011 20:51 </v>
      </c>
      <c r="E3671">
        <f t="shared" si="229"/>
        <v>1.0000000001164153</v>
      </c>
      <c r="F3671">
        <v>69.099999999999994</v>
      </c>
      <c r="K3671" t="s">
        <v>13277</v>
      </c>
      <c r="L3671">
        <v>55</v>
      </c>
      <c r="N3671" t="s">
        <v>13385</v>
      </c>
      <c r="O3671" t="str">
        <f t="shared" si="230"/>
        <v xml:space="preserve">11-16-2012 4:51 </v>
      </c>
      <c r="P3671">
        <f t="shared" si="231"/>
        <v>0.99999999994179234</v>
      </c>
      <c r="Q3671">
        <v>44.1</v>
      </c>
      <c r="R3671">
        <v>0.99999999994179234</v>
      </c>
      <c r="S3671">
        <v>54</v>
      </c>
    </row>
    <row r="3672" spans="1:19" x14ac:dyDescent="0.25">
      <c r="A3672" t="s">
        <v>3702</v>
      </c>
      <c r="B3672">
        <v>69.099999999999994</v>
      </c>
      <c r="D3672" t="str">
        <f t="shared" si="228"/>
        <v xml:space="preserve">11-22-2011 19:51 </v>
      </c>
      <c r="E3672">
        <f t="shared" si="229"/>
        <v>0.99999999994179234</v>
      </c>
      <c r="F3672">
        <v>69.099999999999994</v>
      </c>
      <c r="K3672" t="s">
        <v>13278</v>
      </c>
      <c r="L3672">
        <v>53.1</v>
      </c>
      <c r="N3672" t="s">
        <v>13386</v>
      </c>
      <c r="O3672" t="str">
        <f t="shared" si="230"/>
        <v xml:space="preserve">11-16-2012 3:51 </v>
      </c>
      <c r="P3672">
        <f t="shared" si="231"/>
        <v>0.99999999994179234</v>
      </c>
      <c r="Q3672">
        <v>44.1</v>
      </c>
      <c r="R3672">
        <v>0.93333333323244005</v>
      </c>
      <c r="S3672">
        <v>54</v>
      </c>
    </row>
    <row r="3673" spans="1:19" x14ac:dyDescent="0.25">
      <c r="A3673" t="s">
        <v>3703</v>
      </c>
      <c r="B3673">
        <v>69.099999999999994</v>
      </c>
      <c r="D3673" t="str">
        <f t="shared" si="228"/>
        <v xml:space="preserve">11-22-2011 18:51 </v>
      </c>
      <c r="E3673">
        <f t="shared" si="229"/>
        <v>0.99999999994179234</v>
      </c>
      <c r="F3673">
        <v>69.099999999999994</v>
      </c>
      <c r="K3673" t="s">
        <v>13279</v>
      </c>
      <c r="L3673">
        <v>51.1</v>
      </c>
      <c r="N3673" t="s">
        <v>13387</v>
      </c>
      <c r="O3673" t="str">
        <f t="shared" si="230"/>
        <v xml:space="preserve">11-16-2012 2:51 </v>
      </c>
      <c r="P3673">
        <f t="shared" si="231"/>
        <v>1.0000000001164153</v>
      </c>
      <c r="Q3673">
        <v>44.1</v>
      </c>
      <c r="R3673">
        <v>0.99999999994179234</v>
      </c>
      <c r="S3673">
        <v>54</v>
      </c>
    </row>
    <row r="3674" spans="1:19" x14ac:dyDescent="0.25">
      <c r="A3674" t="s">
        <v>3704</v>
      </c>
      <c r="B3674">
        <v>71.099999999999994</v>
      </c>
      <c r="D3674" t="str">
        <f t="shared" si="228"/>
        <v xml:space="preserve">11-22-2011 17:51 </v>
      </c>
      <c r="E3674">
        <f t="shared" si="229"/>
        <v>1.0000000001164153</v>
      </c>
      <c r="F3674">
        <v>71.099999999999994</v>
      </c>
      <c r="K3674" t="s">
        <v>13280</v>
      </c>
      <c r="L3674">
        <v>48</v>
      </c>
      <c r="N3674" t="s">
        <v>13388</v>
      </c>
      <c r="O3674" t="str">
        <f t="shared" si="230"/>
        <v xml:space="preserve">11-16-2012 1:51 </v>
      </c>
      <c r="P3674">
        <f t="shared" si="231"/>
        <v>0.99999999994179234</v>
      </c>
      <c r="Q3674">
        <v>44.1</v>
      </c>
      <c r="R3674">
        <v>0.99999999994179234</v>
      </c>
      <c r="S3674">
        <v>54</v>
      </c>
    </row>
    <row r="3675" spans="1:19" x14ac:dyDescent="0.25">
      <c r="A3675" t="s">
        <v>3705</v>
      </c>
      <c r="B3675">
        <v>73</v>
      </c>
      <c r="D3675" t="str">
        <f t="shared" si="228"/>
        <v xml:space="preserve">11-22-2011 16:51 </v>
      </c>
      <c r="E3675">
        <f t="shared" si="229"/>
        <v>0.99999999994179234</v>
      </c>
      <c r="F3675">
        <v>73</v>
      </c>
      <c r="K3675" t="s">
        <v>13281</v>
      </c>
      <c r="L3675">
        <v>46.9</v>
      </c>
      <c r="N3675" t="s">
        <v>13389</v>
      </c>
      <c r="O3675" t="str">
        <f t="shared" si="230"/>
        <v xml:space="preserve">11-16-2012 0:51 </v>
      </c>
      <c r="P3675">
        <f t="shared" si="231"/>
        <v>0.99999999994179234</v>
      </c>
      <c r="Q3675">
        <v>44.1</v>
      </c>
      <c r="R3675">
        <v>0.99999999994179234</v>
      </c>
      <c r="S3675">
        <v>54</v>
      </c>
    </row>
    <row r="3676" spans="1:19" x14ac:dyDescent="0.25">
      <c r="A3676" t="s">
        <v>3706</v>
      </c>
      <c r="B3676">
        <v>73.900000000000006</v>
      </c>
      <c r="D3676" t="str">
        <f t="shared" si="228"/>
        <v xml:space="preserve">11-22-2011 15:51 </v>
      </c>
      <c r="E3676">
        <f t="shared" si="229"/>
        <v>0.99999999994179234</v>
      </c>
      <c r="F3676">
        <v>73.900000000000006</v>
      </c>
      <c r="K3676" t="s">
        <v>13282</v>
      </c>
      <c r="L3676">
        <v>46</v>
      </c>
      <c r="N3676" t="s">
        <v>13390</v>
      </c>
      <c r="O3676" t="str">
        <f t="shared" si="230"/>
        <v xml:space="preserve">11-15-2012 23:51 </v>
      </c>
      <c r="P3676">
        <f t="shared" si="231"/>
        <v>1.0000000001164153</v>
      </c>
      <c r="Q3676">
        <v>44.1</v>
      </c>
      <c r="R3676">
        <v>1.0000000001164153</v>
      </c>
      <c r="S3676">
        <v>54</v>
      </c>
    </row>
    <row r="3677" spans="1:19" x14ac:dyDescent="0.25">
      <c r="A3677" t="s">
        <v>3707</v>
      </c>
      <c r="B3677">
        <v>73.900000000000006</v>
      </c>
      <c r="D3677" t="str">
        <f t="shared" si="228"/>
        <v xml:space="preserve">11-22-2011 14:51 </v>
      </c>
      <c r="E3677">
        <f t="shared" si="229"/>
        <v>1.0000000001164153</v>
      </c>
      <c r="F3677">
        <v>73.900000000000006</v>
      </c>
      <c r="K3677" t="s">
        <v>13283</v>
      </c>
      <c r="L3677">
        <v>46</v>
      </c>
      <c r="N3677" t="s">
        <v>13391</v>
      </c>
      <c r="O3677" t="str">
        <f t="shared" si="230"/>
        <v xml:space="preserve">11-15-2012 22:51 </v>
      </c>
      <c r="P3677">
        <f t="shared" si="231"/>
        <v>0.99999999994179234</v>
      </c>
      <c r="Q3677">
        <v>44.1</v>
      </c>
      <c r="R3677">
        <v>0.99999999994179234</v>
      </c>
      <c r="S3677">
        <v>54</v>
      </c>
    </row>
    <row r="3678" spans="1:19" x14ac:dyDescent="0.25">
      <c r="A3678" t="s">
        <v>3708</v>
      </c>
      <c r="B3678">
        <v>75</v>
      </c>
      <c r="D3678" t="str">
        <f t="shared" si="228"/>
        <v xml:space="preserve">11-22-2011 13:51 </v>
      </c>
      <c r="E3678">
        <f t="shared" si="229"/>
        <v>0.99999999994179234</v>
      </c>
      <c r="F3678">
        <v>75</v>
      </c>
      <c r="K3678" t="s">
        <v>13284</v>
      </c>
      <c r="L3678">
        <v>46.4</v>
      </c>
      <c r="N3678" t="s">
        <v>13392</v>
      </c>
      <c r="O3678" t="str">
        <f t="shared" si="230"/>
        <v xml:space="preserve">11-15-2012 21:51 </v>
      </c>
      <c r="P3678">
        <f t="shared" si="231"/>
        <v>0.99999999994179234</v>
      </c>
      <c r="Q3678">
        <v>44.1</v>
      </c>
      <c r="R3678">
        <v>1.0000000001164153</v>
      </c>
      <c r="S3678">
        <v>54</v>
      </c>
    </row>
    <row r="3679" spans="1:19" x14ac:dyDescent="0.25">
      <c r="A3679" t="s">
        <v>3709</v>
      </c>
      <c r="B3679">
        <v>75</v>
      </c>
      <c r="D3679" t="str">
        <f t="shared" si="228"/>
        <v xml:space="preserve">11-22-2011 12:51 </v>
      </c>
      <c r="E3679">
        <f t="shared" si="229"/>
        <v>0.99999999994179234</v>
      </c>
      <c r="F3679">
        <v>75</v>
      </c>
      <c r="K3679" t="s">
        <v>13285</v>
      </c>
      <c r="L3679">
        <v>46</v>
      </c>
      <c r="N3679" t="s">
        <v>13393</v>
      </c>
      <c r="O3679" t="str">
        <f t="shared" si="230"/>
        <v xml:space="preserve">11-15-2012 20:51 </v>
      </c>
      <c r="P3679">
        <f t="shared" si="231"/>
        <v>1.0000000001164153</v>
      </c>
      <c r="Q3679">
        <v>44.1</v>
      </c>
      <c r="R3679">
        <v>0.99999999994179234</v>
      </c>
      <c r="S3679">
        <v>54</v>
      </c>
    </row>
    <row r="3680" spans="1:19" x14ac:dyDescent="0.25">
      <c r="A3680" t="s">
        <v>3710</v>
      </c>
      <c r="B3680">
        <v>73.900000000000006</v>
      </c>
      <c r="D3680" t="str">
        <f t="shared" si="228"/>
        <v xml:space="preserve">11-22-2011 11:51 </v>
      </c>
      <c r="E3680">
        <f t="shared" si="229"/>
        <v>1.0000000001164153</v>
      </c>
      <c r="F3680">
        <v>73.900000000000006</v>
      </c>
      <c r="K3680" t="s">
        <v>13286</v>
      </c>
      <c r="L3680">
        <v>45</v>
      </c>
      <c r="N3680" t="s">
        <v>13394</v>
      </c>
      <c r="O3680" t="str">
        <f t="shared" si="230"/>
        <v xml:space="preserve">11-15-2012 19:51 </v>
      </c>
      <c r="P3680">
        <f t="shared" si="231"/>
        <v>0.99999999994179234</v>
      </c>
      <c r="Q3680">
        <v>44.1</v>
      </c>
      <c r="R3680">
        <v>0.99999999994179234</v>
      </c>
      <c r="S3680">
        <v>54</v>
      </c>
    </row>
    <row r="3681" spans="1:19" x14ac:dyDescent="0.25">
      <c r="A3681" t="s">
        <v>3711</v>
      </c>
      <c r="B3681">
        <v>71.099999999999994</v>
      </c>
      <c r="D3681" t="str">
        <f t="shared" si="228"/>
        <v xml:space="preserve">11-22-2011 10:51 </v>
      </c>
      <c r="E3681">
        <f t="shared" si="229"/>
        <v>0.99999999994179234</v>
      </c>
      <c r="F3681">
        <v>71.099999999999994</v>
      </c>
      <c r="K3681" t="s">
        <v>13287</v>
      </c>
      <c r="L3681">
        <v>45</v>
      </c>
      <c r="N3681" t="s">
        <v>13395</v>
      </c>
      <c r="O3681" t="str">
        <f t="shared" si="230"/>
        <v xml:space="preserve">11-15-2012 18:51 </v>
      </c>
      <c r="P3681">
        <f t="shared" si="231"/>
        <v>0.99999999994179234</v>
      </c>
      <c r="Q3681">
        <v>44.1</v>
      </c>
      <c r="R3681">
        <v>1.0000000001164153</v>
      </c>
      <c r="S3681">
        <v>54</v>
      </c>
    </row>
    <row r="3682" spans="1:19" x14ac:dyDescent="0.25">
      <c r="A3682" t="s">
        <v>3712</v>
      </c>
      <c r="B3682">
        <v>64.900000000000006</v>
      </c>
      <c r="D3682" t="str">
        <f t="shared" si="228"/>
        <v xml:space="preserve">11-22-2011 9:51 </v>
      </c>
      <c r="E3682">
        <f t="shared" si="229"/>
        <v>0.5166666666045785</v>
      </c>
      <c r="F3682">
        <v>64.900000000000006</v>
      </c>
      <c r="K3682" t="s">
        <v>13288</v>
      </c>
      <c r="L3682">
        <v>42.8</v>
      </c>
      <c r="N3682" t="s">
        <v>13396</v>
      </c>
      <c r="O3682" t="str">
        <f t="shared" si="230"/>
        <v xml:space="preserve">11-15-2012 17:51 </v>
      </c>
      <c r="P3682">
        <f t="shared" si="231"/>
        <v>0.33333333337213844</v>
      </c>
      <c r="Q3682">
        <v>44.1</v>
      </c>
      <c r="R3682">
        <v>1.0000000001164153</v>
      </c>
      <c r="S3682">
        <v>54</v>
      </c>
    </row>
    <row r="3683" spans="1:19" x14ac:dyDescent="0.25">
      <c r="A3683" t="s">
        <v>3713</v>
      </c>
      <c r="B3683">
        <v>62.6</v>
      </c>
      <c r="D3683" t="str">
        <f t="shared" si="228"/>
        <v xml:space="preserve">11-22-2011 9:20 </v>
      </c>
      <c r="E3683">
        <f t="shared" si="229"/>
        <v>0.26666666666278616</v>
      </c>
      <c r="F3683">
        <v>62.6</v>
      </c>
      <c r="K3683" t="s">
        <v>13289</v>
      </c>
      <c r="L3683">
        <v>44.1</v>
      </c>
      <c r="N3683" t="s">
        <v>13397</v>
      </c>
      <c r="O3683" t="str">
        <f t="shared" si="230"/>
        <v xml:space="preserve">11-15-2012 17:31 </v>
      </c>
      <c r="P3683">
        <f t="shared" si="231"/>
        <v>0.66666666674427688</v>
      </c>
      <c r="Q3683">
        <v>44.6</v>
      </c>
      <c r="R3683">
        <v>1.0000000001164153</v>
      </c>
      <c r="S3683">
        <v>54</v>
      </c>
    </row>
    <row r="3684" spans="1:19" x14ac:dyDescent="0.25">
      <c r="A3684" t="s">
        <v>3714</v>
      </c>
      <c r="B3684">
        <v>62.6</v>
      </c>
      <c r="D3684" t="str">
        <f t="shared" si="228"/>
        <v xml:space="preserve">11-22-2011 9:04 </v>
      </c>
      <c r="E3684">
        <f t="shared" si="229"/>
        <v>0.21666666667442769</v>
      </c>
      <c r="F3684">
        <v>62.6</v>
      </c>
      <c r="K3684" t="s">
        <v>13290</v>
      </c>
      <c r="L3684">
        <v>46</v>
      </c>
      <c r="N3684" t="s">
        <v>13398</v>
      </c>
      <c r="O3684" t="str">
        <f t="shared" si="230"/>
        <v xml:space="preserve">11-15-2012 16:51 </v>
      </c>
      <c r="P3684">
        <f t="shared" si="231"/>
        <v>0.99999999994179234</v>
      </c>
      <c r="Q3684">
        <v>44.1</v>
      </c>
      <c r="R3684">
        <v>1.0000000001164153</v>
      </c>
      <c r="S3684">
        <v>54</v>
      </c>
    </row>
    <row r="3685" spans="1:19" x14ac:dyDescent="0.25">
      <c r="A3685" t="s">
        <v>3715</v>
      </c>
      <c r="B3685">
        <v>62.1</v>
      </c>
      <c r="D3685" t="str">
        <f t="shared" si="228"/>
        <v xml:space="preserve">11-22-2011 8:51 </v>
      </c>
      <c r="E3685">
        <f t="shared" si="229"/>
        <v>1.0000000001164153</v>
      </c>
      <c r="F3685">
        <v>62.1</v>
      </c>
      <c r="K3685" t="s">
        <v>13291</v>
      </c>
      <c r="L3685">
        <v>48</v>
      </c>
      <c r="N3685" t="s">
        <v>13399</v>
      </c>
      <c r="O3685" t="str">
        <f t="shared" si="230"/>
        <v xml:space="preserve">11-15-2012 15:51 </v>
      </c>
      <c r="P3685">
        <f t="shared" si="231"/>
        <v>0.99999999994179234</v>
      </c>
      <c r="Q3685">
        <v>44.1</v>
      </c>
      <c r="R3685">
        <v>0.99999999994179234</v>
      </c>
      <c r="S3685">
        <v>54</v>
      </c>
    </row>
    <row r="3686" spans="1:19" x14ac:dyDescent="0.25">
      <c r="A3686" t="s">
        <v>3716</v>
      </c>
      <c r="B3686">
        <v>62.1</v>
      </c>
      <c r="D3686" t="str">
        <f t="shared" si="228"/>
        <v xml:space="preserve">11-22-2011 7:51 </v>
      </c>
      <c r="E3686">
        <f t="shared" si="229"/>
        <v>0.99999999994179234</v>
      </c>
      <c r="F3686">
        <v>62.1</v>
      </c>
      <c r="K3686" t="s">
        <v>13292</v>
      </c>
      <c r="L3686">
        <v>48.9</v>
      </c>
      <c r="N3686" t="s">
        <v>13400</v>
      </c>
      <c r="O3686" t="str">
        <f t="shared" si="230"/>
        <v xml:space="preserve">11-15-2012 14:51 </v>
      </c>
      <c r="P3686">
        <f t="shared" si="231"/>
        <v>1.0000000001164153</v>
      </c>
      <c r="Q3686">
        <v>43</v>
      </c>
      <c r="R3686">
        <v>1.0000000001164153</v>
      </c>
      <c r="S3686">
        <v>54</v>
      </c>
    </row>
    <row r="3687" spans="1:19" x14ac:dyDescent="0.25">
      <c r="A3687" t="s">
        <v>3717</v>
      </c>
      <c r="B3687">
        <v>61</v>
      </c>
      <c r="D3687" t="str">
        <f t="shared" si="228"/>
        <v xml:space="preserve">11-22-2011 6:51 </v>
      </c>
      <c r="E3687">
        <f t="shared" si="229"/>
        <v>0.99999999994179234</v>
      </c>
      <c r="F3687">
        <v>61</v>
      </c>
      <c r="K3687" t="s">
        <v>13293</v>
      </c>
      <c r="L3687">
        <v>48.2</v>
      </c>
      <c r="N3687" t="s">
        <v>13401</v>
      </c>
      <c r="O3687" t="str">
        <f t="shared" si="230"/>
        <v xml:space="preserve">11-15-2012 13:51 </v>
      </c>
      <c r="P3687">
        <f t="shared" si="231"/>
        <v>0.99999999994179234</v>
      </c>
      <c r="Q3687">
        <v>44.1</v>
      </c>
      <c r="R3687">
        <v>0.99999999994179234</v>
      </c>
      <c r="S3687">
        <v>54</v>
      </c>
    </row>
    <row r="3688" spans="1:19" x14ac:dyDescent="0.25">
      <c r="A3688" t="s">
        <v>3718</v>
      </c>
      <c r="B3688">
        <v>61</v>
      </c>
      <c r="D3688" t="str">
        <f t="shared" si="228"/>
        <v xml:space="preserve">11-22-2011 5:51 </v>
      </c>
      <c r="E3688">
        <f t="shared" si="229"/>
        <v>0.2333333333954215</v>
      </c>
      <c r="F3688">
        <v>61</v>
      </c>
      <c r="K3688" t="s">
        <v>13294</v>
      </c>
      <c r="L3688">
        <v>50</v>
      </c>
      <c r="N3688" t="s">
        <v>13402</v>
      </c>
      <c r="O3688" t="str">
        <f t="shared" si="230"/>
        <v xml:space="preserve">11-15-2012 12:51 </v>
      </c>
      <c r="P3688">
        <f t="shared" si="231"/>
        <v>0.99999999994179234</v>
      </c>
      <c r="Q3688">
        <v>46</v>
      </c>
      <c r="R3688">
        <v>0.99999999994179234</v>
      </c>
      <c r="S3688">
        <v>54</v>
      </c>
    </row>
    <row r="3689" spans="1:19" x14ac:dyDescent="0.25">
      <c r="A3689" t="s">
        <v>3719</v>
      </c>
      <c r="B3689">
        <v>60.8</v>
      </c>
      <c r="D3689" t="str">
        <f t="shared" si="228"/>
        <v xml:space="preserve">11-22-2011 5:37 </v>
      </c>
      <c r="E3689">
        <f t="shared" si="229"/>
        <v>0.76666666672099382</v>
      </c>
      <c r="F3689">
        <v>60.8</v>
      </c>
      <c r="K3689" t="s">
        <v>13295</v>
      </c>
      <c r="L3689">
        <v>50</v>
      </c>
      <c r="N3689" t="s">
        <v>13403</v>
      </c>
      <c r="O3689" t="str">
        <f t="shared" si="230"/>
        <v xml:space="preserve">11-15-2012 11:51 </v>
      </c>
      <c r="P3689">
        <f t="shared" si="231"/>
        <v>1.0000000001164153</v>
      </c>
      <c r="Q3689">
        <v>46</v>
      </c>
      <c r="R3689">
        <v>0.99999999994179234</v>
      </c>
      <c r="S3689">
        <v>54</v>
      </c>
    </row>
    <row r="3690" spans="1:19" x14ac:dyDescent="0.25">
      <c r="A3690" t="s">
        <v>3720</v>
      </c>
      <c r="B3690">
        <v>61</v>
      </c>
      <c r="D3690" t="str">
        <f t="shared" si="228"/>
        <v xml:space="preserve">11-22-2011 4:51 </v>
      </c>
      <c r="E3690">
        <f t="shared" si="229"/>
        <v>0.99999999994179234</v>
      </c>
      <c r="F3690">
        <v>61</v>
      </c>
      <c r="K3690" t="s">
        <v>13296</v>
      </c>
      <c r="L3690">
        <v>51.1</v>
      </c>
      <c r="N3690" t="s">
        <v>13404</v>
      </c>
      <c r="O3690" t="str">
        <f t="shared" si="230"/>
        <v xml:space="preserve">11-15-2012 10:51 </v>
      </c>
      <c r="P3690">
        <f t="shared" si="231"/>
        <v>0.99999999994179234</v>
      </c>
      <c r="Q3690">
        <v>45</v>
      </c>
      <c r="R3690">
        <v>0.99999999994179234</v>
      </c>
      <c r="S3690">
        <v>54</v>
      </c>
    </row>
    <row r="3691" spans="1:19" x14ac:dyDescent="0.25">
      <c r="A3691" t="s">
        <v>3721</v>
      </c>
      <c r="B3691">
        <v>61</v>
      </c>
      <c r="D3691" t="str">
        <f t="shared" si="228"/>
        <v xml:space="preserve">11-22-2011 3:51 </v>
      </c>
      <c r="E3691">
        <f t="shared" si="229"/>
        <v>0.99999999994179234</v>
      </c>
      <c r="F3691">
        <v>61</v>
      </c>
      <c r="K3691" t="s">
        <v>13297</v>
      </c>
      <c r="L3691">
        <v>52</v>
      </c>
      <c r="N3691" t="s">
        <v>13405</v>
      </c>
      <c r="O3691" t="str">
        <f t="shared" si="230"/>
        <v xml:space="preserve">11-15-2012 9:51 </v>
      </c>
      <c r="P3691">
        <f t="shared" si="231"/>
        <v>0.99999999994179234</v>
      </c>
      <c r="Q3691">
        <v>42.1</v>
      </c>
      <c r="R3691">
        <v>0.99999999994179234</v>
      </c>
      <c r="S3691">
        <v>54</v>
      </c>
    </row>
    <row r="3692" spans="1:19" x14ac:dyDescent="0.25">
      <c r="A3692" t="s">
        <v>3722</v>
      </c>
      <c r="B3692">
        <v>62.1</v>
      </c>
      <c r="D3692" t="str">
        <f t="shared" si="228"/>
        <v xml:space="preserve">11-22-2011 2:51 </v>
      </c>
      <c r="E3692">
        <f t="shared" si="229"/>
        <v>1.0000000001164153</v>
      </c>
      <c r="F3692">
        <v>62.1</v>
      </c>
      <c r="K3692" t="s">
        <v>13298</v>
      </c>
      <c r="L3692">
        <v>54</v>
      </c>
      <c r="N3692" t="s">
        <v>13406</v>
      </c>
      <c r="O3692" t="str">
        <f t="shared" si="230"/>
        <v xml:space="preserve">11-15-2012 8:51 </v>
      </c>
      <c r="P3692">
        <f t="shared" si="231"/>
        <v>1.0000000001164153</v>
      </c>
      <c r="Q3692">
        <v>39</v>
      </c>
      <c r="R3692">
        <v>0.99999999994179234</v>
      </c>
      <c r="S3692">
        <v>54</v>
      </c>
    </row>
    <row r="3693" spans="1:19" x14ac:dyDescent="0.25">
      <c r="A3693" t="s">
        <v>3723</v>
      </c>
      <c r="B3693">
        <v>63</v>
      </c>
      <c r="D3693" t="str">
        <f t="shared" si="228"/>
        <v xml:space="preserve">11-22-2011 1:51 </v>
      </c>
      <c r="E3693">
        <f t="shared" si="229"/>
        <v>0.99999999994179234</v>
      </c>
      <c r="F3693">
        <v>63</v>
      </c>
      <c r="K3693" t="s">
        <v>13299</v>
      </c>
      <c r="L3693">
        <v>55.9</v>
      </c>
      <c r="N3693" t="s">
        <v>13407</v>
      </c>
      <c r="O3693" t="str">
        <f t="shared" si="230"/>
        <v xml:space="preserve">11-15-2012 7:51 </v>
      </c>
      <c r="P3693">
        <f t="shared" si="231"/>
        <v>0.99999999994179234</v>
      </c>
      <c r="Q3693">
        <v>37.9</v>
      </c>
      <c r="R3693">
        <v>1.0000000001164153</v>
      </c>
      <c r="S3693">
        <v>54</v>
      </c>
    </row>
    <row r="3694" spans="1:19" x14ac:dyDescent="0.25">
      <c r="A3694" t="s">
        <v>3724</v>
      </c>
      <c r="B3694">
        <v>63</v>
      </c>
      <c r="D3694" t="str">
        <f t="shared" si="228"/>
        <v xml:space="preserve">11-22-2011 0:51 </v>
      </c>
      <c r="E3694">
        <f t="shared" si="229"/>
        <v>0.99999999994179234</v>
      </c>
      <c r="F3694">
        <v>63</v>
      </c>
      <c r="K3694" t="s">
        <v>13300</v>
      </c>
      <c r="L3694">
        <v>57.9</v>
      </c>
      <c r="N3694" t="s">
        <v>13408</v>
      </c>
      <c r="O3694" t="str">
        <f t="shared" si="230"/>
        <v xml:space="preserve">11-15-2012 6:51 </v>
      </c>
      <c r="P3694">
        <f t="shared" si="231"/>
        <v>0.99999999994179234</v>
      </c>
      <c r="Q3694">
        <v>37</v>
      </c>
      <c r="R3694">
        <v>0.99999999994179234</v>
      </c>
      <c r="S3694">
        <v>54</v>
      </c>
    </row>
    <row r="3695" spans="1:19" x14ac:dyDescent="0.25">
      <c r="A3695" t="s">
        <v>3725</v>
      </c>
      <c r="B3695">
        <v>64.900000000000006</v>
      </c>
      <c r="D3695" t="str">
        <f t="shared" si="228"/>
        <v xml:space="preserve">11-21-2011 23:51 </v>
      </c>
      <c r="E3695">
        <f t="shared" si="229"/>
        <v>1.0000000001164153</v>
      </c>
      <c r="F3695">
        <v>64.900000000000006</v>
      </c>
      <c r="K3695" t="s">
        <v>13301</v>
      </c>
      <c r="L3695">
        <v>59</v>
      </c>
      <c r="N3695" t="s">
        <v>13409</v>
      </c>
      <c r="O3695" t="str">
        <f t="shared" si="230"/>
        <v xml:space="preserve">11-15-2012 5:51 </v>
      </c>
      <c r="P3695">
        <f t="shared" si="231"/>
        <v>1.0000000001164153</v>
      </c>
      <c r="Q3695">
        <v>37.9</v>
      </c>
      <c r="R3695">
        <v>0.99999999994179234</v>
      </c>
      <c r="S3695">
        <v>54</v>
      </c>
    </row>
    <row r="3696" spans="1:19" x14ac:dyDescent="0.25">
      <c r="A3696" t="s">
        <v>3726</v>
      </c>
      <c r="B3696">
        <v>66</v>
      </c>
      <c r="D3696" t="str">
        <f t="shared" si="228"/>
        <v xml:space="preserve">11-21-2011 22:51 </v>
      </c>
      <c r="E3696">
        <f t="shared" si="229"/>
        <v>0.99999999994179234</v>
      </c>
      <c r="F3696">
        <v>66</v>
      </c>
      <c r="K3696" t="s">
        <v>13302</v>
      </c>
      <c r="L3696">
        <v>57</v>
      </c>
      <c r="N3696" t="s">
        <v>13410</v>
      </c>
      <c r="O3696" t="str">
        <f t="shared" si="230"/>
        <v xml:space="preserve">11-15-2012 4:51 </v>
      </c>
      <c r="P3696">
        <f t="shared" si="231"/>
        <v>0.99999999994179234</v>
      </c>
      <c r="Q3696">
        <v>37.9</v>
      </c>
      <c r="R3696">
        <v>1.0000000001164153</v>
      </c>
      <c r="S3696">
        <v>54</v>
      </c>
    </row>
    <row r="3697" spans="1:19" x14ac:dyDescent="0.25">
      <c r="A3697" t="s">
        <v>3727</v>
      </c>
      <c r="B3697">
        <v>66</v>
      </c>
      <c r="D3697" t="str">
        <f t="shared" si="228"/>
        <v xml:space="preserve">11-21-2011 21:51 </v>
      </c>
      <c r="E3697">
        <f t="shared" si="229"/>
        <v>0.99999999994179234</v>
      </c>
      <c r="F3697">
        <v>66</v>
      </c>
      <c r="K3697" t="s">
        <v>13303</v>
      </c>
      <c r="L3697">
        <v>55.9</v>
      </c>
      <c r="N3697" t="s">
        <v>13411</v>
      </c>
      <c r="O3697" t="str">
        <f t="shared" si="230"/>
        <v xml:space="preserve">11-15-2012 3:51 </v>
      </c>
      <c r="P3697">
        <f t="shared" si="231"/>
        <v>0.99999999994179234</v>
      </c>
      <c r="Q3697">
        <v>37.9</v>
      </c>
      <c r="R3697">
        <v>0.99999999994179234</v>
      </c>
      <c r="S3697">
        <v>54</v>
      </c>
    </row>
    <row r="3698" spans="1:19" x14ac:dyDescent="0.25">
      <c r="A3698" t="s">
        <v>3728</v>
      </c>
      <c r="B3698">
        <v>64.900000000000006</v>
      </c>
      <c r="D3698" t="str">
        <f t="shared" si="228"/>
        <v xml:space="preserve">11-21-2011 20:51 </v>
      </c>
      <c r="E3698">
        <f t="shared" si="229"/>
        <v>1.0000000001164153</v>
      </c>
      <c r="F3698">
        <v>64.900000000000006</v>
      </c>
      <c r="K3698" t="s">
        <v>13304</v>
      </c>
      <c r="L3698">
        <v>54</v>
      </c>
      <c r="N3698" t="s">
        <v>13412</v>
      </c>
      <c r="O3698" t="str">
        <f t="shared" si="230"/>
        <v xml:space="preserve">11-15-2012 2:51 </v>
      </c>
      <c r="P3698">
        <f t="shared" si="231"/>
        <v>1.0000000001164153</v>
      </c>
      <c r="Q3698">
        <v>37.9</v>
      </c>
      <c r="R3698">
        <v>0.99999999994179234</v>
      </c>
      <c r="S3698">
        <v>54</v>
      </c>
    </row>
    <row r="3699" spans="1:19" x14ac:dyDescent="0.25">
      <c r="A3699" t="s">
        <v>3729</v>
      </c>
      <c r="B3699">
        <v>64</v>
      </c>
      <c r="D3699" t="str">
        <f t="shared" si="228"/>
        <v xml:space="preserve">11-21-2011 19:51 </v>
      </c>
      <c r="E3699">
        <f t="shared" si="229"/>
        <v>0.99999999994179234</v>
      </c>
      <c r="F3699">
        <v>64</v>
      </c>
      <c r="K3699" t="s">
        <v>13305</v>
      </c>
      <c r="L3699">
        <v>54</v>
      </c>
      <c r="N3699" t="s">
        <v>13413</v>
      </c>
      <c r="O3699" t="str">
        <f t="shared" si="230"/>
        <v xml:space="preserve">11-15-2012 1:51 </v>
      </c>
      <c r="P3699">
        <f t="shared" si="231"/>
        <v>0.99999999994179234</v>
      </c>
      <c r="Q3699">
        <v>39</v>
      </c>
      <c r="R3699">
        <v>0.99999999994179234</v>
      </c>
      <c r="S3699">
        <v>54</v>
      </c>
    </row>
    <row r="3700" spans="1:19" x14ac:dyDescent="0.25">
      <c r="A3700" t="s">
        <v>3730</v>
      </c>
      <c r="B3700">
        <v>64.900000000000006</v>
      </c>
      <c r="D3700" t="str">
        <f t="shared" si="228"/>
        <v xml:space="preserve">11-21-2011 18:51 </v>
      </c>
      <c r="E3700">
        <f t="shared" si="229"/>
        <v>0.99999999994179234</v>
      </c>
      <c r="F3700">
        <v>64.900000000000006</v>
      </c>
      <c r="K3700" t="s">
        <v>13306</v>
      </c>
      <c r="L3700">
        <v>51.1</v>
      </c>
      <c r="N3700" t="s">
        <v>13414</v>
      </c>
      <c r="O3700" t="str">
        <f t="shared" si="230"/>
        <v xml:space="preserve">11-15-2012 0:51 </v>
      </c>
      <c r="P3700">
        <f t="shared" si="231"/>
        <v>0.99999999994179234</v>
      </c>
      <c r="Q3700">
        <v>39.9</v>
      </c>
      <c r="R3700">
        <v>1.0000000001164153</v>
      </c>
      <c r="S3700">
        <v>54</v>
      </c>
    </row>
    <row r="3701" spans="1:19" x14ac:dyDescent="0.25">
      <c r="A3701" t="s">
        <v>3731</v>
      </c>
      <c r="B3701">
        <v>66.900000000000006</v>
      </c>
      <c r="D3701" t="str">
        <f t="shared" si="228"/>
        <v xml:space="preserve">11-21-2011 17:51 </v>
      </c>
      <c r="E3701">
        <f t="shared" si="229"/>
        <v>1.0000000001164153</v>
      </c>
      <c r="F3701">
        <v>66.900000000000006</v>
      </c>
      <c r="K3701" t="s">
        <v>13307</v>
      </c>
      <c r="L3701">
        <v>50</v>
      </c>
      <c r="N3701" t="s">
        <v>13415</v>
      </c>
      <c r="O3701" t="str">
        <f t="shared" si="230"/>
        <v xml:space="preserve">11-14-2012 23:51 </v>
      </c>
      <c r="P3701">
        <f t="shared" si="231"/>
        <v>1.0000000001164153</v>
      </c>
      <c r="Q3701">
        <v>41</v>
      </c>
      <c r="R3701">
        <v>0.99999999994179234</v>
      </c>
      <c r="S3701">
        <v>54</v>
      </c>
    </row>
    <row r="3702" spans="1:19" x14ac:dyDescent="0.25">
      <c r="A3702" t="s">
        <v>3732</v>
      </c>
      <c r="B3702">
        <v>71.099999999999994</v>
      </c>
      <c r="D3702" t="str">
        <f t="shared" si="228"/>
        <v xml:space="preserve">11-21-2011 16:51 </v>
      </c>
      <c r="E3702">
        <f t="shared" si="229"/>
        <v>0.99999999994179234</v>
      </c>
      <c r="F3702">
        <v>71.099999999999994</v>
      </c>
      <c r="K3702" t="s">
        <v>13308</v>
      </c>
      <c r="L3702">
        <v>48.9</v>
      </c>
      <c r="N3702" t="s">
        <v>13416</v>
      </c>
      <c r="O3702" t="str">
        <f t="shared" si="230"/>
        <v xml:space="preserve">11-14-2012 22:51 </v>
      </c>
      <c r="P3702">
        <f t="shared" si="231"/>
        <v>0.99999999994179234</v>
      </c>
      <c r="Q3702">
        <v>41</v>
      </c>
      <c r="R3702">
        <v>1.0000000001164153</v>
      </c>
      <c r="S3702">
        <v>54</v>
      </c>
    </row>
    <row r="3703" spans="1:19" x14ac:dyDescent="0.25">
      <c r="A3703" t="s">
        <v>3733</v>
      </c>
      <c r="B3703">
        <v>73</v>
      </c>
      <c r="D3703" t="str">
        <f t="shared" si="228"/>
        <v xml:space="preserve">11-21-2011 15:51 </v>
      </c>
      <c r="E3703">
        <f t="shared" si="229"/>
        <v>0.99999999994179234</v>
      </c>
      <c r="F3703">
        <v>73</v>
      </c>
      <c r="K3703" t="s">
        <v>13309</v>
      </c>
      <c r="L3703">
        <v>50</v>
      </c>
      <c r="N3703" t="s">
        <v>13417</v>
      </c>
      <c r="O3703" t="str">
        <f t="shared" si="230"/>
        <v xml:space="preserve">11-14-2012 21:51 </v>
      </c>
      <c r="P3703">
        <f t="shared" si="231"/>
        <v>0.99999999994179234</v>
      </c>
      <c r="Q3703">
        <v>41</v>
      </c>
      <c r="R3703">
        <v>0.99999999994179234</v>
      </c>
      <c r="S3703">
        <v>54</v>
      </c>
    </row>
    <row r="3704" spans="1:19" x14ac:dyDescent="0.25">
      <c r="A3704" t="s">
        <v>3734</v>
      </c>
      <c r="B3704">
        <v>73.900000000000006</v>
      </c>
      <c r="D3704" t="str">
        <f t="shared" si="228"/>
        <v xml:space="preserve">11-21-2011 14:51 </v>
      </c>
      <c r="E3704">
        <f t="shared" si="229"/>
        <v>1.0000000001164153</v>
      </c>
      <c r="F3704">
        <v>73.900000000000006</v>
      </c>
      <c r="K3704" t="s">
        <v>13310</v>
      </c>
      <c r="L3704">
        <v>50</v>
      </c>
      <c r="N3704" t="s">
        <v>13418</v>
      </c>
      <c r="O3704" t="str">
        <f t="shared" si="230"/>
        <v xml:space="preserve">11-14-2012 20:51 </v>
      </c>
      <c r="P3704">
        <f t="shared" si="231"/>
        <v>1.0000000001164153</v>
      </c>
      <c r="Q3704">
        <v>42.1</v>
      </c>
      <c r="R3704">
        <v>0.99999999994179234</v>
      </c>
      <c r="S3704">
        <v>54</v>
      </c>
    </row>
    <row r="3705" spans="1:19" x14ac:dyDescent="0.25">
      <c r="A3705" t="s">
        <v>3735</v>
      </c>
      <c r="B3705">
        <v>75</v>
      </c>
      <c r="D3705" t="str">
        <f t="shared" si="228"/>
        <v xml:space="preserve">11-21-2011 13:51 </v>
      </c>
      <c r="E3705">
        <f t="shared" si="229"/>
        <v>0.99999999994179234</v>
      </c>
      <c r="F3705">
        <v>75</v>
      </c>
      <c r="K3705" t="s">
        <v>13311</v>
      </c>
      <c r="L3705">
        <v>50</v>
      </c>
      <c r="N3705" t="s">
        <v>13419</v>
      </c>
      <c r="O3705" t="str">
        <f t="shared" si="230"/>
        <v xml:space="preserve">11-14-2012 19:51 </v>
      </c>
      <c r="P3705">
        <f t="shared" si="231"/>
        <v>0.99999999994179234</v>
      </c>
      <c r="Q3705">
        <v>43</v>
      </c>
      <c r="R3705">
        <v>1.0000000001164153</v>
      </c>
      <c r="S3705">
        <v>54</v>
      </c>
    </row>
    <row r="3706" spans="1:19" x14ac:dyDescent="0.25">
      <c r="A3706" t="s">
        <v>3736</v>
      </c>
      <c r="B3706">
        <v>73.900000000000006</v>
      </c>
      <c r="D3706" t="str">
        <f t="shared" si="228"/>
        <v xml:space="preserve">11-21-2011 12:51 </v>
      </c>
      <c r="E3706">
        <f t="shared" si="229"/>
        <v>0.99999999994179234</v>
      </c>
      <c r="F3706">
        <v>73.900000000000006</v>
      </c>
      <c r="K3706" t="s">
        <v>13312</v>
      </c>
      <c r="L3706">
        <v>50</v>
      </c>
      <c r="N3706" t="s">
        <v>13420</v>
      </c>
      <c r="O3706" t="str">
        <f t="shared" si="230"/>
        <v xml:space="preserve">11-14-2012 18:51 </v>
      </c>
      <c r="P3706">
        <f t="shared" si="231"/>
        <v>0.99999999994179234</v>
      </c>
      <c r="Q3706">
        <v>44.1</v>
      </c>
      <c r="R3706">
        <v>0.99999999994179234</v>
      </c>
      <c r="S3706">
        <v>54</v>
      </c>
    </row>
    <row r="3707" spans="1:19" x14ac:dyDescent="0.25">
      <c r="A3707" t="s">
        <v>3737</v>
      </c>
      <c r="B3707">
        <v>72</v>
      </c>
      <c r="D3707" t="str">
        <f t="shared" si="228"/>
        <v xml:space="preserve">11-21-2011 11:51 </v>
      </c>
      <c r="E3707">
        <f t="shared" si="229"/>
        <v>1.0000000001164153</v>
      </c>
      <c r="F3707">
        <v>72</v>
      </c>
      <c r="K3707" t="s">
        <v>13313</v>
      </c>
      <c r="L3707">
        <v>50</v>
      </c>
      <c r="N3707" t="s">
        <v>13421</v>
      </c>
      <c r="O3707" t="str">
        <f t="shared" si="230"/>
        <v xml:space="preserve">11-14-2012 17:51 </v>
      </c>
      <c r="P3707">
        <f t="shared" si="231"/>
        <v>1.0000000001164153</v>
      </c>
      <c r="Q3707">
        <v>44.1</v>
      </c>
      <c r="R3707">
        <v>0.99999999994179234</v>
      </c>
      <c r="S3707">
        <v>54</v>
      </c>
    </row>
    <row r="3708" spans="1:19" x14ac:dyDescent="0.25">
      <c r="A3708" t="s">
        <v>3738</v>
      </c>
      <c r="B3708">
        <v>69.099999999999994</v>
      </c>
      <c r="D3708" t="str">
        <f t="shared" si="228"/>
        <v xml:space="preserve">11-21-2011 10:51 </v>
      </c>
      <c r="E3708">
        <f t="shared" si="229"/>
        <v>0.48333333333721384</v>
      </c>
      <c r="F3708">
        <v>69.099999999999994</v>
      </c>
      <c r="K3708" t="s">
        <v>13314</v>
      </c>
      <c r="L3708">
        <v>51.1</v>
      </c>
      <c r="N3708" t="s">
        <v>13422</v>
      </c>
      <c r="O3708" t="str">
        <f t="shared" si="230"/>
        <v xml:space="preserve">11-14-2012 16:51 </v>
      </c>
      <c r="P3708">
        <f t="shared" si="231"/>
        <v>0.99999999994179234</v>
      </c>
      <c r="Q3708">
        <v>46.9</v>
      </c>
      <c r="R3708">
        <v>0.99999999994179234</v>
      </c>
      <c r="S3708">
        <v>54</v>
      </c>
    </row>
    <row r="3709" spans="1:19" x14ac:dyDescent="0.25">
      <c r="A3709" t="s">
        <v>3739</v>
      </c>
      <c r="B3709">
        <v>68</v>
      </c>
      <c r="D3709" t="str">
        <f t="shared" si="228"/>
        <v xml:space="preserve">11-21-2011 10:22 </v>
      </c>
      <c r="E3709">
        <f t="shared" si="229"/>
        <v>0.5166666666045785</v>
      </c>
      <c r="F3709">
        <v>68</v>
      </c>
      <c r="K3709" t="s">
        <v>13315</v>
      </c>
      <c r="L3709">
        <v>51.1</v>
      </c>
      <c r="N3709" t="s">
        <v>13423</v>
      </c>
      <c r="O3709" t="str">
        <f t="shared" si="230"/>
        <v xml:space="preserve">11-14-2012 15:51 </v>
      </c>
      <c r="P3709">
        <f t="shared" si="231"/>
        <v>0.99999999994179234</v>
      </c>
      <c r="Q3709">
        <v>48.9</v>
      </c>
      <c r="R3709">
        <v>0.99999999994179234</v>
      </c>
      <c r="S3709">
        <v>54</v>
      </c>
    </row>
    <row r="3710" spans="1:19" x14ac:dyDescent="0.25">
      <c r="A3710" t="s">
        <v>3740</v>
      </c>
      <c r="B3710">
        <v>66.900000000000006</v>
      </c>
      <c r="D3710" t="str">
        <f t="shared" si="228"/>
        <v xml:space="preserve">11-21-2011 9:51 </v>
      </c>
      <c r="E3710">
        <f t="shared" si="229"/>
        <v>0.99999999994179234</v>
      </c>
      <c r="F3710">
        <v>66.900000000000006</v>
      </c>
      <c r="K3710" t="s">
        <v>13316</v>
      </c>
      <c r="L3710">
        <v>51.1</v>
      </c>
      <c r="N3710" t="s">
        <v>13424</v>
      </c>
      <c r="O3710" t="str">
        <f t="shared" si="230"/>
        <v xml:space="preserve">11-14-2012 14:51 </v>
      </c>
      <c r="P3710">
        <f t="shared" si="231"/>
        <v>1.0000000001164153</v>
      </c>
      <c r="Q3710">
        <v>48.9</v>
      </c>
      <c r="R3710">
        <v>0.99999999994179234</v>
      </c>
      <c r="S3710">
        <v>54</v>
      </c>
    </row>
    <row r="3711" spans="1:19" x14ac:dyDescent="0.25">
      <c r="A3711" t="s">
        <v>3741</v>
      </c>
      <c r="B3711">
        <v>63</v>
      </c>
      <c r="D3711" t="str">
        <f t="shared" si="228"/>
        <v xml:space="preserve">11-21-2011 8:51 </v>
      </c>
      <c r="E3711">
        <f t="shared" si="229"/>
        <v>1.0000000001164153</v>
      </c>
      <c r="F3711">
        <v>63</v>
      </c>
      <c r="K3711" t="s">
        <v>13317</v>
      </c>
      <c r="L3711">
        <v>52</v>
      </c>
      <c r="N3711" t="s">
        <v>13425</v>
      </c>
      <c r="O3711" t="str">
        <f t="shared" si="230"/>
        <v xml:space="preserve">11-14-2012 13:51 </v>
      </c>
      <c r="P3711">
        <f t="shared" si="231"/>
        <v>0.99999999994179234</v>
      </c>
      <c r="Q3711">
        <v>50</v>
      </c>
      <c r="R3711">
        <v>1.0000000001164153</v>
      </c>
      <c r="S3711">
        <v>54</v>
      </c>
    </row>
    <row r="3712" spans="1:19" x14ac:dyDescent="0.25">
      <c r="A3712" t="s">
        <v>3742</v>
      </c>
      <c r="B3712">
        <v>62.1</v>
      </c>
      <c r="D3712" t="str">
        <f t="shared" si="228"/>
        <v xml:space="preserve">11-21-2011 7:51 </v>
      </c>
      <c r="E3712">
        <f t="shared" si="229"/>
        <v>0.99999999994179234</v>
      </c>
      <c r="F3712">
        <v>62.1</v>
      </c>
      <c r="K3712" t="s">
        <v>13318</v>
      </c>
      <c r="L3712">
        <v>53.1</v>
      </c>
      <c r="N3712" t="s">
        <v>13426</v>
      </c>
      <c r="O3712" t="str">
        <f t="shared" si="230"/>
        <v xml:space="preserve">11-14-2012 12:51 </v>
      </c>
      <c r="P3712">
        <f t="shared" si="231"/>
        <v>0.99999999994179234</v>
      </c>
      <c r="Q3712">
        <v>50</v>
      </c>
      <c r="R3712">
        <v>0.99999999994179234</v>
      </c>
      <c r="S3712">
        <v>54</v>
      </c>
    </row>
    <row r="3713" spans="1:19" x14ac:dyDescent="0.25">
      <c r="A3713" t="s">
        <v>3743</v>
      </c>
      <c r="B3713">
        <v>61</v>
      </c>
      <c r="D3713" t="str">
        <f t="shared" si="228"/>
        <v xml:space="preserve">11-21-2011 6:51 </v>
      </c>
      <c r="E3713">
        <f t="shared" si="229"/>
        <v>0.2333333333954215</v>
      </c>
      <c r="F3713">
        <v>61</v>
      </c>
      <c r="K3713" t="s">
        <v>13319</v>
      </c>
      <c r="L3713">
        <v>53.1</v>
      </c>
      <c r="N3713" t="s">
        <v>13427</v>
      </c>
      <c r="O3713" t="str">
        <f t="shared" si="230"/>
        <v xml:space="preserve">11-14-2012 11:51 </v>
      </c>
      <c r="P3713">
        <f t="shared" si="231"/>
        <v>1.0000000001164153</v>
      </c>
      <c r="Q3713">
        <v>48</v>
      </c>
      <c r="R3713">
        <v>1.0000000001164153</v>
      </c>
      <c r="S3713">
        <v>54</v>
      </c>
    </row>
    <row r="3714" spans="1:19" x14ac:dyDescent="0.25">
      <c r="A3714" t="s">
        <v>3744</v>
      </c>
      <c r="B3714">
        <v>60.8</v>
      </c>
      <c r="D3714" t="str">
        <f t="shared" si="228"/>
        <v xml:space="preserve">11-21-2011 6:37 </v>
      </c>
      <c r="E3714">
        <f t="shared" si="229"/>
        <v>0.23333333322079852</v>
      </c>
      <c r="F3714">
        <v>60.8</v>
      </c>
      <c r="K3714" t="s">
        <v>13320</v>
      </c>
      <c r="L3714">
        <v>53.1</v>
      </c>
      <c r="N3714" t="s">
        <v>13428</v>
      </c>
      <c r="O3714" t="str">
        <f t="shared" si="230"/>
        <v xml:space="preserve">11-14-2012 10:51 </v>
      </c>
      <c r="P3714">
        <f t="shared" si="231"/>
        <v>0.99999999994179234</v>
      </c>
      <c r="Q3714">
        <v>45</v>
      </c>
      <c r="R3714">
        <v>0.39999999990686774</v>
      </c>
      <c r="S3714">
        <v>54</v>
      </c>
    </row>
    <row r="3715" spans="1:19" x14ac:dyDescent="0.25">
      <c r="A3715" t="s">
        <v>3745</v>
      </c>
      <c r="B3715">
        <v>60.8</v>
      </c>
      <c r="D3715" t="str">
        <f t="shared" ref="D3715:D3778" si="232">LEFT(A3715,LEN(A3715)-3)</f>
        <v xml:space="preserve">11-21-2011 6:23 </v>
      </c>
      <c r="E3715">
        <f t="shared" ref="E3715:E3778" si="233">(D3715-D3716)*24</f>
        <v>0.53333333332557231</v>
      </c>
      <c r="F3715">
        <v>60.8</v>
      </c>
      <c r="K3715" t="s">
        <v>13321</v>
      </c>
      <c r="L3715">
        <v>53.1</v>
      </c>
      <c r="N3715" t="s">
        <v>13429</v>
      </c>
      <c r="O3715" t="str">
        <f t="shared" ref="O3715:O3778" si="234">LEFT(N3715,LEN(N3715)-3)</f>
        <v xml:space="preserve">11-14-2012 9:51 </v>
      </c>
      <c r="P3715">
        <f t="shared" ref="P3715:P3778" si="235">(O3715-O3716)*24</f>
        <v>0.99999999994179234</v>
      </c>
      <c r="Q3715">
        <v>42.1</v>
      </c>
      <c r="R3715">
        <v>0.99999999994179234</v>
      </c>
      <c r="S3715">
        <v>54</v>
      </c>
    </row>
    <row r="3716" spans="1:19" x14ac:dyDescent="0.25">
      <c r="A3716" t="s">
        <v>3746</v>
      </c>
      <c r="B3716">
        <v>61</v>
      </c>
      <c r="D3716" t="str">
        <f t="shared" si="232"/>
        <v xml:space="preserve">11-21-2011 5:51 </v>
      </c>
      <c r="E3716">
        <f t="shared" si="233"/>
        <v>0.31666666665114462</v>
      </c>
      <c r="F3716">
        <v>61</v>
      </c>
      <c r="K3716" t="s">
        <v>13322</v>
      </c>
      <c r="L3716">
        <v>54</v>
      </c>
      <c r="N3716" t="s">
        <v>13430</v>
      </c>
      <c r="O3716" t="str">
        <f t="shared" si="234"/>
        <v xml:space="preserve">11-14-2012 8:51 </v>
      </c>
      <c r="P3716">
        <f t="shared" si="235"/>
        <v>1.0000000001164153</v>
      </c>
      <c r="Q3716">
        <v>37.9</v>
      </c>
      <c r="R3716">
        <v>0.99999999994179234</v>
      </c>
      <c r="S3716">
        <v>54</v>
      </c>
    </row>
    <row r="3717" spans="1:19" x14ac:dyDescent="0.25">
      <c r="A3717" t="s">
        <v>3747</v>
      </c>
      <c r="B3717">
        <v>60.8</v>
      </c>
      <c r="D3717" t="str">
        <f t="shared" si="232"/>
        <v xml:space="preserve">11-21-2011 5:32 </v>
      </c>
      <c r="E3717">
        <f t="shared" si="233"/>
        <v>0.6833333334652707</v>
      </c>
      <c r="F3717">
        <v>60.8</v>
      </c>
      <c r="K3717" t="s">
        <v>13323</v>
      </c>
      <c r="L3717">
        <v>54</v>
      </c>
      <c r="N3717" t="s">
        <v>13431</v>
      </c>
      <c r="O3717" t="str">
        <f t="shared" si="234"/>
        <v xml:space="preserve">11-14-2012 7:51 </v>
      </c>
      <c r="P3717">
        <f t="shared" si="235"/>
        <v>0.99999999994179234</v>
      </c>
      <c r="Q3717">
        <v>35.1</v>
      </c>
      <c r="R3717">
        <v>1.0000000001164153</v>
      </c>
      <c r="S3717">
        <v>54</v>
      </c>
    </row>
    <row r="3718" spans="1:19" x14ac:dyDescent="0.25">
      <c r="A3718" t="s">
        <v>3748</v>
      </c>
      <c r="B3718">
        <v>61</v>
      </c>
      <c r="D3718" t="str">
        <f t="shared" si="232"/>
        <v xml:space="preserve">11-21-2011 4:51 </v>
      </c>
      <c r="E3718">
        <f t="shared" si="233"/>
        <v>0.49999999988358468</v>
      </c>
      <c r="F3718">
        <v>61</v>
      </c>
      <c r="K3718" t="s">
        <v>13324</v>
      </c>
      <c r="L3718">
        <v>55</v>
      </c>
      <c r="N3718" t="s">
        <v>13432</v>
      </c>
      <c r="O3718" t="str">
        <f t="shared" si="234"/>
        <v xml:space="preserve">11-14-2012 6:51 </v>
      </c>
      <c r="P3718">
        <f t="shared" si="235"/>
        <v>0.99999999994179234</v>
      </c>
      <c r="Q3718">
        <v>33.1</v>
      </c>
      <c r="R3718">
        <v>0.99999999994179234</v>
      </c>
      <c r="S3718">
        <v>54</v>
      </c>
    </row>
    <row r="3719" spans="1:19" x14ac:dyDescent="0.25">
      <c r="A3719" t="s">
        <v>3749</v>
      </c>
      <c r="B3719">
        <v>62.6</v>
      </c>
      <c r="D3719" t="str">
        <f t="shared" si="232"/>
        <v xml:space="preserve">11-21-2011 4:21 </v>
      </c>
      <c r="E3719">
        <f t="shared" si="233"/>
        <v>0.50000000005820766</v>
      </c>
      <c r="F3719">
        <v>62.6</v>
      </c>
      <c r="K3719" t="s">
        <v>13325</v>
      </c>
      <c r="L3719">
        <v>55.9</v>
      </c>
      <c r="N3719" t="s">
        <v>13433</v>
      </c>
      <c r="O3719" t="str">
        <f t="shared" si="234"/>
        <v xml:space="preserve">11-14-2012 5:51 </v>
      </c>
      <c r="P3719">
        <f t="shared" si="235"/>
        <v>1.0000000001164153</v>
      </c>
      <c r="Q3719">
        <v>33.1</v>
      </c>
      <c r="R3719">
        <v>0.99999999994179234</v>
      </c>
      <c r="S3719">
        <v>54</v>
      </c>
    </row>
    <row r="3720" spans="1:19" x14ac:dyDescent="0.25">
      <c r="A3720" t="s">
        <v>3750</v>
      </c>
      <c r="B3720">
        <v>62.1</v>
      </c>
      <c r="D3720" t="str">
        <f t="shared" si="232"/>
        <v xml:space="preserve">11-21-2011 3:51 </v>
      </c>
      <c r="E3720">
        <f t="shared" si="233"/>
        <v>0.99999999994179234</v>
      </c>
      <c r="F3720">
        <v>62.1</v>
      </c>
      <c r="K3720" t="s">
        <v>13326</v>
      </c>
      <c r="L3720">
        <v>55</v>
      </c>
      <c r="N3720" t="s">
        <v>13434</v>
      </c>
      <c r="O3720" t="str">
        <f t="shared" si="234"/>
        <v xml:space="preserve">11-14-2012 4:51 </v>
      </c>
      <c r="P3720">
        <f t="shared" si="235"/>
        <v>0.99999999994179234</v>
      </c>
      <c r="Q3720">
        <v>35.1</v>
      </c>
      <c r="R3720">
        <v>0.99999999994179234</v>
      </c>
      <c r="S3720">
        <v>54</v>
      </c>
    </row>
    <row r="3721" spans="1:19" x14ac:dyDescent="0.25">
      <c r="A3721" t="s">
        <v>3751</v>
      </c>
      <c r="B3721">
        <v>62.1</v>
      </c>
      <c r="D3721" t="str">
        <f t="shared" si="232"/>
        <v xml:space="preserve">11-21-2011 2:51 </v>
      </c>
      <c r="E3721">
        <f t="shared" si="233"/>
        <v>0.28333333338377997</v>
      </c>
      <c r="F3721">
        <v>62.1</v>
      </c>
      <c r="K3721" t="s">
        <v>13327</v>
      </c>
      <c r="L3721">
        <v>54</v>
      </c>
      <c r="N3721" t="s">
        <v>13435</v>
      </c>
      <c r="O3721" t="str">
        <f t="shared" si="234"/>
        <v xml:space="preserve">11-14-2012 3:51 </v>
      </c>
      <c r="P3721">
        <f t="shared" si="235"/>
        <v>0.99999999994179234</v>
      </c>
      <c r="Q3721">
        <v>35.1</v>
      </c>
      <c r="R3721">
        <v>1.0000000001164153</v>
      </c>
      <c r="S3721">
        <v>54</v>
      </c>
    </row>
    <row r="3722" spans="1:19" x14ac:dyDescent="0.25">
      <c r="A3722" t="s">
        <v>3752</v>
      </c>
      <c r="B3722">
        <v>60.8</v>
      </c>
      <c r="D3722" t="str">
        <f t="shared" si="232"/>
        <v xml:space="preserve">11-21-2011 2:34 </v>
      </c>
      <c r="E3722">
        <f t="shared" si="233"/>
        <v>0.71666666673263535</v>
      </c>
      <c r="F3722">
        <v>60.8</v>
      </c>
      <c r="K3722" t="s">
        <v>13328</v>
      </c>
      <c r="L3722">
        <v>53.1</v>
      </c>
      <c r="N3722" t="s">
        <v>13436</v>
      </c>
      <c r="O3722" t="str">
        <f t="shared" si="234"/>
        <v xml:space="preserve">11-14-2012 2:51 </v>
      </c>
      <c r="P3722">
        <f t="shared" si="235"/>
        <v>1.0000000001164153</v>
      </c>
      <c r="Q3722">
        <v>36</v>
      </c>
      <c r="R3722">
        <v>0.99999999994179234</v>
      </c>
      <c r="S3722">
        <v>54</v>
      </c>
    </row>
    <row r="3723" spans="1:19" x14ac:dyDescent="0.25">
      <c r="A3723" t="s">
        <v>3753</v>
      </c>
      <c r="B3723">
        <v>61</v>
      </c>
      <c r="D3723" t="str">
        <f t="shared" si="232"/>
        <v xml:space="preserve">11-21-2011 1:51 </v>
      </c>
      <c r="E3723">
        <f t="shared" si="233"/>
        <v>0.99999999994179234</v>
      </c>
      <c r="F3723">
        <v>61</v>
      </c>
      <c r="K3723" t="s">
        <v>13329</v>
      </c>
      <c r="L3723">
        <v>51.1</v>
      </c>
      <c r="N3723" t="s">
        <v>13437</v>
      </c>
      <c r="O3723" t="str">
        <f t="shared" si="234"/>
        <v xml:space="preserve">11-14-2012 1:51 </v>
      </c>
      <c r="P3723">
        <f t="shared" si="235"/>
        <v>0.99999999994179234</v>
      </c>
      <c r="Q3723">
        <v>37</v>
      </c>
      <c r="R3723">
        <v>1.0000000001164153</v>
      </c>
      <c r="S3723">
        <v>54</v>
      </c>
    </row>
    <row r="3724" spans="1:19" x14ac:dyDescent="0.25">
      <c r="A3724" t="s">
        <v>3754</v>
      </c>
      <c r="B3724">
        <v>62.1</v>
      </c>
      <c r="D3724" t="str">
        <f t="shared" si="232"/>
        <v xml:space="preserve">11-21-2011 0:51 </v>
      </c>
      <c r="E3724">
        <f t="shared" si="233"/>
        <v>0.99999999994179234</v>
      </c>
      <c r="F3724">
        <v>62.1</v>
      </c>
      <c r="K3724" t="s">
        <v>13330</v>
      </c>
      <c r="L3724">
        <v>50</v>
      </c>
      <c r="N3724" t="s">
        <v>13438</v>
      </c>
      <c r="O3724" t="str">
        <f t="shared" si="234"/>
        <v xml:space="preserve">11-14-2012 0:51 </v>
      </c>
      <c r="P3724">
        <f t="shared" si="235"/>
        <v>0.99999999994179234</v>
      </c>
      <c r="Q3724">
        <v>39</v>
      </c>
      <c r="R3724">
        <v>0.99999999994179234</v>
      </c>
      <c r="S3724">
        <v>54</v>
      </c>
    </row>
    <row r="3725" spans="1:19" x14ac:dyDescent="0.25">
      <c r="A3725" t="s">
        <v>3755</v>
      </c>
      <c r="B3725">
        <v>64</v>
      </c>
      <c r="D3725" t="str">
        <f t="shared" si="232"/>
        <v xml:space="preserve">11-20-2011 23:51 </v>
      </c>
      <c r="E3725">
        <f t="shared" si="233"/>
        <v>1.0000000001164153</v>
      </c>
      <c r="F3725">
        <v>64</v>
      </c>
      <c r="K3725" t="s">
        <v>13331</v>
      </c>
      <c r="L3725">
        <v>48</v>
      </c>
      <c r="N3725" t="s">
        <v>13439</v>
      </c>
      <c r="O3725" t="str">
        <f t="shared" si="234"/>
        <v xml:space="preserve">11-13-2012 23:51 </v>
      </c>
      <c r="P3725">
        <f t="shared" si="235"/>
        <v>1.0000000001164153</v>
      </c>
      <c r="Q3725">
        <v>39.9</v>
      </c>
      <c r="R3725">
        <v>1.0000000001164153</v>
      </c>
      <c r="S3725">
        <v>54</v>
      </c>
    </row>
    <row r="3726" spans="1:19" x14ac:dyDescent="0.25">
      <c r="A3726" t="s">
        <v>3756</v>
      </c>
      <c r="B3726">
        <v>63</v>
      </c>
      <c r="D3726" t="str">
        <f t="shared" si="232"/>
        <v xml:space="preserve">11-20-2011 22:51 </v>
      </c>
      <c r="E3726">
        <f t="shared" si="233"/>
        <v>0.99999999994179234</v>
      </c>
      <c r="F3726">
        <v>63</v>
      </c>
      <c r="K3726" t="s">
        <v>13332</v>
      </c>
      <c r="L3726">
        <v>48</v>
      </c>
      <c r="N3726" t="s">
        <v>13440</v>
      </c>
      <c r="O3726" t="str">
        <f t="shared" si="234"/>
        <v xml:space="preserve">11-13-2012 22:51 </v>
      </c>
      <c r="P3726">
        <f t="shared" si="235"/>
        <v>0.99999999994179234</v>
      </c>
      <c r="Q3726">
        <v>41</v>
      </c>
      <c r="R3726">
        <v>0.99999999994179234</v>
      </c>
      <c r="S3726">
        <v>54</v>
      </c>
    </row>
    <row r="3727" spans="1:19" x14ac:dyDescent="0.25">
      <c r="A3727" t="s">
        <v>3757</v>
      </c>
      <c r="B3727">
        <v>64</v>
      </c>
      <c r="D3727" t="str">
        <f t="shared" si="232"/>
        <v xml:space="preserve">11-20-2011 21:51 </v>
      </c>
      <c r="E3727">
        <f t="shared" si="233"/>
        <v>0.99999999994179234</v>
      </c>
      <c r="F3727">
        <v>64</v>
      </c>
      <c r="K3727" t="s">
        <v>13333</v>
      </c>
      <c r="L3727">
        <v>46.9</v>
      </c>
      <c r="N3727" t="s">
        <v>13441</v>
      </c>
      <c r="O3727" t="str">
        <f t="shared" si="234"/>
        <v xml:space="preserve">11-13-2012 21:51 </v>
      </c>
      <c r="P3727">
        <f t="shared" si="235"/>
        <v>0.99999999994179234</v>
      </c>
      <c r="Q3727">
        <v>43</v>
      </c>
      <c r="R3727">
        <v>1.0000000001164153</v>
      </c>
      <c r="S3727">
        <v>54</v>
      </c>
    </row>
    <row r="3728" spans="1:19" x14ac:dyDescent="0.25">
      <c r="A3728" t="s">
        <v>3758</v>
      </c>
      <c r="B3728">
        <v>64.900000000000006</v>
      </c>
      <c r="D3728" t="str">
        <f t="shared" si="232"/>
        <v xml:space="preserve">11-20-2011 20:51 </v>
      </c>
      <c r="E3728">
        <f t="shared" si="233"/>
        <v>1.0000000001164153</v>
      </c>
      <c r="F3728">
        <v>64.900000000000006</v>
      </c>
      <c r="K3728" t="s">
        <v>13334</v>
      </c>
      <c r="L3728">
        <v>46.9</v>
      </c>
      <c r="N3728" t="s">
        <v>13442</v>
      </c>
      <c r="O3728" t="str">
        <f t="shared" si="234"/>
        <v xml:space="preserve">11-13-2012 20:51 </v>
      </c>
      <c r="P3728">
        <f t="shared" si="235"/>
        <v>1.0000000001164153</v>
      </c>
      <c r="Q3728">
        <v>45</v>
      </c>
      <c r="R3728">
        <v>1.0000000001164153</v>
      </c>
      <c r="S3728">
        <v>54</v>
      </c>
    </row>
    <row r="3729" spans="1:19" x14ac:dyDescent="0.25">
      <c r="A3729" t="s">
        <v>3759</v>
      </c>
      <c r="B3729">
        <v>66</v>
      </c>
      <c r="D3729" t="str">
        <f t="shared" si="232"/>
        <v xml:space="preserve">11-20-2011 19:51 </v>
      </c>
      <c r="E3729">
        <f t="shared" si="233"/>
        <v>0.99999999994179234</v>
      </c>
      <c r="F3729">
        <v>66</v>
      </c>
      <c r="K3729" t="s">
        <v>13335</v>
      </c>
      <c r="L3729">
        <v>46.9</v>
      </c>
      <c r="N3729" t="s">
        <v>13443</v>
      </c>
      <c r="O3729" t="str">
        <f t="shared" si="234"/>
        <v xml:space="preserve">11-13-2012 19:51 </v>
      </c>
      <c r="P3729">
        <f t="shared" si="235"/>
        <v>0.99999999994179234</v>
      </c>
      <c r="Q3729">
        <v>46</v>
      </c>
      <c r="R3729">
        <v>0.99999999994179234</v>
      </c>
      <c r="S3729">
        <v>54</v>
      </c>
    </row>
    <row r="3730" spans="1:19" x14ac:dyDescent="0.25">
      <c r="A3730" t="s">
        <v>3760</v>
      </c>
      <c r="B3730">
        <v>63</v>
      </c>
      <c r="D3730" t="str">
        <f t="shared" si="232"/>
        <v xml:space="preserve">11-20-2011 18:51 </v>
      </c>
      <c r="E3730">
        <f t="shared" si="233"/>
        <v>0.99999999994179234</v>
      </c>
      <c r="F3730">
        <v>63</v>
      </c>
      <c r="K3730" t="s">
        <v>13336</v>
      </c>
      <c r="L3730">
        <v>46</v>
      </c>
      <c r="N3730" t="s">
        <v>13444</v>
      </c>
      <c r="O3730" t="str">
        <f t="shared" si="234"/>
        <v xml:space="preserve">11-13-2012 18:51 </v>
      </c>
      <c r="P3730">
        <f t="shared" si="235"/>
        <v>0.99999999994179234</v>
      </c>
      <c r="Q3730">
        <v>46</v>
      </c>
      <c r="R3730">
        <v>0.99999999994179234</v>
      </c>
      <c r="S3730">
        <v>54</v>
      </c>
    </row>
    <row r="3731" spans="1:19" x14ac:dyDescent="0.25">
      <c r="A3731" t="s">
        <v>3761</v>
      </c>
      <c r="B3731">
        <v>66.900000000000006</v>
      </c>
      <c r="D3731" t="str">
        <f t="shared" si="232"/>
        <v xml:space="preserve">11-20-2011 17:51 </v>
      </c>
      <c r="E3731">
        <f t="shared" si="233"/>
        <v>1.0000000001164153</v>
      </c>
      <c r="F3731">
        <v>66.900000000000006</v>
      </c>
      <c r="K3731" t="s">
        <v>13337</v>
      </c>
      <c r="L3731">
        <v>46</v>
      </c>
      <c r="N3731" t="s">
        <v>13445</v>
      </c>
      <c r="O3731" t="str">
        <f t="shared" si="234"/>
        <v xml:space="preserve">11-13-2012 17:51 </v>
      </c>
      <c r="P3731">
        <f t="shared" si="235"/>
        <v>1.0000000001164153</v>
      </c>
      <c r="Q3731">
        <v>46.9</v>
      </c>
      <c r="R3731">
        <v>1.0000000001164153</v>
      </c>
      <c r="S3731">
        <v>54</v>
      </c>
    </row>
    <row r="3732" spans="1:19" x14ac:dyDescent="0.25">
      <c r="A3732" t="s">
        <v>3762</v>
      </c>
      <c r="B3732">
        <v>71.099999999999994</v>
      </c>
      <c r="D3732" t="str">
        <f t="shared" si="232"/>
        <v xml:space="preserve">11-20-2011 16:51 </v>
      </c>
      <c r="E3732">
        <f t="shared" si="233"/>
        <v>0.99999999994179234</v>
      </c>
      <c r="F3732">
        <v>71.099999999999994</v>
      </c>
      <c r="K3732" t="s">
        <v>13338</v>
      </c>
      <c r="L3732">
        <v>46</v>
      </c>
      <c r="N3732" t="s">
        <v>13446</v>
      </c>
      <c r="O3732" t="str">
        <f t="shared" si="234"/>
        <v xml:space="preserve">11-13-2012 16:51 </v>
      </c>
      <c r="P3732">
        <f t="shared" si="235"/>
        <v>0.99999999994179234</v>
      </c>
      <c r="Q3732">
        <v>46.9</v>
      </c>
      <c r="R3732">
        <v>1.0000000001164153</v>
      </c>
      <c r="S3732">
        <v>54</v>
      </c>
    </row>
    <row r="3733" spans="1:19" x14ac:dyDescent="0.25">
      <c r="A3733" t="s">
        <v>3763</v>
      </c>
      <c r="B3733">
        <v>72</v>
      </c>
      <c r="D3733" t="str">
        <f t="shared" si="232"/>
        <v xml:space="preserve">11-20-2011 15:51 </v>
      </c>
      <c r="E3733">
        <f t="shared" si="233"/>
        <v>0.99999999994179234</v>
      </c>
      <c r="F3733">
        <v>72</v>
      </c>
      <c r="K3733" t="s">
        <v>13339</v>
      </c>
      <c r="L3733">
        <v>46</v>
      </c>
      <c r="N3733" t="s">
        <v>13447</v>
      </c>
      <c r="O3733" t="str">
        <f t="shared" si="234"/>
        <v xml:space="preserve">11-13-2012 15:51 </v>
      </c>
      <c r="P3733">
        <f t="shared" si="235"/>
        <v>4.9999999988358468E-2</v>
      </c>
      <c r="Q3733">
        <v>48</v>
      </c>
      <c r="R3733">
        <v>1.0000000001164153</v>
      </c>
      <c r="S3733">
        <v>54</v>
      </c>
    </row>
    <row r="3734" spans="1:19" x14ac:dyDescent="0.25">
      <c r="A3734" t="s">
        <v>3764</v>
      </c>
      <c r="B3734">
        <v>73.900000000000006</v>
      </c>
      <c r="D3734" t="str">
        <f t="shared" si="232"/>
        <v xml:space="preserve">11-20-2011 14:51 </v>
      </c>
      <c r="E3734">
        <f t="shared" si="233"/>
        <v>1.0000000001164153</v>
      </c>
      <c r="F3734">
        <v>73.900000000000006</v>
      </c>
      <c r="K3734" t="s">
        <v>13340</v>
      </c>
      <c r="L3734">
        <v>46</v>
      </c>
      <c r="N3734" t="s">
        <v>13448</v>
      </c>
      <c r="O3734" t="str">
        <f t="shared" si="234"/>
        <v xml:space="preserve">11-13-2012 15:48 </v>
      </c>
      <c r="P3734">
        <f t="shared" si="235"/>
        <v>0.94999999995343387</v>
      </c>
      <c r="Q3734">
        <v>48.2</v>
      </c>
      <c r="R3734">
        <v>0.99999999994179234</v>
      </c>
      <c r="S3734">
        <v>54</v>
      </c>
    </row>
    <row r="3735" spans="1:19" x14ac:dyDescent="0.25">
      <c r="A3735" t="s">
        <v>3765</v>
      </c>
      <c r="B3735">
        <v>73</v>
      </c>
      <c r="D3735" t="str">
        <f t="shared" si="232"/>
        <v xml:space="preserve">11-20-2011 13:51 </v>
      </c>
      <c r="E3735">
        <f t="shared" si="233"/>
        <v>0.99999999994179234</v>
      </c>
      <c r="F3735">
        <v>73</v>
      </c>
      <c r="K3735" t="s">
        <v>13341</v>
      </c>
      <c r="L3735">
        <v>44.6</v>
      </c>
      <c r="N3735" t="s">
        <v>13449</v>
      </c>
      <c r="O3735" t="str">
        <f t="shared" si="234"/>
        <v xml:space="preserve">11-13-2012 14:51 </v>
      </c>
      <c r="P3735">
        <f t="shared" si="235"/>
        <v>1.0000000001164153</v>
      </c>
      <c r="Q3735">
        <v>48.9</v>
      </c>
      <c r="R3735">
        <v>0.99999999994179234</v>
      </c>
      <c r="S3735">
        <v>54</v>
      </c>
    </row>
    <row r="3736" spans="1:19" x14ac:dyDescent="0.25">
      <c r="A3736" t="s">
        <v>3766</v>
      </c>
      <c r="B3736">
        <v>72</v>
      </c>
      <c r="D3736" t="str">
        <f t="shared" si="232"/>
        <v xml:space="preserve">11-20-2011 12:51 </v>
      </c>
      <c r="E3736">
        <f t="shared" si="233"/>
        <v>0.99999999994179234</v>
      </c>
      <c r="F3736">
        <v>72</v>
      </c>
      <c r="K3736" t="s">
        <v>13342</v>
      </c>
      <c r="L3736">
        <v>45</v>
      </c>
      <c r="N3736" t="s">
        <v>13450</v>
      </c>
      <c r="O3736" t="str">
        <f t="shared" si="234"/>
        <v xml:space="preserve">11-13-2012 13:51 </v>
      </c>
      <c r="P3736">
        <f t="shared" si="235"/>
        <v>0.99999999994179234</v>
      </c>
      <c r="Q3736">
        <v>48</v>
      </c>
      <c r="R3736">
        <v>1.0000000001164153</v>
      </c>
      <c r="S3736">
        <v>54</v>
      </c>
    </row>
    <row r="3737" spans="1:19" x14ac:dyDescent="0.25">
      <c r="A3737" t="s">
        <v>3767</v>
      </c>
      <c r="B3737">
        <v>70</v>
      </c>
      <c r="D3737" t="str">
        <f t="shared" si="232"/>
        <v xml:space="preserve">11-20-2011 11:51 </v>
      </c>
      <c r="E3737">
        <f t="shared" si="233"/>
        <v>1.0000000001164153</v>
      </c>
      <c r="F3737">
        <v>70</v>
      </c>
      <c r="K3737" t="s">
        <v>13343</v>
      </c>
      <c r="L3737">
        <v>46</v>
      </c>
      <c r="N3737" t="s">
        <v>13451</v>
      </c>
      <c r="O3737" t="str">
        <f t="shared" si="234"/>
        <v xml:space="preserve">11-13-2012 12:51 </v>
      </c>
      <c r="P3737">
        <f t="shared" si="235"/>
        <v>0.79999999998835847</v>
      </c>
      <c r="Q3737">
        <v>48</v>
      </c>
      <c r="R3737">
        <v>0.99999999994179234</v>
      </c>
      <c r="S3737">
        <v>54</v>
      </c>
    </row>
    <row r="3738" spans="1:19" x14ac:dyDescent="0.25">
      <c r="A3738" t="s">
        <v>3768</v>
      </c>
      <c r="B3738">
        <v>66.900000000000006</v>
      </c>
      <c r="D3738" t="str">
        <f t="shared" si="232"/>
        <v xml:space="preserve">11-20-2011 10:51 </v>
      </c>
      <c r="E3738">
        <f t="shared" si="233"/>
        <v>0.99999999994179234</v>
      </c>
      <c r="F3738">
        <v>66.900000000000006</v>
      </c>
      <c r="K3738" t="s">
        <v>13344</v>
      </c>
      <c r="L3738">
        <v>46.9</v>
      </c>
      <c r="N3738" t="s">
        <v>13452</v>
      </c>
      <c r="O3738" t="str">
        <f t="shared" si="234"/>
        <v xml:space="preserve">11-13-2012 12:03 </v>
      </c>
      <c r="P3738">
        <f t="shared" si="235"/>
        <v>0.19999999995343387</v>
      </c>
      <c r="Q3738">
        <v>48.2</v>
      </c>
      <c r="R3738">
        <v>0.99999999994179234</v>
      </c>
      <c r="S3738">
        <v>54</v>
      </c>
    </row>
    <row r="3739" spans="1:19" x14ac:dyDescent="0.25">
      <c r="A3739" t="s">
        <v>3769</v>
      </c>
      <c r="B3739">
        <v>60.1</v>
      </c>
      <c r="D3739" t="str">
        <f t="shared" si="232"/>
        <v xml:space="preserve">11-20-2011 9:51 </v>
      </c>
      <c r="E3739">
        <f t="shared" si="233"/>
        <v>0.99999999994179234</v>
      </c>
      <c r="F3739">
        <v>60.1</v>
      </c>
      <c r="K3739" t="s">
        <v>13345</v>
      </c>
      <c r="L3739">
        <v>46.9</v>
      </c>
      <c r="N3739" t="s">
        <v>13453</v>
      </c>
      <c r="O3739" t="str">
        <f t="shared" si="234"/>
        <v xml:space="preserve">11-13-2012 11:51 </v>
      </c>
      <c r="P3739">
        <f t="shared" si="235"/>
        <v>0.21666666667442769</v>
      </c>
      <c r="Q3739">
        <v>48</v>
      </c>
      <c r="R3739">
        <v>1.0000000001164153</v>
      </c>
      <c r="S3739">
        <v>54</v>
      </c>
    </row>
    <row r="3740" spans="1:19" x14ac:dyDescent="0.25">
      <c r="A3740" t="s">
        <v>3770</v>
      </c>
      <c r="B3740">
        <v>53.1</v>
      </c>
      <c r="D3740" t="str">
        <f t="shared" si="232"/>
        <v xml:space="preserve">11-20-2011 8:51 </v>
      </c>
      <c r="E3740">
        <f t="shared" si="233"/>
        <v>1.0000000001164153</v>
      </c>
      <c r="F3740">
        <v>53.1</v>
      </c>
      <c r="K3740" t="s">
        <v>13346</v>
      </c>
      <c r="L3740">
        <v>48</v>
      </c>
      <c r="N3740" t="s">
        <v>13454</v>
      </c>
      <c r="O3740" t="str">
        <f t="shared" si="234"/>
        <v xml:space="preserve">11-13-2012 11:38 </v>
      </c>
      <c r="P3740">
        <f t="shared" si="235"/>
        <v>0.78333333344198763</v>
      </c>
      <c r="Q3740">
        <v>48.2</v>
      </c>
      <c r="R3740">
        <v>0.99999999994179234</v>
      </c>
      <c r="S3740">
        <v>55</v>
      </c>
    </row>
    <row r="3741" spans="1:19" x14ac:dyDescent="0.25">
      <c r="A3741" t="s">
        <v>3771</v>
      </c>
      <c r="B3741">
        <v>48.9</v>
      </c>
      <c r="D3741" t="str">
        <f t="shared" si="232"/>
        <v xml:space="preserve">11-20-2011 7:51 </v>
      </c>
      <c r="E3741">
        <f t="shared" si="233"/>
        <v>0.99999999994179234</v>
      </c>
      <c r="F3741">
        <v>48.9</v>
      </c>
      <c r="K3741" t="s">
        <v>13347</v>
      </c>
      <c r="L3741">
        <v>50</v>
      </c>
      <c r="N3741" t="s">
        <v>13455</v>
      </c>
      <c r="O3741" t="str">
        <f t="shared" si="234"/>
        <v xml:space="preserve">11-13-2012 10:51 </v>
      </c>
      <c r="P3741">
        <f t="shared" si="235"/>
        <v>0.13333333324408159</v>
      </c>
      <c r="Q3741">
        <v>48</v>
      </c>
      <c r="R3741">
        <v>0.99999999994179234</v>
      </c>
      <c r="S3741">
        <v>55</v>
      </c>
    </row>
    <row r="3742" spans="1:19" x14ac:dyDescent="0.25">
      <c r="A3742" t="s">
        <v>3772</v>
      </c>
      <c r="B3742">
        <v>46</v>
      </c>
      <c r="D3742" t="str">
        <f t="shared" si="232"/>
        <v xml:space="preserve">11-20-2011 6:51 </v>
      </c>
      <c r="E3742">
        <f t="shared" si="233"/>
        <v>0.99999999994179234</v>
      </c>
      <c r="F3742">
        <v>46</v>
      </c>
      <c r="K3742" t="s">
        <v>13348</v>
      </c>
      <c r="L3742">
        <v>50</v>
      </c>
      <c r="N3742" t="s">
        <v>13456</v>
      </c>
      <c r="O3742" t="str">
        <f t="shared" si="234"/>
        <v xml:space="preserve">11-13-2012 10:43 </v>
      </c>
      <c r="P3742">
        <f t="shared" si="235"/>
        <v>0.86666666669771075</v>
      </c>
      <c r="Q3742">
        <v>48.2</v>
      </c>
      <c r="R3742">
        <v>0.99999999994179234</v>
      </c>
      <c r="S3742">
        <v>55</v>
      </c>
    </row>
    <row r="3743" spans="1:19" x14ac:dyDescent="0.25">
      <c r="A3743" t="s">
        <v>3773</v>
      </c>
      <c r="B3743">
        <v>46.9</v>
      </c>
      <c r="D3743" t="str">
        <f t="shared" si="232"/>
        <v xml:space="preserve">11-20-2011 5:51 </v>
      </c>
      <c r="E3743">
        <f t="shared" si="233"/>
        <v>1.0000000001164153</v>
      </c>
      <c r="F3743">
        <v>46.9</v>
      </c>
      <c r="K3743" t="s">
        <v>13349</v>
      </c>
      <c r="L3743">
        <v>52</v>
      </c>
      <c r="N3743" t="s">
        <v>13457</v>
      </c>
      <c r="O3743" t="str">
        <f t="shared" si="234"/>
        <v xml:space="preserve">11-13-2012 9:51 </v>
      </c>
      <c r="P3743">
        <f t="shared" si="235"/>
        <v>0.19999999995343387</v>
      </c>
      <c r="Q3743">
        <v>46.9</v>
      </c>
      <c r="R3743">
        <v>0.99999999994179234</v>
      </c>
      <c r="S3743">
        <v>55</v>
      </c>
    </row>
    <row r="3744" spans="1:19" x14ac:dyDescent="0.25">
      <c r="A3744" t="s">
        <v>3774</v>
      </c>
      <c r="B3744">
        <v>48</v>
      </c>
      <c r="D3744" t="str">
        <f t="shared" si="232"/>
        <v xml:space="preserve">11-20-2011 4:51 </v>
      </c>
      <c r="E3744">
        <f t="shared" si="233"/>
        <v>0.99999999994179234</v>
      </c>
      <c r="F3744">
        <v>48</v>
      </c>
      <c r="K3744" t="s">
        <v>13350</v>
      </c>
      <c r="L3744">
        <v>54</v>
      </c>
      <c r="N3744" t="s">
        <v>13458</v>
      </c>
      <c r="O3744" t="str">
        <f t="shared" si="234"/>
        <v xml:space="preserve">11-13-2012 9:39 </v>
      </c>
      <c r="P3744">
        <f t="shared" si="235"/>
        <v>0.79999999998835847</v>
      </c>
      <c r="Q3744">
        <v>48.2</v>
      </c>
      <c r="R3744">
        <v>1.0000000001164153</v>
      </c>
      <c r="S3744">
        <v>55</v>
      </c>
    </row>
    <row r="3745" spans="1:19" x14ac:dyDescent="0.25">
      <c r="A3745" t="s">
        <v>3775</v>
      </c>
      <c r="B3745">
        <v>46.9</v>
      </c>
      <c r="D3745" t="str">
        <f t="shared" si="232"/>
        <v xml:space="preserve">11-20-2011 3:51 </v>
      </c>
      <c r="E3745">
        <f t="shared" si="233"/>
        <v>0.99999999994179234</v>
      </c>
      <c r="F3745">
        <v>46.9</v>
      </c>
      <c r="K3745" t="s">
        <v>13351</v>
      </c>
      <c r="L3745">
        <v>55.9</v>
      </c>
      <c r="N3745" t="s">
        <v>13459</v>
      </c>
      <c r="O3745" t="str">
        <f t="shared" si="234"/>
        <v xml:space="preserve">11-13-2012 8:51 </v>
      </c>
      <c r="P3745">
        <f t="shared" si="235"/>
        <v>1.0000000001164153</v>
      </c>
      <c r="Q3745">
        <v>48.9</v>
      </c>
      <c r="R3745">
        <v>0.99999999994179234</v>
      </c>
      <c r="S3745">
        <v>55</v>
      </c>
    </row>
    <row r="3746" spans="1:19" x14ac:dyDescent="0.25">
      <c r="A3746" t="s">
        <v>3776</v>
      </c>
      <c r="B3746">
        <v>46.9</v>
      </c>
      <c r="D3746" t="str">
        <f t="shared" si="232"/>
        <v xml:space="preserve">11-20-2011 2:51 </v>
      </c>
      <c r="E3746">
        <f t="shared" si="233"/>
        <v>1.0000000001164153</v>
      </c>
      <c r="F3746">
        <v>46.9</v>
      </c>
      <c r="K3746" t="s">
        <v>13352</v>
      </c>
      <c r="L3746">
        <v>55</v>
      </c>
      <c r="N3746" t="s">
        <v>13460</v>
      </c>
      <c r="O3746" t="str">
        <f t="shared" si="234"/>
        <v xml:space="preserve">11-13-2012 7:51 </v>
      </c>
      <c r="P3746">
        <f t="shared" si="235"/>
        <v>0.99999999994179234</v>
      </c>
      <c r="Q3746">
        <v>50</v>
      </c>
      <c r="R3746">
        <v>1.0000000001164153</v>
      </c>
      <c r="S3746">
        <v>55</v>
      </c>
    </row>
    <row r="3747" spans="1:19" x14ac:dyDescent="0.25">
      <c r="A3747" t="s">
        <v>3777</v>
      </c>
      <c r="B3747">
        <v>48.9</v>
      </c>
      <c r="D3747" t="str">
        <f t="shared" si="232"/>
        <v xml:space="preserve">11-20-2011 1:51 </v>
      </c>
      <c r="E3747">
        <f t="shared" si="233"/>
        <v>0.99999999994179234</v>
      </c>
      <c r="F3747">
        <v>48.9</v>
      </c>
      <c r="K3747" t="s">
        <v>13353</v>
      </c>
      <c r="L3747">
        <v>54</v>
      </c>
      <c r="N3747" t="s">
        <v>13461</v>
      </c>
      <c r="O3747" t="str">
        <f t="shared" si="234"/>
        <v xml:space="preserve">11-13-2012 6:51 </v>
      </c>
      <c r="P3747">
        <f t="shared" si="235"/>
        <v>0.99999999994179234</v>
      </c>
      <c r="Q3747">
        <v>51.1</v>
      </c>
      <c r="R3747">
        <v>1.0000000001164153</v>
      </c>
      <c r="S3747">
        <v>55</v>
      </c>
    </row>
    <row r="3748" spans="1:19" x14ac:dyDescent="0.25">
      <c r="A3748" t="s">
        <v>3778</v>
      </c>
      <c r="B3748">
        <v>51.1</v>
      </c>
      <c r="D3748" t="str">
        <f t="shared" si="232"/>
        <v xml:space="preserve">11-20-2011 0:51 </v>
      </c>
      <c r="E3748">
        <f t="shared" si="233"/>
        <v>0.99999999994179234</v>
      </c>
      <c r="F3748">
        <v>51.1</v>
      </c>
      <c r="K3748" t="s">
        <v>13354</v>
      </c>
      <c r="L3748">
        <v>52</v>
      </c>
      <c r="N3748" t="s">
        <v>13462</v>
      </c>
      <c r="O3748" t="str">
        <f t="shared" si="234"/>
        <v xml:space="preserve">11-13-2012 5:51 </v>
      </c>
      <c r="P3748">
        <f t="shared" si="235"/>
        <v>1.0000000001164153</v>
      </c>
      <c r="Q3748">
        <v>53.1</v>
      </c>
      <c r="R3748">
        <v>0.99999999994179234</v>
      </c>
      <c r="S3748">
        <v>55</v>
      </c>
    </row>
    <row r="3749" spans="1:19" x14ac:dyDescent="0.25">
      <c r="A3749" t="s">
        <v>3779</v>
      </c>
      <c r="B3749">
        <v>50</v>
      </c>
      <c r="D3749" t="str">
        <f t="shared" si="232"/>
        <v xml:space="preserve">11-19-2011 23:51 </v>
      </c>
      <c r="E3749">
        <f t="shared" si="233"/>
        <v>1.0000000001164153</v>
      </c>
      <c r="F3749">
        <v>50</v>
      </c>
      <c r="K3749" t="s">
        <v>13355</v>
      </c>
      <c r="L3749">
        <v>50</v>
      </c>
      <c r="N3749" t="s">
        <v>13463</v>
      </c>
      <c r="O3749" t="str">
        <f t="shared" si="234"/>
        <v xml:space="preserve">11-13-2012 4:51 </v>
      </c>
      <c r="P3749">
        <f t="shared" si="235"/>
        <v>0.99999999994179234</v>
      </c>
      <c r="Q3749">
        <v>60.1</v>
      </c>
      <c r="R3749">
        <v>0.99999999994179234</v>
      </c>
      <c r="S3749">
        <v>55</v>
      </c>
    </row>
    <row r="3750" spans="1:19" x14ac:dyDescent="0.25">
      <c r="A3750" t="s">
        <v>3780</v>
      </c>
      <c r="B3750">
        <v>50</v>
      </c>
      <c r="D3750" t="str">
        <f t="shared" si="232"/>
        <v xml:space="preserve">11-19-2011 22:51 </v>
      </c>
      <c r="E3750">
        <f t="shared" si="233"/>
        <v>0.99999999994179234</v>
      </c>
      <c r="F3750">
        <v>50</v>
      </c>
      <c r="K3750" t="s">
        <v>13356</v>
      </c>
      <c r="L3750">
        <v>45</v>
      </c>
      <c r="N3750" t="s">
        <v>13464</v>
      </c>
      <c r="O3750" t="str">
        <f t="shared" si="234"/>
        <v xml:space="preserve">11-13-2012 3:51 </v>
      </c>
      <c r="P3750">
        <f t="shared" si="235"/>
        <v>0.99999999994179234</v>
      </c>
      <c r="Q3750">
        <v>64</v>
      </c>
      <c r="R3750">
        <v>0.99999999994179234</v>
      </c>
      <c r="S3750">
        <v>55</v>
      </c>
    </row>
    <row r="3751" spans="1:19" x14ac:dyDescent="0.25">
      <c r="A3751" t="s">
        <v>3781</v>
      </c>
      <c r="B3751">
        <v>51.1</v>
      </c>
      <c r="D3751" t="str">
        <f t="shared" si="232"/>
        <v xml:space="preserve">11-19-2011 21:51 </v>
      </c>
      <c r="E3751">
        <f t="shared" si="233"/>
        <v>0.99999999994179234</v>
      </c>
      <c r="F3751">
        <v>51.1</v>
      </c>
      <c r="K3751" t="s">
        <v>13357</v>
      </c>
      <c r="L3751">
        <v>41</v>
      </c>
      <c r="N3751" t="s">
        <v>13465</v>
      </c>
      <c r="O3751" t="str">
        <f t="shared" si="234"/>
        <v xml:space="preserve">11-13-2012 2:51 </v>
      </c>
      <c r="P3751">
        <f t="shared" si="235"/>
        <v>1.0000000001164153</v>
      </c>
      <c r="Q3751">
        <v>64</v>
      </c>
      <c r="R3751">
        <v>0.99999999994179234</v>
      </c>
      <c r="S3751">
        <v>55</v>
      </c>
    </row>
    <row r="3752" spans="1:19" x14ac:dyDescent="0.25">
      <c r="A3752" t="s">
        <v>3782</v>
      </c>
      <c r="B3752">
        <v>51.1</v>
      </c>
      <c r="D3752" t="str">
        <f t="shared" si="232"/>
        <v xml:space="preserve">11-19-2011 20:51 </v>
      </c>
      <c r="E3752">
        <f t="shared" si="233"/>
        <v>1.0000000001164153</v>
      </c>
      <c r="F3752">
        <v>51.1</v>
      </c>
      <c r="K3752" t="s">
        <v>13358</v>
      </c>
      <c r="L3752">
        <v>37</v>
      </c>
      <c r="N3752" t="s">
        <v>13466</v>
      </c>
      <c r="O3752" t="str">
        <f t="shared" si="234"/>
        <v xml:space="preserve">11-13-2012 1:51 </v>
      </c>
      <c r="P3752">
        <f t="shared" si="235"/>
        <v>0.99999999994179234</v>
      </c>
      <c r="Q3752">
        <v>64.900000000000006</v>
      </c>
      <c r="R3752">
        <v>1.0000000001164153</v>
      </c>
      <c r="S3752">
        <v>55</v>
      </c>
    </row>
    <row r="3753" spans="1:19" x14ac:dyDescent="0.25">
      <c r="A3753" t="s">
        <v>3783</v>
      </c>
      <c r="B3753">
        <v>51.1</v>
      </c>
      <c r="D3753" t="str">
        <f t="shared" si="232"/>
        <v xml:space="preserve">11-19-2011 19:51 </v>
      </c>
      <c r="E3753">
        <f t="shared" si="233"/>
        <v>0.99999999994179234</v>
      </c>
      <c r="F3753">
        <v>51.1</v>
      </c>
      <c r="K3753" t="s">
        <v>13359</v>
      </c>
      <c r="L3753">
        <v>35.1</v>
      </c>
      <c r="N3753" t="s">
        <v>13467</v>
      </c>
      <c r="O3753" t="str">
        <f t="shared" si="234"/>
        <v xml:space="preserve">11-13-2012 0:51 </v>
      </c>
      <c r="P3753">
        <f t="shared" si="235"/>
        <v>0.99999999994179234</v>
      </c>
      <c r="Q3753">
        <v>64.900000000000006</v>
      </c>
      <c r="R3753">
        <v>1.0000000001164153</v>
      </c>
      <c r="S3753">
        <v>55</v>
      </c>
    </row>
    <row r="3754" spans="1:19" x14ac:dyDescent="0.25">
      <c r="A3754" t="s">
        <v>3784</v>
      </c>
      <c r="B3754">
        <v>53.1</v>
      </c>
      <c r="D3754" t="str">
        <f t="shared" si="232"/>
        <v xml:space="preserve">11-19-2011 18:51 </v>
      </c>
      <c r="E3754">
        <f t="shared" si="233"/>
        <v>0.99999999994179234</v>
      </c>
      <c r="F3754">
        <v>53.1</v>
      </c>
      <c r="K3754" t="s">
        <v>13360</v>
      </c>
      <c r="L3754">
        <v>36</v>
      </c>
      <c r="N3754" t="s">
        <v>13468</v>
      </c>
      <c r="O3754" t="str">
        <f t="shared" si="234"/>
        <v xml:space="preserve">11-12-2012 23:51 </v>
      </c>
      <c r="P3754">
        <f t="shared" si="235"/>
        <v>1.0000000001164153</v>
      </c>
      <c r="Q3754">
        <v>64.900000000000006</v>
      </c>
      <c r="R3754">
        <v>0.99999999994179234</v>
      </c>
      <c r="S3754">
        <v>55</v>
      </c>
    </row>
    <row r="3755" spans="1:19" x14ac:dyDescent="0.25">
      <c r="A3755" t="s">
        <v>3785</v>
      </c>
      <c r="B3755">
        <v>57</v>
      </c>
      <c r="D3755" t="str">
        <f t="shared" si="232"/>
        <v xml:space="preserve">11-19-2011 17:51 </v>
      </c>
      <c r="E3755">
        <f t="shared" si="233"/>
        <v>1.0000000001164153</v>
      </c>
      <c r="F3755">
        <v>57</v>
      </c>
      <c r="K3755" t="s">
        <v>13361</v>
      </c>
      <c r="L3755">
        <v>36</v>
      </c>
      <c r="N3755" t="s">
        <v>13469</v>
      </c>
      <c r="O3755" t="str">
        <f t="shared" si="234"/>
        <v xml:space="preserve">11-12-2012 22:51 </v>
      </c>
      <c r="P3755">
        <f t="shared" si="235"/>
        <v>0.99999999994179234</v>
      </c>
      <c r="Q3755">
        <v>64.900000000000006</v>
      </c>
      <c r="R3755">
        <v>1.0000000001164153</v>
      </c>
      <c r="S3755">
        <v>55</v>
      </c>
    </row>
    <row r="3756" spans="1:19" x14ac:dyDescent="0.25">
      <c r="A3756" t="s">
        <v>3786</v>
      </c>
      <c r="B3756">
        <v>59</v>
      </c>
      <c r="D3756" t="str">
        <f t="shared" si="232"/>
        <v xml:space="preserve">11-19-2011 16:51 </v>
      </c>
      <c r="E3756">
        <f t="shared" si="233"/>
        <v>0.99999999994179234</v>
      </c>
      <c r="F3756">
        <v>59</v>
      </c>
      <c r="K3756" t="s">
        <v>13362</v>
      </c>
      <c r="L3756">
        <v>34</v>
      </c>
      <c r="N3756" t="s">
        <v>13470</v>
      </c>
      <c r="O3756" t="str">
        <f t="shared" si="234"/>
        <v xml:space="preserve">11-12-2012 21:51 </v>
      </c>
      <c r="P3756">
        <f t="shared" si="235"/>
        <v>0.99999999994179234</v>
      </c>
      <c r="Q3756">
        <v>64.900000000000006</v>
      </c>
      <c r="R3756">
        <v>1.0000000001164153</v>
      </c>
      <c r="S3756">
        <v>55</v>
      </c>
    </row>
    <row r="3757" spans="1:19" x14ac:dyDescent="0.25">
      <c r="A3757" t="s">
        <v>3787</v>
      </c>
      <c r="B3757">
        <v>60.1</v>
      </c>
      <c r="D3757" t="str">
        <f t="shared" si="232"/>
        <v xml:space="preserve">11-19-2011 15:51 </v>
      </c>
      <c r="E3757">
        <f t="shared" si="233"/>
        <v>0.99999999994179234</v>
      </c>
      <c r="F3757">
        <v>60.1</v>
      </c>
      <c r="K3757" t="s">
        <v>13363</v>
      </c>
      <c r="L3757">
        <v>34</v>
      </c>
      <c r="N3757" t="s">
        <v>13471</v>
      </c>
      <c r="O3757" t="str">
        <f t="shared" si="234"/>
        <v xml:space="preserve">11-12-2012 20:51 </v>
      </c>
      <c r="P3757">
        <f t="shared" si="235"/>
        <v>1.0000000001164153</v>
      </c>
      <c r="Q3757">
        <v>64.900000000000006</v>
      </c>
      <c r="R3757">
        <v>1.0000000001164153</v>
      </c>
      <c r="S3757">
        <v>55</v>
      </c>
    </row>
    <row r="3758" spans="1:19" x14ac:dyDescent="0.25">
      <c r="A3758" t="s">
        <v>3788</v>
      </c>
      <c r="B3758">
        <v>61</v>
      </c>
      <c r="D3758" t="str">
        <f t="shared" si="232"/>
        <v xml:space="preserve">11-19-2011 14:51 </v>
      </c>
      <c r="E3758">
        <f t="shared" si="233"/>
        <v>1.0000000001164153</v>
      </c>
      <c r="F3758">
        <v>61</v>
      </c>
      <c r="K3758" t="s">
        <v>13364</v>
      </c>
      <c r="L3758">
        <v>36</v>
      </c>
      <c r="N3758" t="s">
        <v>13472</v>
      </c>
      <c r="O3758" t="str">
        <f t="shared" si="234"/>
        <v xml:space="preserve">11-12-2012 19:51 </v>
      </c>
      <c r="P3758">
        <f t="shared" si="235"/>
        <v>0.99999999994179234</v>
      </c>
      <c r="Q3758">
        <v>66</v>
      </c>
      <c r="R3758">
        <v>0.99999999994179234</v>
      </c>
      <c r="S3758">
        <v>55</v>
      </c>
    </row>
    <row r="3759" spans="1:19" x14ac:dyDescent="0.25">
      <c r="A3759" t="s">
        <v>3789</v>
      </c>
      <c r="B3759">
        <v>61</v>
      </c>
      <c r="D3759" t="str">
        <f t="shared" si="232"/>
        <v xml:space="preserve">11-19-2011 13:51 </v>
      </c>
      <c r="E3759">
        <f t="shared" si="233"/>
        <v>0.99999999994179234</v>
      </c>
      <c r="F3759">
        <v>61</v>
      </c>
      <c r="K3759" t="s">
        <v>13365</v>
      </c>
      <c r="L3759">
        <v>37.9</v>
      </c>
      <c r="N3759" t="s">
        <v>13473</v>
      </c>
      <c r="O3759" t="str">
        <f t="shared" si="234"/>
        <v xml:space="preserve">11-12-2012 18:51 </v>
      </c>
      <c r="P3759">
        <f t="shared" si="235"/>
        <v>0.99999999994179234</v>
      </c>
      <c r="Q3759">
        <v>66.900000000000006</v>
      </c>
      <c r="R3759">
        <v>1.0000000001164153</v>
      </c>
      <c r="S3759">
        <v>55</v>
      </c>
    </row>
    <row r="3760" spans="1:19" x14ac:dyDescent="0.25">
      <c r="A3760" t="s">
        <v>3790</v>
      </c>
      <c r="B3760">
        <v>57.9</v>
      </c>
      <c r="D3760" t="str">
        <f t="shared" si="232"/>
        <v xml:space="preserve">11-19-2011 12:51 </v>
      </c>
      <c r="E3760">
        <f t="shared" si="233"/>
        <v>0.99999999994179234</v>
      </c>
      <c r="F3760">
        <v>57.9</v>
      </c>
      <c r="K3760" t="s">
        <v>13366</v>
      </c>
      <c r="L3760">
        <v>39.9</v>
      </c>
      <c r="N3760" t="s">
        <v>13474</v>
      </c>
      <c r="O3760" t="str">
        <f t="shared" si="234"/>
        <v xml:space="preserve">11-12-2012 17:51 </v>
      </c>
      <c r="P3760">
        <f t="shared" si="235"/>
        <v>1.0000000001164153</v>
      </c>
      <c r="Q3760">
        <v>68</v>
      </c>
      <c r="R3760">
        <v>0.99999999994179234</v>
      </c>
      <c r="S3760">
        <v>55</v>
      </c>
    </row>
    <row r="3761" spans="1:19" x14ac:dyDescent="0.25">
      <c r="A3761" t="s">
        <v>3791</v>
      </c>
      <c r="B3761">
        <v>55</v>
      </c>
      <c r="D3761" t="str">
        <f t="shared" si="232"/>
        <v xml:space="preserve">11-19-2011 11:51 </v>
      </c>
      <c r="E3761">
        <f t="shared" si="233"/>
        <v>1.0000000001164153</v>
      </c>
      <c r="F3761">
        <v>55</v>
      </c>
      <c r="K3761" t="s">
        <v>13367</v>
      </c>
      <c r="L3761">
        <v>39.9</v>
      </c>
      <c r="N3761" t="s">
        <v>13475</v>
      </c>
      <c r="O3761" t="str">
        <f t="shared" si="234"/>
        <v xml:space="preserve">11-12-2012 16:51 </v>
      </c>
      <c r="P3761">
        <f t="shared" si="235"/>
        <v>0.99999999994179234</v>
      </c>
      <c r="Q3761">
        <v>71.099999999999994</v>
      </c>
      <c r="R3761">
        <v>1.0000000001164153</v>
      </c>
      <c r="S3761">
        <v>55</v>
      </c>
    </row>
    <row r="3762" spans="1:19" x14ac:dyDescent="0.25">
      <c r="A3762" t="s">
        <v>3792</v>
      </c>
      <c r="B3762">
        <v>51.1</v>
      </c>
      <c r="D3762" t="str">
        <f t="shared" si="232"/>
        <v xml:space="preserve">11-19-2011 10:51 </v>
      </c>
      <c r="E3762">
        <f t="shared" si="233"/>
        <v>0.99999999994179234</v>
      </c>
      <c r="F3762">
        <v>51.1</v>
      </c>
      <c r="K3762" t="s">
        <v>13368</v>
      </c>
      <c r="L3762">
        <v>39.9</v>
      </c>
      <c r="N3762" t="s">
        <v>13476</v>
      </c>
      <c r="O3762" t="str">
        <f t="shared" si="234"/>
        <v xml:space="preserve">11-12-2012 15:51 </v>
      </c>
      <c r="P3762">
        <f t="shared" si="235"/>
        <v>0.99999999994179234</v>
      </c>
      <c r="Q3762">
        <v>73</v>
      </c>
      <c r="R3762">
        <v>0.99999999994179234</v>
      </c>
      <c r="S3762">
        <v>55</v>
      </c>
    </row>
    <row r="3763" spans="1:19" x14ac:dyDescent="0.25">
      <c r="A3763" t="s">
        <v>3793</v>
      </c>
      <c r="B3763">
        <v>46.9</v>
      </c>
      <c r="D3763" t="str">
        <f t="shared" si="232"/>
        <v xml:space="preserve">11-19-2011 9:51 </v>
      </c>
      <c r="E3763">
        <f t="shared" si="233"/>
        <v>0.99999999994179234</v>
      </c>
      <c r="F3763">
        <v>46.9</v>
      </c>
      <c r="K3763" t="s">
        <v>13369</v>
      </c>
      <c r="L3763">
        <v>43</v>
      </c>
      <c r="N3763" t="s">
        <v>13477</v>
      </c>
      <c r="O3763" t="str">
        <f t="shared" si="234"/>
        <v xml:space="preserve">11-12-2012 14:51 </v>
      </c>
      <c r="P3763">
        <f t="shared" si="235"/>
        <v>1.0000000001164153</v>
      </c>
      <c r="Q3763">
        <v>73.900000000000006</v>
      </c>
      <c r="R3763">
        <v>0.48333333333721384</v>
      </c>
      <c r="S3763">
        <v>55</v>
      </c>
    </row>
    <row r="3764" spans="1:19" x14ac:dyDescent="0.25">
      <c r="A3764" t="s">
        <v>3794</v>
      </c>
      <c r="B3764">
        <v>39.9</v>
      </c>
      <c r="D3764" t="str">
        <f t="shared" si="232"/>
        <v xml:space="preserve">11-19-2011 8:51 </v>
      </c>
      <c r="E3764">
        <f t="shared" si="233"/>
        <v>1.0000000001164153</v>
      </c>
      <c r="F3764">
        <v>39.9</v>
      </c>
      <c r="K3764" t="s">
        <v>13370</v>
      </c>
      <c r="L3764">
        <v>42.1</v>
      </c>
      <c r="N3764" t="s">
        <v>13478</v>
      </c>
      <c r="O3764" t="str">
        <f t="shared" si="234"/>
        <v xml:space="preserve">11-12-2012 13:51 </v>
      </c>
      <c r="P3764">
        <f t="shared" si="235"/>
        <v>0.99999999994179234</v>
      </c>
      <c r="Q3764">
        <v>73.900000000000006</v>
      </c>
      <c r="R3764">
        <v>1.0000000001164153</v>
      </c>
      <c r="S3764">
        <v>55</v>
      </c>
    </row>
    <row r="3765" spans="1:19" x14ac:dyDescent="0.25">
      <c r="A3765" t="s">
        <v>3795</v>
      </c>
      <c r="B3765">
        <v>32</v>
      </c>
      <c r="D3765" t="str">
        <f t="shared" si="232"/>
        <v xml:space="preserve">11-19-2011 7:51 </v>
      </c>
      <c r="E3765">
        <f t="shared" si="233"/>
        <v>0.99999999994179234</v>
      </c>
      <c r="F3765">
        <v>32</v>
      </c>
      <c r="K3765" t="s">
        <v>13371</v>
      </c>
      <c r="L3765">
        <v>44.1</v>
      </c>
      <c r="N3765" t="s">
        <v>13479</v>
      </c>
      <c r="O3765" t="str">
        <f t="shared" si="234"/>
        <v xml:space="preserve">11-12-2012 12:51 </v>
      </c>
      <c r="P3765">
        <f t="shared" si="235"/>
        <v>0.99999999994179234</v>
      </c>
      <c r="Q3765">
        <v>73</v>
      </c>
      <c r="R3765">
        <v>1.0000000001164153</v>
      </c>
      <c r="S3765">
        <v>55</v>
      </c>
    </row>
    <row r="3766" spans="1:19" x14ac:dyDescent="0.25">
      <c r="A3766" t="s">
        <v>3796</v>
      </c>
      <c r="B3766">
        <v>28.9</v>
      </c>
      <c r="D3766" t="str">
        <f t="shared" si="232"/>
        <v xml:space="preserve">11-19-2011 6:51 </v>
      </c>
      <c r="E3766">
        <f t="shared" si="233"/>
        <v>0.99999999994179234</v>
      </c>
      <c r="F3766">
        <v>28.9</v>
      </c>
      <c r="K3766" t="s">
        <v>13372</v>
      </c>
      <c r="L3766">
        <v>46</v>
      </c>
      <c r="N3766" t="s">
        <v>13480</v>
      </c>
      <c r="O3766" t="str">
        <f t="shared" si="234"/>
        <v xml:space="preserve">11-12-2012 11:51 </v>
      </c>
      <c r="P3766">
        <f t="shared" si="235"/>
        <v>1.0000000001164153</v>
      </c>
      <c r="Q3766">
        <v>73.900000000000006</v>
      </c>
      <c r="R3766">
        <v>0.99999999994179234</v>
      </c>
      <c r="S3766">
        <v>55</v>
      </c>
    </row>
    <row r="3767" spans="1:19" x14ac:dyDescent="0.25">
      <c r="A3767" t="s">
        <v>3797</v>
      </c>
      <c r="B3767">
        <v>28.9</v>
      </c>
      <c r="D3767" t="str">
        <f t="shared" si="232"/>
        <v xml:space="preserve">11-19-2011 5:51 </v>
      </c>
      <c r="E3767">
        <f t="shared" si="233"/>
        <v>1.0000000001164153</v>
      </c>
      <c r="F3767">
        <v>28.9</v>
      </c>
      <c r="K3767" t="s">
        <v>13373</v>
      </c>
      <c r="L3767">
        <v>51.1</v>
      </c>
      <c r="N3767" t="s">
        <v>13481</v>
      </c>
      <c r="O3767" t="str">
        <f t="shared" si="234"/>
        <v xml:space="preserve">11-12-2012 10:51 </v>
      </c>
      <c r="P3767">
        <f t="shared" si="235"/>
        <v>0.99999999994179234</v>
      </c>
      <c r="Q3767">
        <v>70</v>
      </c>
      <c r="R3767">
        <v>0.99999999994179234</v>
      </c>
      <c r="S3767">
        <v>55</v>
      </c>
    </row>
    <row r="3768" spans="1:19" x14ac:dyDescent="0.25">
      <c r="A3768" t="s">
        <v>3798</v>
      </c>
      <c r="B3768">
        <v>28.9</v>
      </c>
      <c r="D3768" t="str">
        <f t="shared" si="232"/>
        <v xml:space="preserve">11-19-2011 4:51 </v>
      </c>
      <c r="E3768">
        <f t="shared" si="233"/>
        <v>0.99999999994179234</v>
      </c>
      <c r="F3768">
        <v>28.9</v>
      </c>
      <c r="K3768" t="s">
        <v>13374</v>
      </c>
      <c r="L3768">
        <v>54</v>
      </c>
      <c r="N3768" t="s">
        <v>13482</v>
      </c>
      <c r="O3768" t="str">
        <f t="shared" si="234"/>
        <v xml:space="preserve">11-12-2012 9:51 </v>
      </c>
      <c r="P3768">
        <f t="shared" si="235"/>
        <v>0.99999999994179234</v>
      </c>
      <c r="Q3768">
        <v>66</v>
      </c>
      <c r="R3768">
        <v>0.16666666651144624</v>
      </c>
      <c r="S3768">
        <v>55</v>
      </c>
    </row>
    <row r="3769" spans="1:19" x14ac:dyDescent="0.25">
      <c r="A3769" t="s">
        <v>3799</v>
      </c>
      <c r="B3769">
        <v>28.9</v>
      </c>
      <c r="D3769" t="str">
        <f t="shared" si="232"/>
        <v xml:space="preserve">11-19-2011 3:51 </v>
      </c>
      <c r="E3769">
        <f t="shared" si="233"/>
        <v>0.99999999994179234</v>
      </c>
      <c r="F3769">
        <v>28.9</v>
      </c>
      <c r="K3769" t="s">
        <v>13375</v>
      </c>
      <c r="L3769">
        <v>55</v>
      </c>
      <c r="N3769" t="s">
        <v>13483</v>
      </c>
      <c r="O3769" t="str">
        <f t="shared" si="234"/>
        <v xml:space="preserve">11-12-2012 8:51 </v>
      </c>
      <c r="P3769">
        <f t="shared" si="235"/>
        <v>1.0000000001164153</v>
      </c>
      <c r="Q3769">
        <v>60.1</v>
      </c>
      <c r="R3769">
        <v>0.86666666669771075</v>
      </c>
      <c r="S3769">
        <v>55</v>
      </c>
    </row>
    <row r="3770" spans="1:19" x14ac:dyDescent="0.25">
      <c r="A3770" t="s">
        <v>3800</v>
      </c>
      <c r="B3770">
        <v>30</v>
      </c>
      <c r="D3770" t="str">
        <f t="shared" si="232"/>
        <v xml:space="preserve">11-19-2011 2:51 </v>
      </c>
      <c r="E3770">
        <f t="shared" si="233"/>
        <v>1.0000000001164153</v>
      </c>
      <c r="F3770">
        <v>30</v>
      </c>
      <c r="K3770" t="s">
        <v>13376</v>
      </c>
      <c r="L3770">
        <v>55</v>
      </c>
      <c r="N3770" t="s">
        <v>13484</v>
      </c>
      <c r="O3770" t="str">
        <f t="shared" si="234"/>
        <v xml:space="preserve">11-12-2012 7:51 </v>
      </c>
      <c r="P3770">
        <f t="shared" si="235"/>
        <v>0.99999999994179234</v>
      </c>
      <c r="Q3770">
        <v>57</v>
      </c>
      <c r="R3770">
        <v>0.66666666674427688</v>
      </c>
      <c r="S3770">
        <v>55</v>
      </c>
    </row>
    <row r="3771" spans="1:19" x14ac:dyDescent="0.25">
      <c r="A3771" t="s">
        <v>3801</v>
      </c>
      <c r="B3771">
        <v>30.9</v>
      </c>
      <c r="D3771" t="str">
        <f t="shared" si="232"/>
        <v xml:space="preserve">11-19-2011 1:51 </v>
      </c>
      <c r="E3771">
        <f t="shared" si="233"/>
        <v>0.99999999994179234</v>
      </c>
      <c r="F3771">
        <v>30.9</v>
      </c>
      <c r="K3771" t="s">
        <v>13377</v>
      </c>
      <c r="L3771">
        <v>54</v>
      </c>
      <c r="N3771" t="s">
        <v>13485</v>
      </c>
      <c r="O3771" t="str">
        <f t="shared" si="234"/>
        <v xml:space="preserve">11-12-2012 6:51 </v>
      </c>
      <c r="P3771">
        <f t="shared" si="235"/>
        <v>0.99999999994179234</v>
      </c>
      <c r="Q3771">
        <v>55.9</v>
      </c>
      <c r="R3771">
        <v>0.26666666666278616</v>
      </c>
      <c r="S3771">
        <v>55</v>
      </c>
    </row>
    <row r="3772" spans="1:19" x14ac:dyDescent="0.25">
      <c r="A3772" t="s">
        <v>3802</v>
      </c>
      <c r="B3772">
        <v>33.1</v>
      </c>
      <c r="D3772" t="str">
        <f t="shared" si="232"/>
        <v xml:space="preserve">11-19-2011 0:51 </v>
      </c>
      <c r="E3772">
        <f t="shared" si="233"/>
        <v>0.99999999994179234</v>
      </c>
      <c r="F3772">
        <v>33.1</v>
      </c>
      <c r="K3772" t="s">
        <v>13378</v>
      </c>
      <c r="L3772">
        <v>52</v>
      </c>
      <c r="N3772" t="s">
        <v>13486</v>
      </c>
      <c r="O3772" t="str">
        <f t="shared" si="234"/>
        <v xml:space="preserve">11-12-2012 5:51 </v>
      </c>
      <c r="P3772">
        <f t="shared" si="235"/>
        <v>1.0000000001164153</v>
      </c>
      <c r="Q3772">
        <v>55</v>
      </c>
      <c r="R3772">
        <v>1.0000000001164153</v>
      </c>
      <c r="S3772">
        <v>55</v>
      </c>
    </row>
    <row r="3773" spans="1:19" x14ac:dyDescent="0.25">
      <c r="A3773" t="s">
        <v>3803</v>
      </c>
      <c r="B3773">
        <v>33.1</v>
      </c>
      <c r="D3773" t="str">
        <f t="shared" si="232"/>
        <v xml:space="preserve">11-18-2011 23:51 </v>
      </c>
      <c r="E3773">
        <f t="shared" si="233"/>
        <v>1.0000000001164153</v>
      </c>
      <c r="F3773">
        <v>33.1</v>
      </c>
      <c r="K3773" t="s">
        <v>13379</v>
      </c>
      <c r="L3773">
        <v>50</v>
      </c>
      <c r="N3773" t="s">
        <v>13487</v>
      </c>
      <c r="O3773" t="str">
        <f t="shared" si="234"/>
        <v xml:space="preserve">11-12-2012 4:51 </v>
      </c>
      <c r="P3773">
        <f t="shared" si="235"/>
        <v>0.99999999994179234</v>
      </c>
      <c r="Q3773">
        <v>55.9</v>
      </c>
      <c r="R3773">
        <v>0.99999999994179234</v>
      </c>
      <c r="S3773">
        <v>55</v>
      </c>
    </row>
    <row r="3774" spans="1:19" x14ac:dyDescent="0.25">
      <c r="A3774" t="s">
        <v>3804</v>
      </c>
      <c r="B3774">
        <v>33.1</v>
      </c>
      <c r="D3774" t="str">
        <f t="shared" si="232"/>
        <v xml:space="preserve">11-18-2011 22:51 </v>
      </c>
      <c r="E3774">
        <f t="shared" si="233"/>
        <v>0.99999999994179234</v>
      </c>
      <c r="F3774">
        <v>33.1</v>
      </c>
      <c r="K3774" t="s">
        <v>13380</v>
      </c>
      <c r="L3774">
        <v>48</v>
      </c>
      <c r="N3774" t="s">
        <v>13488</v>
      </c>
      <c r="O3774" t="str">
        <f t="shared" si="234"/>
        <v xml:space="preserve">11-12-2012 3:51 </v>
      </c>
      <c r="P3774">
        <f t="shared" si="235"/>
        <v>0.99999999994179234</v>
      </c>
      <c r="Q3774">
        <v>55</v>
      </c>
      <c r="R3774">
        <v>1.0000000001164153</v>
      </c>
      <c r="S3774">
        <v>55</v>
      </c>
    </row>
    <row r="3775" spans="1:19" x14ac:dyDescent="0.25">
      <c r="A3775" t="s">
        <v>3805</v>
      </c>
      <c r="B3775">
        <v>35.1</v>
      </c>
      <c r="D3775" t="str">
        <f t="shared" si="232"/>
        <v xml:space="preserve">11-18-2011 21:51 </v>
      </c>
      <c r="E3775">
        <f t="shared" si="233"/>
        <v>0.99999999994179234</v>
      </c>
      <c r="F3775">
        <v>35.1</v>
      </c>
      <c r="K3775" t="s">
        <v>13381</v>
      </c>
      <c r="L3775">
        <v>46</v>
      </c>
      <c r="N3775" t="s">
        <v>13489</v>
      </c>
      <c r="O3775" t="str">
        <f t="shared" si="234"/>
        <v xml:space="preserve">11-12-2012 2:51 </v>
      </c>
      <c r="P3775">
        <f t="shared" si="235"/>
        <v>1.0000000001164153</v>
      </c>
      <c r="Q3775">
        <v>52</v>
      </c>
      <c r="R3775">
        <v>0.99999999994179234</v>
      </c>
      <c r="S3775">
        <v>55</v>
      </c>
    </row>
    <row r="3776" spans="1:19" x14ac:dyDescent="0.25">
      <c r="A3776" t="s">
        <v>3806</v>
      </c>
      <c r="B3776">
        <v>34</v>
      </c>
      <c r="D3776" t="str">
        <f t="shared" si="232"/>
        <v xml:space="preserve">11-18-2011 20:51 </v>
      </c>
      <c r="E3776">
        <f t="shared" si="233"/>
        <v>1.0000000001164153</v>
      </c>
      <c r="F3776">
        <v>34</v>
      </c>
      <c r="K3776" t="s">
        <v>13382</v>
      </c>
      <c r="L3776">
        <v>42.1</v>
      </c>
      <c r="N3776" t="s">
        <v>13490</v>
      </c>
      <c r="O3776" t="str">
        <f t="shared" si="234"/>
        <v xml:space="preserve">11-12-2012 1:51 </v>
      </c>
      <c r="P3776">
        <f t="shared" si="235"/>
        <v>0.99999999994179234</v>
      </c>
      <c r="Q3776">
        <v>55.9</v>
      </c>
      <c r="R3776">
        <v>0.1499999999650754</v>
      </c>
      <c r="S3776">
        <v>55</v>
      </c>
    </row>
    <row r="3777" spans="1:19" x14ac:dyDescent="0.25">
      <c r="A3777" t="s">
        <v>3807</v>
      </c>
      <c r="B3777">
        <v>34</v>
      </c>
      <c r="D3777" t="str">
        <f t="shared" si="232"/>
        <v xml:space="preserve">11-18-2011 19:51 </v>
      </c>
      <c r="E3777">
        <f t="shared" si="233"/>
        <v>0.99999999994179234</v>
      </c>
      <c r="F3777">
        <v>34</v>
      </c>
      <c r="K3777" t="s">
        <v>13383</v>
      </c>
      <c r="L3777">
        <v>41</v>
      </c>
      <c r="N3777" t="s">
        <v>13491</v>
      </c>
      <c r="O3777" t="str">
        <f t="shared" si="234"/>
        <v xml:space="preserve">11-12-2012 0:51 </v>
      </c>
      <c r="P3777">
        <f t="shared" si="235"/>
        <v>0.99999999994179234</v>
      </c>
      <c r="Q3777">
        <v>57</v>
      </c>
      <c r="R3777">
        <v>1.0000000001164153</v>
      </c>
      <c r="S3777">
        <v>55</v>
      </c>
    </row>
    <row r="3778" spans="1:19" x14ac:dyDescent="0.25">
      <c r="A3778" t="s">
        <v>3808</v>
      </c>
      <c r="B3778">
        <v>37.9</v>
      </c>
      <c r="D3778" t="str">
        <f t="shared" si="232"/>
        <v xml:space="preserve">11-18-2011 18:51 </v>
      </c>
      <c r="E3778">
        <f t="shared" si="233"/>
        <v>0.99999999994179234</v>
      </c>
      <c r="F3778">
        <v>37.9</v>
      </c>
      <c r="K3778" t="s">
        <v>13384</v>
      </c>
      <c r="L3778">
        <v>44.1</v>
      </c>
      <c r="N3778" t="s">
        <v>13492</v>
      </c>
      <c r="O3778" t="str">
        <f t="shared" si="234"/>
        <v xml:space="preserve">11-11-2012 23:51 </v>
      </c>
      <c r="P3778">
        <f t="shared" si="235"/>
        <v>1.0000000001164153</v>
      </c>
      <c r="Q3778">
        <v>57.9</v>
      </c>
      <c r="R3778">
        <v>0.99999999994179234</v>
      </c>
      <c r="S3778">
        <v>55</v>
      </c>
    </row>
    <row r="3779" spans="1:19" x14ac:dyDescent="0.25">
      <c r="A3779" t="s">
        <v>3809</v>
      </c>
      <c r="B3779">
        <v>42.1</v>
      </c>
      <c r="D3779" t="str">
        <f t="shared" ref="D3779:D3842" si="236">LEFT(A3779,LEN(A3779)-3)</f>
        <v xml:space="preserve">11-18-2011 17:51 </v>
      </c>
      <c r="E3779">
        <f t="shared" ref="E3779:E3842" si="237">(D3779-D3780)*24</f>
        <v>1.0000000001164153</v>
      </c>
      <c r="F3779">
        <v>42.1</v>
      </c>
      <c r="K3779" t="s">
        <v>13385</v>
      </c>
      <c r="L3779">
        <v>44.1</v>
      </c>
      <c r="N3779" t="s">
        <v>13493</v>
      </c>
      <c r="O3779" t="str">
        <f t="shared" ref="O3779:O3842" si="238">LEFT(N3779,LEN(N3779)-3)</f>
        <v xml:space="preserve">11-11-2012 22:51 </v>
      </c>
      <c r="P3779">
        <f t="shared" ref="P3779:P3842" si="239">(O3779-O3780)*24</f>
        <v>0.99999999994179234</v>
      </c>
      <c r="Q3779">
        <v>59</v>
      </c>
      <c r="R3779">
        <v>0.99999999994179234</v>
      </c>
      <c r="S3779">
        <v>55</v>
      </c>
    </row>
    <row r="3780" spans="1:19" x14ac:dyDescent="0.25">
      <c r="A3780" t="s">
        <v>3810</v>
      </c>
      <c r="B3780">
        <v>46.9</v>
      </c>
      <c r="D3780" t="str">
        <f t="shared" si="236"/>
        <v xml:space="preserve">11-18-2011 16:51 </v>
      </c>
      <c r="E3780">
        <f t="shared" si="237"/>
        <v>0.99999999994179234</v>
      </c>
      <c r="F3780">
        <v>46.9</v>
      </c>
      <c r="K3780" t="s">
        <v>13386</v>
      </c>
      <c r="L3780">
        <v>44.1</v>
      </c>
      <c r="N3780" t="s">
        <v>13494</v>
      </c>
      <c r="O3780" t="str">
        <f t="shared" si="238"/>
        <v xml:space="preserve">11-11-2012 21:51 </v>
      </c>
      <c r="P3780">
        <f t="shared" si="239"/>
        <v>0.99999999994179234</v>
      </c>
      <c r="Q3780">
        <v>60.1</v>
      </c>
      <c r="R3780">
        <v>0.99999999994179234</v>
      </c>
      <c r="S3780">
        <v>55</v>
      </c>
    </row>
    <row r="3781" spans="1:19" x14ac:dyDescent="0.25">
      <c r="A3781" t="s">
        <v>3811</v>
      </c>
      <c r="B3781">
        <v>50</v>
      </c>
      <c r="D3781" t="str">
        <f t="shared" si="236"/>
        <v xml:space="preserve">11-18-2011 15:51 </v>
      </c>
      <c r="E3781">
        <f t="shared" si="237"/>
        <v>0.99999999994179234</v>
      </c>
      <c r="F3781">
        <v>50</v>
      </c>
      <c r="K3781" t="s">
        <v>13387</v>
      </c>
      <c r="L3781">
        <v>44.1</v>
      </c>
      <c r="N3781" t="s">
        <v>13495</v>
      </c>
      <c r="O3781" t="str">
        <f t="shared" si="238"/>
        <v xml:space="preserve">11-11-2012 20:51 </v>
      </c>
      <c r="P3781">
        <f t="shared" si="239"/>
        <v>1.0000000001164153</v>
      </c>
      <c r="Q3781">
        <v>61</v>
      </c>
      <c r="R3781">
        <v>0.99999999994179234</v>
      </c>
      <c r="S3781">
        <v>55</v>
      </c>
    </row>
    <row r="3782" spans="1:19" x14ac:dyDescent="0.25">
      <c r="A3782" t="s">
        <v>3812</v>
      </c>
      <c r="B3782">
        <v>50</v>
      </c>
      <c r="D3782" t="str">
        <f t="shared" si="236"/>
        <v xml:space="preserve">11-18-2011 14:51 </v>
      </c>
      <c r="E3782">
        <f t="shared" si="237"/>
        <v>1.0000000001164153</v>
      </c>
      <c r="F3782">
        <v>50</v>
      </c>
      <c r="K3782" t="s">
        <v>13388</v>
      </c>
      <c r="L3782">
        <v>44.1</v>
      </c>
      <c r="N3782" t="s">
        <v>13496</v>
      </c>
      <c r="O3782" t="str">
        <f t="shared" si="238"/>
        <v xml:space="preserve">11-11-2012 19:51 </v>
      </c>
      <c r="P3782">
        <f t="shared" si="239"/>
        <v>0.99999999994179234</v>
      </c>
      <c r="Q3782">
        <v>62.1</v>
      </c>
      <c r="R3782">
        <v>0.99999999994179234</v>
      </c>
      <c r="S3782">
        <v>55</v>
      </c>
    </row>
    <row r="3783" spans="1:19" x14ac:dyDescent="0.25">
      <c r="A3783" t="s">
        <v>3813</v>
      </c>
      <c r="B3783">
        <v>48.9</v>
      </c>
      <c r="D3783" t="str">
        <f t="shared" si="236"/>
        <v xml:space="preserve">11-18-2011 13:51 </v>
      </c>
      <c r="E3783">
        <f t="shared" si="237"/>
        <v>0.99999999994179234</v>
      </c>
      <c r="F3783">
        <v>48.9</v>
      </c>
      <c r="K3783" t="s">
        <v>13389</v>
      </c>
      <c r="L3783">
        <v>44.1</v>
      </c>
      <c r="N3783" t="s">
        <v>13497</v>
      </c>
      <c r="O3783" t="str">
        <f t="shared" si="238"/>
        <v xml:space="preserve">11-11-2012 18:51 </v>
      </c>
      <c r="P3783">
        <f t="shared" si="239"/>
        <v>0.99999999994179234</v>
      </c>
      <c r="Q3783">
        <v>64.900000000000006</v>
      </c>
      <c r="R3783">
        <v>0.99999999994179234</v>
      </c>
      <c r="S3783">
        <v>55</v>
      </c>
    </row>
    <row r="3784" spans="1:19" x14ac:dyDescent="0.25">
      <c r="A3784" t="s">
        <v>3814</v>
      </c>
      <c r="B3784">
        <v>48.9</v>
      </c>
      <c r="D3784" t="str">
        <f t="shared" si="236"/>
        <v xml:space="preserve">11-18-2011 12:51 </v>
      </c>
      <c r="E3784">
        <f t="shared" si="237"/>
        <v>0.99999999994179234</v>
      </c>
      <c r="F3784">
        <v>48.9</v>
      </c>
      <c r="K3784" t="s">
        <v>13390</v>
      </c>
      <c r="L3784">
        <v>44.1</v>
      </c>
      <c r="N3784" t="s">
        <v>13498</v>
      </c>
      <c r="O3784" t="str">
        <f t="shared" si="238"/>
        <v xml:space="preserve">11-11-2012 17:51 </v>
      </c>
      <c r="P3784">
        <f t="shared" si="239"/>
        <v>1.0000000001164153</v>
      </c>
      <c r="Q3784">
        <v>66</v>
      </c>
      <c r="R3784">
        <v>0.99999999994179234</v>
      </c>
      <c r="S3784">
        <v>55</v>
      </c>
    </row>
    <row r="3785" spans="1:19" x14ac:dyDescent="0.25">
      <c r="A3785" t="s">
        <v>3815</v>
      </c>
      <c r="B3785">
        <v>46</v>
      </c>
      <c r="D3785" t="str">
        <f t="shared" si="236"/>
        <v xml:space="preserve">11-18-2011 11:51 </v>
      </c>
      <c r="E3785">
        <f t="shared" si="237"/>
        <v>1.0000000001164153</v>
      </c>
      <c r="F3785">
        <v>46</v>
      </c>
      <c r="K3785" t="s">
        <v>13391</v>
      </c>
      <c r="L3785">
        <v>44.1</v>
      </c>
      <c r="N3785" t="s">
        <v>13499</v>
      </c>
      <c r="O3785" t="str">
        <f t="shared" si="238"/>
        <v xml:space="preserve">11-11-2012 16:51 </v>
      </c>
      <c r="P3785">
        <f t="shared" si="239"/>
        <v>0.99999999994179234</v>
      </c>
      <c r="Q3785">
        <v>70</v>
      </c>
      <c r="R3785">
        <v>0.99999999994179234</v>
      </c>
      <c r="S3785">
        <v>55</v>
      </c>
    </row>
    <row r="3786" spans="1:19" x14ac:dyDescent="0.25">
      <c r="A3786" t="s">
        <v>3816</v>
      </c>
      <c r="B3786">
        <v>45</v>
      </c>
      <c r="D3786" t="str">
        <f t="shared" si="236"/>
        <v xml:space="preserve">11-18-2011 10:51 </v>
      </c>
      <c r="E3786">
        <f t="shared" si="237"/>
        <v>0.99999999994179234</v>
      </c>
      <c r="F3786">
        <v>45</v>
      </c>
      <c r="K3786" t="s">
        <v>13392</v>
      </c>
      <c r="L3786">
        <v>44.1</v>
      </c>
      <c r="N3786" t="s">
        <v>13500</v>
      </c>
      <c r="O3786" t="str">
        <f t="shared" si="238"/>
        <v xml:space="preserve">11-11-2012 15:51 </v>
      </c>
      <c r="P3786">
        <f t="shared" si="239"/>
        <v>0.99999999994179234</v>
      </c>
      <c r="Q3786">
        <v>73</v>
      </c>
      <c r="R3786">
        <v>1.0000000001164153</v>
      </c>
      <c r="S3786">
        <v>55</v>
      </c>
    </row>
    <row r="3787" spans="1:19" x14ac:dyDescent="0.25">
      <c r="A3787" t="s">
        <v>3817</v>
      </c>
      <c r="B3787">
        <v>42.1</v>
      </c>
      <c r="D3787" t="str">
        <f t="shared" si="236"/>
        <v xml:space="preserve">11-18-2011 9:51 </v>
      </c>
      <c r="E3787">
        <f t="shared" si="237"/>
        <v>0.99999999994179234</v>
      </c>
      <c r="F3787">
        <v>42.1</v>
      </c>
      <c r="K3787" t="s">
        <v>13393</v>
      </c>
      <c r="L3787">
        <v>44.1</v>
      </c>
      <c r="N3787" t="s">
        <v>13501</v>
      </c>
      <c r="O3787" t="str">
        <f t="shared" si="238"/>
        <v xml:space="preserve">11-11-2012 14:51 </v>
      </c>
      <c r="P3787">
        <f t="shared" si="239"/>
        <v>1.0000000001164153</v>
      </c>
      <c r="Q3787">
        <v>73.900000000000006</v>
      </c>
      <c r="R3787">
        <v>0.99999999994179234</v>
      </c>
      <c r="S3787">
        <v>55</v>
      </c>
    </row>
    <row r="3788" spans="1:19" x14ac:dyDescent="0.25">
      <c r="A3788" t="s">
        <v>3818</v>
      </c>
      <c r="B3788">
        <v>37</v>
      </c>
      <c r="D3788" t="str">
        <f t="shared" si="236"/>
        <v xml:space="preserve">11-18-2011 8:51 </v>
      </c>
      <c r="E3788">
        <f t="shared" si="237"/>
        <v>1.0000000001164153</v>
      </c>
      <c r="F3788">
        <v>37</v>
      </c>
      <c r="K3788" t="s">
        <v>13394</v>
      </c>
      <c r="L3788">
        <v>44.1</v>
      </c>
      <c r="N3788" t="s">
        <v>13502</v>
      </c>
      <c r="O3788" t="str">
        <f t="shared" si="238"/>
        <v xml:space="preserve">11-11-2012 13:51 </v>
      </c>
      <c r="P3788">
        <f t="shared" si="239"/>
        <v>0.99999999994179234</v>
      </c>
      <c r="Q3788">
        <v>73.900000000000006</v>
      </c>
      <c r="R3788">
        <v>1.0000000001164153</v>
      </c>
      <c r="S3788">
        <v>55</v>
      </c>
    </row>
    <row r="3789" spans="1:19" x14ac:dyDescent="0.25">
      <c r="A3789" t="s">
        <v>3819</v>
      </c>
      <c r="B3789">
        <v>32</v>
      </c>
      <c r="D3789" t="str">
        <f t="shared" si="236"/>
        <v xml:space="preserve">11-18-2011 7:51 </v>
      </c>
      <c r="E3789">
        <f t="shared" si="237"/>
        <v>0.99999999994179234</v>
      </c>
      <c r="F3789">
        <v>32</v>
      </c>
      <c r="K3789" t="s">
        <v>13395</v>
      </c>
      <c r="L3789">
        <v>44.1</v>
      </c>
      <c r="N3789" t="s">
        <v>13503</v>
      </c>
      <c r="O3789" t="str">
        <f t="shared" si="238"/>
        <v xml:space="preserve">11-11-2012 12:51 </v>
      </c>
      <c r="P3789">
        <f t="shared" si="239"/>
        <v>0.99999999994179234</v>
      </c>
      <c r="Q3789">
        <v>73</v>
      </c>
      <c r="R3789">
        <v>0.99999999994179234</v>
      </c>
      <c r="S3789">
        <v>55</v>
      </c>
    </row>
    <row r="3790" spans="1:19" x14ac:dyDescent="0.25">
      <c r="A3790" t="s">
        <v>3820</v>
      </c>
      <c r="B3790">
        <v>28</v>
      </c>
      <c r="D3790" t="str">
        <f t="shared" si="236"/>
        <v xml:space="preserve">11-18-2011 6:51 </v>
      </c>
      <c r="E3790">
        <f t="shared" si="237"/>
        <v>0.99999999994179234</v>
      </c>
      <c r="F3790">
        <v>28</v>
      </c>
      <c r="K3790" t="s">
        <v>13396</v>
      </c>
      <c r="L3790">
        <v>44.1</v>
      </c>
      <c r="N3790" t="s">
        <v>13504</v>
      </c>
      <c r="O3790" t="str">
        <f t="shared" si="238"/>
        <v xml:space="preserve">11-11-2012 11:51 </v>
      </c>
      <c r="P3790">
        <f t="shared" si="239"/>
        <v>1.0000000001164153</v>
      </c>
      <c r="Q3790">
        <v>71.099999999999994</v>
      </c>
      <c r="R3790">
        <v>1.0000000001164153</v>
      </c>
      <c r="S3790">
        <v>55</v>
      </c>
    </row>
    <row r="3791" spans="1:19" x14ac:dyDescent="0.25">
      <c r="A3791" t="s">
        <v>3821</v>
      </c>
      <c r="B3791">
        <v>27</v>
      </c>
      <c r="D3791" t="str">
        <f t="shared" si="236"/>
        <v xml:space="preserve">11-18-2011 5:51 </v>
      </c>
      <c r="E3791">
        <f t="shared" si="237"/>
        <v>1.0000000001164153</v>
      </c>
      <c r="F3791">
        <v>27</v>
      </c>
      <c r="K3791" t="s">
        <v>13397</v>
      </c>
      <c r="L3791">
        <v>44.6</v>
      </c>
      <c r="N3791" t="s">
        <v>13505</v>
      </c>
      <c r="O3791" t="str">
        <f t="shared" si="238"/>
        <v xml:space="preserve">11-11-2012 10:51 </v>
      </c>
      <c r="P3791">
        <f t="shared" si="239"/>
        <v>0.99999999994179234</v>
      </c>
      <c r="Q3791">
        <v>66</v>
      </c>
      <c r="R3791">
        <v>0.99999999994179234</v>
      </c>
      <c r="S3791">
        <v>55</v>
      </c>
    </row>
    <row r="3792" spans="1:19" x14ac:dyDescent="0.25">
      <c r="A3792" t="s">
        <v>3822</v>
      </c>
      <c r="B3792">
        <v>28.9</v>
      </c>
      <c r="D3792" t="str">
        <f t="shared" si="236"/>
        <v xml:space="preserve">11-18-2011 4:51 </v>
      </c>
      <c r="E3792">
        <f t="shared" si="237"/>
        <v>0.99999999994179234</v>
      </c>
      <c r="F3792">
        <v>28.9</v>
      </c>
      <c r="K3792" t="s">
        <v>13398</v>
      </c>
      <c r="L3792">
        <v>44.1</v>
      </c>
      <c r="N3792" t="s">
        <v>13506</v>
      </c>
      <c r="O3792" t="str">
        <f t="shared" si="238"/>
        <v xml:space="preserve">11-11-2012 9:51 </v>
      </c>
      <c r="P3792">
        <f t="shared" si="239"/>
        <v>0.99999999994179234</v>
      </c>
      <c r="Q3792">
        <v>60.1</v>
      </c>
      <c r="R3792">
        <v>1.0000000001164153</v>
      </c>
      <c r="S3792">
        <v>55</v>
      </c>
    </row>
    <row r="3793" spans="1:19" x14ac:dyDescent="0.25">
      <c r="A3793" t="s">
        <v>3823</v>
      </c>
      <c r="B3793">
        <v>30</v>
      </c>
      <c r="D3793" t="str">
        <f t="shared" si="236"/>
        <v xml:space="preserve">11-18-2011 3:51 </v>
      </c>
      <c r="E3793">
        <f t="shared" si="237"/>
        <v>0.99999999994179234</v>
      </c>
      <c r="F3793">
        <v>30</v>
      </c>
      <c r="K3793" t="s">
        <v>13399</v>
      </c>
      <c r="L3793">
        <v>44.1</v>
      </c>
      <c r="N3793" t="s">
        <v>13507</v>
      </c>
      <c r="O3793" t="str">
        <f t="shared" si="238"/>
        <v xml:space="preserve">11-11-2012 8:51 </v>
      </c>
      <c r="P3793">
        <f t="shared" si="239"/>
        <v>1.0000000001164153</v>
      </c>
      <c r="Q3793">
        <v>54</v>
      </c>
      <c r="R3793">
        <v>0.99999999994179234</v>
      </c>
      <c r="S3793">
        <v>55</v>
      </c>
    </row>
    <row r="3794" spans="1:19" x14ac:dyDescent="0.25">
      <c r="A3794" t="s">
        <v>3824</v>
      </c>
      <c r="B3794">
        <v>28.9</v>
      </c>
      <c r="D3794" t="str">
        <f t="shared" si="236"/>
        <v xml:space="preserve">11-18-2011 2:51 </v>
      </c>
      <c r="E3794">
        <f t="shared" si="237"/>
        <v>1.0000000001164153</v>
      </c>
      <c r="F3794">
        <v>28.9</v>
      </c>
      <c r="K3794" t="s">
        <v>13400</v>
      </c>
      <c r="L3794">
        <v>43</v>
      </c>
      <c r="N3794" t="s">
        <v>13508</v>
      </c>
      <c r="O3794" t="str">
        <f t="shared" si="238"/>
        <v xml:space="preserve">11-11-2012 7:51 </v>
      </c>
      <c r="P3794">
        <f t="shared" si="239"/>
        <v>0.99999999994179234</v>
      </c>
      <c r="Q3794">
        <v>45</v>
      </c>
      <c r="R3794">
        <v>0.99999999994179234</v>
      </c>
      <c r="S3794">
        <v>55</v>
      </c>
    </row>
    <row r="3795" spans="1:19" x14ac:dyDescent="0.25">
      <c r="A3795" t="s">
        <v>3825</v>
      </c>
      <c r="B3795">
        <v>30</v>
      </c>
      <c r="D3795" t="str">
        <f t="shared" si="236"/>
        <v xml:space="preserve">11-18-2011 1:51 </v>
      </c>
      <c r="E3795">
        <f t="shared" si="237"/>
        <v>0.99999999994179234</v>
      </c>
      <c r="F3795">
        <v>30</v>
      </c>
      <c r="K3795" t="s">
        <v>13401</v>
      </c>
      <c r="L3795">
        <v>44.1</v>
      </c>
      <c r="N3795" t="s">
        <v>13509</v>
      </c>
      <c r="O3795" t="str">
        <f t="shared" si="238"/>
        <v xml:space="preserve">11-11-2012 6:51 </v>
      </c>
      <c r="P3795">
        <f t="shared" si="239"/>
        <v>0.99999999994179234</v>
      </c>
      <c r="Q3795">
        <v>39</v>
      </c>
      <c r="R3795">
        <v>0.99999999994179234</v>
      </c>
      <c r="S3795">
        <v>55</v>
      </c>
    </row>
    <row r="3796" spans="1:19" x14ac:dyDescent="0.25">
      <c r="A3796" t="s">
        <v>3826</v>
      </c>
      <c r="B3796">
        <v>32</v>
      </c>
      <c r="D3796" t="str">
        <f t="shared" si="236"/>
        <v xml:space="preserve">11-18-2011 0:51 </v>
      </c>
      <c r="E3796">
        <f t="shared" si="237"/>
        <v>0.99999999994179234</v>
      </c>
      <c r="F3796">
        <v>32</v>
      </c>
      <c r="K3796" t="s">
        <v>13402</v>
      </c>
      <c r="L3796">
        <v>46</v>
      </c>
      <c r="N3796" t="s">
        <v>13510</v>
      </c>
      <c r="O3796" t="str">
        <f t="shared" si="238"/>
        <v xml:space="preserve">11-11-2012 5:51 </v>
      </c>
      <c r="P3796">
        <f t="shared" si="239"/>
        <v>1.0000000001164153</v>
      </c>
      <c r="Q3796">
        <v>42.1</v>
      </c>
      <c r="R3796">
        <v>1.0000000001164153</v>
      </c>
      <c r="S3796">
        <v>55</v>
      </c>
    </row>
    <row r="3797" spans="1:19" x14ac:dyDescent="0.25">
      <c r="A3797" t="s">
        <v>3827</v>
      </c>
      <c r="B3797">
        <v>34</v>
      </c>
      <c r="D3797" t="str">
        <f t="shared" si="236"/>
        <v xml:space="preserve">11-17-2011 23:51 </v>
      </c>
      <c r="E3797">
        <f t="shared" si="237"/>
        <v>1.0000000001164153</v>
      </c>
      <c r="F3797">
        <v>34</v>
      </c>
      <c r="K3797" t="s">
        <v>13403</v>
      </c>
      <c r="L3797">
        <v>46</v>
      </c>
      <c r="N3797" t="s">
        <v>13511</v>
      </c>
      <c r="O3797" t="str">
        <f t="shared" si="238"/>
        <v xml:space="preserve">11-11-2012 4:51 </v>
      </c>
      <c r="P3797">
        <f t="shared" si="239"/>
        <v>0.99999999994179234</v>
      </c>
      <c r="Q3797">
        <v>43</v>
      </c>
      <c r="R3797">
        <v>0.99999999994179234</v>
      </c>
      <c r="S3797">
        <v>55</v>
      </c>
    </row>
    <row r="3798" spans="1:19" x14ac:dyDescent="0.25">
      <c r="A3798" t="s">
        <v>3828</v>
      </c>
      <c r="B3798">
        <v>36</v>
      </c>
      <c r="D3798" t="str">
        <f t="shared" si="236"/>
        <v xml:space="preserve">11-17-2011 22:51 </v>
      </c>
      <c r="E3798">
        <f t="shared" si="237"/>
        <v>0.99999999994179234</v>
      </c>
      <c r="F3798">
        <v>36</v>
      </c>
      <c r="K3798" t="s">
        <v>13404</v>
      </c>
      <c r="L3798">
        <v>45</v>
      </c>
      <c r="N3798" t="s">
        <v>13512</v>
      </c>
      <c r="O3798" t="str">
        <f t="shared" si="238"/>
        <v xml:space="preserve">11-11-2012 3:51 </v>
      </c>
      <c r="P3798">
        <f t="shared" si="239"/>
        <v>0.99999999994179234</v>
      </c>
      <c r="Q3798">
        <v>43</v>
      </c>
      <c r="R3798">
        <v>1.0000000001164153</v>
      </c>
      <c r="S3798">
        <v>55</v>
      </c>
    </row>
    <row r="3799" spans="1:19" x14ac:dyDescent="0.25">
      <c r="A3799" t="s">
        <v>3829</v>
      </c>
      <c r="B3799">
        <v>39.9</v>
      </c>
      <c r="D3799" t="str">
        <f t="shared" si="236"/>
        <v xml:space="preserve">11-17-2011 21:51 </v>
      </c>
      <c r="E3799">
        <f t="shared" si="237"/>
        <v>0.99999999994179234</v>
      </c>
      <c r="F3799">
        <v>39.9</v>
      </c>
      <c r="K3799" t="s">
        <v>13405</v>
      </c>
      <c r="L3799">
        <v>42.1</v>
      </c>
      <c r="N3799" t="s">
        <v>13513</v>
      </c>
      <c r="O3799" t="str">
        <f t="shared" si="238"/>
        <v xml:space="preserve">11-11-2012 2:51 </v>
      </c>
      <c r="P3799">
        <f t="shared" si="239"/>
        <v>1.0000000001164153</v>
      </c>
      <c r="Q3799">
        <v>43</v>
      </c>
      <c r="R3799">
        <v>0.99999999994179234</v>
      </c>
      <c r="S3799">
        <v>55</v>
      </c>
    </row>
    <row r="3800" spans="1:19" x14ac:dyDescent="0.25">
      <c r="A3800" t="s">
        <v>3830</v>
      </c>
      <c r="B3800">
        <v>41</v>
      </c>
      <c r="D3800" t="str">
        <f t="shared" si="236"/>
        <v xml:space="preserve">11-17-2011 20:51 </v>
      </c>
      <c r="E3800">
        <f t="shared" si="237"/>
        <v>1.0000000001164153</v>
      </c>
      <c r="F3800">
        <v>41</v>
      </c>
      <c r="K3800" t="s">
        <v>13406</v>
      </c>
      <c r="L3800">
        <v>39</v>
      </c>
      <c r="N3800" t="s">
        <v>13514</v>
      </c>
      <c r="O3800" t="str">
        <f t="shared" si="238"/>
        <v xml:space="preserve">11-11-2012 1:51 </v>
      </c>
      <c r="P3800">
        <f t="shared" si="239"/>
        <v>0.99999999994179234</v>
      </c>
      <c r="Q3800">
        <v>45</v>
      </c>
      <c r="R3800">
        <v>1.0000000001164153</v>
      </c>
      <c r="S3800">
        <v>55</v>
      </c>
    </row>
    <row r="3801" spans="1:19" x14ac:dyDescent="0.25">
      <c r="A3801" t="s">
        <v>3831</v>
      </c>
      <c r="B3801">
        <v>43</v>
      </c>
      <c r="D3801" t="str">
        <f t="shared" si="236"/>
        <v xml:space="preserve">11-17-2011 19:51 </v>
      </c>
      <c r="E3801">
        <f t="shared" si="237"/>
        <v>0.99999999994179234</v>
      </c>
      <c r="F3801">
        <v>43</v>
      </c>
      <c r="K3801" t="s">
        <v>13407</v>
      </c>
      <c r="L3801">
        <v>37.9</v>
      </c>
      <c r="N3801" t="s">
        <v>13515</v>
      </c>
      <c r="O3801" t="str">
        <f t="shared" si="238"/>
        <v xml:space="preserve">11-11-2012 0:51 </v>
      </c>
      <c r="P3801">
        <f t="shared" si="239"/>
        <v>0.99999999994179234</v>
      </c>
      <c r="Q3801">
        <v>48.9</v>
      </c>
      <c r="R3801">
        <v>0.99999999994179234</v>
      </c>
      <c r="S3801">
        <v>55</v>
      </c>
    </row>
    <row r="3802" spans="1:19" x14ac:dyDescent="0.25">
      <c r="A3802" t="s">
        <v>3832</v>
      </c>
      <c r="B3802">
        <v>44.1</v>
      </c>
      <c r="D3802" t="str">
        <f t="shared" si="236"/>
        <v xml:space="preserve">11-17-2011 18:51 </v>
      </c>
      <c r="E3802">
        <f t="shared" si="237"/>
        <v>0.99999999994179234</v>
      </c>
      <c r="F3802">
        <v>44.1</v>
      </c>
      <c r="K3802" t="s">
        <v>13408</v>
      </c>
      <c r="L3802">
        <v>37</v>
      </c>
      <c r="N3802" t="s">
        <v>13516</v>
      </c>
      <c r="O3802" t="str">
        <f t="shared" si="238"/>
        <v xml:space="preserve">11-10-2012 23:51 </v>
      </c>
      <c r="P3802">
        <f t="shared" si="239"/>
        <v>1.0000000001164153</v>
      </c>
      <c r="Q3802">
        <v>48</v>
      </c>
      <c r="R3802">
        <v>1.0000000001164153</v>
      </c>
      <c r="S3802">
        <v>55</v>
      </c>
    </row>
    <row r="3803" spans="1:19" x14ac:dyDescent="0.25">
      <c r="A3803" t="s">
        <v>3833</v>
      </c>
      <c r="B3803">
        <v>46.9</v>
      </c>
      <c r="D3803" t="str">
        <f t="shared" si="236"/>
        <v xml:space="preserve">11-17-2011 17:51 </v>
      </c>
      <c r="E3803">
        <f t="shared" si="237"/>
        <v>1.0000000001164153</v>
      </c>
      <c r="F3803">
        <v>46.9</v>
      </c>
      <c r="K3803" t="s">
        <v>13409</v>
      </c>
      <c r="L3803">
        <v>37.9</v>
      </c>
      <c r="N3803" t="s">
        <v>13517</v>
      </c>
      <c r="O3803" t="str">
        <f t="shared" si="238"/>
        <v xml:space="preserve">11-10-2012 22:51 </v>
      </c>
      <c r="P3803">
        <f t="shared" si="239"/>
        <v>0.99999999994179234</v>
      </c>
      <c r="Q3803">
        <v>50</v>
      </c>
      <c r="R3803">
        <v>0.99999999994179234</v>
      </c>
      <c r="S3803">
        <v>55</v>
      </c>
    </row>
    <row r="3804" spans="1:19" x14ac:dyDescent="0.25">
      <c r="A3804" t="s">
        <v>3834</v>
      </c>
      <c r="B3804">
        <v>48</v>
      </c>
      <c r="D3804" t="str">
        <f t="shared" si="236"/>
        <v xml:space="preserve">11-17-2011 16:51 </v>
      </c>
      <c r="E3804">
        <f t="shared" si="237"/>
        <v>0.99999999994179234</v>
      </c>
      <c r="F3804">
        <v>48</v>
      </c>
      <c r="K3804" t="s">
        <v>13410</v>
      </c>
      <c r="L3804">
        <v>37.9</v>
      </c>
      <c r="N3804" t="s">
        <v>13518</v>
      </c>
      <c r="O3804" t="str">
        <f t="shared" si="238"/>
        <v xml:space="preserve">11-10-2012 21:51 </v>
      </c>
      <c r="P3804">
        <f t="shared" si="239"/>
        <v>0.99999999994179234</v>
      </c>
      <c r="Q3804">
        <v>51.1</v>
      </c>
      <c r="R3804">
        <v>1.0000000001164153</v>
      </c>
      <c r="S3804">
        <v>55</v>
      </c>
    </row>
    <row r="3805" spans="1:19" x14ac:dyDescent="0.25">
      <c r="A3805" t="s">
        <v>3835</v>
      </c>
      <c r="B3805">
        <v>48</v>
      </c>
      <c r="D3805" t="str">
        <f t="shared" si="236"/>
        <v xml:space="preserve">11-17-2011 15:51 </v>
      </c>
      <c r="E3805">
        <f t="shared" si="237"/>
        <v>0.99999999994179234</v>
      </c>
      <c r="F3805">
        <v>48</v>
      </c>
      <c r="K3805" t="s">
        <v>13411</v>
      </c>
      <c r="L3805">
        <v>37.9</v>
      </c>
      <c r="N3805" t="s">
        <v>13519</v>
      </c>
      <c r="O3805" t="str">
        <f t="shared" si="238"/>
        <v xml:space="preserve">11-10-2012 20:51 </v>
      </c>
      <c r="P3805">
        <f t="shared" si="239"/>
        <v>1.0000000001164153</v>
      </c>
      <c r="Q3805">
        <v>55</v>
      </c>
      <c r="R3805">
        <v>0.99999999994179234</v>
      </c>
      <c r="S3805">
        <v>55</v>
      </c>
    </row>
    <row r="3806" spans="1:19" x14ac:dyDescent="0.25">
      <c r="A3806" t="s">
        <v>3836</v>
      </c>
      <c r="B3806">
        <v>46.9</v>
      </c>
      <c r="D3806" t="str">
        <f t="shared" si="236"/>
        <v xml:space="preserve">11-17-2011 14:51 </v>
      </c>
      <c r="E3806">
        <f t="shared" si="237"/>
        <v>0.46666666661622003</v>
      </c>
      <c r="F3806">
        <v>46.9</v>
      </c>
      <c r="K3806" t="s">
        <v>13412</v>
      </c>
      <c r="L3806">
        <v>37.9</v>
      </c>
      <c r="N3806" t="s">
        <v>13520</v>
      </c>
      <c r="O3806" t="str">
        <f t="shared" si="238"/>
        <v xml:space="preserve">11-10-2012 19:51 </v>
      </c>
      <c r="P3806">
        <f t="shared" si="239"/>
        <v>0.99999999994179234</v>
      </c>
      <c r="Q3806">
        <v>55</v>
      </c>
      <c r="R3806">
        <v>1.0000000001164153</v>
      </c>
      <c r="S3806">
        <v>55</v>
      </c>
    </row>
    <row r="3807" spans="1:19" x14ac:dyDescent="0.25">
      <c r="A3807" t="s">
        <v>3837</v>
      </c>
      <c r="B3807">
        <v>48.2</v>
      </c>
      <c r="D3807" t="str">
        <f t="shared" si="236"/>
        <v xml:space="preserve">11-17-2011 14:23 </v>
      </c>
      <c r="E3807">
        <f t="shared" si="237"/>
        <v>0.53333333350019529</v>
      </c>
      <c r="F3807">
        <v>48.2</v>
      </c>
      <c r="K3807" t="s">
        <v>13413</v>
      </c>
      <c r="L3807">
        <v>39</v>
      </c>
      <c r="N3807" t="s">
        <v>13521</v>
      </c>
      <c r="O3807" t="str">
        <f t="shared" si="238"/>
        <v xml:space="preserve">11-10-2012 18:51 </v>
      </c>
      <c r="P3807">
        <f t="shared" si="239"/>
        <v>0.99999999994179234</v>
      </c>
      <c r="Q3807">
        <v>57</v>
      </c>
      <c r="R3807">
        <v>0.99999999994179234</v>
      </c>
      <c r="S3807">
        <v>55</v>
      </c>
    </row>
    <row r="3808" spans="1:19" x14ac:dyDescent="0.25">
      <c r="A3808" t="s">
        <v>3838</v>
      </c>
      <c r="B3808">
        <v>48</v>
      </c>
      <c r="D3808" t="str">
        <f t="shared" si="236"/>
        <v xml:space="preserve">11-17-2011 13:51 </v>
      </c>
      <c r="E3808">
        <f t="shared" si="237"/>
        <v>0.26666666666278616</v>
      </c>
      <c r="F3808">
        <v>48</v>
      </c>
      <c r="K3808" t="s">
        <v>13414</v>
      </c>
      <c r="L3808">
        <v>39.9</v>
      </c>
      <c r="N3808" t="s">
        <v>13522</v>
      </c>
      <c r="O3808" t="str">
        <f t="shared" si="238"/>
        <v xml:space="preserve">11-10-2012 17:51 </v>
      </c>
      <c r="P3808">
        <f t="shared" si="239"/>
        <v>1.0000000001164153</v>
      </c>
      <c r="Q3808">
        <v>57</v>
      </c>
      <c r="R3808">
        <v>1.0000000001164153</v>
      </c>
      <c r="S3808">
        <v>55</v>
      </c>
    </row>
    <row r="3809" spans="1:19" x14ac:dyDescent="0.25">
      <c r="A3809" t="s">
        <v>3839</v>
      </c>
      <c r="B3809">
        <v>48.2</v>
      </c>
      <c r="D3809" t="str">
        <f t="shared" si="236"/>
        <v xml:space="preserve">11-17-2011 13:35 </v>
      </c>
      <c r="E3809">
        <f t="shared" si="237"/>
        <v>0.73333333327900618</v>
      </c>
      <c r="F3809">
        <v>48.2</v>
      </c>
      <c r="K3809" t="s">
        <v>13415</v>
      </c>
      <c r="L3809">
        <v>41</v>
      </c>
      <c r="N3809" t="s">
        <v>13523</v>
      </c>
      <c r="O3809" t="str">
        <f t="shared" si="238"/>
        <v xml:space="preserve">11-10-2012 16:51 </v>
      </c>
      <c r="P3809">
        <f t="shared" si="239"/>
        <v>0.99999999994179234</v>
      </c>
      <c r="Q3809">
        <v>66.900000000000006</v>
      </c>
      <c r="R3809">
        <v>0.99999999994179234</v>
      </c>
      <c r="S3809">
        <v>55</v>
      </c>
    </row>
    <row r="3810" spans="1:19" x14ac:dyDescent="0.25">
      <c r="A3810" t="s">
        <v>3840</v>
      </c>
      <c r="B3810">
        <v>46.9</v>
      </c>
      <c r="D3810" t="str">
        <f t="shared" si="236"/>
        <v xml:space="preserve">11-17-2011 12:51 </v>
      </c>
      <c r="E3810">
        <f t="shared" si="237"/>
        <v>0.99999999994179234</v>
      </c>
      <c r="F3810">
        <v>46.9</v>
      </c>
      <c r="K3810" t="s">
        <v>13416</v>
      </c>
      <c r="L3810">
        <v>41</v>
      </c>
      <c r="N3810" t="s">
        <v>13524</v>
      </c>
      <c r="O3810" t="str">
        <f t="shared" si="238"/>
        <v xml:space="preserve">11-10-2012 15:51 </v>
      </c>
      <c r="P3810">
        <f t="shared" si="239"/>
        <v>0.99999999994179234</v>
      </c>
      <c r="Q3810">
        <v>72</v>
      </c>
      <c r="R3810">
        <v>0.99999999994179234</v>
      </c>
      <c r="S3810">
        <v>55</v>
      </c>
    </row>
    <row r="3811" spans="1:19" x14ac:dyDescent="0.25">
      <c r="A3811" t="s">
        <v>3841</v>
      </c>
      <c r="B3811">
        <v>46</v>
      </c>
      <c r="D3811" t="str">
        <f t="shared" si="236"/>
        <v xml:space="preserve">11-17-2011 11:51 </v>
      </c>
      <c r="E3811">
        <f t="shared" si="237"/>
        <v>1.0000000001164153</v>
      </c>
      <c r="F3811">
        <v>46</v>
      </c>
      <c r="K3811" t="s">
        <v>13417</v>
      </c>
      <c r="L3811">
        <v>41</v>
      </c>
      <c r="N3811" t="s">
        <v>13525</v>
      </c>
      <c r="O3811" t="str">
        <f t="shared" si="238"/>
        <v xml:space="preserve">11-10-2012 14:51 </v>
      </c>
      <c r="P3811">
        <f t="shared" si="239"/>
        <v>1.0000000001164153</v>
      </c>
      <c r="Q3811">
        <v>73</v>
      </c>
      <c r="R3811">
        <v>0.99999999994179234</v>
      </c>
      <c r="S3811">
        <v>55</v>
      </c>
    </row>
    <row r="3812" spans="1:19" x14ac:dyDescent="0.25">
      <c r="A3812" t="s">
        <v>3842</v>
      </c>
      <c r="B3812">
        <v>48</v>
      </c>
      <c r="D3812" t="str">
        <f t="shared" si="236"/>
        <v xml:space="preserve">11-17-2011 10:51 </v>
      </c>
      <c r="E3812">
        <f t="shared" si="237"/>
        <v>0.68333333329064772</v>
      </c>
      <c r="F3812">
        <v>48</v>
      </c>
      <c r="K3812" t="s">
        <v>13418</v>
      </c>
      <c r="L3812">
        <v>42.1</v>
      </c>
      <c r="N3812" t="s">
        <v>13526</v>
      </c>
      <c r="O3812" t="str">
        <f t="shared" si="238"/>
        <v xml:space="preserve">11-10-2012 13:51 </v>
      </c>
      <c r="P3812">
        <f t="shared" si="239"/>
        <v>0.99999999994179234</v>
      </c>
      <c r="Q3812">
        <v>73</v>
      </c>
      <c r="R3812">
        <v>0.99999999994179234</v>
      </c>
      <c r="S3812">
        <v>55</v>
      </c>
    </row>
    <row r="3813" spans="1:19" x14ac:dyDescent="0.25">
      <c r="A3813" t="s">
        <v>3843</v>
      </c>
      <c r="B3813">
        <v>48.2</v>
      </c>
      <c r="D3813" t="str">
        <f t="shared" si="236"/>
        <v xml:space="preserve">11-17-2011 10:10 </v>
      </c>
      <c r="E3813">
        <f t="shared" si="237"/>
        <v>0.31666666665114462</v>
      </c>
      <c r="F3813">
        <v>48.2</v>
      </c>
      <c r="K3813" t="s">
        <v>13419</v>
      </c>
      <c r="L3813">
        <v>43</v>
      </c>
      <c r="N3813" t="s">
        <v>13527</v>
      </c>
      <c r="O3813" t="str">
        <f t="shared" si="238"/>
        <v xml:space="preserve">11-10-2012 12:51 </v>
      </c>
      <c r="P3813">
        <f t="shared" si="239"/>
        <v>0.99999999994179234</v>
      </c>
      <c r="Q3813">
        <v>72</v>
      </c>
      <c r="R3813">
        <v>1.0000000001164153</v>
      </c>
      <c r="S3813">
        <v>55</v>
      </c>
    </row>
    <row r="3814" spans="1:19" x14ac:dyDescent="0.25">
      <c r="A3814" t="s">
        <v>3844</v>
      </c>
      <c r="B3814">
        <v>48.9</v>
      </c>
      <c r="D3814" t="str">
        <f t="shared" si="236"/>
        <v xml:space="preserve">11-17-2011 9:51 </v>
      </c>
      <c r="E3814">
        <f t="shared" si="237"/>
        <v>0.65000000002328306</v>
      </c>
      <c r="F3814">
        <v>48.9</v>
      </c>
      <c r="K3814" t="s">
        <v>13420</v>
      </c>
      <c r="L3814">
        <v>44.1</v>
      </c>
      <c r="N3814" t="s">
        <v>13528</v>
      </c>
      <c r="O3814" t="str">
        <f t="shared" si="238"/>
        <v xml:space="preserve">11-10-2012 11:51 </v>
      </c>
      <c r="P3814">
        <f t="shared" si="239"/>
        <v>1.0000000001164153</v>
      </c>
      <c r="Q3814">
        <v>69.099999999999994</v>
      </c>
      <c r="R3814">
        <v>0.99999999994179234</v>
      </c>
      <c r="S3814">
        <v>55</v>
      </c>
    </row>
    <row r="3815" spans="1:19" x14ac:dyDescent="0.25">
      <c r="A3815" t="s">
        <v>3845</v>
      </c>
      <c r="B3815">
        <v>50</v>
      </c>
      <c r="D3815" t="str">
        <f t="shared" si="236"/>
        <v xml:space="preserve">11-17-2011 9:12 </v>
      </c>
      <c r="E3815">
        <f t="shared" si="237"/>
        <v>0.34999999991850927</v>
      </c>
      <c r="F3815">
        <v>50</v>
      </c>
      <c r="K3815" t="s">
        <v>13421</v>
      </c>
      <c r="L3815">
        <v>44.1</v>
      </c>
      <c r="N3815" t="s">
        <v>13529</v>
      </c>
      <c r="O3815" t="str">
        <f t="shared" si="238"/>
        <v xml:space="preserve">11-10-2012 10:51 </v>
      </c>
      <c r="P3815">
        <f t="shared" si="239"/>
        <v>0.99999999994179234</v>
      </c>
      <c r="Q3815">
        <v>64.900000000000006</v>
      </c>
      <c r="R3815">
        <v>0.99999999994179234</v>
      </c>
      <c r="S3815">
        <v>55</v>
      </c>
    </row>
    <row r="3816" spans="1:19" x14ac:dyDescent="0.25">
      <c r="A3816" t="s">
        <v>3846</v>
      </c>
      <c r="B3816">
        <v>50</v>
      </c>
      <c r="D3816" t="str">
        <f t="shared" si="236"/>
        <v xml:space="preserve">11-17-2011 8:51 </v>
      </c>
      <c r="E3816">
        <f t="shared" si="237"/>
        <v>1.0000000001164153</v>
      </c>
      <c r="F3816">
        <v>50</v>
      </c>
      <c r="K3816" t="s">
        <v>13422</v>
      </c>
      <c r="L3816">
        <v>46.9</v>
      </c>
      <c r="N3816" t="s">
        <v>13530</v>
      </c>
      <c r="O3816" t="str">
        <f t="shared" si="238"/>
        <v xml:space="preserve">11-10-2012 9:51 </v>
      </c>
      <c r="P3816">
        <f t="shared" si="239"/>
        <v>0.99999999994179234</v>
      </c>
      <c r="Q3816">
        <v>57</v>
      </c>
      <c r="R3816">
        <v>0.99999999994179234</v>
      </c>
      <c r="S3816">
        <v>55</v>
      </c>
    </row>
    <row r="3817" spans="1:19" x14ac:dyDescent="0.25">
      <c r="A3817" t="s">
        <v>3847</v>
      </c>
      <c r="B3817">
        <v>51.1</v>
      </c>
      <c r="D3817" t="str">
        <f t="shared" si="236"/>
        <v xml:space="preserve">11-17-2011 7:51 </v>
      </c>
      <c r="E3817">
        <f t="shared" si="237"/>
        <v>0.33333333319751546</v>
      </c>
      <c r="F3817">
        <v>51.1</v>
      </c>
      <c r="K3817" t="s">
        <v>13423</v>
      </c>
      <c r="L3817">
        <v>48.9</v>
      </c>
      <c r="N3817" t="s">
        <v>13531</v>
      </c>
      <c r="O3817" t="str">
        <f t="shared" si="238"/>
        <v xml:space="preserve">11-10-2012 8:51 </v>
      </c>
      <c r="P3817">
        <f t="shared" si="239"/>
        <v>1.0000000001164153</v>
      </c>
      <c r="Q3817">
        <v>50</v>
      </c>
      <c r="R3817">
        <v>1.0000000001164153</v>
      </c>
      <c r="S3817">
        <v>55</v>
      </c>
    </row>
    <row r="3818" spans="1:19" x14ac:dyDescent="0.25">
      <c r="A3818" t="s">
        <v>3848</v>
      </c>
      <c r="B3818">
        <v>51.8</v>
      </c>
      <c r="D3818" t="str">
        <f t="shared" si="236"/>
        <v xml:space="preserve">11-17-2011 7:31 </v>
      </c>
      <c r="E3818">
        <f t="shared" si="237"/>
        <v>0.66666666674427688</v>
      </c>
      <c r="F3818">
        <v>51.8</v>
      </c>
      <c r="K3818" t="s">
        <v>13424</v>
      </c>
      <c r="L3818">
        <v>48.9</v>
      </c>
      <c r="N3818" t="s">
        <v>13532</v>
      </c>
      <c r="O3818" t="str">
        <f t="shared" si="238"/>
        <v xml:space="preserve">11-10-2012 7:51 </v>
      </c>
      <c r="P3818">
        <f t="shared" si="239"/>
        <v>0.99999999994179234</v>
      </c>
      <c r="Q3818">
        <v>39.9</v>
      </c>
      <c r="R3818">
        <v>0.99999999994179234</v>
      </c>
      <c r="S3818">
        <v>55</v>
      </c>
    </row>
    <row r="3819" spans="1:19" x14ac:dyDescent="0.25">
      <c r="A3819" t="s">
        <v>3849</v>
      </c>
      <c r="B3819">
        <v>51.1</v>
      </c>
      <c r="D3819" t="str">
        <f t="shared" si="236"/>
        <v xml:space="preserve">11-17-2011 6:51 </v>
      </c>
      <c r="E3819">
        <f t="shared" si="237"/>
        <v>0.99999999994179234</v>
      </c>
      <c r="F3819">
        <v>51.1</v>
      </c>
      <c r="K3819" t="s">
        <v>13425</v>
      </c>
      <c r="L3819">
        <v>50</v>
      </c>
      <c r="N3819" t="s">
        <v>13533</v>
      </c>
      <c r="O3819" t="str">
        <f t="shared" si="238"/>
        <v xml:space="preserve">11-10-2012 6:51 </v>
      </c>
      <c r="P3819">
        <f t="shared" si="239"/>
        <v>0.99999999994179234</v>
      </c>
      <c r="Q3819">
        <v>36</v>
      </c>
      <c r="R3819">
        <v>1.0000000001164153</v>
      </c>
      <c r="S3819">
        <v>55</v>
      </c>
    </row>
    <row r="3820" spans="1:19" x14ac:dyDescent="0.25">
      <c r="A3820" t="s">
        <v>3850</v>
      </c>
      <c r="B3820">
        <v>52</v>
      </c>
      <c r="D3820" t="str">
        <f t="shared" si="236"/>
        <v xml:space="preserve">11-17-2011 5:51 </v>
      </c>
      <c r="E3820">
        <f t="shared" si="237"/>
        <v>1.0000000001164153</v>
      </c>
      <c r="F3820">
        <v>52</v>
      </c>
      <c r="K3820" t="s">
        <v>13426</v>
      </c>
      <c r="L3820">
        <v>50</v>
      </c>
      <c r="N3820" t="s">
        <v>13534</v>
      </c>
      <c r="O3820" t="str">
        <f t="shared" si="238"/>
        <v xml:space="preserve">11-10-2012 5:51 </v>
      </c>
      <c r="P3820">
        <f t="shared" si="239"/>
        <v>1.0000000001164153</v>
      </c>
      <c r="Q3820">
        <v>37.9</v>
      </c>
      <c r="R3820">
        <v>0.99999999994179234</v>
      </c>
      <c r="S3820">
        <v>55</v>
      </c>
    </row>
    <row r="3821" spans="1:19" x14ac:dyDescent="0.25">
      <c r="A3821" t="s">
        <v>3851</v>
      </c>
      <c r="B3821">
        <v>53.1</v>
      </c>
      <c r="D3821" t="str">
        <f t="shared" si="236"/>
        <v xml:space="preserve">11-17-2011 4:51 </v>
      </c>
      <c r="E3821">
        <f t="shared" si="237"/>
        <v>0.99999999994179234</v>
      </c>
      <c r="F3821">
        <v>53.1</v>
      </c>
      <c r="K3821" t="s">
        <v>13427</v>
      </c>
      <c r="L3821">
        <v>48</v>
      </c>
      <c r="N3821" t="s">
        <v>13535</v>
      </c>
      <c r="O3821" t="str">
        <f t="shared" si="238"/>
        <v xml:space="preserve">11-10-2012 4:51 </v>
      </c>
      <c r="P3821">
        <f t="shared" si="239"/>
        <v>0.99999999994179234</v>
      </c>
      <c r="Q3821">
        <v>36</v>
      </c>
      <c r="R3821">
        <v>0.29999999993015081</v>
      </c>
      <c r="S3821">
        <v>55</v>
      </c>
    </row>
    <row r="3822" spans="1:19" x14ac:dyDescent="0.25">
      <c r="A3822" t="s">
        <v>3852</v>
      </c>
      <c r="B3822">
        <v>53.1</v>
      </c>
      <c r="D3822" t="str">
        <f t="shared" si="236"/>
        <v xml:space="preserve">11-17-2011 3:51 </v>
      </c>
      <c r="E3822">
        <f t="shared" si="237"/>
        <v>0.28333333338377997</v>
      </c>
      <c r="F3822">
        <v>53.1</v>
      </c>
      <c r="K3822" t="s">
        <v>13428</v>
      </c>
      <c r="L3822">
        <v>45</v>
      </c>
      <c r="N3822" t="s">
        <v>13536</v>
      </c>
      <c r="O3822" t="str">
        <f t="shared" si="238"/>
        <v xml:space="preserve">11-10-2012 3:51 </v>
      </c>
      <c r="P3822">
        <f t="shared" si="239"/>
        <v>0.99999999994179234</v>
      </c>
      <c r="Q3822">
        <v>37</v>
      </c>
      <c r="R3822">
        <v>1.0000000001164153</v>
      </c>
      <c r="S3822">
        <v>55</v>
      </c>
    </row>
    <row r="3823" spans="1:19" x14ac:dyDescent="0.25">
      <c r="A3823" t="s">
        <v>3853</v>
      </c>
      <c r="B3823">
        <v>53.6</v>
      </c>
      <c r="D3823" t="str">
        <f t="shared" si="236"/>
        <v xml:space="preserve">11-17-2011 3:34 </v>
      </c>
      <c r="E3823">
        <f t="shared" si="237"/>
        <v>0.71666666655801237</v>
      </c>
      <c r="F3823">
        <v>53.6</v>
      </c>
      <c r="K3823" t="s">
        <v>13429</v>
      </c>
      <c r="L3823">
        <v>42.1</v>
      </c>
      <c r="N3823" t="s">
        <v>13537</v>
      </c>
      <c r="O3823" t="str">
        <f t="shared" si="238"/>
        <v xml:space="preserve">11-10-2012 2:51 </v>
      </c>
      <c r="P3823">
        <f t="shared" si="239"/>
        <v>1.0000000001164153</v>
      </c>
      <c r="Q3823">
        <v>39</v>
      </c>
      <c r="R3823">
        <v>0.99999999994179234</v>
      </c>
      <c r="S3823">
        <v>55</v>
      </c>
    </row>
    <row r="3824" spans="1:19" x14ac:dyDescent="0.25">
      <c r="A3824" t="s">
        <v>3854</v>
      </c>
      <c r="B3824">
        <v>54</v>
      </c>
      <c r="D3824" t="str">
        <f t="shared" si="236"/>
        <v xml:space="preserve">11-17-2011 2:51 </v>
      </c>
      <c r="E3824">
        <f t="shared" si="237"/>
        <v>1.0000000001164153</v>
      </c>
      <c r="F3824">
        <v>54</v>
      </c>
      <c r="K3824" t="s">
        <v>13430</v>
      </c>
      <c r="L3824">
        <v>37.9</v>
      </c>
      <c r="N3824" t="s">
        <v>13538</v>
      </c>
      <c r="O3824" t="str">
        <f t="shared" si="238"/>
        <v xml:space="preserve">11-10-2012 1:51 </v>
      </c>
      <c r="P3824">
        <f t="shared" si="239"/>
        <v>0.99999999994179234</v>
      </c>
      <c r="Q3824">
        <v>39.9</v>
      </c>
      <c r="R3824">
        <v>0.99999999994179234</v>
      </c>
      <c r="S3824">
        <v>55</v>
      </c>
    </row>
    <row r="3825" spans="1:19" x14ac:dyDescent="0.25">
      <c r="A3825" t="s">
        <v>3855</v>
      </c>
      <c r="B3825">
        <v>55.9</v>
      </c>
      <c r="D3825" t="str">
        <f t="shared" si="236"/>
        <v xml:space="preserve">11-17-2011 1:51 </v>
      </c>
      <c r="E3825">
        <f t="shared" si="237"/>
        <v>0.99999999994179234</v>
      </c>
      <c r="F3825">
        <v>55.9</v>
      </c>
      <c r="K3825" t="s">
        <v>13431</v>
      </c>
      <c r="L3825">
        <v>35.1</v>
      </c>
      <c r="N3825" t="s">
        <v>13539</v>
      </c>
      <c r="O3825" t="str">
        <f t="shared" si="238"/>
        <v xml:space="preserve">11-10-2012 0:51 </v>
      </c>
      <c r="P3825">
        <f t="shared" si="239"/>
        <v>0.99999999994179234</v>
      </c>
      <c r="Q3825">
        <v>39.9</v>
      </c>
      <c r="R3825">
        <v>0.99999999994179234</v>
      </c>
      <c r="S3825">
        <v>55</v>
      </c>
    </row>
    <row r="3826" spans="1:19" x14ac:dyDescent="0.25">
      <c r="A3826" t="s">
        <v>3856</v>
      </c>
      <c r="B3826">
        <v>60.1</v>
      </c>
      <c r="D3826" t="str">
        <f t="shared" si="236"/>
        <v xml:space="preserve">11-17-2011 0:51 </v>
      </c>
      <c r="E3826">
        <f t="shared" si="237"/>
        <v>0.84999999997671694</v>
      </c>
      <c r="F3826">
        <v>60.1</v>
      </c>
      <c r="K3826" t="s">
        <v>13432</v>
      </c>
      <c r="L3826">
        <v>33.1</v>
      </c>
      <c r="N3826" t="s">
        <v>13540</v>
      </c>
      <c r="O3826" t="str">
        <f t="shared" si="238"/>
        <v xml:space="preserve">11-9-2012 23:51 </v>
      </c>
      <c r="P3826">
        <f t="shared" si="239"/>
        <v>1.0000000001164153</v>
      </c>
      <c r="Q3826">
        <v>42.1</v>
      </c>
      <c r="R3826">
        <v>0.99999999994179234</v>
      </c>
      <c r="S3826">
        <v>55</v>
      </c>
    </row>
    <row r="3827" spans="1:19" x14ac:dyDescent="0.25">
      <c r="A3827" t="s">
        <v>3857</v>
      </c>
      <c r="B3827">
        <v>62.6</v>
      </c>
      <c r="D3827" t="str">
        <f t="shared" si="236"/>
        <v xml:space="preserve">11-17-2011 0:00 </v>
      </c>
      <c r="E3827">
        <f t="shared" si="237"/>
        <v>0.1499999999650754</v>
      </c>
      <c r="F3827">
        <v>62.6</v>
      </c>
      <c r="K3827" t="s">
        <v>13433</v>
      </c>
      <c r="L3827">
        <v>33.1</v>
      </c>
      <c r="N3827" t="s">
        <v>13541</v>
      </c>
      <c r="O3827" t="str">
        <f t="shared" si="238"/>
        <v xml:space="preserve">11-9-2012 22:51 </v>
      </c>
      <c r="P3827">
        <f t="shared" si="239"/>
        <v>0.99999999994179234</v>
      </c>
      <c r="Q3827">
        <v>43</v>
      </c>
      <c r="R3827">
        <v>1.0000000001164153</v>
      </c>
      <c r="S3827">
        <v>55</v>
      </c>
    </row>
    <row r="3828" spans="1:19" x14ac:dyDescent="0.25">
      <c r="A3828" t="s">
        <v>3858</v>
      </c>
      <c r="B3828">
        <v>63</v>
      </c>
      <c r="D3828" t="str">
        <f t="shared" si="236"/>
        <v xml:space="preserve">11-16-2011 23:51 </v>
      </c>
      <c r="E3828">
        <f t="shared" si="237"/>
        <v>1.0000000001164153</v>
      </c>
      <c r="F3828">
        <v>63</v>
      </c>
      <c r="K3828" t="s">
        <v>13434</v>
      </c>
      <c r="L3828">
        <v>35.1</v>
      </c>
      <c r="N3828" t="s">
        <v>13542</v>
      </c>
      <c r="O3828" t="str">
        <f t="shared" si="238"/>
        <v xml:space="preserve">11-9-2012 21:51 </v>
      </c>
      <c r="P3828">
        <f t="shared" si="239"/>
        <v>0.99999999994179234</v>
      </c>
      <c r="Q3828">
        <v>43</v>
      </c>
      <c r="R3828">
        <v>0.99999999994179234</v>
      </c>
      <c r="S3828">
        <v>55</v>
      </c>
    </row>
    <row r="3829" spans="1:19" x14ac:dyDescent="0.25">
      <c r="A3829" t="s">
        <v>3859</v>
      </c>
      <c r="B3829">
        <v>73</v>
      </c>
      <c r="D3829" t="str">
        <f t="shared" si="236"/>
        <v xml:space="preserve">11-16-2011 22:51 </v>
      </c>
      <c r="E3829">
        <f t="shared" si="237"/>
        <v>0.99999999994179234</v>
      </c>
      <c r="F3829">
        <v>73</v>
      </c>
      <c r="K3829" t="s">
        <v>13435</v>
      </c>
      <c r="L3829">
        <v>35.1</v>
      </c>
      <c r="N3829" t="s">
        <v>13543</v>
      </c>
      <c r="O3829" t="str">
        <f t="shared" si="238"/>
        <v xml:space="preserve">11-9-2012 20:51 </v>
      </c>
      <c r="P3829">
        <f t="shared" si="239"/>
        <v>1.0000000001164153</v>
      </c>
      <c r="Q3829">
        <v>45</v>
      </c>
      <c r="R3829">
        <v>0.99999999994179234</v>
      </c>
      <c r="S3829">
        <v>55</v>
      </c>
    </row>
    <row r="3830" spans="1:19" x14ac:dyDescent="0.25">
      <c r="A3830" t="s">
        <v>3860</v>
      </c>
      <c r="B3830">
        <v>73.900000000000006</v>
      </c>
      <c r="D3830" t="str">
        <f t="shared" si="236"/>
        <v xml:space="preserve">11-16-2011 21:51 </v>
      </c>
      <c r="E3830">
        <f t="shared" si="237"/>
        <v>0.99999999994179234</v>
      </c>
      <c r="F3830">
        <v>73.900000000000006</v>
      </c>
      <c r="K3830" t="s">
        <v>13436</v>
      </c>
      <c r="L3830">
        <v>36</v>
      </c>
      <c r="N3830" t="s">
        <v>13544</v>
      </c>
      <c r="O3830" t="str">
        <f t="shared" si="238"/>
        <v xml:space="preserve">11-9-2012 19:51 </v>
      </c>
      <c r="P3830">
        <f t="shared" si="239"/>
        <v>0.99999999994179234</v>
      </c>
      <c r="Q3830">
        <v>46</v>
      </c>
      <c r="R3830">
        <v>0.99999999994179234</v>
      </c>
      <c r="S3830">
        <v>55</v>
      </c>
    </row>
    <row r="3831" spans="1:19" x14ac:dyDescent="0.25">
      <c r="A3831" t="s">
        <v>3861</v>
      </c>
      <c r="B3831">
        <v>73</v>
      </c>
      <c r="D3831" t="str">
        <f t="shared" si="236"/>
        <v xml:space="preserve">11-16-2011 20:51 </v>
      </c>
      <c r="E3831">
        <f t="shared" si="237"/>
        <v>1.0000000001164153</v>
      </c>
      <c r="F3831">
        <v>73</v>
      </c>
      <c r="K3831" t="s">
        <v>13437</v>
      </c>
      <c r="L3831">
        <v>37</v>
      </c>
      <c r="N3831" t="s">
        <v>13545</v>
      </c>
      <c r="O3831" t="str">
        <f t="shared" si="238"/>
        <v xml:space="preserve">11-9-2012 18:51 </v>
      </c>
      <c r="P3831">
        <f t="shared" si="239"/>
        <v>0.99999999994179234</v>
      </c>
      <c r="Q3831">
        <v>48.9</v>
      </c>
      <c r="R3831">
        <v>0.99999999994179234</v>
      </c>
      <c r="S3831">
        <v>55</v>
      </c>
    </row>
    <row r="3832" spans="1:19" x14ac:dyDescent="0.25">
      <c r="A3832" t="s">
        <v>3862</v>
      </c>
      <c r="B3832">
        <v>73</v>
      </c>
      <c r="D3832" t="str">
        <f t="shared" si="236"/>
        <v xml:space="preserve">11-16-2011 19:51 </v>
      </c>
      <c r="E3832">
        <f t="shared" si="237"/>
        <v>0.99999999994179234</v>
      </c>
      <c r="F3832">
        <v>73</v>
      </c>
      <c r="K3832" t="s">
        <v>13438</v>
      </c>
      <c r="L3832">
        <v>39</v>
      </c>
      <c r="N3832" t="s">
        <v>13546</v>
      </c>
      <c r="O3832" t="str">
        <f t="shared" si="238"/>
        <v xml:space="preserve">11-9-2012 17:51 </v>
      </c>
      <c r="P3832">
        <f t="shared" si="239"/>
        <v>1.0000000001164153</v>
      </c>
      <c r="Q3832">
        <v>52</v>
      </c>
      <c r="R3832">
        <v>1.0000000001164153</v>
      </c>
      <c r="S3832">
        <v>55</v>
      </c>
    </row>
    <row r="3833" spans="1:19" x14ac:dyDescent="0.25">
      <c r="A3833" t="s">
        <v>3863</v>
      </c>
      <c r="B3833">
        <v>75</v>
      </c>
      <c r="D3833" t="str">
        <f t="shared" si="236"/>
        <v xml:space="preserve">11-16-2011 18:51 </v>
      </c>
      <c r="E3833">
        <f t="shared" si="237"/>
        <v>0.99999999994179234</v>
      </c>
      <c r="F3833">
        <v>75</v>
      </c>
      <c r="K3833" t="s">
        <v>13439</v>
      </c>
      <c r="L3833">
        <v>39.9</v>
      </c>
      <c r="N3833" t="s">
        <v>13547</v>
      </c>
      <c r="O3833" t="str">
        <f t="shared" si="238"/>
        <v xml:space="preserve">11-9-2012 16:51 </v>
      </c>
      <c r="P3833">
        <f t="shared" si="239"/>
        <v>0.99999999994179234</v>
      </c>
      <c r="Q3833">
        <v>60.1</v>
      </c>
      <c r="R3833">
        <v>1.0000000001164153</v>
      </c>
      <c r="S3833">
        <v>55</v>
      </c>
    </row>
    <row r="3834" spans="1:19" x14ac:dyDescent="0.25">
      <c r="A3834" t="s">
        <v>3864</v>
      </c>
      <c r="B3834">
        <v>75</v>
      </c>
      <c r="D3834" t="str">
        <f t="shared" si="236"/>
        <v xml:space="preserve">11-16-2011 17:51 </v>
      </c>
      <c r="E3834">
        <f t="shared" si="237"/>
        <v>1.0000000001164153</v>
      </c>
      <c r="F3834">
        <v>75</v>
      </c>
      <c r="K3834" t="s">
        <v>13440</v>
      </c>
      <c r="L3834">
        <v>41</v>
      </c>
      <c r="N3834" t="s">
        <v>13548</v>
      </c>
      <c r="O3834" t="str">
        <f t="shared" si="238"/>
        <v xml:space="preserve">11-9-2012 15:51 </v>
      </c>
      <c r="P3834">
        <f t="shared" si="239"/>
        <v>0.99999999994179234</v>
      </c>
      <c r="Q3834">
        <v>64</v>
      </c>
      <c r="R3834">
        <v>0.99999999994179234</v>
      </c>
      <c r="S3834">
        <v>55</v>
      </c>
    </row>
    <row r="3835" spans="1:19" x14ac:dyDescent="0.25">
      <c r="A3835" t="s">
        <v>3865</v>
      </c>
      <c r="B3835">
        <v>75.900000000000006</v>
      </c>
      <c r="D3835" t="str">
        <f t="shared" si="236"/>
        <v xml:space="preserve">11-16-2011 16:51 </v>
      </c>
      <c r="E3835">
        <f t="shared" si="237"/>
        <v>0.99999999994179234</v>
      </c>
      <c r="F3835">
        <v>75.900000000000006</v>
      </c>
      <c r="K3835" t="s">
        <v>13441</v>
      </c>
      <c r="L3835">
        <v>43</v>
      </c>
      <c r="N3835" t="s">
        <v>13549</v>
      </c>
      <c r="O3835" t="str">
        <f t="shared" si="238"/>
        <v xml:space="preserve">11-9-2012 14:51 </v>
      </c>
      <c r="P3835">
        <f t="shared" si="239"/>
        <v>1.0000000001164153</v>
      </c>
      <c r="Q3835">
        <v>64</v>
      </c>
      <c r="R3835">
        <v>1.0000000001164153</v>
      </c>
      <c r="S3835">
        <v>55</v>
      </c>
    </row>
    <row r="3836" spans="1:19" x14ac:dyDescent="0.25">
      <c r="A3836" t="s">
        <v>3866</v>
      </c>
      <c r="B3836">
        <v>77</v>
      </c>
      <c r="D3836" t="str">
        <f t="shared" si="236"/>
        <v xml:space="preserve">11-16-2011 15:51 </v>
      </c>
      <c r="E3836">
        <f t="shared" si="237"/>
        <v>0.99999999994179234</v>
      </c>
      <c r="F3836">
        <v>77</v>
      </c>
      <c r="K3836" t="s">
        <v>13442</v>
      </c>
      <c r="L3836">
        <v>45</v>
      </c>
      <c r="N3836" t="s">
        <v>13550</v>
      </c>
      <c r="O3836" t="str">
        <f t="shared" si="238"/>
        <v xml:space="preserve">11-9-2012 13:51 </v>
      </c>
      <c r="P3836">
        <f t="shared" si="239"/>
        <v>0.99999999994179234</v>
      </c>
      <c r="Q3836">
        <v>63</v>
      </c>
      <c r="R3836">
        <v>0.99999999994179234</v>
      </c>
      <c r="S3836">
        <v>55</v>
      </c>
    </row>
    <row r="3837" spans="1:19" x14ac:dyDescent="0.25">
      <c r="A3837" t="s">
        <v>3867</v>
      </c>
      <c r="B3837">
        <v>78.099999999999994</v>
      </c>
      <c r="D3837" t="str">
        <f t="shared" si="236"/>
        <v xml:space="preserve">11-16-2011 14:51 </v>
      </c>
      <c r="E3837">
        <f t="shared" si="237"/>
        <v>1.0000000001164153</v>
      </c>
      <c r="F3837">
        <v>78.099999999999994</v>
      </c>
      <c r="K3837" t="s">
        <v>13443</v>
      </c>
      <c r="L3837">
        <v>46</v>
      </c>
      <c r="N3837" t="s">
        <v>13551</v>
      </c>
      <c r="O3837" t="str">
        <f t="shared" si="238"/>
        <v xml:space="preserve">11-9-2012 12:51 </v>
      </c>
      <c r="P3837">
        <f t="shared" si="239"/>
        <v>0.99999999994179234</v>
      </c>
      <c r="Q3837">
        <v>61</v>
      </c>
      <c r="R3837">
        <v>0.99999999994179234</v>
      </c>
      <c r="S3837">
        <v>55</v>
      </c>
    </row>
    <row r="3838" spans="1:19" x14ac:dyDescent="0.25">
      <c r="A3838" t="s">
        <v>3868</v>
      </c>
      <c r="B3838">
        <v>75.900000000000006</v>
      </c>
      <c r="D3838" t="str">
        <f t="shared" si="236"/>
        <v xml:space="preserve">11-16-2011 13:51 </v>
      </c>
      <c r="E3838">
        <f t="shared" si="237"/>
        <v>0.99999999994179234</v>
      </c>
      <c r="F3838">
        <v>75.900000000000006</v>
      </c>
      <c r="K3838" t="s">
        <v>13444</v>
      </c>
      <c r="L3838">
        <v>46</v>
      </c>
      <c r="N3838" t="s">
        <v>13552</v>
      </c>
      <c r="O3838" t="str">
        <f t="shared" si="238"/>
        <v xml:space="preserve">11-9-2012 11:51 </v>
      </c>
      <c r="P3838">
        <f t="shared" si="239"/>
        <v>1.0000000001164153</v>
      </c>
      <c r="Q3838">
        <v>60.1</v>
      </c>
      <c r="R3838">
        <v>0.99999999994179234</v>
      </c>
      <c r="S3838">
        <v>55</v>
      </c>
    </row>
    <row r="3839" spans="1:19" x14ac:dyDescent="0.25">
      <c r="A3839" t="s">
        <v>3869</v>
      </c>
      <c r="B3839">
        <v>75.900000000000006</v>
      </c>
      <c r="D3839" t="str">
        <f t="shared" si="236"/>
        <v xml:space="preserve">11-16-2011 12:51 </v>
      </c>
      <c r="E3839">
        <f t="shared" si="237"/>
        <v>0.99999999994179234</v>
      </c>
      <c r="F3839">
        <v>75.900000000000006</v>
      </c>
      <c r="K3839" t="s">
        <v>13445</v>
      </c>
      <c r="L3839">
        <v>46.9</v>
      </c>
      <c r="N3839" t="s">
        <v>13553</v>
      </c>
      <c r="O3839" t="str">
        <f t="shared" si="238"/>
        <v xml:space="preserve">11-9-2012 10:51 </v>
      </c>
      <c r="P3839">
        <f t="shared" si="239"/>
        <v>0.99999999994179234</v>
      </c>
      <c r="Q3839">
        <v>57</v>
      </c>
      <c r="R3839">
        <v>0.99999999994179234</v>
      </c>
      <c r="S3839">
        <v>55</v>
      </c>
    </row>
    <row r="3840" spans="1:19" x14ac:dyDescent="0.25">
      <c r="A3840" t="s">
        <v>3870</v>
      </c>
      <c r="B3840">
        <v>73</v>
      </c>
      <c r="D3840" t="str">
        <f t="shared" si="236"/>
        <v xml:space="preserve">11-16-2011 11:51 </v>
      </c>
      <c r="E3840">
        <f t="shared" si="237"/>
        <v>1.0000000001164153</v>
      </c>
      <c r="F3840">
        <v>73</v>
      </c>
      <c r="K3840" t="s">
        <v>13446</v>
      </c>
      <c r="L3840">
        <v>46.9</v>
      </c>
      <c r="N3840" t="s">
        <v>13554</v>
      </c>
      <c r="O3840" t="str">
        <f t="shared" si="238"/>
        <v xml:space="preserve">11-9-2012 9:51 </v>
      </c>
      <c r="P3840">
        <f t="shared" si="239"/>
        <v>0.99999999994179234</v>
      </c>
      <c r="Q3840">
        <v>54</v>
      </c>
      <c r="R3840">
        <v>1.0000000001164153</v>
      </c>
      <c r="S3840">
        <v>55</v>
      </c>
    </row>
    <row r="3841" spans="1:19" x14ac:dyDescent="0.25">
      <c r="A3841" t="s">
        <v>3871</v>
      </c>
      <c r="B3841">
        <v>72</v>
      </c>
      <c r="D3841" t="str">
        <f t="shared" si="236"/>
        <v xml:space="preserve">11-16-2011 10:51 </v>
      </c>
      <c r="E3841">
        <f t="shared" si="237"/>
        <v>0.41666666662786156</v>
      </c>
      <c r="F3841">
        <v>72</v>
      </c>
      <c r="K3841" t="s">
        <v>13447</v>
      </c>
      <c r="L3841">
        <v>48</v>
      </c>
      <c r="N3841" t="s">
        <v>13555</v>
      </c>
      <c r="O3841" t="str">
        <f t="shared" si="238"/>
        <v xml:space="preserve">11-9-2012 8:51 </v>
      </c>
      <c r="P3841">
        <f t="shared" si="239"/>
        <v>1.0000000001164153</v>
      </c>
      <c r="Q3841">
        <v>48.9</v>
      </c>
      <c r="R3841">
        <v>0.99999999994179234</v>
      </c>
      <c r="S3841">
        <v>55</v>
      </c>
    </row>
    <row r="3842" spans="1:19" x14ac:dyDescent="0.25">
      <c r="A3842" t="s">
        <v>3872</v>
      </c>
      <c r="B3842">
        <v>71.599999999999994</v>
      </c>
      <c r="D3842" t="str">
        <f t="shared" si="236"/>
        <v xml:space="preserve">11-16-2011 10:26 </v>
      </c>
      <c r="E3842">
        <f t="shared" si="237"/>
        <v>0.58333333331393078</v>
      </c>
      <c r="F3842">
        <v>71.599999999999994</v>
      </c>
      <c r="K3842" t="s">
        <v>13448</v>
      </c>
      <c r="L3842">
        <v>48.2</v>
      </c>
      <c r="N3842" t="s">
        <v>13556</v>
      </c>
      <c r="O3842" t="str">
        <f t="shared" si="238"/>
        <v xml:space="preserve">11-9-2012 7:51 </v>
      </c>
      <c r="P3842">
        <f t="shared" si="239"/>
        <v>0.99999999994179234</v>
      </c>
      <c r="Q3842">
        <v>37</v>
      </c>
      <c r="R3842">
        <v>1.0000000001164153</v>
      </c>
      <c r="S3842">
        <v>55</v>
      </c>
    </row>
    <row r="3843" spans="1:19" x14ac:dyDescent="0.25">
      <c r="A3843" t="s">
        <v>3873</v>
      </c>
      <c r="B3843">
        <v>71.099999999999994</v>
      </c>
      <c r="D3843" t="str">
        <f t="shared" ref="D3843:D3906" si="240">LEFT(A3843,LEN(A3843)-3)</f>
        <v xml:space="preserve">11-16-2011 9:51 </v>
      </c>
      <c r="E3843">
        <f t="shared" ref="E3843:E3906" si="241">(D3843-D3844)*24</f>
        <v>0.99999999994179234</v>
      </c>
      <c r="F3843">
        <v>71.099999999999994</v>
      </c>
      <c r="K3843" t="s">
        <v>13449</v>
      </c>
      <c r="L3843">
        <v>48.9</v>
      </c>
      <c r="N3843" t="s">
        <v>13557</v>
      </c>
      <c r="O3843" t="str">
        <f t="shared" ref="O3843:O3906" si="242">LEFT(N3843,LEN(N3843)-3)</f>
        <v xml:space="preserve">11-9-2012 6:51 </v>
      </c>
      <c r="P3843">
        <f t="shared" ref="P3843:P3906" si="243">(O3843-O3844)*24</f>
        <v>0.99999999994179234</v>
      </c>
      <c r="Q3843">
        <v>30.9</v>
      </c>
      <c r="R3843">
        <v>0.99999999994179234</v>
      </c>
      <c r="S3843">
        <v>55</v>
      </c>
    </row>
    <row r="3844" spans="1:19" x14ac:dyDescent="0.25">
      <c r="A3844" t="s">
        <v>3874</v>
      </c>
      <c r="B3844">
        <v>69.099999999999994</v>
      </c>
      <c r="D3844" t="str">
        <f t="shared" si="240"/>
        <v xml:space="preserve">11-16-2011 8:51 </v>
      </c>
      <c r="E3844">
        <f t="shared" si="241"/>
        <v>1.0000000001164153</v>
      </c>
      <c r="F3844">
        <v>69.099999999999994</v>
      </c>
      <c r="K3844" t="s">
        <v>13450</v>
      </c>
      <c r="L3844">
        <v>48</v>
      </c>
      <c r="N3844" t="s">
        <v>13558</v>
      </c>
      <c r="O3844" t="str">
        <f t="shared" si="242"/>
        <v xml:space="preserve">11-9-2012 5:51 </v>
      </c>
      <c r="P3844">
        <f t="shared" si="243"/>
        <v>1.0000000001164153</v>
      </c>
      <c r="Q3844">
        <v>33.1</v>
      </c>
      <c r="R3844">
        <v>1.0000000001164153</v>
      </c>
      <c r="S3844">
        <v>55</v>
      </c>
    </row>
    <row r="3845" spans="1:19" x14ac:dyDescent="0.25">
      <c r="A3845" t="s">
        <v>3875</v>
      </c>
      <c r="B3845">
        <v>68</v>
      </c>
      <c r="D3845" t="str">
        <f t="shared" si="240"/>
        <v xml:space="preserve">11-16-2011 7:51 </v>
      </c>
      <c r="E3845">
        <f t="shared" si="241"/>
        <v>0.99999999994179234</v>
      </c>
      <c r="F3845">
        <v>68</v>
      </c>
      <c r="K3845" t="s">
        <v>13451</v>
      </c>
      <c r="L3845">
        <v>48</v>
      </c>
      <c r="N3845" t="s">
        <v>13559</v>
      </c>
      <c r="O3845" t="str">
        <f t="shared" si="242"/>
        <v xml:space="preserve">11-9-2012 4:51 </v>
      </c>
      <c r="P3845">
        <f t="shared" si="243"/>
        <v>0.99999999994179234</v>
      </c>
      <c r="Q3845">
        <v>35.1</v>
      </c>
      <c r="R3845">
        <v>0.99999999994179234</v>
      </c>
      <c r="S3845">
        <v>55</v>
      </c>
    </row>
    <row r="3846" spans="1:19" x14ac:dyDescent="0.25">
      <c r="A3846" t="s">
        <v>3876</v>
      </c>
      <c r="B3846">
        <v>68</v>
      </c>
      <c r="D3846" t="str">
        <f t="shared" si="240"/>
        <v xml:space="preserve">11-16-2011 6:51 </v>
      </c>
      <c r="E3846">
        <f t="shared" si="241"/>
        <v>0.99999999994179234</v>
      </c>
      <c r="F3846">
        <v>68</v>
      </c>
      <c r="K3846" t="s">
        <v>13452</v>
      </c>
      <c r="L3846">
        <v>48.2</v>
      </c>
      <c r="N3846" t="s">
        <v>13560</v>
      </c>
      <c r="O3846" t="str">
        <f t="shared" si="242"/>
        <v xml:space="preserve">11-9-2012 3:51 </v>
      </c>
      <c r="P3846">
        <f t="shared" si="243"/>
        <v>0.99999999994179234</v>
      </c>
      <c r="Q3846">
        <v>36</v>
      </c>
      <c r="R3846">
        <v>0.99999999994179234</v>
      </c>
      <c r="S3846">
        <v>55</v>
      </c>
    </row>
    <row r="3847" spans="1:19" x14ac:dyDescent="0.25">
      <c r="A3847" t="s">
        <v>3877</v>
      </c>
      <c r="B3847">
        <v>66.900000000000006</v>
      </c>
      <c r="D3847" t="str">
        <f t="shared" si="240"/>
        <v xml:space="preserve">11-16-2011 5:51 </v>
      </c>
      <c r="E3847">
        <f t="shared" si="241"/>
        <v>0.71666666673263535</v>
      </c>
      <c r="F3847">
        <v>66.900000000000006</v>
      </c>
      <c r="K3847" t="s">
        <v>13453</v>
      </c>
      <c r="L3847">
        <v>48</v>
      </c>
      <c r="N3847" t="s">
        <v>13561</v>
      </c>
      <c r="O3847" t="str">
        <f t="shared" si="242"/>
        <v xml:space="preserve">11-9-2012 2:51 </v>
      </c>
      <c r="P3847">
        <f t="shared" si="243"/>
        <v>1.0000000001164153</v>
      </c>
      <c r="Q3847">
        <v>41</v>
      </c>
      <c r="R3847">
        <v>0.99999999994179234</v>
      </c>
      <c r="S3847">
        <v>55</v>
      </c>
    </row>
    <row r="3848" spans="1:19" x14ac:dyDescent="0.25">
      <c r="A3848" t="s">
        <v>3878</v>
      </c>
      <c r="B3848">
        <v>66.2</v>
      </c>
      <c r="D3848" t="str">
        <f t="shared" si="240"/>
        <v xml:space="preserve">11-16-2011 5:08 </v>
      </c>
      <c r="E3848">
        <f t="shared" si="241"/>
        <v>0.28333333338377997</v>
      </c>
      <c r="F3848">
        <v>66.2</v>
      </c>
      <c r="K3848" t="s">
        <v>13454</v>
      </c>
      <c r="L3848">
        <v>48.2</v>
      </c>
      <c r="N3848" t="s">
        <v>13562</v>
      </c>
      <c r="O3848" t="str">
        <f t="shared" si="242"/>
        <v xml:space="preserve">11-9-2012 1:51 </v>
      </c>
      <c r="P3848">
        <f t="shared" si="243"/>
        <v>0.99999999994179234</v>
      </c>
      <c r="Q3848">
        <v>39.9</v>
      </c>
      <c r="R3848">
        <v>1.0000000001164153</v>
      </c>
      <c r="S3848">
        <v>55</v>
      </c>
    </row>
    <row r="3849" spans="1:19" x14ac:dyDescent="0.25">
      <c r="A3849" t="s">
        <v>3879</v>
      </c>
      <c r="B3849">
        <v>66.900000000000006</v>
      </c>
      <c r="D3849" t="str">
        <f t="shared" si="240"/>
        <v xml:space="preserve">11-16-2011 4:51 </v>
      </c>
      <c r="E3849">
        <f t="shared" si="241"/>
        <v>0.48333333333721384</v>
      </c>
      <c r="F3849">
        <v>66.900000000000006</v>
      </c>
      <c r="K3849" t="s">
        <v>13455</v>
      </c>
      <c r="L3849">
        <v>48</v>
      </c>
      <c r="N3849" t="s">
        <v>13563</v>
      </c>
      <c r="O3849" t="str">
        <f t="shared" si="242"/>
        <v xml:space="preserve">11-9-2012 0:51 </v>
      </c>
      <c r="P3849">
        <f t="shared" si="243"/>
        <v>0.99999999994179234</v>
      </c>
      <c r="Q3849">
        <v>46</v>
      </c>
      <c r="R3849">
        <v>0.99999999994179234</v>
      </c>
      <c r="S3849">
        <v>55</v>
      </c>
    </row>
    <row r="3850" spans="1:19" x14ac:dyDescent="0.25">
      <c r="A3850" t="s">
        <v>3880</v>
      </c>
      <c r="B3850">
        <v>66.2</v>
      </c>
      <c r="D3850" t="str">
        <f t="shared" si="240"/>
        <v xml:space="preserve">11-16-2011 4:22 </v>
      </c>
      <c r="E3850">
        <f t="shared" si="241"/>
        <v>0.5166666666045785</v>
      </c>
      <c r="F3850">
        <v>66.2</v>
      </c>
      <c r="K3850" t="s">
        <v>13456</v>
      </c>
      <c r="L3850">
        <v>48.2</v>
      </c>
      <c r="N3850" t="s">
        <v>13564</v>
      </c>
      <c r="O3850" t="str">
        <f t="shared" si="242"/>
        <v xml:space="preserve">11-8-2012 23:51 </v>
      </c>
      <c r="P3850">
        <f t="shared" si="243"/>
        <v>1.0000000001164153</v>
      </c>
      <c r="Q3850">
        <v>45</v>
      </c>
      <c r="R3850">
        <v>0.99999999994179234</v>
      </c>
      <c r="S3850">
        <v>55</v>
      </c>
    </row>
    <row r="3851" spans="1:19" x14ac:dyDescent="0.25">
      <c r="A3851" t="s">
        <v>3881</v>
      </c>
      <c r="B3851">
        <v>64.900000000000006</v>
      </c>
      <c r="D3851" t="str">
        <f t="shared" si="240"/>
        <v xml:space="preserve">11-16-2011 3:51 </v>
      </c>
      <c r="E3851">
        <f t="shared" si="241"/>
        <v>0.99999999994179234</v>
      </c>
      <c r="F3851">
        <v>64.900000000000006</v>
      </c>
      <c r="K3851" t="s">
        <v>13457</v>
      </c>
      <c r="L3851">
        <v>46.9</v>
      </c>
      <c r="N3851" t="s">
        <v>13565</v>
      </c>
      <c r="O3851" t="str">
        <f t="shared" si="242"/>
        <v xml:space="preserve">11-8-2012 22:51 </v>
      </c>
      <c r="P3851">
        <f t="shared" si="243"/>
        <v>0.99999999994179234</v>
      </c>
      <c r="Q3851">
        <v>48</v>
      </c>
      <c r="R3851">
        <v>0.99999999994179234</v>
      </c>
      <c r="S3851">
        <v>55</v>
      </c>
    </row>
    <row r="3852" spans="1:19" x14ac:dyDescent="0.25">
      <c r="A3852" t="s">
        <v>3882</v>
      </c>
      <c r="B3852">
        <v>66.900000000000006</v>
      </c>
      <c r="D3852" t="str">
        <f t="shared" si="240"/>
        <v xml:space="preserve">11-16-2011 2:51 </v>
      </c>
      <c r="E3852">
        <f t="shared" si="241"/>
        <v>1.0000000001164153</v>
      </c>
      <c r="F3852">
        <v>66.900000000000006</v>
      </c>
      <c r="K3852" t="s">
        <v>13458</v>
      </c>
      <c r="L3852">
        <v>48.2</v>
      </c>
      <c r="N3852" t="s">
        <v>13566</v>
      </c>
      <c r="O3852" t="str">
        <f t="shared" si="242"/>
        <v xml:space="preserve">11-8-2012 21:51 </v>
      </c>
      <c r="P3852">
        <f t="shared" si="243"/>
        <v>0.99999999994179234</v>
      </c>
      <c r="Q3852">
        <v>46.9</v>
      </c>
      <c r="R3852">
        <v>0.99999999994179234</v>
      </c>
      <c r="S3852">
        <v>55</v>
      </c>
    </row>
    <row r="3853" spans="1:19" x14ac:dyDescent="0.25">
      <c r="A3853" t="s">
        <v>3883</v>
      </c>
      <c r="B3853">
        <v>66</v>
      </c>
      <c r="D3853" t="str">
        <f t="shared" si="240"/>
        <v xml:space="preserve">11-16-2011 1:51 </v>
      </c>
      <c r="E3853">
        <f t="shared" si="241"/>
        <v>0.99999999994179234</v>
      </c>
      <c r="F3853">
        <v>66</v>
      </c>
      <c r="K3853" t="s">
        <v>13459</v>
      </c>
      <c r="L3853">
        <v>48.9</v>
      </c>
      <c r="N3853" t="s">
        <v>13567</v>
      </c>
      <c r="O3853" t="str">
        <f t="shared" si="242"/>
        <v xml:space="preserve">11-8-2012 20:51 </v>
      </c>
      <c r="P3853">
        <f t="shared" si="243"/>
        <v>1.0000000001164153</v>
      </c>
      <c r="Q3853">
        <v>48.9</v>
      </c>
      <c r="R3853">
        <v>0.99999999994179234</v>
      </c>
      <c r="S3853">
        <v>55</v>
      </c>
    </row>
    <row r="3854" spans="1:19" x14ac:dyDescent="0.25">
      <c r="A3854" t="s">
        <v>3884</v>
      </c>
      <c r="B3854">
        <v>66.900000000000006</v>
      </c>
      <c r="D3854" t="str">
        <f t="shared" si="240"/>
        <v xml:space="preserve">11-16-2011 0:51 </v>
      </c>
      <c r="E3854">
        <f t="shared" si="241"/>
        <v>0.99999999994179234</v>
      </c>
      <c r="F3854">
        <v>66.900000000000006</v>
      </c>
      <c r="K3854" t="s">
        <v>13460</v>
      </c>
      <c r="L3854">
        <v>50</v>
      </c>
      <c r="N3854" t="s">
        <v>13568</v>
      </c>
      <c r="O3854" t="str">
        <f t="shared" si="242"/>
        <v xml:space="preserve">11-8-2012 19:51 </v>
      </c>
      <c r="P3854">
        <f t="shared" si="243"/>
        <v>0.99999999994179234</v>
      </c>
      <c r="Q3854">
        <v>48</v>
      </c>
      <c r="R3854">
        <v>0.99999999994179234</v>
      </c>
      <c r="S3854">
        <v>55</v>
      </c>
    </row>
    <row r="3855" spans="1:19" x14ac:dyDescent="0.25">
      <c r="A3855" t="s">
        <v>3885</v>
      </c>
      <c r="B3855">
        <v>68</v>
      </c>
      <c r="D3855" t="str">
        <f t="shared" si="240"/>
        <v xml:space="preserve">11-15-2011 23:51 </v>
      </c>
      <c r="E3855">
        <f t="shared" si="241"/>
        <v>1.0000000001164153</v>
      </c>
      <c r="F3855">
        <v>68</v>
      </c>
      <c r="K3855" t="s">
        <v>13461</v>
      </c>
      <c r="L3855">
        <v>51.1</v>
      </c>
      <c r="N3855" t="s">
        <v>13569</v>
      </c>
      <c r="O3855" t="str">
        <f t="shared" si="242"/>
        <v xml:space="preserve">11-8-2012 18:51 </v>
      </c>
      <c r="P3855">
        <f t="shared" si="243"/>
        <v>0.99999999994179234</v>
      </c>
      <c r="Q3855">
        <v>43</v>
      </c>
      <c r="R3855">
        <v>0.88333333341870457</v>
      </c>
      <c r="S3855">
        <v>55</v>
      </c>
    </row>
    <row r="3856" spans="1:19" x14ac:dyDescent="0.25">
      <c r="A3856" t="s">
        <v>3886</v>
      </c>
      <c r="B3856">
        <v>68</v>
      </c>
      <c r="D3856" t="str">
        <f t="shared" si="240"/>
        <v xml:space="preserve">11-15-2011 22:51 </v>
      </c>
      <c r="E3856">
        <f t="shared" si="241"/>
        <v>0.99999999994179234</v>
      </c>
      <c r="F3856">
        <v>68</v>
      </c>
      <c r="K3856" t="s">
        <v>13462</v>
      </c>
      <c r="L3856">
        <v>53.1</v>
      </c>
      <c r="N3856" t="s">
        <v>13570</v>
      </c>
      <c r="O3856" t="str">
        <f t="shared" si="242"/>
        <v xml:space="preserve">11-8-2012 17:51 </v>
      </c>
      <c r="P3856">
        <f t="shared" si="243"/>
        <v>1.0000000001164153</v>
      </c>
      <c r="Q3856">
        <v>51.1</v>
      </c>
      <c r="R3856">
        <v>0.23333333322079852</v>
      </c>
      <c r="S3856">
        <v>55</v>
      </c>
    </row>
    <row r="3857" spans="1:19" x14ac:dyDescent="0.25">
      <c r="A3857" t="s">
        <v>3887</v>
      </c>
      <c r="B3857">
        <v>69.099999999999994</v>
      </c>
      <c r="D3857" t="str">
        <f t="shared" si="240"/>
        <v xml:space="preserve">11-15-2011 21:51 </v>
      </c>
      <c r="E3857">
        <f t="shared" si="241"/>
        <v>0.99999999994179234</v>
      </c>
      <c r="F3857">
        <v>69.099999999999994</v>
      </c>
      <c r="K3857" t="s">
        <v>13463</v>
      </c>
      <c r="L3857">
        <v>60.1</v>
      </c>
      <c r="N3857" t="s">
        <v>13571</v>
      </c>
      <c r="O3857" t="str">
        <f t="shared" si="242"/>
        <v xml:space="preserve">11-8-2012 16:51 </v>
      </c>
      <c r="P3857">
        <f t="shared" si="243"/>
        <v>0.99999999994179234</v>
      </c>
      <c r="Q3857">
        <v>59</v>
      </c>
      <c r="R3857">
        <v>0.99999999994179234</v>
      </c>
      <c r="S3857">
        <v>55</v>
      </c>
    </row>
    <row r="3858" spans="1:19" x14ac:dyDescent="0.25">
      <c r="A3858" t="s">
        <v>3888</v>
      </c>
      <c r="B3858">
        <v>69.099999999999994</v>
      </c>
      <c r="D3858" t="str">
        <f t="shared" si="240"/>
        <v xml:space="preserve">11-15-2011 20:51 </v>
      </c>
      <c r="E3858">
        <f t="shared" si="241"/>
        <v>1.0000000001164153</v>
      </c>
      <c r="F3858">
        <v>69.099999999999994</v>
      </c>
      <c r="K3858" t="s">
        <v>13464</v>
      </c>
      <c r="L3858">
        <v>64</v>
      </c>
      <c r="N3858" t="s">
        <v>13572</v>
      </c>
      <c r="O3858" t="str">
        <f t="shared" si="242"/>
        <v xml:space="preserve">11-8-2012 15:51 </v>
      </c>
      <c r="P3858">
        <f t="shared" si="243"/>
        <v>0.99999999994179234</v>
      </c>
      <c r="Q3858">
        <v>61</v>
      </c>
      <c r="R3858">
        <v>0.99999999994179234</v>
      </c>
      <c r="S3858">
        <v>55</v>
      </c>
    </row>
    <row r="3859" spans="1:19" x14ac:dyDescent="0.25">
      <c r="A3859" t="s">
        <v>3889</v>
      </c>
      <c r="B3859">
        <v>69.099999999999994</v>
      </c>
      <c r="D3859" t="str">
        <f t="shared" si="240"/>
        <v xml:space="preserve">11-15-2011 19:51 </v>
      </c>
      <c r="E3859">
        <f t="shared" si="241"/>
        <v>0.99999999994179234</v>
      </c>
      <c r="F3859">
        <v>69.099999999999994</v>
      </c>
      <c r="K3859" t="s">
        <v>13465</v>
      </c>
      <c r="L3859">
        <v>64</v>
      </c>
      <c r="N3859" t="s">
        <v>13573</v>
      </c>
      <c r="O3859" t="str">
        <f t="shared" si="242"/>
        <v xml:space="preserve">11-8-2012 14:51 </v>
      </c>
      <c r="P3859">
        <f t="shared" si="243"/>
        <v>1.0000000001164153</v>
      </c>
      <c r="Q3859">
        <v>61</v>
      </c>
      <c r="R3859">
        <v>0.99999999994179234</v>
      </c>
      <c r="S3859">
        <v>55</v>
      </c>
    </row>
    <row r="3860" spans="1:19" x14ac:dyDescent="0.25">
      <c r="A3860" t="s">
        <v>3890</v>
      </c>
      <c r="B3860">
        <v>70</v>
      </c>
      <c r="D3860" t="str">
        <f t="shared" si="240"/>
        <v xml:space="preserve">11-15-2011 18:51 </v>
      </c>
      <c r="E3860">
        <f t="shared" si="241"/>
        <v>0.99999999994179234</v>
      </c>
      <c r="F3860">
        <v>70</v>
      </c>
      <c r="K3860" t="s">
        <v>13466</v>
      </c>
      <c r="L3860">
        <v>64.900000000000006</v>
      </c>
      <c r="N3860" t="s">
        <v>13574</v>
      </c>
      <c r="O3860" t="str">
        <f t="shared" si="242"/>
        <v xml:space="preserve">11-8-2012 13:51 </v>
      </c>
      <c r="P3860">
        <f t="shared" si="243"/>
        <v>0.99999999994179234</v>
      </c>
      <c r="Q3860">
        <v>60.1</v>
      </c>
      <c r="R3860">
        <v>0.99999999994179234</v>
      </c>
      <c r="S3860">
        <v>55</v>
      </c>
    </row>
    <row r="3861" spans="1:19" x14ac:dyDescent="0.25">
      <c r="A3861" t="s">
        <v>3891</v>
      </c>
      <c r="B3861">
        <v>71.099999999999994</v>
      </c>
      <c r="D3861" t="str">
        <f t="shared" si="240"/>
        <v xml:space="preserve">11-15-2011 17:51 </v>
      </c>
      <c r="E3861">
        <f t="shared" si="241"/>
        <v>1.0000000001164153</v>
      </c>
      <c r="F3861">
        <v>71.099999999999994</v>
      </c>
      <c r="K3861" t="s">
        <v>13467</v>
      </c>
      <c r="L3861">
        <v>64.900000000000006</v>
      </c>
      <c r="N3861" t="s">
        <v>13575</v>
      </c>
      <c r="O3861" t="str">
        <f t="shared" si="242"/>
        <v xml:space="preserve">11-8-2012 12:51 </v>
      </c>
      <c r="P3861">
        <f t="shared" si="243"/>
        <v>0.99999999994179234</v>
      </c>
      <c r="Q3861">
        <v>57.9</v>
      </c>
      <c r="R3861">
        <v>0.99999999994179234</v>
      </c>
      <c r="S3861">
        <v>55</v>
      </c>
    </row>
    <row r="3862" spans="1:19" x14ac:dyDescent="0.25">
      <c r="A3862" t="s">
        <v>3892</v>
      </c>
      <c r="B3862">
        <v>71.099999999999994</v>
      </c>
      <c r="D3862" t="str">
        <f t="shared" si="240"/>
        <v xml:space="preserve">11-15-2011 16:51 </v>
      </c>
      <c r="E3862">
        <f t="shared" si="241"/>
        <v>0.99999999994179234</v>
      </c>
      <c r="F3862">
        <v>71.099999999999994</v>
      </c>
      <c r="K3862" t="s">
        <v>13468</v>
      </c>
      <c r="L3862">
        <v>64.900000000000006</v>
      </c>
      <c r="N3862" t="s">
        <v>13576</v>
      </c>
      <c r="O3862" t="str">
        <f t="shared" si="242"/>
        <v xml:space="preserve">11-8-2012 11:51 </v>
      </c>
      <c r="P3862">
        <f t="shared" si="243"/>
        <v>1.0000000001164153</v>
      </c>
      <c r="Q3862">
        <v>55.9</v>
      </c>
      <c r="R3862">
        <v>1.0000000001164153</v>
      </c>
      <c r="S3862">
        <v>55</v>
      </c>
    </row>
    <row r="3863" spans="1:19" x14ac:dyDescent="0.25">
      <c r="A3863" t="s">
        <v>3893</v>
      </c>
      <c r="B3863">
        <v>75.900000000000006</v>
      </c>
      <c r="D3863" t="str">
        <f t="shared" si="240"/>
        <v xml:space="preserve">11-15-2011 15:51 </v>
      </c>
      <c r="E3863">
        <f t="shared" si="241"/>
        <v>0.99999999994179234</v>
      </c>
      <c r="F3863">
        <v>75.900000000000006</v>
      </c>
      <c r="K3863" t="s">
        <v>13469</v>
      </c>
      <c r="L3863">
        <v>64.900000000000006</v>
      </c>
      <c r="N3863" t="s">
        <v>13577</v>
      </c>
      <c r="O3863" t="str">
        <f t="shared" si="242"/>
        <v xml:space="preserve">11-8-2012 10:51 </v>
      </c>
      <c r="P3863">
        <f t="shared" si="243"/>
        <v>0.99999999994179234</v>
      </c>
      <c r="Q3863">
        <v>54</v>
      </c>
      <c r="R3863">
        <v>0.99999999994179234</v>
      </c>
      <c r="S3863">
        <v>55</v>
      </c>
    </row>
    <row r="3864" spans="1:19" x14ac:dyDescent="0.25">
      <c r="A3864" t="s">
        <v>3894</v>
      </c>
      <c r="B3864">
        <v>78.099999999999994</v>
      </c>
      <c r="D3864" t="str">
        <f t="shared" si="240"/>
        <v xml:space="preserve">11-15-2011 14:51 </v>
      </c>
      <c r="E3864">
        <f t="shared" si="241"/>
        <v>1.0000000001164153</v>
      </c>
      <c r="F3864">
        <v>78.099999999999994</v>
      </c>
      <c r="K3864" t="s">
        <v>13470</v>
      </c>
      <c r="L3864">
        <v>64.900000000000006</v>
      </c>
      <c r="N3864" t="s">
        <v>13578</v>
      </c>
      <c r="O3864" t="str">
        <f t="shared" si="242"/>
        <v xml:space="preserve">11-8-2012 9:51 </v>
      </c>
      <c r="P3864">
        <f t="shared" si="243"/>
        <v>0.99999999994179234</v>
      </c>
      <c r="Q3864">
        <v>50</v>
      </c>
      <c r="R3864">
        <v>0.99999999994179234</v>
      </c>
      <c r="S3864">
        <v>55</v>
      </c>
    </row>
    <row r="3865" spans="1:19" x14ac:dyDescent="0.25">
      <c r="A3865" t="s">
        <v>3895</v>
      </c>
      <c r="B3865">
        <v>77</v>
      </c>
      <c r="D3865" t="str">
        <f t="shared" si="240"/>
        <v xml:space="preserve">11-15-2011 13:51 </v>
      </c>
      <c r="E3865">
        <f t="shared" si="241"/>
        <v>0.99999999994179234</v>
      </c>
      <c r="F3865">
        <v>77</v>
      </c>
      <c r="K3865" t="s">
        <v>13471</v>
      </c>
      <c r="L3865">
        <v>64.900000000000006</v>
      </c>
      <c r="N3865" t="s">
        <v>13579</v>
      </c>
      <c r="O3865" t="str">
        <f t="shared" si="242"/>
        <v xml:space="preserve">11-8-2012 8:51 </v>
      </c>
      <c r="P3865">
        <f t="shared" si="243"/>
        <v>1.0000000001164153</v>
      </c>
      <c r="Q3865">
        <v>45</v>
      </c>
      <c r="R3865">
        <v>1.0000000001164153</v>
      </c>
      <c r="S3865">
        <v>55</v>
      </c>
    </row>
    <row r="3866" spans="1:19" x14ac:dyDescent="0.25">
      <c r="A3866" t="s">
        <v>3896</v>
      </c>
      <c r="B3866">
        <v>78.099999999999994</v>
      </c>
      <c r="D3866" t="str">
        <f t="shared" si="240"/>
        <v xml:space="preserve">11-15-2011 12:51 </v>
      </c>
      <c r="E3866">
        <f t="shared" si="241"/>
        <v>0.99999999994179234</v>
      </c>
      <c r="F3866">
        <v>78.099999999999994</v>
      </c>
      <c r="K3866" t="s">
        <v>13472</v>
      </c>
      <c r="L3866">
        <v>66</v>
      </c>
      <c r="N3866" t="s">
        <v>13580</v>
      </c>
      <c r="O3866" t="str">
        <f t="shared" si="242"/>
        <v xml:space="preserve">11-8-2012 7:51 </v>
      </c>
      <c r="P3866">
        <f t="shared" si="243"/>
        <v>0.99999999994179234</v>
      </c>
      <c r="Q3866">
        <v>37.9</v>
      </c>
      <c r="R3866">
        <v>1.0000000001164153</v>
      </c>
      <c r="S3866">
        <v>55</v>
      </c>
    </row>
    <row r="3867" spans="1:19" x14ac:dyDescent="0.25">
      <c r="A3867" t="s">
        <v>3897</v>
      </c>
      <c r="B3867">
        <v>73.900000000000006</v>
      </c>
      <c r="D3867" t="str">
        <f t="shared" si="240"/>
        <v xml:space="preserve">11-15-2011 11:51 </v>
      </c>
      <c r="E3867">
        <f t="shared" si="241"/>
        <v>1.0000000001164153</v>
      </c>
      <c r="F3867">
        <v>73.900000000000006</v>
      </c>
      <c r="K3867" t="s">
        <v>13473</v>
      </c>
      <c r="L3867">
        <v>66.900000000000006</v>
      </c>
      <c r="N3867" t="s">
        <v>13581</v>
      </c>
      <c r="O3867" t="str">
        <f t="shared" si="242"/>
        <v xml:space="preserve">11-8-2012 6:51 </v>
      </c>
      <c r="P3867">
        <f t="shared" si="243"/>
        <v>0.99999999994179234</v>
      </c>
      <c r="Q3867">
        <v>35.1</v>
      </c>
      <c r="R3867">
        <v>1.0000000001164153</v>
      </c>
      <c r="S3867">
        <v>55</v>
      </c>
    </row>
    <row r="3868" spans="1:19" x14ac:dyDescent="0.25">
      <c r="A3868" t="s">
        <v>3898</v>
      </c>
      <c r="B3868">
        <v>73</v>
      </c>
      <c r="D3868" t="str">
        <f t="shared" si="240"/>
        <v xml:space="preserve">11-15-2011 10:51 </v>
      </c>
      <c r="E3868">
        <f t="shared" si="241"/>
        <v>0.99999999994179234</v>
      </c>
      <c r="F3868">
        <v>73</v>
      </c>
      <c r="K3868" t="s">
        <v>13474</v>
      </c>
      <c r="L3868">
        <v>68</v>
      </c>
      <c r="N3868" t="s">
        <v>13582</v>
      </c>
      <c r="O3868" t="str">
        <f t="shared" si="242"/>
        <v xml:space="preserve">11-8-2012 5:51 </v>
      </c>
      <c r="P3868">
        <f t="shared" si="243"/>
        <v>1.0000000001164153</v>
      </c>
      <c r="Q3868">
        <v>35.1</v>
      </c>
      <c r="R3868">
        <v>0.99999999994179234</v>
      </c>
      <c r="S3868">
        <v>55</v>
      </c>
    </row>
    <row r="3869" spans="1:19" x14ac:dyDescent="0.25">
      <c r="A3869" t="s">
        <v>3899</v>
      </c>
      <c r="B3869">
        <v>69.099999999999994</v>
      </c>
      <c r="D3869" t="str">
        <f t="shared" si="240"/>
        <v xml:space="preserve">11-15-2011 9:51 </v>
      </c>
      <c r="E3869">
        <f t="shared" si="241"/>
        <v>0.99999999994179234</v>
      </c>
      <c r="F3869">
        <v>69.099999999999994</v>
      </c>
      <c r="K3869" t="s">
        <v>13475</v>
      </c>
      <c r="L3869">
        <v>71.099999999999994</v>
      </c>
      <c r="N3869" t="s">
        <v>13583</v>
      </c>
      <c r="O3869" t="str">
        <f t="shared" si="242"/>
        <v xml:space="preserve">11-8-2012 4:51 </v>
      </c>
      <c r="P3869">
        <f t="shared" si="243"/>
        <v>0.99999999994179234</v>
      </c>
      <c r="Q3869">
        <v>34</v>
      </c>
      <c r="R3869">
        <v>0.99999999994179234</v>
      </c>
      <c r="S3869">
        <v>55</v>
      </c>
    </row>
    <row r="3870" spans="1:19" x14ac:dyDescent="0.25">
      <c r="A3870" t="s">
        <v>3900</v>
      </c>
      <c r="B3870">
        <v>66</v>
      </c>
      <c r="D3870" t="str">
        <f t="shared" si="240"/>
        <v xml:space="preserve">11-15-2011 8:51 </v>
      </c>
      <c r="E3870">
        <f t="shared" si="241"/>
        <v>1.0000000001164153</v>
      </c>
      <c r="F3870">
        <v>66</v>
      </c>
      <c r="K3870" t="s">
        <v>13476</v>
      </c>
      <c r="L3870">
        <v>73</v>
      </c>
      <c r="N3870" t="s">
        <v>13584</v>
      </c>
      <c r="O3870" t="str">
        <f t="shared" si="242"/>
        <v xml:space="preserve">11-8-2012 3:51 </v>
      </c>
      <c r="P3870">
        <f t="shared" si="243"/>
        <v>0.99999999994179234</v>
      </c>
      <c r="Q3870">
        <v>37</v>
      </c>
      <c r="R3870">
        <v>0.99999999994179234</v>
      </c>
      <c r="S3870">
        <v>55</v>
      </c>
    </row>
    <row r="3871" spans="1:19" x14ac:dyDescent="0.25">
      <c r="A3871" t="s">
        <v>3901</v>
      </c>
      <c r="B3871">
        <v>63</v>
      </c>
      <c r="D3871" t="str">
        <f t="shared" si="240"/>
        <v xml:space="preserve">11-15-2011 7:51 </v>
      </c>
      <c r="E3871">
        <f t="shared" si="241"/>
        <v>0.99999999994179234</v>
      </c>
      <c r="F3871">
        <v>63</v>
      </c>
      <c r="K3871" t="s">
        <v>13477</v>
      </c>
      <c r="L3871">
        <v>73.900000000000006</v>
      </c>
      <c r="N3871" t="s">
        <v>13585</v>
      </c>
      <c r="O3871" t="str">
        <f t="shared" si="242"/>
        <v xml:space="preserve">11-8-2012 2:51 </v>
      </c>
      <c r="P3871">
        <f t="shared" si="243"/>
        <v>1.0000000001164153</v>
      </c>
      <c r="Q3871">
        <v>37.9</v>
      </c>
      <c r="R3871">
        <v>1.0000000001164153</v>
      </c>
      <c r="S3871">
        <v>55</v>
      </c>
    </row>
    <row r="3872" spans="1:19" x14ac:dyDescent="0.25">
      <c r="A3872" t="s">
        <v>3902</v>
      </c>
      <c r="B3872">
        <v>63</v>
      </c>
      <c r="D3872" t="str">
        <f t="shared" si="240"/>
        <v xml:space="preserve">11-15-2011 6:51 </v>
      </c>
      <c r="E3872">
        <f t="shared" si="241"/>
        <v>0.99999999994179234</v>
      </c>
      <c r="F3872">
        <v>63</v>
      </c>
      <c r="K3872" t="s">
        <v>13478</v>
      </c>
      <c r="L3872">
        <v>73.900000000000006</v>
      </c>
      <c r="N3872" t="s">
        <v>13586</v>
      </c>
      <c r="O3872" t="str">
        <f t="shared" si="242"/>
        <v xml:space="preserve">11-8-2012 1:51 </v>
      </c>
      <c r="P3872">
        <f t="shared" si="243"/>
        <v>0.99999999994179234</v>
      </c>
      <c r="Q3872">
        <v>39</v>
      </c>
      <c r="R3872">
        <v>0.99999999994179234</v>
      </c>
      <c r="S3872">
        <v>55</v>
      </c>
    </row>
    <row r="3873" spans="1:19" x14ac:dyDescent="0.25">
      <c r="A3873" t="s">
        <v>3903</v>
      </c>
      <c r="B3873">
        <v>63</v>
      </c>
      <c r="D3873" t="str">
        <f t="shared" si="240"/>
        <v xml:space="preserve">11-15-2011 5:51 </v>
      </c>
      <c r="E3873">
        <f t="shared" si="241"/>
        <v>1.0000000001164153</v>
      </c>
      <c r="F3873">
        <v>63</v>
      </c>
      <c r="K3873" t="s">
        <v>13479</v>
      </c>
      <c r="L3873">
        <v>73</v>
      </c>
      <c r="N3873" t="s">
        <v>13587</v>
      </c>
      <c r="O3873" t="str">
        <f t="shared" si="242"/>
        <v xml:space="preserve">11-8-2012 0:51 </v>
      </c>
      <c r="P3873">
        <f t="shared" si="243"/>
        <v>0.99999999994179234</v>
      </c>
      <c r="Q3873">
        <v>37.9</v>
      </c>
      <c r="R3873">
        <v>1.0000000001164153</v>
      </c>
      <c r="S3873">
        <v>55</v>
      </c>
    </row>
    <row r="3874" spans="1:19" x14ac:dyDescent="0.25">
      <c r="A3874" t="s">
        <v>3904</v>
      </c>
      <c r="B3874">
        <v>63</v>
      </c>
      <c r="D3874" t="str">
        <f t="shared" si="240"/>
        <v xml:space="preserve">11-15-2011 4:51 </v>
      </c>
      <c r="E3874">
        <f t="shared" si="241"/>
        <v>0.99999999994179234</v>
      </c>
      <c r="F3874">
        <v>63</v>
      </c>
      <c r="K3874" t="s">
        <v>13480</v>
      </c>
      <c r="L3874">
        <v>73.900000000000006</v>
      </c>
      <c r="N3874" t="s">
        <v>13588</v>
      </c>
      <c r="O3874" t="str">
        <f t="shared" si="242"/>
        <v xml:space="preserve">11-7-2012 23:51 </v>
      </c>
      <c r="P3874">
        <f t="shared" si="243"/>
        <v>1.0000000001164153</v>
      </c>
      <c r="Q3874">
        <v>35.1</v>
      </c>
      <c r="R3874">
        <v>0.56666666676755995</v>
      </c>
      <c r="S3874">
        <v>55.4</v>
      </c>
    </row>
    <row r="3875" spans="1:19" x14ac:dyDescent="0.25">
      <c r="A3875" t="s">
        <v>3905</v>
      </c>
      <c r="B3875">
        <v>63</v>
      </c>
      <c r="D3875" t="str">
        <f t="shared" si="240"/>
        <v xml:space="preserve">11-15-2011 3:51 </v>
      </c>
      <c r="E3875">
        <f t="shared" si="241"/>
        <v>0.99999999994179234</v>
      </c>
      <c r="F3875">
        <v>63</v>
      </c>
      <c r="K3875" t="s">
        <v>13481</v>
      </c>
      <c r="L3875">
        <v>70</v>
      </c>
      <c r="N3875" t="s">
        <v>13589</v>
      </c>
      <c r="O3875" t="str">
        <f t="shared" si="242"/>
        <v xml:space="preserve">11-7-2012 22:51 </v>
      </c>
      <c r="P3875">
        <f t="shared" si="243"/>
        <v>0.99999999994179234</v>
      </c>
      <c r="Q3875">
        <v>37</v>
      </c>
      <c r="R3875">
        <v>0.38333333336049691</v>
      </c>
      <c r="S3875">
        <v>55.4</v>
      </c>
    </row>
    <row r="3876" spans="1:19" x14ac:dyDescent="0.25">
      <c r="A3876" t="s">
        <v>3906</v>
      </c>
      <c r="B3876">
        <v>64</v>
      </c>
      <c r="D3876" t="str">
        <f t="shared" si="240"/>
        <v xml:space="preserve">11-15-2011 2:51 </v>
      </c>
      <c r="E3876">
        <f t="shared" si="241"/>
        <v>1.0000000001164153</v>
      </c>
      <c r="F3876">
        <v>64</v>
      </c>
      <c r="K3876" t="s">
        <v>13482</v>
      </c>
      <c r="L3876">
        <v>66</v>
      </c>
      <c r="N3876" t="s">
        <v>13590</v>
      </c>
      <c r="O3876" t="str">
        <f t="shared" si="242"/>
        <v xml:space="preserve">11-7-2012 21:51 </v>
      </c>
      <c r="P3876">
        <f t="shared" si="243"/>
        <v>0.99999999994179234</v>
      </c>
      <c r="Q3876">
        <v>41</v>
      </c>
      <c r="R3876">
        <v>0.31666666665114462</v>
      </c>
      <c r="S3876">
        <v>55.4</v>
      </c>
    </row>
    <row r="3877" spans="1:19" x14ac:dyDescent="0.25">
      <c r="A3877" t="s">
        <v>3907</v>
      </c>
      <c r="B3877">
        <v>64</v>
      </c>
      <c r="D3877" t="str">
        <f t="shared" si="240"/>
        <v xml:space="preserve">11-15-2011 1:51 </v>
      </c>
      <c r="E3877">
        <f t="shared" si="241"/>
        <v>0.99999999994179234</v>
      </c>
      <c r="F3877">
        <v>64</v>
      </c>
      <c r="K3877" t="s">
        <v>13483</v>
      </c>
      <c r="L3877">
        <v>60.1</v>
      </c>
      <c r="N3877" t="s">
        <v>13591</v>
      </c>
      <c r="O3877" t="str">
        <f t="shared" si="242"/>
        <v xml:space="preserve">11-7-2012 20:51 </v>
      </c>
      <c r="P3877">
        <f t="shared" si="243"/>
        <v>1.0000000001164153</v>
      </c>
      <c r="Q3877">
        <v>42.1</v>
      </c>
      <c r="R3877">
        <v>0.81666666670935228</v>
      </c>
      <c r="S3877">
        <v>55.4</v>
      </c>
    </row>
    <row r="3878" spans="1:19" x14ac:dyDescent="0.25">
      <c r="A3878" t="s">
        <v>3908</v>
      </c>
      <c r="B3878">
        <v>63</v>
      </c>
      <c r="D3878" t="str">
        <f t="shared" si="240"/>
        <v xml:space="preserve">11-15-2011 0:51 </v>
      </c>
      <c r="E3878">
        <f t="shared" si="241"/>
        <v>0.99999999994179234</v>
      </c>
      <c r="F3878">
        <v>63</v>
      </c>
      <c r="K3878" t="s">
        <v>13484</v>
      </c>
      <c r="L3878">
        <v>57</v>
      </c>
      <c r="N3878" t="s">
        <v>13592</v>
      </c>
      <c r="O3878" t="str">
        <f t="shared" si="242"/>
        <v xml:space="preserve">11-7-2012 19:51 </v>
      </c>
      <c r="P3878">
        <f t="shared" si="243"/>
        <v>0.99999999994179234</v>
      </c>
      <c r="Q3878">
        <v>44.1</v>
      </c>
      <c r="R3878">
        <v>0.19999999995343387</v>
      </c>
      <c r="S3878">
        <v>55.4</v>
      </c>
    </row>
    <row r="3879" spans="1:19" x14ac:dyDescent="0.25">
      <c r="A3879" t="s">
        <v>3909</v>
      </c>
      <c r="B3879">
        <v>64</v>
      </c>
      <c r="D3879" t="str">
        <f t="shared" si="240"/>
        <v xml:space="preserve">11-14-2011 23:51 </v>
      </c>
      <c r="E3879">
        <f t="shared" si="241"/>
        <v>1.0000000001164153</v>
      </c>
      <c r="F3879">
        <v>64</v>
      </c>
      <c r="K3879" t="s">
        <v>13485</v>
      </c>
      <c r="L3879">
        <v>55.9</v>
      </c>
      <c r="N3879" t="s">
        <v>13593</v>
      </c>
      <c r="O3879" t="str">
        <f t="shared" si="242"/>
        <v xml:space="preserve">11-7-2012 18:51 </v>
      </c>
      <c r="P3879">
        <f t="shared" si="243"/>
        <v>0.99999999994179234</v>
      </c>
      <c r="Q3879">
        <v>45</v>
      </c>
      <c r="R3879">
        <v>0.35000000009313226</v>
      </c>
      <c r="S3879">
        <v>55.4</v>
      </c>
    </row>
    <row r="3880" spans="1:19" x14ac:dyDescent="0.25">
      <c r="A3880" t="s">
        <v>3910</v>
      </c>
      <c r="B3880">
        <v>64.900000000000006</v>
      </c>
      <c r="D3880" t="str">
        <f t="shared" si="240"/>
        <v xml:space="preserve">11-14-2011 22:51 </v>
      </c>
      <c r="E3880">
        <f t="shared" si="241"/>
        <v>0.99999999994179234</v>
      </c>
      <c r="F3880">
        <v>64.900000000000006</v>
      </c>
      <c r="K3880" t="s">
        <v>13486</v>
      </c>
      <c r="L3880">
        <v>55</v>
      </c>
      <c r="N3880" t="s">
        <v>13594</v>
      </c>
      <c r="O3880" t="str">
        <f t="shared" si="242"/>
        <v xml:space="preserve">11-7-2012 17:51 </v>
      </c>
      <c r="P3880">
        <f t="shared" si="243"/>
        <v>1.0000000001164153</v>
      </c>
      <c r="Q3880">
        <v>46.4</v>
      </c>
      <c r="R3880">
        <v>0.48333333333721384</v>
      </c>
      <c r="S3880">
        <v>55.4</v>
      </c>
    </row>
    <row r="3881" spans="1:19" x14ac:dyDescent="0.25">
      <c r="A3881" t="s">
        <v>3911</v>
      </c>
      <c r="B3881">
        <v>66</v>
      </c>
      <c r="D3881" t="str">
        <f t="shared" si="240"/>
        <v xml:space="preserve">11-14-2011 21:51 </v>
      </c>
      <c r="E3881">
        <f t="shared" si="241"/>
        <v>0.99999999994179234</v>
      </c>
      <c r="F3881">
        <v>66</v>
      </c>
      <c r="K3881" t="s">
        <v>13487</v>
      </c>
      <c r="L3881">
        <v>55.9</v>
      </c>
      <c r="N3881" t="s">
        <v>13595</v>
      </c>
      <c r="O3881" t="str">
        <f t="shared" si="242"/>
        <v xml:space="preserve">11-7-2012 16:51 </v>
      </c>
      <c r="P3881">
        <f t="shared" si="243"/>
        <v>0.99999999994179234</v>
      </c>
      <c r="Q3881">
        <v>48.9</v>
      </c>
      <c r="R3881">
        <v>0.13333333324408159</v>
      </c>
      <c r="S3881">
        <v>55.4</v>
      </c>
    </row>
    <row r="3882" spans="1:19" x14ac:dyDescent="0.25">
      <c r="A3882" t="s">
        <v>3912</v>
      </c>
      <c r="B3882">
        <v>66.900000000000006</v>
      </c>
      <c r="D3882" t="str">
        <f t="shared" si="240"/>
        <v xml:space="preserve">11-14-2011 20:51 </v>
      </c>
      <c r="E3882">
        <f t="shared" si="241"/>
        <v>1.0000000001164153</v>
      </c>
      <c r="F3882">
        <v>66.900000000000006</v>
      </c>
      <c r="K3882" t="s">
        <v>13488</v>
      </c>
      <c r="L3882">
        <v>55</v>
      </c>
      <c r="N3882" t="s">
        <v>13596</v>
      </c>
      <c r="O3882" t="str">
        <f t="shared" si="242"/>
        <v xml:space="preserve">11-7-2012 15:51 </v>
      </c>
      <c r="P3882">
        <f t="shared" si="243"/>
        <v>0.99999999994179234</v>
      </c>
      <c r="Q3882">
        <v>51.1</v>
      </c>
      <c r="R3882">
        <v>0.33333333337213844</v>
      </c>
      <c r="S3882">
        <v>55.4</v>
      </c>
    </row>
    <row r="3883" spans="1:19" x14ac:dyDescent="0.25">
      <c r="A3883" t="s">
        <v>3913</v>
      </c>
      <c r="B3883">
        <v>66.900000000000006</v>
      </c>
      <c r="D3883" t="str">
        <f t="shared" si="240"/>
        <v xml:space="preserve">11-14-2011 19:51 </v>
      </c>
      <c r="E3883">
        <f t="shared" si="241"/>
        <v>0.99999999994179234</v>
      </c>
      <c r="F3883">
        <v>66.900000000000006</v>
      </c>
      <c r="K3883" t="s">
        <v>13489</v>
      </c>
      <c r="L3883">
        <v>52</v>
      </c>
      <c r="N3883" t="s">
        <v>13597</v>
      </c>
      <c r="O3883" t="str">
        <f t="shared" si="242"/>
        <v xml:space="preserve">11-7-2012 14:51 </v>
      </c>
      <c r="P3883">
        <f t="shared" si="243"/>
        <v>1.0000000001164153</v>
      </c>
      <c r="Q3883">
        <v>53.1</v>
      </c>
      <c r="R3883">
        <v>0.56666666676755995</v>
      </c>
      <c r="S3883">
        <v>55.4</v>
      </c>
    </row>
    <row r="3884" spans="1:19" x14ac:dyDescent="0.25">
      <c r="A3884" t="s">
        <v>3914</v>
      </c>
      <c r="B3884">
        <v>68</v>
      </c>
      <c r="D3884" t="str">
        <f t="shared" si="240"/>
        <v xml:space="preserve">11-14-2011 18:51 </v>
      </c>
      <c r="E3884">
        <f t="shared" si="241"/>
        <v>0.99999999994179234</v>
      </c>
      <c r="F3884">
        <v>68</v>
      </c>
      <c r="K3884" t="s">
        <v>13490</v>
      </c>
      <c r="L3884">
        <v>55.9</v>
      </c>
      <c r="N3884" t="s">
        <v>13598</v>
      </c>
      <c r="O3884" t="str">
        <f t="shared" si="242"/>
        <v xml:space="preserve">11-7-2012 13:51 </v>
      </c>
      <c r="P3884">
        <f t="shared" si="243"/>
        <v>0.99999999994179234</v>
      </c>
      <c r="Q3884">
        <v>51.1</v>
      </c>
      <c r="R3884">
        <v>0.46666666679084301</v>
      </c>
      <c r="S3884">
        <v>55.4</v>
      </c>
    </row>
    <row r="3885" spans="1:19" x14ac:dyDescent="0.25">
      <c r="A3885" t="s">
        <v>3915</v>
      </c>
      <c r="B3885">
        <v>69.099999999999994</v>
      </c>
      <c r="D3885" t="str">
        <f t="shared" si="240"/>
        <v xml:space="preserve">11-14-2011 17:51 </v>
      </c>
      <c r="E3885">
        <f t="shared" si="241"/>
        <v>1.0000000001164153</v>
      </c>
      <c r="F3885">
        <v>69.099999999999994</v>
      </c>
      <c r="K3885" t="s">
        <v>13491</v>
      </c>
      <c r="L3885">
        <v>57</v>
      </c>
      <c r="N3885" t="s">
        <v>13599</v>
      </c>
      <c r="O3885" t="str">
        <f t="shared" si="242"/>
        <v xml:space="preserve">11-7-2012 12:51 </v>
      </c>
      <c r="P3885">
        <f t="shared" si="243"/>
        <v>0.99999999994179234</v>
      </c>
      <c r="Q3885">
        <v>50</v>
      </c>
      <c r="R3885">
        <v>0.73333333327900618</v>
      </c>
      <c r="S3885">
        <v>55.4</v>
      </c>
    </row>
    <row r="3886" spans="1:19" x14ac:dyDescent="0.25">
      <c r="A3886" t="s">
        <v>3916</v>
      </c>
      <c r="B3886">
        <v>72</v>
      </c>
      <c r="D3886" t="str">
        <f t="shared" si="240"/>
        <v xml:space="preserve">11-14-2011 16:51 </v>
      </c>
      <c r="E3886">
        <f t="shared" si="241"/>
        <v>0.99999999994179234</v>
      </c>
      <c r="F3886">
        <v>72</v>
      </c>
      <c r="K3886" t="s">
        <v>13492</v>
      </c>
      <c r="L3886">
        <v>57.9</v>
      </c>
      <c r="N3886" t="s">
        <v>13600</v>
      </c>
      <c r="O3886" t="str">
        <f t="shared" si="242"/>
        <v xml:space="preserve">11-7-2012 11:51 </v>
      </c>
      <c r="P3886">
        <f t="shared" si="243"/>
        <v>1.0000000001164153</v>
      </c>
      <c r="Q3886">
        <v>48</v>
      </c>
      <c r="R3886">
        <v>0.40000000008149073</v>
      </c>
      <c r="S3886">
        <v>55.4</v>
      </c>
    </row>
    <row r="3887" spans="1:19" x14ac:dyDescent="0.25">
      <c r="A3887" t="s">
        <v>3917</v>
      </c>
      <c r="B3887">
        <v>73.900000000000006</v>
      </c>
      <c r="D3887" t="str">
        <f t="shared" si="240"/>
        <v xml:space="preserve">11-14-2011 15:51 </v>
      </c>
      <c r="E3887">
        <f t="shared" si="241"/>
        <v>0.99999999994179234</v>
      </c>
      <c r="F3887">
        <v>73.900000000000006</v>
      </c>
      <c r="K3887" t="s">
        <v>13493</v>
      </c>
      <c r="L3887">
        <v>59</v>
      </c>
      <c r="N3887" t="s">
        <v>13601</v>
      </c>
      <c r="O3887" t="str">
        <f t="shared" si="242"/>
        <v xml:space="preserve">11-7-2012 10:51 </v>
      </c>
      <c r="P3887">
        <f t="shared" si="243"/>
        <v>0.99999999994179234</v>
      </c>
      <c r="Q3887">
        <v>44.1</v>
      </c>
      <c r="R3887">
        <v>0.31666666665114462</v>
      </c>
      <c r="S3887">
        <v>55.4</v>
      </c>
    </row>
    <row r="3888" spans="1:19" x14ac:dyDescent="0.25">
      <c r="A3888" t="s">
        <v>3918</v>
      </c>
      <c r="B3888">
        <v>75.900000000000006</v>
      </c>
      <c r="D3888" t="str">
        <f t="shared" si="240"/>
        <v xml:space="preserve">11-14-2011 14:51 </v>
      </c>
      <c r="E3888">
        <f t="shared" si="241"/>
        <v>1.0000000001164153</v>
      </c>
      <c r="F3888">
        <v>75.900000000000006</v>
      </c>
      <c r="K3888" t="s">
        <v>13494</v>
      </c>
      <c r="L3888">
        <v>60.1</v>
      </c>
      <c r="N3888" t="s">
        <v>13602</v>
      </c>
      <c r="O3888" t="str">
        <f t="shared" si="242"/>
        <v xml:space="preserve">11-7-2012 9:51 </v>
      </c>
      <c r="P3888">
        <f t="shared" si="243"/>
        <v>0.99999999994179234</v>
      </c>
      <c r="Q3888">
        <v>42.1</v>
      </c>
      <c r="R3888">
        <v>0.71666666655801237</v>
      </c>
      <c r="S3888">
        <v>55.4</v>
      </c>
    </row>
    <row r="3889" spans="1:19" x14ac:dyDescent="0.25">
      <c r="A3889" t="s">
        <v>3919</v>
      </c>
      <c r="B3889">
        <v>75.900000000000006</v>
      </c>
      <c r="D3889" t="str">
        <f t="shared" si="240"/>
        <v xml:space="preserve">11-14-2011 13:51 </v>
      </c>
      <c r="E3889">
        <f t="shared" si="241"/>
        <v>0.99999999994179234</v>
      </c>
      <c r="F3889">
        <v>75.900000000000006</v>
      </c>
      <c r="K3889" t="s">
        <v>13495</v>
      </c>
      <c r="L3889">
        <v>61</v>
      </c>
      <c r="N3889" t="s">
        <v>13603</v>
      </c>
      <c r="O3889" t="str">
        <f t="shared" si="242"/>
        <v xml:space="preserve">11-7-2012 8:51 </v>
      </c>
      <c r="P3889">
        <f t="shared" si="243"/>
        <v>1.0000000001164153</v>
      </c>
      <c r="Q3889">
        <v>41</v>
      </c>
      <c r="R3889">
        <v>0.45000000006984919</v>
      </c>
      <c r="S3889">
        <v>55.4</v>
      </c>
    </row>
    <row r="3890" spans="1:19" x14ac:dyDescent="0.25">
      <c r="A3890" t="s">
        <v>3920</v>
      </c>
      <c r="B3890">
        <v>73.900000000000006</v>
      </c>
      <c r="D3890" t="str">
        <f t="shared" si="240"/>
        <v xml:space="preserve">11-14-2011 12:51 </v>
      </c>
      <c r="E3890">
        <f t="shared" si="241"/>
        <v>0.99999999994179234</v>
      </c>
      <c r="F3890">
        <v>73.900000000000006</v>
      </c>
      <c r="K3890" t="s">
        <v>13496</v>
      </c>
      <c r="L3890">
        <v>62.1</v>
      </c>
      <c r="N3890" t="s">
        <v>13604</v>
      </c>
      <c r="O3890" t="str">
        <f t="shared" si="242"/>
        <v xml:space="preserve">11-7-2012 7:51 </v>
      </c>
      <c r="P3890">
        <f t="shared" si="243"/>
        <v>0.99999999994179234</v>
      </c>
      <c r="Q3890">
        <v>39.9</v>
      </c>
      <c r="R3890">
        <v>0.84999999997671694</v>
      </c>
      <c r="S3890">
        <v>55.4</v>
      </c>
    </row>
    <row r="3891" spans="1:19" x14ac:dyDescent="0.25">
      <c r="A3891" t="s">
        <v>3921</v>
      </c>
      <c r="B3891">
        <v>72</v>
      </c>
      <c r="D3891" t="str">
        <f t="shared" si="240"/>
        <v xml:space="preserve">11-14-2011 11:51 </v>
      </c>
      <c r="E3891">
        <f t="shared" si="241"/>
        <v>1.0000000001164153</v>
      </c>
      <c r="F3891">
        <v>72</v>
      </c>
      <c r="K3891" t="s">
        <v>13497</v>
      </c>
      <c r="L3891">
        <v>64.900000000000006</v>
      </c>
      <c r="N3891" t="s">
        <v>13605</v>
      </c>
      <c r="O3891" t="str">
        <f t="shared" si="242"/>
        <v xml:space="preserve">11-7-2012 6:51 </v>
      </c>
      <c r="P3891">
        <f t="shared" si="243"/>
        <v>0.99999999994179234</v>
      </c>
      <c r="Q3891">
        <v>39.9</v>
      </c>
      <c r="R3891">
        <v>0.45000000006984919</v>
      </c>
      <c r="S3891">
        <v>55.4</v>
      </c>
    </row>
    <row r="3892" spans="1:19" x14ac:dyDescent="0.25">
      <c r="A3892" t="s">
        <v>3922</v>
      </c>
      <c r="B3892">
        <v>69.099999999999994</v>
      </c>
      <c r="D3892" t="str">
        <f t="shared" si="240"/>
        <v xml:space="preserve">11-14-2011 10:51 </v>
      </c>
      <c r="E3892">
        <f t="shared" si="241"/>
        <v>0.99999999994179234</v>
      </c>
      <c r="F3892">
        <v>69.099999999999994</v>
      </c>
      <c r="K3892" t="s">
        <v>13498</v>
      </c>
      <c r="L3892">
        <v>66</v>
      </c>
      <c r="N3892" t="s">
        <v>13606</v>
      </c>
      <c r="O3892" t="str">
        <f t="shared" si="242"/>
        <v xml:space="preserve">11-7-2012 5:51 </v>
      </c>
      <c r="P3892">
        <f t="shared" si="243"/>
        <v>1.0000000001164153</v>
      </c>
      <c r="Q3892">
        <v>39.9</v>
      </c>
      <c r="R3892">
        <v>0.84999999997671694</v>
      </c>
      <c r="S3892">
        <v>55.4</v>
      </c>
    </row>
    <row r="3893" spans="1:19" x14ac:dyDescent="0.25">
      <c r="A3893" t="s">
        <v>3923</v>
      </c>
      <c r="B3893">
        <v>66</v>
      </c>
      <c r="D3893" t="str">
        <f t="shared" si="240"/>
        <v xml:space="preserve">11-14-2011 9:51 </v>
      </c>
      <c r="E3893">
        <f t="shared" si="241"/>
        <v>0.99999999994179234</v>
      </c>
      <c r="F3893">
        <v>66</v>
      </c>
      <c r="K3893" t="s">
        <v>13499</v>
      </c>
      <c r="L3893">
        <v>70</v>
      </c>
      <c r="N3893" t="s">
        <v>13607</v>
      </c>
      <c r="O3893" t="str">
        <f t="shared" si="242"/>
        <v xml:space="preserve">11-7-2012 4:51 </v>
      </c>
      <c r="P3893">
        <f t="shared" si="243"/>
        <v>0.99999999994179234</v>
      </c>
      <c r="Q3893">
        <v>39.9</v>
      </c>
      <c r="R3893">
        <v>0.70000000001164153</v>
      </c>
      <c r="S3893">
        <v>55.4</v>
      </c>
    </row>
    <row r="3894" spans="1:19" x14ac:dyDescent="0.25">
      <c r="A3894" t="s">
        <v>3924</v>
      </c>
      <c r="B3894">
        <v>61</v>
      </c>
      <c r="D3894" t="str">
        <f t="shared" si="240"/>
        <v xml:space="preserve">11-14-2011 8:51 </v>
      </c>
      <c r="E3894">
        <f t="shared" si="241"/>
        <v>1.0000000001164153</v>
      </c>
      <c r="F3894">
        <v>61</v>
      </c>
      <c r="K3894" t="s">
        <v>13500</v>
      </c>
      <c r="L3894">
        <v>73</v>
      </c>
      <c r="N3894" t="s">
        <v>13608</v>
      </c>
      <c r="O3894" t="str">
        <f t="shared" si="242"/>
        <v xml:space="preserve">11-7-2012 3:51 </v>
      </c>
      <c r="P3894">
        <f t="shared" si="243"/>
        <v>0.99999999994179234</v>
      </c>
      <c r="Q3894">
        <v>39.9</v>
      </c>
      <c r="R3894">
        <v>0.66666666674427688</v>
      </c>
      <c r="S3894">
        <v>55.4</v>
      </c>
    </row>
    <row r="3895" spans="1:19" x14ac:dyDescent="0.25">
      <c r="A3895" t="s">
        <v>3925</v>
      </c>
      <c r="B3895">
        <v>57.9</v>
      </c>
      <c r="D3895" t="str">
        <f t="shared" si="240"/>
        <v xml:space="preserve">11-14-2011 7:51 </v>
      </c>
      <c r="E3895">
        <f t="shared" si="241"/>
        <v>0.99999999994179234</v>
      </c>
      <c r="F3895">
        <v>57.9</v>
      </c>
      <c r="K3895" t="s">
        <v>13501</v>
      </c>
      <c r="L3895">
        <v>73.900000000000006</v>
      </c>
      <c r="N3895" t="s">
        <v>13609</v>
      </c>
      <c r="O3895" t="str">
        <f t="shared" si="242"/>
        <v xml:space="preserve">11-7-2012 2:51 </v>
      </c>
      <c r="P3895">
        <f t="shared" si="243"/>
        <v>1.0000000001164153</v>
      </c>
      <c r="Q3895">
        <v>39.9</v>
      </c>
      <c r="R3895">
        <v>0.31666666665114462</v>
      </c>
      <c r="S3895">
        <v>55.4</v>
      </c>
    </row>
    <row r="3896" spans="1:19" x14ac:dyDescent="0.25">
      <c r="A3896" t="s">
        <v>3926</v>
      </c>
      <c r="B3896">
        <v>55.9</v>
      </c>
      <c r="D3896" t="str">
        <f t="shared" si="240"/>
        <v xml:space="preserve">11-14-2011 6:51 </v>
      </c>
      <c r="E3896">
        <f t="shared" si="241"/>
        <v>0.99999999994179234</v>
      </c>
      <c r="F3896">
        <v>55.9</v>
      </c>
      <c r="K3896" t="s">
        <v>13502</v>
      </c>
      <c r="L3896">
        <v>73.900000000000006</v>
      </c>
      <c r="N3896" t="s">
        <v>13610</v>
      </c>
      <c r="O3896" t="str">
        <f t="shared" si="242"/>
        <v xml:space="preserve">11-7-2012 1:51 </v>
      </c>
      <c r="P3896">
        <f t="shared" si="243"/>
        <v>0.99999999994179234</v>
      </c>
      <c r="Q3896">
        <v>39.9</v>
      </c>
      <c r="R3896">
        <v>0.26666666666278616</v>
      </c>
      <c r="S3896">
        <v>55.4</v>
      </c>
    </row>
    <row r="3897" spans="1:19" x14ac:dyDescent="0.25">
      <c r="A3897" t="s">
        <v>3927</v>
      </c>
      <c r="B3897">
        <v>57</v>
      </c>
      <c r="D3897" t="str">
        <f t="shared" si="240"/>
        <v xml:space="preserve">11-14-2011 5:51 </v>
      </c>
      <c r="E3897">
        <f t="shared" si="241"/>
        <v>1.0000000001164153</v>
      </c>
      <c r="F3897">
        <v>57</v>
      </c>
      <c r="K3897" t="s">
        <v>13503</v>
      </c>
      <c r="L3897">
        <v>73</v>
      </c>
      <c r="N3897" t="s">
        <v>13611</v>
      </c>
      <c r="O3897" t="str">
        <f t="shared" si="242"/>
        <v xml:space="preserve">11-7-2012 0:51 </v>
      </c>
      <c r="P3897">
        <f t="shared" si="243"/>
        <v>0.99999999994179234</v>
      </c>
      <c r="Q3897">
        <v>41</v>
      </c>
      <c r="R3897">
        <v>0.21666666667442769</v>
      </c>
      <c r="S3897">
        <v>55.4</v>
      </c>
    </row>
    <row r="3898" spans="1:19" x14ac:dyDescent="0.25">
      <c r="A3898" t="s">
        <v>3928</v>
      </c>
      <c r="B3898">
        <v>57</v>
      </c>
      <c r="D3898" t="str">
        <f t="shared" si="240"/>
        <v xml:space="preserve">11-14-2011 4:51 </v>
      </c>
      <c r="E3898">
        <f t="shared" si="241"/>
        <v>0.99999999994179234</v>
      </c>
      <c r="F3898">
        <v>57</v>
      </c>
      <c r="K3898" t="s">
        <v>13504</v>
      </c>
      <c r="L3898">
        <v>71.099999999999994</v>
      </c>
      <c r="N3898" t="s">
        <v>13612</v>
      </c>
      <c r="O3898" t="str">
        <f t="shared" si="242"/>
        <v xml:space="preserve">11-6-2012 23:51 </v>
      </c>
      <c r="P3898">
        <f t="shared" si="243"/>
        <v>1.0000000001164153</v>
      </c>
      <c r="Q3898">
        <v>41</v>
      </c>
      <c r="R3898">
        <v>0.11666666669771075</v>
      </c>
      <c r="S3898">
        <v>55.4</v>
      </c>
    </row>
    <row r="3899" spans="1:19" x14ac:dyDescent="0.25">
      <c r="A3899" t="s">
        <v>3929</v>
      </c>
      <c r="B3899">
        <v>57</v>
      </c>
      <c r="D3899" t="str">
        <f t="shared" si="240"/>
        <v xml:space="preserve">11-14-2011 3:51 </v>
      </c>
      <c r="E3899">
        <f t="shared" si="241"/>
        <v>0.99999999994179234</v>
      </c>
      <c r="F3899">
        <v>57</v>
      </c>
      <c r="K3899" t="s">
        <v>13505</v>
      </c>
      <c r="L3899">
        <v>66</v>
      </c>
      <c r="N3899" t="s">
        <v>13613</v>
      </c>
      <c r="O3899" t="str">
        <f t="shared" si="242"/>
        <v xml:space="preserve">11-6-2012 22:51 </v>
      </c>
      <c r="P3899">
        <f t="shared" si="243"/>
        <v>0.99999999994179234</v>
      </c>
      <c r="Q3899">
        <v>41</v>
      </c>
      <c r="R3899">
        <v>0.76666666672099382</v>
      </c>
      <c r="S3899">
        <v>55.4</v>
      </c>
    </row>
    <row r="3900" spans="1:19" x14ac:dyDescent="0.25">
      <c r="A3900" t="s">
        <v>3930</v>
      </c>
      <c r="B3900">
        <v>59</v>
      </c>
      <c r="D3900" t="str">
        <f t="shared" si="240"/>
        <v xml:space="preserve">11-14-2011 2:51 </v>
      </c>
      <c r="E3900">
        <f t="shared" si="241"/>
        <v>1.0000000001164153</v>
      </c>
      <c r="F3900">
        <v>59</v>
      </c>
      <c r="K3900" t="s">
        <v>13506</v>
      </c>
      <c r="L3900">
        <v>60.1</v>
      </c>
      <c r="N3900" t="s">
        <v>13614</v>
      </c>
      <c r="O3900" t="str">
        <f t="shared" si="242"/>
        <v xml:space="preserve">11-6-2012 21:51 </v>
      </c>
      <c r="P3900">
        <f t="shared" si="243"/>
        <v>0.99999999994179234</v>
      </c>
      <c r="Q3900">
        <v>42.1</v>
      </c>
      <c r="R3900">
        <v>0.99999999994179234</v>
      </c>
      <c r="S3900">
        <v>55.9</v>
      </c>
    </row>
    <row r="3901" spans="1:19" x14ac:dyDescent="0.25">
      <c r="A3901" t="s">
        <v>3931</v>
      </c>
      <c r="B3901">
        <v>59</v>
      </c>
      <c r="D3901" t="str">
        <f t="shared" si="240"/>
        <v xml:space="preserve">11-14-2011 1:51 </v>
      </c>
      <c r="E3901">
        <f t="shared" si="241"/>
        <v>0.99999999994179234</v>
      </c>
      <c r="F3901">
        <v>59</v>
      </c>
      <c r="K3901" t="s">
        <v>13507</v>
      </c>
      <c r="L3901">
        <v>54</v>
      </c>
      <c r="N3901" t="s">
        <v>13615</v>
      </c>
      <c r="O3901" t="str">
        <f t="shared" si="242"/>
        <v xml:space="preserve">11-6-2012 20:51 </v>
      </c>
      <c r="P3901">
        <f t="shared" si="243"/>
        <v>1.0000000001164153</v>
      </c>
      <c r="Q3901">
        <v>42.1</v>
      </c>
      <c r="R3901">
        <v>1.0000000001164153</v>
      </c>
      <c r="S3901">
        <v>55.9</v>
      </c>
    </row>
    <row r="3902" spans="1:19" x14ac:dyDescent="0.25">
      <c r="A3902" t="s">
        <v>3932</v>
      </c>
      <c r="B3902">
        <v>59</v>
      </c>
      <c r="D3902" t="str">
        <f t="shared" si="240"/>
        <v xml:space="preserve">11-14-2011 0:51 </v>
      </c>
      <c r="E3902">
        <f t="shared" si="241"/>
        <v>0.99999999994179234</v>
      </c>
      <c r="F3902">
        <v>59</v>
      </c>
      <c r="K3902" t="s">
        <v>13508</v>
      </c>
      <c r="L3902">
        <v>45</v>
      </c>
      <c r="N3902" t="s">
        <v>13616</v>
      </c>
      <c r="O3902" t="str">
        <f t="shared" si="242"/>
        <v xml:space="preserve">11-6-2012 19:51 </v>
      </c>
      <c r="P3902">
        <f t="shared" si="243"/>
        <v>0.99999999994179234</v>
      </c>
      <c r="Q3902">
        <v>42.1</v>
      </c>
      <c r="R3902">
        <v>1.0000000001164153</v>
      </c>
      <c r="S3902">
        <v>55.9</v>
      </c>
    </row>
    <row r="3903" spans="1:19" x14ac:dyDescent="0.25">
      <c r="A3903" t="s">
        <v>3933</v>
      </c>
      <c r="B3903">
        <v>59</v>
      </c>
      <c r="D3903" t="str">
        <f t="shared" si="240"/>
        <v xml:space="preserve">11-13-2011 23:51 </v>
      </c>
      <c r="E3903">
        <f t="shared" si="241"/>
        <v>1.0000000001164153</v>
      </c>
      <c r="F3903">
        <v>59</v>
      </c>
      <c r="K3903" t="s">
        <v>13509</v>
      </c>
      <c r="L3903">
        <v>39</v>
      </c>
      <c r="N3903" t="s">
        <v>13617</v>
      </c>
      <c r="O3903" t="str">
        <f t="shared" si="242"/>
        <v xml:space="preserve">11-6-2012 18:51 </v>
      </c>
      <c r="P3903">
        <f t="shared" si="243"/>
        <v>0.99999999994179234</v>
      </c>
      <c r="Q3903">
        <v>43</v>
      </c>
      <c r="R3903">
        <v>0.99999999994179234</v>
      </c>
      <c r="S3903">
        <v>55.9</v>
      </c>
    </row>
    <row r="3904" spans="1:19" x14ac:dyDescent="0.25">
      <c r="A3904" t="s">
        <v>3934</v>
      </c>
      <c r="B3904">
        <v>57.9</v>
      </c>
      <c r="D3904" t="str">
        <f t="shared" si="240"/>
        <v xml:space="preserve">11-13-2011 22:51 </v>
      </c>
      <c r="E3904">
        <f t="shared" si="241"/>
        <v>0.99999999994179234</v>
      </c>
      <c r="F3904">
        <v>57.9</v>
      </c>
      <c r="K3904" t="s">
        <v>13510</v>
      </c>
      <c r="L3904">
        <v>42.1</v>
      </c>
      <c r="N3904" t="s">
        <v>13618</v>
      </c>
      <c r="O3904" t="str">
        <f t="shared" si="242"/>
        <v xml:space="preserve">11-6-2012 17:51 </v>
      </c>
      <c r="P3904">
        <f t="shared" si="243"/>
        <v>1.0000000001164153</v>
      </c>
      <c r="Q3904">
        <v>43</v>
      </c>
      <c r="R3904">
        <v>0.99999999994179234</v>
      </c>
      <c r="S3904">
        <v>55.9</v>
      </c>
    </row>
    <row r="3905" spans="1:19" x14ac:dyDescent="0.25">
      <c r="A3905" t="s">
        <v>3935</v>
      </c>
      <c r="B3905">
        <v>57</v>
      </c>
      <c r="D3905" t="str">
        <f t="shared" si="240"/>
        <v xml:space="preserve">11-13-2011 21:51 </v>
      </c>
      <c r="E3905">
        <f t="shared" si="241"/>
        <v>0.99999999994179234</v>
      </c>
      <c r="F3905">
        <v>57</v>
      </c>
      <c r="K3905" t="s">
        <v>13511</v>
      </c>
      <c r="L3905">
        <v>43</v>
      </c>
      <c r="N3905" t="s">
        <v>13619</v>
      </c>
      <c r="O3905" t="str">
        <f t="shared" si="242"/>
        <v xml:space="preserve">11-6-2012 16:51 </v>
      </c>
      <c r="P3905">
        <f t="shared" si="243"/>
        <v>0.99999999994179234</v>
      </c>
      <c r="Q3905">
        <v>45</v>
      </c>
      <c r="R3905">
        <v>0.2333333333954215</v>
      </c>
      <c r="S3905">
        <v>55.9</v>
      </c>
    </row>
    <row r="3906" spans="1:19" x14ac:dyDescent="0.25">
      <c r="A3906" t="s">
        <v>3936</v>
      </c>
      <c r="B3906">
        <v>57</v>
      </c>
      <c r="D3906" t="str">
        <f t="shared" si="240"/>
        <v xml:space="preserve">11-13-2011 20:51 </v>
      </c>
      <c r="E3906">
        <f t="shared" si="241"/>
        <v>1.0000000001164153</v>
      </c>
      <c r="F3906">
        <v>57</v>
      </c>
      <c r="K3906" t="s">
        <v>13512</v>
      </c>
      <c r="L3906">
        <v>43</v>
      </c>
      <c r="N3906" t="s">
        <v>13620</v>
      </c>
      <c r="O3906" t="str">
        <f t="shared" si="242"/>
        <v xml:space="preserve">11-6-2012 15:51 </v>
      </c>
      <c r="P3906">
        <f t="shared" si="243"/>
        <v>0.99999999994179234</v>
      </c>
      <c r="Q3906">
        <v>45</v>
      </c>
      <c r="R3906">
        <v>0.99999999994179234</v>
      </c>
      <c r="S3906">
        <v>55.9</v>
      </c>
    </row>
    <row r="3907" spans="1:19" x14ac:dyDescent="0.25">
      <c r="A3907" t="s">
        <v>3937</v>
      </c>
      <c r="B3907">
        <v>57.9</v>
      </c>
      <c r="D3907" t="str">
        <f t="shared" ref="D3907:D3970" si="244">LEFT(A3907,LEN(A3907)-3)</f>
        <v xml:space="preserve">11-13-2011 19:51 </v>
      </c>
      <c r="E3907">
        <f t="shared" ref="E3907:E3970" si="245">(D3907-D3908)*24</f>
        <v>0.99999999994179234</v>
      </c>
      <c r="F3907">
        <v>57.9</v>
      </c>
      <c r="K3907" t="s">
        <v>13513</v>
      </c>
      <c r="L3907">
        <v>43</v>
      </c>
      <c r="N3907" t="s">
        <v>13621</v>
      </c>
      <c r="O3907" t="str">
        <f t="shared" ref="O3907:O3970" si="246">LEFT(N3907,LEN(N3907)-3)</f>
        <v xml:space="preserve">11-6-2012 14:51 </v>
      </c>
      <c r="P3907">
        <f t="shared" ref="P3907:P3970" si="247">(O3907-O3908)*24</f>
        <v>1.0000000001164153</v>
      </c>
      <c r="Q3907">
        <v>46.9</v>
      </c>
      <c r="R3907">
        <v>0.99999999994179234</v>
      </c>
      <c r="S3907">
        <v>55.9</v>
      </c>
    </row>
    <row r="3908" spans="1:19" x14ac:dyDescent="0.25">
      <c r="A3908" t="s">
        <v>3938</v>
      </c>
      <c r="B3908">
        <v>59</v>
      </c>
      <c r="D3908" t="str">
        <f t="shared" si="244"/>
        <v xml:space="preserve">11-13-2011 18:51 </v>
      </c>
      <c r="E3908">
        <f t="shared" si="245"/>
        <v>0.99999999994179234</v>
      </c>
      <c r="F3908">
        <v>59</v>
      </c>
      <c r="K3908" t="s">
        <v>13514</v>
      </c>
      <c r="L3908">
        <v>45</v>
      </c>
      <c r="N3908" t="s">
        <v>13622</v>
      </c>
      <c r="O3908" t="str">
        <f t="shared" si="246"/>
        <v xml:space="preserve">11-6-2012 13:51 </v>
      </c>
      <c r="P3908">
        <f t="shared" si="247"/>
        <v>0.99999999994179234</v>
      </c>
      <c r="Q3908">
        <v>45</v>
      </c>
      <c r="R3908">
        <v>0.99999999994179234</v>
      </c>
      <c r="S3908">
        <v>55.9</v>
      </c>
    </row>
    <row r="3909" spans="1:19" x14ac:dyDescent="0.25">
      <c r="A3909" t="s">
        <v>3939</v>
      </c>
      <c r="B3909">
        <v>61</v>
      </c>
      <c r="D3909" t="str">
        <f t="shared" si="244"/>
        <v xml:space="preserve">11-13-2011 17:51 </v>
      </c>
      <c r="E3909">
        <f t="shared" si="245"/>
        <v>1.0000000001164153</v>
      </c>
      <c r="F3909">
        <v>61</v>
      </c>
      <c r="K3909" t="s">
        <v>13515</v>
      </c>
      <c r="L3909">
        <v>48.9</v>
      </c>
      <c r="N3909" t="s">
        <v>13623</v>
      </c>
      <c r="O3909" t="str">
        <f t="shared" si="246"/>
        <v xml:space="preserve">11-6-2012 12:51 </v>
      </c>
      <c r="P3909">
        <f t="shared" si="247"/>
        <v>0.99999999994179234</v>
      </c>
      <c r="Q3909">
        <v>43</v>
      </c>
      <c r="R3909">
        <v>0.39999999990686774</v>
      </c>
      <c r="S3909">
        <v>55.9</v>
      </c>
    </row>
    <row r="3910" spans="1:19" x14ac:dyDescent="0.25">
      <c r="A3910" t="s">
        <v>3940</v>
      </c>
      <c r="B3910">
        <v>62.1</v>
      </c>
      <c r="D3910" t="str">
        <f t="shared" si="244"/>
        <v xml:space="preserve">11-13-2011 16:51 </v>
      </c>
      <c r="E3910">
        <f t="shared" si="245"/>
        <v>0.99999999994179234</v>
      </c>
      <c r="F3910">
        <v>62.1</v>
      </c>
      <c r="K3910" t="s">
        <v>13516</v>
      </c>
      <c r="L3910">
        <v>48</v>
      </c>
      <c r="N3910" t="s">
        <v>13624</v>
      </c>
      <c r="O3910" t="str">
        <f t="shared" si="246"/>
        <v xml:space="preserve">11-6-2012 11:51 </v>
      </c>
      <c r="P3910">
        <f t="shared" si="247"/>
        <v>1.0000000001164153</v>
      </c>
      <c r="Q3910">
        <v>42.1</v>
      </c>
      <c r="R3910">
        <v>1.0000000001164153</v>
      </c>
      <c r="S3910">
        <v>55.9</v>
      </c>
    </row>
    <row r="3911" spans="1:19" x14ac:dyDescent="0.25">
      <c r="A3911" t="s">
        <v>3941</v>
      </c>
      <c r="B3911">
        <v>62.1</v>
      </c>
      <c r="D3911" t="str">
        <f t="shared" si="244"/>
        <v xml:space="preserve">11-13-2011 15:51 </v>
      </c>
      <c r="E3911">
        <f t="shared" si="245"/>
        <v>48</v>
      </c>
      <c r="F3911">
        <v>62.1</v>
      </c>
      <c r="K3911" t="s">
        <v>13517</v>
      </c>
      <c r="L3911">
        <v>50</v>
      </c>
      <c r="N3911" t="s">
        <v>13625</v>
      </c>
      <c r="O3911" t="str">
        <f t="shared" si="246"/>
        <v xml:space="preserve">11-6-2012 10:51 </v>
      </c>
      <c r="P3911">
        <f t="shared" si="247"/>
        <v>0.99999999994179234</v>
      </c>
      <c r="Q3911">
        <v>41</v>
      </c>
      <c r="R3911">
        <v>0.99999999994179234</v>
      </c>
      <c r="S3911">
        <v>55.9</v>
      </c>
    </row>
    <row r="3912" spans="1:19" x14ac:dyDescent="0.25">
      <c r="A3912" t="s">
        <v>3942</v>
      </c>
      <c r="B3912">
        <v>52</v>
      </c>
      <c r="D3912" t="str">
        <f t="shared" si="244"/>
        <v xml:space="preserve">11-11-2011 15:51 </v>
      </c>
      <c r="E3912">
        <f t="shared" si="245"/>
        <v>0.99999999994179234</v>
      </c>
      <c r="F3912">
        <v>52</v>
      </c>
      <c r="K3912" t="s">
        <v>13518</v>
      </c>
      <c r="L3912">
        <v>51.1</v>
      </c>
      <c r="N3912" t="s">
        <v>13626</v>
      </c>
      <c r="O3912" t="str">
        <f t="shared" si="246"/>
        <v xml:space="preserve">11-6-2012 9:51 </v>
      </c>
      <c r="P3912">
        <f t="shared" si="247"/>
        <v>0.99999999994179234</v>
      </c>
      <c r="Q3912">
        <v>39.9</v>
      </c>
      <c r="R3912">
        <v>0.99999999994179234</v>
      </c>
      <c r="S3912">
        <v>55.9</v>
      </c>
    </row>
    <row r="3913" spans="1:19" x14ac:dyDescent="0.25">
      <c r="A3913" t="s">
        <v>3943</v>
      </c>
      <c r="B3913">
        <v>52</v>
      </c>
      <c r="D3913" t="str">
        <f t="shared" si="244"/>
        <v xml:space="preserve">11-11-2011 14:51 </v>
      </c>
      <c r="E3913">
        <f t="shared" si="245"/>
        <v>1.0000000001164153</v>
      </c>
      <c r="F3913">
        <v>52</v>
      </c>
      <c r="K3913" t="s">
        <v>13519</v>
      </c>
      <c r="L3913">
        <v>55</v>
      </c>
      <c r="N3913" t="s">
        <v>13627</v>
      </c>
      <c r="O3913" t="str">
        <f t="shared" si="246"/>
        <v xml:space="preserve">11-6-2012 8:51 </v>
      </c>
      <c r="P3913">
        <f t="shared" si="247"/>
        <v>1.0000000001164153</v>
      </c>
      <c r="Q3913">
        <v>39</v>
      </c>
      <c r="R3913">
        <v>0.99999999994179234</v>
      </c>
      <c r="S3913">
        <v>55.9</v>
      </c>
    </row>
    <row r="3914" spans="1:19" x14ac:dyDescent="0.25">
      <c r="A3914" t="s">
        <v>3944</v>
      </c>
      <c r="B3914">
        <v>52</v>
      </c>
      <c r="D3914" t="str">
        <f t="shared" si="244"/>
        <v xml:space="preserve">11-11-2011 13:51 </v>
      </c>
      <c r="E3914">
        <f t="shared" si="245"/>
        <v>0.99999999994179234</v>
      </c>
      <c r="F3914">
        <v>52</v>
      </c>
      <c r="K3914" t="s">
        <v>13520</v>
      </c>
      <c r="L3914">
        <v>55</v>
      </c>
      <c r="N3914" t="s">
        <v>13628</v>
      </c>
      <c r="O3914" t="str">
        <f t="shared" si="246"/>
        <v xml:space="preserve">11-6-2012 7:51 </v>
      </c>
      <c r="P3914">
        <f t="shared" si="247"/>
        <v>0.99999999994179234</v>
      </c>
      <c r="Q3914">
        <v>37</v>
      </c>
      <c r="R3914">
        <v>0.99999999994179234</v>
      </c>
      <c r="S3914">
        <v>55.9</v>
      </c>
    </row>
    <row r="3915" spans="1:19" x14ac:dyDescent="0.25">
      <c r="A3915" t="s">
        <v>3945</v>
      </c>
      <c r="B3915">
        <v>50</v>
      </c>
      <c r="D3915" t="str">
        <f t="shared" si="244"/>
        <v xml:space="preserve">11-11-2011 12:51 </v>
      </c>
      <c r="E3915">
        <f t="shared" si="245"/>
        <v>0.99999999994179234</v>
      </c>
      <c r="F3915">
        <v>50</v>
      </c>
      <c r="K3915" t="s">
        <v>13521</v>
      </c>
      <c r="L3915">
        <v>57</v>
      </c>
      <c r="N3915" t="s">
        <v>13629</v>
      </c>
      <c r="O3915" t="str">
        <f t="shared" si="246"/>
        <v xml:space="preserve">11-6-2012 6:51 </v>
      </c>
      <c r="P3915">
        <f t="shared" si="247"/>
        <v>0.99999999994179234</v>
      </c>
      <c r="Q3915">
        <v>35.1</v>
      </c>
      <c r="R3915">
        <v>0.99999999994179234</v>
      </c>
      <c r="S3915">
        <v>55.9</v>
      </c>
    </row>
    <row r="3916" spans="1:19" x14ac:dyDescent="0.25">
      <c r="A3916" t="s">
        <v>3946</v>
      </c>
      <c r="B3916">
        <v>48.9</v>
      </c>
      <c r="D3916" t="str">
        <f t="shared" si="244"/>
        <v xml:space="preserve">11-11-2011 11:51 </v>
      </c>
      <c r="E3916">
        <f t="shared" si="245"/>
        <v>1.0000000001164153</v>
      </c>
      <c r="F3916">
        <v>48.9</v>
      </c>
      <c r="K3916" t="s">
        <v>13522</v>
      </c>
      <c r="L3916">
        <v>57</v>
      </c>
      <c r="N3916" t="s">
        <v>13630</v>
      </c>
      <c r="O3916" t="str">
        <f t="shared" si="246"/>
        <v xml:space="preserve">11-6-2012 5:51 </v>
      </c>
      <c r="P3916">
        <f t="shared" si="247"/>
        <v>1.0000000001164153</v>
      </c>
      <c r="Q3916">
        <v>35.1</v>
      </c>
      <c r="R3916">
        <v>0.79999999998835847</v>
      </c>
      <c r="S3916">
        <v>55.9</v>
      </c>
    </row>
    <row r="3917" spans="1:19" x14ac:dyDescent="0.25">
      <c r="A3917" t="s">
        <v>3947</v>
      </c>
      <c r="B3917">
        <v>46.9</v>
      </c>
      <c r="D3917" t="str">
        <f t="shared" si="244"/>
        <v xml:space="preserve">11-11-2011 10:51 </v>
      </c>
      <c r="E3917">
        <f t="shared" si="245"/>
        <v>0.99999999994179234</v>
      </c>
      <c r="F3917">
        <v>46.9</v>
      </c>
      <c r="K3917" t="s">
        <v>13523</v>
      </c>
      <c r="L3917">
        <v>66.900000000000006</v>
      </c>
      <c r="N3917" t="s">
        <v>13631</v>
      </c>
      <c r="O3917" t="str">
        <f t="shared" si="246"/>
        <v xml:space="preserve">11-6-2012 4:51 </v>
      </c>
      <c r="P3917">
        <f t="shared" si="247"/>
        <v>0.99999999994179234</v>
      </c>
      <c r="Q3917">
        <v>35.1</v>
      </c>
      <c r="R3917">
        <v>1.0000000001164153</v>
      </c>
      <c r="S3917">
        <v>55.9</v>
      </c>
    </row>
    <row r="3918" spans="1:19" x14ac:dyDescent="0.25">
      <c r="A3918" t="s">
        <v>3948</v>
      </c>
      <c r="B3918">
        <v>45</v>
      </c>
      <c r="D3918" t="str">
        <f t="shared" si="244"/>
        <v xml:space="preserve">11-11-2011 9:51 </v>
      </c>
      <c r="E3918">
        <f t="shared" si="245"/>
        <v>0.99999999994179234</v>
      </c>
      <c r="F3918">
        <v>45</v>
      </c>
      <c r="K3918" t="s">
        <v>13524</v>
      </c>
      <c r="L3918">
        <v>72</v>
      </c>
      <c r="N3918" t="s">
        <v>13632</v>
      </c>
      <c r="O3918" t="str">
        <f t="shared" si="246"/>
        <v xml:space="preserve">11-6-2012 3:51 </v>
      </c>
      <c r="P3918">
        <f t="shared" si="247"/>
        <v>0.99999999994179234</v>
      </c>
      <c r="Q3918">
        <v>35.1</v>
      </c>
      <c r="R3918">
        <v>1.0000000001164153</v>
      </c>
      <c r="S3918">
        <v>55.9</v>
      </c>
    </row>
    <row r="3919" spans="1:19" x14ac:dyDescent="0.25">
      <c r="A3919" t="s">
        <v>3949</v>
      </c>
      <c r="B3919">
        <v>43</v>
      </c>
      <c r="D3919" t="str">
        <f t="shared" si="244"/>
        <v xml:space="preserve">11-11-2011 8:51 </v>
      </c>
      <c r="E3919">
        <f t="shared" si="245"/>
        <v>1.0000000001164153</v>
      </c>
      <c r="F3919">
        <v>43</v>
      </c>
      <c r="K3919" t="s">
        <v>13525</v>
      </c>
      <c r="L3919">
        <v>73</v>
      </c>
      <c r="N3919" t="s">
        <v>13633</v>
      </c>
      <c r="O3919" t="str">
        <f t="shared" si="246"/>
        <v xml:space="preserve">11-6-2012 2:51 </v>
      </c>
      <c r="P3919">
        <f t="shared" si="247"/>
        <v>1.0000000001164153</v>
      </c>
      <c r="Q3919">
        <v>35.1</v>
      </c>
      <c r="R3919">
        <v>0.99999999994179234</v>
      </c>
      <c r="S3919">
        <v>55.9</v>
      </c>
    </row>
    <row r="3920" spans="1:19" x14ac:dyDescent="0.25">
      <c r="A3920" t="s">
        <v>3950</v>
      </c>
      <c r="B3920">
        <v>37.9</v>
      </c>
      <c r="D3920" t="str">
        <f t="shared" si="244"/>
        <v xml:space="preserve">11-11-2011 7:51 </v>
      </c>
      <c r="E3920">
        <f t="shared" si="245"/>
        <v>0.99999999994179234</v>
      </c>
      <c r="F3920">
        <v>37.9</v>
      </c>
      <c r="K3920" t="s">
        <v>13526</v>
      </c>
      <c r="L3920">
        <v>73</v>
      </c>
      <c r="N3920" t="s">
        <v>13634</v>
      </c>
      <c r="O3920" t="str">
        <f t="shared" si="246"/>
        <v xml:space="preserve">11-6-2012 1:51 </v>
      </c>
      <c r="P3920">
        <f t="shared" si="247"/>
        <v>0.99999999994179234</v>
      </c>
      <c r="Q3920">
        <v>35.1</v>
      </c>
      <c r="R3920">
        <v>1.0000000001164153</v>
      </c>
      <c r="S3920">
        <v>55.9</v>
      </c>
    </row>
    <row r="3921" spans="1:19" x14ac:dyDescent="0.25">
      <c r="A3921" t="s">
        <v>3951</v>
      </c>
      <c r="B3921">
        <v>34</v>
      </c>
      <c r="D3921" t="str">
        <f t="shared" si="244"/>
        <v xml:space="preserve">11-11-2011 6:51 </v>
      </c>
      <c r="E3921">
        <f t="shared" si="245"/>
        <v>0.99999999994179234</v>
      </c>
      <c r="F3921">
        <v>34</v>
      </c>
      <c r="K3921" t="s">
        <v>13527</v>
      </c>
      <c r="L3921">
        <v>72</v>
      </c>
      <c r="N3921" t="s">
        <v>13635</v>
      </c>
      <c r="O3921" t="str">
        <f t="shared" si="246"/>
        <v xml:space="preserve">11-6-2012 0:51 </v>
      </c>
      <c r="P3921">
        <f t="shared" si="247"/>
        <v>0.99999999994179234</v>
      </c>
      <c r="Q3921">
        <v>37.9</v>
      </c>
      <c r="R3921">
        <v>0.99999999994179234</v>
      </c>
      <c r="S3921">
        <v>55.9</v>
      </c>
    </row>
    <row r="3922" spans="1:19" x14ac:dyDescent="0.25">
      <c r="A3922" t="s">
        <v>3952</v>
      </c>
      <c r="B3922">
        <v>36</v>
      </c>
      <c r="D3922" t="str">
        <f t="shared" si="244"/>
        <v xml:space="preserve">11-11-2011 5:51 </v>
      </c>
      <c r="E3922">
        <f t="shared" si="245"/>
        <v>1.0000000001164153</v>
      </c>
      <c r="F3922">
        <v>36</v>
      </c>
      <c r="K3922" t="s">
        <v>13528</v>
      </c>
      <c r="L3922">
        <v>69.099999999999994</v>
      </c>
      <c r="N3922" t="s">
        <v>13636</v>
      </c>
      <c r="O3922" t="str">
        <f t="shared" si="246"/>
        <v xml:space="preserve">11-5-2012 23:51 </v>
      </c>
      <c r="P3922">
        <f t="shared" si="247"/>
        <v>1.0000000001164153</v>
      </c>
      <c r="Q3922">
        <v>37.9</v>
      </c>
      <c r="R3922">
        <v>1.0000000001164153</v>
      </c>
      <c r="S3922">
        <v>55.9</v>
      </c>
    </row>
    <row r="3923" spans="1:19" x14ac:dyDescent="0.25">
      <c r="A3923" t="s">
        <v>3953</v>
      </c>
      <c r="B3923">
        <v>37.9</v>
      </c>
      <c r="D3923" t="str">
        <f t="shared" si="244"/>
        <v xml:space="preserve">11-11-2011 4:51 </v>
      </c>
      <c r="E3923">
        <f t="shared" si="245"/>
        <v>0.99999999994179234</v>
      </c>
      <c r="F3923">
        <v>37.9</v>
      </c>
      <c r="K3923" t="s">
        <v>13529</v>
      </c>
      <c r="L3923">
        <v>64.900000000000006</v>
      </c>
      <c r="N3923" t="s">
        <v>13637</v>
      </c>
      <c r="O3923" t="str">
        <f t="shared" si="246"/>
        <v xml:space="preserve">11-5-2012 22:51 </v>
      </c>
      <c r="P3923">
        <f t="shared" si="247"/>
        <v>0.99999999994179234</v>
      </c>
      <c r="Q3923">
        <v>39</v>
      </c>
      <c r="R3923">
        <v>0.99999999994179234</v>
      </c>
      <c r="S3923">
        <v>55.9</v>
      </c>
    </row>
    <row r="3924" spans="1:19" x14ac:dyDescent="0.25">
      <c r="A3924" t="s">
        <v>3954</v>
      </c>
      <c r="B3924">
        <v>41</v>
      </c>
      <c r="D3924" t="str">
        <f t="shared" si="244"/>
        <v xml:space="preserve">11-11-2011 3:51 </v>
      </c>
      <c r="E3924">
        <f t="shared" si="245"/>
        <v>0.99999999994179234</v>
      </c>
      <c r="F3924">
        <v>41</v>
      </c>
      <c r="K3924" t="s">
        <v>13530</v>
      </c>
      <c r="L3924">
        <v>57</v>
      </c>
      <c r="N3924" t="s">
        <v>13638</v>
      </c>
      <c r="O3924" t="str">
        <f t="shared" si="246"/>
        <v xml:space="preserve">11-5-2012 21:51 </v>
      </c>
      <c r="P3924">
        <f t="shared" si="247"/>
        <v>0.99999999994179234</v>
      </c>
      <c r="Q3924">
        <v>39.9</v>
      </c>
      <c r="R3924">
        <v>0.99999999994179234</v>
      </c>
      <c r="S3924">
        <v>55.9</v>
      </c>
    </row>
    <row r="3925" spans="1:19" x14ac:dyDescent="0.25">
      <c r="A3925" t="s">
        <v>3955</v>
      </c>
      <c r="B3925">
        <v>43</v>
      </c>
      <c r="D3925" t="str">
        <f t="shared" si="244"/>
        <v xml:space="preserve">11-11-2011 2:51 </v>
      </c>
      <c r="E3925">
        <f t="shared" si="245"/>
        <v>1.0000000001164153</v>
      </c>
      <c r="F3925">
        <v>43</v>
      </c>
      <c r="K3925" t="s">
        <v>13531</v>
      </c>
      <c r="L3925">
        <v>50</v>
      </c>
      <c r="N3925" t="s">
        <v>13639</v>
      </c>
      <c r="O3925" t="str">
        <f t="shared" si="246"/>
        <v xml:space="preserve">11-5-2012 20:51 </v>
      </c>
      <c r="P3925">
        <f t="shared" si="247"/>
        <v>1.0000000001164153</v>
      </c>
      <c r="Q3925">
        <v>42.1</v>
      </c>
      <c r="R3925">
        <v>1.0000000001164153</v>
      </c>
      <c r="S3925">
        <v>55.9</v>
      </c>
    </row>
    <row r="3926" spans="1:19" x14ac:dyDescent="0.25">
      <c r="A3926" t="s">
        <v>3956</v>
      </c>
      <c r="B3926">
        <v>44.1</v>
      </c>
      <c r="D3926" t="str">
        <f t="shared" si="244"/>
        <v xml:space="preserve">11-11-2011 1:51 </v>
      </c>
      <c r="E3926">
        <f t="shared" si="245"/>
        <v>0.99999999994179234</v>
      </c>
      <c r="F3926">
        <v>44.1</v>
      </c>
      <c r="K3926" t="s">
        <v>13532</v>
      </c>
      <c r="L3926">
        <v>39.9</v>
      </c>
      <c r="N3926" t="s">
        <v>13640</v>
      </c>
      <c r="O3926" t="str">
        <f t="shared" si="246"/>
        <v xml:space="preserve">11-5-2012 19:51 </v>
      </c>
      <c r="P3926">
        <f t="shared" si="247"/>
        <v>0.99999999994179234</v>
      </c>
      <c r="Q3926">
        <v>42.1</v>
      </c>
      <c r="R3926">
        <v>0.43333333317423239</v>
      </c>
      <c r="S3926">
        <v>55.9</v>
      </c>
    </row>
    <row r="3927" spans="1:19" x14ac:dyDescent="0.25">
      <c r="A3927" t="s">
        <v>3957</v>
      </c>
      <c r="B3927">
        <v>39</v>
      </c>
      <c r="D3927" t="str">
        <f t="shared" si="244"/>
        <v xml:space="preserve">11-11-2011 0:51 </v>
      </c>
      <c r="E3927">
        <f t="shared" si="245"/>
        <v>0.99999999994179234</v>
      </c>
      <c r="F3927">
        <v>39</v>
      </c>
      <c r="K3927" t="s">
        <v>13533</v>
      </c>
      <c r="L3927">
        <v>36</v>
      </c>
      <c r="N3927" t="s">
        <v>13641</v>
      </c>
      <c r="O3927" t="str">
        <f t="shared" si="246"/>
        <v xml:space="preserve">11-5-2012 18:51 </v>
      </c>
      <c r="P3927">
        <f t="shared" si="247"/>
        <v>0.99999999994179234</v>
      </c>
      <c r="Q3927">
        <v>46</v>
      </c>
      <c r="R3927">
        <v>0.99999999994179234</v>
      </c>
      <c r="S3927">
        <v>55.9</v>
      </c>
    </row>
    <row r="3928" spans="1:19" x14ac:dyDescent="0.25">
      <c r="A3928" t="s">
        <v>3958</v>
      </c>
      <c r="B3928">
        <v>39.9</v>
      </c>
      <c r="D3928" t="str">
        <f t="shared" si="244"/>
        <v xml:space="preserve">11-10-2011 23:51 </v>
      </c>
      <c r="E3928">
        <f t="shared" si="245"/>
        <v>1.0000000001164153</v>
      </c>
      <c r="F3928">
        <v>39.9</v>
      </c>
      <c r="K3928" t="s">
        <v>13534</v>
      </c>
      <c r="L3928">
        <v>37.9</v>
      </c>
      <c r="N3928" t="s">
        <v>13642</v>
      </c>
      <c r="O3928" t="str">
        <f t="shared" si="246"/>
        <v xml:space="preserve">11-5-2012 17:51 </v>
      </c>
      <c r="P3928">
        <f t="shared" si="247"/>
        <v>1.0000000001164153</v>
      </c>
      <c r="Q3928">
        <v>46</v>
      </c>
      <c r="R3928">
        <v>1.0000000001164153</v>
      </c>
      <c r="S3928">
        <v>55.9</v>
      </c>
    </row>
    <row r="3929" spans="1:19" x14ac:dyDescent="0.25">
      <c r="A3929" t="s">
        <v>3959</v>
      </c>
      <c r="B3929">
        <v>45</v>
      </c>
      <c r="D3929" t="str">
        <f t="shared" si="244"/>
        <v xml:space="preserve">11-10-2011 22:51 </v>
      </c>
      <c r="E3929">
        <f t="shared" si="245"/>
        <v>0.99999999994179234</v>
      </c>
      <c r="F3929">
        <v>45</v>
      </c>
      <c r="K3929" t="s">
        <v>13535</v>
      </c>
      <c r="L3929">
        <v>36</v>
      </c>
      <c r="N3929" t="s">
        <v>13643</v>
      </c>
      <c r="O3929" t="str">
        <f t="shared" si="246"/>
        <v xml:space="preserve">11-5-2012 16:51 </v>
      </c>
      <c r="P3929">
        <f t="shared" si="247"/>
        <v>0.99999999994179234</v>
      </c>
      <c r="Q3929">
        <v>50</v>
      </c>
      <c r="R3929">
        <v>0.99999999994179234</v>
      </c>
      <c r="S3929">
        <v>55.9</v>
      </c>
    </row>
    <row r="3930" spans="1:19" x14ac:dyDescent="0.25">
      <c r="A3930" t="s">
        <v>3960</v>
      </c>
      <c r="B3930">
        <v>48</v>
      </c>
      <c r="D3930" t="str">
        <f t="shared" si="244"/>
        <v xml:space="preserve">11-10-2011 21:51 </v>
      </c>
      <c r="E3930">
        <f t="shared" si="245"/>
        <v>0.99999999994179234</v>
      </c>
      <c r="F3930">
        <v>48</v>
      </c>
      <c r="K3930" t="s">
        <v>13536</v>
      </c>
      <c r="L3930">
        <v>37</v>
      </c>
      <c r="N3930" t="s">
        <v>13644</v>
      </c>
      <c r="O3930" t="str">
        <f t="shared" si="246"/>
        <v xml:space="preserve">11-5-2012 15:51 </v>
      </c>
      <c r="P3930">
        <f t="shared" si="247"/>
        <v>0.99999999994179234</v>
      </c>
      <c r="Q3930">
        <v>53.1</v>
      </c>
      <c r="R3930">
        <v>1.0000000001164153</v>
      </c>
      <c r="S3930">
        <v>55.9</v>
      </c>
    </row>
    <row r="3931" spans="1:19" x14ac:dyDescent="0.25">
      <c r="A3931" t="s">
        <v>3961</v>
      </c>
      <c r="B3931">
        <v>50</v>
      </c>
      <c r="D3931" t="str">
        <f t="shared" si="244"/>
        <v xml:space="preserve">11-10-2011 20:51 </v>
      </c>
      <c r="E3931">
        <f t="shared" si="245"/>
        <v>1.0000000001164153</v>
      </c>
      <c r="F3931">
        <v>50</v>
      </c>
      <c r="K3931" t="s">
        <v>13537</v>
      </c>
      <c r="L3931">
        <v>39</v>
      </c>
      <c r="N3931" t="s">
        <v>13645</v>
      </c>
      <c r="O3931" t="str">
        <f t="shared" si="246"/>
        <v xml:space="preserve">11-5-2012 14:51 </v>
      </c>
      <c r="P3931">
        <f t="shared" si="247"/>
        <v>1.0000000001164153</v>
      </c>
      <c r="Q3931">
        <v>54</v>
      </c>
      <c r="R3931">
        <v>0.99999999994179234</v>
      </c>
      <c r="S3931">
        <v>55.9</v>
      </c>
    </row>
    <row r="3932" spans="1:19" x14ac:dyDescent="0.25">
      <c r="A3932" t="s">
        <v>3962</v>
      </c>
      <c r="B3932">
        <v>51.1</v>
      </c>
      <c r="D3932" t="str">
        <f t="shared" si="244"/>
        <v xml:space="preserve">11-10-2011 19:51 </v>
      </c>
      <c r="E3932">
        <f t="shared" si="245"/>
        <v>0.99999999994179234</v>
      </c>
      <c r="F3932">
        <v>51.1</v>
      </c>
      <c r="K3932" t="s">
        <v>13538</v>
      </c>
      <c r="L3932">
        <v>39.9</v>
      </c>
      <c r="N3932" t="s">
        <v>13646</v>
      </c>
      <c r="O3932" t="str">
        <f t="shared" si="246"/>
        <v xml:space="preserve">11-5-2012 13:51 </v>
      </c>
      <c r="P3932">
        <f t="shared" si="247"/>
        <v>0.99999999994179234</v>
      </c>
      <c r="Q3932">
        <v>54</v>
      </c>
      <c r="R3932">
        <v>0.6000000000349246</v>
      </c>
      <c r="S3932">
        <v>55.9</v>
      </c>
    </row>
    <row r="3933" spans="1:19" x14ac:dyDescent="0.25">
      <c r="A3933" t="s">
        <v>3963</v>
      </c>
      <c r="B3933">
        <v>50</v>
      </c>
      <c r="D3933" t="str">
        <f t="shared" si="244"/>
        <v xml:space="preserve">11-10-2011 18:51 </v>
      </c>
      <c r="E3933">
        <f t="shared" si="245"/>
        <v>0.99999999994179234</v>
      </c>
      <c r="F3933">
        <v>50</v>
      </c>
      <c r="K3933" t="s">
        <v>13539</v>
      </c>
      <c r="L3933">
        <v>39.9</v>
      </c>
      <c r="N3933" t="s">
        <v>13647</v>
      </c>
      <c r="O3933" t="str">
        <f t="shared" si="246"/>
        <v xml:space="preserve">11-5-2012 12:51 </v>
      </c>
      <c r="P3933">
        <f t="shared" si="247"/>
        <v>0.99999999994179234</v>
      </c>
      <c r="Q3933">
        <v>52</v>
      </c>
      <c r="R3933">
        <v>0.68333333329064772</v>
      </c>
      <c r="S3933">
        <v>55.9</v>
      </c>
    </row>
    <row r="3934" spans="1:19" x14ac:dyDescent="0.25">
      <c r="A3934" t="s">
        <v>3964</v>
      </c>
      <c r="B3934">
        <v>50</v>
      </c>
      <c r="D3934" t="str">
        <f t="shared" si="244"/>
        <v xml:space="preserve">11-10-2011 17:51 </v>
      </c>
      <c r="E3934">
        <f t="shared" si="245"/>
        <v>1.0000000001164153</v>
      </c>
      <c r="F3934">
        <v>50</v>
      </c>
      <c r="K3934" t="s">
        <v>13540</v>
      </c>
      <c r="L3934">
        <v>42.1</v>
      </c>
      <c r="N3934" t="s">
        <v>13648</v>
      </c>
      <c r="O3934" t="str">
        <f t="shared" si="246"/>
        <v xml:space="preserve">11-5-2012 11:51 </v>
      </c>
      <c r="P3934">
        <f t="shared" si="247"/>
        <v>1.0000000001164153</v>
      </c>
      <c r="Q3934">
        <v>51.1</v>
      </c>
      <c r="R3934">
        <v>0.28333333338377997</v>
      </c>
      <c r="S3934">
        <v>55.9</v>
      </c>
    </row>
    <row r="3935" spans="1:19" x14ac:dyDescent="0.25">
      <c r="A3935" t="s">
        <v>3965</v>
      </c>
      <c r="B3935">
        <v>51.1</v>
      </c>
      <c r="D3935" t="str">
        <f t="shared" si="244"/>
        <v xml:space="preserve">11-10-2011 16:51 </v>
      </c>
      <c r="E3935">
        <f t="shared" si="245"/>
        <v>0.41666666662786156</v>
      </c>
      <c r="F3935">
        <v>51.1</v>
      </c>
      <c r="K3935" t="s">
        <v>13541</v>
      </c>
      <c r="L3935">
        <v>43</v>
      </c>
      <c r="N3935" t="s">
        <v>13649</v>
      </c>
      <c r="O3935" t="str">
        <f t="shared" si="246"/>
        <v xml:space="preserve">11-5-2012 10:51 </v>
      </c>
      <c r="P3935">
        <f t="shared" si="247"/>
        <v>0.99999999994179234</v>
      </c>
      <c r="Q3935">
        <v>48</v>
      </c>
      <c r="R3935">
        <v>0.55000000004656613</v>
      </c>
      <c r="S3935">
        <v>55.9</v>
      </c>
    </row>
    <row r="3936" spans="1:19" x14ac:dyDescent="0.25">
      <c r="A3936" t="s">
        <v>3966</v>
      </c>
      <c r="B3936">
        <v>51.8</v>
      </c>
      <c r="D3936" t="str">
        <f t="shared" si="244"/>
        <v xml:space="preserve">11-10-2011 16:26 </v>
      </c>
      <c r="E3936">
        <f t="shared" si="245"/>
        <v>0.28333333320915699</v>
      </c>
      <c r="F3936">
        <v>51.8</v>
      </c>
      <c r="K3936" t="s">
        <v>13542</v>
      </c>
      <c r="L3936">
        <v>43</v>
      </c>
      <c r="N3936" t="s">
        <v>13650</v>
      </c>
      <c r="O3936" t="str">
        <f t="shared" si="246"/>
        <v xml:space="preserve">11-5-2012 9:51 </v>
      </c>
      <c r="P3936">
        <f t="shared" si="247"/>
        <v>0.99999999994179234</v>
      </c>
      <c r="Q3936">
        <v>46</v>
      </c>
      <c r="R3936">
        <v>0.99999999994179234</v>
      </c>
      <c r="S3936">
        <v>55.9</v>
      </c>
    </row>
    <row r="3937" spans="1:19" x14ac:dyDescent="0.25">
      <c r="A3937" t="s">
        <v>3967</v>
      </c>
      <c r="B3937">
        <v>51.8</v>
      </c>
      <c r="D3937" t="str">
        <f t="shared" si="244"/>
        <v xml:space="preserve">11-10-2011 16:09 </v>
      </c>
      <c r="E3937">
        <f t="shared" si="245"/>
        <v>0.30000000010477379</v>
      </c>
      <c r="F3937">
        <v>51.8</v>
      </c>
      <c r="K3937" t="s">
        <v>13543</v>
      </c>
      <c r="L3937">
        <v>45</v>
      </c>
      <c r="N3937" t="s">
        <v>13651</v>
      </c>
      <c r="O3937" t="str">
        <f t="shared" si="246"/>
        <v xml:space="preserve">11-5-2012 8:51 </v>
      </c>
      <c r="P3937">
        <f t="shared" si="247"/>
        <v>0.2333333333954215</v>
      </c>
      <c r="Q3937">
        <v>42.1</v>
      </c>
      <c r="R3937">
        <v>0.99999999994179234</v>
      </c>
      <c r="S3937">
        <v>55.9</v>
      </c>
    </row>
    <row r="3938" spans="1:19" x14ac:dyDescent="0.25">
      <c r="A3938" t="s">
        <v>3968</v>
      </c>
      <c r="B3938">
        <v>53.1</v>
      </c>
      <c r="D3938" t="str">
        <f t="shared" si="244"/>
        <v xml:space="preserve">11-10-2011 15:51 </v>
      </c>
      <c r="E3938">
        <f t="shared" si="245"/>
        <v>0.99999999994179234</v>
      </c>
      <c r="F3938">
        <v>53.1</v>
      </c>
      <c r="K3938" t="s">
        <v>13544</v>
      </c>
      <c r="L3938">
        <v>46</v>
      </c>
      <c r="N3938" t="s">
        <v>13652</v>
      </c>
      <c r="O3938" t="str">
        <f t="shared" si="246"/>
        <v xml:space="preserve">11-5-2012 8:37 </v>
      </c>
      <c r="P3938">
        <f t="shared" si="247"/>
        <v>0.76666666672099382</v>
      </c>
      <c r="Q3938">
        <v>42.8</v>
      </c>
      <c r="R3938">
        <v>1.0000000001164153</v>
      </c>
      <c r="S3938">
        <v>55.9</v>
      </c>
    </row>
    <row r="3939" spans="1:19" x14ac:dyDescent="0.25">
      <c r="A3939" t="s">
        <v>3969</v>
      </c>
      <c r="B3939">
        <v>55.9</v>
      </c>
      <c r="D3939" t="str">
        <f t="shared" si="244"/>
        <v xml:space="preserve">11-10-2011 14:51 </v>
      </c>
      <c r="E3939">
        <f t="shared" si="245"/>
        <v>1.0000000001164153</v>
      </c>
      <c r="F3939">
        <v>55.9</v>
      </c>
      <c r="K3939" t="s">
        <v>13545</v>
      </c>
      <c r="L3939">
        <v>48.9</v>
      </c>
      <c r="N3939" t="s">
        <v>13653</v>
      </c>
      <c r="O3939" t="str">
        <f t="shared" si="246"/>
        <v xml:space="preserve">11-5-2012 7:51 </v>
      </c>
      <c r="P3939">
        <f t="shared" si="247"/>
        <v>0.99999999994179234</v>
      </c>
      <c r="Q3939">
        <v>41</v>
      </c>
      <c r="R3939">
        <v>0.99999999994179234</v>
      </c>
      <c r="S3939">
        <v>55.9</v>
      </c>
    </row>
    <row r="3940" spans="1:19" x14ac:dyDescent="0.25">
      <c r="A3940" t="s">
        <v>3970</v>
      </c>
      <c r="B3940">
        <v>63</v>
      </c>
      <c r="D3940" t="str">
        <f t="shared" si="244"/>
        <v xml:space="preserve">11-10-2011 13:51 </v>
      </c>
      <c r="E3940">
        <f t="shared" si="245"/>
        <v>0.99999999994179234</v>
      </c>
      <c r="F3940">
        <v>63</v>
      </c>
      <c r="K3940" t="s">
        <v>13546</v>
      </c>
      <c r="L3940">
        <v>52</v>
      </c>
      <c r="N3940" t="s">
        <v>13654</v>
      </c>
      <c r="O3940" t="str">
        <f t="shared" si="246"/>
        <v xml:space="preserve">11-5-2012 6:51 </v>
      </c>
      <c r="P3940">
        <f t="shared" si="247"/>
        <v>0.99999999994179234</v>
      </c>
      <c r="Q3940">
        <v>37.9</v>
      </c>
      <c r="R3940">
        <v>0.99999999994179234</v>
      </c>
      <c r="S3940">
        <v>55.9</v>
      </c>
    </row>
    <row r="3941" spans="1:19" x14ac:dyDescent="0.25">
      <c r="A3941" t="s">
        <v>3971</v>
      </c>
      <c r="B3941">
        <v>66</v>
      </c>
      <c r="D3941" t="str">
        <f t="shared" si="244"/>
        <v xml:space="preserve">11-10-2011 12:51 </v>
      </c>
      <c r="E3941">
        <f t="shared" si="245"/>
        <v>0.99999999994179234</v>
      </c>
      <c r="F3941">
        <v>66</v>
      </c>
      <c r="K3941" t="s">
        <v>13547</v>
      </c>
      <c r="L3941">
        <v>60.1</v>
      </c>
      <c r="N3941" t="s">
        <v>13655</v>
      </c>
      <c r="O3941" t="str">
        <f t="shared" si="246"/>
        <v xml:space="preserve">11-5-2012 5:51 </v>
      </c>
      <c r="P3941">
        <f t="shared" si="247"/>
        <v>1.0000000001164153</v>
      </c>
      <c r="Q3941">
        <v>39.9</v>
      </c>
      <c r="R3941">
        <v>0.55000000004656613</v>
      </c>
      <c r="S3941">
        <v>55.9</v>
      </c>
    </row>
    <row r="3942" spans="1:19" x14ac:dyDescent="0.25">
      <c r="A3942" t="s">
        <v>3972</v>
      </c>
      <c r="B3942">
        <v>66</v>
      </c>
      <c r="D3942" t="str">
        <f t="shared" si="244"/>
        <v xml:space="preserve">11-10-2011 11:51 </v>
      </c>
      <c r="E3942">
        <f t="shared" si="245"/>
        <v>1.0000000001164153</v>
      </c>
      <c r="F3942">
        <v>66</v>
      </c>
      <c r="K3942" t="s">
        <v>13548</v>
      </c>
      <c r="L3942">
        <v>64</v>
      </c>
      <c r="N3942" t="s">
        <v>13656</v>
      </c>
      <c r="O3942" t="str">
        <f t="shared" si="246"/>
        <v xml:space="preserve">11-5-2012 4:51 </v>
      </c>
      <c r="P3942">
        <f t="shared" si="247"/>
        <v>0.99999999994179234</v>
      </c>
      <c r="Q3942">
        <v>43</v>
      </c>
      <c r="R3942">
        <v>0.1499999999650754</v>
      </c>
      <c r="S3942">
        <v>55.9</v>
      </c>
    </row>
    <row r="3943" spans="1:19" x14ac:dyDescent="0.25">
      <c r="A3943" t="s">
        <v>3973</v>
      </c>
      <c r="B3943">
        <v>64</v>
      </c>
      <c r="D3943" t="str">
        <f t="shared" si="244"/>
        <v xml:space="preserve">11-10-2011 10:51 </v>
      </c>
      <c r="E3943">
        <f t="shared" si="245"/>
        <v>0.99999999994179234</v>
      </c>
      <c r="F3943">
        <v>64</v>
      </c>
      <c r="K3943" t="s">
        <v>13549</v>
      </c>
      <c r="L3943">
        <v>64</v>
      </c>
      <c r="N3943" t="s">
        <v>13657</v>
      </c>
      <c r="O3943" t="str">
        <f t="shared" si="246"/>
        <v xml:space="preserve">11-5-2012 3:51 </v>
      </c>
      <c r="P3943">
        <f t="shared" si="247"/>
        <v>0.99999999994179234</v>
      </c>
      <c r="Q3943">
        <v>46</v>
      </c>
      <c r="R3943">
        <v>0.99999999994179234</v>
      </c>
      <c r="S3943">
        <v>55.9</v>
      </c>
    </row>
    <row r="3944" spans="1:19" x14ac:dyDescent="0.25">
      <c r="A3944" t="s">
        <v>3974</v>
      </c>
      <c r="B3944">
        <v>62.1</v>
      </c>
      <c r="D3944" t="str">
        <f t="shared" si="244"/>
        <v xml:space="preserve">11-10-2011 9:51 </v>
      </c>
      <c r="E3944">
        <f t="shared" si="245"/>
        <v>0.99999999994179234</v>
      </c>
      <c r="F3944">
        <v>62.1</v>
      </c>
      <c r="K3944" t="s">
        <v>13550</v>
      </c>
      <c r="L3944">
        <v>63</v>
      </c>
      <c r="N3944" t="s">
        <v>13658</v>
      </c>
      <c r="O3944" t="str">
        <f t="shared" si="246"/>
        <v xml:space="preserve">11-5-2012 2:51 </v>
      </c>
      <c r="P3944">
        <f t="shared" si="247"/>
        <v>1.0000000001164153</v>
      </c>
      <c r="Q3944">
        <v>46</v>
      </c>
      <c r="R3944">
        <v>0.99999999994179234</v>
      </c>
      <c r="S3944">
        <v>55.9</v>
      </c>
    </row>
    <row r="3945" spans="1:19" x14ac:dyDescent="0.25">
      <c r="A3945" t="s">
        <v>3975</v>
      </c>
      <c r="B3945">
        <v>55</v>
      </c>
      <c r="D3945" t="str">
        <f t="shared" si="244"/>
        <v xml:space="preserve">11-10-2011 8:51 </v>
      </c>
      <c r="E3945">
        <f t="shared" si="245"/>
        <v>1.0000000001164153</v>
      </c>
      <c r="F3945">
        <v>55</v>
      </c>
      <c r="K3945" t="s">
        <v>13551</v>
      </c>
      <c r="L3945">
        <v>61</v>
      </c>
      <c r="N3945" t="s">
        <v>13659</v>
      </c>
      <c r="O3945" t="str">
        <f t="shared" si="246"/>
        <v xml:space="preserve">11-5-2012 1:51 </v>
      </c>
      <c r="P3945">
        <f t="shared" si="247"/>
        <v>0.99999999994179234</v>
      </c>
      <c r="Q3945">
        <v>46</v>
      </c>
      <c r="R3945">
        <v>0.99999999994179234</v>
      </c>
      <c r="S3945">
        <v>55.9</v>
      </c>
    </row>
    <row r="3946" spans="1:19" x14ac:dyDescent="0.25">
      <c r="A3946" t="s">
        <v>3976</v>
      </c>
      <c r="B3946">
        <v>48</v>
      </c>
      <c r="D3946" t="str">
        <f t="shared" si="244"/>
        <v xml:space="preserve">11-10-2011 7:51 </v>
      </c>
      <c r="E3946">
        <f t="shared" si="245"/>
        <v>0.99999999994179234</v>
      </c>
      <c r="F3946">
        <v>48</v>
      </c>
      <c r="K3946" t="s">
        <v>13552</v>
      </c>
      <c r="L3946">
        <v>60.1</v>
      </c>
      <c r="N3946" t="s">
        <v>13660</v>
      </c>
      <c r="O3946" t="str">
        <f t="shared" si="246"/>
        <v xml:space="preserve">11-5-2012 0:51 </v>
      </c>
      <c r="P3946">
        <f t="shared" si="247"/>
        <v>0.99999999994179234</v>
      </c>
      <c r="Q3946">
        <v>46.9</v>
      </c>
      <c r="R3946">
        <v>1.0000000001164153</v>
      </c>
      <c r="S3946">
        <v>55.9</v>
      </c>
    </row>
    <row r="3947" spans="1:19" x14ac:dyDescent="0.25">
      <c r="A3947" t="s">
        <v>3977</v>
      </c>
      <c r="B3947">
        <v>44.1</v>
      </c>
      <c r="D3947" t="str">
        <f t="shared" si="244"/>
        <v xml:space="preserve">11-10-2011 6:51 </v>
      </c>
      <c r="E3947">
        <f t="shared" si="245"/>
        <v>0.99999999994179234</v>
      </c>
      <c r="F3947">
        <v>44.1</v>
      </c>
      <c r="K3947" t="s">
        <v>13553</v>
      </c>
      <c r="L3947">
        <v>57</v>
      </c>
      <c r="N3947" t="s">
        <v>13661</v>
      </c>
      <c r="O3947" t="str">
        <f t="shared" si="246"/>
        <v xml:space="preserve">11-4-2012 23:51 </v>
      </c>
      <c r="P3947">
        <f t="shared" si="247"/>
        <v>1.0000000001164153</v>
      </c>
      <c r="Q3947">
        <v>48</v>
      </c>
      <c r="R3947">
        <v>0.99999999994179234</v>
      </c>
      <c r="S3947">
        <v>55.9</v>
      </c>
    </row>
    <row r="3948" spans="1:19" x14ac:dyDescent="0.25">
      <c r="A3948" t="s">
        <v>3978</v>
      </c>
      <c r="B3948">
        <v>46</v>
      </c>
      <c r="D3948" t="str">
        <f t="shared" si="244"/>
        <v xml:space="preserve">11-10-2011 5:51 </v>
      </c>
      <c r="E3948">
        <f t="shared" si="245"/>
        <v>1.0000000001164153</v>
      </c>
      <c r="F3948">
        <v>46</v>
      </c>
      <c r="K3948" t="s">
        <v>13554</v>
      </c>
      <c r="L3948">
        <v>54</v>
      </c>
      <c r="N3948" t="s">
        <v>13662</v>
      </c>
      <c r="O3948" t="str">
        <f t="shared" si="246"/>
        <v xml:space="preserve">11-4-2012 22:51 </v>
      </c>
      <c r="P3948">
        <f t="shared" si="247"/>
        <v>0.99999999994179234</v>
      </c>
      <c r="Q3948">
        <v>48.9</v>
      </c>
      <c r="R3948">
        <v>1.0000000001164153</v>
      </c>
      <c r="S3948">
        <v>55.9</v>
      </c>
    </row>
    <row r="3949" spans="1:19" x14ac:dyDescent="0.25">
      <c r="A3949" t="s">
        <v>3979</v>
      </c>
      <c r="B3949">
        <v>46.9</v>
      </c>
      <c r="D3949" t="str">
        <f t="shared" si="244"/>
        <v xml:space="preserve">11-10-2011 4:51 </v>
      </c>
      <c r="E3949">
        <f t="shared" si="245"/>
        <v>0.99999999994179234</v>
      </c>
      <c r="F3949">
        <v>46.9</v>
      </c>
      <c r="K3949" t="s">
        <v>13555</v>
      </c>
      <c r="L3949">
        <v>48.9</v>
      </c>
      <c r="N3949" t="s">
        <v>13663</v>
      </c>
      <c r="O3949" t="str">
        <f t="shared" si="246"/>
        <v xml:space="preserve">11-4-2012 21:51 </v>
      </c>
      <c r="P3949">
        <f t="shared" si="247"/>
        <v>0.99999999994179234</v>
      </c>
      <c r="Q3949">
        <v>48.9</v>
      </c>
      <c r="R3949">
        <v>1.0000000001164153</v>
      </c>
      <c r="S3949">
        <v>55.9</v>
      </c>
    </row>
    <row r="3950" spans="1:19" x14ac:dyDescent="0.25">
      <c r="A3950" t="s">
        <v>3980</v>
      </c>
      <c r="B3950">
        <v>46.9</v>
      </c>
      <c r="D3950" t="str">
        <f t="shared" si="244"/>
        <v xml:space="preserve">11-10-2011 3:51 </v>
      </c>
      <c r="E3950">
        <f t="shared" si="245"/>
        <v>0.99999999994179234</v>
      </c>
      <c r="F3950">
        <v>46.9</v>
      </c>
      <c r="K3950" t="s">
        <v>13556</v>
      </c>
      <c r="L3950">
        <v>37</v>
      </c>
      <c r="N3950" t="s">
        <v>13664</v>
      </c>
      <c r="O3950" t="str">
        <f t="shared" si="246"/>
        <v xml:space="preserve">11-4-2012 20:51 </v>
      </c>
      <c r="P3950">
        <f t="shared" si="247"/>
        <v>1.0000000001164153</v>
      </c>
      <c r="Q3950">
        <v>48.9</v>
      </c>
      <c r="R3950">
        <v>0.99999999994179234</v>
      </c>
      <c r="S3950">
        <v>55.9</v>
      </c>
    </row>
    <row r="3951" spans="1:19" x14ac:dyDescent="0.25">
      <c r="A3951" t="s">
        <v>3981</v>
      </c>
      <c r="B3951">
        <v>48</v>
      </c>
      <c r="D3951" t="str">
        <f t="shared" si="244"/>
        <v xml:space="preserve">11-10-2011 2:51 </v>
      </c>
      <c r="E3951">
        <f t="shared" si="245"/>
        <v>1.0000000001164153</v>
      </c>
      <c r="F3951">
        <v>48</v>
      </c>
      <c r="K3951" t="s">
        <v>13557</v>
      </c>
      <c r="L3951">
        <v>30.9</v>
      </c>
      <c r="N3951" t="s">
        <v>13665</v>
      </c>
      <c r="O3951" t="str">
        <f t="shared" si="246"/>
        <v xml:space="preserve">11-4-2012 19:51 </v>
      </c>
      <c r="P3951">
        <f t="shared" si="247"/>
        <v>0.99999999994179234</v>
      </c>
      <c r="Q3951">
        <v>48</v>
      </c>
      <c r="R3951">
        <v>0.99999999994179234</v>
      </c>
      <c r="S3951">
        <v>55.9</v>
      </c>
    </row>
    <row r="3952" spans="1:19" x14ac:dyDescent="0.25">
      <c r="A3952" t="s">
        <v>3982</v>
      </c>
      <c r="B3952">
        <v>50</v>
      </c>
      <c r="D3952" t="str">
        <f t="shared" si="244"/>
        <v xml:space="preserve">11-10-2011 1:51 </v>
      </c>
      <c r="E3952">
        <f t="shared" si="245"/>
        <v>0.99999999994179234</v>
      </c>
      <c r="F3952">
        <v>50</v>
      </c>
      <c r="K3952" t="s">
        <v>13558</v>
      </c>
      <c r="L3952">
        <v>33.1</v>
      </c>
      <c r="N3952" t="s">
        <v>13666</v>
      </c>
      <c r="O3952" t="str">
        <f t="shared" si="246"/>
        <v xml:space="preserve">11-4-2012 18:51 </v>
      </c>
      <c r="P3952">
        <f t="shared" si="247"/>
        <v>0.99999999994179234</v>
      </c>
      <c r="Q3952">
        <v>48.9</v>
      </c>
      <c r="R3952">
        <v>0.99999999994179234</v>
      </c>
      <c r="S3952">
        <v>55.9</v>
      </c>
    </row>
    <row r="3953" spans="1:19" x14ac:dyDescent="0.25">
      <c r="A3953" t="s">
        <v>3983</v>
      </c>
      <c r="B3953">
        <v>51.1</v>
      </c>
      <c r="D3953" t="str">
        <f t="shared" si="244"/>
        <v xml:space="preserve">11-10-2011 0:51 </v>
      </c>
      <c r="E3953">
        <f t="shared" si="245"/>
        <v>0.99999999994179234</v>
      </c>
      <c r="F3953">
        <v>51.1</v>
      </c>
      <c r="K3953" t="s">
        <v>13559</v>
      </c>
      <c r="L3953">
        <v>35.1</v>
      </c>
      <c r="N3953" t="s">
        <v>13667</v>
      </c>
      <c r="O3953" t="str">
        <f t="shared" si="246"/>
        <v xml:space="preserve">11-4-2012 17:51 </v>
      </c>
      <c r="P3953">
        <f t="shared" si="247"/>
        <v>1.0000000001164153</v>
      </c>
      <c r="Q3953">
        <v>50</v>
      </c>
      <c r="R3953">
        <v>1.0000000001164153</v>
      </c>
      <c r="S3953">
        <v>55.9</v>
      </c>
    </row>
    <row r="3954" spans="1:19" x14ac:dyDescent="0.25">
      <c r="A3954" t="s">
        <v>3984</v>
      </c>
      <c r="B3954">
        <v>52</v>
      </c>
      <c r="D3954" t="str">
        <f t="shared" si="244"/>
        <v xml:space="preserve">11-9-2011 23:51 </v>
      </c>
      <c r="E3954">
        <f t="shared" si="245"/>
        <v>1.0000000001164153</v>
      </c>
      <c r="F3954">
        <v>52</v>
      </c>
      <c r="K3954" t="s">
        <v>13560</v>
      </c>
      <c r="L3954">
        <v>36</v>
      </c>
      <c r="N3954" t="s">
        <v>13668</v>
      </c>
      <c r="O3954" t="str">
        <f t="shared" si="246"/>
        <v xml:space="preserve">11-4-2012 16:51 </v>
      </c>
      <c r="P3954">
        <f t="shared" si="247"/>
        <v>0.99999999994179234</v>
      </c>
      <c r="Q3954">
        <v>52</v>
      </c>
      <c r="R3954">
        <v>0.99999999994179234</v>
      </c>
      <c r="S3954">
        <v>55.9</v>
      </c>
    </row>
    <row r="3955" spans="1:19" x14ac:dyDescent="0.25">
      <c r="A3955" t="s">
        <v>3985</v>
      </c>
      <c r="B3955">
        <v>53.1</v>
      </c>
      <c r="D3955" t="str">
        <f t="shared" si="244"/>
        <v xml:space="preserve">11-9-2011 22:51 </v>
      </c>
      <c r="E3955">
        <f t="shared" si="245"/>
        <v>0.99999999994179234</v>
      </c>
      <c r="F3955">
        <v>53.1</v>
      </c>
      <c r="K3955" t="s">
        <v>13561</v>
      </c>
      <c r="L3955">
        <v>41</v>
      </c>
      <c r="N3955" t="s">
        <v>13669</v>
      </c>
      <c r="O3955" t="str">
        <f t="shared" si="246"/>
        <v xml:space="preserve">11-4-2012 15:51 </v>
      </c>
      <c r="P3955">
        <f t="shared" si="247"/>
        <v>0.99999999994179234</v>
      </c>
      <c r="Q3955">
        <v>53.1</v>
      </c>
      <c r="R3955">
        <v>1.0000000001164153</v>
      </c>
      <c r="S3955">
        <v>55.9</v>
      </c>
    </row>
    <row r="3956" spans="1:19" x14ac:dyDescent="0.25">
      <c r="A3956" t="s">
        <v>3986</v>
      </c>
      <c r="B3956">
        <v>53.1</v>
      </c>
      <c r="D3956" t="str">
        <f t="shared" si="244"/>
        <v xml:space="preserve">11-9-2011 21:51 </v>
      </c>
      <c r="E3956">
        <f t="shared" si="245"/>
        <v>0.99999999994179234</v>
      </c>
      <c r="F3956">
        <v>53.1</v>
      </c>
      <c r="K3956" t="s">
        <v>13562</v>
      </c>
      <c r="L3956">
        <v>39.9</v>
      </c>
      <c r="N3956" t="s">
        <v>13670</v>
      </c>
      <c r="O3956" t="str">
        <f t="shared" si="246"/>
        <v xml:space="preserve">11-4-2012 14:51 </v>
      </c>
      <c r="P3956">
        <f t="shared" si="247"/>
        <v>1.0000000001164153</v>
      </c>
      <c r="Q3956">
        <v>53.1</v>
      </c>
      <c r="R3956">
        <v>0.99999999994179234</v>
      </c>
      <c r="S3956">
        <v>55.9</v>
      </c>
    </row>
    <row r="3957" spans="1:19" x14ac:dyDescent="0.25">
      <c r="A3957" t="s">
        <v>3987</v>
      </c>
      <c r="B3957">
        <v>53.1</v>
      </c>
      <c r="D3957" t="str">
        <f t="shared" si="244"/>
        <v xml:space="preserve">11-9-2011 20:51 </v>
      </c>
      <c r="E3957">
        <f t="shared" si="245"/>
        <v>1.0000000001164153</v>
      </c>
      <c r="F3957">
        <v>53.1</v>
      </c>
      <c r="K3957" t="s">
        <v>13563</v>
      </c>
      <c r="L3957">
        <v>46</v>
      </c>
      <c r="N3957" t="s">
        <v>13671</v>
      </c>
      <c r="O3957" t="str">
        <f t="shared" si="246"/>
        <v xml:space="preserve">11-4-2012 13:51 </v>
      </c>
      <c r="P3957">
        <f t="shared" si="247"/>
        <v>0.99999999994179234</v>
      </c>
      <c r="Q3957">
        <v>54</v>
      </c>
      <c r="R3957">
        <v>0.26666666666278616</v>
      </c>
      <c r="S3957">
        <v>55.9</v>
      </c>
    </row>
    <row r="3958" spans="1:19" x14ac:dyDescent="0.25">
      <c r="A3958" t="s">
        <v>3988</v>
      </c>
      <c r="B3958">
        <v>55.9</v>
      </c>
      <c r="D3958" t="str">
        <f t="shared" si="244"/>
        <v xml:space="preserve">11-9-2011 19:51 </v>
      </c>
      <c r="E3958">
        <f t="shared" si="245"/>
        <v>0.99999999994179234</v>
      </c>
      <c r="F3958">
        <v>55.9</v>
      </c>
      <c r="K3958" t="s">
        <v>13564</v>
      </c>
      <c r="L3958">
        <v>45</v>
      </c>
      <c r="N3958" t="s">
        <v>13672</v>
      </c>
      <c r="O3958" t="str">
        <f t="shared" si="246"/>
        <v xml:space="preserve">11-4-2012 12:51 </v>
      </c>
      <c r="P3958">
        <f t="shared" si="247"/>
        <v>0.99999999994179234</v>
      </c>
      <c r="Q3958">
        <v>54</v>
      </c>
      <c r="R3958">
        <v>0.99999999994179234</v>
      </c>
      <c r="S3958">
        <v>55.9</v>
      </c>
    </row>
    <row r="3959" spans="1:19" x14ac:dyDescent="0.25">
      <c r="A3959" t="s">
        <v>3989</v>
      </c>
      <c r="B3959">
        <v>55.9</v>
      </c>
      <c r="D3959" t="str">
        <f t="shared" si="244"/>
        <v xml:space="preserve">11-9-2011 18:51 </v>
      </c>
      <c r="E3959">
        <f t="shared" si="245"/>
        <v>0.99999999994179234</v>
      </c>
      <c r="F3959">
        <v>55.9</v>
      </c>
      <c r="K3959" t="s">
        <v>13565</v>
      </c>
      <c r="L3959">
        <v>48</v>
      </c>
      <c r="N3959" t="s">
        <v>13673</v>
      </c>
      <c r="O3959" t="str">
        <f t="shared" si="246"/>
        <v xml:space="preserve">11-4-2012 11:51 </v>
      </c>
      <c r="P3959">
        <f t="shared" si="247"/>
        <v>1.0000000001164153</v>
      </c>
      <c r="Q3959">
        <v>54</v>
      </c>
      <c r="R3959">
        <v>1.0000000001164153</v>
      </c>
      <c r="S3959">
        <v>55.9</v>
      </c>
    </row>
    <row r="3960" spans="1:19" x14ac:dyDescent="0.25">
      <c r="A3960" t="s">
        <v>3990</v>
      </c>
      <c r="B3960">
        <v>57.9</v>
      </c>
      <c r="D3960" t="str">
        <f t="shared" si="244"/>
        <v xml:space="preserve">11-9-2011 17:51 </v>
      </c>
      <c r="E3960">
        <f t="shared" si="245"/>
        <v>1.0000000001164153</v>
      </c>
      <c r="F3960">
        <v>57.9</v>
      </c>
      <c r="K3960" t="s">
        <v>13566</v>
      </c>
      <c r="L3960">
        <v>46.9</v>
      </c>
      <c r="N3960" t="s">
        <v>13674</v>
      </c>
      <c r="O3960" t="str">
        <f t="shared" si="246"/>
        <v xml:space="preserve">11-4-2012 10:51 </v>
      </c>
      <c r="P3960">
        <f t="shared" si="247"/>
        <v>0.99999999994179234</v>
      </c>
      <c r="Q3960">
        <v>53.1</v>
      </c>
      <c r="R3960">
        <v>0.99999999994179234</v>
      </c>
      <c r="S3960">
        <v>55.9</v>
      </c>
    </row>
    <row r="3961" spans="1:19" x14ac:dyDescent="0.25">
      <c r="A3961" t="s">
        <v>3991</v>
      </c>
      <c r="B3961">
        <v>63</v>
      </c>
      <c r="D3961" t="str">
        <f t="shared" si="244"/>
        <v xml:space="preserve">11-9-2011 16:51 </v>
      </c>
      <c r="E3961">
        <f t="shared" si="245"/>
        <v>0.99999999994179234</v>
      </c>
      <c r="F3961">
        <v>63</v>
      </c>
      <c r="K3961" t="s">
        <v>13567</v>
      </c>
      <c r="L3961">
        <v>48.9</v>
      </c>
      <c r="N3961" t="s">
        <v>13675</v>
      </c>
      <c r="O3961" t="str">
        <f t="shared" si="246"/>
        <v xml:space="preserve">11-4-2012 9:51 </v>
      </c>
      <c r="P3961">
        <f t="shared" si="247"/>
        <v>0.99999999994179234</v>
      </c>
      <c r="Q3961">
        <v>48.9</v>
      </c>
      <c r="R3961">
        <v>0.99999999994179234</v>
      </c>
      <c r="S3961">
        <v>55.9</v>
      </c>
    </row>
    <row r="3962" spans="1:19" x14ac:dyDescent="0.25">
      <c r="A3962" t="s">
        <v>3992</v>
      </c>
      <c r="B3962">
        <v>70</v>
      </c>
      <c r="D3962" t="str">
        <f t="shared" si="244"/>
        <v xml:space="preserve">11-9-2011 15:51 </v>
      </c>
      <c r="E3962">
        <f t="shared" si="245"/>
        <v>0.99999999994179234</v>
      </c>
      <c r="F3962">
        <v>70</v>
      </c>
      <c r="K3962" t="s">
        <v>13568</v>
      </c>
      <c r="L3962">
        <v>48</v>
      </c>
      <c r="N3962" t="s">
        <v>13676</v>
      </c>
      <c r="O3962" t="str">
        <f t="shared" si="246"/>
        <v xml:space="preserve">11-4-2012 8:51 </v>
      </c>
      <c r="P3962">
        <f t="shared" si="247"/>
        <v>1.0000000001164153</v>
      </c>
      <c r="Q3962">
        <v>46</v>
      </c>
      <c r="R3962">
        <v>1.0000000001164153</v>
      </c>
      <c r="S3962">
        <v>55.9</v>
      </c>
    </row>
    <row r="3963" spans="1:19" x14ac:dyDescent="0.25">
      <c r="A3963" t="s">
        <v>3993</v>
      </c>
      <c r="B3963">
        <v>70</v>
      </c>
      <c r="D3963" t="str">
        <f t="shared" si="244"/>
        <v xml:space="preserve">11-9-2011 14:51 </v>
      </c>
      <c r="E3963">
        <f t="shared" si="245"/>
        <v>1.0000000001164153</v>
      </c>
      <c r="F3963">
        <v>70</v>
      </c>
      <c r="K3963" t="s">
        <v>13569</v>
      </c>
      <c r="L3963">
        <v>43</v>
      </c>
      <c r="N3963" t="s">
        <v>13677</v>
      </c>
      <c r="O3963" t="str">
        <f t="shared" si="246"/>
        <v xml:space="preserve">11-4-2012 7:51 </v>
      </c>
      <c r="P3963">
        <f t="shared" si="247"/>
        <v>0.99999999994179234</v>
      </c>
      <c r="Q3963">
        <v>44.1</v>
      </c>
      <c r="R3963">
        <v>0.99999999994179234</v>
      </c>
      <c r="S3963">
        <v>55.9</v>
      </c>
    </row>
    <row r="3964" spans="1:19" x14ac:dyDescent="0.25">
      <c r="A3964" t="s">
        <v>3994</v>
      </c>
      <c r="B3964">
        <v>69.099999999999994</v>
      </c>
      <c r="D3964" t="str">
        <f t="shared" si="244"/>
        <v xml:space="preserve">11-9-2011 13:51 </v>
      </c>
      <c r="E3964">
        <f t="shared" si="245"/>
        <v>0.99999999994179234</v>
      </c>
      <c r="F3964">
        <v>69.099999999999994</v>
      </c>
      <c r="K3964" t="s">
        <v>13570</v>
      </c>
      <c r="L3964">
        <v>51.1</v>
      </c>
      <c r="N3964" t="s">
        <v>13678</v>
      </c>
      <c r="O3964" t="str">
        <f t="shared" si="246"/>
        <v xml:space="preserve">11-4-2012 6:51 </v>
      </c>
      <c r="P3964">
        <f t="shared" si="247"/>
        <v>0.99999999994179234</v>
      </c>
      <c r="Q3964">
        <v>42.1</v>
      </c>
      <c r="R3964">
        <v>0.99999999994179234</v>
      </c>
      <c r="S3964">
        <v>55.9</v>
      </c>
    </row>
    <row r="3965" spans="1:19" x14ac:dyDescent="0.25">
      <c r="A3965" t="s">
        <v>3995</v>
      </c>
      <c r="B3965">
        <v>66.900000000000006</v>
      </c>
      <c r="D3965" t="str">
        <f t="shared" si="244"/>
        <v xml:space="preserve">11-9-2011 12:51 </v>
      </c>
      <c r="E3965">
        <f t="shared" si="245"/>
        <v>0.99999999994179234</v>
      </c>
      <c r="F3965">
        <v>66.900000000000006</v>
      </c>
      <c r="K3965" t="s">
        <v>13571</v>
      </c>
      <c r="L3965">
        <v>59</v>
      </c>
      <c r="N3965" t="s">
        <v>13679</v>
      </c>
      <c r="O3965" t="str">
        <f t="shared" si="246"/>
        <v xml:space="preserve">11-4-2012 5:51 </v>
      </c>
      <c r="P3965">
        <f t="shared" si="247"/>
        <v>1.0000000001164153</v>
      </c>
      <c r="Q3965">
        <v>43</v>
      </c>
      <c r="R3965">
        <v>0.99999999994179234</v>
      </c>
      <c r="S3965">
        <v>55.9</v>
      </c>
    </row>
    <row r="3966" spans="1:19" x14ac:dyDescent="0.25">
      <c r="A3966" t="s">
        <v>3996</v>
      </c>
      <c r="B3966">
        <v>64.900000000000006</v>
      </c>
      <c r="D3966" t="str">
        <f t="shared" si="244"/>
        <v xml:space="preserve">11-9-2011 11:51 </v>
      </c>
      <c r="E3966">
        <f t="shared" si="245"/>
        <v>1.0000000001164153</v>
      </c>
      <c r="F3966">
        <v>64.900000000000006</v>
      </c>
      <c r="K3966" t="s">
        <v>13572</v>
      </c>
      <c r="L3966">
        <v>61</v>
      </c>
      <c r="N3966" t="s">
        <v>13680</v>
      </c>
      <c r="O3966" t="str">
        <f t="shared" si="246"/>
        <v xml:space="preserve">11-4-2012 4:51 </v>
      </c>
      <c r="P3966">
        <f t="shared" si="247"/>
        <v>0.99999999994179234</v>
      </c>
      <c r="Q3966">
        <v>44.1</v>
      </c>
      <c r="R3966">
        <v>0.99999999994179234</v>
      </c>
      <c r="S3966">
        <v>55.9</v>
      </c>
    </row>
    <row r="3967" spans="1:19" x14ac:dyDescent="0.25">
      <c r="A3967" t="s">
        <v>3997</v>
      </c>
      <c r="B3967">
        <v>61</v>
      </c>
      <c r="D3967" t="str">
        <f t="shared" si="244"/>
        <v xml:space="preserve">11-9-2011 10:51 </v>
      </c>
      <c r="E3967">
        <f t="shared" si="245"/>
        <v>0.29999999993015081</v>
      </c>
      <c r="F3967">
        <v>61</v>
      </c>
      <c r="K3967" t="s">
        <v>13573</v>
      </c>
      <c r="L3967">
        <v>61</v>
      </c>
      <c r="N3967" t="s">
        <v>13681</v>
      </c>
      <c r="O3967" t="str">
        <f t="shared" si="246"/>
        <v xml:space="preserve">11-4-2012 3:51 </v>
      </c>
      <c r="P3967">
        <f t="shared" si="247"/>
        <v>0.99999999994179234</v>
      </c>
      <c r="Q3967">
        <v>45</v>
      </c>
      <c r="R3967">
        <v>0.99999999994179234</v>
      </c>
      <c r="S3967">
        <v>55.9</v>
      </c>
    </row>
    <row r="3968" spans="1:19" x14ac:dyDescent="0.25">
      <c r="A3968" t="s">
        <v>3998</v>
      </c>
      <c r="B3968">
        <v>59</v>
      </c>
      <c r="D3968" t="str">
        <f t="shared" si="244"/>
        <v xml:space="preserve">11-9-2011 10:33 </v>
      </c>
      <c r="E3968">
        <f t="shared" si="245"/>
        <v>0.16666666668606922</v>
      </c>
      <c r="F3968">
        <v>59</v>
      </c>
      <c r="K3968" t="s">
        <v>13574</v>
      </c>
      <c r="L3968">
        <v>60.1</v>
      </c>
      <c r="N3968" t="s">
        <v>13682</v>
      </c>
      <c r="O3968" t="str">
        <f t="shared" si="246"/>
        <v xml:space="preserve">11-4-2012 2:51 </v>
      </c>
      <c r="P3968">
        <f t="shared" si="247"/>
        <v>1.0000000001164153</v>
      </c>
      <c r="Q3968">
        <v>45</v>
      </c>
      <c r="R3968">
        <v>1.0000000001164153</v>
      </c>
      <c r="S3968">
        <v>55.9</v>
      </c>
    </row>
    <row r="3969" spans="1:19" x14ac:dyDescent="0.25">
      <c r="A3969" t="s">
        <v>3999</v>
      </c>
      <c r="B3969">
        <v>55.4</v>
      </c>
      <c r="D3969" t="str">
        <f t="shared" si="244"/>
        <v xml:space="preserve">11-9-2011 10:23 </v>
      </c>
      <c r="E3969">
        <f t="shared" si="245"/>
        <v>0.53333333332557231</v>
      </c>
      <c r="F3969">
        <v>55.4</v>
      </c>
      <c r="K3969" t="s">
        <v>13575</v>
      </c>
      <c r="L3969">
        <v>57.9</v>
      </c>
      <c r="N3969" t="s">
        <v>13683</v>
      </c>
      <c r="O3969" t="str">
        <f t="shared" si="246"/>
        <v xml:space="preserve">11-4-2012 1:51 </v>
      </c>
      <c r="P3969">
        <f t="shared" si="247"/>
        <v>0</v>
      </c>
      <c r="Q3969">
        <v>44.1</v>
      </c>
      <c r="R3969">
        <v>1.0000000001164153</v>
      </c>
      <c r="S3969">
        <v>55.9</v>
      </c>
    </row>
    <row r="3970" spans="1:19" x14ac:dyDescent="0.25">
      <c r="A3970" t="s">
        <v>4000</v>
      </c>
      <c r="B3970">
        <v>51.1</v>
      </c>
      <c r="D3970" t="str">
        <f t="shared" si="244"/>
        <v xml:space="preserve">11-9-2011 9:51 </v>
      </c>
      <c r="E3970">
        <f t="shared" si="245"/>
        <v>0.21666666667442769</v>
      </c>
      <c r="F3970">
        <v>51.1</v>
      </c>
      <c r="K3970" t="s">
        <v>13576</v>
      </c>
      <c r="L3970">
        <v>55.9</v>
      </c>
      <c r="N3970" t="s">
        <v>13684</v>
      </c>
      <c r="O3970" t="str">
        <f t="shared" si="246"/>
        <v xml:space="preserve">11-4-2012 1:51 </v>
      </c>
      <c r="P3970">
        <f t="shared" si="247"/>
        <v>0.99999999994179234</v>
      </c>
      <c r="Q3970">
        <v>44.1</v>
      </c>
      <c r="R3970">
        <v>0.99999999994179234</v>
      </c>
      <c r="S3970">
        <v>55.9</v>
      </c>
    </row>
    <row r="3971" spans="1:19" x14ac:dyDescent="0.25">
      <c r="A3971" t="s">
        <v>4001</v>
      </c>
      <c r="B3971">
        <v>50</v>
      </c>
      <c r="D3971" t="str">
        <f t="shared" ref="D3971:D4034" si="248">LEFT(A3971,LEN(A3971)-3)</f>
        <v xml:space="preserve">11-9-2011 9:38 </v>
      </c>
      <c r="E3971">
        <f t="shared" ref="E3971:E4034" si="249">(D3971-D3972)*24</f>
        <v>0.78333333326736465</v>
      </c>
      <c r="F3971">
        <v>50</v>
      </c>
      <c r="K3971" t="s">
        <v>13577</v>
      </c>
      <c r="L3971">
        <v>54</v>
      </c>
      <c r="N3971" t="s">
        <v>13685</v>
      </c>
      <c r="O3971" t="str">
        <f t="shared" ref="O3971:O4034" si="250">LEFT(N3971,LEN(N3971)-3)</f>
        <v xml:space="preserve">11-4-2012 0:51 </v>
      </c>
      <c r="P3971">
        <f t="shared" ref="P3971:P4034" si="251">(O3971-O3972)*24</f>
        <v>0.99999999994179234</v>
      </c>
      <c r="Q3971">
        <v>44.1</v>
      </c>
      <c r="R3971">
        <v>0.99999999994179234</v>
      </c>
      <c r="S3971">
        <v>55.9</v>
      </c>
    </row>
    <row r="3972" spans="1:19" x14ac:dyDescent="0.25">
      <c r="A3972" t="s">
        <v>4002</v>
      </c>
      <c r="B3972">
        <v>45</v>
      </c>
      <c r="D3972" t="str">
        <f t="shared" si="248"/>
        <v xml:space="preserve">11-9-2011 8:51 </v>
      </c>
      <c r="E3972">
        <f t="shared" si="249"/>
        <v>1.0000000001164153</v>
      </c>
      <c r="F3972">
        <v>45</v>
      </c>
      <c r="K3972" t="s">
        <v>13578</v>
      </c>
      <c r="L3972">
        <v>50</v>
      </c>
      <c r="N3972" t="s">
        <v>13686</v>
      </c>
      <c r="O3972" t="str">
        <f t="shared" si="250"/>
        <v xml:space="preserve">11-3-2012 23:51 </v>
      </c>
      <c r="P3972">
        <f t="shared" si="251"/>
        <v>1.0000000001164153</v>
      </c>
      <c r="Q3972">
        <v>45</v>
      </c>
      <c r="R3972">
        <v>0.99999999994179234</v>
      </c>
      <c r="S3972">
        <v>55.9</v>
      </c>
    </row>
    <row r="3973" spans="1:19" x14ac:dyDescent="0.25">
      <c r="A3973" t="s">
        <v>4003</v>
      </c>
      <c r="B3973">
        <v>42.1</v>
      </c>
      <c r="D3973" t="str">
        <f t="shared" si="248"/>
        <v xml:space="preserve">11-9-2011 7:51 </v>
      </c>
      <c r="E3973">
        <f t="shared" si="249"/>
        <v>0.99999999994179234</v>
      </c>
      <c r="F3973">
        <v>42.1</v>
      </c>
      <c r="K3973" t="s">
        <v>13579</v>
      </c>
      <c r="L3973">
        <v>45</v>
      </c>
      <c r="N3973" t="s">
        <v>13687</v>
      </c>
      <c r="O3973" t="str">
        <f t="shared" si="250"/>
        <v xml:space="preserve">11-3-2012 22:51 </v>
      </c>
      <c r="P3973">
        <f t="shared" si="251"/>
        <v>0.99999999994179234</v>
      </c>
      <c r="Q3973">
        <v>45</v>
      </c>
      <c r="R3973">
        <v>1.0000000001164153</v>
      </c>
      <c r="S3973">
        <v>55.9</v>
      </c>
    </row>
    <row r="3974" spans="1:19" x14ac:dyDescent="0.25">
      <c r="A3974" t="s">
        <v>4004</v>
      </c>
      <c r="B3974">
        <v>39</v>
      </c>
      <c r="D3974" t="str">
        <f t="shared" si="248"/>
        <v xml:space="preserve">11-9-2011 6:51 </v>
      </c>
      <c r="E3974">
        <f t="shared" si="249"/>
        <v>0.19999999995343387</v>
      </c>
      <c r="F3974">
        <v>39</v>
      </c>
      <c r="K3974" t="s">
        <v>13580</v>
      </c>
      <c r="L3974">
        <v>37.9</v>
      </c>
      <c r="N3974" t="s">
        <v>13688</v>
      </c>
      <c r="O3974" t="str">
        <f t="shared" si="250"/>
        <v xml:space="preserve">11-3-2012 21:51 </v>
      </c>
      <c r="P3974">
        <f t="shared" si="251"/>
        <v>0.99999999994179234</v>
      </c>
      <c r="Q3974">
        <v>46</v>
      </c>
      <c r="R3974">
        <v>0.99999999994179234</v>
      </c>
      <c r="S3974">
        <v>55.9</v>
      </c>
    </row>
    <row r="3975" spans="1:19" x14ac:dyDescent="0.25">
      <c r="A3975" t="s">
        <v>4005</v>
      </c>
      <c r="B3975">
        <v>39.200000000000003</v>
      </c>
      <c r="D3975" t="str">
        <f t="shared" si="248"/>
        <v xml:space="preserve">11-9-2011 6:39 </v>
      </c>
      <c r="E3975">
        <f t="shared" si="249"/>
        <v>0.13333333341870457</v>
      </c>
      <c r="F3975">
        <v>39.200000000000003</v>
      </c>
      <c r="K3975" t="s">
        <v>13581</v>
      </c>
      <c r="L3975">
        <v>35.1</v>
      </c>
      <c r="N3975" t="s">
        <v>13689</v>
      </c>
      <c r="O3975" t="str">
        <f t="shared" si="250"/>
        <v xml:space="preserve">11-3-2012 20:51 </v>
      </c>
      <c r="P3975">
        <f t="shared" si="251"/>
        <v>1.0000000001164153</v>
      </c>
      <c r="Q3975">
        <v>48.9</v>
      </c>
      <c r="R3975">
        <v>0.99999999994179234</v>
      </c>
      <c r="S3975">
        <v>55.9</v>
      </c>
    </row>
    <row r="3976" spans="1:19" x14ac:dyDescent="0.25">
      <c r="A3976" t="s">
        <v>4006</v>
      </c>
      <c r="B3976">
        <v>41</v>
      </c>
      <c r="D3976" t="str">
        <f t="shared" si="248"/>
        <v xml:space="preserve">11-9-2011 6:31 </v>
      </c>
      <c r="E3976">
        <f t="shared" si="249"/>
        <v>0.1499999999650754</v>
      </c>
      <c r="F3976">
        <v>41</v>
      </c>
      <c r="K3976" t="s">
        <v>13582</v>
      </c>
      <c r="L3976">
        <v>35.1</v>
      </c>
      <c r="N3976" t="s">
        <v>13690</v>
      </c>
      <c r="O3976" t="str">
        <f t="shared" si="250"/>
        <v xml:space="preserve">11-3-2012 19:51 </v>
      </c>
      <c r="P3976">
        <f t="shared" si="251"/>
        <v>0.99999999994179234</v>
      </c>
      <c r="Q3976">
        <v>48.9</v>
      </c>
      <c r="R3976">
        <v>0.99999999994179234</v>
      </c>
      <c r="S3976">
        <v>55.9</v>
      </c>
    </row>
    <row r="3977" spans="1:19" x14ac:dyDescent="0.25">
      <c r="A3977" t="s">
        <v>4007</v>
      </c>
      <c r="B3977">
        <v>39.200000000000003</v>
      </c>
      <c r="D3977" t="str">
        <f t="shared" si="248"/>
        <v xml:space="preserve">11-9-2011 6:22 </v>
      </c>
      <c r="E3977">
        <f t="shared" si="249"/>
        <v>0.5166666666045785</v>
      </c>
      <c r="F3977">
        <v>39.200000000000003</v>
      </c>
      <c r="K3977" t="s">
        <v>13583</v>
      </c>
      <c r="L3977">
        <v>34</v>
      </c>
      <c r="N3977" t="s">
        <v>13691</v>
      </c>
      <c r="O3977" t="str">
        <f t="shared" si="250"/>
        <v xml:space="preserve">11-3-2012 18:51 </v>
      </c>
      <c r="P3977">
        <f t="shared" si="251"/>
        <v>0.99999999994179234</v>
      </c>
      <c r="Q3977">
        <v>48</v>
      </c>
      <c r="R3977">
        <v>0.99999999994179234</v>
      </c>
      <c r="S3977">
        <v>55.9</v>
      </c>
    </row>
    <row r="3978" spans="1:19" x14ac:dyDescent="0.25">
      <c r="A3978" t="s">
        <v>4008</v>
      </c>
      <c r="B3978">
        <v>39.9</v>
      </c>
      <c r="D3978" t="str">
        <f t="shared" si="248"/>
        <v xml:space="preserve">11-9-2011 5:51 </v>
      </c>
      <c r="E3978">
        <f t="shared" si="249"/>
        <v>1.0000000001164153</v>
      </c>
      <c r="F3978">
        <v>39.9</v>
      </c>
      <c r="K3978" t="s">
        <v>13584</v>
      </c>
      <c r="L3978">
        <v>37</v>
      </c>
      <c r="N3978" t="s">
        <v>13692</v>
      </c>
      <c r="O3978" t="str">
        <f t="shared" si="250"/>
        <v xml:space="preserve">11-3-2012 17:51 </v>
      </c>
      <c r="P3978">
        <f t="shared" si="251"/>
        <v>1.0000000001164153</v>
      </c>
      <c r="Q3978">
        <v>57</v>
      </c>
      <c r="R3978">
        <v>1.0000000001164153</v>
      </c>
      <c r="S3978">
        <v>55.9</v>
      </c>
    </row>
    <row r="3979" spans="1:19" x14ac:dyDescent="0.25">
      <c r="A3979" t="s">
        <v>4009</v>
      </c>
      <c r="B3979">
        <v>39</v>
      </c>
      <c r="D3979" t="str">
        <f t="shared" si="248"/>
        <v xml:space="preserve">11-9-2011 4:51 </v>
      </c>
      <c r="E3979">
        <f t="shared" si="249"/>
        <v>0.99999999994179234</v>
      </c>
      <c r="F3979">
        <v>39</v>
      </c>
      <c r="K3979" t="s">
        <v>13585</v>
      </c>
      <c r="L3979">
        <v>37.9</v>
      </c>
      <c r="N3979" t="s">
        <v>13693</v>
      </c>
      <c r="O3979" t="str">
        <f t="shared" si="250"/>
        <v xml:space="preserve">11-3-2012 16:51 </v>
      </c>
      <c r="P3979">
        <f t="shared" si="251"/>
        <v>0.99999999994179234</v>
      </c>
      <c r="Q3979">
        <v>60.1</v>
      </c>
      <c r="R3979">
        <v>0.99999999994179234</v>
      </c>
      <c r="S3979">
        <v>55.9</v>
      </c>
    </row>
    <row r="3980" spans="1:19" x14ac:dyDescent="0.25">
      <c r="A3980" t="s">
        <v>4010</v>
      </c>
      <c r="B3980">
        <v>41</v>
      </c>
      <c r="D3980" t="str">
        <f t="shared" si="248"/>
        <v xml:space="preserve">11-9-2011 3:51 </v>
      </c>
      <c r="E3980">
        <f t="shared" si="249"/>
        <v>0.99999999994179234</v>
      </c>
      <c r="F3980">
        <v>41</v>
      </c>
      <c r="K3980" t="s">
        <v>13586</v>
      </c>
      <c r="L3980">
        <v>39</v>
      </c>
      <c r="N3980" t="s">
        <v>13694</v>
      </c>
      <c r="O3980" t="str">
        <f t="shared" si="250"/>
        <v xml:space="preserve">11-3-2012 15:51 </v>
      </c>
      <c r="P3980">
        <f t="shared" si="251"/>
        <v>0.99999999994179234</v>
      </c>
      <c r="Q3980">
        <v>60.1</v>
      </c>
      <c r="R3980">
        <v>0.99999999994179234</v>
      </c>
      <c r="S3980">
        <v>55.9</v>
      </c>
    </row>
    <row r="3981" spans="1:19" x14ac:dyDescent="0.25">
      <c r="A3981" t="s">
        <v>4011</v>
      </c>
      <c r="B3981">
        <v>41</v>
      </c>
      <c r="D3981" t="str">
        <f t="shared" si="248"/>
        <v xml:space="preserve">11-9-2011 2:51 </v>
      </c>
      <c r="E3981">
        <f t="shared" si="249"/>
        <v>1.0000000001164153</v>
      </c>
      <c r="F3981">
        <v>41</v>
      </c>
      <c r="K3981" t="s">
        <v>13587</v>
      </c>
      <c r="L3981">
        <v>37.9</v>
      </c>
      <c r="N3981" t="s">
        <v>13695</v>
      </c>
      <c r="O3981" t="str">
        <f t="shared" si="250"/>
        <v xml:space="preserve">11-3-2012 14:51 </v>
      </c>
      <c r="P3981">
        <f t="shared" si="251"/>
        <v>1.0000000001164153</v>
      </c>
      <c r="Q3981">
        <v>59</v>
      </c>
      <c r="R3981">
        <v>0.99999999994179234</v>
      </c>
      <c r="S3981">
        <v>55.9</v>
      </c>
    </row>
    <row r="3982" spans="1:19" x14ac:dyDescent="0.25">
      <c r="A3982" t="s">
        <v>4012</v>
      </c>
      <c r="B3982">
        <v>43</v>
      </c>
      <c r="D3982" t="str">
        <f t="shared" si="248"/>
        <v xml:space="preserve">11-9-2011 1:51 </v>
      </c>
      <c r="E3982">
        <f t="shared" si="249"/>
        <v>0.99999999994179234</v>
      </c>
      <c r="F3982">
        <v>43</v>
      </c>
      <c r="K3982" t="s">
        <v>13588</v>
      </c>
      <c r="L3982">
        <v>35.1</v>
      </c>
      <c r="N3982" t="s">
        <v>13696</v>
      </c>
      <c r="O3982" t="str">
        <f t="shared" si="250"/>
        <v xml:space="preserve">11-3-2012 13:51 </v>
      </c>
      <c r="P3982">
        <f t="shared" si="251"/>
        <v>0.99999999994179234</v>
      </c>
      <c r="Q3982">
        <v>57</v>
      </c>
      <c r="R3982">
        <v>0.99999999994179234</v>
      </c>
      <c r="S3982">
        <v>55.9</v>
      </c>
    </row>
    <row r="3983" spans="1:19" x14ac:dyDescent="0.25">
      <c r="A3983" t="s">
        <v>4013</v>
      </c>
      <c r="B3983">
        <v>44.1</v>
      </c>
      <c r="D3983" t="str">
        <f t="shared" si="248"/>
        <v xml:space="preserve">11-9-2011 0:51 </v>
      </c>
      <c r="E3983">
        <f t="shared" si="249"/>
        <v>0.99999999994179234</v>
      </c>
      <c r="F3983">
        <v>44.1</v>
      </c>
      <c r="K3983" t="s">
        <v>13589</v>
      </c>
      <c r="L3983">
        <v>37</v>
      </c>
      <c r="N3983" t="s">
        <v>13697</v>
      </c>
      <c r="O3983" t="str">
        <f t="shared" si="250"/>
        <v xml:space="preserve">11-3-2012 12:51 </v>
      </c>
      <c r="P3983">
        <f t="shared" si="251"/>
        <v>0.99999999994179234</v>
      </c>
      <c r="Q3983">
        <v>54</v>
      </c>
      <c r="R3983">
        <v>1.0000000001164153</v>
      </c>
      <c r="S3983">
        <v>55.9</v>
      </c>
    </row>
    <row r="3984" spans="1:19" x14ac:dyDescent="0.25">
      <c r="A3984" t="s">
        <v>4014</v>
      </c>
      <c r="B3984">
        <v>46</v>
      </c>
      <c r="D3984" t="str">
        <f t="shared" si="248"/>
        <v xml:space="preserve">11-8-2011 23:51 </v>
      </c>
      <c r="E3984">
        <f t="shared" si="249"/>
        <v>1.0000000001164153</v>
      </c>
      <c r="F3984">
        <v>46</v>
      </c>
      <c r="K3984" t="s">
        <v>13590</v>
      </c>
      <c r="L3984">
        <v>41</v>
      </c>
      <c r="N3984" t="s">
        <v>13698</v>
      </c>
      <c r="O3984" t="str">
        <f t="shared" si="250"/>
        <v xml:space="preserve">11-3-2012 11:51 </v>
      </c>
      <c r="P3984">
        <f t="shared" si="251"/>
        <v>1.0000000001164153</v>
      </c>
      <c r="Q3984">
        <v>52</v>
      </c>
      <c r="R3984">
        <v>0.99999999994179234</v>
      </c>
      <c r="S3984">
        <v>55.9</v>
      </c>
    </row>
    <row r="3985" spans="1:19" x14ac:dyDescent="0.25">
      <c r="A3985" t="s">
        <v>4015</v>
      </c>
      <c r="B3985">
        <v>46</v>
      </c>
      <c r="D3985" t="str">
        <f t="shared" si="248"/>
        <v xml:space="preserve">11-8-2011 22:51 </v>
      </c>
      <c r="E3985">
        <f t="shared" si="249"/>
        <v>0.99999999994179234</v>
      </c>
      <c r="F3985">
        <v>46</v>
      </c>
      <c r="K3985" t="s">
        <v>13591</v>
      </c>
      <c r="L3985">
        <v>42.1</v>
      </c>
      <c r="N3985" t="s">
        <v>13699</v>
      </c>
      <c r="O3985" t="str">
        <f t="shared" si="250"/>
        <v xml:space="preserve">11-3-2012 10:51 </v>
      </c>
      <c r="P3985">
        <f t="shared" si="251"/>
        <v>0.99999999994179234</v>
      </c>
      <c r="Q3985">
        <v>50</v>
      </c>
      <c r="R3985">
        <v>0.99999999994179234</v>
      </c>
      <c r="S3985">
        <v>55.9</v>
      </c>
    </row>
    <row r="3986" spans="1:19" x14ac:dyDescent="0.25">
      <c r="A3986" t="s">
        <v>4016</v>
      </c>
      <c r="B3986">
        <v>48</v>
      </c>
      <c r="D3986" t="str">
        <f t="shared" si="248"/>
        <v xml:space="preserve">11-8-2011 21:51 </v>
      </c>
      <c r="E3986">
        <f t="shared" si="249"/>
        <v>0.99999999994179234</v>
      </c>
      <c r="F3986">
        <v>48</v>
      </c>
      <c r="K3986" t="s">
        <v>13592</v>
      </c>
      <c r="L3986">
        <v>44.1</v>
      </c>
      <c r="N3986" t="s">
        <v>13700</v>
      </c>
      <c r="O3986" t="str">
        <f t="shared" si="250"/>
        <v xml:space="preserve">11-3-2012 9:51 </v>
      </c>
      <c r="P3986">
        <f t="shared" si="251"/>
        <v>0.99999999994179234</v>
      </c>
      <c r="Q3986">
        <v>48</v>
      </c>
      <c r="R3986">
        <v>1.0000000001164153</v>
      </c>
      <c r="S3986">
        <v>55.9</v>
      </c>
    </row>
    <row r="3987" spans="1:19" x14ac:dyDescent="0.25">
      <c r="A3987" t="s">
        <v>4017</v>
      </c>
      <c r="B3987">
        <v>51.1</v>
      </c>
      <c r="D3987" t="str">
        <f t="shared" si="248"/>
        <v xml:space="preserve">11-8-2011 20:51 </v>
      </c>
      <c r="E3987">
        <f t="shared" si="249"/>
        <v>1.0000000001164153</v>
      </c>
      <c r="F3987">
        <v>51.1</v>
      </c>
      <c r="K3987" t="s">
        <v>13593</v>
      </c>
      <c r="L3987">
        <v>45</v>
      </c>
      <c r="N3987" t="s">
        <v>13701</v>
      </c>
      <c r="O3987" t="str">
        <f t="shared" si="250"/>
        <v xml:space="preserve">11-3-2012 8:51 </v>
      </c>
      <c r="P3987">
        <f t="shared" si="251"/>
        <v>1.0000000001164153</v>
      </c>
      <c r="Q3987">
        <v>43</v>
      </c>
      <c r="R3987">
        <v>1.0000000001164153</v>
      </c>
      <c r="S3987">
        <v>55.9</v>
      </c>
    </row>
    <row r="3988" spans="1:19" x14ac:dyDescent="0.25">
      <c r="A3988" t="s">
        <v>4018</v>
      </c>
      <c r="B3988">
        <v>52</v>
      </c>
      <c r="D3988" t="str">
        <f t="shared" si="248"/>
        <v xml:space="preserve">11-8-2011 19:51 </v>
      </c>
      <c r="E3988">
        <f t="shared" si="249"/>
        <v>0.99999999994179234</v>
      </c>
      <c r="F3988">
        <v>52</v>
      </c>
      <c r="K3988" t="s">
        <v>13594</v>
      </c>
      <c r="L3988">
        <v>46.4</v>
      </c>
      <c r="N3988" t="s">
        <v>13702</v>
      </c>
      <c r="O3988" t="str">
        <f t="shared" si="250"/>
        <v xml:space="preserve">11-3-2012 7:51 </v>
      </c>
      <c r="P3988">
        <f t="shared" si="251"/>
        <v>0.99999999994179234</v>
      </c>
      <c r="Q3988">
        <v>37</v>
      </c>
      <c r="R3988">
        <v>1.0000000001164153</v>
      </c>
      <c r="S3988">
        <v>55.9</v>
      </c>
    </row>
    <row r="3989" spans="1:19" x14ac:dyDescent="0.25">
      <c r="A3989" t="s">
        <v>4019</v>
      </c>
      <c r="B3989">
        <v>57</v>
      </c>
      <c r="D3989" t="str">
        <f t="shared" si="248"/>
        <v xml:space="preserve">11-8-2011 18:51 </v>
      </c>
      <c r="E3989">
        <f t="shared" si="249"/>
        <v>0.99999999994179234</v>
      </c>
      <c r="F3989">
        <v>57</v>
      </c>
      <c r="K3989" t="s">
        <v>13595</v>
      </c>
      <c r="L3989">
        <v>48.9</v>
      </c>
      <c r="N3989" t="s">
        <v>13703</v>
      </c>
      <c r="O3989" t="str">
        <f t="shared" si="250"/>
        <v xml:space="preserve">11-3-2012 6:51 </v>
      </c>
      <c r="P3989">
        <f t="shared" si="251"/>
        <v>0.99999999994179234</v>
      </c>
      <c r="Q3989">
        <v>41</v>
      </c>
      <c r="R3989">
        <v>0.99999999994179234</v>
      </c>
      <c r="S3989">
        <v>55.9</v>
      </c>
    </row>
    <row r="3990" spans="1:19" x14ac:dyDescent="0.25">
      <c r="A3990" t="s">
        <v>4020</v>
      </c>
      <c r="B3990">
        <v>55.9</v>
      </c>
      <c r="D3990" t="str">
        <f t="shared" si="248"/>
        <v xml:space="preserve">11-8-2011 17:51 </v>
      </c>
      <c r="E3990">
        <f t="shared" si="249"/>
        <v>1.0000000001164153</v>
      </c>
      <c r="F3990">
        <v>55.9</v>
      </c>
      <c r="K3990" t="s">
        <v>13596</v>
      </c>
      <c r="L3990">
        <v>51.1</v>
      </c>
      <c r="N3990" t="s">
        <v>13704</v>
      </c>
      <c r="O3990" t="str">
        <f t="shared" si="250"/>
        <v xml:space="preserve">11-3-2012 5:51 </v>
      </c>
      <c r="P3990">
        <f t="shared" si="251"/>
        <v>1.0000000001164153</v>
      </c>
      <c r="Q3990">
        <v>39</v>
      </c>
      <c r="R3990">
        <v>0.99999999994179234</v>
      </c>
      <c r="S3990">
        <v>55.9</v>
      </c>
    </row>
    <row r="3991" spans="1:19" x14ac:dyDescent="0.25">
      <c r="A3991" t="s">
        <v>4021</v>
      </c>
      <c r="B3991">
        <v>63</v>
      </c>
      <c r="D3991" t="str">
        <f t="shared" si="248"/>
        <v xml:space="preserve">11-8-2011 16:51 </v>
      </c>
      <c r="E3991">
        <f t="shared" si="249"/>
        <v>0.99999999994179234</v>
      </c>
      <c r="F3991">
        <v>63</v>
      </c>
      <c r="K3991" t="s">
        <v>13597</v>
      </c>
      <c r="L3991">
        <v>53.1</v>
      </c>
      <c r="N3991" t="s">
        <v>13705</v>
      </c>
      <c r="O3991" t="str">
        <f t="shared" si="250"/>
        <v xml:space="preserve">11-3-2012 4:51 </v>
      </c>
      <c r="P3991">
        <f t="shared" si="251"/>
        <v>0.99999999994179234</v>
      </c>
      <c r="Q3991">
        <v>35.1</v>
      </c>
      <c r="R3991">
        <v>1.0000000001164153</v>
      </c>
      <c r="S3991">
        <v>55.9</v>
      </c>
    </row>
    <row r="3992" spans="1:19" x14ac:dyDescent="0.25">
      <c r="A3992" t="s">
        <v>4022</v>
      </c>
      <c r="B3992">
        <v>69.099999999999994</v>
      </c>
      <c r="D3992" t="str">
        <f t="shared" si="248"/>
        <v xml:space="preserve">11-8-2011 15:51 </v>
      </c>
      <c r="E3992">
        <f t="shared" si="249"/>
        <v>0.99999999994179234</v>
      </c>
      <c r="F3992">
        <v>69.099999999999994</v>
      </c>
      <c r="K3992" t="s">
        <v>13598</v>
      </c>
      <c r="L3992">
        <v>51.1</v>
      </c>
      <c r="N3992" t="s">
        <v>13706</v>
      </c>
      <c r="O3992" t="str">
        <f t="shared" si="250"/>
        <v xml:space="preserve">11-3-2012 3:51 </v>
      </c>
      <c r="P3992">
        <f t="shared" si="251"/>
        <v>0.99999999994179234</v>
      </c>
      <c r="Q3992">
        <v>34</v>
      </c>
      <c r="R3992">
        <v>0.99999999994179234</v>
      </c>
      <c r="S3992">
        <v>55.9</v>
      </c>
    </row>
    <row r="3993" spans="1:19" x14ac:dyDescent="0.25">
      <c r="A3993" t="s">
        <v>4023</v>
      </c>
      <c r="B3993">
        <v>70</v>
      </c>
      <c r="D3993" t="str">
        <f t="shared" si="248"/>
        <v xml:space="preserve">11-8-2011 14:51 </v>
      </c>
      <c r="E3993">
        <f t="shared" si="249"/>
        <v>1.0000000001164153</v>
      </c>
      <c r="F3993">
        <v>70</v>
      </c>
      <c r="K3993" t="s">
        <v>13599</v>
      </c>
      <c r="L3993">
        <v>50</v>
      </c>
      <c r="N3993" t="s">
        <v>13707</v>
      </c>
      <c r="O3993" t="str">
        <f t="shared" si="250"/>
        <v xml:space="preserve">11-3-2012 2:51 </v>
      </c>
      <c r="P3993">
        <f t="shared" si="251"/>
        <v>1.0000000001164153</v>
      </c>
      <c r="Q3993">
        <v>37</v>
      </c>
      <c r="R3993">
        <v>0.99999999994179234</v>
      </c>
      <c r="S3993">
        <v>55.9</v>
      </c>
    </row>
    <row r="3994" spans="1:19" x14ac:dyDescent="0.25">
      <c r="A3994" t="s">
        <v>4024</v>
      </c>
      <c r="B3994">
        <v>68</v>
      </c>
      <c r="D3994" t="str">
        <f t="shared" si="248"/>
        <v xml:space="preserve">11-8-2011 13:51 </v>
      </c>
      <c r="E3994">
        <f t="shared" si="249"/>
        <v>0.99999999994179234</v>
      </c>
      <c r="F3994">
        <v>68</v>
      </c>
      <c r="K3994" t="s">
        <v>13600</v>
      </c>
      <c r="L3994">
        <v>48</v>
      </c>
      <c r="N3994" t="s">
        <v>13708</v>
      </c>
      <c r="O3994" t="str">
        <f t="shared" si="250"/>
        <v xml:space="preserve">11-3-2012 1:51 </v>
      </c>
      <c r="P3994">
        <f t="shared" si="251"/>
        <v>0.99999999994179234</v>
      </c>
      <c r="Q3994">
        <v>37.9</v>
      </c>
      <c r="R3994">
        <v>1.0000000001164153</v>
      </c>
      <c r="S3994">
        <v>55.9</v>
      </c>
    </row>
    <row r="3995" spans="1:19" x14ac:dyDescent="0.25">
      <c r="A3995" t="s">
        <v>4025</v>
      </c>
      <c r="B3995">
        <v>66.900000000000006</v>
      </c>
      <c r="D3995" t="str">
        <f t="shared" si="248"/>
        <v xml:space="preserve">11-8-2011 12:51 </v>
      </c>
      <c r="E3995">
        <f t="shared" si="249"/>
        <v>0.99999999994179234</v>
      </c>
      <c r="F3995">
        <v>66.900000000000006</v>
      </c>
      <c r="K3995" t="s">
        <v>13601</v>
      </c>
      <c r="L3995">
        <v>44.1</v>
      </c>
      <c r="N3995" t="s">
        <v>13709</v>
      </c>
      <c r="O3995" t="str">
        <f t="shared" si="250"/>
        <v xml:space="preserve">11-3-2012 0:51 </v>
      </c>
      <c r="P3995">
        <f t="shared" si="251"/>
        <v>0.99999999994179234</v>
      </c>
      <c r="Q3995">
        <v>41</v>
      </c>
      <c r="R3995">
        <v>0.99999999994179234</v>
      </c>
      <c r="S3995">
        <v>55.9</v>
      </c>
    </row>
    <row r="3996" spans="1:19" x14ac:dyDescent="0.25">
      <c r="A3996" t="s">
        <v>4026</v>
      </c>
      <c r="B3996">
        <v>66</v>
      </c>
      <c r="D3996" t="str">
        <f t="shared" si="248"/>
        <v xml:space="preserve">11-8-2011 11:51 </v>
      </c>
      <c r="E3996">
        <f t="shared" si="249"/>
        <v>1.0000000001164153</v>
      </c>
      <c r="F3996">
        <v>66</v>
      </c>
      <c r="K3996" t="s">
        <v>13602</v>
      </c>
      <c r="L3996">
        <v>42.1</v>
      </c>
      <c r="N3996" t="s">
        <v>13710</v>
      </c>
      <c r="O3996" t="str">
        <f t="shared" si="250"/>
        <v xml:space="preserve">11-2-2012 23:51 </v>
      </c>
      <c r="P3996">
        <f t="shared" si="251"/>
        <v>1.0000000001164153</v>
      </c>
      <c r="Q3996">
        <v>45</v>
      </c>
      <c r="R3996">
        <v>0.99999999994179234</v>
      </c>
      <c r="S3996">
        <v>55.9</v>
      </c>
    </row>
    <row r="3997" spans="1:19" x14ac:dyDescent="0.25">
      <c r="A3997" t="s">
        <v>4027</v>
      </c>
      <c r="B3997">
        <v>63</v>
      </c>
      <c r="D3997" t="str">
        <f t="shared" si="248"/>
        <v xml:space="preserve">11-8-2011 10:51 </v>
      </c>
      <c r="E3997">
        <f t="shared" si="249"/>
        <v>0.99999999994179234</v>
      </c>
      <c r="F3997">
        <v>63</v>
      </c>
      <c r="K3997" t="s">
        <v>13603</v>
      </c>
      <c r="L3997">
        <v>41</v>
      </c>
      <c r="N3997" t="s">
        <v>13711</v>
      </c>
      <c r="O3997" t="str">
        <f t="shared" si="250"/>
        <v xml:space="preserve">11-2-2012 22:51 </v>
      </c>
      <c r="P3997">
        <f t="shared" si="251"/>
        <v>0.99999999994179234</v>
      </c>
      <c r="Q3997">
        <v>46.9</v>
      </c>
      <c r="R3997">
        <v>1.0000000001164153</v>
      </c>
      <c r="S3997">
        <v>55.9</v>
      </c>
    </row>
    <row r="3998" spans="1:19" x14ac:dyDescent="0.25">
      <c r="A3998" t="s">
        <v>4028</v>
      </c>
      <c r="B3998">
        <v>57.9</v>
      </c>
      <c r="D3998" t="str">
        <f t="shared" si="248"/>
        <v xml:space="preserve">11-8-2011 9:51 </v>
      </c>
      <c r="E3998">
        <f t="shared" si="249"/>
        <v>0.99999999994179234</v>
      </c>
      <c r="F3998">
        <v>57.9</v>
      </c>
      <c r="K3998" t="s">
        <v>13604</v>
      </c>
      <c r="L3998">
        <v>39.9</v>
      </c>
      <c r="N3998" t="s">
        <v>13712</v>
      </c>
      <c r="O3998" t="str">
        <f t="shared" si="250"/>
        <v xml:space="preserve">11-2-2012 21:51 </v>
      </c>
      <c r="P3998">
        <f t="shared" si="251"/>
        <v>0.99999999994179234</v>
      </c>
      <c r="Q3998">
        <v>46</v>
      </c>
      <c r="R3998">
        <v>0.99999999994179234</v>
      </c>
      <c r="S3998">
        <v>55.9</v>
      </c>
    </row>
    <row r="3999" spans="1:19" x14ac:dyDescent="0.25">
      <c r="A3999" t="s">
        <v>4029</v>
      </c>
      <c r="B3999">
        <v>52</v>
      </c>
      <c r="D3999" t="str">
        <f t="shared" si="248"/>
        <v xml:space="preserve">11-8-2011 8:51 </v>
      </c>
      <c r="E3999">
        <f t="shared" si="249"/>
        <v>1.0000000001164153</v>
      </c>
      <c r="F3999">
        <v>52</v>
      </c>
      <c r="K3999" t="s">
        <v>13605</v>
      </c>
      <c r="L3999">
        <v>39.9</v>
      </c>
      <c r="N3999" t="s">
        <v>13713</v>
      </c>
      <c r="O3999" t="str">
        <f t="shared" si="250"/>
        <v xml:space="preserve">11-2-2012 20:51 </v>
      </c>
      <c r="P3999">
        <f t="shared" si="251"/>
        <v>1.0000000001164153</v>
      </c>
      <c r="Q3999">
        <v>50</v>
      </c>
      <c r="R3999">
        <v>0.99999999994179234</v>
      </c>
      <c r="S3999">
        <v>55.9</v>
      </c>
    </row>
    <row r="4000" spans="1:19" x14ac:dyDescent="0.25">
      <c r="A4000" t="s">
        <v>4030</v>
      </c>
      <c r="B4000">
        <v>45</v>
      </c>
      <c r="D4000" t="str">
        <f t="shared" si="248"/>
        <v xml:space="preserve">11-8-2011 7:51 </v>
      </c>
      <c r="E4000">
        <f t="shared" si="249"/>
        <v>0.99999999994179234</v>
      </c>
      <c r="F4000">
        <v>45</v>
      </c>
      <c r="K4000" t="s">
        <v>13606</v>
      </c>
      <c r="L4000">
        <v>39.9</v>
      </c>
      <c r="N4000" t="s">
        <v>13714</v>
      </c>
      <c r="O4000" t="str">
        <f t="shared" si="250"/>
        <v xml:space="preserve">11-2-2012 19:51 </v>
      </c>
      <c r="P4000">
        <f t="shared" si="251"/>
        <v>0.99999999994179234</v>
      </c>
      <c r="Q4000">
        <v>46.9</v>
      </c>
      <c r="R4000">
        <v>1.0000000001164153</v>
      </c>
      <c r="S4000">
        <v>55.9</v>
      </c>
    </row>
    <row r="4001" spans="1:19" x14ac:dyDescent="0.25">
      <c r="A4001" t="s">
        <v>4031</v>
      </c>
      <c r="B4001">
        <v>41</v>
      </c>
      <c r="D4001" t="str">
        <f t="shared" si="248"/>
        <v xml:space="preserve">11-8-2011 6:51 </v>
      </c>
      <c r="E4001">
        <f t="shared" si="249"/>
        <v>0.99999999994179234</v>
      </c>
      <c r="F4001">
        <v>41</v>
      </c>
      <c r="K4001" t="s">
        <v>13607</v>
      </c>
      <c r="L4001">
        <v>39.9</v>
      </c>
      <c r="N4001" t="s">
        <v>13715</v>
      </c>
      <c r="O4001" t="str">
        <f t="shared" si="250"/>
        <v xml:space="preserve">11-2-2012 18:51 </v>
      </c>
      <c r="P4001">
        <f t="shared" si="251"/>
        <v>0.99999999994179234</v>
      </c>
      <c r="Q4001">
        <v>51.1</v>
      </c>
      <c r="R4001">
        <v>0.99999999994179234</v>
      </c>
      <c r="S4001">
        <v>55.9</v>
      </c>
    </row>
    <row r="4002" spans="1:19" x14ac:dyDescent="0.25">
      <c r="A4002" t="s">
        <v>4032</v>
      </c>
      <c r="B4002">
        <v>41</v>
      </c>
      <c r="D4002" t="str">
        <f t="shared" si="248"/>
        <v xml:space="preserve">11-8-2011 5:51 </v>
      </c>
      <c r="E4002">
        <f t="shared" si="249"/>
        <v>1.0000000001164153</v>
      </c>
      <c r="F4002">
        <v>41</v>
      </c>
      <c r="K4002" t="s">
        <v>13608</v>
      </c>
      <c r="L4002">
        <v>39.9</v>
      </c>
      <c r="N4002" t="s">
        <v>13716</v>
      </c>
      <c r="O4002" t="str">
        <f t="shared" si="250"/>
        <v xml:space="preserve">11-2-2012 17:51 </v>
      </c>
      <c r="P4002">
        <f t="shared" si="251"/>
        <v>1.0000000001164153</v>
      </c>
      <c r="Q4002">
        <v>59</v>
      </c>
      <c r="R4002">
        <v>0.99999999994179234</v>
      </c>
      <c r="S4002">
        <v>55.9</v>
      </c>
    </row>
    <row r="4003" spans="1:19" x14ac:dyDescent="0.25">
      <c r="A4003" t="s">
        <v>4033</v>
      </c>
      <c r="B4003">
        <v>42.1</v>
      </c>
      <c r="D4003" t="str">
        <f t="shared" si="248"/>
        <v xml:space="preserve">11-8-2011 4:51 </v>
      </c>
      <c r="E4003">
        <f t="shared" si="249"/>
        <v>0.99999999994179234</v>
      </c>
      <c r="F4003">
        <v>42.1</v>
      </c>
      <c r="K4003" t="s">
        <v>13609</v>
      </c>
      <c r="L4003">
        <v>39.9</v>
      </c>
      <c r="N4003" t="s">
        <v>13717</v>
      </c>
      <c r="O4003" t="str">
        <f t="shared" si="250"/>
        <v xml:space="preserve">11-2-2012 16:51 </v>
      </c>
      <c r="P4003">
        <f t="shared" si="251"/>
        <v>0.99999999994179234</v>
      </c>
      <c r="Q4003">
        <v>62.1</v>
      </c>
      <c r="R4003">
        <v>0.99999999994179234</v>
      </c>
      <c r="S4003">
        <v>55.9</v>
      </c>
    </row>
    <row r="4004" spans="1:19" x14ac:dyDescent="0.25">
      <c r="A4004" t="s">
        <v>4034</v>
      </c>
      <c r="B4004">
        <v>42.1</v>
      </c>
      <c r="D4004" t="str">
        <f t="shared" si="248"/>
        <v xml:space="preserve">11-8-2011 3:51 </v>
      </c>
      <c r="E4004">
        <f t="shared" si="249"/>
        <v>0.99999999994179234</v>
      </c>
      <c r="F4004">
        <v>42.1</v>
      </c>
      <c r="K4004" t="s">
        <v>13610</v>
      </c>
      <c r="L4004">
        <v>39.9</v>
      </c>
      <c r="N4004" t="s">
        <v>13718</v>
      </c>
      <c r="O4004" t="str">
        <f t="shared" si="250"/>
        <v xml:space="preserve">11-2-2012 15:51 </v>
      </c>
      <c r="P4004">
        <f t="shared" si="251"/>
        <v>0.99999999994179234</v>
      </c>
      <c r="Q4004">
        <v>62.1</v>
      </c>
      <c r="R4004">
        <v>0.99999999994179234</v>
      </c>
      <c r="S4004">
        <v>55.9</v>
      </c>
    </row>
    <row r="4005" spans="1:19" x14ac:dyDescent="0.25">
      <c r="A4005" t="s">
        <v>4035</v>
      </c>
      <c r="B4005">
        <v>44.1</v>
      </c>
      <c r="D4005" t="str">
        <f t="shared" si="248"/>
        <v xml:space="preserve">11-8-2011 2:51 </v>
      </c>
      <c r="E4005">
        <f t="shared" si="249"/>
        <v>1.0000000001164153</v>
      </c>
      <c r="F4005">
        <v>44.1</v>
      </c>
      <c r="K4005" t="s">
        <v>13611</v>
      </c>
      <c r="L4005">
        <v>41</v>
      </c>
      <c r="N4005" t="s">
        <v>13719</v>
      </c>
      <c r="O4005" t="str">
        <f t="shared" si="250"/>
        <v xml:space="preserve">11-2-2012 14:51 </v>
      </c>
      <c r="P4005">
        <f t="shared" si="251"/>
        <v>1.0000000001164153</v>
      </c>
      <c r="Q4005">
        <v>61</v>
      </c>
      <c r="R4005">
        <v>0.99999999994179234</v>
      </c>
      <c r="S4005">
        <v>55.9</v>
      </c>
    </row>
    <row r="4006" spans="1:19" x14ac:dyDescent="0.25">
      <c r="A4006" t="s">
        <v>4036</v>
      </c>
      <c r="B4006">
        <v>45</v>
      </c>
      <c r="D4006" t="str">
        <f t="shared" si="248"/>
        <v xml:space="preserve">11-8-2011 1:51 </v>
      </c>
      <c r="E4006">
        <f t="shared" si="249"/>
        <v>0.99999999994179234</v>
      </c>
      <c r="F4006">
        <v>45</v>
      </c>
      <c r="K4006" t="s">
        <v>13612</v>
      </c>
      <c r="L4006">
        <v>41</v>
      </c>
      <c r="N4006" t="s">
        <v>13720</v>
      </c>
      <c r="O4006" t="str">
        <f t="shared" si="250"/>
        <v xml:space="preserve">11-2-2012 13:51 </v>
      </c>
      <c r="P4006">
        <f t="shared" si="251"/>
        <v>0.99999999994179234</v>
      </c>
      <c r="Q4006">
        <v>62.1</v>
      </c>
      <c r="R4006">
        <v>1.0000000001164153</v>
      </c>
      <c r="S4006">
        <v>55.9</v>
      </c>
    </row>
    <row r="4007" spans="1:19" x14ac:dyDescent="0.25">
      <c r="A4007" t="s">
        <v>4037</v>
      </c>
      <c r="B4007">
        <v>45</v>
      </c>
      <c r="D4007" t="str">
        <f t="shared" si="248"/>
        <v xml:space="preserve">11-8-2011 0:51 </v>
      </c>
      <c r="E4007">
        <f t="shared" si="249"/>
        <v>0.99999999994179234</v>
      </c>
      <c r="F4007">
        <v>45</v>
      </c>
      <c r="K4007" t="s">
        <v>13613</v>
      </c>
      <c r="L4007">
        <v>41</v>
      </c>
      <c r="N4007" t="s">
        <v>13721</v>
      </c>
      <c r="O4007" t="str">
        <f t="shared" si="250"/>
        <v xml:space="preserve">11-2-2012 12:51 </v>
      </c>
      <c r="P4007">
        <f t="shared" si="251"/>
        <v>0.99999999994179234</v>
      </c>
      <c r="Q4007">
        <v>62.1</v>
      </c>
      <c r="R4007">
        <v>1.0000000001164153</v>
      </c>
      <c r="S4007">
        <v>55.9</v>
      </c>
    </row>
    <row r="4008" spans="1:19" x14ac:dyDescent="0.25">
      <c r="A4008" t="s">
        <v>4038</v>
      </c>
      <c r="B4008">
        <v>46</v>
      </c>
      <c r="D4008" t="str">
        <f t="shared" si="248"/>
        <v xml:space="preserve">11-7-2011 23:51 </v>
      </c>
      <c r="E4008">
        <f t="shared" si="249"/>
        <v>1.0000000001164153</v>
      </c>
      <c r="F4008">
        <v>46</v>
      </c>
      <c r="K4008" t="s">
        <v>13614</v>
      </c>
      <c r="L4008">
        <v>42.1</v>
      </c>
      <c r="N4008" t="s">
        <v>13722</v>
      </c>
      <c r="O4008" t="str">
        <f t="shared" si="250"/>
        <v xml:space="preserve">11-2-2012 11:51 </v>
      </c>
      <c r="P4008">
        <f t="shared" si="251"/>
        <v>1.0000000001164153</v>
      </c>
      <c r="Q4008">
        <v>57</v>
      </c>
      <c r="R4008">
        <v>0.99999999994179234</v>
      </c>
      <c r="S4008">
        <v>55.9</v>
      </c>
    </row>
    <row r="4009" spans="1:19" x14ac:dyDescent="0.25">
      <c r="A4009" t="s">
        <v>4039</v>
      </c>
      <c r="B4009">
        <v>46.9</v>
      </c>
      <c r="D4009" t="str">
        <f t="shared" si="248"/>
        <v xml:space="preserve">11-7-2011 22:51 </v>
      </c>
      <c r="E4009">
        <f t="shared" si="249"/>
        <v>0.99999999994179234</v>
      </c>
      <c r="F4009">
        <v>46.9</v>
      </c>
      <c r="K4009" t="s">
        <v>13615</v>
      </c>
      <c r="L4009">
        <v>42.1</v>
      </c>
      <c r="N4009" t="s">
        <v>13723</v>
      </c>
      <c r="O4009" t="str">
        <f t="shared" si="250"/>
        <v xml:space="preserve">11-2-2012 10:51 </v>
      </c>
      <c r="P4009">
        <f t="shared" si="251"/>
        <v>0.99999999994179234</v>
      </c>
      <c r="Q4009">
        <v>51.1</v>
      </c>
      <c r="R4009">
        <v>0.99999999994179234</v>
      </c>
      <c r="S4009">
        <v>55.9</v>
      </c>
    </row>
    <row r="4010" spans="1:19" x14ac:dyDescent="0.25">
      <c r="A4010" t="s">
        <v>4040</v>
      </c>
      <c r="B4010">
        <v>48</v>
      </c>
      <c r="D4010" t="str">
        <f t="shared" si="248"/>
        <v xml:space="preserve">11-7-2011 21:51 </v>
      </c>
      <c r="E4010">
        <f t="shared" si="249"/>
        <v>0.99999999994179234</v>
      </c>
      <c r="F4010">
        <v>48</v>
      </c>
      <c r="K4010" t="s">
        <v>13616</v>
      </c>
      <c r="L4010">
        <v>42.1</v>
      </c>
      <c r="N4010" t="s">
        <v>13724</v>
      </c>
      <c r="O4010" t="str">
        <f t="shared" si="250"/>
        <v xml:space="preserve">11-2-2012 9:51 </v>
      </c>
      <c r="P4010">
        <f t="shared" si="251"/>
        <v>0.99999999994179234</v>
      </c>
      <c r="Q4010">
        <v>44.1</v>
      </c>
      <c r="R4010">
        <v>1.0000000001164153</v>
      </c>
      <c r="S4010">
        <v>55.9</v>
      </c>
    </row>
    <row r="4011" spans="1:19" x14ac:dyDescent="0.25">
      <c r="A4011" t="s">
        <v>4041</v>
      </c>
      <c r="B4011">
        <v>51.1</v>
      </c>
      <c r="D4011" t="str">
        <f t="shared" si="248"/>
        <v xml:space="preserve">11-7-2011 20:51 </v>
      </c>
      <c r="E4011">
        <f t="shared" si="249"/>
        <v>1.0000000001164153</v>
      </c>
      <c r="F4011">
        <v>51.1</v>
      </c>
      <c r="K4011" t="s">
        <v>13617</v>
      </c>
      <c r="L4011">
        <v>43</v>
      </c>
      <c r="N4011" t="s">
        <v>13725</v>
      </c>
      <c r="O4011" t="str">
        <f t="shared" si="250"/>
        <v xml:space="preserve">11-2-2012 8:51 </v>
      </c>
      <c r="P4011">
        <f t="shared" si="251"/>
        <v>1.0000000001164153</v>
      </c>
      <c r="Q4011">
        <v>41</v>
      </c>
      <c r="R4011">
        <v>0.99999999994179234</v>
      </c>
      <c r="S4011">
        <v>55.9</v>
      </c>
    </row>
    <row r="4012" spans="1:19" x14ac:dyDescent="0.25">
      <c r="A4012" t="s">
        <v>4042</v>
      </c>
      <c r="B4012">
        <v>53.1</v>
      </c>
      <c r="D4012" t="str">
        <f t="shared" si="248"/>
        <v xml:space="preserve">11-7-2011 19:51 </v>
      </c>
      <c r="E4012">
        <f t="shared" si="249"/>
        <v>0.99999999994179234</v>
      </c>
      <c r="F4012">
        <v>53.1</v>
      </c>
      <c r="K4012" t="s">
        <v>13618</v>
      </c>
      <c r="L4012">
        <v>43</v>
      </c>
      <c r="N4012" t="s">
        <v>13726</v>
      </c>
      <c r="O4012" t="str">
        <f t="shared" si="250"/>
        <v xml:space="preserve">11-2-2012 7:51 </v>
      </c>
      <c r="P4012">
        <f t="shared" si="251"/>
        <v>0.99999999994179234</v>
      </c>
      <c r="Q4012">
        <v>36</v>
      </c>
      <c r="R4012">
        <v>0.99999999994179234</v>
      </c>
      <c r="S4012">
        <v>55.9</v>
      </c>
    </row>
    <row r="4013" spans="1:19" x14ac:dyDescent="0.25">
      <c r="A4013" t="s">
        <v>4043</v>
      </c>
      <c r="B4013">
        <v>54</v>
      </c>
      <c r="D4013" t="str">
        <f t="shared" si="248"/>
        <v xml:space="preserve">11-7-2011 18:51 </v>
      </c>
      <c r="E4013">
        <f t="shared" si="249"/>
        <v>0.99999999994179234</v>
      </c>
      <c r="F4013">
        <v>54</v>
      </c>
      <c r="K4013" t="s">
        <v>13619</v>
      </c>
      <c r="L4013">
        <v>45</v>
      </c>
      <c r="N4013" t="s">
        <v>13727</v>
      </c>
      <c r="O4013" t="str">
        <f t="shared" si="250"/>
        <v xml:space="preserve">11-2-2012 6:51 </v>
      </c>
      <c r="P4013">
        <f t="shared" si="251"/>
        <v>0.99999999994179234</v>
      </c>
      <c r="Q4013">
        <v>36</v>
      </c>
      <c r="R4013">
        <v>0.99999999994179234</v>
      </c>
      <c r="S4013">
        <v>55.9</v>
      </c>
    </row>
    <row r="4014" spans="1:19" x14ac:dyDescent="0.25">
      <c r="A4014" t="s">
        <v>4044</v>
      </c>
      <c r="B4014">
        <v>57.9</v>
      </c>
      <c r="D4014" t="str">
        <f t="shared" si="248"/>
        <v xml:space="preserve">11-7-2011 17:51 </v>
      </c>
      <c r="E4014">
        <f t="shared" si="249"/>
        <v>1.0000000001164153</v>
      </c>
      <c r="F4014">
        <v>57.9</v>
      </c>
      <c r="K4014" t="s">
        <v>13620</v>
      </c>
      <c r="L4014">
        <v>45</v>
      </c>
      <c r="N4014" t="s">
        <v>13728</v>
      </c>
      <c r="O4014" t="str">
        <f t="shared" si="250"/>
        <v xml:space="preserve">11-2-2012 5:51 </v>
      </c>
      <c r="P4014">
        <f t="shared" si="251"/>
        <v>1.0000000001164153</v>
      </c>
      <c r="Q4014">
        <v>36</v>
      </c>
      <c r="R4014">
        <v>0.99999999994179234</v>
      </c>
      <c r="S4014">
        <v>55.9</v>
      </c>
    </row>
    <row r="4015" spans="1:19" x14ac:dyDescent="0.25">
      <c r="A4015" t="s">
        <v>4045</v>
      </c>
      <c r="B4015">
        <v>64</v>
      </c>
      <c r="D4015" t="str">
        <f t="shared" si="248"/>
        <v xml:space="preserve">11-7-2011 16:51 </v>
      </c>
      <c r="E4015">
        <f t="shared" si="249"/>
        <v>0.99999999994179234</v>
      </c>
      <c r="F4015">
        <v>64</v>
      </c>
      <c r="K4015" t="s">
        <v>13621</v>
      </c>
      <c r="L4015">
        <v>46.9</v>
      </c>
      <c r="N4015" t="s">
        <v>13729</v>
      </c>
      <c r="O4015" t="str">
        <f t="shared" si="250"/>
        <v xml:space="preserve">11-2-2012 4:51 </v>
      </c>
      <c r="P4015">
        <f t="shared" si="251"/>
        <v>0.99999999994179234</v>
      </c>
      <c r="Q4015">
        <v>35.1</v>
      </c>
      <c r="R4015">
        <v>1.0000000001164153</v>
      </c>
      <c r="S4015">
        <v>55.9</v>
      </c>
    </row>
    <row r="4016" spans="1:19" x14ac:dyDescent="0.25">
      <c r="A4016" t="s">
        <v>4046</v>
      </c>
      <c r="B4016">
        <v>69.099999999999994</v>
      </c>
      <c r="D4016" t="str">
        <f t="shared" si="248"/>
        <v xml:space="preserve">11-7-2011 15:51 </v>
      </c>
      <c r="E4016">
        <f t="shared" si="249"/>
        <v>0.99999999994179234</v>
      </c>
      <c r="F4016">
        <v>69.099999999999994</v>
      </c>
      <c r="K4016" t="s">
        <v>13622</v>
      </c>
      <c r="L4016">
        <v>45</v>
      </c>
      <c r="N4016" t="s">
        <v>13730</v>
      </c>
      <c r="O4016" t="str">
        <f t="shared" si="250"/>
        <v xml:space="preserve">11-2-2012 3:51 </v>
      </c>
      <c r="P4016">
        <f t="shared" si="251"/>
        <v>0.99999999994179234</v>
      </c>
      <c r="Q4016">
        <v>37</v>
      </c>
      <c r="R4016">
        <v>0.99999999994179234</v>
      </c>
      <c r="S4016">
        <v>55.9</v>
      </c>
    </row>
    <row r="4017" spans="1:19" x14ac:dyDescent="0.25">
      <c r="A4017" t="s">
        <v>4047</v>
      </c>
      <c r="B4017">
        <v>70</v>
      </c>
      <c r="D4017" t="str">
        <f t="shared" si="248"/>
        <v xml:space="preserve">11-7-2011 14:51 </v>
      </c>
      <c r="E4017">
        <f t="shared" si="249"/>
        <v>1.0000000001164153</v>
      </c>
      <c r="F4017">
        <v>70</v>
      </c>
      <c r="K4017" t="s">
        <v>13623</v>
      </c>
      <c r="L4017">
        <v>43</v>
      </c>
      <c r="N4017" t="s">
        <v>13731</v>
      </c>
      <c r="O4017" t="str">
        <f t="shared" si="250"/>
        <v xml:space="preserve">11-2-2012 2:51 </v>
      </c>
      <c r="P4017">
        <f t="shared" si="251"/>
        <v>1.0000000001164153</v>
      </c>
      <c r="Q4017">
        <v>37</v>
      </c>
      <c r="R4017">
        <v>0.99999999994179234</v>
      </c>
      <c r="S4017">
        <v>55.9</v>
      </c>
    </row>
    <row r="4018" spans="1:19" x14ac:dyDescent="0.25">
      <c r="A4018" t="s">
        <v>4048</v>
      </c>
      <c r="B4018">
        <v>69.099999999999994</v>
      </c>
      <c r="D4018" t="str">
        <f t="shared" si="248"/>
        <v xml:space="preserve">11-7-2011 13:51 </v>
      </c>
      <c r="E4018">
        <f t="shared" si="249"/>
        <v>0.99999999994179234</v>
      </c>
      <c r="F4018">
        <v>69.099999999999994</v>
      </c>
      <c r="K4018" t="s">
        <v>13624</v>
      </c>
      <c r="L4018">
        <v>42.1</v>
      </c>
      <c r="N4018" t="s">
        <v>13732</v>
      </c>
      <c r="O4018" t="str">
        <f t="shared" si="250"/>
        <v xml:space="preserve">11-2-2012 1:51 </v>
      </c>
      <c r="P4018">
        <f t="shared" si="251"/>
        <v>0.99999999994179234</v>
      </c>
      <c r="Q4018">
        <v>37.9</v>
      </c>
      <c r="R4018">
        <v>0.99999999994179234</v>
      </c>
      <c r="S4018">
        <v>55.9</v>
      </c>
    </row>
    <row r="4019" spans="1:19" x14ac:dyDescent="0.25">
      <c r="A4019" t="s">
        <v>4049</v>
      </c>
      <c r="B4019">
        <v>69.099999999999994</v>
      </c>
      <c r="D4019" t="str">
        <f t="shared" si="248"/>
        <v xml:space="preserve">11-7-2011 12:51 </v>
      </c>
      <c r="E4019">
        <f t="shared" si="249"/>
        <v>0.99999999994179234</v>
      </c>
      <c r="F4019">
        <v>69.099999999999994</v>
      </c>
      <c r="K4019" t="s">
        <v>13625</v>
      </c>
      <c r="L4019">
        <v>41</v>
      </c>
      <c r="N4019" t="s">
        <v>13733</v>
      </c>
      <c r="O4019" t="str">
        <f t="shared" si="250"/>
        <v xml:space="preserve">11-2-2012 0:51 </v>
      </c>
      <c r="P4019">
        <f t="shared" si="251"/>
        <v>0.99999999994179234</v>
      </c>
      <c r="Q4019">
        <v>37.9</v>
      </c>
      <c r="R4019">
        <v>0.99999999994179234</v>
      </c>
      <c r="S4019">
        <v>55.9</v>
      </c>
    </row>
    <row r="4020" spans="1:19" x14ac:dyDescent="0.25">
      <c r="A4020" t="s">
        <v>4050</v>
      </c>
      <c r="B4020">
        <v>66.900000000000006</v>
      </c>
      <c r="D4020" t="str">
        <f t="shared" si="248"/>
        <v xml:space="preserve">11-7-2011 11:51 </v>
      </c>
      <c r="E4020">
        <f t="shared" si="249"/>
        <v>1.0000000001164153</v>
      </c>
      <c r="F4020">
        <v>66.900000000000006</v>
      </c>
      <c r="K4020" t="s">
        <v>13626</v>
      </c>
      <c r="L4020">
        <v>39.9</v>
      </c>
      <c r="N4020" t="s">
        <v>13734</v>
      </c>
      <c r="O4020" t="str">
        <f t="shared" si="250"/>
        <v xml:space="preserve">11-1-2012 23:51 </v>
      </c>
      <c r="P4020">
        <f t="shared" si="251"/>
        <v>1.0000000001164153</v>
      </c>
      <c r="Q4020">
        <v>39</v>
      </c>
      <c r="R4020">
        <v>0.99999999994179234</v>
      </c>
      <c r="S4020">
        <v>55.9</v>
      </c>
    </row>
    <row r="4021" spans="1:19" x14ac:dyDescent="0.25">
      <c r="A4021" t="s">
        <v>4051</v>
      </c>
      <c r="B4021">
        <v>64</v>
      </c>
      <c r="D4021" t="str">
        <f t="shared" si="248"/>
        <v xml:space="preserve">11-7-2011 10:51 </v>
      </c>
      <c r="E4021">
        <f t="shared" si="249"/>
        <v>0.99999999994179234</v>
      </c>
      <c r="F4021">
        <v>64</v>
      </c>
      <c r="K4021" t="s">
        <v>13627</v>
      </c>
      <c r="L4021">
        <v>39</v>
      </c>
      <c r="N4021" t="s">
        <v>13735</v>
      </c>
      <c r="O4021" t="str">
        <f t="shared" si="250"/>
        <v xml:space="preserve">11-1-2012 22:51 </v>
      </c>
      <c r="P4021">
        <f t="shared" si="251"/>
        <v>0.99999999994179234</v>
      </c>
      <c r="Q4021">
        <v>41</v>
      </c>
      <c r="R4021">
        <v>0.99999999994179234</v>
      </c>
      <c r="S4021">
        <v>55.9</v>
      </c>
    </row>
    <row r="4022" spans="1:19" x14ac:dyDescent="0.25">
      <c r="A4022" t="s">
        <v>4052</v>
      </c>
      <c r="B4022">
        <v>57.9</v>
      </c>
      <c r="D4022" t="str">
        <f t="shared" si="248"/>
        <v xml:space="preserve">11-7-2011 9:51 </v>
      </c>
      <c r="E4022">
        <f t="shared" si="249"/>
        <v>0.99999999994179234</v>
      </c>
      <c r="F4022">
        <v>57.9</v>
      </c>
      <c r="K4022" t="s">
        <v>13628</v>
      </c>
      <c r="L4022">
        <v>37</v>
      </c>
      <c r="N4022" t="s">
        <v>13736</v>
      </c>
      <c r="O4022" t="str">
        <f t="shared" si="250"/>
        <v xml:space="preserve">11-1-2012 21:51 </v>
      </c>
      <c r="P4022">
        <f t="shared" si="251"/>
        <v>0.99999999994179234</v>
      </c>
      <c r="Q4022">
        <v>42.1</v>
      </c>
      <c r="R4022">
        <v>0.33333333319751546</v>
      </c>
      <c r="S4022">
        <v>55.9</v>
      </c>
    </row>
    <row r="4023" spans="1:19" x14ac:dyDescent="0.25">
      <c r="A4023" t="s">
        <v>4053</v>
      </c>
      <c r="B4023">
        <v>52</v>
      </c>
      <c r="D4023" t="str">
        <f t="shared" si="248"/>
        <v xml:space="preserve">11-7-2011 8:51 </v>
      </c>
      <c r="E4023">
        <f t="shared" si="249"/>
        <v>1.0000000001164153</v>
      </c>
      <c r="F4023">
        <v>52</v>
      </c>
      <c r="K4023" t="s">
        <v>13629</v>
      </c>
      <c r="L4023">
        <v>35.1</v>
      </c>
      <c r="N4023" t="s">
        <v>13737</v>
      </c>
      <c r="O4023" t="str">
        <f t="shared" si="250"/>
        <v xml:space="preserve">11-1-2012 20:51 </v>
      </c>
      <c r="P4023">
        <f t="shared" si="251"/>
        <v>1.0000000001164153</v>
      </c>
      <c r="Q4023">
        <v>44.1</v>
      </c>
      <c r="R4023">
        <v>0.99999999994179234</v>
      </c>
      <c r="S4023">
        <v>55.9</v>
      </c>
    </row>
    <row r="4024" spans="1:19" x14ac:dyDescent="0.25">
      <c r="A4024" t="s">
        <v>4054</v>
      </c>
      <c r="B4024">
        <v>43</v>
      </c>
      <c r="D4024" t="str">
        <f t="shared" si="248"/>
        <v xml:space="preserve">11-7-2011 7:51 </v>
      </c>
      <c r="E4024">
        <f t="shared" si="249"/>
        <v>0.99999999994179234</v>
      </c>
      <c r="F4024">
        <v>43</v>
      </c>
      <c r="K4024" t="s">
        <v>13630</v>
      </c>
      <c r="L4024">
        <v>35.1</v>
      </c>
      <c r="N4024" t="s">
        <v>13738</v>
      </c>
      <c r="O4024" t="str">
        <f t="shared" si="250"/>
        <v xml:space="preserve">11-1-2012 19:51 </v>
      </c>
      <c r="P4024">
        <f t="shared" si="251"/>
        <v>0.99999999994179234</v>
      </c>
      <c r="Q4024">
        <v>48.9</v>
      </c>
      <c r="R4024">
        <v>0.99999999994179234</v>
      </c>
      <c r="S4024">
        <v>55.9</v>
      </c>
    </row>
    <row r="4025" spans="1:19" x14ac:dyDescent="0.25">
      <c r="A4025" t="s">
        <v>4055</v>
      </c>
      <c r="B4025">
        <v>39</v>
      </c>
      <c r="D4025" t="str">
        <f t="shared" si="248"/>
        <v xml:space="preserve">11-7-2011 6:51 </v>
      </c>
      <c r="E4025">
        <f t="shared" si="249"/>
        <v>0.99999999994179234</v>
      </c>
      <c r="F4025">
        <v>39</v>
      </c>
      <c r="K4025" t="s">
        <v>13631</v>
      </c>
      <c r="L4025">
        <v>35.1</v>
      </c>
      <c r="N4025" t="s">
        <v>13739</v>
      </c>
      <c r="O4025" t="str">
        <f t="shared" si="250"/>
        <v xml:space="preserve">11-1-2012 18:51 </v>
      </c>
      <c r="P4025">
        <f t="shared" si="251"/>
        <v>0.99999999994179234</v>
      </c>
      <c r="Q4025">
        <v>51.1</v>
      </c>
      <c r="R4025">
        <v>1.0000000001164153</v>
      </c>
      <c r="S4025">
        <v>55.9</v>
      </c>
    </row>
    <row r="4026" spans="1:19" x14ac:dyDescent="0.25">
      <c r="A4026" t="s">
        <v>4056</v>
      </c>
      <c r="B4026">
        <v>39</v>
      </c>
      <c r="D4026" t="str">
        <f t="shared" si="248"/>
        <v xml:space="preserve">11-7-2011 5:51 </v>
      </c>
      <c r="E4026">
        <f t="shared" si="249"/>
        <v>1.0000000001164153</v>
      </c>
      <c r="F4026">
        <v>39</v>
      </c>
      <c r="K4026" t="s">
        <v>13632</v>
      </c>
      <c r="L4026">
        <v>35.1</v>
      </c>
      <c r="N4026" t="s">
        <v>13740</v>
      </c>
      <c r="O4026" t="str">
        <f t="shared" si="250"/>
        <v xml:space="preserve">11-1-2012 17:51 </v>
      </c>
      <c r="P4026">
        <f t="shared" si="251"/>
        <v>1.0000000001164153</v>
      </c>
      <c r="Q4026">
        <v>55</v>
      </c>
      <c r="R4026">
        <v>0.99999999994179234</v>
      </c>
      <c r="S4026">
        <v>55.9</v>
      </c>
    </row>
    <row r="4027" spans="1:19" x14ac:dyDescent="0.25">
      <c r="A4027" t="s">
        <v>4057</v>
      </c>
      <c r="B4027">
        <v>41</v>
      </c>
      <c r="D4027" t="str">
        <f t="shared" si="248"/>
        <v xml:space="preserve">11-7-2011 4:51 </v>
      </c>
      <c r="E4027">
        <f t="shared" si="249"/>
        <v>0.99999999994179234</v>
      </c>
      <c r="F4027">
        <v>41</v>
      </c>
      <c r="K4027" t="s">
        <v>13633</v>
      </c>
      <c r="L4027">
        <v>35.1</v>
      </c>
      <c r="N4027" t="s">
        <v>13741</v>
      </c>
      <c r="O4027" t="str">
        <f t="shared" si="250"/>
        <v xml:space="preserve">11-1-2012 16:51 </v>
      </c>
      <c r="P4027">
        <f t="shared" si="251"/>
        <v>0.99999999994179234</v>
      </c>
      <c r="Q4027">
        <v>55</v>
      </c>
      <c r="R4027">
        <v>1.0000000001164153</v>
      </c>
      <c r="S4027">
        <v>55.9</v>
      </c>
    </row>
    <row r="4028" spans="1:19" x14ac:dyDescent="0.25">
      <c r="A4028" t="s">
        <v>4058</v>
      </c>
      <c r="B4028">
        <v>41</v>
      </c>
      <c r="D4028" t="str">
        <f t="shared" si="248"/>
        <v xml:space="preserve">11-7-2011 3:51 </v>
      </c>
      <c r="E4028">
        <f t="shared" si="249"/>
        <v>0.99999999994179234</v>
      </c>
      <c r="F4028">
        <v>41</v>
      </c>
      <c r="K4028" t="s">
        <v>13634</v>
      </c>
      <c r="L4028">
        <v>35.1</v>
      </c>
      <c r="N4028" t="s">
        <v>13742</v>
      </c>
      <c r="O4028" t="str">
        <f t="shared" si="250"/>
        <v xml:space="preserve">11-1-2012 15:51 </v>
      </c>
      <c r="P4028">
        <f t="shared" si="251"/>
        <v>0.99999999994179234</v>
      </c>
      <c r="Q4028">
        <v>55.9</v>
      </c>
      <c r="R4028">
        <v>0.99999999994179234</v>
      </c>
      <c r="S4028">
        <v>55.9</v>
      </c>
    </row>
    <row r="4029" spans="1:19" x14ac:dyDescent="0.25">
      <c r="A4029" t="s">
        <v>4059</v>
      </c>
      <c r="B4029">
        <v>42.1</v>
      </c>
      <c r="D4029" t="str">
        <f t="shared" si="248"/>
        <v xml:space="preserve">11-7-2011 2:51 </v>
      </c>
      <c r="E4029">
        <f t="shared" si="249"/>
        <v>1.0000000001164153</v>
      </c>
      <c r="F4029">
        <v>42.1</v>
      </c>
      <c r="K4029" t="s">
        <v>13635</v>
      </c>
      <c r="L4029">
        <v>37.9</v>
      </c>
      <c r="N4029" t="s">
        <v>13743</v>
      </c>
      <c r="O4029" t="str">
        <f t="shared" si="250"/>
        <v xml:space="preserve">11-1-2012 14:51 </v>
      </c>
      <c r="P4029">
        <f t="shared" si="251"/>
        <v>1.0000000001164153</v>
      </c>
      <c r="Q4029">
        <v>57</v>
      </c>
      <c r="R4029">
        <v>0.68333333329064772</v>
      </c>
      <c r="S4029">
        <v>55.9</v>
      </c>
    </row>
    <row r="4030" spans="1:19" x14ac:dyDescent="0.25">
      <c r="A4030" t="s">
        <v>4060</v>
      </c>
      <c r="B4030">
        <v>42.1</v>
      </c>
      <c r="D4030" t="str">
        <f t="shared" si="248"/>
        <v xml:space="preserve">11-7-2011 1:51 </v>
      </c>
      <c r="E4030">
        <f t="shared" si="249"/>
        <v>0.99999999994179234</v>
      </c>
      <c r="F4030">
        <v>42.1</v>
      </c>
      <c r="K4030" t="s">
        <v>13636</v>
      </c>
      <c r="L4030">
        <v>37.9</v>
      </c>
      <c r="N4030" t="s">
        <v>13744</v>
      </c>
      <c r="O4030" t="str">
        <f t="shared" si="250"/>
        <v xml:space="preserve">11-1-2012 13:51 </v>
      </c>
      <c r="P4030">
        <f t="shared" si="251"/>
        <v>0.99999999994179234</v>
      </c>
      <c r="Q4030">
        <v>57.9</v>
      </c>
      <c r="R4030">
        <v>0.99999999994179234</v>
      </c>
      <c r="S4030">
        <v>55.9</v>
      </c>
    </row>
    <row r="4031" spans="1:19" x14ac:dyDescent="0.25">
      <c r="A4031" t="s">
        <v>4061</v>
      </c>
      <c r="B4031">
        <v>44.1</v>
      </c>
      <c r="D4031" t="str">
        <f t="shared" si="248"/>
        <v xml:space="preserve">11-7-2011 0:51 </v>
      </c>
      <c r="E4031">
        <f t="shared" si="249"/>
        <v>0.99999999994179234</v>
      </c>
      <c r="F4031">
        <v>44.1</v>
      </c>
      <c r="K4031" t="s">
        <v>13637</v>
      </c>
      <c r="L4031">
        <v>39</v>
      </c>
      <c r="N4031" t="s">
        <v>13745</v>
      </c>
      <c r="O4031" t="str">
        <f t="shared" si="250"/>
        <v xml:space="preserve">11-1-2012 12:51 </v>
      </c>
      <c r="P4031">
        <f t="shared" si="251"/>
        <v>0.99999999994179234</v>
      </c>
      <c r="Q4031">
        <v>55.9</v>
      </c>
      <c r="R4031">
        <v>1.0000000001164153</v>
      </c>
      <c r="S4031">
        <v>55.9</v>
      </c>
    </row>
    <row r="4032" spans="1:19" x14ac:dyDescent="0.25">
      <c r="A4032" t="s">
        <v>4062</v>
      </c>
      <c r="B4032">
        <v>45</v>
      </c>
      <c r="D4032" t="str">
        <f t="shared" si="248"/>
        <v xml:space="preserve">11-6-2011 23:51 </v>
      </c>
      <c r="E4032">
        <f t="shared" si="249"/>
        <v>1.0000000001164153</v>
      </c>
      <c r="F4032">
        <v>45</v>
      </c>
      <c r="K4032" t="s">
        <v>13638</v>
      </c>
      <c r="L4032">
        <v>39.9</v>
      </c>
      <c r="N4032" t="s">
        <v>13746</v>
      </c>
      <c r="O4032" t="str">
        <f t="shared" si="250"/>
        <v xml:space="preserve">11-1-2012 11:51 </v>
      </c>
      <c r="P4032">
        <f t="shared" si="251"/>
        <v>1.0000000001164153</v>
      </c>
      <c r="Q4032">
        <v>54</v>
      </c>
      <c r="R4032">
        <v>0.99999999994179234</v>
      </c>
      <c r="S4032">
        <v>55.9</v>
      </c>
    </row>
    <row r="4033" spans="1:19" x14ac:dyDescent="0.25">
      <c r="A4033" t="s">
        <v>4063</v>
      </c>
      <c r="B4033">
        <v>48</v>
      </c>
      <c r="D4033" t="str">
        <f t="shared" si="248"/>
        <v xml:space="preserve">11-6-2011 22:51 </v>
      </c>
      <c r="E4033">
        <f t="shared" si="249"/>
        <v>0.99999999994179234</v>
      </c>
      <c r="F4033">
        <v>48</v>
      </c>
      <c r="K4033" t="s">
        <v>13639</v>
      </c>
      <c r="L4033">
        <v>42.1</v>
      </c>
      <c r="N4033" t="s">
        <v>13747</v>
      </c>
      <c r="O4033" t="str">
        <f t="shared" si="250"/>
        <v xml:space="preserve">11-1-2012 10:51 </v>
      </c>
      <c r="P4033">
        <f t="shared" si="251"/>
        <v>0.99999999994179234</v>
      </c>
      <c r="Q4033">
        <v>53.1</v>
      </c>
      <c r="R4033">
        <v>0.99999999994179234</v>
      </c>
      <c r="S4033">
        <v>55.9</v>
      </c>
    </row>
    <row r="4034" spans="1:19" x14ac:dyDescent="0.25">
      <c r="A4034" t="s">
        <v>4064</v>
      </c>
      <c r="B4034">
        <v>46.9</v>
      </c>
      <c r="D4034" t="str">
        <f t="shared" si="248"/>
        <v xml:space="preserve">11-6-2011 21:51 </v>
      </c>
      <c r="E4034">
        <f t="shared" si="249"/>
        <v>0.99999999994179234</v>
      </c>
      <c r="F4034">
        <v>46.9</v>
      </c>
      <c r="K4034" t="s">
        <v>13640</v>
      </c>
      <c r="L4034">
        <v>42.1</v>
      </c>
      <c r="N4034" t="s">
        <v>13748</v>
      </c>
      <c r="O4034" t="str">
        <f t="shared" si="250"/>
        <v xml:space="preserve">11-1-2012 9:51 </v>
      </c>
      <c r="P4034">
        <f t="shared" si="251"/>
        <v>0.99999999994179234</v>
      </c>
      <c r="Q4034">
        <v>50</v>
      </c>
      <c r="R4034">
        <v>1.0000000001164153</v>
      </c>
      <c r="S4034">
        <v>55.9</v>
      </c>
    </row>
    <row r="4035" spans="1:19" x14ac:dyDescent="0.25">
      <c r="A4035" t="s">
        <v>4065</v>
      </c>
      <c r="B4035">
        <v>48.9</v>
      </c>
      <c r="D4035" t="str">
        <f t="shared" ref="D4035:D4098" si="252">LEFT(A4035,LEN(A4035)-3)</f>
        <v xml:space="preserve">11-6-2011 20:51 </v>
      </c>
      <c r="E4035">
        <f t="shared" ref="E4035:E4098" si="253">(D4035-D4036)*24</f>
        <v>1.0000000001164153</v>
      </c>
      <c r="F4035">
        <v>48.9</v>
      </c>
      <c r="K4035" t="s">
        <v>13641</v>
      </c>
      <c r="L4035">
        <v>46</v>
      </c>
      <c r="N4035" t="s">
        <v>13749</v>
      </c>
      <c r="O4035" t="str">
        <f t="shared" ref="O4035:O4098" si="254">LEFT(N4035,LEN(N4035)-3)</f>
        <v xml:space="preserve">11-1-2012 8:51 </v>
      </c>
      <c r="P4035">
        <f t="shared" ref="P4035:P4098" si="255">(O4035-O4036)*24</f>
        <v>1.0000000001164153</v>
      </c>
      <c r="Q4035">
        <v>46</v>
      </c>
      <c r="R4035">
        <v>0.99999999994179234</v>
      </c>
      <c r="S4035">
        <v>55.9</v>
      </c>
    </row>
    <row r="4036" spans="1:19" x14ac:dyDescent="0.25">
      <c r="A4036" t="s">
        <v>4066</v>
      </c>
      <c r="B4036">
        <v>50</v>
      </c>
      <c r="D4036" t="str">
        <f t="shared" si="252"/>
        <v xml:space="preserve">11-6-2011 19:51 </v>
      </c>
      <c r="E4036">
        <f t="shared" si="253"/>
        <v>0.99999999994179234</v>
      </c>
      <c r="F4036">
        <v>50</v>
      </c>
      <c r="K4036" t="s">
        <v>13642</v>
      </c>
      <c r="L4036">
        <v>46</v>
      </c>
      <c r="N4036" t="s">
        <v>13750</v>
      </c>
      <c r="O4036" t="str">
        <f t="shared" si="254"/>
        <v xml:space="preserve">11-1-2012 7:51 </v>
      </c>
      <c r="P4036">
        <f t="shared" si="255"/>
        <v>0.99999999994179234</v>
      </c>
      <c r="Q4036">
        <v>44.1</v>
      </c>
      <c r="R4036">
        <v>0.99999999994179234</v>
      </c>
      <c r="S4036">
        <v>55.9</v>
      </c>
    </row>
    <row r="4037" spans="1:19" x14ac:dyDescent="0.25">
      <c r="A4037" t="s">
        <v>4067</v>
      </c>
      <c r="B4037">
        <v>53.1</v>
      </c>
      <c r="D4037" t="str">
        <f t="shared" si="252"/>
        <v xml:space="preserve">11-6-2011 18:51 </v>
      </c>
      <c r="E4037">
        <f t="shared" si="253"/>
        <v>0.99999999994179234</v>
      </c>
      <c r="F4037">
        <v>53.1</v>
      </c>
      <c r="K4037" t="s">
        <v>13643</v>
      </c>
      <c r="L4037">
        <v>50</v>
      </c>
      <c r="N4037" t="s">
        <v>13751</v>
      </c>
      <c r="O4037" t="str">
        <f t="shared" si="254"/>
        <v xml:space="preserve">11-1-2012 6:51 </v>
      </c>
      <c r="P4037">
        <f t="shared" si="255"/>
        <v>0.99999999994179234</v>
      </c>
      <c r="Q4037">
        <v>46</v>
      </c>
      <c r="R4037">
        <v>1.0000000001164153</v>
      </c>
      <c r="S4037">
        <v>55.9</v>
      </c>
    </row>
    <row r="4038" spans="1:19" x14ac:dyDescent="0.25">
      <c r="A4038" t="s">
        <v>4068</v>
      </c>
      <c r="B4038">
        <v>55.9</v>
      </c>
      <c r="D4038" t="str">
        <f t="shared" si="252"/>
        <v xml:space="preserve">11-6-2011 17:51 </v>
      </c>
      <c r="E4038">
        <f t="shared" si="253"/>
        <v>1.0000000001164153</v>
      </c>
      <c r="F4038">
        <v>55.9</v>
      </c>
      <c r="K4038" t="s">
        <v>13644</v>
      </c>
      <c r="L4038">
        <v>53.1</v>
      </c>
      <c r="N4038" t="s">
        <v>13752</v>
      </c>
      <c r="O4038" t="str">
        <f t="shared" si="254"/>
        <v xml:space="preserve">11-1-2012 5:51 </v>
      </c>
      <c r="P4038">
        <f t="shared" si="255"/>
        <v>1.0000000001164153</v>
      </c>
      <c r="Q4038">
        <v>48</v>
      </c>
      <c r="R4038">
        <v>0.99999999994179234</v>
      </c>
      <c r="S4038">
        <v>55.9</v>
      </c>
    </row>
    <row r="4039" spans="1:19" x14ac:dyDescent="0.25">
      <c r="A4039" t="s">
        <v>4069</v>
      </c>
      <c r="B4039">
        <v>60.1</v>
      </c>
      <c r="D4039" t="str">
        <f t="shared" si="252"/>
        <v xml:space="preserve">11-6-2011 16:51 </v>
      </c>
      <c r="E4039">
        <f t="shared" si="253"/>
        <v>0.99999999994179234</v>
      </c>
      <c r="F4039">
        <v>60.1</v>
      </c>
      <c r="K4039" t="s">
        <v>13645</v>
      </c>
      <c r="L4039">
        <v>54</v>
      </c>
      <c r="N4039" t="s">
        <v>13753</v>
      </c>
      <c r="O4039" t="str">
        <f t="shared" si="254"/>
        <v xml:space="preserve">11-1-2012 4:51 </v>
      </c>
      <c r="P4039">
        <f t="shared" si="255"/>
        <v>0.99999999994179234</v>
      </c>
      <c r="Q4039">
        <v>48</v>
      </c>
      <c r="R4039">
        <v>0.99999999994179234</v>
      </c>
      <c r="S4039">
        <v>55.9</v>
      </c>
    </row>
    <row r="4040" spans="1:19" x14ac:dyDescent="0.25">
      <c r="A4040" t="s">
        <v>4070</v>
      </c>
      <c r="B4040">
        <v>64.900000000000006</v>
      </c>
      <c r="D4040" t="str">
        <f t="shared" si="252"/>
        <v xml:space="preserve">11-6-2011 15:51 </v>
      </c>
      <c r="E4040">
        <f t="shared" si="253"/>
        <v>0.99999999994179234</v>
      </c>
      <c r="F4040">
        <v>64.900000000000006</v>
      </c>
      <c r="K4040" t="s">
        <v>13646</v>
      </c>
      <c r="L4040">
        <v>54</v>
      </c>
      <c r="N4040" t="s">
        <v>13754</v>
      </c>
      <c r="O4040" t="str">
        <f t="shared" si="254"/>
        <v xml:space="preserve">11-1-2012 3:51 </v>
      </c>
      <c r="P4040">
        <f t="shared" si="255"/>
        <v>0.99999999994179234</v>
      </c>
      <c r="Q4040">
        <v>48</v>
      </c>
      <c r="R4040">
        <v>0.99999999994179234</v>
      </c>
      <c r="S4040">
        <v>55.9</v>
      </c>
    </row>
    <row r="4041" spans="1:19" x14ac:dyDescent="0.25">
      <c r="A4041" t="s">
        <v>4071</v>
      </c>
      <c r="B4041">
        <v>64.900000000000006</v>
      </c>
      <c r="D4041" t="str">
        <f t="shared" si="252"/>
        <v xml:space="preserve">11-6-2011 14:51 </v>
      </c>
      <c r="E4041">
        <f t="shared" si="253"/>
        <v>1.0000000001164153</v>
      </c>
      <c r="F4041">
        <v>64.900000000000006</v>
      </c>
      <c r="K4041" t="s">
        <v>13647</v>
      </c>
      <c r="L4041">
        <v>52</v>
      </c>
      <c r="N4041" t="s">
        <v>13755</v>
      </c>
      <c r="O4041" t="str">
        <f t="shared" si="254"/>
        <v xml:space="preserve">11-1-2012 2:51 </v>
      </c>
      <c r="P4041">
        <f t="shared" si="255"/>
        <v>1.0000000001164153</v>
      </c>
      <c r="Q4041">
        <v>46.9</v>
      </c>
      <c r="R4041">
        <v>1.0000000001164153</v>
      </c>
      <c r="S4041">
        <v>55.9</v>
      </c>
    </row>
    <row r="4042" spans="1:19" x14ac:dyDescent="0.25">
      <c r="A4042" t="s">
        <v>4072</v>
      </c>
      <c r="B4042">
        <v>63</v>
      </c>
      <c r="D4042" t="str">
        <f t="shared" si="252"/>
        <v xml:space="preserve">11-6-2011 13:51 </v>
      </c>
      <c r="E4042">
        <f t="shared" si="253"/>
        <v>0.99999999994179234</v>
      </c>
      <c r="F4042">
        <v>63</v>
      </c>
      <c r="K4042" t="s">
        <v>13648</v>
      </c>
      <c r="L4042">
        <v>51.1</v>
      </c>
      <c r="N4042" t="s">
        <v>13756</v>
      </c>
      <c r="O4042" t="str">
        <f t="shared" si="254"/>
        <v xml:space="preserve">11-1-2012 1:51 </v>
      </c>
      <c r="P4042">
        <f t="shared" si="255"/>
        <v>0.99999999994179234</v>
      </c>
      <c r="Q4042">
        <v>45</v>
      </c>
      <c r="R4042">
        <v>0.99999999994179234</v>
      </c>
      <c r="S4042">
        <v>55.9</v>
      </c>
    </row>
    <row r="4043" spans="1:19" x14ac:dyDescent="0.25">
      <c r="A4043" t="s">
        <v>4073</v>
      </c>
      <c r="B4043">
        <v>62.1</v>
      </c>
      <c r="D4043" t="str">
        <f t="shared" si="252"/>
        <v xml:space="preserve">11-6-2011 12:51 </v>
      </c>
      <c r="E4043">
        <f t="shared" si="253"/>
        <v>0.99999999994179234</v>
      </c>
      <c r="F4043">
        <v>62.1</v>
      </c>
      <c r="K4043" t="s">
        <v>13649</v>
      </c>
      <c r="L4043">
        <v>48</v>
      </c>
      <c r="N4043" t="s">
        <v>13757</v>
      </c>
      <c r="O4043" t="str">
        <f t="shared" si="254"/>
        <v xml:space="preserve">11-1-2012 0:51 </v>
      </c>
      <c r="P4043">
        <f t="shared" si="255"/>
        <v>0.99999999994179234</v>
      </c>
      <c r="Q4043">
        <v>43</v>
      </c>
      <c r="R4043">
        <v>0.99999999994179234</v>
      </c>
      <c r="S4043">
        <v>55.9</v>
      </c>
    </row>
    <row r="4044" spans="1:19" x14ac:dyDescent="0.25">
      <c r="A4044" t="s">
        <v>4074</v>
      </c>
      <c r="B4044">
        <v>60.1</v>
      </c>
      <c r="D4044" t="str">
        <f t="shared" si="252"/>
        <v xml:space="preserve">11-6-2011 11:51 </v>
      </c>
      <c r="E4044">
        <f t="shared" si="253"/>
        <v>1.0000000001164153</v>
      </c>
      <c r="F4044">
        <v>60.1</v>
      </c>
      <c r="K4044" t="s">
        <v>13650</v>
      </c>
      <c r="L4044">
        <v>46</v>
      </c>
      <c r="N4044" t="s">
        <v>13758</v>
      </c>
      <c r="O4044" t="str">
        <f t="shared" si="254"/>
        <v xml:space="preserve">10-31-2012 23:51 </v>
      </c>
      <c r="P4044">
        <f t="shared" si="255"/>
        <v>1.0000000001164153</v>
      </c>
      <c r="Q4044">
        <v>45</v>
      </c>
      <c r="R4044">
        <v>0.99999999994179234</v>
      </c>
      <c r="S4044">
        <v>55.9</v>
      </c>
    </row>
    <row r="4045" spans="1:19" x14ac:dyDescent="0.25">
      <c r="A4045" t="s">
        <v>4075</v>
      </c>
      <c r="B4045">
        <v>55.9</v>
      </c>
      <c r="D4045" t="str">
        <f t="shared" si="252"/>
        <v xml:space="preserve">11-6-2011 10:51 </v>
      </c>
      <c r="E4045">
        <f t="shared" si="253"/>
        <v>0.99999999994179234</v>
      </c>
      <c r="F4045">
        <v>55.9</v>
      </c>
      <c r="K4045" t="s">
        <v>13651</v>
      </c>
      <c r="L4045">
        <v>42.1</v>
      </c>
      <c r="N4045" t="s">
        <v>13759</v>
      </c>
      <c r="O4045" t="str">
        <f t="shared" si="254"/>
        <v xml:space="preserve">10-31-2012 22:51 </v>
      </c>
      <c r="P4045">
        <f t="shared" si="255"/>
        <v>0.99999999994179234</v>
      </c>
      <c r="Q4045">
        <v>46.9</v>
      </c>
      <c r="R4045">
        <v>0.99999999994179234</v>
      </c>
      <c r="S4045">
        <v>55.9</v>
      </c>
    </row>
    <row r="4046" spans="1:19" x14ac:dyDescent="0.25">
      <c r="A4046" t="s">
        <v>4076</v>
      </c>
      <c r="B4046">
        <v>52</v>
      </c>
      <c r="D4046" t="str">
        <f t="shared" si="252"/>
        <v xml:space="preserve">11-6-2011 9:51 </v>
      </c>
      <c r="E4046">
        <f t="shared" si="253"/>
        <v>0.99999999994179234</v>
      </c>
      <c r="F4046">
        <v>52</v>
      </c>
      <c r="K4046" t="s">
        <v>13652</v>
      </c>
      <c r="L4046">
        <v>42.8</v>
      </c>
      <c r="N4046" t="s">
        <v>13760</v>
      </c>
      <c r="O4046" t="str">
        <f t="shared" si="254"/>
        <v xml:space="preserve">10-31-2012 21:51 </v>
      </c>
      <c r="P4046">
        <f t="shared" si="255"/>
        <v>0.99999999994179234</v>
      </c>
      <c r="Q4046">
        <v>46.9</v>
      </c>
      <c r="R4046">
        <v>1.0000000001164153</v>
      </c>
      <c r="S4046">
        <v>55.9</v>
      </c>
    </row>
    <row r="4047" spans="1:19" x14ac:dyDescent="0.25">
      <c r="A4047" t="s">
        <v>4077</v>
      </c>
      <c r="B4047">
        <v>48</v>
      </c>
      <c r="D4047" t="str">
        <f t="shared" si="252"/>
        <v xml:space="preserve">11-6-2011 8:51 </v>
      </c>
      <c r="E4047">
        <f t="shared" si="253"/>
        <v>1.0000000001164153</v>
      </c>
      <c r="F4047">
        <v>48</v>
      </c>
      <c r="K4047" t="s">
        <v>13653</v>
      </c>
      <c r="L4047">
        <v>41</v>
      </c>
      <c r="N4047" t="s">
        <v>13761</v>
      </c>
      <c r="O4047" t="str">
        <f t="shared" si="254"/>
        <v xml:space="preserve">10-31-2012 20:51 </v>
      </c>
      <c r="P4047">
        <f t="shared" si="255"/>
        <v>1.0000000001164153</v>
      </c>
      <c r="Q4047">
        <v>46.9</v>
      </c>
      <c r="R4047">
        <v>1.0000000001164153</v>
      </c>
      <c r="S4047">
        <v>55.9</v>
      </c>
    </row>
    <row r="4048" spans="1:19" x14ac:dyDescent="0.25">
      <c r="A4048" t="s">
        <v>4078</v>
      </c>
      <c r="B4048">
        <v>43</v>
      </c>
      <c r="D4048" t="str">
        <f t="shared" si="252"/>
        <v xml:space="preserve">11-6-2011 7:51 </v>
      </c>
      <c r="E4048">
        <f t="shared" si="253"/>
        <v>0.99999999994179234</v>
      </c>
      <c r="F4048">
        <v>43</v>
      </c>
      <c r="K4048" t="s">
        <v>13654</v>
      </c>
      <c r="L4048">
        <v>37.9</v>
      </c>
      <c r="N4048" t="s">
        <v>13762</v>
      </c>
      <c r="O4048" t="str">
        <f t="shared" si="254"/>
        <v xml:space="preserve">10-31-2012 19:51 </v>
      </c>
      <c r="P4048">
        <f t="shared" si="255"/>
        <v>0.99999999994179234</v>
      </c>
      <c r="Q4048">
        <v>50</v>
      </c>
      <c r="R4048">
        <v>1.0000000001164153</v>
      </c>
      <c r="S4048">
        <v>55.9</v>
      </c>
    </row>
    <row r="4049" spans="1:19" x14ac:dyDescent="0.25">
      <c r="A4049" t="s">
        <v>4079</v>
      </c>
      <c r="B4049">
        <v>39.9</v>
      </c>
      <c r="D4049" t="str">
        <f t="shared" si="252"/>
        <v xml:space="preserve">11-6-2011 6:51 </v>
      </c>
      <c r="E4049">
        <f t="shared" si="253"/>
        <v>0.99999999994179234</v>
      </c>
      <c r="F4049">
        <v>39.9</v>
      </c>
      <c r="K4049" t="s">
        <v>13655</v>
      </c>
      <c r="L4049">
        <v>39.9</v>
      </c>
      <c r="N4049" t="s">
        <v>13763</v>
      </c>
      <c r="O4049" t="str">
        <f t="shared" si="254"/>
        <v xml:space="preserve">10-31-2012 18:51 </v>
      </c>
      <c r="P4049">
        <f t="shared" si="255"/>
        <v>0.99999999994179234</v>
      </c>
      <c r="Q4049">
        <v>51.1</v>
      </c>
      <c r="R4049">
        <v>0.99999999994179234</v>
      </c>
      <c r="S4049">
        <v>55.9</v>
      </c>
    </row>
    <row r="4050" spans="1:19" x14ac:dyDescent="0.25">
      <c r="A4050" t="s">
        <v>4080</v>
      </c>
      <c r="B4050">
        <v>41</v>
      </c>
      <c r="D4050" t="str">
        <f t="shared" si="252"/>
        <v xml:space="preserve">11-6-2011 5:51 </v>
      </c>
      <c r="E4050">
        <f t="shared" si="253"/>
        <v>1.0000000001164153</v>
      </c>
      <c r="F4050">
        <v>41</v>
      </c>
      <c r="K4050" t="s">
        <v>13656</v>
      </c>
      <c r="L4050">
        <v>43</v>
      </c>
      <c r="N4050" t="s">
        <v>13764</v>
      </c>
      <c r="O4050" t="str">
        <f t="shared" si="254"/>
        <v xml:space="preserve">10-31-2012 17:51 </v>
      </c>
      <c r="P4050">
        <f t="shared" si="255"/>
        <v>1.0000000001164153</v>
      </c>
      <c r="Q4050">
        <v>53.1</v>
      </c>
      <c r="R4050">
        <v>1.0000000001164153</v>
      </c>
      <c r="S4050">
        <v>57</v>
      </c>
    </row>
    <row r="4051" spans="1:19" x14ac:dyDescent="0.25">
      <c r="A4051" t="s">
        <v>4081</v>
      </c>
      <c r="B4051">
        <v>43</v>
      </c>
      <c r="D4051" t="str">
        <f t="shared" si="252"/>
        <v xml:space="preserve">11-6-2011 4:51 </v>
      </c>
      <c r="E4051">
        <f t="shared" si="253"/>
        <v>0.99999999994179234</v>
      </c>
      <c r="F4051">
        <v>43</v>
      </c>
      <c r="K4051" t="s">
        <v>13657</v>
      </c>
      <c r="L4051">
        <v>46</v>
      </c>
      <c r="N4051" t="s">
        <v>13765</v>
      </c>
      <c r="O4051" t="str">
        <f t="shared" si="254"/>
        <v xml:space="preserve">10-31-2012 16:51 </v>
      </c>
      <c r="P4051">
        <f t="shared" si="255"/>
        <v>0.99999999994179234</v>
      </c>
      <c r="Q4051">
        <v>54</v>
      </c>
      <c r="R4051">
        <v>0.99999999994179234</v>
      </c>
      <c r="S4051">
        <v>57</v>
      </c>
    </row>
    <row r="4052" spans="1:19" x14ac:dyDescent="0.25">
      <c r="A4052" t="s">
        <v>4082</v>
      </c>
      <c r="B4052">
        <v>43</v>
      </c>
      <c r="D4052" t="str">
        <f t="shared" si="252"/>
        <v xml:space="preserve">11-6-2011 3:51 </v>
      </c>
      <c r="E4052">
        <f t="shared" si="253"/>
        <v>0.99999999994179234</v>
      </c>
      <c r="F4052">
        <v>43</v>
      </c>
      <c r="K4052" t="s">
        <v>13658</v>
      </c>
      <c r="L4052">
        <v>46</v>
      </c>
      <c r="N4052" t="s">
        <v>13766</v>
      </c>
      <c r="O4052" t="str">
        <f t="shared" si="254"/>
        <v xml:space="preserve">10-31-2012 15:51 </v>
      </c>
      <c r="P4052">
        <f t="shared" si="255"/>
        <v>0.99999999994179234</v>
      </c>
      <c r="Q4052">
        <v>53.1</v>
      </c>
      <c r="R4052">
        <v>0.78333333326736465</v>
      </c>
      <c r="S4052">
        <v>57</v>
      </c>
    </row>
    <row r="4053" spans="1:19" x14ac:dyDescent="0.25">
      <c r="A4053" t="s">
        <v>4083</v>
      </c>
      <c r="B4053">
        <v>43</v>
      </c>
      <c r="D4053" t="str">
        <f t="shared" si="252"/>
        <v xml:space="preserve">11-6-2011 2:51 </v>
      </c>
      <c r="E4053">
        <f t="shared" si="253"/>
        <v>1.0000000001164153</v>
      </c>
      <c r="F4053">
        <v>43</v>
      </c>
      <c r="K4053" t="s">
        <v>13659</v>
      </c>
      <c r="L4053">
        <v>46</v>
      </c>
      <c r="N4053" t="s">
        <v>13767</v>
      </c>
      <c r="O4053" t="str">
        <f t="shared" si="254"/>
        <v xml:space="preserve">10-31-2012 14:51 </v>
      </c>
      <c r="P4053">
        <f t="shared" si="255"/>
        <v>1.0000000001164153</v>
      </c>
      <c r="Q4053">
        <v>53.1</v>
      </c>
      <c r="R4053">
        <v>0.99999999994179234</v>
      </c>
      <c r="S4053">
        <v>57</v>
      </c>
    </row>
    <row r="4054" spans="1:19" x14ac:dyDescent="0.25">
      <c r="A4054" t="s">
        <v>4084</v>
      </c>
      <c r="B4054">
        <v>44.1</v>
      </c>
      <c r="D4054" t="str">
        <f t="shared" si="252"/>
        <v xml:space="preserve">11-6-2011 1:51 </v>
      </c>
      <c r="E4054">
        <f t="shared" si="253"/>
        <v>0</v>
      </c>
      <c r="F4054">
        <v>44.1</v>
      </c>
      <c r="K4054" t="s">
        <v>13660</v>
      </c>
      <c r="L4054">
        <v>46.9</v>
      </c>
      <c r="N4054" t="s">
        <v>13768</v>
      </c>
      <c r="O4054" t="str">
        <f t="shared" si="254"/>
        <v xml:space="preserve">10-31-2012 13:51 </v>
      </c>
      <c r="P4054">
        <f t="shared" si="255"/>
        <v>0.99999999994179234</v>
      </c>
      <c r="Q4054">
        <v>53.1</v>
      </c>
      <c r="R4054">
        <v>1.0000000001164153</v>
      </c>
      <c r="S4054">
        <v>57</v>
      </c>
    </row>
    <row r="4055" spans="1:19" x14ac:dyDescent="0.25">
      <c r="A4055" t="s">
        <v>4085</v>
      </c>
      <c r="B4055">
        <v>44.1</v>
      </c>
      <c r="D4055" t="str">
        <f t="shared" si="252"/>
        <v xml:space="preserve">11-6-2011 1:51 </v>
      </c>
      <c r="E4055">
        <f t="shared" si="253"/>
        <v>0.99999999994179234</v>
      </c>
      <c r="F4055">
        <v>44.1</v>
      </c>
      <c r="K4055" t="s">
        <v>13661</v>
      </c>
      <c r="L4055">
        <v>48</v>
      </c>
      <c r="N4055" t="s">
        <v>13769</v>
      </c>
      <c r="O4055" t="str">
        <f t="shared" si="254"/>
        <v xml:space="preserve">10-31-2012 12:51 </v>
      </c>
      <c r="P4055">
        <f t="shared" si="255"/>
        <v>0.99999999994179234</v>
      </c>
      <c r="Q4055">
        <v>54</v>
      </c>
      <c r="R4055">
        <v>0.99999999994179234</v>
      </c>
      <c r="S4055">
        <v>57</v>
      </c>
    </row>
    <row r="4056" spans="1:19" x14ac:dyDescent="0.25">
      <c r="A4056" t="s">
        <v>4086</v>
      </c>
      <c r="B4056">
        <v>46</v>
      </c>
      <c r="D4056" t="str">
        <f t="shared" si="252"/>
        <v xml:space="preserve">11-6-2011 0:51 </v>
      </c>
      <c r="E4056">
        <f t="shared" si="253"/>
        <v>0.99999999994179234</v>
      </c>
      <c r="F4056">
        <v>46</v>
      </c>
      <c r="K4056" t="s">
        <v>13662</v>
      </c>
      <c r="L4056">
        <v>48.9</v>
      </c>
      <c r="N4056" t="s">
        <v>13770</v>
      </c>
      <c r="O4056" t="str">
        <f t="shared" si="254"/>
        <v xml:space="preserve">10-31-2012 11:51 </v>
      </c>
      <c r="P4056">
        <f t="shared" si="255"/>
        <v>1.0000000001164153</v>
      </c>
      <c r="Q4056">
        <v>53.1</v>
      </c>
      <c r="R4056">
        <v>0.99999999994179234</v>
      </c>
      <c r="S4056">
        <v>57</v>
      </c>
    </row>
    <row r="4057" spans="1:19" x14ac:dyDescent="0.25">
      <c r="A4057" t="s">
        <v>4087</v>
      </c>
      <c r="B4057">
        <v>46.9</v>
      </c>
      <c r="D4057" t="str">
        <f t="shared" si="252"/>
        <v xml:space="preserve">11-5-2011 23:51 </v>
      </c>
      <c r="E4057">
        <f t="shared" si="253"/>
        <v>1.0000000001164153</v>
      </c>
      <c r="F4057">
        <v>46.9</v>
      </c>
      <c r="K4057" t="s">
        <v>13663</v>
      </c>
      <c r="L4057">
        <v>48.9</v>
      </c>
      <c r="N4057" t="s">
        <v>13771</v>
      </c>
      <c r="O4057" t="str">
        <f t="shared" si="254"/>
        <v xml:space="preserve">10-31-2012 10:51 </v>
      </c>
      <c r="P4057">
        <f t="shared" si="255"/>
        <v>0.99999999994179234</v>
      </c>
      <c r="Q4057">
        <v>51.1</v>
      </c>
      <c r="R4057">
        <v>0.99999999994179234</v>
      </c>
      <c r="S4057">
        <v>57</v>
      </c>
    </row>
    <row r="4058" spans="1:19" x14ac:dyDescent="0.25">
      <c r="A4058" t="s">
        <v>4088</v>
      </c>
      <c r="B4058">
        <v>46</v>
      </c>
      <c r="D4058" t="str">
        <f t="shared" si="252"/>
        <v xml:space="preserve">11-5-2011 22:51 </v>
      </c>
      <c r="E4058">
        <f t="shared" si="253"/>
        <v>0.99999999994179234</v>
      </c>
      <c r="F4058">
        <v>46</v>
      </c>
      <c r="K4058" t="s">
        <v>13664</v>
      </c>
      <c r="L4058">
        <v>48.9</v>
      </c>
      <c r="N4058" t="s">
        <v>13772</v>
      </c>
      <c r="O4058" t="str">
        <f t="shared" si="254"/>
        <v xml:space="preserve">10-31-2012 9:51 </v>
      </c>
      <c r="P4058">
        <f t="shared" si="255"/>
        <v>0.99999999994179234</v>
      </c>
      <c r="Q4058">
        <v>46.9</v>
      </c>
      <c r="R4058">
        <v>0.99999999994179234</v>
      </c>
      <c r="S4058">
        <v>57</v>
      </c>
    </row>
    <row r="4059" spans="1:19" x14ac:dyDescent="0.25">
      <c r="A4059" t="s">
        <v>4089</v>
      </c>
      <c r="B4059">
        <v>46</v>
      </c>
      <c r="D4059" t="str">
        <f t="shared" si="252"/>
        <v xml:space="preserve">11-5-2011 21:51 </v>
      </c>
      <c r="E4059">
        <f t="shared" si="253"/>
        <v>0.99999999994179234</v>
      </c>
      <c r="F4059">
        <v>46</v>
      </c>
      <c r="K4059" t="s">
        <v>13665</v>
      </c>
      <c r="L4059">
        <v>48</v>
      </c>
      <c r="N4059" t="s">
        <v>13773</v>
      </c>
      <c r="O4059" t="str">
        <f t="shared" si="254"/>
        <v xml:space="preserve">10-31-2012 8:51 </v>
      </c>
      <c r="P4059">
        <f t="shared" si="255"/>
        <v>1.0000000001164153</v>
      </c>
      <c r="Q4059">
        <v>42.1</v>
      </c>
      <c r="R4059">
        <v>1.0000000001164153</v>
      </c>
      <c r="S4059">
        <v>57</v>
      </c>
    </row>
    <row r="4060" spans="1:19" x14ac:dyDescent="0.25">
      <c r="A4060" t="s">
        <v>4090</v>
      </c>
      <c r="B4060">
        <v>45</v>
      </c>
      <c r="D4060" t="str">
        <f t="shared" si="252"/>
        <v xml:space="preserve">11-5-2011 20:51 </v>
      </c>
      <c r="E4060">
        <f t="shared" si="253"/>
        <v>1.0000000001164153</v>
      </c>
      <c r="F4060">
        <v>45</v>
      </c>
      <c r="K4060" t="s">
        <v>13666</v>
      </c>
      <c r="L4060">
        <v>48.9</v>
      </c>
      <c r="N4060" t="s">
        <v>13774</v>
      </c>
      <c r="O4060" t="str">
        <f t="shared" si="254"/>
        <v xml:space="preserve">10-31-2012 7:51 </v>
      </c>
      <c r="P4060">
        <f t="shared" si="255"/>
        <v>0.99999999994179234</v>
      </c>
      <c r="Q4060">
        <v>37.9</v>
      </c>
      <c r="R4060">
        <v>1.0000000001164153</v>
      </c>
      <c r="S4060">
        <v>57</v>
      </c>
    </row>
    <row r="4061" spans="1:19" x14ac:dyDescent="0.25">
      <c r="A4061" t="s">
        <v>4091</v>
      </c>
      <c r="B4061">
        <v>46</v>
      </c>
      <c r="D4061" t="str">
        <f t="shared" si="252"/>
        <v xml:space="preserve">11-5-2011 19:51 </v>
      </c>
      <c r="E4061">
        <f t="shared" si="253"/>
        <v>0.99999999994179234</v>
      </c>
      <c r="F4061">
        <v>46</v>
      </c>
      <c r="K4061" t="s">
        <v>13667</v>
      </c>
      <c r="L4061">
        <v>50</v>
      </c>
      <c r="N4061" t="s">
        <v>13775</v>
      </c>
      <c r="O4061" t="str">
        <f t="shared" si="254"/>
        <v xml:space="preserve">10-31-2012 6:51 </v>
      </c>
      <c r="P4061">
        <f t="shared" si="255"/>
        <v>0.99999999994179234</v>
      </c>
      <c r="Q4061">
        <v>37.9</v>
      </c>
      <c r="R4061">
        <v>0.99999999994179234</v>
      </c>
      <c r="S4061">
        <v>57</v>
      </c>
    </row>
    <row r="4062" spans="1:19" x14ac:dyDescent="0.25">
      <c r="A4062" t="s">
        <v>4092</v>
      </c>
      <c r="B4062">
        <v>46.9</v>
      </c>
      <c r="D4062" t="str">
        <f t="shared" si="252"/>
        <v xml:space="preserve">11-5-2011 18:51 </v>
      </c>
      <c r="E4062">
        <f t="shared" si="253"/>
        <v>0.99999999994179234</v>
      </c>
      <c r="F4062">
        <v>46.9</v>
      </c>
      <c r="K4062" t="s">
        <v>13668</v>
      </c>
      <c r="L4062">
        <v>52</v>
      </c>
      <c r="N4062" t="s">
        <v>13776</v>
      </c>
      <c r="O4062" t="str">
        <f t="shared" si="254"/>
        <v xml:space="preserve">10-31-2012 5:51 </v>
      </c>
      <c r="P4062">
        <f t="shared" si="255"/>
        <v>1.0000000001164153</v>
      </c>
      <c r="Q4062">
        <v>39.9</v>
      </c>
      <c r="R4062">
        <v>0.99999999994179234</v>
      </c>
      <c r="S4062">
        <v>57</v>
      </c>
    </row>
    <row r="4063" spans="1:19" x14ac:dyDescent="0.25">
      <c r="A4063" t="s">
        <v>4093</v>
      </c>
      <c r="B4063">
        <v>52</v>
      </c>
      <c r="D4063" t="str">
        <f t="shared" si="252"/>
        <v xml:space="preserve">11-5-2011 17:51 </v>
      </c>
      <c r="E4063">
        <f t="shared" si="253"/>
        <v>1.0000000001164153</v>
      </c>
      <c r="F4063">
        <v>52</v>
      </c>
      <c r="K4063" t="s">
        <v>13669</v>
      </c>
      <c r="L4063">
        <v>53.1</v>
      </c>
      <c r="N4063" t="s">
        <v>13777</v>
      </c>
      <c r="O4063" t="str">
        <f t="shared" si="254"/>
        <v xml:space="preserve">10-31-2012 4:51 </v>
      </c>
      <c r="P4063">
        <f t="shared" si="255"/>
        <v>0.99999999994179234</v>
      </c>
      <c r="Q4063">
        <v>41</v>
      </c>
      <c r="R4063">
        <v>0.18333333323244005</v>
      </c>
      <c r="S4063">
        <v>57</v>
      </c>
    </row>
    <row r="4064" spans="1:19" x14ac:dyDescent="0.25">
      <c r="A4064" t="s">
        <v>4094</v>
      </c>
      <c r="B4064">
        <v>54</v>
      </c>
      <c r="D4064" t="str">
        <f t="shared" si="252"/>
        <v xml:space="preserve">11-5-2011 16:51 </v>
      </c>
      <c r="E4064">
        <f t="shared" si="253"/>
        <v>0.99999999994179234</v>
      </c>
      <c r="F4064">
        <v>54</v>
      </c>
      <c r="K4064" t="s">
        <v>13670</v>
      </c>
      <c r="L4064">
        <v>53.1</v>
      </c>
      <c r="N4064" t="s">
        <v>13778</v>
      </c>
      <c r="O4064" t="str">
        <f t="shared" si="254"/>
        <v xml:space="preserve">10-31-2012 3:51 </v>
      </c>
      <c r="P4064">
        <f t="shared" si="255"/>
        <v>0.99999999994179234</v>
      </c>
      <c r="Q4064">
        <v>42.1</v>
      </c>
      <c r="R4064">
        <v>0.21666666667442769</v>
      </c>
      <c r="S4064">
        <v>57</v>
      </c>
    </row>
    <row r="4065" spans="1:19" x14ac:dyDescent="0.25">
      <c r="A4065" t="s">
        <v>4095</v>
      </c>
      <c r="B4065">
        <v>54</v>
      </c>
      <c r="D4065" t="str">
        <f t="shared" si="252"/>
        <v xml:space="preserve">11-5-2011 15:51 </v>
      </c>
      <c r="E4065">
        <f t="shared" si="253"/>
        <v>0.99999999994179234</v>
      </c>
      <c r="F4065">
        <v>54</v>
      </c>
      <c r="K4065" t="s">
        <v>13671</v>
      </c>
      <c r="L4065">
        <v>54</v>
      </c>
      <c r="N4065" t="s">
        <v>13779</v>
      </c>
      <c r="O4065" t="str">
        <f t="shared" si="254"/>
        <v xml:space="preserve">10-31-2012 2:51 </v>
      </c>
      <c r="P4065">
        <f t="shared" si="255"/>
        <v>1.0000000001164153</v>
      </c>
      <c r="Q4065">
        <v>43</v>
      </c>
      <c r="R4065">
        <v>0.2333333333954215</v>
      </c>
      <c r="S4065">
        <v>57</v>
      </c>
    </row>
    <row r="4066" spans="1:19" x14ac:dyDescent="0.25">
      <c r="A4066" t="s">
        <v>4096</v>
      </c>
      <c r="B4066">
        <v>54</v>
      </c>
      <c r="D4066" t="str">
        <f t="shared" si="252"/>
        <v xml:space="preserve">11-5-2011 14:51 </v>
      </c>
      <c r="E4066">
        <f t="shared" si="253"/>
        <v>1.0000000001164153</v>
      </c>
      <c r="F4066">
        <v>54</v>
      </c>
      <c r="K4066" t="s">
        <v>13672</v>
      </c>
      <c r="L4066">
        <v>54</v>
      </c>
      <c r="N4066" t="s">
        <v>13780</v>
      </c>
      <c r="O4066" t="str">
        <f t="shared" si="254"/>
        <v xml:space="preserve">10-31-2012 1:51 </v>
      </c>
      <c r="P4066">
        <f t="shared" si="255"/>
        <v>0.99999999994179234</v>
      </c>
      <c r="Q4066">
        <v>44.1</v>
      </c>
      <c r="R4066">
        <v>1.0000000001164153</v>
      </c>
      <c r="S4066">
        <v>57</v>
      </c>
    </row>
    <row r="4067" spans="1:19" x14ac:dyDescent="0.25">
      <c r="A4067" t="s">
        <v>4097</v>
      </c>
      <c r="B4067">
        <v>52</v>
      </c>
      <c r="D4067" t="str">
        <f t="shared" si="252"/>
        <v xml:space="preserve">11-5-2011 13:51 </v>
      </c>
      <c r="E4067">
        <f t="shared" si="253"/>
        <v>0.99999999994179234</v>
      </c>
      <c r="F4067">
        <v>52</v>
      </c>
      <c r="K4067" t="s">
        <v>13673</v>
      </c>
      <c r="L4067">
        <v>54</v>
      </c>
      <c r="N4067" t="s">
        <v>13781</v>
      </c>
      <c r="O4067" t="str">
        <f t="shared" si="254"/>
        <v xml:space="preserve">10-31-2012 0:51 </v>
      </c>
      <c r="P4067">
        <f t="shared" si="255"/>
        <v>0.99999999994179234</v>
      </c>
      <c r="Q4067">
        <v>44.1</v>
      </c>
      <c r="R4067">
        <v>0.99999999994179234</v>
      </c>
      <c r="S4067">
        <v>57</v>
      </c>
    </row>
    <row r="4068" spans="1:19" x14ac:dyDescent="0.25">
      <c r="A4068" t="s">
        <v>4098</v>
      </c>
      <c r="B4068">
        <v>51.1</v>
      </c>
      <c r="D4068" t="str">
        <f t="shared" si="252"/>
        <v xml:space="preserve">11-5-2011 12:51 </v>
      </c>
      <c r="E4068">
        <f t="shared" si="253"/>
        <v>0.99999999994179234</v>
      </c>
      <c r="F4068">
        <v>51.1</v>
      </c>
      <c r="K4068" t="s">
        <v>13674</v>
      </c>
      <c r="L4068">
        <v>53.1</v>
      </c>
      <c r="N4068" t="s">
        <v>13782</v>
      </c>
      <c r="O4068" t="str">
        <f t="shared" si="254"/>
        <v xml:space="preserve">10-30-2012 23:51 </v>
      </c>
      <c r="P4068">
        <f t="shared" si="255"/>
        <v>1.0000000001164153</v>
      </c>
      <c r="Q4068">
        <v>45</v>
      </c>
      <c r="R4068">
        <v>0.99999999994179234</v>
      </c>
      <c r="S4068">
        <v>57</v>
      </c>
    </row>
    <row r="4069" spans="1:19" x14ac:dyDescent="0.25">
      <c r="A4069" t="s">
        <v>4099</v>
      </c>
      <c r="B4069">
        <v>50</v>
      </c>
      <c r="D4069" t="str">
        <f t="shared" si="252"/>
        <v xml:space="preserve">11-5-2011 11:51 </v>
      </c>
      <c r="E4069">
        <f t="shared" si="253"/>
        <v>1.0000000001164153</v>
      </c>
      <c r="F4069">
        <v>50</v>
      </c>
      <c r="K4069" t="s">
        <v>13675</v>
      </c>
      <c r="L4069">
        <v>48.9</v>
      </c>
      <c r="N4069" t="s">
        <v>13783</v>
      </c>
      <c r="O4069" t="str">
        <f t="shared" si="254"/>
        <v xml:space="preserve">10-30-2012 22:51 </v>
      </c>
      <c r="P4069">
        <f t="shared" si="255"/>
        <v>0.99999999994179234</v>
      </c>
      <c r="Q4069">
        <v>46.9</v>
      </c>
      <c r="R4069">
        <v>1.0000000001164153</v>
      </c>
      <c r="S4069">
        <v>57</v>
      </c>
    </row>
    <row r="4070" spans="1:19" x14ac:dyDescent="0.25">
      <c r="A4070" t="s">
        <v>4100</v>
      </c>
      <c r="B4070">
        <v>46.9</v>
      </c>
      <c r="D4070" t="str">
        <f t="shared" si="252"/>
        <v xml:space="preserve">11-5-2011 10:51 </v>
      </c>
      <c r="E4070">
        <f t="shared" si="253"/>
        <v>0.99999999994179234</v>
      </c>
      <c r="F4070">
        <v>46.9</v>
      </c>
      <c r="K4070" t="s">
        <v>13676</v>
      </c>
      <c r="L4070">
        <v>46</v>
      </c>
      <c r="N4070" t="s">
        <v>13784</v>
      </c>
      <c r="O4070" t="str">
        <f t="shared" si="254"/>
        <v xml:space="preserve">10-30-2012 21:51 </v>
      </c>
      <c r="P4070">
        <f t="shared" si="255"/>
        <v>0.99999999994179234</v>
      </c>
      <c r="Q4070">
        <v>48</v>
      </c>
      <c r="R4070">
        <v>1.0000000001164153</v>
      </c>
      <c r="S4070">
        <v>57</v>
      </c>
    </row>
    <row r="4071" spans="1:19" x14ac:dyDescent="0.25">
      <c r="A4071" t="s">
        <v>4101</v>
      </c>
      <c r="B4071">
        <v>44.1</v>
      </c>
      <c r="D4071" t="str">
        <f t="shared" si="252"/>
        <v xml:space="preserve">11-5-2011 9:51 </v>
      </c>
      <c r="E4071">
        <f t="shared" si="253"/>
        <v>0.99999999994179234</v>
      </c>
      <c r="F4071">
        <v>44.1</v>
      </c>
      <c r="K4071" t="s">
        <v>13677</v>
      </c>
      <c r="L4071">
        <v>44.1</v>
      </c>
      <c r="N4071" t="s">
        <v>13785</v>
      </c>
      <c r="O4071" t="str">
        <f t="shared" si="254"/>
        <v xml:space="preserve">10-30-2012 20:51 </v>
      </c>
      <c r="P4071">
        <f t="shared" si="255"/>
        <v>1.0000000001164153</v>
      </c>
      <c r="Q4071">
        <v>48</v>
      </c>
      <c r="R4071">
        <v>0.99999999994179234</v>
      </c>
      <c r="S4071">
        <v>57</v>
      </c>
    </row>
    <row r="4072" spans="1:19" x14ac:dyDescent="0.25">
      <c r="A4072" t="s">
        <v>4102</v>
      </c>
      <c r="B4072">
        <v>39.9</v>
      </c>
      <c r="D4072" t="str">
        <f t="shared" si="252"/>
        <v xml:space="preserve">11-5-2011 8:51 </v>
      </c>
      <c r="E4072">
        <f t="shared" si="253"/>
        <v>1.0000000001164153</v>
      </c>
      <c r="F4072">
        <v>39.9</v>
      </c>
      <c r="K4072" t="s">
        <v>13678</v>
      </c>
      <c r="L4072">
        <v>42.1</v>
      </c>
      <c r="N4072" t="s">
        <v>13786</v>
      </c>
      <c r="O4072" t="str">
        <f t="shared" si="254"/>
        <v xml:space="preserve">10-30-2012 19:51 </v>
      </c>
      <c r="P4072">
        <f t="shared" si="255"/>
        <v>0.99999999994179234</v>
      </c>
      <c r="Q4072">
        <v>48</v>
      </c>
      <c r="R4072">
        <v>0.99999999994179234</v>
      </c>
      <c r="S4072">
        <v>57</v>
      </c>
    </row>
    <row r="4073" spans="1:19" x14ac:dyDescent="0.25">
      <c r="A4073" t="s">
        <v>4103</v>
      </c>
      <c r="B4073">
        <v>39</v>
      </c>
      <c r="D4073" t="str">
        <f t="shared" si="252"/>
        <v xml:space="preserve">11-5-2011 7:51 </v>
      </c>
      <c r="E4073">
        <f t="shared" si="253"/>
        <v>0.99999999994179234</v>
      </c>
      <c r="F4073">
        <v>39</v>
      </c>
      <c r="K4073" t="s">
        <v>13679</v>
      </c>
      <c r="L4073">
        <v>43</v>
      </c>
      <c r="N4073" t="s">
        <v>13787</v>
      </c>
      <c r="O4073" t="str">
        <f t="shared" si="254"/>
        <v xml:space="preserve">10-30-2012 18:51 </v>
      </c>
      <c r="P4073">
        <f t="shared" si="255"/>
        <v>0.99999999994179234</v>
      </c>
      <c r="Q4073">
        <v>48</v>
      </c>
      <c r="R4073">
        <v>0.99999999994179234</v>
      </c>
      <c r="S4073">
        <v>57</v>
      </c>
    </row>
    <row r="4074" spans="1:19" x14ac:dyDescent="0.25">
      <c r="A4074" t="s">
        <v>4104</v>
      </c>
      <c r="B4074">
        <v>39.9</v>
      </c>
      <c r="D4074" t="str">
        <f t="shared" si="252"/>
        <v xml:space="preserve">11-5-2011 6:51 </v>
      </c>
      <c r="E4074">
        <f t="shared" si="253"/>
        <v>0.99999999994179234</v>
      </c>
      <c r="F4074">
        <v>39.9</v>
      </c>
      <c r="K4074" t="s">
        <v>13680</v>
      </c>
      <c r="L4074">
        <v>44.1</v>
      </c>
      <c r="N4074" t="s">
        <v>13788</v>
      </c>
      <c r="O4074" t="str">
        <f t="shared" si="254"/>
        <v xml:space="preserve">10-30-2012 17:51 </v>
      </c>
      <c r="P4074">
        <f t="shared" si="255"/>
        <v>1.0000000001164153</v>
      </c>
      <c r="Q4074">
        <v>48.9</v>
      </c>
      <c r="R4074">
        <v>0.99999999994179234</v>
      </c>
      <c r="S4074">
        <v>57</v>
      </c>
    </row>
    <row r="4075" spans="1:19" x14ac:dyDescent="0.25">
      <c r="A4075" t="s">
        <v>4105</v>
      </c>
      <c r="B4075">
        <v>41</v>
      </c>
      <c r="D4075" t="str">
        <f t="shared" si="252"/>
        <v xml:space="preserve">11-5-2011 5:51 </v>
      </c>
      <c r="E4075">
        <f t="shared" si="253"/>
        <v>1.0000000001164153</v>
      </c>
      <c r="F4075">
        <v>41</v>
      </c>
      <c r="K4075" t="s">
        <v>13681</v>
      </c>
      <c r="L4075">
        <v>45</v>
      </c>
      <c r="N4075" t="s">
        <v>13789</v>
      </c>
      <c r="O4075" t="str">
        <f t="shared" si="254"/>
        <v xml:space="preserve">10-30-2012 16:51 </v>
      </c>
      <c r="P4075">
        <f t="shared" si="255"/>
        <v>0.99999999994179234</v>
      </c>
      <c r="Q4075">
        <v>50</v>
      </c>
      <c r="R4075">
        <v>0.26666666666278616</v>
      </c>
      <c r="S4075">
        <v>57</v>
      </c>
    </row>
    <row r="4076" spans="1:19" x14ac:dyDescent="0.25">
      <c r="A4076" t="s">
        <v>4106</v>
      </c>
      <c r="B4076">
        <v>42.1</v>
      </c>
      <c r="D4076" t="str">
        <f t="shared" si="252"/>
        <v xml:space="preserve">11-5-2011 4:51 </v>
      </c>
      <c r="E4076">
        <f t="shared" si="253"/>
        <v>0.99999999994179234</v>
      </c>
      <c r="F4076">
        <v>42.1</v>
      </c>
      <c r="K4076" t="s">
        <v>13682</v>
      </c>
      <c r="L4076">
        <v>45</v>
      </c>
      <c r="N4076" t="s">
        <v>13790</v>
      </c>
      <c r="O4076" t="str">
        <f t="shared" si="254"/>
        <v xml:space="preserve">10-30-2012 15:51 </v>
      </c>
      <c r="P4076">
        <f t="shared" si="255"/>
        <v>0.99999999994179234</v>
      </c>
      <c r="Q4076">
        <v>51.1</v>
      </c>
      <c r="R4076">
        <v>1.0000000001164153</v>
      </c>
      <c r="S4076">
        <v>57</v>
      </c>
    </row>
    <row r="4077" spans="1:19" x14ac:dyDescent="0.25">
      <c r="A4077" t="s">
        <v>4107</v>
      </c>
      <c r="B4077">
        <v>43</v>
      </c>
      <c r="D4077" t="str">
        <f t="shared" si="252"/>
        <v xml:space="preserve">11-5-2011 3:51 </v>
      </c>
      <c r="E4077">
        <f t="shared" si="253"/>
        <v>0.99999999994179234</v>
      </c>
      <c r="F4077">
        <v>43</v>
      </c>
      <c r="K4077" t="s">
        <v>13683</v>
      </c>
      <c r="L4077">
        <v>44.1</v>
      </c>
      <c r="N4077" t="s">
        <v>13791</v>
      </c>
      <c r="O4077" t="str">
        <f t="shared" si="254"/>
        <v xml:space="preserve">10-30-2012 14:51 </v>
      </c>
      <c r="P4077">
        <f t="shared" si="255"/>
        <v>1.0000000001164153</v>
      </c>
      <c r="Q4077">
        <v>50</v>
      </c>
      <c r="R4077">
        <v>1.0000000001164153</v>
      </c>
      <c r="S4077">
        <v>57</v>
      </c>
    </row>
    <row r="4078" spans="1:19" x14ac:dyDescent="0.25">
      <c r="A4078" t="s">
        <v>4108</v>
      </c>
      <c r="B4078">
        <v>44.1</v>
      </c>
      <c r="D4078" t="str">
        <f t="shared" si="252"/>
        <v xml:space="preserve">11-5-2011 2:51 </v>
      </c>
      <c r="E4078">
        <f t="shared" si="253"/>
        <v>1.0000000001164153</v>
      </c>
      <c r="F4078">
        <v>44.1</v>
      </c>
      <c r="K4078" t="s">
        <v>13684</v>
      </c>
      <c r="L4078">
        <v>44.1</v>
      </c>
      <c r="N4078" t="s">
        <v>13792</v>
      </c>
      <c r="O4078" t="str">
        <f t="shared" si="254"/>
        <v xml:space="preserve">10-30-2012 13:51 </v>
      </c>
      <c r="P4078">
        <f t="shared" si="255"/>
        <v>0.99999999994179234</v>
      </c>
      <c r="Q4078">
        <v>50</v>
      </c>
      <c r="R4078">
        <v>0.99999999994179234</v>
      </c>
      <c r="S4078">
        <v>57</v>
      </c>
    </row>
    <row r="4079" spans="1:19" x14ac:dyDescent="0.25">
      <c r="A4079" t="s">
        <v>4109</v>
      </c>
      <c r="B4079">
        <v>46</v>
      </c>
      <c r="D4079" t="str">
        <f t="shared" si="252"/>
        <v xml:space="preserve">11-5-2011 1:51 </v>
      </c>
      <c r="E4079">
        <f t="shared" si="253"/>
        <v>0.99999999994179234</v>
      </c>
      <c r="F4079">
        <v>46</v>
      </c>
      <c r="K4079" t="s">
        <v>13685</v>
      </c>
      <c r="L4079">
        <v>44.1</v>
      </c>
      <c r="N4079" t="s">
        <v>13793</v>
      </c>
      <c r="O4079" t="str">
        <f t="shared" si="254"/>
        <v xml:space="preserve">10-30-2012 12:51 </v>
      </c>
      <c r="P4079">
        <f t="shared" si="255"/>
        <v>0.99999999994179234</v>
      </c>
      <c r="Q4079">
        <v>48.9</v>
      </c>
      <c r="R4079">
        <v>1.0000000001164153</v>
      </c>
      <c r="S4079">
        <v>57</v>
      </c>
    </row>
    <row r="4080" spans="1:19" x14ac:dyDescent="0.25">
      <c r="A4080" t="s">
        <v>4110</v>
      </c>
      <c r="B4080">
        <v>46.9</v>
      </c>
      <c r="D4080" t="str">
        <f t="shared" si="252"/>
        <v xml:space="preserve">11-5-2011 0:51 </v>
      </c>
      <c r="E4080">
        <f t="shared" si="253"/>
        <v>0.99999999994179234</v>
      </c>
      <c r="F4080">
        <v>46.9</v>
      </c>
      <c r="K4080" t="s">
        <v>13686</v>
      </c>
      <c r="L4080">
        <v>45</v>
      </c>
      <c r="N4080" t="s">
        <v>13794</v>
      </c>
      <c r="O4080" t="str">
        <f t="shared" si="254"/>
        <v xml:space="preserve">10-30-2012 11:51 </v>
      </c>
      <c r="P4080">
        <f t="shared" si="255"/>
        <v>1.0000000001164153</v>
      </c>
      <c r="Q4080">
        <v>50</v>
      </c>
      <c r="R4080">
        <v>0.99999999994179234</v>
      </c>
      <c r="S4080">
        <v>57</v>
      </c>
    </row>
    <row r="4081" spans="1:19" x14ac:dyDescent="0.25">
      <c r="A4081" t="s">
        <v>4111</v>
      </c>
      <c r="B4081">
        <v>48</v>
      </c>
      <c r="D4081" t="str">
        <f t="shared" si="252"/>
        <v xml:space="preserve">11-4-2011 23:51 </v>
      </c>
      <c r="E4081">
        <f t="shared" si="253"/>
        <v>1.0000000001164153</v>
      </c>
      <c r="F4081">
        <v>48</v>
      </c>
      <c r="K4081" t="s">
        <v>13687</v>
      </c>
      <c r="L4081">
        <v>45</v>
      </c>
      <c r="N4081" t="s">
        <v>13795</v>
      </c>
      <c r="O4081" t="str">
        <f t="shared" si="254"/>
        <v xml:space="preserve">10-30-2012 10:51 </v>
      </c>
      <c r="P4081">
        <f t="shared" si="255"/>
        <v>0.99999999994179234</v>
      </c>
      <c r="Q4081">
        <v>46</v>
      </c>
      <c r="R4081">
        <v>0.99999999994179234</v>
      </c>
      <c r="S4081">
        <v>57</v>
      </c>
    </row>
    <row r="4082" spans="1:19" x14ac:dyDescent="0.25">
      <c r="A4082" t="s">
        <v>4112</v>
      </c>
      <c r="B4082">
        <v>50</v>
      </c>
      <c r="D4082" t="str">
        <f t="shared" si="252"/>
        <v xml:space="preserve">11-4-2011 22:51 </v>
      </c>
      <c r="E4082">
        <f t="shared" si="253"/>
        <v>0.99999999994179234</v>
      </c>
      <c r="F4082">
        <v>50</v>
      </c>
      <c r="K4082" t="s">
        <v>13688</v>
      </c>
      <c r="L4082">
        <v>46</v>
      </c>
      <c r="N4082" t="s">
        <v>13796</v>
      </c>
      <c r="O4082" t="str">
        <f t="shared" si="254"/>
        <v xml:space="preserve">10-30-2012 9:51 </v>
      </c>
      <c r="P4082">
        <f t="shared" si="255"/>
        <v>0.99999999994179234</v>
      </c>
      <c r="Q4082">
        <v>45</v>
      </c>
      <c r="R4082">
        <v>1.0000000001164153</v>
      </c>
      <c r="S4082">
        <v>57</v>
      </c>
    </row>
    <row r="4083" spans="1:19" x14ac:dyDescent="0.25">
      <c r="A4083" t="s">
        <v>4113</v>
      </c>
      <c r="B4083">
        <v>52</v>
      </c>
      <c r="D4083" t="str">
        <f t="shared" si="252"/>
        <v xml:space="preserve">11-4-2011 21:51 </v>
      </c>
      <c r="E4083">
        <f t="shared" si="253"/>
        <v>0.13333333324408159</v>
      </c>
      <c r="F4083">
        <v>52</v>
      </c>
      <c r="K4083" t="s">
        <v>13689</v>
      </c>
      <c r="L4083">
        <v>48.9</v>
      </c>
      <c r="N4083" t="s">
        <v>13797</v>
      </c>
      <c r="O4083" t="str">
        <f t="shared" si="254"/>
        <v xml:space="preserve">10-30-2012 8:51 </v>
      </c>
      <c r="P4083">
        <f t="shared" si="255"/>
        <v>1.0000000001164153</v>
      </c>
      <c r="Q4083">
        <v>44.1</v>
      </c>
      <c r="R4083">
        <v>0.99999999994179234</v>
      </c>
      <c r="S4083">
        <v>57</v>
      </c>
    </row>
    <row r="4084" spans="1:19" x14ac:dyDescent="0.25">
      <c r="A4084" t="s">
        <v>4114</v>
      </c>
      <c r="B4084">
        <v>53.6</v>
      </c>
      <c r="D4084" t="str">
        <f t="shared" si="252"/>
        <v xml:space="preserve">11-4-2011 21:43 </v>
      </c>
      <c r="E4084">
        <f t="shared" si="253"/>
        <v>0.86666666669771075</v>
      </c>
      <c r="F4084">
        <v>53.6</v>
      </c>
      <c r="K4084" t="s">
        <v>13690</v>
      </c>
      <c r="L4084">
        <v>48.9</v>
      </c>
      <c r="N4084" t="s">
        <v>13798</v>
      </c>
      <c r="O4084" t="str">
        <f t="shared" si="254"/>
        <v xml:space="preserve">10-30-2012 7:51 </v>
      </c>
      <c r="P4084">
        <f t="shared" si="255"/>
        <v>0.99999999994179234</v>
      </c>
      <c r="Q4084">
        <v>44.1</v>
      </c>
      <c r="R4084">
        <v>0.99999999994179234</v>
      </c>
      <c r="S4084">
        <v>57</v>
      </c>
    </row>
    <row r="4085" spans="1:19" x14ac:dyDescent="0.25">
      <c r="A4085" t="s">
        <v>4115</v>
      </c>
      <c r="B4085">
        <v>53.1</v>
      </c>
      <c r="D4085" t="str">
        <f t="shared" si="252"/>
        <v xml:space="preserve">11-4-2011 20:51 </v>
      </c>
      <c r="E4085">
        <f t="shared" si="253"/>
        <v>1.0000000001164153</v>
      </c>
      <c r="F4085">
        <v>53.1</v>
      </c>
      <c r="K4085" t="s">
        <v>13691</v>
      </c>
      <c r="L4085">
        <v>48</v>
      </c>
      <c r="N4085" t="s">
        <v>13799</v>
      </c>
      <c r="O4085" t="str">
        <f t="shared" si="254"/>
        <v xml:space="preserve">10-30-2012 6:51 </v>
      </c>
      <c r="P4085">
        <f t="shared" si="255"/>
        <v>0.99999999994179234</v>
      </c>
      <c r="Q4085">
        <v>44.1</v>
      </c>
      <c r="R4085">
        <v>0.99999999994179234</v>
      </c>
      <c r="S4085">
        <v>57</v>
      </c>
    </row>
    <row r="4086" spans="1:19" x14ac:dyDescent="0.25">
      <c r="A4086" t="s">
        <v>4116</v>
      </c>
      <c r="B4086">
        <v>54</v>
      </c>
      <c r="D4086" t="str">
        <f t="shared" si="252"/>
        <v xml:space="preserve">11-4-2011 19:51 </v>
      </c>
      <c r="E4086">
        <f t="shared" si="253"/>
        <v>6.6666666534729302E-2</v>
      </c>
      <c r="F4086">
        <v>54</v>
      </c>
      <c r="K4086" t="s">
        <v>13692</v>
      </c>
      <c r="L4086">
        <v>57</v>
      </c>
      <c r="N4086" t="s">
        <v>13800</v>
      </c>
      <c r="O4086" t="str">
        <f t="shared" si="254"/>
        <v xml:space="preserve">10-30-2012 5:51 </v>
      </c>
      <c r="P4086">
        <f t="shared" si="255"/>
        <v>1.0000000001164153</v>
      </c>
      <c r="Q4086">
        <v>44.1</v>
      </c>
      <c r="R4086">
        <v>0.99999999994179234</v>
      </c>
      <c r="S4086">
        <v>57</v>
      </c>
    </row>
    <row r="4087" spans="1:19" x14ac:dyDescent="0.25">
      <c r="A4087" t="s">
        <v>4117</v>
      </c>
      <c r="B4087">
        <v>53.6</v>
      </c>
      <c r="D4087" t="str">
        <f t="shared" si="252"/>
        <v xml:space="preserve">11-4-2011 19:47 </v>
      </c>
      <c r="E4087">
        <f t="shared" si="253"/>
        <v>0.93333333340706304</v>
      </c>
      <c r="F4087">
        <v>53.6</v>
      </c>
      <c r="K4087" t="s">
        <v>13693</v>
      </c>
      <c r="L4087">
        <v>60.1</v>
      </c>
      <c r="N4087" t="s">
        <v>13801</v>
      </c>
      <c r="O4087" t="str">
        <f t="shared" si="254"/>
        <v xml:space="preserve">10-30-2012 4:51 </v>
      </c>
      <c r="P4087">
        <f t="shared" si="255"/>
        <v>0.99999999994179234</v>
      </c>
      <c r="Q4087">
        <v>44.1</v>
      </c>
      <c r="R4087">
        <v>0.99999999994179234</v>
      </c>
      <c r="S4087">
        <v>57</v>
      </c>
    </row>
    <row r="4088" spans="1:19" x14ac:dyDescent="0.25">
      <c r="A4088" t="s">
        <v>4118</v>
      </c>
      <c r="B4088">
        <v>53.1</v>
      </c>
      <c r="D4088" t="str">
        <f t="shared" si="252"/>
        <v xml:space="preserve">11-4-2011 18:51 </v>
      </c>
      <c r="E4088">
        <f t="shared" si="253"/>
        <v>0.63333333330228925</v>
      </c>
      <c r="F4088">
        <v>53.1</v>
      </c>
      <c r="K4088" t="s">
        <v>13694</v>
      </c>
      <c r="L4088">
        <v>60.1</v>
      </c>
      <c r="N4088" t="s">
        <v>13802</v>
      </c>
      <c r="O4088" t="str">
        <f t="shared" si="254"/>
        <v xml:space="preserve">10-30-2012 3:51 </v>
      </c>
      <c r="P4088">
        <f t="shared" si="255"/>
        <v>0.99999999994179234</v>
      </c>
      <c r="Q4088">
        <v>43</v>
      </c>
      <c r="R4088">
        <v>0.8999999999650754</v>
      </c>
      <c r="S4088">
        <v>57</v>
      </c>
    </row>
    <row r="4089" spans="1:19" x14ac:dyDescent="0.25">
      <c r="A4089" t="s">
        <v>4119</v>
      </c>
      <c r="B4089">
        <v>53.6</v>
      </c>
      <c r="D4089" t="str">
        <f t="shared" si="252"/>
        <v xml:space="preserve">11-4-2011 18:13 </v>
      </c>
      <c r="E4089">
        <f t="shared" si="253"/>
        <v>0.36666666663950309</v>
      </c>
      <c r="F4089">
        <v>53.6</v>
      </c>
      <c r="K4089" t="s">
        <v>13695</v>
      </c>
      <c r="L4089">
        <v>59</v>
      </c>
      <c r="N4089" t="s">
        <v>13803</v>
      </c>
      <c r="O4089" t="str">
        <f t="shared" si="254"/>
        <v xml:space="preserve">10-30-2012 2:51 </v>
      </c>
      <c r="P4089">
        <f t="shared" si="255"/>
        <v>0.31666666665114462</v>
      </c>
      <c r="Q4089">
        <v>42.1</v>
      </c>
      <c r="R4089">
        <v>0.99999999994179234</v>
      </c>
      <c r="S4089">
        <v>57</v>
      </c>
    </row>
    <row r="4090" spans="1:19" x14ac:dyDescent="0.25">
      <c r="A4090" t="s">
        <v>4120</v>
      </c>
      <c r="B4090">
        <v>52</v>
      </c>
      <c r="D4090" t="str">
        <f t="shared" si="252"/>
        <v xml:space="preserve">11-4-2011 17:51 </v>
      </c>
      <c r="E4090">
        <f t="shared" si="253"/>
        <v>0.58333333331393078</v>
      </c>
      <c r="F4090">
        <v>52</v>
      </c>
      <c r="K4090" t="s">
        <v>13696</v>
      </c>
      <c r="L4090">
        <v>57</v>
      </c>
      <c r="N4090" t="s">
        <v>13804</v>
      </c>
      <c r="O4090" t="str">
        <f t="shared" si="254"/>
        <v xml:space="preserve">10-30-2012 2:32 </v>
      </c>
      <c r="P4090">
        <f t="shared" si="255"/>
        <v>0.6833333334652707</v>
      </c>
      <c r="Q4090">
        <v>42.8</v>
      </c>
      <c r="R4090">
        <v>1.0000000001164153</v>
      </c>
      <c r="S4090">
        <v>57</v>
      </c>
    </row>
    <row r="4091" spans="1:19" x14ac:dyDescent="0.25">
      <c r="A4091" t="s">
        <v>4121</v>
      </c>
      <c r="B4091">
        <v>53.6</v>
      </c>
      <c r="D4091" t="str">
        <f t="shared" si="252"/>
        <v xml:space="preserve">11-4-2011 17:16 </v>
      </c>
      <c r="E4091">
        <f t="shared" si="253"/>
        <v>0.41666666680248454</v>
      </c>
      <c r="F4091">
        <v>53.6</v>
      </c>
      <c r="K4091" t="s">
        <v>13697</v>
      </c>
      <c r="L4091">
        <v>54</v>
      </c>
      <c r="N4091" t="s">
        <v>13805</v>
      </c>
      <c r="O4091" t="str">
        <f t="shared" si="254"/>
        <v xml:space="preserve">10-30-2012 1:51 </v>
      </c>
      <c r="P4091">
        <f t="shared" si="255"/>
        <v>0.99999999994179234</v>
      </c>
      <c r="Q4091">
        <v>42.1</v>
      </c>
      <c r="R4091">
        <v>0.99999999994179234</v>
      </c>
      <c r="S4091">
        <v>57</v>
      </c>
    </row>
    <row r="4092" spans="1:19" x14ac:dyDescent="0.25">
      <c r="A4092" t="s">
        <v>4122</v>
      </c>
      <c r="B4092">
        <v>52</v>
      </c>
      <c r="D4092" t="str">
        <f t="shared" si="252"/>
        <v xml:space="preserve">11-4-2011 16:51 </v>
      </c>
      <c r="E4092">
        <f t="shared" si="253"/>
        <v>0.11666666652308777</v>
      </c>
      <c r="F4092">
        <v>52</v>
      </c>
      <c r="K4092" t="s">
        <v>13698</v>
      </c>
      <c r="L4092">
        <v>52</v>
      </c>
      <c r="N4092" t="s">
        <v>13806</v>
      </c>
      <c r="O4092" t="str">
        <f t="shared" si="254"/>
        <v xml:space="preserve">10-30-2012 0:51 </v>
      </c>
      <c r="P4092">
        <f t="shared" si="255"/>
        <v>0.99999999994179234</v>
      </c>
      <c r="Q4092">
        <v>42.1</v>
      </c>
      <c r="R4092">
        <v>0.99999999994179234</v>
      </c>
      <c r="S4092">
        <v>57</v>
      </c>
    </row>
    <row r="4093" spans="1:19" x14ac:dyDescent="0.25">
      <c r="A4093" t="s">
        <v>4123</v>
      </c>
      <c r="B4093">
        <v>51.8</v>
      </c>
      <c r="D4093" t="str">
        <f t="shared" si="252"/>
        <v xml:space="preserve">11-4-2011 16:44 </v>
      </c>
      <c r="E4093">
        <f t="shared" si="253"/>
        <v>0.46666666679084301</v>
      </c>
      <c r="F4093">
        <v>51.8</v>
      </c>
      <c r="K4093" t="s">
        <v>13699</v>
      </c>
      <c r="L4093">
        <v>50</v>
      </c>
      <c r="N4093" t="s">
        <v>13807</v>
      </c>
      <c r="O4093" t="str">
        <f t="shared" si="254"/>
        <v xml:space="preserve">10-29-2012 23:51 </v>
      </c>
      <c r="P4093">
        <f t="shared" si="255"/>
        <v>1.0000000001164153</v>
      </c>
      <c r="Q4093">
        <v>42.1</v>
      </c>
      <c r="R4093">
        <v>1.0000000001164153</v>
      </c>
      <c r="S4093">
        <v>57</v>
      </c>
    </row>
    <row r="4094" spans="1:19" x14ac:dyDescent="0.25">
      <c r="A4094" t="s">
        <v>4124</v>
      </c>
      <c r="B4094">
        <v>51.8</v>
      </c>
      <c r="D4094" t="str">
        <f t="shared" si="252"/>
        <v xml:space="preserve">11-4-2011 16:16 </v>
      </c>
      <c r="E4094">
        <f t="shared" si="253"/>
        <v>0.41666666662786156</v>
      </c>
      <c r="F4094">
        <v>51.8</v>
      </c>
      <c r="K4094" t="s">
        <v>13700</v>
      </c>
      <c r="L4094">
        <v>48</v>
      </c>
      <c r="N4094" t="s">
        <v>13808</v>
      </c>
      <c r="O4094" t="str">
        <f t="shared" si="254"/>
        <v xml:space="preserve">10-29-2012 22:51 </v>
      </c>
      <c r="P4094">
        <f t="shared" si="255"/>
        <v>0.99999999994179234</v>
      </c>
      <c r="Q4094">
        <v>42.1</v>
      </c>
      <c r="R4094">
        <v>0.99999999994179234</v>
      </c>
      <c r="S4094">
        <v>57</v>
      </c>
    </row>
    <row r="4095" spans="1:19" x14ac:dyDescent="0.25">
      <c r="A4095" t="s">
        <v>4125</v>
      </c>
      <c r="B4095">
        <v>52</v>
      </c>
      <c r="D4095" t="str">
        <f t="shared" si="252"/>
        <v xml:space="preserve">11-4-2011 15:51 </v>
      </c>
      <c r="E4095">
        <f t="shared" si="253"/>
        <v>0.55000000004656613</v>
      </c>
      <c r="F4095">
        <v>52</v>
      </c>
      <c r="K4095" t="s">
        <v>13701</v>
      </c>
      <c r="L4095">
        <v>43</v>
      </c>
      <c r="N4095" t="s">
        <v>13809</v>
      </c>
      <c r="O4095" t="str">
        <f t="shared" si="254"/>
        <v xml:space="preserve">10-29-2012 21:51 </v>
      </c>
      <c r="P4095">
        <f t="shared" si="255"/>
        <v>0.99999999994179234</v>
      </c>
      <c r="Q4095">
        <v>42.1</v>
      </c>
      <c r="R4095">
        <v>0.99999999994179234</v>
      </c>
      <c r="S4095">
        <v>57</v>
      </c>
    </row>
    <row r="4096" spans="1:19" x14ac:dyDescent="0.25">
      <c r="A4096" t="s">
        <v>4126</v>
      </c>
      <c r="B4096">
        <v>51.8</v>
      </c>
      <c r="D4096" t="str">
        <f t="shared" si="252"/>
        <v xml:space="preserve">11-4-2011 15:18 </v>
      </c>
      <c r="E4096">
        <f t="shared" si="253"/>
        <v>0.44999999989522621</v>
      </c>
      <c r="F4096">
        <v>51.8</v>
      </c>
      <c r="K4096" t="s">
        <v>13702</v>
      </c>
      <c r="L4096">
        <v>37</v>
      </c>
      <c r="N4096" t="s">
        <v>13810</v>
      </c>
      <c r="O4096" t="str">
        <f t="shared" si="254"/>
        <v xml:space="preserve">10-29-2012 20:51 </v>
      </c>
      <c r="P4096">
        <f t="shared" si="255"/>
        <v>1.0000000001164153</v>
      </c>
      <c r="Q4096">
        <v>42.1</v>
      </c>
      <c r="R4096">
        <v>1.0000000001164153</v>
      </c>
      <c r="S4096">
        <v>57</v>
      </c>
    </row>
    <row r="4097" spans="1:19" x14ac:dyDescent="0.25">
      <c r="A4097" t="s">
        <v>4127</v>
      </c>
      <c r="B4097">
        <v>52</v>
      </c>
      <c r="D4097" t="str">
        <f t="shared" si="252"/>
        <v xml:space="preserve">11-4-2011 14:51 </v>
      </c>
      <c r="E4097">
        <f t="shared" si="253"/>
        <v>0.21666666667442769</v>
      </c>
      <c r="F4097">
        <v>52</v>
      </c>
      <c r="K4097" t="s">
        <v>13703</v>
      </c>
      <c r="L4097">
        <v>41</v>
      </c>
      <c r="N4097" t="s">
        <v>13811</v>
      </c>
      <c r="O4097" t="str">
        <f t="shared" si="254"/>
        <v xml:space="preserve">10-29-2012 19:51 </v>
      </c>
      <c r="P4097">
        <f t="shared" si="255"/>
        <v>0.99999999994179234</v>
      </c>
      <c r="Q4097">
        <v>42.1</v>
      </c>
      <c r="R4097">
        <v>0.99999999994179234</v>
      </c>
      <c r="S4097">
        <v>57</v>
      </c>
    </row>
    <row r="4098" spans="1:19" x14ac:dyDescent="0.25">
      <c r="A4098" t="s">
        <v>4128</v>
      </c>
      <c r="B4098">
        <v>53.6</v>
      </c>
      <c r="D4098" t="str">
        <f t="shared" si="252"/>
        <v xml:space="preserve">11-4-2011 14:38 </v>
      </c>
      <c r="E4098">
        <f t="shared" si="253"/>
        <v>0.78333333344198763</v>
      </c>
      <c r="F4098">
        <v>53.6</v>
      </c>
      <c r="K4098" t="s">
        <v>13704</v>
      </c>
      <c r="L4098">
        <v>39</v>
      </c>
      <c r="N4098" t="s">
        <v>13812</v>
      </c>
      <c r="O4098" t="str">
        <f t="shared" si="254"/>
        <v xml:space="preserve">10-29-2012 18:51 </v>
      </c>
      <c r="P4098">
        <f t="shared" si="255"/>
        <v>0.99999999994179234</v>
      </c>
      <c r="Q4098">
        <v>43</v>
      </c>
      <c r="R4098">
        <v>0.99999999994179234</v>
      </c>
      <c r="S4098">
        <v>57</v>
      </c>
    </row>
    <row r="4099" spans="1:19" x14ac:dyDescent="0.25">
      <c r="A4099" t="s">
        <v>4129</v>
      </c>
      <c r="B4099">
        <v>54</v>
      </c>
      <c r="D4099" t="str">
        <f t="shared" ref="D4099:D4162" si="256">LEFT(A4099,LEN(A4099)-3)</f>
        <v xml:space="preserve">11-4-2011 13:51 </v>
      </c>
      <c r="E4099">
        <f t="shared" ref="E4099:E4162" si="257">(D4099-D4100)*24</f>
        <v>0.99999999994179234</v>
      </c>
      <c r="F4099">
        <v>54</v>
      </c>
      <c r="K4099" t="s">
        <v>13705</v>
      </c>
      <c r="L4099">
        <v>35.1</v>
      </c>
      <c r="N4099" t="s">
        <v>13813</v>
      </c>
      <c r="O4099" t="str">
        <f t="shared" ref="O4099:O4162" si="258">LEFT(N4099,LEN(N4099)-3)</f>
        <v xml:space="preserve">10-29-2012 17:51 </v>
      </c>
      <c r="P4099">
        <f t="shared" ref="P4099:P4162" si="259">(O4099-O4100)*24</f>
        <v>1.0000000001164153</v>
      </c>
      <c r="Q4099">
        <v>46.9</v>
      </c>
      <c r="R4099">
        <v>0.99999999994179234</v>
      </c>
      <c r="S4099">
        <v>57</v>
      </c>
    </row>
    <row r="4100" spans="1:19" x14ac:dyDescent="0.25">
      <c r="A4100" t="s">
        <v>4130</v>
      </c>
      <c r="B4100">
        <v>54</v>
      </c>
      <c r="D4100" t="str">
        <f t="shared" si="256"/>
        <v xml:space="preserve">11-4-2011 12:51 </v>
      </c>
      <c r="E4100">
        <f t="shared" si="257"/>
        <v>0.99999999994179234</v>
      </c>
      <c r="F4100">
        <v>54</v>
      </c>
      <c r="K4100" t="s">
        <v>13706</v>
      </c>
      <c r="L4100">
        <v>34</v>
      </c>
      <c r="N4100" t="s">
        <v>13814</v>
      </c>
      <c r="O4100" t="str">
        <f t="shared" si="258"/>
        <v xml:space="preserve">10-29-2012 16:51 </v>
      </c>
      <c r="P4100">
        <f t="shared" si="259"/>
        <v>0.99999999994179234</v>
      </c>
      <c r="Q4100">
        <v>48.9</v>
      </c>
      <c r="R4100">
        <v>0.99999999994179234</v>
      </c>
      <c r="S4100">
        <v>57</v>
      </c>
    </row>
    <row r="4101" spans="1:19" x14ac:dyDescent="0.25">
      <c r="A4101" t="s">
        <v>4131</v>
      </c>
      <c r="B4101">
        <v>55</v>
      </c>
      <c r="D4101" t="str">
        <f t="shared" si="256"/>
        <v xml:space="preserve">11-4-2011 11:51 </v>
      </c>
      <c r="E4101">
        <f t="shared" si="257"/>
        <v>1.0000000001164153</v>
      </c>
      <c r="F4101">
        <v>55</v>
      </c>
      <c r="K4101" t="s">
        <v>13707</v>
      </c>
      <c r="L4101">
        <v>37</v>
      </c>
      <c r="N4101" t="s">
        <v>13815</v>
      </c>
      <c r="O4101" t="str">
        <f t="shared" si="258"/>
        <v xml:space="preserve">10-29-2012 15:51 </v>
      </c>
      <c r="P4101">
        <f t="shared" si="259"/>
        <v>0.99999999994179234</v>
      </c>
      <c r="Q4101">
        <v>50</v>
      </c>
      <c r="R4101">
        <v>1.0000000001164153</v>
      </c>
      <c r="S4101">
        <v>57</v>
      </c>
    </row>
    <row r="4102" spans="1:19" x14ac:dyDescent="0.25">
      <c r="A4102" t="s">
        <v>4132</v>
      </c>
      <c r="B4102">
        <v>54</v>
      </c>
      <c r="D4102" t="str">
        <f t="shared" si="256"/>
        <v xml:space="preserve">11-4-2011 10:51 </v>
      </c>
      <c r="E4102">
        <f t="shared" si="257"/>
        <v>0.99999999994179234</v>
      </c>
      <c r="F4102">
        <v>54</v>
      </c>
      <c r="K4102" t="s">
        <v>13708</v>
      </c>
      <c r="L4102">
        <v>37.9</v>
      </c>
      <c r="N4102" t="s">
        <v>13816</v>
      </c>
      <c r="O4102" t="str">
        <f t="shared" si="258"/>
        <v xml:space="preserve">10-29-2012 14:51 </v>
      </c>
      <c r="P4102">
        <f t="shared" si="259"/>
        <v>1.0000000001164153</v>
      </c>
      <c r="Q4102">
        <v>48.9</v>
      </c>
      <c r="R4102">
        <v>0.99999999994179234</v>
      </c>
      <c r="S4102">
        <v>57</v>
      </c>
    </row>
    <row r="4103" spans="1:19" x14ac:dyDescent="0.25">
      <c r="A4103" t="s">
        <v>4133</v>
      </c>
      <c r="B4103">
        <v>54</v>
      </c>
      <c r="D4103" t="str">
        <f t="shared" si="256"/>
        <v xml:space="preserve">11-4-2011 9:51 </v>
      </c>
      <c r="E4103">
        <f t="shared" si="257"/>
        <v>0.99999999994179234</v>
      </c>
      <c r="F4103">
        <v>54</v>
      </c>
      <c r="K4103" t="s">
        <v>13709</v>
      </c>
      <c r="L4103">
        <v>41</v>
      </c>
      <c r="N4103" t="s">
        <v>13817</v>
      </c>
      <c r="O4103" t="str">
        <f t="shared" si="258"/>
        <v xml:space="preserve">10-29-2012 13:51 </v>
      </c>
      <c r="P4103">
        <f t="shared" si="259"/>
        <v>0.99999999994179234</v>
      </c>
      <c r="Q4103">
        <v>50</v>
      </c>
      <c r="R4103">
        <v>1.0000000001164153</v>
      </c>
      <c r="S4103">
        <v>57</v>
      </c>
    </row>
    <row r="4104" spans="1:19" x14ac:dyDescent="0.25">
      <c r="A4104" t="s">
        <v>4134</v>
      </c>
      <c r="B4104">
        <v>54</v>
      </c>
      <c r="D4104" t="str">
        <f t="shared" si="256"/>
        <v xml:space="preserve">11-4-2011 8:51 </v>
      </c>
      <c r="E4104">
        <f t="shared" si="257"/>
        <v>1.0000000001164153</v>
      </c>
      <c r="F4104">
        <v>54</v>
      </c>
      <c r="K4104" t="s">
        <v>13710</v>
      </c>
      <c r="L4104">
        <v>45</v>
      </c>
      <c r="N4104" t="s">
        <v>13818</v>
      </c>
      <c r="O4104" t="str">
        <f t="shared" si="258"/>
        <v xml:space="preserve">10-29-2012 12:51 </v>
      </c>
      <c r="P4104">
        <f t="shared" si="259"/>
        <v>0.99999999994179234</v>
      </c>
      <c r="Q4104">
        <v>48.9</v>
      </c>
      <c r="R4104">
        <v>0.99999999994179234</v>
      </c>
      <c r="S4104">
        <v>57</v>
      </c>
    </row>
    <row r="4105" spans="1:19" x14ac:dyDescent="0.25">
      <c r="A4105" t="s">
        <v>4135</v>
      </c>
      <c r="B4105">
        <v>54</v>
      </c>
      <c r="D4105" t="str">
        <f t="shared" si="256"/>
        <v xml:space="preserve">11-4-2011 7:51 </v>
      </c>
      <c r="E4105">
        <f t="shared" si="257"/>
        <v>0.99999999994179234</v>
      </c>
      <c r="F4105">
        <v>54</v>
      </c>
      <c r="K4105" t="s">
        <v>13711</v>
      </c>
      <c r="L4105">
        <v>46.9</v>
      </c>
      <c r="N4105" t="s">
        <v>13819</v>
      </c>
      <c r="O4105" t="str">
        <f t="shared" si="258"/>
        <v xml:space="preserve">10-29-2012 11:51 </v>
      </c>
      <c r="P4105">
        <f t="shared" si="259"/>
        <v>1.0000000001164153</v>
      </c>
      <c r="Q4105">
        <v>46.9</v>
      </c>
      <c r="R4105">
        <v>0.99999999994179234</v>
      </c>
      <c r="S4105">
        <v>57</v>
      </c>
    </row>
    <row r="4106" spans="1:19" x14ac:dyDescent="0.25">
      <c r="A4106" t="s">
        <v>4136</v>
      </c>
      <c r="B4106">
        <v>53.1</v>
      </c>
      <c r="D4106" t="str">
        <f t="shared" si="256"/>
        <v xml:space="preserve">11-4-2011 6:51 </v>
      </c>
      <c r="E4106">
        <f t="shared" si="257"/>
        <v>0.99999999994179234</v>
      </c>
      <c r="F4106">
        <v>53.1</v>
      </c>
      <c r="K4106" t="s">
        <v>13712</v>
      </c>
      <c r="L4106">
        <v>46</v>
      </c>
      <c r="N4106" t="s">
        <v>13820</v>
      </c>
      <c r="O4106" t="str">
        <f t="shared" si="258"/>
        <v xml:space="preserve">10-29-2012 10:51 </v>
      </c>
      <c r="P4106">
        <f t="shared" si="259"/>
        <v>0.99999999994179234</v>
      </c>
      <c r="Q4106">
        <v>45</v>
      </c>
      <c r="R4106">
        <v>0.99999999994179234</v>
      </c>
      <c r="S4106">
        <v>57</v>
      </c>
    </row>
    <row r="4107" spans="1:19" x14ac:dyDescent="0.25">
      <c r="A4107" t="s">
        <v>4137</v>
      </c>
      <c r="B4107">
        <v>52</v>
      </c>
      <c r="D4107" t="str">
        <f t="shared" si="256"/>
        <v xml:space="preserve">11-4-2011 5:51 </v>
      </c>
      <c r="E4107">
        <f t="shared" si="257"/>
        <v>1.0000000001164153</v>
      </c>
      <c r="F4107">
        <v>52</v>
      </c>
      <c r="K4107" t="s">
        <v>13713</v>
      </c>
      <c r="L4107">
        <v>50</v>
      </c>
      <c r="N4107" t="s">
        <v>13821</v>
      </c>
      <c r="O4107" t="str">
        <f t="shared" si="258"/>
        <v xml:space="preserve">10-29-2012 9:51 </v>
      </c>
      <c r="P4107">
        <f t="shared" si="259"/>
        <v>0.99999999994179234</v>
      </c>
      <c r="Q4107">
        <v>45</v>
      </c>
      <c r="R4107">
        <v>0.99999999994179234</v>
      </c>
      <c r="S4107">
        <v>57</v>
      </c>
    </row>
    <row r="4108" spans="1:19" x14ac:dyDescent="0.25">
      <c r="A4108" t="s">
        <v>4138</v>
      </c>
      <c r="B4108">
        <v>52</v>
      </c>
      <c r="D4108" t="str">
        <f t="shared" si="256"/>
        <v xml:space="preserve">11-4-2011 4:51 </v>
      </c>
      <c r="E4108">
        <f t="shared" si="257"/>
        <v>0.13333333324408159</v>
      </c>
      <c r="F4108">
        <v>52</v>
      </c>
      <c r="K4108" t="s">
        <v>13714</v>
      </c>
      <c r="L4108">
        <v>46.9</v>
      </c>
      <c r="N4108" t="s">
        <v>13822</v>
      </c>
      <c r="O4108" t="str">
        <f t="shared" si="258"/>
        <v xml:space="preserve">10-29-2012 8:51 </v>
      </c>
      <c r="P4108">
        <f t="shared" si="259"/>
        <v>1.0000000001164153</v>
      </c>
      <c r="Q4108">
        <v>45</v>
      </c>
      <c r="R4108">
        <v>0.99999999994179234</v>
      </c>
      <c r="S4108">
        <v>57</v>
      </c>
    </row>
    <row r="4109" spans="1:19" x14ac:dyDescent="0.25">
      <c r="A4109" t="s">
        <v>4139</v>
      </c>
      <c r="B4109">
        <v>51.8</v>
      </c>
      <c r="D4109" t="str">
        <f t="shared" si="256"/>
        <v xml:space="preserve">11-4-2011 4:43 </v>
      </c>
      <c r="E4109">
        <f t="shared" si="257"/>
        <v>0.86666666669771075</v>
      </c>
      <c r="F4109">
        <v>51.8</v>
      </c>
      <c r="K4109" t="s">
        <v>13715</v>
      </c>
      <c r="L4109">
        <v>51.1</v>
      </c>
      <c r="N4109" t="s">
        <v>13823</v>
      </c>
      <c r="O4109" t="str">
        <f t="shared" si="258"/>
        <v xml:space="preserve">10-29-2012 7:51 </v>
      </c>
      <c r="P4109">
        <f t="shared" si="259"/>
        <v>0.28333333320915699</v>
      </c>
      <c r="Q4109">
        <v>45</v>
      </c>
      <c r="R4109">
        <v>0.99999999994179234</v>
      </c>
      <c r="S4109">
        <v>57</v>
      </c>
    </row>
    <row r="4110" spans="1:19" x14ac:dyDescent="0.25">
      <c r="A4110" t="s">
        <v>4140</v>
      </c>
      <c r="B4110">
        <v>52</v>
      </c>
      <c r="D4110" t="str">
        <f t="shared" si="256"/>
        <v xml:space="preserve">11-4-2011 3:51 </v>
      </c>
      <c r="E4110">
        <f t="shared" si="257"/>
        <v>0.99999999994179234</v>
      </c>
      <c r="F4110">
        <v>52</v>
      </c>
      <c r="K4110" t="s">
        <v>13716</v>
      </c>
      <c r="L4110">
        <v>59</v>
      </c>
      <c r="N4110" t="s">
        <v>13824</v>
      </c>
      <c r="O4110" t="str">
        <f t="shared" si="258"/>
        <v xml:space="preserve">10-29-2012 7:34 </v>
      </c>
      <c r="P4110">
        <f t="shared" si="259"/>
        <v>0.71666666673263535</v>
      </c>
      <c r="Q4110">
        <v>44.6</v>
      </c>
      <c r="R4110">
        <v>1.0000000001164153</v>
      </c>
      <c r="S4110">
        <v>57</v>
      </c>
    </row>
    <row r="4111" spans="1:19" x14ac:dyDescent="0.25">
      <c r="A4111" t="s">
        <v>4141</v>
      </c>
      <c r="B4111">
        <v>50</v>
      </c>
      <c r="D4111" t="str">
        <f t="shared" si="256"/>
        <v xml:space="preserve">11-4-2011 2:51 </v>
      </c>
      <c r="E4111">
        <f t="shared" si="257"/>
        <v>1.0000000001164153</v>
      </c>
      <c r="F4111">
        <v>50</v>
      </c>
      <c r="K4111" t="s">
        <v>13717</v>
      </c>
      <c r="L4111">
        <v>62.1</v>
      </c>
      <c r="N4111" t="s">
        <v>13825</v>
      </c>
      <c r="O4111" t="str">
        <f t="shared" si="258"/>
        <v xml:space="preserve">10-29-2012 6:51 </v>
      </c>
      <c r="P4111">
        <f t="shared" si="259"/>
        <v>0.31666666665114462</v>
      </c>
      <c r="Q4111">
        <v>46</v>
      </c>
      <c r="R4111">
        <v>0.99999999994179234</v>
      </c>
      <c r="S4111">
        <v>57</v>
      </c>
    </row>
    <row r="4112" spans="1:19" x14ac:dyDescent="0.25">
      <c r="A4112" t="s">
        <v>4142</v>
      </c>
      <c r="B4112">
        <v>50</v>
      </c>
      <c r="D4112" t="str">
        <f t="shared" si="256"/>
        <v xml:space="preserve">11-4-2011 1:51 </v>
      </c>
      <c r="E4112">
        <f t="shared" si="257"/>
        <v>0.99999999994179234</v>
      </c>
      <c r="F4112">
        <v>50</v>
      </c>
      <c r="K4112" t="s">
        <v>13718</v>
      </c>
      <c r="L4112">
        <v>62.1</v>
      </c>
      <c r="N4112" t="s">
        <v>13826</v>
      </c>
      <c r="O4112" t="str">
        <f t="shared" si="258"/>
        <v xml:space="preserve">10-29-2012 6:32 </v>
      </c>
      <c r="P4112">
        <f t="shared" si="259"/>
        <v>0.68333333329064772</v>
      </c>
      <c r="Q4112">
        <v>46.4</v>
      </c>
      <c r="R4112">
        <v>0.99999999994179234</v>
      </c>
      <c r="S4112">
        <v>57</v>
      </c>
    </row>
    <row r="4113" spans="1:19" x14ac:dyDescent="0.25">
      <c r="A4113" t="s">
        <v>4143</v>
      </c>
      <c r="B4113">
        <v>50</v>
      </c>
      <c r="D4113" t="str">
        <f t="shared" si="256"/>
        <v xml:space="preserve">11-4-2011 0:51 </v>
      </c>
      <c r="E4113">
        <f t="shared" si="257"/>
        <v>0.24999999994179234</v>
      </c>
      <c r="F4113">
        <v>50</v>
      </c>
      <c r="K4113" t="s">
        <v>13719</v>
      </c>
      <c r="L4113">
        <v>61</v>
      </c>
      <c r="N4113" t="s">
        <v>13827</v>
      </c>
      <c r="O4113" t="str">
        <f t="shared" si="258"/>
        <v xml:space="preserve">10-29-2012 5:51 </v>
      </c>
      <c r="P4113">
        <f t="shared" si="259"/>
        <v>0.38333333336049691</v>
      </c>
      <c r="Q4113">
        <v>46.9</v>
      </c>
      <c r="R4113">
        <v>1.0000000001164153</v>
      </c>
      <c r="S4113">
        <v>57</v>
      </c>
    </row>
    <row r="4114" spans="1:19" x14ac:dyDescent="0.25">
      <c r="A4114" t="s">
        <v>4144</v>
      </c>
      <c r="B4114">
        <v>51.8</v>
      </c>
      <c r="D4114" t="str">
        <f t="shared" si="256"/>
        <v xml:space="preserve">11-4-2011 0:36 </v>
      </c>
      <c r="E4114">
        <f t="shared" si="257"/>
        <v>0.75</v>
      </c>
      <c r="F4114">
        <v>51.8</v>
      </c>
      <c r="K4114" t="s">
        <v>13720</v>
      </c>
      <c r="L4114">
        <v>62.1</v>
      </c>
      <c r="N4114" t="s">
        <v>13828</v>
      </c>
      <c r="O4114" t="str">
        <f t="shared" si="258"/>
        <v xml:space="preserve">10-29-2012 5:28 </v>
      </c>
      <c r="P4114">
        <f t="shared" si="259"/>
        <v>0.61666666675591841</v>
      </c>
      <c r="Q4114">
        <v>46.4</v>
      </c>
      <c r="R4114">
        <v>0.99999999994179234</v>
      </c>
      <c r="S4114">
        <v>57</v>
      </c>
    </row>
    <row r="4115" spans="1:19" x14ac:dyDescent="0.25">
      <c r="A4115" t="s">
        <v>4145</v>
      </c>
      <c r="B4115">
        <v>55</v>
      </c>
      <c r="D4115" t="str">
        <f t="shared" si="256"/>
        <v xml:space="preserve">11-3-2011 23:51 </v>
      </c>
      <c r="E4115">
        <f t="shared" si="257"/>
        <v>1.0000000001164153</v>
      </c>
      <c r="F4115">
        <v>55</v>
      </c>
      <c r="K4115" t="s">
        <v>13721</v>
      </c>
      <c r="L4115">
        <v>62.1</v>
      </c>
      <c r="N4115" t="s">
        <v>13829</v>
      </c>
      <c r="O4115" t="str">
        <f t="shared" si="258"/>
        <v xml:space="preserve">10-29-2012 4:51 </v>
      </c>
      <c r="P4115">
        <f t="shared" si="259"/>
        <v>0.99999999994179234</v>
      </c>
      <c r="Q4115">
        <v>46.9</v>
      </c>
      <c r="R4115">
        <v>1.0000000001164153</v>
      </c>
      <c r="S4115">
        <v>57</v>
      </c>
    </row>
    <row r="4116" spans="1:19" x14ac:dyDescent="0.25">
      <c r="A4116" t="s">
        <v>4146</v>
      </c>
      <c r="B4116">
        <v>55</v>
      </c>
      <c r="D4116" t="str">
        <f t="shared" si="256"/>
        <v xml:space="preserve">11-3-2011 22:51 </v>
      </c>
      <c r="E4116">
        <f t="shared" si="257"/>
        <v>0.99999999994179234</v>
      </c>
      <c r="F4116">
        <v>55</v>
      </c>
      <c r="K4116" t="s">
        <v>13722</v>
      </c>
      <c r="L4116">
        <v>57</v>
      </c>
      <c r="N4116" t="s">
        <v>13830</v>
      </c>
      <c r="O4116" t="str">
        <f t="shared" si="258"/>
        <v xml:space="preserve">10-29-2012 3:51 </v>
      </c>
      <c r="P4116">
        <f t="shared" si="259"/>
        <v>0.99999999994179234</v>
      </c>
      <c r="Q4116">
        <v>48</v>
      </c>
      <c r="R4116">
        <v>1.0000000001164153</v>
      </c>
      <c r="S4116">
        <v>57</v>
      </c>
    </row>
    <row r="4117" spans="1:19" x14ac:dyDescent="0.25">
      <c r="A4117" t="s">
        <v>4147</v>
      </c>
      <c r="B4117">
        <v>55</v>
      </c>
      <c r="D4117" t="str">
        <f t="shared" si="256"/>
        <v xml:space="preserve">11-3-2011 21:51 </v>
      </c>
      <c r="E4117">
        <f t="shared" si="257"/>
        <v>0.99999999994179234</v>
      </c>
      <c r="F4117">
        <v>55</v>
      </c>
      <c r="K4117" t="s">
        <v>13723</v>
      </c>
      <c r="L4117">
        <v>51.1</v>
      </c>
      <c r="N4117" t="s">
        <v>13831</v>
      </c>
      <c r="O4117" t="str">
        <f t="shared" si="258"/>
        <v xml:space="preserve">10-29-2012 2:51 </v>
      </c>
      <c r="P4117">
        <f t="shared" si="259"/>
        <v>1.0000000001164153</v>
      </c>
      <c r="Q4117">
        <v>48.9</v>
      </c>
      <c r="R4117">
        <v>0.99999999994179234</v>
      </c>
      <c r="S4117">
        <v>57</v>
      </c>
    </row>
    <row r="4118" spans="1:19" x14ac:dyDescent="0.25">
      <c r="A4118" t="s">
        <v>4148</v>
      </c>
      <c r="B4118">
        <v>55.9</v>
      </c>
      <c r="D4118" t="str">
        <f t="shared" si="256"/>
        <v xml:space="preserve">11-3-2011 20:51 </v>
      </c>
      <c r="E4118">
        <f t="shared" si="257"/>
        <v>1.0000000001164153</v>
      </c>
      <c r="F4118">
        <v>55.9</v>
      </c>
      <c r="K4118" t="s">
        <v>13724</v>
      </c>
      <c r="L4118">
        <v>44.1</v>
      </c>
      <c r="N4118" t="s">
        <v>13832</v>
      </c>
      <c r="O4118" t="str">
        <f t="shared" si="258"/>
        <v xml:space="preserve">10-29-2012 1:51 </v>
      </c>
      <c r="P4118">
        <f t="shared" si="259"/>
        <v>0.64999999984866008</v>
      </c>
      <c r="Q4118">
        <v>50</v>
      </c>
      <c r="R4118">
        <v>0.56666666676755995</v>
      </c>
      <c r="S4118">
        <v>57</v>
      </c>
    </row>
    <row r="4119" spans="1:19" x14ac:dyDescent="0.25">
      <c r="A4119" t="s">
        <v>4149</v>
      </c>
      <c r="B4119">
        <v>57</v>
      </c>
      <c r="D4119" t="str">
        <f t="shared" si="256"/>
        <v xml:space="preserve">11-3-2011 19:51 </v>
      </c>
      <c r="E4119">
        <f t="shared" si="257"/>
        <v>0.99999999994179234</v>
      </c>
      <c r="F4119">
        <v>57</v>
      </c>
      <c r="K4119" t="s">
        <v>13725</v>
      </c>
      <c r="L4119">
        <v>41</v>
      </c>
      <c r="N4119" t="s">
        <v>13833</v>
      </c>
      <c r="O4119" t="str">
        <f t="shared" si="258"/>
        <v xml:space="preserve">10-29-2012 1:12 </v>
      </c>
      <c r="P4119">
        <f t="shared" si="259"/>
        <v>0.35000000009313226</v>
      </c>
      <c r="Q4119">
        <v>51.8</v>
      </c>
      <c r="R4119">
        <v>0.99999999994179234</v>
      </c>
      <c r="S4119">
        <v>57</v>
      </c>
    </row>
    <row r="4120" spans="1:19" x14ac:dyDescent="0.25">
      <c r="A4120" t="s">
        <v>4150</v>
      </c>
      <c r="B4120">
        <v>57.9</v>
      </c>
      <c r="D4120" t="str">
        <f t="shared" si="256"/>
        <v xml:space="preserve">11-3-2011 18:51 </v>
      </c>
      <c r="E4120">
        <f t="shared" si="257"/>
        <v>0.99999999994179234</v>
      </c>
      <c r="F4120">
        <v>57.9</v>
      </c>
      <c r="K4120" t="s">
        <v>13726</v>
      </c>
      <c r="L4120">
        <v>36</v>
      </c>
      <c r="N4120" t="s">
        <v>13834</v>
      </c>
      <c r="O4120" t="str">
        <f t="shared" si="258"/>
        <v xml:space="preserve">10-29-2012 0:51 </v>
      </c>
      <c r="P4120">
        <f t="shared" si="259"/>
        <v>0.99999999994179234</v>
      </c>
      <c r="Q4120">
        <v>52</v>
      </c>
      <c r="R4120">
        <v>0.99999999994179234</v>
      </c>
      <c r="S4120">
        <v>57</v>
      </c>
    </row>
    <row r="4121" spans="1:19" x14ac:dyDescent="0.25">
      <c r="A4121" t="s">
        <v>4151</v>
      </c>
      <c r="B4121">
        <v>63</v>
      </c>
      <c r="D4121" t="str">
        <f t="shared" si="256"/>
        <v xml:space="preserve">11-3-2011 17:51 </v>
      </c>
      <c r="E4121">
        <f t="shared" si="257"/>
        <v>1.0000000001164153</v>
      </c>
      <c r="F4121">
        <v>63</v>
      </c>
      <c r="K4121" t="s">
        <v>13727</v>
      </c>
      <c r="L4121">
        <v>36</v>
      </c>
      <c r="N4121" t="s">
        <v>13835</v>
      </c>
      <c r="O4121" t="str">
        <f t="shared" si="258"/>
        <v xml:space="preserve">10-28-2012 23:51 </v>
      </c>
      <c r="P4121">
        <f t="shared" si="259"/>
        <v>1.0000000001164153</v>
      </c>
      <c r="Q4121">
        <v>54</v>
      </c>
      <c r="R4121">
        <v>1.0000000001164153</v>
      </c>
      <c r="S4121">
        <v>57</v>
      </c>
    </row>
    <row r="4122" spans="1:19" x14ac:dyDescent="0.25">
      <c r="A4122" t="s">
        <v>4152</v>
      </c>
      <c r="B4122">
        <v>66</v>
      </c>
      <c r="D4122" t="str">
        <f t="shared" si="256"/>
        <v xml:space="preserve">11-3-2011 16:51 </v>
      </c>
      <c r="E4122">
        <f t="shared" si="257"/>
        <v>0.99999999994179234</v>
      </c>
      <c r="F4122">
        <v>66</v>
      </c>
      <c r="K4122" t="s">
        <v>13728</v>
      </c>
      <c r="L4122">
        <v>36</v>
      </c>
      <c r="N4122" t="s">
        <v>13836</v>
      </c>
      <c r="O4122" t="str">
        <f t="shared" si="258"/>
        <v xml:space="preserve">10-28-2012 22:51 </v>
      </c>
      <c r="P4122">
        <f t="shared" si="259"/>
        <v>0.99999999994179234</v>
      </c>
      <c r="Q4122">
        <v>55.9</v>
      </c>
      <c r="R4122">
        <v>1.0000000001164153</v>
      </c>
      <c r="S4122">
        <v>57</v>
      </c>
    </row>
    <row r="4123" spans="1:19" x14ac:dyDescent="0.25">
      <c r="A4123" t="s">
        <v>4153</v>
      </c>
      <c r="B4123">
        <v>66.900000000000006</v>
      </c>
      <c r="D4123" t="str">
        <f t="shared" si="256"/>
        <v xml:space="preserve">11-3-2011 15:51 </v>
      </c>
      <c r="E4123">
        <f t="shared" si="257"/>
        <v>0.99999999994179234</v>
      </c>
      <c r="F4123">
        <v>66.900000000000006</v>
      </c>
      <c r="K4123" t="s">
        <v>13729</v>
      </c>
      <c r="L4123">
        <v>35.1</v>
      </c>
      <c r="N4123" t="s">
        <v>13837</v>
      </c>
      <c r="O4123" t="str">
        <f t="shared" si="258"/>
        <v xml:space="preserve">10-28-2012 21:51 </v>
      </c>
      <c r="P4123">
        <f t="shared" si="259"/>
        <v>0.99999999994179234</v>
      </c>
      <c r="Q4123">
        <v>55.9</v>
      </c>
      <c r="R4123">
        <v>0.99999999994179234</v>
      </c>
      <c r="S4123">
        <v>57</v>
      </c>
    </row>
    <row r="4124" spans="1:19" x14ac:dyDescent="0.25">
      <c r="A4124" t="s">
        <v>4154</v>
      </c>
      <c r="B4124">
        <v>66.900000000000006</v>
      </c>
      <c r="D4124" t="str">
        <f t="shared" si="256"/>
        <v xml:space="preserve">11-3-2011 14:51 </v>
      </c>
      <c r="E4124">
        <f t="shared" si="257"/>
        <v>1.0000000001164153</v>
      </c>
      <c r="F4124">
        <v>66.900000000000006</v>
      </c>
      <c r="K4124" t="s">
        <v>13730</v>
      </c>
      <c r="L4124">
        <v>37</v>
      </c>
      <c r="N4124" t="s">
        <v>13838</v>
      </c>
      <c r="O4124" t="str">
        <f t="shared" si="258"/>
        <v xml:space="preserve">10-28-2012 20:51 </v>
      </c>
      <c r="P4124">
        <f t="shared" si="259"/>
        <v>1.0000000001164153</v>
      </c>
      <c r="Q4124">
        <v>55</v>
      </c>
      <c r="R4124">
        <v>0.99999999994179234</v>
      </c>
      <c r="S4124">
        <v>57</v>
      </c>
    </row>
    <row r="4125" spans="1:19" x14ac:dyDescent="0.25">
      <c r="A4125" t="s">
        <v>4155</v>
      </c>
      <c r="B4125">
        <v>64.900000000000006</v>
      </c>
      <c r="D4125" t="str">
        <f t="shared" si="256"/>
        <v xml:space="preserve">11-3-2011 13:51 </v>
      </c>
      <c r="E4125">
        <f t="shared" si="257"/>
        <v>0.99999999994179234</v>
      </c>
      <c r="F4125">
        <v>64.900000000000006</v>
      </c>
      <c r="K4125" t="s">
        <v>13731</v>
      </c>
      <c r="L4125">
        <v>37</v>
      </c>
      <c r="N4125" t="s">
        <v>13839</v>
      </c>
      <c r="O4125" t="str">
        <f t="shared" si="258"/>
        <v xml:space="preserve">10-28-2012 19:51 </v>
      </c>
      <c r="P4125">
        <f t="shared" si="259"/>
        <v>0.99999999994179234</v>
      </c>
      <c r="Q4125">
        <v>55</v>
      </c>
      <c r="R4125">
        <v>0.99999999994179234</v>
      </c>
      <c r="S4125">
        <v>57</v>
      </c>
    </row>
    <row r="4126" spans="1:19" x14ac:dyDescent="0.25">
      <c r="A4126" t="s">
        <v>4156</v>
      </c>
      <c r="B4126">
        <v>63</v>
      </c>
      <c r="D4126" t="str">
        <f t="shared" si="256"/>
        <v xml:space="preserve">11-3-2011 12:51 </v>
      </c>
      <c r="E4126">
        <f t="shared" si="257"/>
        <v>0.99999999994179234</v>
      </c>
      <c r="F4126">
        <v>63</v>
      </c>
      <c r="K4126" t="s">
        <v>13732</v>
      </c>
      <c r="L4126">
        <v>37.9</v>
      </c>
      <c r="N4126" t="s">
        <v>13840</v>
      </c>
      <c r="O4126" t="str">
        <f t="shared" si="258"/>
        <v xml:space="preserve">10-28-2012 18:51 </v>
      </c>
      <c r="P4126">
        <f t="shared" si="259"/>
        <v>0.99999999994179234</v>
      </c>
      <c r="Q4126">
        <v>57</v>
      </c>
      <c r="R4126">
        <v>1.0000000001164153</v>
      </c>
      <c r="S4126">
        <v>57</v>
      </c>
    </row>
    <row r="4127" spans="1:19" x14ac:dyDescent="0.25">
      <c r="A4127" t="s">
        <v>4157</v>
      </c>
      <c r="B4127">
        <v>60.1</v>
      </c>
      <c r="D4127" t="str">
        <f t="shared" si="256"/>
        <v xml:space="preserve">11-3-2011 11:51 </v>
      </c>
      <c r="E4127">
        <f t="shared" si="257"/>
        <v>1.0000000001164153</v>
      </c>
      <c r="F4127">
        <v>60.1</v>
      </c>
      <c r="K4127" t="s">
        <v>13733</v>
      </c>
      <c r="L4127">
        <v>37.9</v>
      </c>
      <c r="N4127" t="s">
        <v>13841</v>
      </c>
      <c r="O4127" t="str">
        <f t="shared" si="258"/>
        <v xml:space="preserve">10-28-2012 17:51 </v>
      </c>
      <c r="P4127">
        <f t="shared" si="259"/>
        <v>1.0000000001164153</v>
      </c>
      <c r="Q4127">
        <v>57.9</v>
      </c>
      <c r="R4127">
        <v>0.99999999994179234</v>
      </c>
      <c r="S4127">
        <v>57</v>
      </c>
    </row>
    <row r="4128" spans="1:19" x14ac:dyDescent="0.25">
      <c r="A4128" t="s">
        <v>4158</v>
      </c>
      <c r="B4128">
        <v>55.9</v>
      </c>
      <c r="D4128" t="str">
        <f t="shared" si="256"/>
        <v xml:space="preserve">11-3-2011 10:51 </v>
      </c>
      <c r="E4128">
        <f t="shared" si="257"/>
        <v>0.99999999994179234</v>
      </c>
      <c r="F4128">
        <v>55.9</v>
      </c>
      <c r="K4128" t="s">
        <v>13734</v>
      </c>
      <c r="L4128">
        <v>39</v>
      </c>
      <c r="N4128" t="s">
        <v>13842</v>
      </c>
      <c r="O4128" t="str">
        <f t="shared" si="258"/>
        <v xml:space="preserve">10-28-2012 16:51 </v>
      </c>
      <c r="P4128">
        <f t="shared" si="259"/>
        <v>0.99999999994179234</v>
      </c>
      <c r="Q4128">
        <v>62.1</v>
      </c>
      <c r="R4128">
        <v>0.99999999994179234</v>
      </c>
      <c r="S4128">
        <v>57</v>
      </c>
    </row>
    <row r="4129" spans="1:19" x14ac:dyDescent="0.25">
      <c r="A4129" t="s">
        <v>4159</v>
      </c>
      <c r="B4129">
        <v>50</v>
      </c>
      <c r="D4129" t="str">
        <f t="shared" si="256"/>
        <v xml:space="preserve">11-3-2011 9:51 </v>
      </c>
      <c r="E4129">
        <f t="shared" si="257"/>
        <v>0.99999999994179234</v>
      </c>
      <c r="F4129">
        <v>50</v>
      </c>
      <c r="K4129" t="s">
        <v>13735</v>
      </c>
      <c r="L4129">
        <v>41</v>
      </c>
      <c r="N4129" t="s">
        <v>13843</v>
      </c>
      <c r="O4129" t="str">
        <f t="shared" si="258"/>
        <v xml:space="preserve">10-28-2012 15:51 </v>
      </c>
      <c r="P4129">
        <f t="shared" si="259"/>
        <v>0.99999999994179234</v>
      </c>
      <c r="Q4129">
        <v>63</v>
      </c>
      <c r="R4129">
        <v>0.99999999994179234</v>
      </c>
      <c r="S4129">
        <v>57</v>
      </c>
    </row>
    <row r="4130" spans="1:19" x14ac:dyDescent="0.25">
      <c r="A4130" t="s">
        <v>4160</v>
      </c>
      <c r="B4130">
        <v>41</v>
      </c>
      <c r="D4130" t="str">
        <f t="shared" si="256"/>
        <v xml:space="preserve">11-3-2011 8:51 </v>
      </c>
      <c r="E4130">
        <f t="shared" si="257"/>
        <v>1.0000000001164153</v>
      </c>
      <c r="F4130">
        <v>41</v>
      </c>
      <c r="K4130" t="s">
        <v>13736</v>
      </c>
      <c r="L4130">
        <v>42.1</v>
      </c>
      <c r="N4130" t="s">
        <v>13844</v>
      </c>
      <c r="O4130" t="str">
        <f t="shared" si="258"/>
        <v xml:space="preserve">10-28-2012 14:51 </v>
      </c>
      <c r="P4130">
        <f t="shared" si="259"/>
        <v>1.0000000001164153</v>
      </c>
      <c r="Q4130">
        <v>64</v>
      </c>
      <c r="R4130">
        <v>0.99999999994179234</v>
      </c>
      <c r="S4130">
        <v>57</v>
      </c>
    </row>
    <row r="4131" spans="1:19" x14ac:dyDescent="0.25">
      <c r="A4131" t="s">
        <v>4161</v>
      </c>
      <c r="B4131">
        <v>37</v>
      </c>
      <c r="D4131" t="str">
        <f t="shared" si="256"/>
        <v xml:space="preserve">11-3-2011 7:51 </v>
      </c>
      <c r="E4131">
        <f t="shared" si="257"/>
        <v>0.99999999994179234</v>
      </c>
      <c r="F4131">
        <v>37</v>
      </c>
      <c r="K4131" t="s">
        <v>13737</v>
      </c>
      <c r="L4131">
        <v>44.1</v>
      </c>
      <c r="N4131" t="s">
        <v>13845</v>
      </c>
      <c r="O4131" t="str">
        <f t="shared" si="258"/>
        <v xml:space="preserve">10-28-2012 13:51 </v>
      </c>
      <c r="P4131">
        <f t="shared" si="259"/>
        <v>0.99999999994179234</v>
      </c>
      <c r="Q4131">
        <v>63</v>
      </c>
      <c r="R4131">
        <v>0.99999999994179234</v>
      </c>
      <c r="S4131">
        <v>57</v>
      </c>
    </row>
    <row r="4132" spans="1:19" x14ac:dyDescent="0.25">
      <c r="A4132" t="s">
        <v>4162</v>
      </c>
      <c r="B4132">
        <v>36</v>
      </c>
      <c r="D4132" t="str">
        <f t="shared" si="256"/>
        <v xml:space="preserve">11-3-2011 6:51 </v>
      </c>
      <c r="E4132">
        <f t="shared" si="257"/>
        <v>0.99999999994179234</v>
      </c>
      <c r="F4132">
        <v>36</v>
      </c>
      <c r="K4132" t="s">
        <v>13738</v>
      </c>
      <c r="L4132">
        <v>48.9</v>
      </c>
      <c r="N4132" t="s">
        <v>13846</v>
      </c>
      <c r="O4132" t="str">
        <f t="shared" si="258"/>
        <v xml:space="preserve">10-28-2012 12:51 </v>
      </c>
      <c r="P4132">
        <f t="shared" si="259"/>
        <v>0.99999999994179234</v>
      </c>
      <c r="Q4132">
        <v>63</v>
      </c>
      <c r="R4132">
        <v>0.99999999994179234</v>
      </c>
      <c r="S4132">
        <v>57</v>
      </c>
    </row>
    <row r="4133" spans="1:19" x14ac:dyDescent="0.25">
      <c r="A4133" t="s">
        <v>4163</v>
      </c>
      <c r="B4133">
        <v>37.9</v>
      </c>
      <c r="D4133" t="str">
        <f t="shared" si="256"/>
        <v xml:space="preserve">11-3-2011 5:51 </v>
      </c>
      <c r="E4133">
        <f t="shared" si="257"/>
        <v>1.0000000001164153</v>
      </c>
      <c r="F4133">
        <v>37.9</v>
      </c>
      <c r="K4133" t="s">
        <v>13739</v>
      </c>
      <c r="L4133">
        <v>51.1</v>
      </c>
      <c r="N4133" t="s">
        <v>13847</v>
      </c>
      <c r="O4133" t="str">
        <f t="shared" si="258"/>
        <v xml:space="preserve">10-28-2012 11:51 </v>
      </c>
      <c r="P4133">
        <f t="shared" si="259"/>
        <v>1.0000000001164153</v>
      </c>
      <c r="Q4133">
        <v>62.1</v>
      </c>
      <c r="R4133">
        <v>1.0000000001164153</v>
      </c>
      <c r="S4133">
        <v>57</v>
      </c>
    </row>
    <row r="4134" spans="1:19" x14ac:dyDescent="0.25">
      <c r="A4134" t="s">
        <v>4164</v>
      </c>
      <c r="B4134">
        <v>37.9</v>
      </c>
      <c r="D4134" t="str">
        <f t="shared" si="256"/>
        <v xml:space="preserve">11-3-2011 4:51 </v>
      </c>
      <c r="E4134">
        <f t="shared" si="257"/>
        <v>0.99999999994179234</v>
      </c>
      <c r="F4134">
        <v>37.9</v>
      </c>
      <c r="K4134" t="s">
        <v>13740</v>
      </c>
      <c r="L4134">
        <v>55</v>
      </c>
      <c r="N4134" t="s">
        <v>13848</v>
      </c>
      <c r="O4134" t="str">
        <f t="shared" si="258"/>
        <v xml:space="preserve">10-28-2012 10:51 </v>
      </c>
      <c r="P4134">
        <f t="shared" si="259"/>
        <v>0.99999999994179234</v>
      </c>
      <c r="Q4134">
        <v>60.1</v>
      </c>
      <c r="R4134">
        <v>0.99999999994179234</v>
      </c>
      <c r="S4134">
        <v>57</v>
      </c>
    </row>
    <row r="4135" spans="1:19" x14ac:dyDescent="0.25">
      <c r="A4135" t="s">
        <v>4165</v>
      </c>
      <c r="B4135">
        <v>37.9</v>
      </c>
      <c r="D4135" t="str">
        <f t="shared" si="256"/>
        <v xml:space="preserve">11-3-2011 3:51 </v>
      </c>
      <c r="E4135">
        <f t="shared" si="257"/>
        <v>0.99999999994179234</v>
      </c>
      <c r="F4135">
        <v>37.9</v>
      </c>
      <c r="K4135" t="s">
        <v>13741</v>
      </c>
      <c r="L4135">
        <v>55</v>
      </c>
      <c r="N4135" t="s">
        <v>13849</v>
      </c>
      <c r="O4135" t="str">
        <f t="shared" si="258"/>
        <v xml:space="preserve">10-28-2012 9:51 </v>
      </c>
      <c r="P4135">
        <f t="shared" si="259"/>
        <v>0.99999999994179234</v>
      </c>
      <c r="Q4135">
        <v>60.1</v>
      </c>
      <c r="R4135">
        <v>0.99999999994179234</v>
      </c>
      <c r="S4135">
        <v>57</v>
      </c>
    </row>
    <row r="4136" spans="1:19" x14ac:dyDescent="0.25">
      <c r="A4136" t="s">
        <v>4166</v>
      </c>
      <c r="B4136">
        <v>39</v>
      </c>
      <c r="D4136" t="str">
        <f t="shared" si="256"/>
        <v xml:space="preserve">11-3-2011 2:51 </v>
      </c>
      <c r="E4136">
        <f t="shared" si="257"/>
        <v>1.0000000001164153</v>
      </c>
      <c r="F4136">
        <v>39</v>
      </c>
      <c r="K4136" t="s">
        <v>13742</v>
      </c>
      <c r="L4136">
        <v>55.9</v>
      </c>
      <c r="N4136" t="s">
        <v>13850</v>
      </c>
      <c r="O4136" t="str">
        <f t="shared" si="258"/>
        <v xml:space="preserve">10-28-2012 8:51 </v>
      </c>
      <c r="P4136">
        <f t="shared" si="259"/>
        <v>1.0000000001164153</v>
      </c>
      <c r="Q4136">
        <v>59</v>
      </c>
      <c r="R4136">
        <v>0.99999999994179234</v>
      </c>
      <c r="S4136">
        <v>57</v>
      </c>
    </row>
    <row r="4137" spans="1:19" x14ac:dyDescent="0.25">
      <c r="A4137" t="s">
        <v>4167</v>
      </c>
      <c r="B4137">
        <v>41</v>
      </c>
      <c r="D4137" t="str">
        <f t="shared" si="256"/>
        <v xml:space="preserve">11-3-2011 1:51 </v>
      </c>
      <c r="E4137">
        <f t="shared" si="257"/>
        <v>0.99999999994179234</v>
      </c>
      <c r="F4137">
        <v>41</v>
      </c>
      <c r="K4137" t="s">
        <v>13743</v>
      </c>
      <c r="L4137">
        <v>57</v>
      </c>
      <c r="N4137" t="s">
        <v>13851</v>
      </c>
      <c r="O4137" t="str">
        <f t="shared" si="258"/>
        <v xml:space="preserve">10-28-2012 7:51 </v>
      </c>
      <c r="P4137">
        <f t="shared" si="259"/>
        <v>0.99999999994179234</v>
      </c>
      <c r="Q4137">
        <v>59</v>
      </c>
      <c r="R4137">
        <v>0.99999999994179234</v>
      </c>
      <c r="S4137">
        <v>57</v>
      </c>
    </row>
    <row r="4138" spans="1:19" x14ac:dyDescent="0.25">
      <c r="A4138" t="s">
        <v>4168</v>
      </c>
      <c r="B4138">
        <v>41</v>
      </c>
      <c r="D4138" t="str">
        <f t="shared" si="256"/>
        <v xml:space="preserve">11-3-2011 0:51 </v>
      </c>
      <c r="E4138">
        <f t="shared" si="257"/>
        <v>0.99999999994179234</v>
      </c>
      <c r="F4138">
        <v>41</v>
      </c>
      <c r="K4138" t="s">
        <v>13744</v>
      </c>
      <c r="L4138">
        <v>57.9</v>
      </c>
      <c r="N4138" t="s">
        <v>13852</v>
      </c>
      <c r="O4138" t="str">
        <f t="shared" si="258"/>
        <v xml:space="preserve">10-28-2012 6:51 </v>
      </c>
      <c r="P4138">
        <f t="shared" si="259"/>
        <v>0.99999999994179234</v>
      </c>
      <c r="Q4138">
        <v>59</v>
      </c>
      <c r="R4138">
        <v>1.0000000001164153</v>
      </c>
      <c r="S4138">
        <v>57</v>
      </c>
    </row>
    <row r="4139" spans="1:19" x14ac:dyDescent="0.25">
      <c r="A4139" t="s">
        <v>4169</v>
      </c>
      <c r="B4139">
        <v>44.1</v>
      </c>
      <c r="D4139" t="str">
        <f t="shared" si="256"/>
        <v xml:space="preserve">11-2-2011 23:51 </v>
      </c>
      <c r="E4139">
        <f t="shared" si="257"/>
        <v>1.0000000001164153</v>
      </c>
      <c r="F4139">
        <v>44.1</v>
      </c>
      <c r="K4139" t="s">
        <v>13745</v>
      </c>
      <c r="L4139">
        <v>55.9</v>
      </c>
      <c r="N4139" t="s">
        <v>13853</v>
      </c>
      <c r="O4139" t="str">
        <f t="shared" si="258"/>
        <v xml:space="preserve">10-28-2012 5:51 </v>
      </c>
      <c r="P4139">
        <f t="shared" si="259"/>
        <v>1.0000000001164153</v>
      </c>
      <c r="Q4139">
        <v>60.1</v>
      </c>
      <c r="R4139">
        <v>1.0000000001164153</v>
      </c>
      <c r="S4139">
        <v>57</v>
      </c>
    </row>
    <row r="4140" spans="1:19" x14ac:dyDescent="0.25">
      <c r="A4140" t="s">
        <v>4170</v>
      </c>
      <c r="B4140">
        <v>45</v>
      </c>
      <c r="D4140" t="str">
        <f t="shared" si="256"/>
        <v xml:space="preserve">11-2-2011 22:51 </v>
      </c>
      <c r="E4140">
        <f t="shared" si="257"/>
        <v>0.99999999994179234</v>
      </c>
      <c r="F4140">
        <v>45</v>
      </c>
      <c r="K4140" t="s">
        <v>13746</v>
      </c>
      <c r="L4140">
        <v>54</v>
      </c>
      <c r="N4140" t="s">
        <v>13854</v>
      </c>
      <c r="O4140" t="str">
        <f t="shared" si="258"/>
        <v xml:space="preserve">10-28-2012 4:51 </v>
      </c>
      <c r="P4140">
        <f t="shared" si="259"/>
        <v>0.99999999994179234</v>
      </c>
      <c r="Q4140">
        <v>60.1</v>
      </c>
      <c r="R4140">
        <v>1.0000000001164153</v>
      </c>
      <c r="S4140">
        <v>57</v>
      </c>
    </row>
    <row r="4141" spans="1:19" x14ac:dyDescent="0.25">
      <c r="A4141" t="s">
        <v>4171</v>
      </c>
      <c r="B4141">
        <v>45</v>
      </c>
      <c r="D4141" t="str">
        <f t="shared" si="256"/>
        <v xml:space="preserve">11-2-2011 21:51 </v>
      </c>
      <c r="E4141">
        <f t="shared" si="257"/>
        <v>0.99999999994179234</v>
      </c>
      <c r="F4141">
        <v>45</v>
      </c>
      <c r="K4141" t="s">
        <v>13747</v>
      </c>
      <c r="L4141">
        <v>53.1</v>
      </c>
      <c r="N4141" t="s">
        <v>13855</v>
      </c>
      <c r="O4141" t="str">
        <f t="shared" si="258"/>
        <v xml:space="preserve">10-28-2012 3:51 </v>
      </c>
      <c r="P4141">
        <f t="shared" si="259"/>
        <v>0.99999999994179234</v>
      </c>
      <c r="Q4141">
        <v>60.1</v>
      </c>
      <c r="R4141">
        <v>0.99999999994179234</v>
      </c>
      <c r="S4141">
        <v>57</v>
      </c>
    </row>
    <row r="4142" spans="1:19" x14ac:dyDescent="0.25">
      <c r="A4142" t="s">
        <v>4172</v>
      </c>
      <c r="B4142">
        <v>46</v>
      </c>
      <c r="D4142" t="str">
        <f t="shared" si="256"/>
        <v xml:space="preserve">11-2-2011 20:51 </v>
      </c>
      <c r="E4142">
        <f t="shared" si="257"/>
        <v>1.0000000001164153</v>
      </c>
      <c r="F4142">
        <v>46</v>
      </c>
      <c r="K4142" t="s">
        <v>13748</v>
      </c>
      <c r="L4142">
        <v>50</v>
      </c>
      <c r="N4142" t="s">
        <v>13856</v>
      </c>
      <c r="O4142" t="str">
        <f t="shared" si="258"/>
        <v xml:space="preserve">10-28-2012 2:51 </v>
      </c>
      <c r="P4142">
        <f t="shared" si="259"/>
        <v>0.26666666666278616</v>
      </c>
      <c r="Q4142">
        <v>61</v>
      </c>
      <c r="R4142">
        <v>0.99999999994179234</v>
      </c>
      <c r="S4142">
        <v>57</v>
      </c>
    </row>
    <row r="4143" spans="1:19" x14ac:dyDescent="0.25">
      <c r="A4143" t="s">
        <v>4173</v>
      </c>
      <c r="B4143">
        <v>48.9</v>
      </c>
      <c r="D4143" t="str">
        <f t="shared" si="256"/>
        <v xml:space="preserve">11-2-2011 19:51 </v>
      </c>
      <c r="E4143">
        <f t="shared" si="257"/>
        <v>0.99999999994179234</v>
      </c>
      <c r="F4143">
        <v>48.9</v>
      </c>
      <c r="K4143" t="s">
        <v>13749</v>
      </c>
      <c r="L4143">
        <v>46</v>
      </c>
      <c r="N4143" t="s">
        <v>13857</v>
      </c>
      <c r="O4143" t="str">
        <f t="shared" si="258"/>
        <v xml:space="preserve">10-28-2012 2:35 </v>
      </c>
      <c r="P4143">
        <f t="shared" si="259"/>
        <v>0.73333333345362917</v>
      </c>
      <c r="Q4143">
        <v>60.8</v>
      </c>
      <c r="R4143">
        <v>1.0000000001164153</v>
      </c>
      <c r="S4143">
        <v>57</v>
      </c>
    </row>
    <row r="4144" spans="1:19" x14ac:dyDescent="0.25">
      <c r="A4144" t="s">
        <v>4174</v>
      </c>
      <c r="B4144">
        <v>52</v>
      </c>
      <c r="D4144" t="str">
        <f t="shared" si="256"/>
        <v xml:space="preserve">11-2-2011 18:51 </v>
      </c>
      <c r="E4144">
        <f t="shared" si="257"/>
        <v>0.99999999994179234</v>
      </c>
      <c r="F4144">
        <v>52</v>
      </c>
      <c r="K4144" t="s">
        <v>13750</v>
      </c>
      <c r="L4144">
        <v>44.1</v>
      </c>
      <c r="N4144" t="s">
        <v>13858</v>
      </c>
      <c r="O4144" t="str">
        <f t="shared" si="258"/>
        <v xml:space="preserve">10-28-2012 1:51 </v>
      </c>
      <c r="P4144">
        <f t="shared" si="259"/>
        <v>0.99999999994179234</v>
      </c>
      <c r="Q4144">
        <v>61</v>
      </c>
      <c r="R4144">
        <v>0.99999999994179234</v>
      </c>
      <c r="S4144">
        <v>57</v>
      </c>
    </row>
    <row r="4145" spans="1:19" x14ac:dyDescent="0.25">
      <c r="A4145" t="s">
        <v>4175</v>
      </c>
      <c r="B4145">
        <v>60.1</v>
      </c>
      <c r="D4145" t="str">
        <f t="shared" si="256"/>
        <v xml:space="preserve">11-2-2011 17:51 </v>
      </c>
      <c r="E4145">
        <f t="shared" si="257"/>
        <v>1.0000000001164153</v>
      </c>
      <c r="F4145">
        <v>60.1</v>
      </c>
      <c r="K4145" t="s">
        <v>13751</v>
      </c>
      <c r="L4145">
        <v>46</v>
      </c>
      <c r="N4145" t="s">
        <v>13859</v>
      </c>
      <c r="O4145" t="str">
        <f t="shared" si="258"/>
        <v xml:space="preserve">10-28-2012 0:51 </v>
      </c>
      <c r="P4145">
        <f t="shared" si="259"/>
        <v>0.99999999994179234</v>
      </c>
      <c r="Q4145">
        <v>62.1</v>
      </c>
      <c r="R4145">
        <v>0.99999999994179234</v>
      </c>
      <c r="S4145">
        <v>57</v>
      </c>
    </row>
    <row r="4146" spans="1:19" x14ac:dyDescent="0.25">
      <c r="A4146" t="s">
        <v>4176</v>
      </c>
      <c r="B4146">
        <v>63</v>
      </c>
      <c r="D4146" t="str">
        <f t="shared" si="256"/>
        <v xml:space="preserve">11-2-2011 16:51 </v>
      </c>
      <c r="E4146">
        <f t="shared" si="257"/>
        <v>0.99999999994179234</v>
      </c>
      <c r="F4146">
        <v>63</v>
      </c>
      <c r="K4146" t="s">
        <v>13752</v>
      </c>
      <c r="L4146">
        <v>48</v>
      </c>
      <c r="N4146" t="s">
        <v>13860</v>
      </c>
      <c r="O4146" t="str">
        <f t="shared" si="258"/>
        <v xml:space="preserve">10-27-2012 23:51 </v>
      </c>
      <c r="P4146">
        <f t="shared" si="259"/>
        <v>1.0000000001164153</v>
      </c>
      <c r="Q4146">
        <v>62.1</v>
      </c>
      <c r="R4146">
        <v>0.99999999994179234</v>
      </c>
      <c r="S4146">
        <v>57</v>
      </c>
    </row>
    <row r="4147" spans="1:19" x14ac:dyDescent="0.25">
      <c r="A4147" t="s">
        <v>4177</v>
      </c>
      <c r="B4147">
        <v>62.1</v>
      </c>
      <c r="D4147" t="str">
        <f t="shared" si="256"/>
        <v xml:space="preserve">11-2-2011 15:51 </v>
      </c>
      <c r="E4147">
        <f t="shared" si="257"/>
        <v>0.99999999994179234</v>
      </c>
      <c r="F4147">
        <v>62.1</v>
      </c>
      <c r="K4147" t="s">
        <v>13753</v>
      </c>
      <c r="L4147">
        <v>48</v>
      </c>
      <c r="N4147" t="s">
        <v>13861</v>
      </c>
      <c r="O4147" t="str">
        <f t="shared" si="258"/>
        <v xml:space="preserve">10-27-2012 22:51 </v>
      </c>
      <c r="P4147">
        <f t="shared" si="259"/>
        <v>0.99999999994179234</v>
      </c>
      <c r="Q4147">
        <v>63</v>
      </c>
      <c r="R4147">
        <v>0.99999999994179234</v>
      </c>
      <c r="S4147">
        <v>57</v>
      </c>
    </row>
    <row r="4148" spans="1:19" x14ac:dyDescent="0.25">
      <c r="A4148" t="s">
        <v>4178</v>
      </c>
      <c r="B4148">
        <v>63</v>
      </c>
      <c r="D4148" t="str">
        <f t="shared" si="256"/>
        <v xml:space="preserve">11-2-2011 14:51 </v>
      </c>
      <c r="E4148">
        <f t="shared" si="257"/>
        <v>1.0000000001164153</v>
      </c>
      <c r="F4148">
        <v>63</v>
      </c>
      <c r="K4148" t="s">
        <v>13754</v>
      </c>
      <c r="L4148">
        <v>48</v>
      </c>
      <c r="N4148" t="s">
        <v>13862</v>
      </c>
      <c r="O4148" t="str">
        <f t="shared" si="258"/>
        <v xml:space="preserve">10-27-2012 21:51 </v>
      </c>
      <c r="P4148">
        <f t="shared" si="259"/>
        <v>0.99999999994179234</v>
      </c>
      <c r="Q4148">
        <v>63</v>
      </c>
      <c r="R4148">
        <v>1.0000000001164153</v>
      </c>
      <c r="S4148">
        <v>57</v>
      </c>
    </row>
    <row r="4149" spans="1:19" x14ac:dyDescent="0.25">
      <c r="A4149" t="s">
        <v>4179</v>
      </c>
      <c r="B4149">
        <v>61</v>
      </c>
      <c r="D4149" t="str">
        <f t="shared" si="256"/>
        <v xml:space="preserve">11-2-2011 13:51 </v>
      </c>
      <c r="E4149">
        <f t="shared" si="257"/>
        <v>0.99999999994179234</v>
      </c>
      <c r="F4149">
        <v>61</v>
      </c>
      <c r="K4149" t="s">
        <v>13755</v>
      </c>
      <c r="L4149">
        <v>46.9</v>
      </c>
      <c r="N4149" t="s">
        <v>13863</v>
      </c>
      <c r="O4149" t="str">
        <f t="shared" si="258"/>
        <v xml:space="preserve">10-27-2012 20:51 </v>
      </c>
      <c r="P4149">
        <f t="shared" si="259"/>
        <v>1.0000000001164153</v>
      </c>
      <c r="Q4149">
        <v>63</v>
      </c>
      <c r="R4149">
        <v>1.0000000001164153</v>
      </c>
      <c r="S4149">
        <v>57</v>
      </c>
    </row>
    <row r="4150" spans="1:19" x14ac:dyDescent="0.25">
      <c r="A4150" t="s">
        <v>4180</v>
      </c>
      <c r="B4150">
        <v>59</v>
      </c>
      <c r="D4150" t="str">
        <f t="shared" si="256"/>
        <v xml:space="preserve">11-2-2011 12:51 </v>
      </c>
      <c r="E4150">
        <f t="shared" si="257"/>
        <v>0.99999999994179234</v>
      </c>
      <c r="F4150">
        <v>59</v>
      </c>
      <c r="K4150" t="s">
        <v>13756</v>
      </c>
      <c r="L4150">
        <v>45</v>
      </c>
      <c r="N4150" t="s">
        <v>13864</v>
      </c>
      <c r="O4150" t="str">
        <f t="shared" si="258"/>
        <v xml:space="preserve">10-27-2012 19:51 </v>
      </c>
      <c r="P4150">
        <f t="shared" si="259"/>
        <v>0.99999999994179234</v>
      </c>
      <c r="Q4150">
        <v>64</v>
      </c>
      <c r="R4150">
        <v>0.99999999994179234</v>
      </c>
      <c r="S4150">
        <v>57</v>
      </c>
    </row>
    <row r="4151" spans="1:19" x14ac:dyDescent="0.25">
      <c r="A4151" t="s">
        <v>4181</v>
      </c>
      <c r="B4151">
        <v>57</v>
      </c>
      <c r="D4151" t="str">
        <f t="shared" si="256"/>
        <v xml:space="preserve">11-2-2011 11:51 </v>
      </c>
      <c r="E4151">
        <f t="shared" si="257"/>
        <v>1.0000000001164153</v>
      </c>
      <c r="F4151">
        <v>57</v>
      </c>
      <c r="K4151" t="s">
        <v>13757</v>
      </c>
      <c r="L4151">
        <v>43</v>
      </c>
      <c r="N4151" t="s">
        <v>13865</v>
      </c>
      <c r="O4151" t="str">
        <f t="shared" si="258"/>
        <v xml:space="preserve">10-27-2012 18:51 </v>
      </c>
      <c r="P4151">
        <f t="shared" si="259"/>
        <v>0.99999999994179234</v>
      </c>
      <c r="Q4151">
        <v>64</v>
      </c>
      <c r="R4151">
        <v>0.99999999994179234</v>
      </c>
      <c r="S4151">
        <v>57</v>
      </c>
    </row>
    <row r="4152" spans="1:19" x14ac:dyDescent="0.25">
      <c r="A4152" t="s">
        <v>4182</v>
      </c>
      <c r="B4152">
        <v>55</v>
      </c>
      <c r="D4152" t="str">
        <f t="shared" si="256"/>
        <v xml:space="preserve">11-2-2011 10:51 </v>
      </c>
      <c r="E4152">
        <f t="shared" si="257"/>
        <v>0.99999999994179234</v>
      </c>
      <c r="F4152">
        <v>55</v>
      </c>
      <c r="K4152" t="s">
        <v>13758</v>
      </c>
      <c r="L4152">
        <v>45</v>
      </c>
      <c r="N4152" t="s">
        <v>13866</v>
      </c>
      <c r="O4152" t="str">
        <f t="shared" si="258"/>
        <v xml:space="preserve">10-27-2012 17:51 </v>
      </c>
      <c r="P4152">
        <f t="shared" si="259"/>
        <v>1.0000000001164153</v>
      </c>
      <c r="Q4152">
        <v>64.900000000000006</v>
      </c>
      <c r="R4152">
        <v>0.99999999994179234</v>
      </c>
      <c r="S4152">
        <v>57</v>
      </c>
    </row>
    <row r="4153" spans="1:19" x14ac:dyDescent="0.25">
      <c r="A4153" t="s">
        <v>4183</v>
      </c>
      <c r="B4153">
        <v>48.9</v>
      </c>
      <c r="D4153" t="str">
        <f t="shared" si="256"/>
        <v xml:space="preserve">11-2-2011 9:51 </v>
      </c>
      <c r="E4153">
        <f t="shared" si="257"/>
        <v>0.99999999994179234</v>
      </c>
      <c r="F4153">
        <v>48.9</v>
      </c>
      <c r="K4153" t="s">
        <v>13759</v>
      </c>
      <c r="L4153">
        <v>46.9</v>
      </c>
      <c r="N4153" t="s">
        <v>13867</v>
      </c>
      <c r="O4153" t="str">
        <f t="shared" si="258"/>
        <v xml:space="preserve">10-27-2012 16:51 </v>
      </c>
      <c r="P4153">
        <f t="shared" si="259"/>
        <v>0.99999999994179234</v>
      </c>
      <c r="Q4153">
        <v>64.900000000000006</v>
      </c>
      <c r="R4153">
        <v>1.0000000001164153</v>
      </c>
      <c r="S4153">
        <v>57</v>
      </c>
    </row>
    <row r="4154" spans="1:19" x14ac:dyDescent="0.25">
      <c r="A4154" t="s">
        <v>4184</v>
      </c>
      <c r="B4154">
        <v>39</v>
      </c>
      <c r="D4154" t="str">
        <f t="shared" si="256"/>
        <v xml:space="preserve">11-2-2011 8:51 </v>
      </c>
      <c r="E4154">
        <f t="shared" si="257"/>
        <v>1.0000000001164153</v>
      </c>
      <c r="F4154">
        <v>39</v>
      </c>
      <c r="K4154" t="s">
        <v>13760</v>
      </c>
      <c r="L4154">
        <v>46.9</v>
      </c>
      <c r="N4154" t="s">
        <v>13868</v>
      </c>
      <c r="O4154" t="str">
        <f t="shared" si="258"/>
        <v xml:space="preserve">10-27-2012 15:51 </v>
      </c>
      <c r="P4154">
        <f t="shared" si="259"/>
        <v>0.99999999994179234</v>
      </c>
      <c r="Q4154">
        <v>64.900000000000006</v>
      </c>
      <c r="R4154">
        <v>0.99999999994179234</v>
      </c>
      <c r="S4154">
        <v>57</v>
      </c>
    </row>
    <row r="4155" spans="1:19" x14ac:dyDescent="0.25">
      <c r="A4155" t="s">
        <v>4185</v>
      </c>
      <c r="B4155">
        <v>35.1</v>
      </c>
      <c r="D4155" t="str">
        <f t="shared" si="256"/>
        <v xml:space="preserve">11-2-2011 7:51 </v>
      </c>
      <c r="E4155">
        <f t="shared" si="257"/>
        <v>0.99999999994179234</v>
      </c>
      <c r="F4155">
        <v>35.1</v>
      </c>
      <c r="K4155" t="s">
        <v>13761</v>
      </c>
      <c r="L4155">
        <v>46.9</v>
      </c>
      <c r="N4155" t="s">
        <v>13869</v>
      </c>
      <c r="O4155" t="str">
        <f t="shared" si="258"/>
        <v xml:space="preserve">10-27-2012 14:51 </v>
      </c>
      <c r="P4155">
        <f t="shared" si="259"/>
        <v>1.0000000001164153</v>
      </c>
      <c r="Q4155">
        <v>66</v>
      </c>
      <c r="R4155">
        <v>1.0000000001164153</v>
      </c>
      <c r="S4155">
        <v>57</v>
      </c>
    </row>
    <row r="4156" spans="1:19" x14ac:dyDescent="0.25">
      <c r="A4156" t="s">
        <v>4186</v>
      </c>
      <c r="B4156">
        <v>35.1</v>
      </c>
      <c r="D4156" t="str">
        <f t="shared" si="256"/>
        <v xml:space="preserve">11-2-2011 6:51 </v>
      </c>
      <c r="E4156">
        <f t="shared" si="257"/>
        <v>0.99999999994179234</v>
      </c>
      <c r="F4156">
        <v>35.1</v>
      </c>
      <c r="K4156" t="s">
        <v>13762</v>
      </c>
      <c r="L4156">
        <v>50</v>
      </c>
      <c r="N4156" t="s">
        <v>13870</v>
      </c>
      <c r="O4156" t="str">
        <f t="shared" si="258"/>
        <v xml:space="preserve">10-27-2012 13:51 </v>
      </c>
      <c r="P4156">
        <f t="shared" si="259"/>
        <v>0.99999999994179234</v>
      </c>
      <c r="Q4156">
        <v>66</v>
      </c>
      <c r="R4156">
        <v>0.99999999994179234</v>
      </c>
      <c r="S4156">
        <v>57</v>
      </c>
    </row>
    <row r="4157" spans="1:19" x14ac:dyDescent="0.25">
      <c r="A4157" t="s">
        <v>4187</v>
      </c>
      <c r="B4157">
        <v>36</v>
      </c>
      <c r="D4157" t="str">
        <f t="shared" si="256"/>
        <v xml:space="preserve">11-2-2011 5:51 </v>
      </c>
      <c r="E4157">
        <f t="shared" si="257"/>
        <v>1.0000000001164153</v>
      </c>
      <c r="F4157">
        <v>36</v>
      </c>
      <c r="K4157" t="s">
        <v>13763</v>
      </c>
      <c r="L4157">
        <v>51.1</v>
      </c>
      <c r="N4157" t="s">
        <v>13871</v>
      </c>
      <c r="O4157" t="str">
        <f t="shared" si="258"/>
        <v xml:space="preserve">10-27-2012 12:51 </v>
      </c>
      <c r="P4157">
        <f t="shared" si="259"/>
        <v>0.99999999994179234</v>
      </c>
      <c r="Q4157">
        <v>64.900000000000006</v>
      </c>
      <c r="R4157">
        <v>1.0000000001164153</v>
      </c>
      <c r="S4157">
        <v>57</v>
      </c>
    </row>
    <row r="4158" spans="1:19" x14ac:dyDescent="0.25">
      <c r="A4158" t="s">
        <v>4188</v>
      </c>
      <c r="B4158">
        <v>36</v>
      </c>
      <c r="D4158" t="str">
        <f t="shared" si="256"/>
        <v xml:space="preserve">11-2-2011 4:51 </v>
      </c>
      <c r="E4158">
        <f t="shared" si="257"/>
        <v>0.99999999994179234</v>
      </c>
      <c r="F4158">
        <v>36</v>
      </c>
      <c r="K4158" t="s">
        <v>13764</v>
      </c>
      <c r="L4158">
        <v>53.1</v>
      </c>
      <c r="N4158" t="s">
        <v>13872</v>
      </c>
      <c r="O4158" t="str">
        <f t="shared" si="258"/>
        <v xml:space="preserve">10-27-2012 11:51 </v>
      </c>
      <c r="P4158">
        <f t="shared" si="259"/>
        <v>1.0000000001164153</v>
      </c>
      <c r="Q4158">
        <v>64.900000000000006</v>
      </c>
      <c r="R4158">
        <v>1.0000000001164153</v>
      </c>
      <c r="S4158">
        <v>57</v>
      </c>
    </row>
    <row r="4159" spans="1:19" x14ac:dyDescent="0.25">
      <c r="A4159" t="s">
        <v>4189</v>
      </c>
      <c r="B4159">
        <v>36</v>
      </c>
      <c r="D4159" t="str">
        <f t="shared" si="256"/>
        <v xml:space="preserve">11-2-2011 3:51 </v>
      </c>
      <c r="E4159">
        <f t="shared" si="257"/>
        <v>0.99999999994179234</v>
      </c>
      <c r="F4159">
        <v>36</v>
      </c>
      <c r="K4159" t="s">
        <v>13765</v>
      </c>
      <c r="L4159">
        <v>54</v>
      </c>
      <c r="N4159" t="s">
        <v>13873</v>
      </c>
      <c r="O4159" t="str">
        <f t="shared" si="258"/>
        <v xml:space="preserve">10-27-2012 10:51 </v>
      </c>
      <c r="P4159">
        <f t="shared" si="259"/>
        <v>0.99999999994179234</v>
      </c>
      <c r="Q4159">
        <v>64</v>
      </c>
      <c r="R4159">
        <v>0.99999999994179234</v>
      </c>
      <c r="S4159">
        <v>57</v>
      </c>
    </row>
    <row r="4160" spans="1:19" x14ac:dyDescent="0.25">
      <c r="A4160" t="s">
        <v>4190</v>
      </c>
      <c r="B4160">
        <v>36</v>
      </c>
      <c r="D4160" t="str">
        <f t="shared" si="256"/>
        <v xml:space="preserve">11-2-2011 2:51 </v>
      </c>
      <c r="E4160">
        <f t="shared" si="257"/>
        <v>1.0000000001164153</v>
      </c>
      <c r="F4160">
        <v>36</v>
      </c>
      <c r="K4160" t="s">
        <v>13766</v>
      </c>
      <c r="L4160">
        <v>53.1</v>
      </c>
      <c r="N4160" t="s">
        <v>13874</v>
      </c>
      <c r="O4160" t="str">
        <f t="shared" si="258"/>
        <v xml:space="preserve">10-27-2012 9:51 </v>
      </c>
      <c r="P4160">
        <f t="shared" si="259"/>
        <v>0.99999999994179234</v>
      </c>
      <c r="Q4160">
        <v>63</v>
      </c>
      <c r="R4160">
        <v>0.99999999994179234</v>
      </c>
      <c r="S4160">
        <v>57</v>
      </c>
    </row>
    <row r="4161" spans="1:19" x14ac:dyDescent="0.25">
      <c r="A4161" t="s">
        <v>4191</v>
      </c>
      <c r="B4161">
        <v>37.9</v>
      </c>
      <c r="D4161" t="str">
        <f t="shared" si="256"/>
        <v xml:space="preserve">11-2-2011 1:51 </v>
      </c>
      <c r="E4161">
        <f t="shared" si="257"/>
        <v>0.99999999994179234</v>
      </c>
      <c r="F4161">
        <v>37.9</v>
      </c>
      <c r="K4161" t="s">
        <v>13767</v>
      </c>
      <c r="L4161">
        <v>53.1</v>
      </c>
      <c r="N4161" t="s">
        <v>13875</v>
      </c>
      <c r="O4161" t="str">
        <f t="shared" si="258"/>
        <v xml:space="preserve">10-27-2012 8:51 </v>
      </c>
      <c r="P4161">
        <f t="shared" si="259"/>
        <v>0.19999999995343387</v>
      </c>
      <c r="Q4161">
        <v>62.1</v>
      </c>
      <c r="R4161">
        <v>1.0000000001164153</v>
      </c>
      <c r="S4161">
        <v>57</v>
      </c>
    </row>
    <row r="4162" spans="1:19" x14ac:dyDescent="0.25">
      <c r="A4162" t="s">
        <v>4192</v>
      </c>
      <c r="B4162">
        <v>39.9</v>
      </c>
      <c r="D4162" t="str">
        <f t="shared" si="256"/>
        <v xml:space="preserve">11-2-2011 0:51 </v>
      </c>
      <c r="E4162">
        <f t="shared" si="257"/>
        <v>0.99999999994179234</v>
      </c>
      <c r="F4162">
        <v>39.9</v>
      </c>
      <c r="K4162" t="s">
        <v>13768</v>
      </c>
      <c r="L4162">
        <v>53.1</v>
      </c>
      <c r="N4162" t="s">
        <v>13876</v>
      </c>
      <c r="O4162" t="str">
        <f t="shared" si="258"/>
        <v xml:space="preserve">10-27-2012 8:39 </v>
      </c>
      <c r="P4162">
        <f t="shared" si="259"/>
        <v>0.80000000016298145</v>
      </c>
      <c r="Q4162">
        <v>62.6</v>
      </c>
      <c r="R4162">
        <v>0.99999999994179234</v>
      </c>
      <c r="S4162">
        <v>57</v>
      </c>
    </row>
    <row r="4163" spans="1:19" x14ac:dyDescent="0.25">
      <c r="A4163" t="s">
        <v>4193</v>
      </c>
      <c r="B4163">
        <v>41</v>
      </c>
      <c r="D4163" t="str">
        <f t="shared" ref="D4163:D4226" si="260">LEFT(A4163,LEN(A4163)-3)</f>
        <v xml:space="preserve">11-1-2011 23:51 </v>
      </c>
      <c r="E4163">
        <f t="shared" ref="E4163:E4226" si="261">(D4163-D4164)*24</f>
        <v>1.0000000001164153</v>
      </c>
      <c r="F4163">
        <v>41</v>
      </c>
      <c r="K4163" t="s">
        <v>13769</v>
      </c>
      <c r="L4163">
        <v>54</v>
      </c>
      <c r="N4163" t="s">
        <v>13877</v>
      </c>
      <c r="O4163" t="str">
        <f t="shared" ref="O4163:O4226" si="262">LEFT(N4163,LEN(N4163)-3)</f>
        <v xml:space="preserve">10-27-2012 7:51 </v>
      </c>
      <c r="P4163">
        <f t="shared" ref="P4163:P4226" si="263">(O4163-O4164)*24</f>
        <v>0.69999999983701855</v>
      </c>
      <c r="Q4163">
        <v>62.1</v>
      </c>
      <c r="R4163">
        <v>0.99999999994179234</v>
      </c>
      <c r="S4163">
        <v>57</v>
      </c>
    </row>
    <row r="4164" spans="1:19" x14ac:dyDescent="0.25">
      <c r="A4164" t="s">
        <v>4194</v>
      </c>
      <c r="B4164">
        <v>41</v>
      </c>
      <c r="D4164" t="str">
        <f t="shared" si="260"/>
        <v xml:space="preserve">11-1-2011 22:51 </v>
      </c>
      <c r="E4164">
        <f t="shared" si="261"/>
        <v>0.99999999994179234</v>
      </c>
      <c r="F4164">
        <v>41</v>
      </c>
      <c r="K4164" t="s">
        <v>13770</v>
      </c>
      <c r="L4164">
        <v>53.1</v>
      </c>
      <c r="N4164" t="s">
        <v>13878</v>
      </c>
      <c r="O4164" t="str">
        <f t="shared" si="262"/>
        <v xml:space="preserve">10-27-2012 7:09 </v>
      </c>
      <c r="P4164">
        <f t="shared" si="263"/>
        <v>0.30000000010477379</v>
      </c>
      <c r="Q4164">
        <v>62.6</v>
      </c>
      <c r="R4164">
        <v>0.99999999994179234</v>
      </c>
      <c r="S4164">
        <v>57</v>
      </c>
    </row>
    <row r="4165" spans="1:19" x14ac:dyDescent="0.25">
      <c r="A4165" t="s">
        <v>4195</v>
      </c>
      <c r="B4165">
        <v>43</v>
      </c>
      <c r="D4165" t="str">
        <f t="shared" si="260"/>
        <v xml:space="preserve">11-1-2011 21:51 </v>
      </c>
      <c r="E4165">
        <f t="shared" si="261"/>
        <v>0.99999999994179234</v>
      </c>
      <c r="F4165">
        <v>43</v>
      </c>
      <c r="K4165" t="s">
        <v>13771</v>
      </c>
      <c r="L4165">
        <v>51.1</v>
      </c>
      <c r="N4165" t="s">
        <v>13879</v>
      </c>
      <c r="O4165" t="str">
        <f t="shared" si="262"/>
        <v xml:space="preserve">10-27-2012 6:51 </v>
      </c>
      <c r="P4165">
        <f t="shared" si="263"/>
        <v>0.99999999994179234</v>
      </c>
      <c r="Q4165">
        <v>63</v>
      </c>
      <c r="R4165">
        <v>1.0000000001164153</v>
      </c>
      <c r="S4165">
        <v>57</v>
      </c>
    </row>
    <row r="4166" spans="1:19" x14ac:dyDescent="0.25">
      <c r="A4166" t="s">
        <v>4196</v>
      </c>
      <c r="B4166">
        <v>43</v>
      </c>
      <c r="D4166" t="str">
        <f t="shared" si="260"/>
        <v xml:space="preserve">11-1-2011 20:51 </v>
      </c>
      <c r="E4166">
        <f t="shared" si="261"/>
        <v>1.0000000001164153</v>
      </c>
      <c r="F4166">
        <v>43</v>
      </c>
      <c r="K4166" t="s">
        <v>13772</v>
      </c>
      <c r="L4166">
        <v>46.9</v>
      </c>
      <c r="N4166" t="s">
        <v>13880</v>
      </c>
      <c r="O4166" t="str">
        <f t="shared" si="262"/>
        <v xml:space="preserve">10-27-2012 5:51 </v>
      </c>
      <c r="P4166">
        <f t="shared" si="263"/>
        <v>1.0000000001164153</v>
      </c>
      <c r="Q4166">
        <v>64</v>
      </c>
      <c r="R4166">
        <v>0.99999999994179234</v>
      </c>
      <c r="S4166">
        <v>57</v>
      </c>
    </row>
    <row r="4167" spans="1:19" x14ac:dyDescent="0.25">
      <c r="A4167" t="s">
        <v>4197</v>
      </c>
      <c r="B4167">
        <v>48</v>
      </c>
      <c r="D4167" t="str">
        <f t="shared" si="260"/>
        <v xml:space="preserve">11-1-2011 19:51 </v>
      </c>
      <c r="E4167">
        <f t="shared" si="261"/>
        <v>0.99999999994179234</v>
      </c>
      <c r="F4167">
        <v>48</v>
      </c>
      <c r="K4167" t="s">
        <v>13773</v>
      </c>
      <c r="L4167">
        <v>42.1</v>
      </c>
      <c r="N4167" t="s">
        <v>13881</v>
      </c>
      <c r="O4167" t="str">
        <f t="shared" si="262"/>
        <v xml:space="preserve">10-27-2012 4:51 </v>
      </c>
      <c r="P4167">
        <f t="shared" si="263"/>
        <v>0.99999999994179234</v>
      </c>
      <c r="Q4167">
        <v>64</v>
      </c>
      <c r="R4167">
        <v>0.5166666666045785</v>
      </c>
      <c r="S4167">
        <v>57</v>
      </c>
    </row>
    <row r="4168" spans="1:19" x14ac:dyDescent="0.25">
      <c r="A4168" t="s">
        <v>4198</v>
      </c>
      <c r="B4168">
        <v>48.9</v>
      </c>
      <c r="D4168" t="str">
        <f t="shared" si="260"/>
        <v xml:space="preserve">11-1-2011 18:51 </v>
      </c>
      <c r="E4168">
        <f t="shared" si="261"/>
        <v>0.99999999994179234</v>
      </c>
      <c r="F4168">
        <v>48.9</v>
      </c>
      <c r="K4168" t="s">
        <v>13774</v>
      </c>
      <c r="L4168">
        <v>37.9</v>
      </c>
      <c r="N4168" t="s">
        <v>13882</v>
      </c>
      <c r="O4168" t="str">
        <f t="shared" si="262"/>
        <v xml:space="preserve">10-27-2012 3:51 </v>
      </c>
      <c r="P4168">
        <f t="shared" si="263"/>
        <v>0.99999999994179234</v>
      </c>
      <c r="Q4168">
        <v>64</v>
      </c>
      <c r="R4168">
        <v>0.26666666666278616</v>
      </c>
      <c r="S4168">
        <v>57</v>
      </c>
    </row>
    <row r="4169" spans="1:19" x14ac:dyDescent="0.25">
      <c r="A4169" t="s">
        <v>4199</v>
      </c>
      <c r="B4169">
        <v>57</v>
      </c>
      <c r="D4169" t="str">
        <f t="shared" si="260"/>
        <v xml:space="preserve">11-1-2011 17:51 </v>
      </c>
      <c r="E4169">
        <f t="shared" si="261"/>
        <v>1.0000000001164153</v>
      </c>
      <c r="F4169">
        <v>57</v>
      </c>
      <c r="K4169" t="s">
        <v>13775</v>
      </c>
      <c r="L4169">
        <v>37.9</v>
      </c>
      <c r="N4169" t="s">
        <v>13883</v>
      </c>
      <c r="O4169" t="str">
        <f t="shared" si="262"/>
        <v xml:space="preserve">10-27-2012 2:51 </v>
      </c>
      <c r="P4169">
        <f t="shared" si="263"/>
        <v>1.0000000001164153</v>
      </c>
      <c r="Q4169">
        <v>64.900000000000006</v>
      </c>
      <c r="R4169">
        <v>1.0000000001164153</v>
      </c>
      <c r="S4169">
        <v>57</v>
      </c>
    </row>
    <row r="4170" spans="1:19" x14ac:dyDescent="0.25">
      <c r="A4170" t="s">
        <v>4200</v>
      </c>
      <c r="B4170">
        <v>60.1</v>
      </c>
      <c r="D4170" t="str">
        <f t="shared" si="260"/>
        <v xml:space="preserve">11-1-2011 16:51 </v>
      </c>
      <c r="E4170">
        <f t="shared" si="261"/>
        <v>0.99999999994179234</v>
      </c>
      <c r="F4170">
        <v>60.1</v>
      </c>
      <c r="K4170" t="s">
        <v>13776</v>
      </c>
      <c r="L4170">
        <v>39.9</v>
      </c>
      <c r="N4170" t="s">
        <v>13884</v>
      </c>
      <c r="O4170" t="str">
        <f t="shared" si="262"/>
        <v xml:space="preserve">10-27-2012 1:51 </v>
      </c>
      <c r="P4170">
        <f t="shared" si="263"/>
        <v>0.99999999994179234</v>
      </c>
      <c r="Q4170">
        <v>64.900000000000006</v>
      </c>
      <c r="R4170">
        <v>1.0000000001164153</v>
      </c>
      <c r="S4170">
        <v>57</v>
      </c>
    </row>
    <row r="4171" spans="1:19" x14ac:dyDescent="0.25">
      <c r="A4171" t="s">
        <v>4201</v>
      </c>
      <c r="B4171">
        <v>60.1</v>
      </c>
      <c r="D4171" t="str">
        <f t="shared" si="260"/>
        <v xml:space="preserve">11-1-2011 15:51 </v>
      </c>
      <c r="E4171">
        <f t="shared" si="261"/>
        <v>0.99999999994179234</v>
      </c>
      <c r="F4171">
        <v>60.1</v>
      </c>
      <c r="K4171" t="s">
        <v>13777</v>
      </c>
      <c r="L4171">
        <v>41</v>
      </c>
      <c r="N4171" t="s">
        <v>13885</v>
      </c>
      <c r="O4171" t="str">
        <f t="shared" si="262"/>
        <v xml:space="preserve">10-27-2012 0:51 </v>
      </c>
      <c r="P4171">
        <f t="shared" si="263"/>
        <v>0.99999999994179234</v>
      </c>
      <c r="Q4171">
        <v>64.900000000000006</v>
      </c>
      <c r="R4171">
        <v>1.0000000001164153</v>
      </c>
      <c r="S4171">
        <v>57</v>
      </c>
    </row>
    <row r="4172" spans="1:19" x14ac:dyDescent="0.25">
      <c r="A4172" t="s">
        <v>4202</v>
      </c>
      <c r="B4172">
        <v>60.1</v>
      </c>
      <c r="D4172" t="str">
        <f t="shared" si="260"/>
        <v xml:space="preserve">11-1-2011 14:51 </v>
      </c>
      <c r="E4172">
        <f t="shared" si="261"/>
        <v>1.0000000001164153</v>
      </c>
      <c r="F4172">
        <v>60.1</v>
      </c>
      <c r="K4172" t="s">
        <v>13778</v>
      </c>
      <c r="L4172">
        <v>42.1</v>
      </c>
      <c r="N4172" t="s">
        <v>13886</v>
      </c>
      <c r="O4172" t="str">
        <f t="shared" si="262"/>
        <v xml:space="preserve">10-26-2012 23:51 </v>
      </c>
      <c r="P4172">
        <f t="shared" si="263"/>
        <v>1.0000000001164153</v>
      </c>
      <c r="Q4172">
        <v>64.900000000000006</v>
      </c>
      <c r="R4172">
        <v>0.99999999994179234</v>
      </c>
      <c r="S4172">
        <v>57</v>
      </c>
    </row>
    <row r="4173" spans="1:19" x14ac:dyDescent="0.25">
      <c r="A4173" t="s">
        <v>4203</v>
      </c>
      <c r="B4173">
        <v>59</v>
      </c>
      <c r="D4173" t="str">
        <f t="shared" si="260"/>
        <v xml:space="preserve">11-1-2011 13:51 </v>
      </c>
      <c r="E4173">
        <f t="shared" si="261"/>
        <v>0.99999999994179234</v>
      </c>
      <c r="F4173">
        <v>59</v>
      </c>
      <c r="K4173" t="s">
        <v>13779</v>
      </c>
      <c r="L4173">
        <v>43</v>
      </c>
      <c r="N4173" t="s">
        <v>13887</v>
      </c>
      <c r="O4173" t="str">
        <f t="shared" si="262"/>
        <v xml:space="preserve">10-26-2012 22:51 </v>
      </c>
      <c r="P4173">
        <f t="shared" si="263"/>
        <v>0.13333333324408159</v>
      </c>
      <c r="Q4173">
        <v>64.900000000000006</v>
      </c>
      <c r="R4173">
        <v>1.0000000001164153</v>
      </c>
      <c r="S4173">
        <v>57</v>
      </c>
    </row>
    <row r="4174" spans="1:19" x14ac:dyDescent="0.25">
      <c r="A4174" t="s">
        <v>4204</v>
      </c>
      <c r="B4174">
        <v>57.9</v>
      </c>
      <c r="D4174" t="str">
        <f t="shared" si="260"/>
        <v xml:space="preserve">11-1-2011 12:51 </v>
      </c>
      <c r="E4174">
        <f t="shared" si="261"/>
        <v>0.99999999994179234</v>
      </c>
      <c r="F4174">
        <v>57.9</v>
      </c>
      <c r="K4174" t="s">
        <v>13780</v>
      </c>
      <c r="L4174">
        <v>44.1</v>
      </c>
      <c r="N4174" t="s">
        <v>13888</v>
      </c>
      <c r="O4174" t="str">
        <f t="shared" si="262"/>
        <v xml:space="preserve">10-26-2012 22:43 </v>
      </c>
      <c r="P4174">
        <f t="shared" si="263"/>
        <v>0.26666666666278616</v>
      </c>
      <c r="Q4174">
        <v>64.400000000000006</v>
      </c>
      <c r="R4174">
        <v>0.99999999994179234</v>
      </c>
      <c r="S4174">
        <v>57</v>
      </c>
    </row>
    <row r="4175" spans="1:19" x14ac:dyDescent="0.25">
      <c r="A4175" t="s">
        <v>4205</v>
      </c>
      <c r="B4175">
        <v>54</v>
      </c>
      <c r="D4175" t="str">
        <f t="shared" si="260"/>
        <v xml:space="preserve">11-1-2011 11:51 </v>
      </c>
      <c r="E4175">
        <f t="shared" si="261"/>
        <v>1.0000000001164153</v>
      </c>
      <c r="F4175">
        <v>54</v>
      </c>
      <c r="K4175" t="s">
        <v>13781</v>
      </c>
      <c r="L4175">
        <v>44.1</v>
      </c>
      <c r="N4175" t="s">
        <v>13889</v>
      </c>
      <c r="O4175" t="str">
        <f t="shared" si="262"/>
        <v xml:space="preserve">10-26-2012 22:27 </v>
      </c>
      <c r="P4175">
        <f t="shared" si="263"/>
        <v>0.6000000000349246</v>
      </c>
      <c r="Q4175">
        <v>64.400000000000006</v>
      </c>
      <c r="R4175">
        <v>0.99999999994179234</v>
      </c>
      <c r="S4175">
        <v>57</v>
      </c>
    </row>
    <row r="4176" spans="1:19" x14ac:dyDescent="0.25">
      <c r="A4176" t="s">
        <v>4206</v>
      </c>
      <c r="B4176">
        <v>50</v>
      </c>
      <c r="D4176" t="str">
        <f t="shared" si="260"/>
        <v xml:space="preserve">11-1-2011 10:51 </v>
      </c>
      <c r="E4176">
        <f t="shared" si="261"/>
        <v>0.99999999994179234</v>
      </c>
      <c r="F4176">
        <v>50</v>
      </c>
      <c r="K4176" t="s">
        <v>13782</v>
      </c>
      <c r="L4176">
        <v>45</v>
      </c>
      <c r="N4176" t="s">
        <v>13890</v>
      </c>
      <c r="O4176" t="str">
        <f t="shared" si="262"/>
        <v xml:space="preserve">10-26-2012 21:51 </v>
      </c>
      <c r="P4176">
        <f t="shared" si="263"/>
        <v>0.99999999994179234</v>
      </c>
      <c r="Q4176">
        <v>64.900000000000006</v>
      </c>
      <c r="R4176">
        <v>1.0000000001164153</v>
      </c>
      <c r="S4176">
        <v>57</v>
      </c>
    </row>
    <row r="4177" spans="1:19" x14ac:dyDescent="0.25">
      <c r="A4177" t="s">
        <v>4207</v>
      </c>
      <c r="B4177">
        <v>44.1</v>
      </c>
      <c r="D4177" t="str">
        <f t="shared" si="260"/>
        <v xml:space="preserve">11-1-2011 9:51 </v>
      </c>
      <c r="E4177">
        <f t="shared" si="261"/>
        <v>0.99999999994179234</v>
      </c>
      <c r="F4177">
        <v>44.1</v>
      </c>
      <c r="K4177" t="s">
        <v>13783</v>
      </c>
      <c r="L4177">
        <v>46.9</v>
      </c>
      <c r="N4177" t="s">
        <v>13891</v>
      </c>
      <c r="O4177" t="str">
        <f t="shared" si="262"/>
        <v xml:space="preserve">10-26-2012 20:51 </v>
      </c>
      <c r="P4177">
        <f t="shared" si="263"/>
        <v>0.2333333333954215</v>
      </c>
      <c r="Q4177">
        <v>66.900000000000006</v>
      </c>
      <c r="R4177">
        <v>0.76666666672099382</v>
      </c>
      <c r="S4177">
        <v>57.2</v>
      </c>
    </row>
    <row r="4178" spans="1:19" x14ac:dyDescent="0.25">
      <c r="A4178" t="s">
        <v>4208</v>
      </c>
      <c r="B4178">
        <v>39.9</v>
      </c>
      <c r="D4178" t="str">
        <f t="shared" si="260"/>
        <v xml:space="preserve">11-1-2011 8:51 </v>
      </c>
      <c r="E4178">
        <f t="shared" si="261"/>
        <v>1.0000000001164153</v>
      </c>
      <c r="F4178">
        <v>39.9</v>
      </c>
      <c r="K4178" t="s">
        <v>13784</v>
      </c>
      <c r="L4178">
        <v>48</v>
      </c>
      <c r="N4178" t="s">
        <v>13892</v>
      </c>
      <c r="O4178" t="str">
        <f t="shared" si="262"/>
        <v xml:space="preserve">10-26-2012 20:37 </v>
      </c>
      <c r="P4178">
        <f t="shared" si="263"/>
        <v>0.76666666672099382</v>
      </c>
      <c r="Q4178">
        <v>66.2</v>
      </c>
      <c r="R4178">
        <v>0.5166666666045785</v>
      </c>
      <c r="S4178">
        <v>57.2</v>
      </c>
    </row>
    <row r="4179" spans="1:19" x14ac:dyDescent="0.25">
      <c r="A4179" t="s">
        <v>4209</v>
      </c>
      <c r="B4179">
        <v>37</v>
      </c>
      <c r="D4179" t="str">
        <f t="shared" si="260"/>
        <v xml:space="preserve">11-1-2011 7:51 </v>
      </c>
      <c r="E4179">
        <f t="shared" si="261"/>
        <v>0.99999999994179234</v>
      </c>
      <c r="F4179">
        <v>37</v>
      </c>
      <c r="K4179" t="s">
        <v>13785</v>
      </c>
      <c r="L4179">
        <v>48</v>
      </c>
      <c r="N4179" t="s">
        <v>13893</v>
      </c>
      <c r="O4179" t="str">
        <f t="shared" si="262"/>
        <v xml:space="preserve">10-26-2012 19:51 </v>
      </c>
      <c r="P4179">
        <f t="shared" si="263"/>
        <v>0.99999999994179234</v>
      </c>
      <c r="Q4179">
        <v>66.900000000000006</v>
      </c>
      <c r="R4179">
        <v>0.18333333340706304</v>
      </c>
      <c r="S4179">
        <v>57.2</v>
      </c>
    </row>
    <row r="4180" spans="1:19" x14ac:dyDescent="0.25">
      <c r="A4180" t="s">
        <v>4210</v>
      </c>
      <c r="B4180">
        <v>37.9</v>
      </c>
      <c r="D4180" t="str">
        <f t="shared" si="260"/>
        <v xml:space="preserve">11-1-2011 6:51 </v>
      </c>
      <c r="E4180">
        <f t="shared" si="261"/>
        <v>0.99999999994179234</v>
      </c>
      <c r="F4180">
        <v>37.9</v>
      </c>
      <c r="K4180" t="s">
        <v>13786</v>
      </c>
      <c r="L4180">
        <v>48</v>
      </c>
      <c r="N4180" t="s">
        <v>13894</v>
      </c>
      <c r="O4180" t="str">
        <f t="shared" si="262"/>
        <v xml:space="preserve">10-26-2012 18:51 </v>
      </c>
      <c r="P4180">
        <f t="shared" si="263"/>
        <v>0.99999999994179234</v>
      </c>
      <c r="Q4180">
        <v>68</v>
      </c>
      <c r="R4180">
        <v>0.6666666665696539</v>
      </c>
      <c r="S4180">
        <v>57.2</v>
      </c>
    </row>
    <row r="4181" spans="1:19" x14ac:dyDescent="0.25">
      <c r="A4181" t="s">
        <v>4211</v>
      </c>
      <c r="B4181">
        <v>37.9</v>
      </c>
      <c r="D4181" t="str">
        <f t="shared" si="260"/>
        <v xml:space="preserve">11-1-2011 5:51 </v>
      </c>
      <c r="E4181">
        <f t="shared" si="261"/>
        <v>1.0000000001164153</v>
      </c>
      <c r="F4181">
        <v>37.9</v>
      </c>
      <c r="K4181" t="s">
        <v>13787</v>
      </c>
      <c r="L4181">
        <v>48</v>
      </c>
      <c r="N4181" t="s">
        <v>13895</v>
      </c>
      <c r="O4181" t="str">
        <f t="shared" si="262"/>
        <v xml:space="preserve">10-26-2012 17:51 </v>
      </c>
      <c r="P4181">
        <f t="shared" si="263"/>
        <v>1.0000000001164153</v>
      </c>
      <c r="Q4181">
        <v>69.099999999999994</v>
      </c>
      <c r="R4181">
        <v>0.11666666669771075</v>
      </c>
      <c r="S4181">
        <v>57.2</v>
      </c>
    </row>
    <row r="4182" spans="1:19" x14ac:dyDescent="0.25">
      <c r="A4182" t="s">
        <v>4212</v>
      </c>
      <c r="B4182">
        <v>39.9</v>
      </c>
      <c r="D4182" t="str">
        <f t="shared" si="260"/>
        <v xml:space="preserve">11-1-2011 4:51 </v>
      </c>
      <c r="E4182">
        <f t="shared" si="261"/>
        <v>0.99999999994179234</v>
      </c>
      <c r="F4182">
        <v>39.9</v>
      </c>
      <c r="K4182" t="s">
        <v>13788</v>
      </c>
      <c r="L4182">
        <v>48.9</v>
      </c>
      <c r="N4182" t="s">
        <v>13896</v>
      </c>
      <c r="O4182" t="str">
        <f t="shared" si="262"/>
        <v xml:space="preserve">10-26-2012 16:51 </v>
      </c>
      <c r="P4182">
        <f t="shared" si="263"/>
        <v>0.99999999994179234</v>
      </c>
      <c r="Q4182">
        <v>70</v>
      </c>
      <c r="R4182">
        <v>0.76666666672099382</v>
      </c>
      <c r="S4182">
        <v>57.2</v>
      </c>
    </row>
    <row r="4183" spans="1:19" x14ac:dyDescent="0.25">
      <c r="A4183" t="s">
        <v>4213</v>
      </c>
      <c r="B4183">
        <v>41</v>
      </c>
      <c r="D4183" t="str">
        <f t="shared" si="260"/>
        <v xml:space="preserve">11-1-2011 3:51 </v>
      </c>
      <c r="E4183">
        <f t="shared" si="261"/>
        <v>0.99999999994179234</v>
      </c>
      <c r="F4183">
        <v>41</v>
      </c>
      <c r="K4183" t="s">
        <v>13789</v>
      </c>
      <c r="L4183">
        <v>50</v>
      </c>
      <c r="N4183" t="s">
        <v>13897</v>
      </c>
      <c r="O4183" t="str">
        <f t="shared" si="262"/>
        <v xml:space="preserve">10-26-2012 15:51 </v>
      </c>
      <c r="P4183">
        <f t="shared" si="263"/>
        <v>0.99999999994179234</v>
      </c>
      <c r="Q4183">
        <v>71.099999999999994</v>
      </c>
      <c r="R4183">
        <v>0.73333333345362917</v>
      </c>
      <c r="S4183">
        <v>57.2</v>
      </c>
    </row>
    <row r="4184" spans="1:19" x14ac:dyDescent="0.25">
      <c r="A4184" t="s">
        <v>4214</v>
      </c>
      <c r="B4184">
        <v>41</v>
      </c>
      <c r="D4184" t="str">
        <f t="shared" si="260"/>
        <v xml:space="preserve">11-1-2011 2:51 </v>
      </c>
      <c r="E4184">
        <f t="shared" si="261"/>
        <v>1.0000000001164153</v>
      </c>
      <c r="F4184">
        <v>41</v>
      </c>
      <c r="K4184" t="s">
        <v>13790</v>
      </c>
      <c r="L4184">
        <v>51.1</v>
      </c>
      <c r="N4184" t="s">
        <v>13898</v>
      </c>
      <c r="O4184" t="str">
        <f t="shared" si="262"/>
        <v xml:space="preserve">10-26-2012 14:51 </v>
      </c>
      <c r="P4184">
        <f t="shared" si="263"/>
        <v>1.0000000001164153</v>
      </c>
      <c r="Q4184">
        <v>70</v>
      </c>
      <c r="R4184">
        <v>0.65000000002328306</v>
      </c>
      <c r="S4184">
        <v>57.2</v>
      </c>
    </row>
    <row r="4185" spans="1:19" x14ac:dyDescent="0.25">
      <c r="A4185" t="s">
        <v>4215</v>
      </c>
      <c r="B4185">
        <v>41</v>
      </c>
      <c r="D4185" t="str">
        <f t="shared" si="260"/>
        <v xml:space="preserve">11-1-2011 1:51 </v>
      </c>
      <c r="E4185">
        <f t="shared" si="261"/>
        <v>0.99999999994179234</v>
      </c>
      <c r="F4185">
        <v>41</v>
      </c>
      <c r="K4185" t="s">
        <v>13791</v>
      </c>
      <c r="L4185">
        <v>50</v>
      </c>
      <c r="N4185" t="s">
        <v>13899</v>
      </c>
      <c r="O4185" t="str">
        <f t="shared" si="262"/>
        <v xml:space="preserve">10-26-2012 13:51 </v>
      </c>
      <c r="P4185">
        <f t="shared" si="263"/>
        <v>0.99999999994179234</v>
      </c>
      <c r="Q4185">
        <v>71.099999999999994</v>
      </c>
      <c r="R4185">
        <v>0.24999999994179234</v>
      </c>
      <c r="S4185">
        <v>57.2</v>
      </c>
    </row>
    <row r="4186" spans="1:19" x14ac:dyDescent="0.25">
      <c r="A4186" t="s">
        <v>4216</v>
      </c>
      <c r="B4186">
        <v>43</v>
      </c>
      <c r="D4186" t="str">
        <f t="shared" si="260"/>
        <v xml:space="preserve">11-1-2011 0:51 </v>
      </c>
      <c r="E4186">
        <f t="shared" si="261"/>
        <v>0.99999999994179234</v>
      </c>
      <c r="F4186">
        <v>43</v>
      </c>
      <c r="K4186" t="s">
        <v>13792</v>
      </c>
      <c r="L4186">
        <v>50</v>
      </c>
      <c r="N4186" t="s">
        <v>13900</v>
      </c>
      <c r="O4186" t="str">
        <f t="shared" si="262"/>
        <v xml:space="preserve">10-26-2012 12:51 </v>
      </c>
      <c r="P4186">
        <f t="shared" si="263"/>
        <v>0.99999999994179234</v>
      </c>
      <c r="Q4186">
        <v>69.099999999999994</v>
      </c>
      <c r="R4186">
        <v>0.31666666665114462</v>
      </c>
      <c r="S4186">
        <v>57.2</v>
      </c>
    </row>
    <row r="4187" spans="1:19" x14ac:dyDescent="0.25">
      <c r="A4187" t="s">
        <v>4217</v>
      </c>
      <c r="B4187">
        <v>43</v>
      </c>
      <c r="D4187" t="str">
        <f t="shared" si="260"/>
        <v xml:space="preserve">10-31-2011 23:51 </v>
      </c>
      <c r="E4187">
        <f t="shared" si="261"/>
        <v>1.0000000001164153</v>
      </c>
      <c r="F4187">
        <v>43</v>
      </c>
      <c r="K4187" t="s">
        <v>13793</v>
      </c>
      <c r="L4187">
        <v>48.9</v>
      </c>
      <c r="N4187" t="s">
        <v>13901</v>
      </c>
      <c r="O4187" t="str">
        <f t="shared" si="262"/>
        <v xml:space="preserve">10-26-2012 11:51 </v>
      </c>
      <c r="P4187">
        <f t="shared" si="263"/>
        <v>0.88333333341870457</v>
      </c>
      <c r="Q4187">
        <v>64.900000000000006</v>
      </c>
      <c r="R4187">
        <v>0.73333333327900618</v>
      </c>
      <c r="S4187">
        <v>57.2</v>
      </c>
    </row>
    <row r="4188" spans="1:19" x14ac:dyDescent="0.25">
      <c r="A4188" t="s">
        <v>4218</v>
      </c>
      <c r="B4188">
        <v>45</v>
      </c>
      <c r="D4188" t="str">
        <f t="shared" si="260"/>
        <v xml:space="preserve">10-31-2011 22:51 </v>
      </c>
      <c r="E4188">
        <f t="shared" si="261"/>
        <v>0.34999999991850927</v>
      </c>
      <c r="F4188">
        <v>45</v>
      </c>
      <c r="K4188" t="s">
        <v>13794</v>
      </c>
      <c r="L4188">
        <v>50</v>
      </c>
      <c r="N4188" t="s">
        <v>13902</v>
      </c>
      <c r="O4188" t="str">
        <f t="shared" si="262"/>
        <v xml:space="preserve">10-26-2012 10:58 </v>
      </c>
      <c r="P4188">
        <f t="shared" si="263"/>
        <v>0.11666666669771075</v>
      </c>
      <c r="Q4188">
        <v>64.400000000000006</v>
      </c>
      <c r="R4188">
        <v>0.70000000001164153</v>
      </c>
      <c r="S4188">
        <v>57.2</v>
      </c>
    </row>
    <row r="4189" spans="1:19" x14ac:dyDescent="0.25">
      <c r="A4189" t="s">
        <v>4219</v>
      </c>
      <c r="B4189">
        <v>42.8</v>
      </c>
      <c r="D4189" t="str">
        <f t="shared" si="260"/>
        <v xml:space="preserve">10-31-2011 22:30 </v>
      </c>
      <c r="E4189">
        <f t="shared" si="261"/>
        <v>0.24999999994179234</v>
      </c>
      <c r="F4189">
        <v>42.8</v>
      </c>
      <c r="K4189" t="s">
        <v>13795</v>
      </c>
      <c r="L4189">
        <v>46</v>
      </c>
      <c r="N4189" t="s">
        <v>13903</v>
      </c>
      <c r="O4189" t="str">
        <f t="shared" si="262"/>
        <v xml:space="preserve">10-26-2012 10:51 </v>
      </c>
      <c r="P4189">
        <f t="shared" si="263"/>
        <v>0.29999999993015081</v>
      </c>
      <c r="Q4189">
        <v>63</v>
      </c>
      <c r="R4189">
        <v>0.55000000004656613</v>
      </c>
      <c r="S4189">
        <v>57.2</v>
      </c>
    </row>
    <row r="4190" spans="1:19" x14ac:dyDescent="0.25">
      <c r="A4190" t="s">
        <v>4220</v>
      </c>
      <c r="B4190">
        <v>42.8</v>
      </c>
      <c r="D4190" t="str">
        <f t="shared" si="260"/>
        <v xml:space="preserve">10-31-2011 22:15 </v>
      </c>
      <c r="E4190">
        <f t="shared" si="261"/>
        <v>0.40000000008149073</v>
      </c>
      <c r="F4190">
        <v>42.8</v>
      </c>
      <c r="K4190" t="s">
        <v>13796</v>
      </c>
      <c r="L4190">
        <v>45</v>
      </c>
      <c r="N4190" t="s">
        <v>13904</v>
      </c>
      <c r="O4190" t="str">
        <f t="shared" si="262"/>
        <v xml:space="preserve">10-26-2012 10:33 </v>
      </c>
      <c r="P4190">
        <f t="shared" si="263"/>
        <v>0.70000000001164153</v>
      </c>
      <c r="Q4190">
        <v>62.6</v>
      </c>
      <c r="R4190">
        <v>0.29999999993015081</v>
      </c>
      <c r="S4190">
        <v>57.2</v>
      </c>
    </row>
    <row r="4191" spans="1:19" x14ac:dyDescent="0.25">
      <c r="A4191" t="s">
        <v>4221</v>
      </c>
      <c r="B4191">
        <v>45.7</v>
      </c>
      <c r="D4191" t="str">
        <f t="shared" si="260"/>
        <v xml:space="preserve">10-31-2011 21:51 </v>
      </c>
      <c r="E4191">
        <f t="shared" si="261"/>
        <v>0.99999999994179234</v>
      </c>
      <c r="F4191">
        <v>45.7</v>
      </c>
      <c r="K4191" t="s">
        <v>13797</v>
      </c>
      <c r="L4191">
        <v>44.1</v>
      </c>
      <c r="N4191" t="s">
        <v>13905</v>
      </c>
      <c r="O4191" t="str">
        <f t="shared" si="262"/>
        <v xml:space="preserve">10-26-2012 9:51 </v>
      </c>
      <c r="P4191">
        <f t="shared" si="263"/>
        <v>0.99999999994179234</v>
      </c>
      <c r="Q4191">
        <v>60.1</v>
      </c>
      <c r="R4191">
        <v>0.13333333341870457</v>
      </c>
      <c r="S4191">
        <v>57.2</v>
      </c>
    </row>
    <row r="4192" spans="1:19" x14ac:dyDescent="0.25">
      <c r="A4192" t="s">
        <v>4222</v>
      </c>
      <c r="B4192">
        <v>46.9</v>
      </c>
      <c r="D4192" t="str">
        <f t="shared" si="260"/>
        <v xml:space="preserve">10-31-2011 20:51 </v>
      </c>
      <c r="E4192">
        <f t="shared" si="261"/>
        <v>0.46666666661622003</v>
      </c>
      <c r="F4192">
        <v>46.9</v>
      </c>
      <c r="K4192" t="s">
        <v>13798</v>
      </c>
      <c r="L4192">
        <v>44.1</v>
      </c>
      <c r="N4192" t="s">
        <v>13906</v>
      </c>
      <c r="O4192" t="str">
        <f t="shared" si="262"/>
        <v xml:space="preserve">10-26-2012 8:51 </v>
      </c>
      <c r="P4192">
        <f t="shared" si="263"/>
        <v>1.0000000001164153</v>
      </c>
      <c r="Q4192">
        <v>59</v>
      </c>
      <c r="R4192">
        <v>0.5166666666045785</v>
      </c>
      <c r="S4192">
        <v>57.2</v>
      </c>
    </row>
    <row r="4193" spans="1:19" x14ac:dyDescent="0.25">
      <c r="A4193" t="s">
        <v>4223</v>
      </c>
      <c r="B4193">
        <v>46.4</v>
      </c>
      <c r="D4193" t="str">
        <f t="shared" si="260"/>
        <v xml:space="preserve">10-31-2011 20:23 </v>
      </c>
      <c r="E4193">
        <f t="shared" si="261"/>
        <v>0.53333333350019529</v>
      </c>
      <c r="F4193">
        <v>46.4</v>
      </c>
      <c r="K4193" t="s">
        <v>13799</v>
      </c>
      <c r="L4193">
        <v>44.1</v>
      </c>
      <c r="N4193" t="s">
        <v>13907</v>
      </c>
      <c r="O4193" t="str">
        <f t="shared" si="262"/>
        <v xml:space="preserve">10-26-2012 7:51 </v>
      </c>
      <c r="P4193">
        <f t="shared" si="263"/>
        <v>0.99999999994179234</v>
      </c>
      <c r="Q4193">
        <v>59</v>
      </c>
      <c r="R4193">
        <v>6.6666666709352285E-2</v>
      </c>
      <c r="S4193">
        <v>57.2</v>
      </c>
    </row>
    <row r="4194" spans="1:19" x14ac:dyDescent="0.25">
      <c r="A4194" t="s">
        <v>4224</v>
      </c>
      <c r="B4194">
        <v>46.4</v>
      </c>
      <c r="D4194" t="str">
        <f t="shared" si="260"/>
        <v xml:space="preserve">10-31-2011 19:51 </v>
      </c>
      <c r="E4194">
        <f t="shared" si="261"/>
        <v>0.5166666666045785</v>
      </c>
      <c r="F4194">
        <v>46.4</v>
      </c>
      <c r="K4194" t="s">
        <v>13800</v>
      </c>
      <c r="L4194">
        <v>44.1</v>
      </c>
      <c r="N4194" t="s">
        <v>13908</v>
      </c>
      <c r="O4194" t="str">
        <f t="shared" si="262"/>
        <v xml:space="preserve">10-26-2012 6:51 </v>
      </c>
      <c r="P4194">
        <f t="shared" si="263"/>
        <v>0.99999999994179234</v>
      </c>
      <c r="Q4194">
        <v>57.9</v>
      </c>
      <c r="R4194">
        <v>0.73333333327900618</v>
      </c>
      <c r="S4194">
        <v>57.2</v>
      </c>
    </row>
    <row r="4195" spans="1:19" x14ac:dyDescent="0.25">
      <c r="A4195" t="s">
        <v>4225</v>
      </c>
      <c r="B4195">
        <v>46.4</v>
      </c>
      <c r="D4195" t="str">
        <f t="shared" si="260"/>
        <v xml:space="preserve">10-31-2011 19:20 </v>
      </c>
      <c r="E4195">
        <f t="shared" si="261"/>
        <v>0.48333333333721384</v>
      </c>
      <c r="F4195">
        <v>46.4</v>
      </c>
      <c r="K4195" t="s">
        <v>13801</v>
      </c>
      <c r="L4195">
        <v>44.1</v>
      </c>
      <c r="N4195" t="s">
        <v>13909</v>
      </c>
      <c r="O4195" t="str">
        <f t="shared" si="262"/>
        <v xml:space="preserve">10-26-2012 5:51 </v>
      </c>
      <c r="P4195">
        <f t="shared" si="263"/>
        <v>0.56666666676755995</v>
      </c>
      <c r="Q4195">
        <v>57</v>
      </c>
      <c r="R4195">
        <v>0.31666666682576761</v>
      </c>
      <c r="S4195">
        <v>57.2</v>
      </c>
    </row>
    <row r="4196" spans="1:19" x14ac:dyDescent="0.25">
      <c r="A4196" t="s">
        <v>4226</v>
      </c>
      <c r="B4196">
        <v>46.9</v>
      </c>
      <c r="D4196" t="str">
        <f t="shared" si="260"/>
        <v xml:space="preserve">10-31-2011 18:51 </v>
      </c>
      <c r="E4196">
        <f t="shared" si="261"/>
        <v>0.99999999994179234</v>
      </c>
      <c r="F4196">
        <v>46.9</v>
      </c>
      <c r="K4196" t="s">
        <v>13802</v>
      </c>
      <c r="L4196">
        <v>43</v>
      </c>
      <c r="N4196" t="s">
        <v>13910</v>
      </c>
      <c r="O4196" t="str">
        <f t="shared" si="262"/>
        <v xml:space="preserve">10-26-2012 5:17 </v>
      </c>
      <c r="P4196">
        <f t="shared" si="263"/>
        <v>0.29999999993015081</v>
      </c>
      <c r="Q4196">
        <v>57.2</v>
      </c>
      <c r="R4196">
        <v>0.73333333327900618</v>
      </c>
      <c r="S4196">
        <v>57.2</v>
      </c>
    </row>
    <row r="4197" spans="1:19" x14ac:dyDescent="0.25">
      <c r="A4197" t="s">
        <v>4227</v>
      </c>
      <c r="B4197">
        <v>46.9</v>
      </c>
      <c r="D4197" t="str">
        <f t="shared" si="260"/>
        <v xml:space="preserve">10-31-2011 17:51 </v>
      </c>
      <c r="E4197">
        <f t="shared" si="261"/>
        <v>1.0000000001164153</v>
      </c>
      <c r="F4197">
        <v>46.9</v>
      </c>
      <c r="K4197" t="s">
        <v>13803</v>
      </c>
      <c r="L4197">
        <v>42.1</v>
      </c>
      <c r="N4197" t="s">
        <v>13911</v>
      </c>
      <c r="O4197" t="str">
        <f t="shared" si="262"/>
        <v xml:space="preserve">10-26-2012 4:59 </v>
      </c>
      <c r="P4197">
        <f t="shared" si="263"/>
        <v>0.13333333341870457</v>
      </c>
      <c r="Q4197">
        <v>57.2</v>
      </c>
      <c r="R4197">
        <v>0.63333333347691223</v>
      </c>
      <c r="S4197">
        <v>57.2</v>
      </c>
    </row>
    <row r="4198" spans="1:19" x14ac:dyDescent="0.25">
      <c r="A4198" t="s">
        <v>4228</v>
      </c>
      <c r="B4198">
        <v>48</v>
      </c>
      <c r="D4198" t="str">
        <f t="shared" si="260"/>
        <v xml:space="preserve">10-31-2011 16:51 </v>
      </c>
      <c r="E4198">
        <f t="shared" si="261"/>
        <v>0.99999999994179234</v>
      </c>
      <c r="F4198">
        <v>48</v>
      </c>
      <c r="K4198" t="s">
        <v>13804</v>
      </c>
      <c r="L4198">
        <v>42.8</v>
      </c>
      <c r="N4198" t="s">
        <v>13912</v>
      </c>
      <c r="O4198" t="str">
        <f t="shared" si="262"/>
        <v xml:space="preserve">10-26-2012 4:51 </v>
      </c>
      <c r="P4198">
        <f t="shared" si="263"/>
        <v>0.99999999994179234</v>
      </c>
      <c r="Q4198">
        <v>57</v>
      </c>
      <c r="R4198">
        <v>1.0000000001164153</v>
      </c>
      <c r="S4198">
        <v>57.9</v>
      </c>
    </row>
    <row r="4199" spans="1:19" x14ac:dyDescent="0.25">
      <c r="A4199" t="s">
        <v>4229</v>
      </c>
      <c r="B4199">
        <v>51.1</v>
      </c>
      <c r="D4199" t="str">
        <f t="shared" si="260"/>
        <v xml:space="preserve">10-31-2011 15:51 </v>
      </c>
      <c r="E4199">
        <f t="shared" si="261"/>
        <v>0.99999999994179234</v>
      </c>
      <c r="F4199">
        <v>51.1</v>
      </c>
      <c r="K4199" t="s">
        <v>13805</v>
      </c>
      <c r="L4199">
        <v>42.1</v>
      </c>
      <c r="N4199" t="s">
        <v>13913</v>
      </c>
      <c r="O4199" t="str">
        <f t="shared" si="262"/>
        <v xml:space="preserve">10-26-2012 3:51 </v>
      </c>
      <c r="P4199">
        <f t="shared" si="263"/>
        <v>0.99999999994179234</v>
      </c>
      <c r="Q4199">
        <v>59</v>
      </c>
      <c r="R4199">
        <v>0.99999999994179234</v>
      </c>
      <c r="S4199">
        <v>57.9</v>
      </c>
    </row>
    <row r="4200" spans="1:19" x14ac:dyDescent="0.25">
      <c r="A4200" t="s">
        <v>4230</v>
      </c>
      <c r="B4200">
        <v>53.1</v>
      </c>
      <c r="D4200" t="str">
        <f t="shared" si="260"/>
        <v xml:space="preserve">10-31-2011 14:51 </v>
      </c>
      <c r="E4200">
        <f t="shared" si="261"/>
        <v>1.0000000001164153</v>
      </c>
      <c r="F4200">
        <v>53.1</v>
      </c>
      <c r="K4200" t="s">
        <v>13806</v>
      </c>
      <c r="L4200">
        <v>42.1</v>
      </c>
      <c r="N4200" t="s">
        <v>13914</v>
      </c>
      <c r="O4200" t="str">
        <f t="shared" si="262"/>
        <v xml:space="preserve">10-26-2012 2:51 </v>
      </c>
      <c r="P4200">
        <f t="shared" si="263"/>
        <v>1.0000000001164153</v>
      </c>
      <c r="Q4200">
        <v>60.1</v>
      </c>
      <c r="R4200">
        <v>0.99999999994179234</v>
      </c>
      <c r="S4200">
        <v>57.9</v>
      </c>
    </row>
    <row r="4201" spans="1:19" x14ac:dyDescent="0.25">
      <c r="A4201" t="s">
        <v>4231</v>
      </c>
      <c r="B4201">
        <v>55</v>
      </c>
      <c r="D4201" t="str">
        <f t="shared" si="260"/>
        <v xml:space="preserve">10-31-2011 13:51 </v>
      </c>
      <c r="E4201">
        <f t="shared" si="261"/>
        <v>0.99999999994179234</v>
      </c>
      <c r="F4201">
        <v>55</v>
      </c>
      <c r="K4201" t="s">
        <v>13807</v>
      </c>
      <c r="L4201">
        <v>42.1</v>
      </c>
      <c r="N4201" t="s">
        <v>13915</v>
      </c>
      <c r="O4201" t="str">
        <f t="shared" si="262"/>
        <v xml:space="preserve">10-26-2012 1:51 </v>
      </c>
      <c r="P4201">
        <f t="shared" si="263"/>
        <v>0.99999999994179234</v>
      </c>
      <c r="Q4201">
        <v>62.1</v>
      </c>
      <c r="R4201">
        <v>0.99999999994179234</v>
      </c>
      <c r="S4201">
        <v>57.9</v>
      </c>
    </row>
    <row r="4202" spans="1:19" x14ac:dyDescent="0.25">
      <c r="A4202" t="s">
        <v>4232</v>
      </c>
      <c r="B4202">
        <v>54</v>
      </c>
      <c r="D4202" t="str">
        <f t="shared" si="260"/>
        <v xml:space="preserve">10-31-2011 12:51 </v>
      </c>
      <c r="E4202">
        <f t="shared" si="261"/>
        <v>0.99999999994179234</v>
      </c>
      <c r="F4202">
        <v>54</v>
      </c>
      <c r="K4202" t="s">
        <v>13808</v>
      </c>
      <c r="L4202">
        <v>42.1</v>
      </c>
      <c r="N4202" t="s">
        <v>13916</v>
      </c>
      <c r="O4202" t="str">
        <f t="shared" si="262"/>
        <v xml:space="preserve">10-26-2012 0:51 </v>
      </c>
      <c r="P4202">
        <f t="shared" si="263"/>
        <v>0.99999999994179234</v>
      </c>
      <c r="Q4202">
        <v>63</v>
      </c>
      <c r="R4202">
        <v>1.0000000001164153</v>
      </c>
      <c r="S4202">
        <v>57.9</v>
      </c>
    </row>
    <row r="4203" spans="1:19" x14ac:dyDescent="0.25">
      <c r="A4203" t="s">
        <v>4233</v>
      </c>
      <c r="B4203">
        <v>52</v>
      </c>
      <c r="D4203" t="str">
        <f t="shared" si="260"/>
        <v xml:space="preserve">10-31-2011 11:51 </v>
      </c>
      <c r="E4203">
        <f t="shared" si="261"/>
        <v>1.0000000001164153</v>
      </c>
      <c r="F4203">
        <v>52</v>
      </c>
      <c r="K4203" t="s">
        <v>13809</v>
      </c>
      <c r="L4203">
        <v>42.1</v>
      </c>
      <c r="N4203" t="s">
        <v>13917</v>
      </c>
      <c r="O4203" t="str">
        <f t="shared" si="262"/>
        <v xml:space="preserve">10-25-2012 23:51 </v>
      </c>
      <c r="P4203">
        <f t="shared" si="263"/>
        <v>1.0000000001164153</v>
      </c>
      <c r="Q4203">
        <v>60.1</v>
      </c>
      <c r="R4203">
        <v>0.99999999994179234</v>
      </c>
      <c r="S4203">
        <v>57.9</v>
      </c>
    </row>
    <row r="4204" spans="1:19" x14ac:dyDescent="0.25">
      <c r="A4204" t="s">
        <v>4234</v>
      </c>
      <c r="B4204">
        <v>51.1</v>
      </c>
      <c r="D4204" t="str">
        <f t="shared" si="260"/>
        <v xml:space="preserve">10-31-2011 10:51 </v>
      </c>
      <c r="E4204">
        <f t="shared" si="261"/>
        <v>0.99999999994179234</v>
      </c>
      <c r="F4204">
        <v>51.1</v>
      </c>
      <c r="K4204" t="s">
        <v>13810</v>
      </c>
      <c r="L4204">
        <v>42.1</v>
      </c>
      <c r="N4204" t="s">
        <v>13918</v>
      </c>
      <c r="O4204" t="str">
        <f t="shared" si="262"/>
        <v xml:space="preserve">10-25-2012 22:51 </v>
      </c>
      <c r="P4204">
        <f t="shared" si="263"/>
        <v>0.99999999994179234</v>
      </c>
      <c r="Q4204">
        <v>62.1</v>
      </c>
      <c r="R4204">
        <v>1.0000000001164153</v>
      </c>
      <c r="S4204">
        <v>57.9</v>
      </c>
    </row>
    <row r="4205" spans="1:19" x14ac:dyDescent="0.25">
      <c r="A4205" t="s">
        <v>4235</v>
      </c>
      <c r="B4205">
        <v>48</v>
      </c>
      <c r="D4205" t="str">
        <f t="shared" si="260"/>
        <v xml:space="preserve">10-31-2011 9:51 </v>
      </c>
      <c r="E4205">
        <f t="shared" si="261"/>
        <v>0.99999999994179234</v>
      </c>
      <c r="F4205">
        <v>48</v>
      </c>
      <c r="K4205" t="s">
        <v>13811</v>
      </c>
      <c r="L4205">
        <v>42.1</v>
      </c>
      <c r="N4205" t="s">
        <v>13919</v>
      </c>
      <c r="O4205" t="str">
        <f t="shared" si="262"/>
        <v xml:space="preserve">10-25-2012 21:51 </v>
      </c>
      <c r="P4205">
        <f t="shared" si="263"/>
        <v>0.99999999994179234</v>
      </c>
      <c r="Q4205">
        <v>64</v>
      </c>
      <c r="R4205">
        <v>1.0000000001164153</v>
      </c>
      <c r="S4205">
        <v>57.9</v>
      </c>
    </row>
    <row r="4206" spans="1:19" x14ac:dyDescent="0.25">
      <c r="A4206" t="s">
        <v>4236</v>
      </c>
      <c r="B4206">
        <v>42.1</v>
      </c>
      <c r="D4206" t="str">
        <f t="shared" si="260"/>
        <v xml:space="preserve">10-31-2011 8:51 </v>
      </c>
      <c r="E4206">
        <f t="shared" si="261"/>
        <v>1.0000000001164153</v>
      </c>
      <c r="F4206">
        <v>42.1</v>
      </c>
      <c r="K4206" t="s">
        <v>13812</v>
      </c>
      <c r="L4206">
        <v>43</v>
      </c>
      <c r="N4206" t="s">
        <v>13920</v>
      </c>
      <c r="O4206" t="str">
        <f t="shared" si="262"/>
        <v xml:space="preserve">10-25-2012 20:51 </v>
      </c>
      <c r="P4206">
        <f t="shared" si="263"/>
        <v>1.0000000001164153</v>
      </c>
      <c r="Q4206">
        <v>64.900000000000006</v>
      </c>
      <c r="R4206">
        <v>0.99999999994179234</v>
      </c>
      <c r="S4206">
        <v>57.9</v>
      </c>
    </row>
    <row r="4207" spans="1:19" x14ac:dyDescent="0.25">
      <c r="A4207" t="s">
        <v>4237</v>
      </c>
      <c r="B4207">
        <v>34</v>
      </c>
      <c r="D4207" t="str">
        <f t="shared" si="260"/>
        <v xml:space="preserve">10-31-2011 7:51 </v>
      </c>
      <c r="E4207">
        <f t="shared" si="261"/>
        <v>0.99999999994179234</v>
      </c>
      <c r="F4207">
        <v>34</v>
      </c>
      <c r="K4207" t="s">
        <v>13813</v>
      </c>
      <c r="L4207">
        <v>46.9</v>
      </c>
      <c r="N4207" t="s">
        <v>13921</v>
      </c>
      <c r="O4207" t="str">
        <f t="shared" si="262"/>
        <v xml:space="preserve">10-25-2012 19:51 </v>
      </c>
      <c r="P4207">
        <f t="shared" si="263"/>
        <v>0.99999999994179234</v>
      </c>
      <c r="Q4207">
        <v>66.900000000000006</v>
      </c>
      <c r="R4207">
        <v>1.0000000001164153</v>
      </c>
      <c r="S4207">
        <v>57.9</v>
      </c>
    </row>
    <row r="4208" spans="1:19" x14ac:dyDescent="0.25">
      <c r="A4208" t="s">
        <v>4238</v>
      </c>
      <c r="B4208">
        <v>36</v>
      </c>
      <c r="D4208" t="str">
        <f t="shared" si="260"/>
        <v xml:space="preserve">10-31-2011 6:51 </v>
      </c>
      <c r="E4208">
        <f t="shared" si="261"/>
        <v>0.99999999994179234</v>
      </c>
      <c r="F4208">
        <v>36</v>
      </c>
      <c r="K4208" t="s">
        <v>13814</v>
      </c>
      <c r="L4208">
        <v>48.9</v>
      </c>
      <c r="N4208" t="s">
        <v>13922</v>
      </c>
      <c r="O4208" t="str">
        <f t="shared" si="262"/>
        <v xml:space="preserve">10-25-2012 18:51 </v>
      </c>
      <c r="P4208">
        <f t="shared" si="263"/>
        <v>0.99999999994179234</v>
      </c>
      <c r="Q4208">
        <v>70</v>
      </c>
      <c r="R4208">
        <v>0.99999999994179234</v>
      </c>
      <c r="S4208">
        <v>57.9</v>
      </c>
    </row>
    <row r="4209" spans="1:19" x14ac:dyDescent="0.25">
      <c r="A4209" t="s">
        <v>4239</v>
      </c>
      <c r="B4209">
        <v>39</v>
      </c>
      <c r="D4209" t="str">
        <f t="shared" si="260"/>
        <v xml:space="preserve">10-31-2011 5:51 </v>
      </c>
      <c r="E4209">
        <f t="shared" si="261"/>
        <v>1.0000000001164153</v>
      </c>
      <c r="F4209">
        <v>39</v>
      </c>
      <c r="K4209" t="s">
        <v>13815</v>
      </c>
      <c r="L4209">
        <v>50</v>
      </c>
      <c r="N4209" t="s">
        <v>13923</v>
      </c>
      <c r="O4209" t="str">
        <f t="shared" si="262"/>
        <v xml:space="preserve">10-25-2012 17:51 </v>
      </c>
      <c r="P4209">
        <f t="shared" si="263"/>
        <v>1.0000000001164153</v>
      </c>
      <c r="Q4209">
        <v>77</v>
      </c>
      <c r="R4209">
        <v>1.0000000001164153</v>
      </c>
      <c r="S4209">
        <v>57.9</v>
      </c>
    </row>
    <row r="4210" spans="1:19" x14ac:dyDescent="0.25">
      <c r="A4210" t="s">
        <v>4240</v>
      </c>
      <c r="B4210">
        <v>41</v>
      </c>
      <c r="D4210" t="str">
        <f t="shared" si="260"/>
        <v xml:space="preserve">10-31-2011 4:51 </v>
      </c>
      <c r="E4210">
        <f t="shared" si="261"/>
        <v>0.99999999994179234</v>
      </c>
      <c r="F4210">
        <v>41</v>
      </c>
      <c r="K4210" t="s">
        <v>13816</v>
      </c>
      <c r="L4210">
        <v>48.9</v>
      </c>
      <c r="N4210" t="s">
        <v>13924</v>
      </c>
      <c r="O4210" t="str">
        <f t="shared" si="262"/>
        <v xml:space="preserve">10-25-2012 16:51 </v>
      </c>
      <c r="P4210">
        <f t="shared" si="263"/>
        <v>0.99999999994179234</v>
      </c>
      <c r="Q4210">
        <v>78.099999999999994</v>
      </c>
      <c r="R4210">
        <v>1.0000000001164153</v>
      </c>
      <c r="S4210">
        <v>57.9</v>
      </c>
    </row>
    <row r="4211" spans="1:19" x14ac:dyDescent="0.25">
      <c r="A4211" t="s">
        <v>4241</v>
      </c>
      <c r="B4211">
        <v>39</v>
      </c>
      <c r="D4211" t="str">
        <f t="shared" si="260"/>
        <v xml:space="preserve">10-31-2011 3:51 </v>
      </c>
      <c r="E4211">
        <f t="shared" si="261"/>
        <v>0.99999999994179234</v>
      </c>
      <c r="F4211">
        <v>39</v>
      </c>
      <c r="K4211" t="s">
        <v>13817</v>
      </c>
      <c r="L4211">
        <v>50</v>
      </c>
      <c r="N4211" t="s">
        <v>13925</v>
      </c>
      <c r="O4211" t="str">
        <f t="shared" si="262"/>
        <v xml:space="preserve">10-25-2012 15:51 </v>
      </c>
      <c r="P4211">
        <f t="shared" si="263"/>
        <v>0.99999999994179234</v>
      </c>
      <c r="Q4211">
        <v>80.099999999999994</v>
      </c>
      <c r="R4211">
        <v>0.99999999994179234</v>
      </c>
      <c r="S4211">
        <v>57.9</v>
      </c>
    </row>
    <row r="4212" spans="1:19" x14ac:dyDescent="0.25">
      <c r="A4212" t="s">
        <v>4242</v>
      </c>
      <c r="B4212">
        <v>39</v>
      </c>
      <c r="D4212" t="str">
        <f t="shared" si="260"/>
        <v xml:space="preserve">10-31-2011 2:51 </v>
      </c>
      <c r="E4212">
        <f t="shared" si="261"/>
        <v>1.0000000001164153</v>
      </c>
      <c r="F4212">
        <v>39</v>
      </c>
      <c r="K4212" t="s">
        <v>13818</v>
      </c>
      <c r="L4212">
        <v>48.9</v>
      </c>
      <c r="N4212" t="s">
        <v>13926</v>
      </c>
      <c r="O4212" t="str">
        <f t="shared" si="262"/>
        <v xml:space="preserve">10-25-2012 14:51 </v>
      </c>
      <c r="P4212">
        <f t="shared" si="263"/>
        <v>1.0000000001164153</v>
      </c>
      <c r="Q4212">
        <v>79</v>
      </c>
      <c r="R4212">
        <v>1.0000000001164153</v>
      </c>
      <c r="S4212">
        <v>57.9</v>
      </c>
    </row>
    <row r="4213" spans="1:19" x14ac:dyDescent="0.25">
      <c r="A4213" t="s">
        <v>4243</v>
      </c>
      <c r="B4213">
        <v>39.9</v>
      </c>
      <c r="D4213" t="str">
        <f t="shared" si="260"/>
        <v xml:space="preserve">10-31-2011 1:51 </v>
      </c>
      <c r="E4213">
        <f t="shared" si="261"/>
        <v>0.99999999994179234</v>
      </c>
      <c r="F4213">
        <v>39.9</v>
      </c>
      <c r="K4213" t="s">
        <v>13819</v>
      </c>
      <c r="L4213">
        <v>46.9</v>
      </c>
      <c r="N4213" t="s">
        <v>13927</v>
      </c>
      <c r="O4213" t="str">
        <f t="shared" si="262"/>
        <v xml:space="preserve">10-25-2012 13:51 </v>
      </c>
      <c r="P4213">
        <f t="shared" si="263"/>
        <v>0.99999999994179234</v>
      </c>
      <c r="Q4213">
        <v>79</v>
      </c>
      <c r="R4213">
        <v>0.99999999994179234</v>
      </c>
      <c r="S4213">
        <v>57.9</v>
      </c>
    </row>
    <row r="4214" spans="1:19" x14ac:dyDescent="0.25">
      <c r="A4214" t="s">
        <v>4244</v>
      </c>
      <c r="B4214">
        <v>41</v>
      </c>
      <c r="D4214" t="str">
        <f t="shared" si="260"/>
        <v xml:space="preserve">10-31-2011 0:51 </v>
      </c>
      <c r="E4214">
        <f t="shared" si="261"/>
        <v>0.99999999994179234</v>
      </c>
      <c r="F4214">
        <v>41</v>
      </c>
      <c r="K4214" t="s">
        <v>13820</v>
      </c>
      <c r="L4214">
        <v>45</v>
      </c>
      <c r="N4214" t="s">
        <v>13928</v>
      </c>
      <c r="O4214" t="str">
        <f t="shared" si="262"/>
        <v xml:space="preserve">10-25-2012 12:51 </v>
      </c>
      <c r="P4214">
        <f t="shared" si="263"/>
        <v>0.99999999994179234</v>
      </c>
      <c r="Q4214">
        <v>78.099999999999994</v>
      </c>
      <c r="R4214">
        <v>0.99999999994179234</v>
      </c>
      <c r="S4214">
        <v>57.9</v>
      </c>
    </row>
    <row r="4215" spans="1:19" x14ac:dyDescent="0.25">
      <c r="A4215" t="s">
        <v>4245</v>
      </c>
      <c r="B4215">
        <v>41</v>
      </c>
      <c r="D4215" t="str">
        <f t="shared" si="260"/>
        <v xml:space="preserve">10-30-2011 23:51 </v>
      </c>
      <c r="E4215">
        <f t="shared" si="261"/>
        <v>1.0000000001164153</v>
      </c>
      <c r="F4215">
        <v>41</v>
      </c>
      <c r="K4215" t="s">
        <v>13821</v>
      </c>
      <c r="L4215">
        <v>45</v>
      </c>
      <c r="N4215" t="s">
        <v>13929</v>
      </c>
      <c r="O4215" t="str">
        <f t="shared" si="262"/>
        <v xml:space="preserve">10-25-2012 11:51 </v>
      </c>
      <c r="P4215">
        <f t="shared" si="263"/>
        <v>1.0000000001164153</v>
      </c>
      <c r="Q4215">
        <v>75</v>
      </c>
      <c r="R4215">
        <v>0.99999999994179234</v>
      </c>
      <c r="S4215">
        <v>57.9</v>
      </c>
    </row>
    <row r="4216" spans="1:19" x14ac:dyDescent="0.25">
      <c r="A4216" t="s">
        <v>4246</v>
      </c>
      <c r="B4216">
        <v>42.1</v>
      </c>
      <c r="D4216" t="str">
        <f t="shared" si="260"/>
        <v xml:space="preserve">10-30-2011 22:51 </v>
      </c>
      <c r="E4216">
        <f t="shared" si="261"/>
        <v>0.99999999994179234</v>
      </c>
      <c r="F4216">
        <v>42.1</v>
      </c>
      <c r="K4216" t="s">
        <v>13822</v>
      </c>
      <c r="L4216">
        <v>45</v>
      </c>
      <c r="N4216" t="s">
        <v>13930</v>
      </c>
      <c r="O4216" t="str">
        <f t="shared" si="262"/>
        <v xml:space="preserve">10-25-2012 10:51 </v>
      </c>
      <c r="P4216">
        <f t="shared" si="263"/>
        <v>0.99999999994179234</v>
      </c>
      <c r="Q4216">
        <v>73</v>
      </c>
      <c r="R4216">
        <v>0.26666666666278616</v>
      </c>
      <c r="S4216">
        <v>57.9</v>
      </c>
    </row>
    <row r="4217" spans="1:19" x14ac:dyDescent="0.25">
      <c r="A4217" t="s">
        <v>4247</v>
      </c>
      <c r="B4217">
        <v>39</v>
      </c>
      <c r="D4217" t="str">
        <f t="shared" si="260"/>
        <v xml:space="preserve">10-30-2011 21:51 </v>
      </c>
      <c r="E4217">
        <f t="shared" si="261"/>
        <v>0.99999999994179234</v>
      </c>
      <c r="F4217">
        <v>39</v>
      </c>
      <c r="K4217" t="s">
        <v>13823</v>
      </c>
      <c r="L4217">
        <v>45</v>
      </c>
      <c r="N4217" t="s">
        <v>13931</v>
      </c>
      <c r="O4217" t="str">
        <f t="shared" si="262"/>
        <v xml:space="preserve">10-25-2012 9:51 </v>
      </c>
      <c r="P4217">
        <f t="shared" si="263"/>
        <v>0.99999999994179234</v>
      </c>
      <c r="Q4217">
        <v>66</v>
      </c>
      <c r="R4217">
        <v>1.0000000001164153</v>
      </c>
      <c r="S4217">
        <v>57.9</v>
      </c>
    </row>
    <row r="4218" spans="1:19" x14ac:dyDescent="0.25">
      <c r="A4218" t="s">
        <v>4248</v>
      </c>
      <c r="B4218">
        <v>43</v>
      </c>
      <c r="D4218" t="str">
        <f t="shared" si="260"/>
        <v xml:space="preserve">10-30-2011 20:51 </v>
      </c>
      <c r="E4218">
        <f t="shared" si="261"/>
        <v>1.0000000001164153</v>
      </c>
      <c r="F4218">
        <v>43</v>
      </c>
      <c r="K4218" t="s">
        <v>13824</v>
      </c>
      <c r="L4218">
        <v>44.6</v>
      </c>
      <c r="N4218" t="s">
        <v>13932</v>
      </c>
      <c r="O4218" t="str">
        <f t="shared" si="262"/>
        <v xml:space="preserve">10-25-2012 8:51 </v>
      </c>
      <c r="P4218">
        <f t="shared" si="263"/>
        <v>1.0000000001164153</v>
      </c>
      <c r="Q4218">
        <v>57.9</v>
      </c>
      <c r="R4218">
        <v>0.46666666661622003</v>
      </c>
      <c r="S4218">
        <v>57.9</v>
      </c>
    </row>
    <row r="4219" spans="1:19" x14ac:dyDescent="0.25">
      <c r="A4219" t="s">
        <v>4249</v>
      </c>
      <c r="B4219">
        <v>44.1</v>
      </c>
      <c r="D4219" t="str">
        <f t="shared" si="260"/>
        <v xml:space="preserve">10-30-2011 19:51 </v>
      </c>
      <c r="E4219">
        <f t="shared" si="261"/>
        <v>0.99999999994179234</v>
      </c>
      <c r="F4219">
        <v>44.1</v>
      </c>
      <c r="K4219" t="s">
        <v>13825</v>
      </c>
      <c r="L4219">
        <v>46</v>
      </c>
      <c r="N4219" t="s">
        <v>13933</v>
      </c>
      <c r="O4219" t="str">
        <f t="shared" si="262"/>
        <v xml:space="preserve">10-25-2012 7:51 </v>
      </c>
      <c r="P4219">
        <f t="shared" si="263"/>
        <v>0.99999999994179234</v>
      </c>
      <c r="Q4219">
        <v>51.1</v>
      </c>
      <c r="R4219">
        <v>0.99999999994179234</v>
      </c>
      <c r="S4219">
        <v>57.9</v>
      </c>
    </row>
    <row r="4220" spans="1:19" x14ac:dyDescent="0.25">
      <c r="A4220" t="s">
        <v>4250</v>
      </c>
      <c r="B4220">
        <v>46.9</v>
      </c>
      <c r="D4220" t="str">
        <f t="shared" si="260"/>
        <v xml:space="preserve">10-30-2011 18:51 </v>
      </c>
      <c r="E4220">
        <f t="shared" si="261"/>
        <v>0.99999999994179234</v>
      </c>
      <c r="F4220">
        <v>46.9</v>
      </c>
      <c r="K4220" t="s">
        <v>13826</v>
      </c>
      <c r="L4220">
        <v>46.4</v>
      </c>
      <c r="N4220" t="s">
        <v>13934</v>
      </c>
      <c r="O4220" t="str">
        <f t="shared" si="262"/>
        <v xml:space="preserve">10-25-2012 6:51 </v>
      </c>
      <c r="P4220">
        <f t="shared" si="263"/>
        <v>0.99999999994179234</v>
      </c>
      <c r="Q4220">
        <v>51.1</v>
      </c>
      <c r="R4220">
        <v>0.99999999994179234</v>
      </c>
      <c r="S4220">
        <v>57.9</v>
      </c>
    </row>
    <row r="4221" spans="1:19" x14ac:dyDescent="0.25">
      <c r="A4221" t="s">
        <v>4251</v>
      </c>
      <c r="B4221">
        <v>52</v>
      </c>
      <c r="D4221" t="str">
        <f t="shared" si="260"/>
        <v xml:space="preserve">10-30-2011 17:51 </v>
      </c>
      <c r="E4221">
        <f t="shared" si="261"/>
        <v>1.0000000001164153</v>
      </c>
      <c r="F4221">
        <v>52</v>
      </c>
      <c r="K4221" t="s">
        <v>13827</v>
      </c>
      <c r="L4221">
        <v>46.9</v>
      </c>
      <c r="N4221" t="s">
        <v>13935</v>
      </c>
      <c r="O4221" t="str">
        <f t="shared" si="262"/>
        <v xml:space="preserve">10-25-2012 5:51 </v>
      </c>
      <c r="P4221">
        <f t="shared" si="263"/>
        <v>1.0000000001164153</v>
      </c>
      <c r="Q4221">
        <v>52</v>
      </c>
      <c r="R4221">
        <v>0.34999999991850927</v>
      </c>
      <c r="S4221">
        <v>57.9</v>
      </c>
    </row>
    <row r="4222" spans="1:19" x14ac:dyDescent="0.25">
      <c r="A4222" t="s">
        <v>4252</v>
      </c>
      <c r="B4222">
        <v>55.9</v>
      </c>
      <c r="D4222" t="str">
        <f t="shared" si="260"/>
        <v xml:space="preserve">10-30-2011 16:51 </v>
      </c>
      <c r="E4222">
        <f t="shared" si="261"/>
        <v>0.99999999994179234</v>
      </c>
      <c r="F4222">
        <v>55.9</v>
      </c>
      <c r="K4222" t="s">
        <v>13828</v>
      </c>
      <c r="L4222">
        <v>46.4</v>
      </c>
      <c r="N4222" t="s">
        <v>13936</v>
      </c>
      <c r="O4222" t="str">
        <f t="shared" si="262"/>
        <v xml:space="preserve">10-25-2012 4:51 </v>
      </c>
      <c r="P4222">
        <f t="shared" si="263"/>
        <v>0.99999999994179234</v>
      </c>
      <c r="Q4222">
        <v>53.1</v>
      </c>
      <c r="R4222">
        <v>0.99999999994179234</v>
      </c>
      <c r="S4222">
        <v>57.9</v>
      </c>
    </row>
    <row r="4223" spans="1:19" x14ac:dyDescent="0.25">
      <c r="A4223" t="s">
        <v>4253</v>
      </c>
      <c r="B4223">
        <v>55.9</v>
      </c>
      <c r="D4223" t="str">
        <f t="shared" si="260"/>
        <v xml:space="preserve">10-30-2011 15:51 </v>
      </c>
      <c r="E4223">
        <f t="shared" si="261"/>
        <v>0.99999999994179234</v>
      </c>
      <c r="F4223">
        <v>55.9</v>
      </c>
      <c r="K4223" t="s">
        <v>13829</v>
      </c>
      <c r="L4223">
        <v>46.9</v>
      </c>
      <c r="N4223" t="s">
        <v>13937</v>
      </c>
      <c r="O4223" t="str">
        <f t="shared" si="262"/>
        <v xml:space="preserve">10-25-2012 3:51 </v>
      </c>
      <c r="P4223">
        <f t="shared" si="263"/>
        <v>0.99999999994179234</v>
      </c>
      <c r="Q4223">
        <v>53.1</v>
      </c>
      <c r="R4223">
        <v>0.28333333338377997</v>
      </c>
      <c r="S4223">
        <v>57.9</v>
      </c>
    </row>
    <row r="4224" spans="1:19" x14ac:dyDescent="0.25">
      <c r="A4224" t="s">
        <v>4254</v>
      </c>
      <c r="B4224">
        <v>55</v>
      </c>
      <c r="D4224" t="str">
        <f t="shared" si="260"/>
        <v xml:space="preserve">10-30-2011 14:51 </v>
      </c>
      <c r="E4224">
        <f t="shared" si="261"/>
        <v>1.0000000001164153</v>
      </c>
      <c r="F4224">
        <v>55</v>
      </c>
      <c r="K4224" t="s">
        <v>13830</v>
      </c>
      <c r="L4224">
        <v>48</v>
      </c>
      <c r="N4224" t="s">
        <v>13938</v>
      </c>
      <c r="O4224" t="str">
        <f t="shared" si="262"/>
        <v xml:space="preserve">10-25-2012 2:51 </v>
      </c>
      <c r="P4224">
        <f t="shared" si="263"/>
        <v>1.0000000001164153</v>
      </c>
      <c r="Q4224">
        <v>55</v>
      </c>
      <c r="R4224">
        <v>0.99999999994179234</v>
      </c>
      <c r="S4224">
        <v>57.9</v>
      </c>
    </row>
    <row r="4225" spans="1:19" x14ac:dyDescent="0.25">
      <c r="A4225" t="s">
        <v>4255</v>
      </c>
      <c r="B4225">
        <v>55</v>
      </c>
      <c r="D4225" t="str">
        <f t="shared" si="260"/>
        <v xml:space="preserve">10-30-2011 13:51 </v>
      </c>
      <c r="E4225">
        <f t="shared" si="261"/>
        <v>0.99999999994179234</v>
      </c>
      <c r="F4225">
        <v>55</v>
      </c>
      <c r="K4225" t="s">
        <v>13831</v>
      </c>
      <c r="L4225">
        <v>48.9</v>
      </c>
      <c r="N4225" t="s">
        <v>13939</v>
      </c>
      <c r="O4225" t="str">
        <f t="shared" si="262"/>
        <v xml:space="preserve">10-25-2012 1:51 </v>
      </c>
      <c r="P4225">
        <f t="shared" si="263"/>
        <v>0.99999999994179234</v>
      </c>
      <c r="Q4225">
        <v>55</v>
      </c>
      <c r="R4225">
        <v>0.99999999994179234</v>
      </c>
      <c r="S4225">
        <v>57.9</v>
      </c>
    </row>
    <row r="4226" spans="1:19" x14ac:dyDescent="0.25">
      <c r="A4226" t="s">
        <v>4256</v>
      </c>
      <c r="B4226">
        <v>53.1</v>
      </c>
      <c r="D4226" t="str">
        <f t="shared" si="260"/>
        <v xml:space="preserve">10-30-2011 12:51 </v>
      </c>
      <c r="E4226">
        <f t="shared" si="261"/>
        <v>0.99999999994179234</v>
      </c>
      <c r="F4226">
        <v>53.1</v>
      </c>
      <c r="K4226" t="s">
        <v>13832</v>
      </c>
      <c r="L4226">
        <v>50</v>
      </c>
      <c r="N4226" t="s">
        <v>13940</v>
      </c>
      <c r="O4226" t="str">
        <f t="shared" si="262"/>
        <v xml:space="preserve">10-25-2012 0:51 </v>
      </c>
      <c r="P4226">
        <f t="shared" si="263"/>
        <v>0.99999999994179234</v>
      </c>
      <c r="Q4226">
        <v>57</v>
      </c>
      <c r="R4226">
        <v>1.0000000001164153</v>
      </c>
      <c r="S4226">
        <v>57.9</v>
      </c>
    </row>
    <row r="4227" spans="1:19" x14ac:dyDescent="0.25">
      <c r="A4227" t="s">
        <v>4257</v>
      </c>
      <c r="B4227">
        <v>51.1</v>
      </c>
      <c r="D4227" t="str">
        <f t="shared" ref="D4227:D4290" si="264">LEFT(A4227,LEN(A4227)-3)</f>
        <v xml:space="preserve">10-30-2011 11:51 </v>
      </c>
      <c r="E4227">
        <f t="shared" ref="E4227:E4290" si="265">(D4227-D4228)*24</f>
        <v>1.0000000001164153</v>
      </c>
      <c r="F4227">
        <v>51.1</v>
      </c>
      <c r="K4227" t="s">
        <v>13833</v>
      </c>
      <c r="L4227">
        <v>51.8</v>
      </c>
      <c r="N4227" t="s">
        <v>13941</v>
      </c>
      <c r="O4227" t="str">
        <f t="shared" ref="O4227:O4290" si="266">LEFT(N4227,LEN(N4227)-3)</f>
        <v xml:space="preserve">10-24-2012 23:51 </v>
      </c>
      <c r="P4227">
        <f t="shared" ref="P4227:P4290" si="267">(O4227-O4228)*24</f>
        <v>1.0000000001164153</v>
      </c>
      <c r="Q4227">
        <v>59</v>
      </c>
      <c r="R4227">
        <v>0.99999999994179234</v>
      </c>
      <c r="S4227">
        <v>57.9</v>
      </c>
    </row>
    <row r="4228" spans="1:19" x14ac:dyDescent="0.25">
      <c r="A4228" t="s">
        <v>4258</v>
      </c>
      <c r="B4228">
        <v>48</v>
      </c>
      <c r="D4228" t="str">
        <f t="shared" si="264"/>
        <v xml:space="preserve">10-30-2011 10:51 </v>
      </c>
      <c r="E4228">
        <f t="shared" si="265"/>
        <v>0.99999999994179234</v>
      </c>
      <c r="F4228">
        <v>48</v>
      </c>
      <c r="K4228" t="s">
        <v>13834</v>
      </c>
      <c r="L4228">
        <v>52</v>
      </c>
      <c r="N4228" t="s">
        <v>13942</v>
      </c>
      <c r="O4228" t="str">
        <f t="shared" si="266"/>
        <v xml:space="preserve">10-24-2012 22:51 </v>
      </c>
      <c r="P4228">
        <f t="shared" si="267"/>
        <v>0.99999999994179234</v>
      </c>
      <c r="Q4228">
        <v>59</v>
      </c>
      <c r="R4228">
        <v>1.0000000001164153</v>
      </c>
      <c r="S4228">
        <v>57.9</v>
      </c>
    </row>
    <row r="4229" spans="1:19" x14ac:dyDescent="0.25">
      <c r="A4229" t="s">
        <v>4259</v>
      </c>
      <c r="B4229">
        <v>44.1</v>
      </c>
      <c r="D4229" t="str">
        <f t="shared" si="264"/>
        <v xml:space="preserve">10-30-2011 9:51 </v>
      </c>
      <c r="E4229">
        <f t="shared" si="265"/>
        <v>0.99999999994179234</v>
      </c>
      <c r="F4229">
        <v>44.1</v>
      </c>
      <c r="K4229" t="s">
        <v>13835</v>
      </c>
      <c r="L4229">
        <v>54</v>
      </c>
      <c r="N4229" t="s">
        <v>13943</v>
      </c>
      <c r="O4229" t="str">
        <f t="shared" si="266"/>
        <v xml:space="preserve">10-24-2012 21:51 </v>
      </c>
      <c r="P4229">
        <f t="shared" si="267"/>
        <v>0.99999999994179234</v>
      </c>
      <c r="Q4229">
        <v>61</v>
      </c>
      <c r="R4229">
        <v>0.99999999994179234</v>
      </c>
      <c r="S4229">
        <v>57.9</v>
      </c>
    </row>
    <row r="4230" spans="1:19" x14ac:dyDescent="0.25">
      <c r="A4230" t="s">
        <v>4260</v>
      </c>
      <c r="B4230">
        <v>35.1</v>
      </c>
      <c r="D4230" t="str">
        <f t="shared" si="264"/>
        <v xml:space="preserve">10-30-2011 8:51 </v>
      </c>
      <c r="E4230">
        <f t="shared" si="265"/>
        <v>1.0000000001164153</v>
      </c>
      <c r="F4230">
        <v>35.1</v>
      </c>
      <c r="K4230" t="s">
        <v>13836</v>
      </c>
      <c r="L4230">
        <v>55.9</v>
      </c>
      <c r="N4230" t="s">
        <v>13944</v>
      </c>
      <c r="O4230" t="str">
        <f t="shared" si="266"/>
        <v xml:space="preserve">10-24-2012 20:51 </v>
      </c>
      <c r="P4230">
        <f t="shared" si="267"/>
        <v>1.0000000001164153</v>
      </c>
      <c r="Q4230">
        <v>63</v>
      </c>
      <c r="R4230">
        <v>1.0000000001164153</v>
      </c>
      <c r="S4230">
        <v>57.9</v>
      </c>
    </row>
    <row r="4231" spans="1:19" x14ac:dyDescent="0.25">
      <c r="A4231" t="s">
        <v>4261</v>
      </c>
      <c r="B4231">
        <v>32</v>
      </c>
      <c r="D4231" t="str">
        <f t="shared" si="264"/>
        <v xml:space="preserve">10-30-2011 7:51 </v>
      </c>
      <c r="E4231">
        <f t="shared" si="265"/>
        <v>0.99999999994179234</v>
      </c>
      <c r="F4231">
        <v>32</v>
      </c>
      <c r="K4231" t="s">
        <v>13837</v>
      </c>
      <c r="L4231">
        <v>55.9</v>
      </c>
      <c r="N4231" t="s">
        <v>13945</v>
      </c>
      <c r="O4231" t="str">
        <f t="shared" si="266"/>
        <v xml:space="preserve">10-24-2012 19:51 </v>
      </c>
      <c r="P4231">
        <f t="shared" si="267"/>
        <v>0.99999999994179234</v>
      </c>
      <c r="Q4231">
        <v>66</v>
      </c>
      <c r="R4231">
        <v>0.21666666667442769</v>
      </c>
      <c r="S4231">
        <v>57.9</v>
      </c>
    </row>
    <row r="4232" spans="1:19" x14ac:dyDescent="0.25">
      <c r="A4232" t="s">
        <v>4262</v>
      </c>
      <c r="B4232">
        <v>32</v>
      </c>
      <c r="D4232" t="str">
        <f t="shared" si="264"/>
        <v xml:space="preserve">10-30-2011 6:51 </v>
      </c>
      <c r="E4232">
        <f t="shared" si="265"/>
        <v>0.99999999994179234</v>
      </c>
      <c r="F4232">
        <v>32</v>
      </c>
      <c r="K4232" t="s">
        <v>13838</v>
      </c>
      <c r="L4232">
        <v>55</v>
      </c>
      <c r="N4232" t="s">
        <v>13946</v>
      </c>
      <c r="O4232" t="str">
        <f t="shared" si="266"/>
        <v xml:space="preserve">10-24-2012 18:51 </v>
      </c>
      <c r="P4232">
        <f t="shared" si="267"/>
        <v>0.99999999994179234</v>
      </c>
      <c r="Q4232">
        <v>72</v>
      </c>
      <c r="R4232">
        <v>1.0000000001164153</v>
      </c>
      <c r="S4232">
        <v>57.9</v>
      </c>
    </row>
    <row r="4233" spans="1:19" x14ac:dyDescent="0.25">
      <c r="A4233" t="s">
        <v>4263</v>
      </c>
      <c r="B4233">
        <v>32</v>
      </c>
      <c r="D4233" t="str">
        <f t="shared" si="264"/>
        <v xml:space="preserve">10-30-2011 5:51 </v>
      </c>
      <c r="E4233">
        <f t="shared" si="265"/>
        <v>1.0000000001164153</v>
      </c>
      <c r="F4233">
        <v>32</v>
      </c>
      <c r="K4233" t="s">
        <v>13839</v>
      </c>
      <c r="L4233">
        <v>55</v>
      </c>
      <c r="N4233" t="s">
        <v>13947</v>
      </c>
      <c r="O4233" t="str">
        <f t="shared" si="266"/>
        <v xml:space="preserve">10-24-2012 17:51 </v>
      </c>
      <c r="P4233">
        <f t="shared" si="267"/>
        <v>1.0000000001164153</v>
      </c>
      <c r="Q4233">
        <v>77</v>
      </c>
      <c r="R4233">
        <v>1.0000000001164153</v>
      </c>
      <c r="S4233">
        <v>57.9</v>
      </c>
    </row>
    <row r="4234" spans="1:19" x14ac:dyDescent="0.25">
      <c r="A4234" t="s">
        <v>4264</v>
      </c>
      <c r="B4234">
        <v>32</v>
      </c>
      <c r="D4234" t="str">
        <f t="shared" si="264"/>
        <v xml:space="preserve">10-30-2011 4:51 </v>
      </c>
      <c r="E4234">
        <f t="shared" si="265"/>
        <v>0.99999999994179234</v>
      </c>
      <c r="F4234">
        <v>32</v>
      </c>
      <c r="K4234" t="s">
        <v>13840</v>
      </c>
      <c r="L4234">
        <v>57</v>
      </c>
      <c r="N4234" t="s">
        <v>13948</v>
      </c>
      <c r="O4234" t="str">
        <f t="shared" si="266"/>
        <v xml:space="preserve">10-24-2012 16:51 </v>
      </c>
      <c r="P4234">
        <f t="shared" si="267"/>
        <v>0.99999999994179234</v>
      </c>
      <c r="Q4234">
        <v>80.099999999999994</v>
      </c>
      <c r="R4234">
        <v>0.99999999994179234</v>
      </c>
      <c r="S4234">
        <v>57.9</v>
      </c>
    </row>
    <row r="4235" spans="1:19" x14ac:dyDescent="0.25">
      <c r="A4235" t="s">
        <v>4265</v>
      </c>
      <c r="B4235">
        <v>33.1</v>
      </c>
      <c r="D4235" t="str">
        <f t="shared" si="264"/>
        <v xml:space="preserve">10-30-2011 3:51 </v>
      </c>
      <c r="E4235">
        <f t="shared" si="265"/>
        <v>0.99999999994179234</v>
      </c>
      <c r="F4235">
        <v>33.1</v>
      </c>
      <c r="K4235" t="s">
        <v>13841</v>
      </c>
      <c r="L4235">
        <v>57.9</v>
      </c>
      <c r="N4235" t="s">
        <v>13949</v>
      </c>
      <c r="O4235" t="str">
        <f t="shared" si="266"/>
        <v xml:space="preserve">10-24-2012 15:51 </v>
      </c>
      <c r="P4235">
        <f t="shared" si="267"/>
        <v>0.99999999994179234</v>
      </c>
      <c r="Q4235">
        <v>81</v>
      </c>
      <c r="R4235">
        <v>1.0000000001164153</v>
      </c>
      <c r="S4235">
        <v>57.9</v>
      </c>
    </row>
    <row r="4236" spans="1:19" x14ac:dyDescent="0.25">
      <c r="A4236" t="s">
        <v>4266</v>
      </c>
      <c r="B4236">
        <v>33.1</v>
      </c>
      <c r="D4236" t="str">
        <f t="shared" si="264"/>
        <v xml:space="preserve">10-30-2011 2:51 </v>
      </c>
      <c r="E4236">
        <f t="shared" si="265"/>
        <v>1.0000000001164153</v>
      </c>
      <c r="F4236">
        <v>33.1</v>
      </c>
      <c r="K4236" t="s">
        <v>13842</v>
      </c>
      <c r="L4236">
        <v>62.1</v>
      </c>
      <c r="N4236" t="s">
        <v>13950</v>
      </c>
      <c r="O4236" t="str">
        <f t="shared" si="266"/>
        <v xml:space="preserve">10-24-2012 14:51 </v>
      </c>
      <c r="P4236">
        <f t="shared" si="267"/>
        <v>1.0000000001164153</v>
      </c>
      <c r="Q4236">
        <v>80.099999999999994</v>
      </c>
      <c r="R4236">
        <v>0.99999999994179234</v>
      </c>
      <c r="S4236">
        <v>57.9</v>
      </c>
    </row>
    <row r="4237" spans="1:19" x14ac:dyDescent="0.25">
      <c r="A4237" t="s">
        <v>4267</v>
      </c>
      <c r="B4237">
        <v>34</v>
      </c>
      <c r="D4237" t="str">
        <f t="shared" si="264"/>
        <v xml:space="preserve">10-30-2011 1:51 </v>
      </c>
      <c r="E4237">
        <f t="shared" si="265"/>
        <v>0.99999999994179234</v>
      </c>
      <c r="F4237">
        <v>34</v>
      </c>
      <c r="K4237" t="s">
        <v>13843</v>
      </c>
      <c r="L4237">
        <v>63</v>
      </c>
      <c r="N4237" t="s">
        <v>13951</v>
      </c>
      <c r="O4237" t="str">
        <f t="shared" si="266"/>
        <v xml:space="preserve">10-24-2012 13:51 </v>
      </c>
      <c r="P4237">
        <f t="shared" si="267"/>
        <v>0.99999999994179234</v>
      </c>
      <c r="Q4237">
        <v>81</v>
      </c>
      <c r="R4237">
        <v>1.0000000001164153</v>
      </c>
      <c r="S4237">
        <v>57.9</v>
      </c>
    </row>
    <row r="4238" spans="1:19" x14ac:dyDescent="0.25">
      <c r="A4238" t="s">
        <v>4268</v>
      </c>
      <c r="B4238">
        <v>36</v>
      </c>
      <c r="D4238" t="str">
        <f t="shared" si="264"/>
        <v xml:space="preserve">10-30-2011 0:51 </v>
      </c>
      <c r="E4238">
        <f t="shared" si="265"/>
        <v>0.99999999994179234</v>
      </c>
      <c r="F4238">
        <v>36</v>
      </c>
      <c r="K4238" t="s">
        <v>13844</v>
      </c>
      <c r="L4238">
        <v>64</v>
      </c>
      <c r="N4238" t="s">
        <v>13952</v>
      </c>
      <c r="O4238" t="str">
        <f t="shared" si="266"/>
        <v xml:space="preserve">10-24-2012 12:51 </v>
      </c>
      <c r="P4238">
        <f t="shared" si="267"/>
        <v>0.99999999994179234</v>
      </c>
      <c r="Q4238">
        <v>79</v>
      </c>
      <c r="R4238">
        <v>0.99999999994179234</v>
      </c>
      <c r="S4238">
        <v>57.9</v>
      </c>
    </row>
    <row r="4239" spans="1:19" x14ac:dyDescent="0.25">
      <c r="A4239" t="s">
        <v>4269</v>
      </c>
      <c r="B4239">
        <v>37</v>
      </c>
      <c r="D4239" t="str">
        <f t="shared" si="264"/>
        <v xml:space="preserve">10-29-2011 23:51 </v>
      </c>
      <c r="E4239">
        <f t="shared" si="265"/>
        <v>1.0000000001164153</v>
      </c>
      <c r="F4239">
        <v>37</v>
      </c>
      <c r="K4239" t="s">
        <v>13845</v>
      </c>
      <c r="L4239">
        <v>63</v>
      </c>
      <c r="N4239" t="s">
        <v>13953</v>
      </c>
      <c r="O4239" t="str">
        <f t="shared" si="266"/>
        <v xml:space="preserve">10-24-2012 11:51 </v>
      </c>
      <c r="P4239">
        <f t="shared" si="267"/>
        <v>1.0000000001164153</v>
      </c>
      <c r="Q4239">
        <v>75</v>
      </c>
      <c r="R4239">
        <v>1.0000000001164153</v>
      </c>
      <c r="S4239">
        <v>57.9</v>
      </c>
    </row>
    <row r="4240" spans="1:19" x14ac:dyDescent="0.25">
      <c r="A4240" t="s">
        <v>4270</v>
      </c>
      <c r="B4240">
        <v>39</v>
      </c>
      <c r="D4240" t="str">
        <f t="shared" si="264"/>
        <v xml:space="preserve">10-29-2011 22:51 </v>
      </c>
      <c r="E4240">
        <f t="shared" si="265"/>
        <v>0.99999999994179234</v>
      </c>
      <c r="F4240">
        <v>39</v>
      </c>
      <c r="K4240" t="s">
        <v>13846</v>
      </c>
      <c r="L4240">
        <v>63</v>
      </c>
      <c r="N4240" t="s">
        <v>13954</v>
      </c>
      <c r="O4240" t="str">
        <f t="shared" si="266"/>
        <v xml:space="preserve">10-24-2012 10:51 </v>
      </c>
      <c r="P4240">
        <f t="shared" si="267"/>
        <v>0.99999999994179234</v>
      </c>
      <c r="Q4240">
        <v>70</v>
      </c>
      <c r="R4240">
        <v>0.99999999994179234</v>
      </c>
      <c r="S4240">
        <v>57.9</v>
      </c>
    </row>
    <row r="4241" spans="1:19" x14ac:dyDescent="0.25">
      <c r="A4241" t="s">
        <v>4271</v>
      </c>
      <c r="B4241">
        <v>43</v>
      </c>
      <c r="D4241" t="str">
        <f t="shared" si="264"/>
        <v xml:space="preserve">10-29-2011 21:51 </v>
      </c>
      <c r="E4241">
        <f t="shared" si="265"/>
        <v>0.99999999994179234</v>
      </c>
      <c r="F4241">
        <v>43</v>
      </c>
      <c r="K4241" t="s">
        <v>13847</v>
      </c>
      <c r="L4241">
        <v>62.1</v>
      </c>
      <c r="N4241" t="s">
        <v>13955</v>
      </c>
      <c r="O4241" t="str">
        <f t="shared" si="266"/>
        <v xml:space="preserve">10-24-2012 9:51 </v>
      </c>
      <c r="P4241">
        <f t="shared" si="267"/>
        <v>0.99999999994179234</v>
      </c>
      <c r="Q4241">
        <v>63</v>
      </c>
      <c r="R4241">
        <v>0.99999999994179234</v>
      </c>
      <c r="S4241">
        <v>57.9</v>
      </c>
    </row>
    <row r="4242" spans="1:19" x14ac:dyDescent="0.25">
      <c r="A4242" t="s">
        <v>4272</v>
      </c>
      <c r="B4242">
        <v>46</v>
      </c>
      <c r="D4242" t="str">
        <f t="shared" si="264"/>
        <v xml:space="preserve">10-29-2011 20:51 </v>
      </c>
      <c r="E4242">
        <f t="shared" si="265"/>
        <v>1.0000000001164153</v>
      </c>
      <c r="F4242">
        <v>46</v>
      </c>
      <c r="K4242" t="s">
        <v>13848</v>
      </c>
      <c r="L4242">
        <v>60.1</v>
      </c>
      <c r="N4242" t="s">
        <v>13956</v>
      </c>
      <c r="O4242" t="str">
        <f t="shared" si="266"/>
        <v xml:space="preserve">10-24-2012 8:51 </v>
      </c>
      <c r="P4242">
        <f t="shared" si="267"/>
        <v>1.0000000001164153</v>
      </c>
      <c r="Q4242">
        <v>57.9</v>
      </c>
      <c r="R4242">
        <v>1.0000000001164153</v>
      </c>
      <c r="S4242">
        <v>57.9</v>
      </c>
    </row>
    <row r="4243" spans="1:19" x14ac:dyDescent="0.25">
      <c r="A4243" t="s">
        <v>4273</v>
      </c>
      <c r="B4243">
        <v>46.9</v>
      </c>
      <c r="D4243" t="str">
        <f t="shared" si="264"/>
        <v xml:space="preserve">10-29-2011 19:51 </v>
      </c>
      <c r="E4243">
        <f t="shared" si="265"/>
        <v>0.99999999994179234</v>
      </c>
      <c r="F4243">
        <v>46.9</v>
      </c>
      <c r="K4243" t="s">
        <v>13849</v>
      </c>
      <c r="L4243">
        <v>60.1</v>
      </c>
      <c r="N4243" t="s">
        <v>13957</v>
      </c>
      <c r="O4243" t="str">
        <f t="shared" si="266"/>
        <v xml:space="preserve">10-24-2012 7:51 </v>
      </c>
      <c r="P4243">
        <f t="shared" si="267"/>
        <v>0.99999999994179234</v>
      </c>
      <c r="Q4243">
        <v>53.1</v>
      </c>
      <c r="R4243">
        <v>1.0000000001164153</v>
      </c>
      <c r="S4243">
        <v>57.9</v>
      </c>
    </row>
    <row r="4244" spans="1:19" x14ac:dyDescent="0.25">
      <c r="A4244" t="s">
        <v>4274</v>
      </c>
      <c r="B4244">
        <v>48.9</v>
      </c>
      <c r="D4244" t="str">
        <f t="shared" si="264"/>
        <v xml:space="preserve">10-29-2011 18:51 </v>
      </c>
      <c r="E4244">
        <f t="shared" si="265"/>
        <v>0.99999999994179234</v>
      </c>
      <c r="F4244">
        <v>48.9</v>
      </c>
      <c r="K4244" t="s">
        <v>13850</v>
      </c>
      <c r="L4244">
        <v>59</v>
      </c>
      <c r="N4244" t="s">
        <v>13958</v>
      </c>
      <c r="O4244" t="str">
        <f t="shared" si="266"/>
        <v xml:space="preserve">10-24-2012 6:51 </v>
      </c>
      <c r="P4244">
        <f t="shared" si="267"/>
        <v>0.99999999994179234</v>
      </c>
      <c r="Q4244">
        <v>54</v>
      </c>
      <c r="R4244">
        <v>0.99999999994179234</v>
      </c>
      <c r="S4244">
        <v>57.9</v>
      </c>
    </row>
    <row r="4245" spans="1:19" x14ac:dyDescent="0.25">
      <c r="A4245" t="s">
        <v>4275</v>
      </c>
      <c r="B4245">
        <v>52</v>
      </c>
      <c r="D4245" t="str">
        <f t="shared" si="264"/>
        <v xml:space="preserve">10-29-2011 17:51 </v>
      </c>
      <c r="E4245">
        <f t="shared" si="265"/>
        <v>1.0000000001164153</v>
      </c>
      <c r="F4245">
        <v>52</v>
      </c>
      <c r="K4245" t="s">
        <v>13851</v>
      </c>
      <c r="L4245">
        <v>59</v>
      </c>
      <c r="N4245" t="s">
        <v>13959</v>
      </c>
      <c r="O4245" t="str">
        <f t="shared" si="266"/>
        <v xml:space="preserve">10-24-2012 5:51 </v>
      </c>
      <c r="P4245">
        <f t="shared" si="267"/>
        <v>1.0000000001164153</v>
      </c>
      <c r="Q4245">
        <v>55</v>
      </c>
      <c r="R4245">
        <v>1.0000000001164153</v>
      </c>
      <c r="S4245">
        <v>57.9</v>
      </c>
    </row>
    <row r="4246" spans="1:19" x14ac:dyDescent="0.25">
      <c r="A4246" t="s">
        <v>4276</v>
      </c>
      <c r="B4246">
        <v>53.1</v>
      </c>
      <c r="D4246" t="str">
        <f t="shared" si="264"/>
        <v xml:space="preserve">10-29-2011 16:51 </v>
      </c>
      <c r="E4246">
        <f t="shared" si="265"/>
        <v>0.99999999994179234</v>
      </c>
      <c r="F4246">
        <v>53.1</v>
      </c>
      <c r="K4246" t="s">
        <v>13852</v>
      </c>
      <c r="L4246">
        <v>59</v>
      </c>
      <c r="N4246" t="s">
        <v>13960</v>
      </c>
      <c r="O4246" t="str">
        <f t="shared" si="266"/>
        <v xml:space="preserve">10-24-2012 4:51 </v>
      </c>
      <c r="P4246">
        <f t="shared" si="267"/>
        <v>0.99999999994179234</v>
      </c>
      <c r="Q4246">
        <v>51.1</v>
      </c>
      <c r="R4246">
        <v>0.99999999994179234</v>
      </c>
      <c r="S4246">
        <v>57.9</v>
      </c>
    </row>
    <row r="4247" spans="1:19" x14ac:dyDescent="0.25">
      <c r="A4247" t="s">
        <v>4277</v>
      </c>
      <c r="B4247">
        <v>51.1</v>
      </c>
      <c r="D4247" t="str">
        <f t="shared" si="264"/>
        <v xml:space="preserve">10-29-2011 15:51 </v>
      </c>
      <c r="E4247">
        <f t="shared" si="265"/>
        <v>0.99999999994179234</v>
      </c>
      <c r="F4247">
        <v>51.1</v>
      </c>
      <c r="K4247" t="s">
        <v>13853</v>
      </c>
      <c r="L4247">
        <v>60.1</v>
      </c>
      <c r="N4247" t="s">
        <v>13961</v>
      </c>
      <c r="O4247" t="str">
        <f t="shared" si="266"/>
        <v xml:space="preserve">10-24-2012 3:51 </v>
      </c>
      <c r="P4247">
        <f t="shared" si="267"/>
        <v>0.99999999994179234</v>
      </c>
      <c r="Q4247">
        <v>52</v>
      </c>
      <c r="R4247">
        <v>1.0000000001164153</v>
      </c>
      <c r="S4247">
        <v>57.9</v>
      </c>
    </row>
    <row r="4248" spans="1:19" x14ac:dyDescent="0.25">
      <c r="A4248" t="s">
        <v>4278</v>
      </c>
      <c r="B4248">
        <v>52</v>
      </c>
      <c r="D4248" t="str">
        <f t="shared" si="264"/>
        <v xml:space="preserve">10-29-2011 14:51 </v>
      </c>
      <c r="E4248">
        <f t="shared" si="265"/>
        <v>0.19999999995343387</v>
      </c>
      <c r="F4248">
        <v>52</v>
      </c>
      <c r="K4248" t="s">
        <v>13854</v>
      </c>
      <c r="L4248">
        <v>60.1</v>
      </c>
      <c r="N4248" t="s">
        <v>13962</v>
      </c>
      <c r="O4248" t="str">
        <f t="shared" si="266"/>
        <v xml:space="preserve">10-24-2012 2:51 </v>
      </c>
      <c r="P4248">
        <f t="shared" si="267"/>
        <v>1.0000000001164153</v>
      </c>
      <c r="Q4248">
        <v>55.9</v>
      </c>
      <c r="R4248">
        <v>0.99999999994179234</v>
      </c>
      <c r="S4248">
        <v>57.9</v>
      </c>
    </row>
    <row r="4249" spans="1:19" x14ac:dyDescent="0.25">
      <c r="A4249" t="s">
        <v>4279</v>
      </c>
      <c r="B4249">
        <v>51.8</v>
      </c>
      <c r="D4249" t="str">
        <f t="shared" si="264"/>
        <v xml:space="preserve">10-29-2011 14:39 </v>
      </c>
      <c r="E4249">
        <f t="shared" si="265"/>
        <v>0.80000000016298145</v>
      </c>
      <c r="F4249">
        <v>51.8</v>
      </c>
      <c r="K4249" t="s">
        <v>13855</v>
      </c>
      <c r="L4249">
        <v>60.1</v>
      </c>
      <c r="N4249" t="s">
        <v>13963</v>
      </c>
      <c r="O4249" t="str">
        <f t="shared" si="266"/>
        <v xml:space="preserve">10-24-2012 1:51 </v>
      </c>
      <c r="P4249">
        <f t="shared" si="267"/>
        <v>0.99999999994179234</v>
      </c>
      <c r="Q4249">
        <v>55</v>
      </c>
      <c r="R4249">
        <v>0.99999999994179234</v>
      </c>
      <c r="S4249">
        <v>57.9</v>
      </c>
    </row>
    <row r="4250" spans="1:19" x14ac:dyDescent="0.25">
      <c r="A4250" t="s">
        <v>4280</v>
      </c>
      <c r="B4250">
        <v>48</v>
      </c>
      <c r="D4250" t="str">
        <f t="shared" si="264"/>
        <v xml:space="preserve">10-29-2011 13:51 </v>
      </c>
      <c r="E4250">
        <f t="shared" si="265"/>
        <v>0.99999999994179234</v>
      </c>
      <c r="F4250">
        <v>48</v>
      </c>
      <c r="K4250" t="s">
        <v>13856</v>
      </c>
      <c r="L4250">
        <v>61</v>
      </c>
      <c r="N4250" t="s">
        <v>13964</v>
      </c>
      <c r="O4250" t="str">
        <f t="shared" si="266"/>
        <v xml:space="preserve">10-24-2012 0:51 </v>
      </c>
      <c r="P4250">
        <f t="shared" si="267"/>
        <v>0.99999999994179234</v>
      </c>
      <c r="Q4250">
        <v>55</v>
      </c>
      <c r="R4250">
        <v>0.99999999994179234</v>
      </c>
      <c r="S4250">
        <v>57.9</v>
      </c>
    </row>
    <row r="4251" spans="1:19" x14ac:dyDescent="0.25">
      <c r="A4251" t="s">
        <v>4281</v>
      </c>
      <c r="B4251">
        <v>44.1</v>
      </c>
      <c r="D4251" t="str">
        <f t="shared" si="264"/>
        <v xml:space="preserve">10-29-2011 12:51 </v>
      </c>
      <c r="E4251">
        <f t="shared" si="265"/>
        <v>0.34999999991850927</v>
      </c>
      <c r="F4251">
        <v>44.1</v>
      </c>
      <c r="K4251" t="s">
        <v>13857</v>
      </c>
      <c r="L4251">
        <v>60.8</v>
      </c>
      <c r="N4251" t="s">
        <v>13965</v>
      </c>
      <c r="O4251" t="str">
        <f t="shared" si="266"/>
        <v xml:space="preserve">10-23-2012 23:51 </v>
      </c>
      <c r="P4251">
        <f t="shared" si="267"/>
        <v>1.0000000001164153</v>
      </c>
      <c r="Q4251">
        <v>57</v>
      </c>
      <c r="R4251">
        <v>0.99999999994179234</v>
      </c>
      <c r="S4251">
        <v>57.9</v>
      </c>
    </row>
    <row r="4252" spans="1:19" x14ac:dyDescent="0.25">
      <c r="A4252" t="s">
        <v>4282</v>
      </c>
      <c r="B4252">
        <v>42.8</v>
      </c>
      <c r="D4252" t="str">
        <f t="shared" si="264"/>
        <v xml:space="preserve">10-29-2011 12:30 </v>
      </c>
      <c r="E4252">
        <f t="shared" si="265"/>
        <v>0.65000000002328306</v>
      </c>
      <c r="F4252">
        <v>42.8</v>
      </c>
      <c r="K4252" t="s">
        <v>13858</v>
      </c>
      <c r="L4252">
        <v>61</v>
      </c>
      <c r="N4252" t="s">
        <v>13966</v>
      </c>
      <c r="O4252" t="str">
        <f t="shared" si="266"/>
        <v xml:space="preserve">10-23-2012 22:51 </v>
      </c>
      <c r="P4252">
        <f t="shared" si="267"/>
        <v>0.99999999994179234</v>
      </c>
      <c r="Q4252">
        <v>57.9</v>
      </c>
      <c r="R4252">
        <v>0.99999999994179234</v>
      </c>
      <c r="S4252">
        <v>57.9</v>
      </c>
    </row>
    <row r="4253" spans="1:19" x14ac:dyDescent="0.25">
      <c r="A4253" t="s">
        <v>4283</v>
      </c>
      <c r="B4253">
        <v>42.1</v>
      </c>
      <c r="D4253" t="str">
        <f t="shared" si="264"/>
        <v xml:space="preserve">10-29-2011 11:51 </v>
      </c>
      <c r="E4253">
        <f t="shared" si="265"/>
        <v>1.0000000001164153</v>
      </c>
      <c r="F4253">
        <v>42.1</v>
      </c>
      <c r="K4253" t="s">
        <v>13859</v>
      </c>
      <c r="L4253">
        <v>62.1</v>
      </c>
      <c r="N4253" t="s">
        <v>13967</v>
      </c>
      <c r="O4253" t="str">
        <f t="shared" si="266"/>
        <v xml:space="preserve">10-23-2012 21:51 </v>
      </c>
      <c r="P4253">
        <f t="shared" si="267"/>
        <v>0.99999999994179234</v>
      </c>
      <c r="Q4253">
        <v>59</v>
      </c>
      <c r="R4253">
        <v>1.0000000001164153</v>
      </c>
      <c r="S4253">
        <v>57.9</v>
      </c>
    </row>
    <row r="4254" spans="1:19" x14ac:dyDescent="0.25">
      <c r="A4254" t="s">
        <v>4284</v>
      </c>
      <c r="B4254">
        <v>42.1</v>
      </c>
      <c r="D4254" t="str">
        <f t="shared" si="264"/>
        <v xml:space="preserve">10-29-2011 10:51 </v>
      </c>
      <c r="E4254">
        <f t="shared" si="265"/>
        <v>0.99999999994179234</v>
      </c>
      <c r="F4254">
        <v>42.1</v>
      </c>
      <c r="K4254" t="s">
        <v>13860</v>
      </c>
      <c r="L4254">
        <v>62.1</v>
      </c>
      <c r="N4254" t="s">
        <v>13968</v>
      </c>
      <c r="O4254" t="str">
        <f t="shared" si="266"/>
        <v xml:space="preserve">10-23-2012 20:51 </v>
      </c>
      <c r="P4254">
        <f t="shared" si="267"/>
        <v>1.0000000001164153</v>
      </c>
      <c r="Q4254">
        <v>60.1</v>
      </c>
      <c r="R4254">
        <v>0.99999999994179234</v>
      </c>
      <c r="S4254">
        <v>57.9</v>
      </c>
    </row>
    <row r="4255" spans="1:19" x14ac:dyDescent="0.25">
      <c r="A4255" t="s">
        <v>4285</v>
      </c>
      <c r="B4255">
        <v>39.9</v>
      </c>
      <c r="D4255" t="str">
        <f t="shared" si="264"/>
        <v xml:space="preserve">10-29-2011 9:51 </v>
      </c>
      <c r="E4255">
        <f t="shared" si="265"/>
        <v>0.99999999994179234</v>
      </c>
      <c r="F4255">
        <v>39.9</v>
      </c>
      <c r="K4255" t="s">
        <v>13861</v>
      </c>
      <c r="L4255">
        <v>63</v>
      </c>
      <c r="N4255" t="s">
        <v>13969</v>
      </c>
      <c r="O4255" t="str">
        <f t="shared" si="266"/>
        <v xml:space="preserve">10-23-2012 19:51 </v>
      </c>
      <c r="P4255">
        <f t="shared" si="267"/>
        <v>0.99999999994179234</v>
      </c>
      <c r="Q4255">
        <v>63</v>
      </c>
      <c r="R4255">
        <v>0.99999999994179234</v>
      </c>
      <c r="S4255">
        <v>57.9</v>
      </c>
    </row>
    <row r="4256" spans="1:19" x14ac:dyDescent="0.25">
      <c r="A4256" t="s">
        <v>4286</v>
      </c>
      <c r="B4256">
        <v>39.9</v>
      </c>
      <c r="D4256" t="str">
        <f t="shared" si="264"/>
        <v xml:space="preserve">10-29-2011 8:51 </v>
      </c>
      <c r="E4256">
        <f t="shared" si="265"/>
        <v>0.53333333332557231</v>
      </c>
      <c r="F4256">
        <v>39.9</v>
      </c>
      <c r="K4256" t="s">
        <v>13862</v>
      </c>
      <c r="L4256">
        <v>63</v>
      </c>
      <c r="N4256" t="s">
        <v>13970</v>
      </c>
      <c r="O4256" t="str">
        <f t="shared" si="266"/>
        <v xml:space="preserve">10-23-2012 18:51 </v>
      </c>
      <c r="P4256">
        <f t="shared" si="267"/>
        <v>0.99999999994179234</v>
      </c>
      <c r="Q4256">
        <v>68</v>
      </c>
      <c r="R4256">
        <v>0.99999999994179234</v>
      </c>
      <c r="S4256">
        <v>57.9</v>
      </c>
    </row>
    <row r="4257" spans="1:19" x14ac:dyDescent="0.25">
      <c r="A4257" t="s">
        <v>4287</v>
      </c>
      <c r="B4257">
        <v>39.200000000000003</v>
      </c>
      <c r="D4257" t="str">
        <f t="shared" si="264"/>
        <v xml:space="preserve">10-29-2011 8:19 </v>
      </c>
      <c r="E4257">
        <f t="shared" si="265"/>
        <v>0.46666666679084301</v>
      </c>
      <c r="F4257">
        <v>39.200000000000003</v>
      </c>
      <c r="K4257" t="s">
        <v>13863</v>
      </c>
      <c r="L4257">
        <v>63</v>
      </c>
      <c r="N4257" t="s">
        <v>13971</v>
      </c>
      <c r="O4257" t="str">
        <f t="shared" si="266"/>
        <v xml:space="preserve">10-23-2012 17:51 </v>
      </c>
      <c r="P4257">
        <f t="shared" si="267"/>
        <v>1.0000000001164153</v>
      </c>
      <c r="Q4257">
        <v>73</v>
      </c>
      <c r="R4257">
        <v>1.0000000001164153</v>
      </c>
      <c r="S4257">
        <v>57.9</v>
      </c>
    </row>
    <row r="4258" spans="1:19" x14ac:dyDescent="0.25">
      <c r="A4258" t="s">
        <v>4288</v>
      </c>
      <c r="B4258">
        <v>39.9</v>
      </c>
      <c r="D4258" t="str">
        <f t="shared" si="264"/>
        <v xml:space="preserve">10-29-2011 7:51 </v>
      </c>
      <c r="E4258">
        <f t="shared" si="265"/>
        <v>0.99999999994179234</v>
      </c>
      <c r="F4258">
        <v>39.9</v>
      </c>
      <c r="K4258" t="s">
        <v>13864</v>
      </c>
      <c r="L4258">
        <v>64</v>
      </c>
      <c r="N4258" t="s">
        <v>13972</v>
      </c>
      <c r="O4258" t="str">
        <f t="shared" si="266"/>
        <v xml:space="preserve">10-23-2012 16:51 </v>
      </c>
      <c r="P4258">
        <f t="shared" si="267"/>
        <v>0.99999999994179234</v>
      </c>
      <c r="Q4258">
        <v>79</v>
      </c>
      <c r="R4258">
        <v>0.99999999994179234</v>
      </c>
      <c r="S4258">
        <v>57.9</v>
      </c>
    </row>
    <row r="4259" spans="1:19" x14ac:dyDescent="0.25">
      <c r="A4259" t="s">
        <v>4289</v>
      </c>
      <c r="B4259">
        <v>41</v>
      </c>
      <c r="D4259" t="str">
        <f t="shared" si="264"/>
        <v xml:space="preserve">10-29-2011 6:51 </v>
      </c>
      <c r="E4259">
        <f t="shared" si="265"/>
        <v>0.99999999994179234</v>
      </c>
      <c r="F4259">
        <v>41</v>
      </c>
      <c r="K4259" t="s">
        <v>13865</v>
      </c>
      <c r="L4259">
        <v>64</v>
      </c>
      <c r="N4259" t="s">
        <v>13973</v>
      </c>
      <c r="O4259" t="str">
        <f t="shared" si="266"/>
        <v xml:space="preserve">10-23-2012 15:51 </v>
      </c>
      <c r="P4259">
        <f t="shared" si="267"/>
        <v>0.99999999994179234</v>
      </c>
      <c r="Q4259">
        <v>79</v>
      </c>
      <c r="R4259">
        <v>0.99999999994179234</v>
      </c>
      <c r="S4259">
        <v>57.9</v>
      </c>
    </row>
    <row r="4260" spans="1:19" x14ac:dyDescent="0.25">
      <c r="A4260" t="s">
        <v>4290</v>
      </c>
      <c r="B4260">
        <v>41</v>
      </c>
      <c r="D4260" t="str">
        <f t="shared" si="264"/>
        <v xml:space="preserve">10-29-2011 5:51 </v>
      </c>
      <c r="E4260">
        <f t="shared" si="265"/>
        <v>0.26666666666278616</v>
      </c>
      <c r="F4260">
        <v>41</v>
      </c>
      <c r="K4260" t="s">
        <v>13866</v>
      </c>
      <c r="L4260">
        <v>64.900000000000006</v>
      </c>
      <c r="N4260" t="s">
        <v>13974</v>
      </c>
      <c r="O4260" t="str">
        <f t="shared" si="266"/>
        <v xml:space="preserve">10-23-2012 14:51 </v>
      </c>
      <c r="P4260">
        <f t="shared" si="267"/>
        <v>1.0000000001164153</v>
      </c>
      <c r="Q4260">
        <v>78.099999999999994</v>
      </c>
      <c r="R4260">
        <v>1.0000000001164153</v>
      </c>
      <c r="S4260">
        <v>57.9</v>
      </c>
    </row>
    <row r="4261" spans="1:19" x14ac:dyDescent="0.25">
      <c r="A4261" t="s">
        <v>4291</v>
      </c>
      <c r="B4261">
        <v>41</v>
      </c>
      <c r="D4261" t="str">
        <f t="shared" si="264"/>
        <v xml:space="preserve">10-29-2011 5:35 </v>
      </c>
      <c r="E4261">
        <f t="shared" si="265"/>
        <v>0.73333333345362917</v>
      </c>
      <c r="F4261">
        <v>41</v>
      </c>
      <c r="K4261" t="s">
        <v>13867</v>
      </c>
      <c r="L4261">
        <v>64.900000000000006</v>
      </c>
      <c r="N4261" t="s">
        <v>13975</v>
      </c>
      <c r="O4261" t="str">
        <f t="shared" si="266"/>
        <v xml:space="preserve">10-23-2012 13:51 </v>
      </c>
      <c r="P4261">
        <f t="shared" si="267"/>
        <v>0.99999999994179234</v>
      </c>
      <c r="Q4261">
        <v>79</v>
      </c>
      <c r="R4261">
        <v>0.99999999994179234</v>
      </c>
      <c r="S4261">
        <v>57.9</v>
      </c>
    </row>
    <row r="4262" spans="1:19" x14ac:dyDescent="0.25">
      <c r="A4262" t="s">
        <v>4292</v>
      </c>
      <c r="B4262">
        <v>42.1</v>
      </c>
      <c r="D4262" t="str">
        <f t="shared" si="264"/>
        <v xml:space="preserve">10-29-2011 4:51 </v>
      </c>
      <c r="E4262">
        <f t="shared" si="265"/>
        <v>0.99999999994179234</v>
      </c>
      <c r="F4262">
        <v>42.1</v>
      </c>
      <c r="K4262" t="s">
        <v>13868</v>
      </c>
      <c r="L4262">
        <v>64.900000000000006</v>
      </c>
      <c r="N4262" t="s">
        <v>13976</v>
      </c>
      <c r="O4262" t="str">
        <f t="shared" si="266"/>
        <v xml:space="preserve">10-23-2012 12:51 </v>
      </c>
      <c r="P4262">
        <f t="shared" si="267"/>
        <v>0.99999999994179234</v>
      </c>
      <c r="Q4262">
        <v>77</v>
      </c>
      <c r="R4262">
        <v>1.0000000001164153</v>
      </c>
      <c r="S4262">
        <v>57.9</v>
      </c>
    </row>
    <row r="4263" spans="1:19" x14ac:dyDescent="0.25">
      <c r="A4263" t="s">
        <v>4293</v>
      </c>
      <c r="B4263">
        <v>43</v>
      </c>
      <c r="D4263" t="str">
        <f t="shared" si="264"/>
        <v xml:space="preserve">10-29-2011 3:51 </v>
      </c>
      <c r="E4263">
        <f t="shared" si="265"/>
        <v>0.99999999994179234</v>
      </c>
      <c r="F4263">
        <v>43</v>
      </c>
      <c r="K4263" t="s">
        <v>13869</v>
      </c>
      <c r="L4263">
        <v>66</v>
      </c>
      <c r="N4263" t="s">
        <v>13977</v>
      </c>
      <c r="O4263" t="str">
        <f t="shared" si="266"/>
        <v xml:space="preserve">10-23-2012 11:51 </v>
      </c>
      <c r="P4263">
        <f t="shared" si="267"/>
        <v>1.0000000001164153</v>
      </c>
      <c r="Q4263">
        <v>73</v>
      </c>
      <c r="R4263">
        <v>1.0000000001164153</v>
      </c>
      <c r="S4263">
        <v>57.9</v>
      </c>
    </row>
    <row r="4264" spans="1:19" x14ac:dyDescent="0.25">
      <c r="A4264" t="s">
        <v>4294</v>
      </c>
      <c r="B4264">
        <v>43</v>
      </c>
      <c r="D4264" t="str">
        <f t="shared" si="264"/>
        <v xml:space="preserve">10-29-2011 2:51 </v>
      </c>
      <c r="E4264">
        <f t="shared" si="265"/>
        <v>1.0000000001164153</v>
      </c>
      <c r="F4264">
        <v>43</v>
      </c>
      <c r="K4264" t="s">
        <v>13870</v>
      </c>
      <c r="L4264">
        <v>66</v>
      </c>
      <c r="N4264" t="s">
        <v>13978</v>
      </c>
      <c r="O4264" t="str">
        <f t="shared" si="266"/>
        <v xml:space="preserve">10-23-2012 10:51 </v>
      </c>
      <c r="P4264">
        <f t="shared" si="267"/>
        <v>0.99999999994179234</v>
      </c>
      <c r="Q4264">
        <v>68</v>
      </c>
      <c r="R4264">
        <v>0.99999999994179234</v>
      </c>
      <c r="S4264">
        <v>57.9</v>
      </c>
    </row>
    <row r="4265" spans="1:19" x14ac:dyDescent="0.25">
      <c r="A4265" t="s">
        <v>4295</v>
      </c>
      <c r="B4265">
        <v>43</v>
      </c>
      <c r="D4265" t="str">
        <f t="shared" si="264"/>
        <v xml:space="preserve">10-29-2011 1:51 </v>
      </c>
      <c r="E4265">
        <f t="shared" si="265"/>
        <v>0.99999999994179234</v>
      </c>
      <c r="F4265">
        <v>43</v>
      </c>
      <c r="K4265" t="s">
        <v>13871</v>
      </c>
      <c r="L4265">
        <v>64.900000000000006</v>
      </c>
      <c r="N4265" t="s">
        <v>13979</v>
      </c>
      <c r="O4265" t="str">
        <f t="shared" si="266"/>
        <v xml:space="preserve">10-23-2012 9:51 </v>
      </c>
      <c r="P4265">
        <f t="shared" si="267"/>
        <v>0.99999999994179234</v>
      </c>
      <c r="Q4265">
        <v>60.1</v>
      </c>
      <c r="R4265">
        <v>1.0000000001164153</v>
      </c>
      <c r="S4265">
        <v>57.9</v>
      </c>
    </row>
    <row r="4266" spans="1:19" x14ac:dyDescent="0.25">
      <c r="A4266" t="s">
        <v>4296</v>
      </c>
      <c r="B4266">
        <v>43</v>
      </c>
      <c r="D4266" t="str">
        <f t="shared" si="264"/>
        <v xml:space="preserve">10-29-2011 0:51 </v>
      </c>
      <c r="E4266">
        <f t="shared" si="265"/>
        <v>0.99999999994179234</v>
      </c>
      <c r="F4266">
        <v>43</v>
      </c>
      <c r="K4266" t="s">
        <v>13872</v>
      </c>
      <c r="L4266">
        <v>64.900000000000006</v>
      </c>
      <c r="N4266" t="s">
        <v>13980</v>
      </c>
      <c r="O4266" t="str">
        <f t="shared" si="266"/>
        <v xml:space="preserve">10-23-2012 8:51 </v>
      </c>
      <c r="P4266">
        <f t="shared" si="267"/>
        <v>1.0000000001164153</v>
      </c>
      <c r="Q4266">
        <v>53.1</v>
      </c>
      <c r="R4266">
        <v>0.99999999994179234</v>
      </c>
      <c r="S4266">
        <v>57.9</v>
      </c>
    </row>
    <row r="4267" spans="1:19" x14ac:dyDescent="0.25">
      <c r="A4267" t="s">
        <v>4297</v>
      </c>
      <c r="B4267">
        <v>43</v>
      </c>
      <c r="D4267" t="str">
        <f t="shared" si="264"/>
        <v xml:space="preserve">10-28-2011 23:51 </v>
      </c>
      <c r="E4267">
        <f t="shared" si="265"/>
        <v>1.0000000001164153</v>
      </c>
      <c r="F4267">
        <v>43</v>
      </c>
      <c r="K4267" t="s">
        <v>13873</v>
      </c>
      <c r="L4267">
        <v>64</v>
      </c>
      <c r="N4267" t="s">
        <v>13981</v>
      </c>
      <c r="O4267" t="str">
        <f t="shared" si="266"/>
        <v xml:space="preserve">10-23-2012 7:51 </v>
      </c>
      <c r="P4267">
        <f t="shared" si="267"/>
        <v>0.99999999994179234</v>
      </c>
      <c r="Q4267">
        <v>48</v>
      </c>
      <c r="R4267">
        <v>0.99999999994179234</v>
      </c>
      <c r="S4267">
        <v>57.9</v>
      </c>
    </row>
    <row r="4268" spans="1:19" x14ac:dyDescent="0.25">
      <c r="A4268" t="s">
        <v>4298</v>
      </c>
      <c r="B4268">
        <v>43</v>
      </c>
      <c r="D4268" t="str">
        <f t="shared" si="264"/>
        <v xml:space="preserve">10-28-2011 22:51 </v>
      </c>
      <c r="E4268">
        <f t="shared" si="265"/>
        <v>0.99999999994179234</v>
      </c>
      <c r="F4268">
        <v>43</v>
      </c>
      <c r="K4268" t="s">
        <v>13874</v>
      </c>
      <c r="L4268">
        <v>63</v>
      </c>
      <c r="N4268" t="s">
        <v>13982</v>
      </c>
      <c r="O4268" t="str">
        <f t="shared" si="266"/>
        <v xml:space="preserve">10-23-2012 6:51 </v>
      </c>
      <c r="P4268">
        <f t="shared" si="267"/>
        <v>0.99999999994179234</v>
      </c>
      <c r="Q4268">
        <v>46</v>
      </c>
      <c r="R4268">
        <v>1.0000000001164153</v>
      </c>
      <c r="S4268">
        <v>57.9</v>
      </c>
    </row>
    <row r="4269" spans="1:19" x14ac:dyDescent="0.25">
      <c r="A4269" t="s">
        <v>4299</v>
      </c>
      <c r="B4269">
        <v>43</v>
      </c>
      <c r="D4269" t="str">
        <f t="shared" si="264"/>
        <v xml:space="preserve">10-28-2011 21:51 </v>
      </c>
      <c r="E4269">
        <f t="shared" si="265"/>
        <v>0.99999999994179234</v>
      </c>
      <c r="F4269">
        <v>43</v>
      </c>
      <c r="K4269" t="s">
        <v>13875</v>
      </c>
      <c r="L4269">
        <v>62.1</v>
      </c>
      <c r="N4269" t="s">
        <v>13983</v>
      </c>
      <c r="O4269" t="str">
        <f t="shared" si="266"/>
        <v xml:space="preserve">10-23-2012 5:51 </v>
      </c>
      <c r="P4269">
        <f t="shared" si="267"/>
        <v>1.0000000001164153</v>
      </c>
      <c r="Q4269">
        <v>48</v>
      </c>
      <c r="R4269">
        <v>0.99999999994179234</v>
      </c>
      <c r="S4269">
        <v>57.9</v>
      </c>
    </row>
    <row r="4270" spans="1:19" x14ac:dyDescent="0.25">
      <c r="A4270" t="s">
        <v>4300</v>
      </c>
      <c r="B4270">
        <v>43</v>
      </c>
      <c r="D4270" t="str">
        <f t="shared" si="264"/>
        <v xml:space="preserve">10-28-2011 20:51 </v>
      </c>
      <c r="E4270">
        <f t="shared" si="265"/>
        <v>1.0000000001164153</v>
      </c>
      <c r="F4270">
        <v>43</v>
      </c>
      <c r="K4270" t="s">
        <v>13876</v>
      </c>
      <c r="L4270">
        <v>62.6</v>
      </c>
      <c r="N4270" t="s">
        <v>13984</v>
      </c>
      <c r="O4270" t="str">
        <f t="shared" si="266"/>
        <v xml:space="preserve">10-23-2012 4:51 </v>
      </c>
      <c r="P4270">
        <f t="shared" si="267"/>
        <v>0.99999999994179234</v>
      </c>
      <c r="Q4270">
        <v>48</v>
      </c>
      <c r="R4270">
        <v>0.99999999994179234</v>
      </c>
      <c r="S4270">
        <v>57.9</v>
      </c>
    </row>
    <row r="4271" spans="1:19" x14ac:dyDescent="0.25">
      <c r="A4271" t="s">
        <v>4301</v>
      </c>
      <c r="B4271">
        <v>43</v>
      </c>
      <c r="D4271" t="str">
        <f t="shared" si="264"/>
        <v xml:space="preserve">10-28-2011 19:51 </v>
      </c>
      <c r="E4271">
        <f t="shared" si="265"/>
        <v>0.99999999994179234</v>
      </c>
      <c r="F4271">
        <v>43</v>
      </c>
      <c r="K4271" t="s">
        <v>13877</v>
      </c>
      <c r="L4271">
        <v>62.1</v>
      </c>
      <c r="N4271" t="s">
        <v>13985</v>
      </c>
      <c r="O4271" t="str">
        <f t="shared" si="266"/>
        <v xml:space="preserve">10-23-2012 3:51 </v>
      </c>
      <c r="P4271">
        <f t="shared" si="267"/>
        <v>0.99999999994179234</v>
      </c>
      <c r="Q4271">
        <v>48.9</v>
      </c>
      <c r="R4271">
        <v>0.99999999994179234</v>
      </c>
      <c r="S4271">
        <v>57.9</v>
      </c>
    </row>
    <row r="4272" spans="1:19" x14ac:dyDescent="0.25">
      <c r="A4272" t="s">
        <v>4302</v>
      </c>
      <c r="B4272">
        <v>43</v>
      </c>
      <c r="D4272" t="str">
        <f t="shared" si="264"/>
        <v xml:space="preserve">10-28-2011 18:51 </v>
      </c>
      <c r="E4272">
        <f t="shared" si="265"/>
        <v>0.99999999994179234</v>
      </c>
      <c r="F4272">
        <v>43</v>
      </c>
      <c r="K4272" t="s">
        <v>13878</v>
      </c>
      <c r="L4272">
        <v>62.6</v>
      </c>
      <c r="N4272" t="s">
        <v>13986</v>
      </c>
      <c r="O4272" t="str">
        <f t="shared" si="266"/>
        <v xml:space="preserve">10-23-2012 2:51 </v>
      </c>
      <c r="P4272">
        <f t="shared" si="267"/>
        <v>1.0000000001164153</v>
      </c>
      <c r="Q4272">
        <v>50</v>
      </c>
      <c r="R4272">
        <v>0.99999999994179234</v>
      </c>
      <c r="S4272">
        <v>57.9</v>
      </c>
    </row>
    <row r="4273" spans="1:19" x14ac:dyDescent="0.25">
      <c r="A4273" t="s">
        <v>4303</v>
      </c>
      <c r="B4273">
        <v>43</v>
      </c>
      <c r="D4273" t="str">
        <f t="shared" si="264"/>
        <v xml:space="preserve">10-28-2011 17:51 </v>
      </c>
      <c r="E4273">
        <f t="shared" si="265"/>
        <v>1.0000000001164153</v>
      </c>
      <c r="F4273">
        <v>43</v>
      </c>
      <c r="K4273" t="s">
        <v>13879</v>
      </c>
      <c r="L4273">
        <v>63</v>
      </c>
      <c r="N4273" t="s">
        <v>13987</v>
      </c>
      <c r="O4273" t="str">
        <f t="shared" si="266"/>
        <v xml:space="preserve">10-23-2012 1:51 </v>
      </c>
      <c r="P4273">
        <f t="shared" si="267"/>
        <v>0.99999999994179234</v>
      </c>
      <c r="Q4273">
        <v>51.1</v>
      </c>
      <c r="R4273">
        <v>1.0000000001164153</v>
      </c>
      <c r="S4273">
        <v>57.9</v>
      </c>
    </row>
    <row r="4274" spans="1:19" x14ac:dyDescent="0.25">
      <c r="A4274" t="s">
        <v>4304</v>
      </c>
      <c r="B4274">
        <v>43</v>
      </c>
      <c r="D4274" t="str">
        <f t="shared" si="264"/>
        <v xml:space="preserve">10-28-2011 16:51 </v>
      </c>
      <c r="E4274">
        <f t="shared" si="265"/>
        <v>0.53333333332557231</v>
      </c>
      <c r="F4274">
        <v>43</v>
      </c>
      <c r="K4274" t="s">
        <v>13880</v>
      </c>
      <c r="L4274">
        <v>64</v>
      </c>
      <c r="N4274" t="s">
        <v>13988</v>
      </c>
      <c r="O4274" t="str">
        <f t="shared" si="266"/>
        <v xml:space="preserve">10-23-2012 0:51 </v>
      </c>
      <c r="P4274">
        <f t="shared" si="267"/>
        <v>0.99999999994179234</v>
      </c>
      <c r="Q4274">
        <v>52</v>
      </c>
      <c r="R4274">
        <v>0.99999999994179234</v>
      </c>
      <c r="S4274">
        <v>57.9</v>
      </c>
    </row>
    <row r="4275" spans="1:19" x14ac:dyDescent="0.25">
      <c r="A4275" t="s">
        <v>4305</v>
      </c>
      <c r="B4275">
        <v>44.6</v>
      </c>
      <c r="D4275" t="str">
        <f t="shared" si="264"/>
        <v xml:space="preserve">10-28-2011 16:19 </v>
      </c>
      <c r="E4275">
        <f t="shared" si="265"/>
        <v>0.46666666661622003</v>
      </c>
      <c r="F4275">
        <v>44.6</v>
      </c>
      <c r="K4275" t="s">
        <v>13881</v>
      </c>
      <c r="L4275">
        <v>64</v>
      </c>
      <c r="N4275" t="s">
        <v>13989</v>
      </c>
      <c r="O4275" t="str">
        <f t="shared" si="266"/>
        <v xml:space="preserve">10-22-2012 23:51 </v>
      </c>
      <c r="P4275">
        <f t="shared" si="267"/>
        <v>1.0000000001164153</v>
      </c>
      <c r="Q4275">
        <v>52</v>
      </c>
      <c r="R4275">
        <v>1.0000000001164153</v>
      </c>
      <c r="S4275">
        <v>57.9</v>
      </c>
    </row>
    <row r="4276" spans="1:19" x14ac:dyDescent="0.25">
      <c r="A4276" t="s">
        <v>4306</v>
      </c>
      <c r="B4276">
        <v>44.1</v>
      </c>
      <c r="D4276" t="str">
        <f t="shared" si="264"/>
        <v xml:space="preserve">10-28-2011 15:51 </v>
      </c>
      <c r="E4276">
        <f t="shared" si="265"/>
        <v>0.99999999994179234</v>
      </c>
      <c r="F4276">
        <v>44.1</v>
      </c>
      <c r="K4276" t="s">
        <v>13882</v>
      </c>
      <c r="L4276">
        <v>64</v>
      </c>
      <c r="N4276" t="s">
        <v>13990</v>
      </c>
      <c r="O4276" t="str">
        <f t="shared" si="266"/>
        <v xml:space="preserve">10-22-2012 22:51 </v>
      </c>
      <c r="P4276">
        <f t="shared" si="267"/>
        <v>0.99999999994179234</v>
      </c>
      <c r="Q4276">
        <v>54</v>
      </c>
      <c r="R4276">
        <v>0.99999999994179234</v>
      </c>
      <c r="S4276">
        <v>57.9</v>
      </c>
    </row>
    <row r="4277" spans="1:19" x14ac:dyDescent="0.25">
      <c r="A4277" t="s">
        <v>4307</v>
      </c>
      <c r="B4277">
        <v>44.1</v>
      </c>
      <c r="D4277" t="str">
        <f t="shared" si="264"/>
        <v xml:space="preserve">10-28-2011 14:51 </v>
      </c>
      <c r="E4277">
        <f t="shared" si="265"/>
        <v>0.16666666668606922</v>
      </c>
      <c r="F4277">
        <v>44.1</v>
      </c>
      <c r="K4277" t="s">
        <v>13883</v>
      </c>
      <c r="L4277">
        <v>64.900000000000006</v>
      </c>
      <c r="N4277" t="s">
        <v>13991</v>
      </c>
      <c r="O4277" t="str">
        <f t="shared" si="266"/>
        <v xml:space="preserve">10-22-2012 21:51 </v>
      </c>
      <c r="P4277">
        <f t="shared" si="267"/>
        <v>0.99999999994179234</v>
      </c>
      <c r="Q4277">
        <v>54</v>
      </c>
      <c r="R4277">
        <v>0.48333333333721384</v>
      </c>
      <c r="S4277">
        <v>57.9</v>
      </c>
    </row>
    <row r="4278" spans="1:19" x14ac:dyDescent="0.25">
      <c r="A4278" t="s">
        <v>4308</v>
      </c>
      <c r="B4278">
        <v>44.6</v>
      </c>
      <c r="D4278" t="str">
        <f t="shared" si="264"/>
        <v xml:space="preserve">10-28-2011 14:41 </v>
      </c>
      <c r="E4278">
        <f t="shared" si="265"/>
        <v>0.8333333334303461</v>
      </c>
      <c r="F4278">
        <v>44.6</v>
      </c>
      <c r="K4278" t="s">
        <v>13884</v>
      </c>
      <c r="L4278">
        <v>64.900000000000006</v>
      </c>
      <c r="N4278" t="s">
        <v>13992</v>
      </c>
      <c r="O4278" t="str">
        <f t="shared" si="266"/>
        <v xml:space="preserve">10-22-2012 20:51 </v>
      </c>
      <c r="P4278">
        <f t="shared" si="267"/>
        <v>1.0000000001164153</v>
      </c>
      <c r="Q4278">
        <v>57</v>
      </c>
      <c r="R4278">
        <v>0.19999999995343387</v>
      </c>
      <c r="S4278">
        <v>57.9</v>
      </c>
    </row>
    <row r="4279" spans="1:19" x14ac:dyDescent="0.25">
      <c r="A4279" t="s">
        <v>4309</v>
      </c>
      <c r="B4279">
        <v>46.9</v>
      </c>
      <c r="D4279" t="str">
        <f t="shared" si="264"/>
        <v xml:space="preserve">10-28-2011 13:51 </v>
      </c>
      <c r="E4279">
        <f t="shared" si="265"/>
        <v>0.99999999994179234</v>
      </c>
      <c r="F4279">
        <v>46.9</v>
      </c>
      <c r="K4279" t="s">
        <v>13885</v>
      </c>
      <c r="L4279">
        <v>64.900000000000006</v>
      </c>
      <c r="N4279" t="s">
        <v>13993</v>
      </c>
      <c r="O4279" t="str">
        <f t="shared" si="266"/>
        <v xml:space="preserve">10-22-2012 19:51 </v>
      </c>
      <c r="P4279">
        <f t="shared" si="267"/>
        <v>0.99999999994179234</v>
      </c>
      <c r="Q4279">
        <v>59</v>
      </c>
      <c r="R4279">
        <v>0.68333333329064772</v>
      </c>
      <c r="S4279">
        <v>57.9</v>
      </c>
    </row>
    <row r="4280" spans="1:19" x14ac:dyDescent="0.25">
      <c r="A4280" t="s">
        <v>4310</v>
      </c>
      <c r="B4280">
        <v>48</v>
      </c>
      <c r="D4280" t="str">
        <f t="shared" si="264"/>
        <v xml:space="preserve">10-28-2011 12:51 </v>
      </c>
      <c r="E4280">
        <f t="shared" si="265"/>
        <v>0.99999999994179234</v>
      </c>
      <c r="F4280">
        <v>48</v>
      </c>
      <c r="K4280" t="s">
        <v>13886</v>
      </c>
      <c r="L4280">
        <v>64.900000000000006</v>
      </c>
      <c r="N4280" t="s">
        <v>13994</v>
      </c>
      <c r="O4280" t="str">
        <f t="shared" si="266"/>
        <v xml:space="preserve">10-22-2012 18:51 </v>
      </c>
      <c r="P4280">
        <f t="shared" si="267"/>
        <v>0.99999999994179234</v>
      </c>
      <c r="Q4280">
        <v>62.1</v>
      </c>
      <c r="R4280">
        <v>0.99999999994179234</v>
      </c>
      <c r="S4280">
        <v>57.9</v>
      </c>
    </row>
    <row r="4281" spans="1:19" x14ac:dyDescent="0.25">
      <c r="A4281" t="s">
        <v>4311</v>
      </c>
      <c r="B4281">
        <v>48.9</v>
      </c>
      <c r="D4281" t="str">
        <f t="shared" si="264"/>
        <v xml:space="preserve">10-28-2011 11:51 </v>
      </c>
      <c r="E4281">
        <f t="shared" si="265"/>
        <v>1.0000000001164153</v>
      </c>
      <c r="F4281">
        <v>48.9</v>
      </c>
      <c r="K4281" t="s">
        <v>13887</v>
      </c>
      <c r="L4281">
        <v>64.900000000000006</v>
      </c>
      <c r="N4281" t="s">
        <v>13995</v>
      </c>
      <c r="O4281" t="str">
        <f t="shared" si="266"/>
        <v xml:space="preserve">10-22-2012 17:51 </v>
      </c>
      <c r="P4281">
        <f t="shared" si="267"/>
        <v>1.0000000001164153</v>
      </c>
      <c r="Q4281">
        <v>70</v>
      </c>
      <c r="R4281">
        <v>0.99999999994179234</v>
      </c>
      <c r="S4281">
        <v>57.9</v>
      </c>
    </row>
    <row r="4282" spans="1:19" x14ac:dyDescent="0.25">
      <c r="A4282" t="s">
        <v>4312</v>
      </c>
      <c r="B4282">
        <v>50</v>
      </c>
      <c r="D4282" t="str">
        <f t="shared" si="264"/>
        <v xml:space="preserve">10-28-2011 10:51 </v>
      </c>
      <c r="E4282">
        <f t="shared" si="265"/>
        <v>0.99999999994179234</v>
      </c>
      <c r="F4282">
        <v>50</v>
      </c>
      <c r="K4282" t="s">
        <v>13888</v>
      </c>
      <c r="L4282">
        <v>64.400000000000006</v>
      </c>
      <c r="N4282" t="s">
        <v>13996</v>
      </c>
      <c r="O4282" t="str">
        <f t="shared" si="266"/>
        <v xml:space="preserve">10-22-2012 16:51 </v>
      </c>
      <c r="P4282">
        <f t="shared" si="267"/>
        <v>0.99999999994179234</v>
      </c>
      <c r="Q4282">
        <v>73</v>
      </c>
      <c r="R4282">
        <v>0.99999999994179234</v>
      </c>
      <c r="S4282">
        <v>57.9</v>
      </c>
    </row>
    <row r="4283" spans="1:19" x14ac:dyDescent="0.25">
      <c r="A4283" t="s">
        <v>4313</v>
      </c>
      <c r="B4283">
        <v>50</v>
      </c>
      <c r="D4283" t="str">
        <f t="shared" si="264"/>
        <v xml:space="preserve">10-28-2011 9:51 </v>
      </c>
      <c r="E4283">
        <f t="shared" si="265"/>
        <v>0.99999999994179234</v>
      </c>
      <c r="F4283">
        <v>50</v>
      </c>
      <c r="K4283" t="s">
        <v>13889</v>
      </c>
      <c r="L4283">
        <v>64.400000000000006</v>
      </c>
      <c r="N4283" t="s">
        <v>13997</v>
      </c>
      <c r="O4283" t="str">
        <f t="shared" si="266"/>
        <v xml:space="preserve">10-22-2012 15:51 </v>
      </c>
      <c r="P4283">
        <f t="shared" si="267"/>
        <v>0.99999999994179234</v>
      </c>
      <c r="Q4283">
        <v>73.900000000000006</v>
      </c>
      <c r="R4283">
        <v>0.99999999994179234</v>
      </c>
      <c r="S4283">
        <v>57.9</v>
      </c>
    </row>
    <row r="4284" spans="1:19" x14ac:dyDescent="0.25">
      <c r="A4284" t="s">
        <v>4314</v>
      </c>
      <c r="B4284">
        <v>51.1</v>
      </c>
      <c r="D4284" t="str">
        <f t="shared" si="264"/>
        <v xml:space="preserve">10-28-2011 8:51 </v>
      </c>
      <c r="E4284">
        <f t="shared" si="265"/>
        <v>1.0000000001164153</v>
      </c>
      <c r="F4284">
        <v>51.1</v>
      </c>
      <c r="K4284" t="s">
        <v>13890</v>
      </c>
      <c r="L4284">
        <v>64.900000000000006</v>
      </c>
      <c r="N4284" t="s">
        <v>13998</v>
      </c>
      <c r="O4284" t="str">
        <f t="shared" si="266"/>
        <v xml:space="preserve">10-22-2012 14:51 </v>
      </c>
      <c r="P4284">
        <f t="shared" si="267"/>
        <v>1.0000000001164153</v>
      </c>
      <c r="Q4284">
        <v>73</v>
      </c>
      <c r="R4284">
        <v>0.99999999994179234</v>
      </c>
      <c r="S4284">
        <v>57.9</v>
      </c>
    </row>
    <row r="4285" spans="1:19" x14ac:dyDescent="0.25">
      <c r="A4285" t="s">
        <v>4315</v>
      </c>
      <c r="B4285">
        <v>51.1</v>
      </c>
      <c r="D4285" t="str">
        <f t="shared" si="264"/>
        <v xml:space="preserve">10-28-2011 7:51 </v>
      </c>
      <c r="E4285">
        <f t="shared" si="265"/>
        <v>0.99999999994179234</v>
      </c>
      <c r="F4285">
        <v>51.1</v>
      </c>
      <c r="K4285" t="s">
        <v>13891</v>
      </c>
      <c r="L4285">
        <v>66.900000000000006</v>
      </c>
      <c r="N4285" t="s">
        <v>13999</v>
      </c>
      <c r="O4285" t="str">
        <f t="shared" si="266"/>
        <v xml:space="preserve">10-22-2012 13:51 </v>
      </c>
      <c r="P4285">
        <f t="shared" si="267"/>
        <v>0.99999999994179234</v>
      </c>
      <c r="Q4285">
        <v>72</v>
      </c>
      <c r="R4285">
        <v>0.99999999994179234</v>
      </c>
      <c r="S4285">
        <v>57.9</v>
      </c>
    </row>
    <row r="4286" spans="1:19" x14ac:dyDescent="0.25">
      <c r="A4286" t="s">
        <v>4316</v>
      </c>
      <c r="B4286">
        <v>53.1</v>
      </c>
      <c r="D4286" t="str">
        <f t="shared" si="264"/>
        <v xml:space="preserve">10-28-2011 6:51 </v>
      </c>
      <c r="E4286">
        <f t="shared" si="265"/>
        <v>0.99999999994179234</v>
      </c>
      <c r="F4286">
        <v>53.1</v>
      </c>
      <c r="K4286" t="s">
        <v>13892</v>
      </c>
      <c r="L4286">
        <v>66.2</v>
      </c>
      <c r="N4286" t="s">
        <v>14000</v>
      </c>
      <c r="O4286" t="str">
        <f t="shared" si="266"/>
        <v xml:space="preserve">10-22-2012 12:51 </v>
      </c>
      <c r="P4286">
        <f t="shared" si="267"/>
        <v>0.99999999994179234</v>
      </c>
      <c r="Q4286">
        <v>70</v>
      </c>
      <c r="R4286">
        <v>0.99999999994179234</v>
      </c>
      <c r="S4286">
        <v>57.9</v>
      </c>
    </row>
    <row r="4287" spans="1:19" x14ac:dyDescent="0.25">
      <c r="A4287" t="s">
        <v>4317</v>
      </c>
      <c r="B4287">
        <v>54</v>
      </c>
      <c r="D4287" t="str">
        <f t="shared" si="264"/>
        <v xml:space="preserve">10-28-2011 5:51 </v>
      </c>
      <c r="E4287">
        <f t="shared" si="265"/>
        <v>1.0000000001164153</v>
      </c>
      <c r="F4287">
        <v>54</v>
      </c>
      <c r="K4287" t="s">
        <v>13893</v>
      </c>
      <c r="L4287">
        <v>66.900000000000006</v>
      </c>
      <c r="N4287" t="s">
        <v>14001</v>
      </c>
      <c r="O4287" t="str">
        <f t="shared" si="266"/>
        <v xml:space="preserve">10-22-2012 11:51 </v>
      </c>
      <c r="P4287">
        <f t="shared" si="267"/>
        <v>1.0000000001164153</v>
      </c>
      <c r="Q4287">
        <v>66</v>
      </c>
      <c r="R4287">
        <v>1.0000000001164153</v>
      </c>
      <c r="S4287">
        <v>57.9</v>
      </c>
    </row>
    <row r="4288" spans="1:19" x14ac:dyDescent="0.25">
      <c r="A4288" t="s">
        <v>4318</v>
      </c>
      <c r="B4288">
        <v>55.9</v>
      </c>
      <c r="D4288" t="str">
        <f t="shared" si="264"/>
        <v xml:space="preserve">10-28-2011 4:51 </v>
      </c>
      <c r="E4288">
        <f t="shared" si="265"/>
        <v>0.99999999994179234</v>
      </c>
      <c r="F4288">
        <v>55.9</v>
      </c>
      <c r="K4288" t="s">
        <v>13894</v>
      </c>
      <c r="L4288">
        <v>68</v>
      </c>
      <c r="N4288" t="s">
        <v>14002</v>
      </c>
      <c r="O4288" t="str">
        <f t="shared" si="266"/>
        <v xml:space="preserve">10-22-2012 10:51 </v>
      </c>
      <c r="P4288">
        <f t="shared" si="267"/>
        <v>0.99999999994179234</v>
      </c>
      <c r="Q4288">
        <v>61</v>
      </c>
      <c r="R4288">
        <v>0.99999999994179234</v>
      </c>
      <c r="S4288">
        <v>57.9</v>
      </c>
    </row>
    <row r="4289" spans="1:19" x14ac:dyDescent="0.25">
      <c r="A4289" t="s">
        <v>4319</v>
      </c>
      <c r="B4289">
        <v>59</v>
      </c>
      <c r="D4289" t="str">
        <f t="shared" si="264"/>
        <v xml:space="preserve">10-28-2011 3:51 </v>
      </c>
      <c r="E4289">
        <f t="shared" si="265"/>
        <v>0.99999999994179234</v>
      </c>
      <c r="F4289">
        <v>59</v>
      </c>
      <c r="K4289" t="s">
        <v>13895</v>
      </c>
      <c r="L4289">
        <v>69.099999999999994</v>
      </c>
      <c r="N4289" t="s">
        <v>14003</v>
      </c>
      <c r="O4289" t="str">
        <f t="shared" si="266"/>
        <v xml:space="preserve">10-22-2012 9:51 </v>
      </c>
      <c r="P4289">
        <f t="shared" si="267"/>
        <v>0.99999999994179234</v>
      </c>
      <c r="Q4289">
        <v>55.9</v>
      </c>
      <c r="R4289">
        <v>0.99999999994179234</v>
      </c>
      <c r="S4289">
        <v>57.9</v>
      </c>
    </row>
    <row r="4290" spans="1:19" x14ac:dyDescent="0.25">
      <c r="A4290" t="s">
        <v>4320</v>
      </c>
      <c r="B4290">
        <v>61</v>
      </c>
      <c r="D4290" t="str">
        <f t="shared" si="264"/>
        <v xml:space="preserve">10-28-2011 2:51 </v>
      </c>
      <c r="E4290">
        <f t="shared" si="265"/>
        <v>1.0000000001164153</v>
      </c>
      <c r="F4290">
        <v>61</v>
      </c>
      <c r="K4290" t="s">
        <v>13896</v>
      </c>
      <c r="L4290">
        <v>70</v>
      </c>
      <c r="N4290" t="s">
        <v>14004</v>
      </c>
      <c r="O4290" t="str">
        <f t="shared" si="266"/>
        <v xml:space="preserve">10-22-2012 8:51 </v>
      </c>
      <c r="P4290">
        <f t="shared" si="267"/>
        <v>1.0000000001164153</v>
      </c>
      <c r="Q4290">
        <v>48.9</v>
      </c>
      <c r="R4290">
        <v>0.99999999994179234</v>
      </c>
      <c r="S4290">
        <v>57.9</v>
      </c>
    </row>
    <row r="4291" spans="1:19" x14ac:dyDescent="0.25">
      <c r="A4291" t="s">
        <v>4321</v>
      </c>
      <c r="B4291">
        <v>62.1</v>
      </c>
      <c r="D4291" t="str">
        <f t="shared" ref="D4291:D4354" si="268">LEFT(A4291,LEN(A4291)-3)</f>
        <v xml:space="preserve">10-28-2011 1:51 </v>
      </c>
      <c r="E4291">
        <f t="shared" ref="E4291:E4354" si="269">(D4291-D4292)*24</f>
        <v>0.99999999994179234</v>
      </c>
      <c r="F4291">
        <v>62.1</v>
      </c>
      <c r="K4291" t="s">
        <v>13897</v>
      </c>
      <c r="L4291">
        <v>71.099999999999994</v>
      </c>
      <c r="N4291" t="s">
        <v>14005</v>
      </c>
      <c r="O4291" t="str">
        <f t="shared" ref="O4291:O4354" si="270">LEFT(N4291,LEN(N4291)-3)</f>
        <v xml:space="preserve">10-22-2012 7:51 </v>
      </c>
      <c r="P4291">
        <f t="shared" ref="P4291:P4354" si="271">(O4291-O4292)*24</f>
        <v>0.99999999994179234</v>
      </c>
      <c r="Q4291">
        <v>44.1</v>
      </c>
      <c r="R4291">
        <v>0.99999999994179234</v>
      </c>
      <c r="S4291">
        <v>57.9</v>
      </c>
    </row>
    <row r="4292" spans="1:19" x14ac:dyDescent="0.25">
      <c r="A4292" t="s">
        <v>4322</v>
      </c>
      <c r="B4292">
        <v>63</v>
      </c>
      <c r="D4292" t="str">
        <f t="shared" si="268"/>
        <v xml:space="preserve">10-28-2011 0:51 </v>
      </c>
      <c r="E4292">
        <f t="shared" si="269"/>
        <v>0.99999999994179234</v>
      </c>
      <c r="F4292">
        <v>63</v>
      </c>
      <c r="K4292" t="s">
        <v>13898</v>
      </c>
      <c r="L4292">
        <v>70</v>
      </c>
      <c r="N4292" t="s">
        <v>14006</v>
      </c>
      <c r="O4292" t="str">
        <f t="shared" si="270"/>
        <v xml:space="preserve">10-22-2012 6:51 </v>
      </c>
      <c r="P4292">
        <f t="shared" si="271"/>
        <v>0.99999999994179234</v>
      </c>
      <c r="Q4292">
        <v>43</v>
      </c>
      <c r="R4292">
        <v>1.0000000001164153</v>
      </c>
      <c r="S4292">
        <v>57.9</v>
      </c>
    </row>
    <row r="4293" spans="1:19" x14ac:dyDescent="0.25">
      <c r="A4293" t="s">
        <v>4323</v>
      </c>
      <c r="B4293">
        <v>69.099999999999994</v>
      </c>
      <c r="D4293" t="str">
        <f t="shared" si="268"/>
        <v xml:space="preserve">10-27-2011 23:51 </v>
      </c>
      <c r="E4293">
        <f t="shared" si="269"/>
        <v>1.0000000001164153</v>
      </c>
      <c r="F4293">
        <v>69.099999999999994</v>
      </c>
      <c r="K4293" t="s">
        <v>13899</v>
      </c>
      <c r="L4293">
        <v>71.099999999999994</v>
      </c>
      <c r="N4293" t="s">
        <v>14007</v>
      </c>
      <c r="O4293" t="str">
        <f t="shared" si="270"/>
        <v xml:space="preserve">10-22-2012 5:51 </v>
      </c>
      <c r="P4293">
        <f t="shared" si="271"/>
        <v>1.0000000001164153</v>
      </c>
      <c r="Q4293">
        <v>44.1</v>
      </c>
      <c r="R4293">
        <v>0.99999999994179234</v>
      </c>
      <c r="S4293">
        <v>57.9</v>
      </c>
    </row>
    <row r="4294" spans="1:19" x14ac:dyDescent="0.25">
      <c r="A4294" t="s">
        <v>4324</v>
      </c>
      <c r="B4294">
        <v>69.099999999999994</v>
      </c>
      <c r="D4294" t="str">
        <f t="shared" si="268"/>
        <v xml:space="preserve">10-27-2011 22:51 </v>
      </c>
      <c r="E4294">
        <f t="shared" si="269"/>
        <v>0.99999999994179234</v>
      </c>
      <c r="F4294">
        <v>69.099999999999994</v>
      </c>
      <c r="K4294" t="s">
        <v>13900</v>
      </c>
      <c r="L4294">
        <v>69.099999999999994</v>
      </c>
      <c r="N4294" t="s">
        <v>14008</v>
      </c>
      <c r="O4294" t="str">
        <f t="shared" si="270"/>
        <v xml:space="preserve">10-22-2012 4:51 </v>
      </c>
      <c r="P4294">
        <f t="shared" si="271"/>
        <v>0.99999999994179234</v>
      </c>
      <c r="Q4294">
        <v>43</v>
      </c>
      <c r="R4294">
        <v>1.0000000001164153</v>
      </c>
      <c r="S4294">
        <v>57.9</v>
      </c>
    </row>
    <row r="4295" spans="1:19" x14ac:dyDescent="0.25">
      <c r="A4295" t="s">
        <v>4325</v>
      </c>
      <c r="B4295">
        <v>68</v>
      </c>
      <c r="D4295" t="str">
        <f t="shared" si="268"/>
        <v xml:space="preserve">10-27-2011 21:51 </v>
      </c>
      <c r="E4295">
        <f t="shared" si="269"/>
        <v>0.99999999994179234</v>
      </c>
      <c r="F4295">
        <v>68</v>
      </c>
      <c r="K4295" t="s">
        <v>13901</v>
      </c>
      <c r="L4295">
        <v>64.900000000000006</v>
      </c>
      <c r="N4295" t="s">
        <v>14009</v>
      </c>
      <c r="O4295" t="str">
        <f t="shared" si="270"/>
        <v xml:space="preserve">10-22-2012 3:51 </v>
      </c>
      <c r="P4295">
        <f t="shared" si="271"/>
        <v>0.99999999994179234</v>
      </c>
      <c r="Q4295">
        <v>44.1</v>
      </c>
      <c r="R4295">
        <v>0.99999999994179234</v>
      </c>
      <c r="S4295">
        <v>57.9</v>
      </c>
    </row>
    <row r="4296" spans="1:19" x14ac:dyDescent="0.25">
      <c r="A4296" t="s">
        <v>4326</v>
      </c>
      <c r="B4296">
        <v>66</v>
      </c>
      <c r="D4296" t="str">
        <f t="shared" si="268"/>
        <v xml:space="preserve">10-27-2011 20:51 </v>
      </c>
      <c r="E4296">
        <f t="shared" si="269"/>
        <v>1.0000000001164153</v>
      </c>
      <c r="F4296">
        <v>66</v>
      </c>
      <c r="K4296" t="s">
        <v>13902</v>
      </c>
      <c r="L4296">
        <v>64.400000000000006</v>
      </c>
      <c r="N4296" t="s">
        <v>14010</v>
      </c>
      <c r="O4296" t="str">
        <f t="shared" si="270"/>
        <v xml:space="preserve">10-22-2012 2:51 </v>
      </c>
      <c r="P4296">
        <f t="shared" si="271"/>
        <v>1.0000000001164153</v>
      </c>
      <c r="Q4296">
        <v>43</v>
      </c>
      <c r="R4296">
        <v>0.99999999994179234</v>
      </c>
      <c r="S4296">
        <v>57.9</v>
      </c>
    </row>
    <row r="4297" spans="1:19" x14ac:dyDescent="0.25">
      <c r="A4297" t="s">
        <v>4327</v>
      </c>
      <c r="B4297">
        <v>66</v>
      </c>
      <c r="D4297" t="str">
        <f t="shared" si="268"/>
        <v xml:space="preserve">10-27-2011 19:51 </v>
      </c>
      <c r="E4297">
        <f t="shared" si="269"/>
        <v>0.99999999994179234</v>
      </c>
      <c r="F4297">
        <v>66</v>
      </c>
      <c r="K4297" t="s">
        <v>13903</v>
      </c>
      <c r="L4297">
        <v>63</v>
      </c>
      <c r="N4297" t="s">
        <v>14011</v>
      </c>
      <c r="O4297" t="str">
        <f t="shared" si="270"/>
        <v xml:space="preserve">10-22-2012 1:51 </v>
      </c>
      <c r="P4297">
        <f t="shared" si="271"/>
        <v>0.99999999994179234</v>
      </c>
      <c r="Q4297">
        <v>45</v>
      </c>
      <c r="R4297">
        <v>1.0000000001164153</v>
      </c>
      <c r="S4297">
        <v>57.9</v>
      </c>
    </row>
    <row r="4298" spans="1:19" x14ac:dyDescent="0.25">
      <c r="A4298" t="s">
        <v>4328</v>
      </c>
      <c r="B4298">
        <v>69.099999999999994</v>
      </c>
      <c r="D4298" t="str">
        <f t="shared" si="268"/>
        <v xml:space="preserve">10-27-2011 18:51 </v>
      </c>
      <c r="E4298">
        <f t="shared" si="269"/>
        <v>0.99999999994179234</v>
      </c>
      <c r="F4298">
        <v>69.099999999999994</v>
      </c>
      <c r="K4298" t="s">
        <v>13904</v>
      </c>
      <c r="L4298">
        <v>62.6</v>
      </c>
      <c r="N4298" t="s">
        <v>14012</v>
      </c>
      <c r="O4298" t="str">
        <f t="shared" si="270"/>
        <v xml:space="preserve">10-22-2012 0:51 </v>
      </c>
      <c r="P4298">
        <f t="shared" si="271"/>
        <v>0.99999999994179234</v>
      </c>
      <c r="Q4298">
        <v>46</v>
      </c>
      <c r="R4298">
        <v>0.99999999994179234</v>
      </c>
      <c r="S4298">
        <v>57.9</v>
      </c>
    </row>
    <row r="4299" spans="1:19" x14ac:dyDescent="0.25">
      <c r="A4299" t="s">
        <v>4329</v>
      </c>
      <c r="B4299">
        <v>73.900000000000006</v>
      </c>
      <c r="D4299" t="str">
        <f t="shared" si="268"/>
        <v xml:space="preserve">10-27-2011 17:51 </v>
      </c>
      <c r="E4299">
        <f t="shared" si="269"/>
        <v>1.0000000001164153</v>
      </c>
      <c r="F4299">
        <v>73.900000000000006</v>
      </c>
      <c r="K4299" t="s">
        <v>13905</v>
      </c>
      <c r="L4299">
        <v>60.1</v>
      </c>
      <c r="N4299" t="s">
        <v>14013</v>
      </c>
      <c r="O4299" t="str">
        <f t="shared" si="270"/>
        <v xml:space="preserve">10-21-2012 23:51 </v>
      </c>
      <c r="P4299">
        <f t="shared" si="271"/>
        <v>1.0000000001164153</v>
      </c>
      <c r="Q4299">
        <v>46.9</v>
      </c>
      <c r="R4299">
        <v>1.0000000001164153</v>
      </c>
      <c r="S4299">
        <v>57.9</v>
      </c>
    </row>
    <row r="4300" spans="1:19" x14ac:dyDescent="0.25">
      <c r="A4300" t="s">
        <v>4330</v>
      </c>
      <c r="B4300">
        <v>75.900000000000006</v>
      </c>
      <c r="D4300" t="str">
        <f t="shared" si="268"/>
        <v xml:space="preserve">10-27-2011 16:51 </v>
      </c>
      <c r="E4300">
        <f t="shared" si="269"/>
        <v>0.99999999994179234</v>
      </c>
      <c r="F4300">
        <v>75.900000000000006</v>
      </c>
      <c r="K4300" t="s">
        <v>13906</v>
      </c>
      <c r="L4300">
        <v>59</v>
      </c>
      <c r="N4300" t="s">
        <v>14014</v>
      </c>
      <c r="O4300" t="str">
        <f t="shared" si="270"/>
        <v xml:space="preserve">10-21-2012 22:51 </v>
      </c>
      <c r="P4300">
        <f t="shared" si="271"/>
        <v>0.99999999994179234</v>
      </c>
      <c r="Q4300">
        <v>48.9</v>
      </c>
      <c r="R4300">
        <v>0.99999999994179234</v>
      </c>
      <c r="S4300">
        <v>57.9</v>
      </c>
    </row>
    <row r="4301" spans="1:19" x14ac:dyDescent="0.25">
      <c r="A4301" t="s">
        <v>4331</v>
      </c>
      <c r="B4301">
        <v>77</v>
      </c>
      <c r="D4301" t="str">
        <f t="shared" si="268"/>
        <v xml:space="preserve">10-27-2011 15:51 </v>
      </c>
      <c r="E4301">
        <f t="shared" si="269"/>
        <v>0.99999999994179234</v>
      </c>
      <c r="F4301">
        <v>77</v>
      </c>
      <c r="K4301" t="s">
        <v>13907</v>
      </c>
      <c r="L4301">
        <v>59</v>
      </c>
      <c r="N4301" t="s">
        <v>14015</v>
      </c>
      <c r="O4301" t="str">
        <f t="shared" si="270"/>
        <v xml:space="preserve">10-21-2012 21:51 </v>
      </c>
      <c r="P4301">
        <f t="shared" si="271"/>
        <v>0.99999999994179234</v>
      </c>
      <c r="Q4301">
        <v>50</v>
      </c>
      <c r="R4301">
        <v>0.99999999994179234</v>
      </c>
      <c r="S4301">
        <v>57.9</v>
      </c>
    </row>
    <row r="4302" spans="1:19" x14ac:dyDescent="0.25">
      <c r="A4302" t="s">
        <v>4332</v>
      </c>
      <c r="B4302">
        <v>77</v>
      </c>
      <c r="D4302" t="str">
        <f t="shared" si="268"/>
        <v xml:space="preserve">10-27-2011 14:51 </v>
      </c>
      <c r="E4302">
        <f t="shared" si="269"/>
        <v>1.0000000001164153</v>
      </c>
      <c r="F4302">
        <v>77</v>
      </c>
      <c r="K4302" t="s">
        <v>13908</v>
      </c>
      <c r="L4302">
        <v>57.9</v>
      </c>
      <c r="N4302" t="s">
        <v>14016</v>
      </c>
      <c r="O4302" t="str">
        <f t="shared" si="270"/>
        <v xml:space="preserve">10-21-2012 20:51 </v>
      </c>
      <c r="P4302">
        <f t="shared" si="271"/>
        <v>1.0000000001164153</v>
      </c>
      <c r="Q4302">
        <v>53.1</v>
      </c>
      <c r="R4302">
        <v>0.99999999994179234</v>
      </c>
      <c r="S4302">
        <v>57.9</v>
      </c>
    </row>
    <row r="4303" spans="1:19" x14ac:dyDescent="0.25">
      <c r="A4303" t="s">
        <v>4333</v>
      </c>
      <c r="B4303">
        <v>75.900000000000006</v>
      </c>
      <c r="D4303" t="str">
        <f t="shared" si="268"/>
        <v xml:space="preserve">10-27-2011 13:51 </v>
      </c>
      <c r="E4303">
        <f t="shared" si="269"/>
        <v>0.99999999994179234</v>
      </c>
      <c r="F4303">
        <v>75.900000000000006</v>
      </c>
      <c r="K4303" t="s">
        <v>13909</v>
      </c>
      <c r="L4303">
        <v>57</v>
      </c>
      <c r="N4303" t="s">
        <v>14017</v>
      </c>
      <c r="O4303" t="str">
        <f t="shared" si="270"/>
        <v xml:space="preserve">10-21-2012 19:51 </v>
      </c>
      <c r="P4303">
        <f t="shared" si="271"/>
        <v>0.99999999994179234</v>
      </c>
      <c r="Q4303">
        <v>54</v>
      </c>
      <c r="R4303">
        <v>0.99999999994179234</v>
      </c>
      <c r="S4303">
        <v>57.9</v>
      </c>
    </row>
    <row r="4304" spans="1:19" x14ac:dyDescent="0.25">
      <c r="A4304" t="s">
        <v>4334</v>
      </c>
      <c r="B4304">
        <v>73.900000000000006</v>
      </c>
      <c r="D4304" t="str">
        <f t="shared" si="268"/>
        <v xml:space="preserve">10-27-2011 12:51 </v>
      </c>
      <c r="E4304">
        <f t="shared" si="269"/>
        <v>0.99999999994179234</v>
      </c>
      <c r="F4304">
        <v>73.900000000000006</v>
      </c>
      <c r="K4304" t="s">
        <v>13910</v>
      </c>
      <c r="L4304">
        <v>57.2</v>
      </c>
      <c r="N4304" t="s">
        <v>14018</v>
      </c>
      <c r="O4304" t="str">
        <f t="shared" si="270"/>
        <v xml:space="preserve">10-21-2012 18:51 </v>
      </c>
      <c r="P4304">
        <f t="shared" si="271"/>
        <v>0.99999999994179234</v>
      </c>
      <c r="Q4304">
        <v>57</v>
      </c>
      <c r="R4304">
        <v>0.99999999994179234</v>
      </c>
      <c r="S4304">
        <v>57.9</v>
      </c>
    </row>
    <row r="4305" spans="1:19" x14ac:dyDescent="0.25">
      <c r="A4305" t="s">
        <v>4335</v>
      </c>
      <c r="B4305">
        <v>70</v>
      </c>
      <c r="D4305" t="str">
        <f t="shared" si="268"/>
        <v xml:space="preserve">10-27-2011 11:51 </v>
      </c>
      <c r="E4305">
        <f t="shared" si="269"/>
        <v>1.0000000001164153</v>
      </c>
      <c r="F4305">
        <v>70</v>
      </c>
      <c r="K4305" t="s">
        <v>13911</v>
      </c>
      <c r="L4305">
        <v>57.2</v>
      </c>
      <c r="N4305" t="s">
        <v>14019</v>
      </c>
      <c r="O4305" t="str">
        <f t="shared" si="270"/>
        <v xml:space="preserve">10-21-2012 17:51 </v>
      </c>
      <c r="P4305">
        <f t="shared" si="271"/>
        <v>1.0000000001164153</v>
      </c>
      <c r="Q4305">
        <v>63</v>
      </c>
      <c r="R4305">
        <v>1.0000000001164153</v>
      </c>
      <c r="S4305">
        <v>57.9</v>
      </c>
    </row>
    <row r="4306" spans="1:19" x14ac:dyDescent="0.25">
      <c r="A4306" t="s">
        <v>4336</v>
      </c>
      <c r="B4306">
        <v>66.900000000000006</v>
      </c>
      <c r="D4306" t="str">
        <f t="shared" si="268"/>
        <v xml:space="preserve">10-27-2011 10:51 </v>
      </c>
      <c r="E4306">
        <f t="shared" si="269"/>
        <v>0.99999999994179234</v>
      </c>
      <c r="F4306">
        <v>66.900000000000006</v>
      </c>
      <c r="K4306" t="s">
        <v>13912</v>
      </c>
      <c r="L4306">
        <v>57</v>
      </c>
      <c r="N4306" t="s">
        <v>14020</v>
      </c>
      <c r="O4306" t="str">
        <f t="shared" si="270"/>
        <v xml:space="preserve">10-21-2012 16:51 </v>
      </c>
      <c r="P4306">
        <f t="shared" si="271"/>
        <v>0.99999999994179234</v>
      </c>
      <c r="Q4306">
        <v>66</v>
      </c>
      <c r="R4306">
        <v>1.0000000001164153</v>
      </c>
      <c r="S4306">
        <v>57.9</v>
      </c>
    </row>
    <row r="4307" spans="1:19" x14ac:dyDescent="0.25">
      <c r="A4307" t="s">
        <v>4337</v>
      </c>
      <c r="B4307">
        <v>63</v>
      </c>
      <c r="D4307" t="str">
        <f t="shared" si="268"/>
        <v xml:space="preserve">10-27-2011 9:51 </v>
      </c>
      <c r="E4307">
        <f t="shared" si="269"/>
        <v>0.99999999994179234</v>
      </c>
      <c r="F4307">
        <v>63</v>
      </c>
      <c r="K4307" t="s">
        <v>13913</v>
      </c>
      <c r="L4307">
        <v>59</v>
      </c>
      <c r="N4307" t="s">
        <v>14021</v>
      </c>
      <c r="O4307" t="str">
        <f t="shared" si="270"/>
        <v xml:space="preserve">10-21-2012 15:51 </v>
      </c>
      <c r="P4307">
        <f t="shared" si="271"/>
        <v>0.99999999994179234</v>
      </c>
      <c r="Q4307">
        <v>66.900000000000006</v>
      </c>
      <c r="R4307">
        <v>0.99999999994179234</v>
      </c>
      <c r="S4307">
        <v>57.9</v>
      </c>
    </row>
    <row r="4308" spans="1:19" x14ac:dyDescent="0.25">
      <c r="A4308" t="s">
        <v>4338</v>
      </c>
      <c r="B4308">
        <v>57.9</v>
      </c>
      <c r="D4308" t="str">
        <f t="shared" si="268"/>
        <v xml:space="preserve">10-27-2011 8:51 </v>
      </c>
      <c r="E4308">
        <f t="shared" si="269"/>
        <v>1.0000000001164153</v>
      </c>
      <c r="F4308">
        <v>57.9</v>
      </c>
      <c r="K4308" t="s">
        <v>13914</v>
      </c>
      <c r="L4308">
        <v>60.1</v>
      </c>
      <c r="N4308" t="s">
        <v>14022</v>
      </c>
      <c r="O4308" t="str">
        <f t="shared" si="270"/>
        <v xml:space="preserve">10-21-2012 14:51 </v>
      </c>
      <c r="P4308">
        <f t="shared" si="271"/>
        <v>1.0000000001164153</v>
      </c>
      <c r="Q4308">
        <v>64.900000000000006</v>
      </c>
      <c r="R4308">
        <v>0.99999999994179234</v>
      </c>
      <c r="S4308">
        <v>57.9</v>
      </c>
    </row>
    <row r="4309" spans="1:19" x14ac:dyDescent="0.25">
      <c r="A4309" t="s">
        <v>4339</v>
      </c>
      <c r="B4309">
        <v>54</v>
      </c>
      <c r="D4309" t="str">
        <f t="shared" si="268"/>
        <v xml:space="preserve">10-27-2011 7:51 </v>
      </c>
      <c r="E4309">
        <f t="shared" si="269"/>
        <v>0.99999999994179234</v>
      </c>
      <c r="F4309">
        <v>54</v>
      </c>
      <c r="K4309" t="s">
        <v>13915</v>
      </c>
      <c r="L4309">
        <v>62.1</v>
      </c>
      <c r="N4309" t="s">
        <v>14023</v>
      </c>
      <c r="O4309" t="str">
        <f t="shared" si="270"/>
        <v xml:space="preserve">10-21-2012 13:51 </v>
      </c>
      <c r="P4309">
        <f t="shared" si="271"/>
        <v>0.99999999994179234</v>
      </c>
      <c r="Q4309">
        <v>64</v>
      </c>
      <c r="R4309">
        <v>0.99999999994179234</v>
      </c>
      <c r="S4309">
        <v>57.9</v>
      </c>
    </row>
    <row r="4310" spans="1:19" x14ac:dyDescent="0.25">
      <c r="A4310" t="s">
        <v>4340</v>
      </c>
      <c r="B4310">
        <v>54</v>
      </c>
      <c r="D4310" t="str">
        <f t="shared" si="268"/>
        <v xml:space="preserve">10-27-2011 6:51 </v>
      </c>
      <c r="E4310">
        <f t="shared" si="269"/>
        <v>0.99999999994179234</v>
      </c>
      <c r="F4310">
        <v>54</v>
      </c>
      <c r="K4310" t="s">
        <v>13916</v>
      </c>
      <c r="L4310">
        <v>63</v>
      </c>
      <c r="N4310" t="s">
        <v>14024</v>
      </c>
      <c r="O4310" t="str">
        <f t="shared" si="270"/>
        <v xml:space="preserve">10-21-2012 12:51 </v>
      </c>
      <c r="P4310">
        <f t="shared" si="271"/>
        <v>0.99999999994179234</v>
      </c>
      <c r="Q4310">
        <v>63</v>
      </c>
      <c r="R4310">
        <v>0.99999999994179234</v>
      </c>
      <c r="S4310">
        <v>57.9</v>
      </c>
    </row>
    <row r="4311" spans="1:19" x14ac:dyDescent="0.25">
      <c r="A4311" t="s">
        <v>4341</v>
      </c>
      <c r="B4311">
        <v>55</v>
      </c>
      <c r="D4311" t="str">
        <f t="shared" si="268"/>
        <v xml:space="preserve">10-27-2011 5:51 </v>
      </c>
      <c r="E4311">
        <f t="shared" si="269"/>
        <v>1.0000000001164153</v>
      </c>
      <c r="F4311">
        <v>55</v>
      </c>
      <c r="K4311" t="s">
        <v>13917</v>
      </c>
      <c r="L4311">
        <v>60.1</v>
      </c>
      <c r="N4311" t="s">
        <v>14025</v>
      </c>
      <c r="O4311" t="str">
        <f t="shared" si="270"/>
        <v xml:space="preserve">10-21-2012 11:51 </v>
      </c>
      <c r="P4311">
        <f t="shared" si="271"/>
        <v>1.0000000001164153</v>
      </c>
      <c r="Q4311">
        <v>62.1</v>
      </c>
      <c r="R4311">
        <v>0.99999999994179234</v>
      </c>
      <c r="S4311">
        <v>57.9</v>
      </c>
    </row>
    <row r="4312" spans="1:19" x14ac:dyDescent="0.25">
      <c r="A4312" t="s">
        <v>4342</v>
      </c>
      <c r="B4312">
        <v>54</v>
      </c>
      <c r="D4312" t="str">
        <f t="shared" si="268"/>
        <v xml:space="preserve">10-27-2011 4:51 </v>
      </c>
      <c r="E4312">
        <f t="shared" si="269"/>
        <v>0.99999999994179234</v>
      </c>
      <c r="F4312">
        <v>54</v>
      </c>
      <c r="K4312" t="s">
        <v>13918</v>
      </c>
      <c r="L4312">
        <v>62.1</v>
      </c>
      <c r="N4312" t="s">
        <v>14026</v>
      </c>
      <c r="O4312" t="str">
        <f t="shared" si="270"/>
        <v xml:space="preserve">10-21-2012 10:51 </v>
      </c>
      <c r="P4312">
        <f t="shared" si="271"/>
        <v>0.99999999994179234</v>
      </c>
      <c r="Q4312">
        <v>59</v>
      </c>
      <c r="R4312">
        <v>0.99999999994179234</v>
      </c>
      <c r="S4312">
        <v>57.9</v>
      </c>
    </row>
    <row r="4313" spans="1:19" x14ac:dyDescent="0.25">
      <c r="A4313" t="s">
        <v>4343</v>
      </c>
      <c r="B4313">
        <v>55.9</v>
      </c>
      <c r="D4313" t="str">
        <f t="shared" si="268"/>
        <v xml:space="preserve">10-27-2011 3:51 </v>
      </c>
      <c r="E4313">
        <f t="shared" si="269"/>
        <v>0.99999999994179234</v>
      </c>
      <c r="F4313">
        <v>55.9</v>
      </c>
      <c r="K4313" t="s">
        <v>13919</v>
      </c>
      <c r="L4313">
        <v>64</v>
      </c>
      <c r="N4313" t="s">
        <v>14027</v>
      </c>
      <c r="O4313" t="str">
        <f t="shared" si="270"/>
        <v xml:space="preserve">10-21-2012 9:51 </v>
      </c>
      <c r="P4313">
        <f t="shared" si="271"/>
        <v>0.99999999994179234</v>
      </c>
      <c r="Q4313">
        <v>55</v>
      </c>
      <c r="R4313">
        <v>0.99999999994179234</v>
      </c>
      <c r="S4313">
        <v>57.9</v>
      </c>
    </row>
    <row r="4314" spans="1:19" x14ac:dyDescent="0.25">
      <c r="A4314" t="s">
        <v>4344</v>
      </c>
      <c r="B4314">
        <v>55</v>
      </c>
      <c r="D4314" t="str">
        <f t="shared" si="268"/>
        <v xml:space="preserve">10-27-2011 2:51 </v>
      </c>
      <c r="E4314">
        <f t="shared" si="269"/>
        <v>1.0000000001164153</v>
      </c>
      <c r="F4314">
        <v>55</v>
      </c>
      <c r="K4314" t="s">
        <v>13920</v>
      </c>
      <c r="L4314">
        <v>64.900000000000006</v>
      </c>
      <c r="N4314" t="s">
        <v>14028</v>
      </c>
      <c r="O4314" t="str">
        <f t="shared" si="270"/>
        <v xml:space="preserve">10-21-2012 8:51 </v>
      </c>
      <c r="P4314">
        <f t="shared" si="271"/>
        <v>1.0000000001164153</v>
      </c>
      <c r="Q4314">
        <v>51.1</v>
      </c>
      <c r="R4314">
        <v>0.99999999994179234</v>
      </c>
      <c r="S4314">
        <v>57.9</v>
      </c>
    </row>
    <row r="4315" spans="1:19" x14ac:dyDescent="0.25">
      <c r="A4315" t="s">
        <v>4345</v>
      </c>
      <c r="B4315">
        <v>55</v>
      </c>
      <c r="D4315" t="str">
        <f t="shared" si="268"/>
        <v xml:space="preserve">10-27-2011 1:51 </v>
      </c>
      <c r="E4315">
        <f t="shared" si="269"/>
        <v>0.99999999994179234</v>
      </c>
      <c r="F4315">
        <v>55</v>
      </c>
      <c r="K4315" t="s">
        <v>13921</v>
      </c>
      <c r="L4315">
        <v>66.900000000000006</v>
      </c>
      <c r="N4315" t="s">
        <v>14029</v>
      </c>
      <c r="O4315" t="str">
        <f t="shared" si="270"/>
        <v xml:space="preserve">10-21-2012 7:51 </v>
      </c>
      <c r="P4315">
        <f t="shared" si="271"/>
        <v>0.99999999994179234</v>
      </c>
      <c r="Q4315">
        <v>43</v>
      </c>
      <c r="R4315">
        <v>0.36666666663950309</v>
      </c>
      <c r="S4315">
        <v>57.9</v>
      </c>
    </row>
    <row r="4316" spans="1:19" x14ac:dyDescent="0.25">
      <c r="A4316" t="s">
        <v>4346</v>
      </c>
      <c r="B4316">
        <v>55.9</v>
      </c>
      <c r="D4316" t="str">
        <f t="shared" si="268"/>
        <v xml:space="preserve">10-27-2011 0:51 </v>
      </c>
      <c r="E4316">
        <f t="shared" si="269"/>
        <v>0.99999999994179234</v>
      </c>
      <c r="F4316">
        <v>55.9</v>
      </c>
      <c r="K4316" t="s">
        <v>13922</v>
      </c>
      <c r="L4316">
        <v>70</v>
      </c>
      <c r="N4316" t="s">
        <v>14030</v>
      </c>
      <c r="O4316" t="str">
        <f t="shared" si="270"/>
        <v xml:space="preserve">10-21-2012 6:51 </v>
      </c>
      <c r="P4316">
        <f t="shared" si="271"/>
        <v>0.99999999994179234</v>
      </c>
      <c r="Q4316">
        <v>41</v>
      </c>
      <c r="R4316">
        <v>0.99999999994179234</v>
      </c>
      <c r="S4316">
        <v>57.9</v>
      </c>
    </row>
    <row r="4317" spans="1:19" x14ac:dyDescent="0.25">
      <c r="A4317" t="s">
        <v>4347</v>
      </c>
      <c r="B4317">
        <v>57</v>
      </c>
      <c r="D4317" t="str">
        <f t="shared" si="268"/>
        <v xml:space="preserve">10-26-2011 23:51 </v>
      </c>
      <c r="E4317">
        <f t="shared" si="269"/>
        <v>1.0000000001164153</v>
      </c>
      <c r="F4317">
        <v>57</v>
      </c>
      <c r="K4317" t="s">
        <v>13923</v>
      </c>
      <c r="L4317">
        <v>77</v>
      </c>
      <c r="N4317" t="s">
        <v>14031</v>
      </c>
      <c r="O4317" t="str">
        <f t="shared" si="270"/>
        <v xml:space="preserve">10-21-2012 5:51 </v>
      </c>
      <c r="P4317">
        <f t="shared" si="271"/>
        <v>1.0000000001164153</v>
      </c>
      <c r="Q4317">
        <v>45</v>
      </c>
      <c r="R4317">
        <v>1.0000000001164153</v>
      </c>
      <c r="S4317">
        <v>57.9</v>
      </c>
    </row>
    <row r="4318" spans="1:19" x14ac:dyDescent="0.25">
      <c r="A4318" t="s">
        <v>4348</v>
      </c>
      <c r="B4318">
        <v>60.1</v>
      </c>
      <c r="D4318" t="str">
        <f t="shared" si="268"/>
        <v xml:space="preserve">10-26-2011 22:51 </v>
      </c>
      <c r="E4318">
        <f t="shared" si="269"/>
        <v>0.99999999994179234</v>
      </c>
      <c r="F4318">
        <v>60.1</v>
      </c>
      <c r="K4318" t="s">
        <v>13924</v>
      </c>
      <c r="L4318">
        <v>78.099999999999994</v>
      </c>
      <c r="N4318" t="s">
        <v>14032</v>
      </c>
      <c r="O4318" t="str">
        <f t="shared" si="270"/>
        <v xml:space="preserve">10-21-2012 4:51 </v>
      </c>
      <c r="P4318">
        <f t="shared" si="271"/>
        <v>0.99999999994179234</v>
      </c>
      <c r="Q4318">
        <v>45</v>
      </c>
      <c r="R4318">
        <v>0.99999999994179234</v>
      </c>
      <c r="S4318">
        <v>57.9</v>
      </c>
    </row>
    <row r="4319" spans="1:19" x14ac:dyDescent="0.25">
      <c r="A4319" t="s">
        <v>4349</v>
      </c>
      <c r="B4319">
        <v>59</v>
      </c>
      <c r="D4319" t="str">
        <f t="shared" si="268"/>
        <v xml:space="preserve">10-26-2011 21:51 </v>
      </c>
      <c r="E4319">
        <f t="shared" si="269"/>
        <v>0.99999999994179234</v>
      </c>
      <c r="F4319">
        <v>59</v>
      </c>
      <c r="K4319" t="s">
        <v>13925</v>
      </c>
      <c r="L4319">
        <v>80.099999999999994</v>
      </c>
      <c r="N4319" t="s">
        <v>14033</v>
      </c>
      <c r="O4319" t="str">
        <f t="shared" si="270"/>
        <v xml:space="preserve">10-21-2012 3:51 </v>
      </c>
      <c r="P4319">
        <f t="shared" si="271"/>
        <v>0.99999999994179234</v>
      </c>
      <c r="Q4319">
        <v>46</v>
      </c>
      <c r="R4319">
        <v>0.99999999994179234</v>
      </c>
      <c r="S4319">
        <v>57.9</v>
      </c>
    </row>
    <row r="4320" spans="1:19" x14ac:dyDescent="0.25">
      <c r="A4320" t="s">
        <v>4350</v>
      </c>
      <c r="B4320">
        <v>62.1</v>
      </c>
      <c r="D4320" t="str">
        <f t="shared" si="268"/>
        <v xml:space="preserve">10-26-2011 20:51 </v>
      </c>
      <c r="E4320">
        <f t="shared" si="269"/>
        <v>1.0000000001164153</v>
      </c>
      <c r="F4320">
        <v>62.1</v>
      </c>
      <c r="K4320" t="s">
        <v>13926</v>
      </c>
      <c r="L4320">
        <v>79</v>
      </c>
      <c r="N4320" t="s">
        <v>14034</v>
      </c>
      <c r="O4320" t="str">
        <f t="shared" si="270"/>
        <v xml:space="preserve">10-21-2012 2:51 </v>
      </c>
      <c r="P4320">
        <f t="shared" si="271"/>
        <v>1.0000000001164153</v>
      </c>
      <c r="Q4320">
        <v>46.9</v>
      </c>
      <c r="R4320">
        <v>0.99999999994179234</v>
      </c>
      <c r="S4320">
        <v>57.9</v>
      </c>
    </row>
    <row r="4321" spans="1:19" x14ac:dyDescent="0.25">
      <c r="A4321" t="s">
        <v>4351</v>
      </c>
      <c r="B4321">
        <v>63</v>
      </c>
      <c r="D4321" t="str">
        <f t="shared" si="268"/>
        <v xml:space="preserve">10-26-2011 19:51 </v>
      </c>
      <c r="E4321">
        <f t="shared" si="269"/>
        <v>0.99999999994179234</v>
      </c>
      <c r="F4321">
        <v>63</v>
      </c>
      <c r="K4321" t="s">
        <v>13927</v>
      </c>
      <c r="L4321">
        <v>79</v>
      </c>
      <c r="N4321" t="s">
        <v>14035</v>
      </c>
      <c r="O4321" t="str">
        <f t="shared" si="270"/>
        <v xml:space="preserve">10-21-2012 1:51 </v>
      </c>
      <c r="P4321">
        <f t="shared" si="271"/>
        <v>0.99999999994179234</v>
      </c>
      <c r="Q4321">
        <v>53.1</v>
      </c>
      <c r="R4321">
        <v>1.0000000001164153</v>
      </c>
      <c r="S4321">
        <v>57.9</v>
      </c>
    </row>
    <row r="4322" spans="1:19" x14ac:dyDescent="0.25">
      <c r="A4322" t="s">
        <v>4352</v>
      </c>
      <c r="B4322">
        <v>66</v>
      </c>
      <c r="D4322" t="str">
        <f t="shared" si="268"/>
        <v xml:space="preserve">10-26-2011 18:51 </v>
      </c>
      <c r="E4322">
        <f t="shared" si="269"/>
        <v>0.99999999994179234</v>
      </c>
      <c r="F4322">
        <v>66</v>
      </c>
      <c r="K4322" t="s">
        <v>13928</v>
      </c>
      <c r="L4322">
        <v>78.099999999999994</v>
      </c>
      <c r="N4322" t="s">
        <v>14036</v>
      </c>
      <c r="O4322" t="str">
        <f t="shared" si="270"/>
        <v xml:space="preserve">10-21-2012 0:51 </v>
      </c>
      <c r="P4322">
        <f t="shared" si="271"/>
        <v>0.99999999994179234</v>
      </c>
      <c r="Q4322">
        <v>53.1</v>
      </c>
      <c r="R4322">
        <v>0.99999999994179234</v>
      </c>
      <c r="S4322">
        <v>57.9</v>
      </c>
    </row>
    <row r="4323" spans="1:19" x14ac:dyDescent="0.25">
      <c r="A4323" t="s">
        <v>4353</v>
      </c>
      <c r="B4323">
        <v>70</v>
      </c>
      <c r="D4323" t="str">
        <f t="shared" si="268"/>
        <v xml:space="preserve">10-26-2011 17:51 </v>
      </c>
      <c r="E4323">
        <f t="shared" si="269"/>
        <v>1.0000000001164153</v>
      </c>
      <c r="F4323">
        <v>70</v>
      </c>
      <c r="K4323" t="s">
        <v>13929</v>
      </c>
      <c r="L4323">
        <v>75</v>
      </c>
      <c r="N4323" t="s">
        <v>14037</v>
      </c>
      <c r="O4323" t="str">
        <f t="shared" si="270"/>
        <v xml:space="preserve">10-20-2012 23:51 </v>
      </c>
      <c r="P4323">
        <f t="shared" si="271"/>
        <v>1.0000000001164153</v>
      </c>
      <c r="Q4323">
        <v>53.1</v>
      </c>
      <c r="R4323">
        <v>0.99999999994179234</v>
      </c>
      <c r="S4323">
        <v>57.9</v>
      </c>
    </row>
    <row r="4324" spans="1:19" x14ac:dyDescent="0.25">
      <c r="A4324" t="s">
        <v>4354</v>
      </c>
      <c r="B4324">
        <v>73.900000000000006</v>
      </c>
      <c r="D4324" t="str">
        <f t="shared" si="268"/>
        <v xml:space="preserve">10-26-2011 16:51 </v>
      </c>
      <c r="E4324">
        <f t="shared" si="269"/>
        <v>0.99999999994179234</v>
      </c>
      <c r="F4324">
        <v>73.900000000000006</v>
      </c>
      <c r="K4324" t="s">
        <v>13930</v>
      </c>
      <c r="L4324">
        <v>73</v>
      </c>
      <c r="N4324" t="s">
        <v>14038</v>
      </c>
      <c r="O4324" t="str">
        <f t="shared" si="270"/>
        <v xml:space="preserve">10-20-2012 22:51 </v>
      </c>
      <c r="P4324">
        <f t="shared" si="271"/>
        <v>0.99999999994179234</v>
      </c>
      <c r="Q4324">
        <v>55</v>
      </c>
      <c r="R4324">
        <v>0.36666666663950309</v>
      </c>
      <c r="S4324">
        <v>57.9</v>
      </c>
    </row>
    <row r="4325" spans="1:19" x14ac:dyDescent="0.25">
      <c r="A4325" t="s">
        <v>4355</v>
      </c>
      <c r="B4325">
        <v>75</v>
      </c>
      <c r="D4325" t="str">
        <f t="shared" si="268"/>
        <v xml:space="preserve">10-26-2011 15:51 </v>
      </c>
      <c r="E4325">
        <f t="shared" si="269"/>
        <v>0.99999999994179234</v>
      </c>
      <c r="F4325">
        <v>75</v>
      </c>
      <c r="K4325" t="s">
        <v>13931</v>
      </c>
      <c r="L4325">
        <v>66</v>
      </c>
      <c r="N4325" t="s">
        <v>14039</v>
      </c>
      <c r="O4325" t="str">
        <f t="shared" si="270"/>
        <v xml:space="preserve">10-20-2012 21:51 </v>
      </c>
      <c r="P4325">
        <f t="shared" si="271"/>
        <v>0.99999999994179234</v>
      </c>
      <c r="Q4325">
        <v>57</v>
      </c>
      <c r="R4325">
        <v>0.99999999994179234</v>
      </c>
      <c r="S4325">
        <v>57.9</v>
      </c>
    </row>
    <row r="4326" spans="1:19" x14ac:dyDescent="0.25">
      <c r="A4326" t="s">
        <v>4356</v>
      </c>
      <c r="B4326">
        <v>75</v>
      </c>
      <c r="D4326" t="str">
        <f t="shared" si="268"/>
        <v xml:space="preserve">10-26-2011 14:51 </v>
      </c>
      <c r="E4326">
        <f t="shared" si="269"/>
        <v>1.0000000001164153</v>
      </c>
      <c r="F4326">
        <v>75</v>
      </c>
      <c r="K4326" t="s">
        <v>13932</v>
      </c>
      <c r="L4326">
        <v>57.9</v>
      </c>
      <c r="N4326" t="s">
        <v>14040</v>
      </c>
      <c r="O4326" t="str">
        <f t="shared" si="270"/>
        <v xml:space="preserve">10-20-2012 20:51 </v>
      </c>
      <c r="P4326">
        <f t="shared" si="271"/>
        <v>1.0000000001164153</v>
      </c>
      <c r="Q4326">
        <v>57.9</v>
      </c>
      <c r="R4326">
        <v>1.0000000001164153</v>
      </c>
      <c r="S4326">
        <v>57.9</v>
      </c>
    </row>
    <row r="4327" spans="1:19" x14ac:dyDescent="0.25">
      <c r="A4327" t="s">
        <v>4357</v>
      </c>
      <c r="B4327">
        <v>73.900000000000006</v>
      </c>
      <c r="D4327" t="str">
        <f t="shared" si="268"/>
        <v xml:space="preserve">10-26-2011 13:51 </v>
      </c>
      <c r="E4327">
        <f t="shared" si="269"/>
        <v>0.99999999994179234</v>
      </c>
      <c r="F4327">
        <v>73.900000000000006</v>
      </c>
      <c r="K4327" t="s">
        <v>13933</v>
      </c>
      <c r="L4327">
        <v>51.1</v>
      </c>
      <c r="N4327" t="s">
        <v>14041</v>
      </c>
      <c r="O4327" t="str">
        <f t="shared" si="270"/>
        <v xml:space="preserve">10-20-2012 19:51 </v>
      </c>
      <c r="P4327">
        <f t="shared" si="271"/>
        <v>0.99999999994179234</v>
      </c>
      <c r="Q4327">
        <v>57.9</v>
      </c>
      <c r="R4327">
        <v>1.0000000001164153</v>
      </c>
      <c r="S4327">
        <v>57.9</v>
      </c>
    </row>
    <row r="4328" spans="1:19" x14ac:dyDescent="0.25">
      <c r="A4328" t="s">
        <v>4358</v>
      </c>
      <c r="B4328">
        <v>71.099999999999994</v>
      </c>
      <c r="D4328" t="str">
        <f t="shared" si="268"/>
        <v xml:space="preserve">10-26-2011 12:51 </v>
      </c>
      <c r="E4328">
        <f t="shared" si="269"/>
        <v>0.99999999994179234</v>
      </c>
      <c r="F4328">
        <v>71.099999999999994</v>
      </c>
      <c r="K4328" t="s">
        <v>13934</v>
      </c>
      <c r="L4328">
        <v>51.1</v>
      </c>
      <c r="N4328" t="s">
        <v>14042</v>
      </c>
      <c r="O4328" t="str">
        <f t="shared" si="270"/>
        <v xml:space="preserve">10-20-2012 18:51 </v>
      </c>
      <c r="P4328">
        <f t="shared" si="271"/>
        <v>0.99999999994179234</v>
      </c>
      <c r="Q4328">
        <v>60.1</v>
      </c>
      <c r="R4328">
        <v>0.99999999994179234</v>
      </c>
      <c r="S4328">
        <v>57.9</v>
      </c>
    </row>
    <row r="4329" spans="1:19" x14ac:dyDescent="0.25">
      <c r="A4329" t="s">
        <v>4359</v>
      </c>
      <c r="B4329">
        <v>68</v>
      </c>
      <c r="D4329" t="str">
        <f t="shared" si="268"/>
        <v xml:space="preserve">10-26-2011 11:51 </v>
      </c>
      <c r="E4329">
        <f t="shared" si="269"/>
        <v>1.0000000001164153</v>
      </c>
      <c r="F4329">
        <v>68</v>
      </c>
      <c r="K4329" t="s">
        <v>13935</v>
      </c>
      <c r="L4329">
        <v>52</v>
      </c>
      <c r="N4329" t="s">
        <v>14043</v>
      </c>
      <c r="O4329" t="str">
        <f t="shared" si="270"/>
        <v xml:space="preserve">10-20-2012 17:51 </v>
      </c>
      <c r="P4329">
        <f t="shared" si="271"/>
        <v>1.0000000001164153</v>
      </c>
      <c r="Q4329">
        <v>66.900000000000006</v>
      </c>
      <c r="R4329">
        <v>1.0000000001164153</v>
      </c>
      <c r="S4329">
        <v>57.9</v>
      </c>
    </row>
    <row r="4330" spans="1:19" x14ac:dyDescent="0.25">
      <c r="A4330" t="s">
        <v>4360</v>
      </c>
      <c r="B4330">
        <v>64</v>
      </c>
      <c r="D4330" t="str">
        <f t="shared" si="268"/>
        <v xml:space="preserve">10-26-2011 10:51 </v>
      </c>
      <c r="E4330">
        <f t="shared" si="269"/>
        <v>0.99999999994179234</v>
      </c>
      <c r="F4330">
        <v>64</v>
      </c>
      <c r="K4330" t="s">
        <v>13936</v>
      </c>
      <c r="L4330">
        <v>53.1</v>
      </c>
      <c r="N4330" t="s">
        <v>14044</v>
      </c>
      <c r="O4330" t="str">
        <f t="shared" si="270"/>
        <v xml:space="preserve">10-20-2012 16:51 </v>
      </c>
      <c r="P4330">
        <f t="shared" si="271"/>
        <v>0.99999999994179234</v>
      </c>
      <c r="Q4330">
        <v>70</v>
      </c>
      <c r="R4330">
        <v>0.99999999994179234</v>
      </c>
      <c r="S4330">
        <v>57.9</v>
      </c>
    </row>
    <row r="4331" spans="1:19" x14ac:dyDescent="0.25">
      <c r="A4331" t="s">
        <v>4361</v>
      </c>
      <c r="B4331">
        <v>59</v>
      </c>
      <c r="D4331" t="str">
        <f t="shared" si="268"/>
        <v xml:space="preserve">10-26-2011 9:51 </v>
      </c>
      <c r="E4331">
        <f t="shared" si="269"/>
        <v>0.99999999994179234</v>
      </c>
      <c r="F4331">
        <v>59</v>
      </c>
      <c r="K4331" t="s">
        <v>13937</v>
      </c>
      <c r="L4331">
        <v>53.1</v>
      </c>
      <c r="N4331" t="s">
        <v>14045</v>
      </c>
      <c r="O4331" t="str">
        <f t="shared" si="270"/>
        <v xml:space="preserve">10-20-2012 15:51 </v>
      </c>
      <c r="P4331">
        <f t="shared" si="271"/>
        <v>0.99999999994179234</v>
      </c>
      <c r="Q4331">
        <v>71.099999999999994</v>
      </c>
      <c r="R4331">
        <v>0.99999999994179234</v>
      </c>
      <c r="S4331">
        <v>57.9</v>
      </c>
    </row>
    <row r="4332" spans="1:19" x14ac:dyDescent="0.25">
      <c r="A4332" t="s">
        <v>4362</v>
      </c>
      <c r="B4332">
        <v>54</v>
      </c>
      <c r="D4332" t="str">
        <f t="shared" si="268"/>
        <v xml:space="preserve">10-26-2011 8:51 </v>
      </c>
      <c r="E4332">
        <f t="shared" si="269"/>
        <v>1.0000000001164153</v>
      </c>
      <c r="F4332">
        <v>54</v>
      </c>
      <c r="K4332" t="s">
        <v>13938</v>
      </c>
      <c r="L4332">
        <v>55</v>
      </c>
      <c r="N4332" t="s">
        <v>14046</v>
      </c>
      <c r="O4332" t="str">
        <f t="shared" si="270"/>
        <v xml:space="preserve">10-20-2012 14:51 </v>
      </c>
      <c r="P4332">
        <f t="shared" si="271"/>
        <v>1.0000000001164153</v>
      </c>
      <c r="Q4332">
        <v>71.099999999999994</v>
      </c>
      <c r="R4332">
        <v>0.99999999994179234</v>
      </c>
      <c r="S4332">
        <v>57.9</v>
      </c>
    </row>
    <row r="4333" spans="1:19" x14ac:dyDescent="0.25">
      <c r="A4333" t="s">
        <v>4363</v>
      </c>
      <c r="B4333">
        <v>48</v>
      </c>
      <c r="D4333" t="str">
        <f t="shared" si="268"/>
        <v xml:space="preserve">10-26-2011 7:51 </v>
      </c>
      <c r="E4333">
        <f t="shared" si="269"/>
        <v>0.99999999994179234</v>
      </c>
      <c r="F4333">
        <v>48</v>
      </c>
      <c r="K4333" t="s">
        <v>13939</v>
      </c>
      <c r="L4333">
        <v>55</v>
      </c>
      <c r="N4333" t="s">
        <v>14047</v>
      </c>
      <c r="O4333" t="str">
        <f t="shared" si="270"/>
        <v xml:space="preserve">10-20-2012 13:51 </v>
      </c>
      <c r="P4333">
        <f t="shared" si="271"/>
        <v>0.99999999994179234</v>
      </c>
      <c r="Q4333">
        <v>71.099999999999994</v>
      </c>
      <c r="R4333">
        <v>0.99999999994179234</v>
      </c>
      <c r="S4333">
        <v>57.9</v>
      </c>
    </row>
    <row r="4334" spans="1:19" x14ac:dyDescent="0.25">
      <c r="A4334" t="s">
        <v>4364</v>
      </c>
      <c r="B4334">
        <v>48.9</v>
      </c>
      <c r="D4334" t="str">
        <f t="shared" si="268"/>
        <v xml:space="preserve">10-26-2011 6:51 </v>
      </c>
      <c r="E4334">
        <f t="shared" si="269"/>
        <v>0.99999999994179234</v>
      </c>
      <c r="F4334">
        <v>48.9</v>
      </c>
      <c r="K4334" t="s">
        <v>13940</v>
      </c>
      <c r="L4334">
        <v>57</v>
      </c>
      <c r="N4334" t="s">
        <v>14048</v>
      </c>
      <c r="O4334" t="str">
        <f t="shared" si="270"/>
        <v xml:space="preserve">10-20-2012 12:51 </v>
      </c>
      <c r="P4334">
        <f t="shared" si="271"/>
        <v>0.99999999994179234</v>
      </c>
      <c r="Q4334">
        <v>68</v>
      </c>
      <c r="R4334">
        <v>0.99999999994179234</v>
      </c>
      <c r="S4334">
        <v>57.9</v>
      </c>
    </row>
    <row r="4335" spans="1:19" x14ac:dyDescent="0.25">
      <c r="A4335" t="s">
        <v>4365</v>
      </c>
      <c r="B4335">
        <v>50</v>
      </c>
      <c r="D4335" t="str">
        <f t="shared" si="268"/>
        <v xml:space="preserve">10-26-2011 5:51 </v>
      </c>
      <c r="E4335">
        <f t="shared" si="269"/>
        <v>1.0000000001164153</v>
      </c>
      <c r="F4335">
        <v>50</v>
      </c>
      <c r="K4335" t="s">
        <v>13941</v>
      </c>
      <c r="L4335">
        <v>59</v>
      </c>
      <c r="N4335" t="s">
        <v>14049</v>
      </c>
      <c r="O4335" t="str">
        <f t="shared" si="270"/>
        <v xml:space="preserve">10-20-2012 11:51 </v>
      </c>
      <c r="P4335">
        <f t="shared" si="271"/>
        <v>1.0000000001164153</v>
      </c>
      <c r="Q4335">
        <v>64.900000000000006</v>
      </c>
      <c r="R4335">
        <v>0.99999999994179234</v>
      </c>
      <c r="S4335">
        <v>57.9</v>
      </c>
    </row>
    <row r="4336" spans="1:19" x14ac:dyDescent="0.25">
      <c r="A4336" t="s">
        <v>4366</v>
      </c>
      <c r="B4336">
        <v>50</v>
      </c>
      <c r="D4336" t="str">
        <f t="shared" si="268"/>
        <v xml:space="preserve">10-26-2011 4:51 </v>
      </c>
      <c r="E4336">
        <f t="shared" si="269"/>
        <v>0.99999999994179234</v>
      </c>
      <c r="F4336">
        <v>50</v>
      </c>
      <c r="K4336" t="s">
        <v>13942</v>
      </c>
      <c r="L4336">
        <v>59</v>
      </c>
      <c r="N4336" t="s">
        <v>14050</v>
      </c>
      <c r="O4336" t="str">
        <f t="shared" si="270"/>
        <v xml:space="preserve">10-20-2012 10:51 </v>
      </c>
      <c r="P4336">
        <f t="shared" si="271"/>
        <v>0.99999999994179234</v>
      </c>
      <c r="Q4336">
        <v>61</v>
      </c>
      <c r="R4336">
        <v>0.99999999994179234</v>
      </c>
      <c r="S4336">
        <v>57.9</v>
      </c>
    </row>
    <row r="4337" spans="1:19" x14ac:dyDescent="0.25">
      <c r="A4337" t="s">
        <v>4367</v>
      </c>
      <c r="B4337">
        <v>46</v>
      </c>
      <c r="D4337" t="str">
        <f t="shared" si="268"/>
        <v xml:space="preserve">10-26-2011 3:51 </v>
      </c>
      <c r="E4337">
        <f t="shared" si="269"/>
        <v>0.99999999994179234</v>
      </c>
      <c r="F4337">
        <v>46</v>
      </c>
      <c r="K4337" t="s">
        <v>13943</v>
      </c>
      <c r="L4337">
        <v>61</v>
      </c>
      <c r="N4337" t="s">
        <v>14051</v>
      </c>
      <c r="O4337" t="str">
        <f t="shared" si="270"/>
        <v xml:space="preserve">10-20-2012 9:51 </v>
      </c>
      <c r="P4337">
        <f t="shared" si="271"/>
        <v>0.99999999994179234</v>
      </c>
      <c r="Q4337">
        <v>57</v>
      </c>
      <c r="R4337">
        <v>0.99999999994179234</v>
      </c>
      <c r="S4337">
        <v>57.9</v>
      </c>
    </row>
    <row r="4338" spans="1:19" x14ac:dyDescent="0.25">
      <c r="A4338" t="s">
        <v>4368</v>
      </c>
      <c r="B4338">
        <v>48</v>
      </c>
      <c r="D4338" t="str">
        <f t="shared" si="268"/>
        <v xml:space="preserve">10-26-2011 2:51 </v>
      </c>
      <c r="E4338">
        <f t="shared" si="269"/>
        <v>1.0000000001164153</v>
      </c>
      <c r="F4338">
        <v>48</v>
      </c>
      <c r="K4338" t="s">
        <v>13944</v>
      </c>
      <c r="L4338">
        <v>63</v>
      </c>
      <c r="N4338" t="s">
        <v>14052</v>
      </c>
      <c r="O4338" t="str">
        <f t="shared" si="270"/>
        <v xml:space="preserve">10-20-2012 8:51 </v>
      </c>
      <c r="P4338">
        <f t="shared" si="271"/>
        <v>1.0000000001164153</v>
      </c>
      <c r="Q4338">
        <v>52</v>
      </c>
      <c r="R4338">
        <v>0.99999999994179234</v>
      </c>
      <c r="S4338">
        <v>57.9</v>
      </c>
    </row>
    <row r="4339" spans="1:19" x14ac:dyDescent="0.25">
      <c r="A4339" t="s">
        <v>4369</v>
      </c>
      <c r="B4339">
        <v>48.9</v>
      </c>
      <c r="D4339" t="str">
        <f t="shared" si="268"/>
        <v xml:space="preserve">10-26-2011 1:51 </v>
      </c>
      <c r="E4339">
        <f t="shared" si="269"/>
        <v>0.99999999994179234</v>
      </c>
      <c r="F4339">
        <v>48.9</v>
      </c>
      <c r="K4339" t="s">
        <v>13945</v>
      </c>
      <c r="L4339">
        <v>66</v>
      </c>
      <c r="N4339" t="s">
        <v>14053</v>
      </c>
      <c r="O4339" t="str">
        <f t="shared" si="270"/>
        <v xml:space="preserve">10-20-2012 7:51 </v>
      </c>
      <c r="P4339">
        <f t="shared" si="271"/>
        <v>0.99999999994179234</v>
      </c>
      <c r="Q4339">
        <v>48</v>
      </c>
      <c r="R4339">
        <v>1.0000000001164153</v>
      </c>
      <c r="S4339">
        <v>57.9</v>
      </c>
    </row>
    <row r="4340" spans="1:19" x14ac:dyDescent="0.25">
      <c r="A4340" t="s">
        <v>4370</v>
      </c>
      <c r="B4340">
        <v>48.9</v>
      </c>
      <c r="D4340" t="str">
        <f t="shared" si="268"/>
        <v xml:space="preserve">10-26-2011 0:51 </v>
      </c>
      <c r="E4340">
        <f t="shared" si="269"/>
        <v>0.99999999994179234</v>
      </c>
      <c r="F4340">
        <v>48.9</v>
      </c>
      <c r="K4340" t="s">
        <v>13946</v>
      </c>
      <c r="L4340">
        <v>72</v>
      </c>
      <c r="N4340" t="s">
        <v>14054</v>
      </c>
      <c r="O4340" t="str">
        <f t="shared" si="270"/>
        <v xml:space="preserve">10-20-2012 6:51 </v>
      </c>
      <c r="P4340">
        <f t="shared" si="271"/>
        <v>0.99999999994179234</v>
      </c>
      <c r="Q4340">
        <v>48</v>
      </c>
      <c r="R4340">
        <v>0.99999999994179234</v>
      </c>
      <c r="S4340">
        <v>59</v>
      </c>
    </row>
    <row r="4341" spans="1:19" x14ac:dyDescent="0.25">
      <c r="A4341" t="s">
        <v>4371</v>
      </c>
      <c r="B4341">
        <v>50</v>
      </c>
      <c r="D4341" t="str">
        <f t="shared" si="268"/>
        <v xml:space="preserve">10-25-2011 23:51 </v>
      </c>
      <c r="E4341">
        <f t="shared" si="269"/>
        <v>1.0000000001164153</v>
      </c>
      <c r="F4341">
        <v>50</v>
      </c>
      <c r="K4341" t="s">
        <v>13947</v>
      </c>
      <c r="L4341">
        <v>77</v>
      </c>
      <c r="N4341" t="s">
        <v>14055</v>
      </c>
      <c r="O4341" t="str">
        <f t="shared" si="270"/>
        <v xml:space="preserve">10-20-2012 5:51 </v>
      </c>
      <c r="P4341">
        <f t="shared" si="271"/>
        <v>1.0000000001164153</v>
      </c>
      <c r="Q4341">
        <v>48.9</v>
      </c>
      <c r="R4341">
        <v>1.0000000001164153</v>
      </c>
      <c r="S4341">
        <v>59</v>
      </c>
    </row>
    <row r="4342" spans="1:19" x14ac:dyDescent="0.25">
      <c r="A4342" t="s">
        <v>4372</v>
      </c>
      <c r="B4342">
        <v>52</v>
      </c>
      <c r="D4342" t="str">
        <f t="shared" si="268"/>
        <v xml:space="preserve">10-25-2011 22:51 </v>
      </c>
      <c r="E4342">
        <f t="shared" si="269"/>
        <v>0.99999999994179234</v>
      </c>
      <c r="F4342">
        <v>52</v>
      </c>
      <c r="K4342" t="s">
        <v>13948</v>
      </c>
      <c r="L4342">
        <v>80.099999999999994</v>
      </c>
      <c r="N4342" t="s">
        <v>14056</v>
      </c>
      <c r="O4342" t="str">
        <f t="shared" si="270"/>
        <v xml:space="preserve">10-20-2012 4:51 </v>
      </c>
      <c r="P4342">
        <f t="shared" si="271"/>
        <v>0.99999999994179234</v>
      </c>
      <c r="Q4342">
        <v>46</v>
      </c>
      <c r="R4342">
        <v>0.99999999994179234</v>
      </c>
      <c r="S4342">
        <v>59</v>
      </c>
    </row>
    <row r="4343" spans="1:19" x14ac:dyDescent="0.25">
      <c r="A4343" t="s">
        <v>4373</v>
      </c>
      <c r="B4343">
        <v>52</v>
      </c>
      <c r="D4343" t="str">
        <f t="shared" si="268"/>
        <v xml:space="preserve">10-25-2011 21:51 </v>
      </c>
      <c r="E4343">
        <f t="shared" si="269"/>
        <v>0.99999999994179234</v>
      </c>
      <c r="F4343">
        <v>52</v>
      </c>
      <c r="K4343" t="s">
        <v>13949</v>
      </c>
      <c r="L4343">
        <v>81</v>
      </c>
      <c r="N4343" t="s">
        <v>14057</v>
      </c>
      <c r="O4343" t="str">
        <f t="shared" si="270"/>
        <v xml:space="preserve">10-20-2012 3:51 </v>
      </c>
      <c r="P4343">
        <f t="shared" si="271"/>
        <v>0.99999999994179234</v>
      </c>
      <c r="Q4343">
        <v>48</v>
      </c>
      <c r="R4343">
        <v>0.99999999994179234</v>
      </c>
      <c r="S4343">
        <v>59</v>
      </c>
    </row>
    <row r="4344" spans="1:19" x14ac:dyDescent="0.25">
      <c r="A4344" t="s">
        <v>4374</v>
      </c>
      <c r="B4344">
        <v>53.1</v>
      </c>
      <c r="D4344" t="str">
        <f t="shared" si="268"/>
        <v xml:space="preserve">10-25-2011 20:51 </v>
      </c>
      <c r="E4344">
        <f t="shared" si="269"/>
        <v>1.0000000001164153</v>
      </c>
      <c r="F4344">
        <v>53.1</v>
      </c>
      <c r="K4344" t="s">
        <v>13950</v>
      </c>
      <c r="L4344">
        <v>80.099999999999994</v>
      </c>
      <c r="N4344" t="s">
        <v>14058</v>
      </c>
      <c r="O4344" t="str">
        <f t="shared" si="270"/>
        <v xml:space="preserve">10-20-2012 2:51 </v>
      </c>
      <c r="P4344">
        <f t="shared" si="271"/>
        <v>1.0000000001164153</v>
      </c>
      <c r="Q4344">
        <v>52</v>
      </c>
      <c r="R4344">
        <v>0.99999999994179234</v>
      </c>
      <c r="S4344">
        <v>59</v>
      </c>
    </row>
    <row r="4345" spans="1:19" x14ac:dyDescent="0.25">
      <c r="A4345" t="s">
        <v>4375</v>
      </c>
      <c r="B4345">
        <v>54</v>
      </c>
      <c r="D4345" t="str">
        <f t="shared" si="268"/>
        <v xml:space="preserve">10-25-2011 19:51 </v>
      </c>
      <c r="E4345">
        <f t="shared" si="269"/>
        <v>0.99999999994179234</v>
      </c>
      <c r="F4345">
        <v>54</v>
      </c>
      <c r="K4345" t="s">
        <v>13951</v>
      </c>
      <c r="L4345">
        <v>81</v>
      </c>
      <c r="N4345" t="s">
        <v>14059</v>
      </c>
      <c r="O4345" t="str">
        <f t="shared" si="270"/>
        <v xml:space="preserve">10-20-2012 1:51 </v>
      </c>
      <c r="P4345">
        <f t="shared" si="271"/>
        <v>0.99999999994179234</v>
      </c>
      <c r="Q4345">
        <v>53.1</v>
      </c>
      <c r="R4345">
        <v>0.99999999994179234</v>
      </c>
      <c r="S4345">
        <v>59</v>
      </c>
    </row>
    <row r="4346" spans="1:19" x14ac:dyDescent="0.25">
      <c r="A4346" t="s">
        <v>4376</v>
      </c>
      <c r="B4346">
        <v>61</v>
      </c>
      <c r="D4346" t="str">
        <f t="shared" si="268"/>
        <v xml:space="preserve">10-25-2011 18:51 </v>
      </c>
      <c r="E4346">
        <f t="shared" si="269"/>
        <v>0.99999999994179234</v>
      </c>
      <c r="F4346">
        <v>61</v>
      </c>
      <c r="K4346" t="s">
        <v>13952</v>
      </c>
      <c r="L4346">
        <v>79</v>
      </c>
      <c r="N4346" t="s">
        <v>14060</v>
      </c>
      <c r="O4346" t="str">
        <f t="shared" si="270"/>
        <v xml:space="preserve">10-20-2012 0:51 </v>
      </c>
      <c r="P4346">
        <f t="shared" si="271"/>
        <v>0.99999999994179234</v>
      </c>
      <c r="Q4346">
        <v>53.1</v>
      </c>
      <c r="R4346">
        <v>1.0000000001164153</v>
      </c>
      <c r="S4346">
        <v>59</v>
      </c>
    </row>
    <row r="4347" spans="1:19" x14ac:dyDescent="0.25">
      <c r="A4347" t="s">
        <v>4377</v>
      </c>
      <c r="B4347">
        <v>66</v>
      </c>
      <c r="D4347" t="str">
        <f t="shared" si="268"/>
        <v xml:space="preserve">10-25-2011 17:51 </v>
      </c>
      <c r="E4347">
        <f t="shared" si="269"/>
        <v>1.0000000001164153</v>
      </c>
      <c r="F4347">
        <v>66</v>
      </c>
      <c r="K4347" t="s">
        <v>13953</v>
      </c>
      <c r="L4347">
        <v>75</v>
      </c>
      <c r="N4347" t="s">
        <v>14061</v>
      </c>
      <c r="O4347" t="str">
        <f t="shared" si="270"/>
        <v xml:space="preserve">10-19-2012 23:51 </v>
      </c>
      <c r="P4347">
        <f t="shared" si="271"/>
        <v>1.0000000001164153</v>
      </c>
      <c r="Q4347">
        <v>55</v>
      </c>
      <c r="R4347">
        <v>0.99999999994179234</v>
      </c>
      <c r="S4347">
        <v>59</v>
      </c>
    </row>
    <row r="4348" spans="1:19" x14ac:dyDescent="0.25">
      <c r="A4348" t="s">
        <v>4378</v>
      </c>
      <c r="B4348">
        <v>70</v>
      </c>
      <c r="D4348" t="str">
        <f t="shared" si="268"/>
        <v xml:space="preserve">10-25-2011 16:51 </v>
      </c>
      <c r="E4348">
        <f t="shared" si="269"/>
        <v>0.99999999994179234</v>
      </c>
      <c r="F4348">
        <v>70</v>
      </c>
      <c r="K4348" t="s">
        <v>13954</v>
      </c>
      <c r="L4348">
        <v>70</v>
      </c>
      <c r="N4348" t="s">
        <v>14062</v>
      </c>
      <c r="O4348" t="str">
        <f t="shared" si="270"/>
        <v xml:space="preserve">10-19-2012 22:51 </v>
      </c>
      <c r="P4348">
        <f t="shared" si="271"/>
        <v>0.99999999994179234</v>
      </c>
      <c r="Q4348">
        <v>55</v>
      </c>
      <c r="R4348">
        <v>0.99999999994179234</v>
      </c>
      <c r="S4348">
        <v>59</v>
      </c>
    </row>
    <row r="4349" spans="1:19" x14ac:dyDescent="0.25">
      <c r="A4349" t="s">
        <v>4379</v>
      </c>
      <c r="B4349">
        <v>71.099999999999994</v>
      </c>
      <c r="D4349" t="str">
        <f t="shared" si="268"/>
        <v xml:space="preserve">10-25-2011 15:51 </v>
      </c>
      <c r="E4349">
        <f t="shared" si="269"/>
        <v>0.99999999994179234</v>
      </c>
      <c r="F4349">
        <v>71.099999999999994</v>
      </c>
      <c r="K4349" t="s">
        <v>13955</v>
      </c>
      <c r="L4349">
        <v>63</v>
      </c>
      <c r="N4349" t="s">
        <v>14063</v>
      </c>
      <c r="O4349" t="str">
        <f t="shared" si="270"/>
        <v xml:space="preserve">10-19-2012 21:51 </v>
      </c>
      <c r="P4349">
        <f t="shared" si="271"/>
        <v>0.99999999994179234</v>
      </c>
      <c r="Q4349">
        <v>57.9</v>
      </c>
      <c r="R4349">
        <v>0.99999999994179234</v>
      </c>
      <c r="S4349">
        <v>59</v>
      </c>
    </row>
    <row r="4350" spans="1:19" x14ac:dyDescent="0.25">
      <c r="A4350" t="s">
        <v>4380</v>
      </c>
      <c r="B4350">
        <v>69.099999999999994</v>
      </c>
      <c r="D4350" t="str">
        <f t="shared" si="268"/>
        <v xml:space="preserve">10-25-2011 14:51 </v>
      </c>
      <c r="E4350">
        <f t="shared" si="269"/>
        <v>1.0000000001164153</v>
      </c>
      <c r="F4350">
        <v>69.099999999999994</v>
      </c>
      <c r="K4350" t="s">
        <v>13956</v>
      </c>
      <c r="L4350">
        <v>57.9</v>
      </c>
      <c r="N4350" t="s">
        <v>14064</v>
      </c>
      <c r="O4350" t="str">
        <f t="shared" si="270"/>
        <v xml:space="preserve">10-19-2012 20:51 </v>
      </c>
      <c r="P4350">
        <f t="shared" si="271"/>
        <v>1.0000000001164153</v>
      </c>
      <c r="Q4350">
        <v>60.1</v>
      </c>
      <c r="R4350">
        <v>1.0000000001164153</v>
      </c>
      <c r="S4350">
        <v>59</v>
      </c>
    </row>
    <row r="4351" spans="1:19" x14ac:dyDescent="0.25">
      <c r="A4351" t="s">
        <v>4381</v>
      </c>
      <c r="B4351">
        <v>68</v>
      </c>
      <c r="D4351" t="str">
        <f t="shared" si="268"/>
        <v xml:space="preserve">10-25-2011 13:51 </v>
      </c>
      <c r="E4351">
        <f t="shared" si="269"/>
        <v>0.99999999994179234</v>
      </c>
      <c r="F4351">
        <v>68</v>
      </c>
      <c r="K4351" t="s">
        <v>13957</v>
      </c>
      <c r="L4351">
        <v>53.1</v>
      </c>
      <c r="N4351" t="s">
        <v>14065</v>
      </c>
      <c r="O4351" t="str">
        <f t="shared" si="270"/>
        <v xml:space="preserve">10-19-2012 19:51 </v>
      </c>
      <c r="P4351">
        <f t="shared" si="271"/>
        <v>0.99999999994179234</v>
      </c>
      <c r="Q4351">
        <v>61</v>
      </c>
      <c r="R4351">
        <v>0.99999999994179234</v>
      </c>
      <c r="S4351">
        <v>59</v>
      </c>
    </row>
    <row r="4352" spans="1:19" x14ac:dyDescent="0.25">
      <c r="A4352" t="s">
        <v>4382</v>
      </c>
      <c r="B4352">
        <v>66.900000000000006</v>
      </c>
      <c r="D4352" t="str">
        <f t="shared" si="268"/>
        <v xml:space="preserve">10-25-2011 12:51 </v>
      </c>
      <c r="E4352">
        <f t="shared" si="269"/>
        <v>0.99999999994179234</v>
      </c>
      <c r="F4352">
        <v>66.900000000000006</v>
      </c>
      <c r="K4352" t="s">
        <v>13958</v>
      </c>
      <c r="L4352">
        <v>54</v>
      </c>
      <c r="N4352" t="s">
        <v>14066</v>
      </c>
      <c r="O4352" t="str">
        <f t="shared" si="270"/>
        <v xml:space="preserve">10-19-2012 18:51 </v>
      </c>
      <c r="P4352">
        <f t="shared" si="271"/>
        <v>0.99999999994179234</v>
      </c>
      <c r="Q4352">
        <v>62.1</v>
      </c>
      <c r="R4352">
        <v>0.29999999993015081</v>
      </c>
      <c r="S4352">
        <v>59</v>
      </c>
    </row>
    <row r="4353" spans="1:19" x14ac:dyDescent="0.25">
      <c r="A4353" t="s">
        <v>4383</v>
      </c>
      <c r="B4353">
        <v>64.900000000000006</v>
      </c>
      <c r="D4353" t="str">
        <f t="shared" si="268"/>
        <v xml:space="preserve">10-25-2011 11:51 </v>
      </c>
      <c r="E4353">
        <f t="shared" si="269"/>
        <v>1.0000000001164153</v>
      </c>
      <c r="F4353">
        <v>64.900000000000006</v>
      </c>
      <c r="K4353" t="s">
        <v>13959</v>
      </c>
      <c r="L4353">
        <v>55</v>
      </c>
      <c r="N4353" t="s">
        <v>14067</v>
      </c>
      <c r="O4353" t="str">
        <f t="shared" si="270"/>
        <v xml:space="preserve">10-19-2012 17:51 </v>
      </c>
      <c r="P4353">
        <f t="shared" si="271"/>
        <v>1.0000000001164153</v>
      </c>
      <c r="Q4353">
        <v>71.099999999999994</v>
      </c>
      <c r="R4353">
        <v>1.0000000001164153</v>
      </c>
      <c r="S4353">
        <v>59</v>
      </c>
    </row>
    <row r="4354" spans="1:19" x14ac:dyDescent="0.25">
      <c r="A4354" t="s">
        <v>4384</v>
      </c>
      <c r="B4354">
        <v>62.1</v>
      </c>
      <c r="D4354" t="str">
        <f t="shared" si="268"/>
        <v xml:space="preserve">10-25-2011 10:51 </v>
      </c>
      <c r="E4354">
        <f t="shared" si="269"/>
        <v>0.99999999994179234</v>
      </c>
      <c r="F4354">
        <v>62.1</v>
      </c>
      <c r="K4354" t="s">
        <v>13960</v>
      </c>
      <c r="L4354">
        <v>51.1</v>
      </c>
      <c r="N4354" t="s">
        <v>14068</v>
      </c>
      <c r="O4354" t="str">
        <f t="shared" si="270"/>
        <v xml:space="preserve">10-19-2012 16:51 </v>
      </c>
      <c r="P4354">
        <f t="shared" si="271"/>
        <v>0.99999999994179234</v>
      </c>
      <c r="Q4354">
        <v>75</v>
      </c>
      <c r="R4354">
        <v>0.99999999994179234</v>
      </c>
      <c r="S4354">
        <v>59</v>
      </c>
    </row>
    <row r="4355" spans="1:19" x14ac:dyDescent="0.25">
      <c r="A4355" t="s">
        <v>4385</v>
      </c>
      <c r="B4355">
        <v>59</v>
      </c>
      <c r="D4355" t="str">
        <f t="shared" ref="D4355:D4418" si="272">LEFT(A4355,LEN(A4355)-3)</f>
        <v xml:space="preserve">10-25-2011 9:51 </v>
      </c>
      <c r="E4355">
        <f t="shared" ref="E4355:E4418" si="273">(D4355-D4356)*24</f>
        <v>0.99999999994179234</v>
      </c>
      <c r="F4355">
        <v>59</v>
      </c>
      <c r="K4355" t="s">
        <v>13961</v>
      </c>
      <c r="L4355">
        <v>52</v>
      </c>
      <c r="N4355" t="s">
        <v>14069</v>
      </c>
      <c r="O4355" t="str">
        <f t="shared" ref="O4355:O4418" si="274">LEFT(N4355,LEN(N4355)-3)</f>
        <v xml:space="preserve">10-19-2012 15:51 </v>
      </c>
      <c r="P4355">
        <f t="shared" ref="P4355:P4418" si="275">(O4355-O4356)*24</f>
        <v>0.99999999994179234</v>
      </c>
      <c r="Q4355">
        <v>77</v>
      </c>
      <c r="R4355">
        <v>0.99999999994179234</v>
      </c>
      <c r="S4355">
        <v>59</v>
      </c>
    </row>
    <row r="4356" spans="1:19" x14ac:dyDescent="0.25">
      <c r="A4356" t="s">
        <v>4386</v>
      </c>
      <c r="B4356">
        <v>53.1</v>
      </c>
      <c r="D4356" t="str">
        <f t="shared" si="272"/>
        <v xml:space="preserve">10-25-2011 8:51 </v>
      </c>
      <c r="E4356">
        <f t="shared" si="273"/>
        <v>1.0000000001164153</v>
      </c>
      <c r="F4356">
        <v>53.1</v>
      </c>
      <c r="K4356" t="s">
        <v>13962</v>
      </c>
      <c r="L4356">
        <v>55.9</v>
      </c>
      <c r="N4356" t="s">
        <v>14070</v>
      </c>
      <c r="O4356" t="str">
        <f t="shared" si="274"/>
        <v xml:space="preserve">10-19-2012 14:51 </v>
      </c>
      <c r="P4356">
        <f t="shared" si="275"/>
        <v>1.0000000001164153</v>
      </c>
      <c r="Q4356">
        <v>78.099999999999994</v>
      </c>
      <c r="R4356">
        <v>0.99999999994179234</v>
      </c>
      <c r="S4356">
        <v>59</v>
      </c>
    </row>
    <row r="4357" spans="1:19" x14ac:dyDescent="0.25">
      <c r="A4357" t="s">
        <v>4387</v>
      </c>
      <c r="B4357">
        <v>46</v>
      </c>
      <c r="D4357" t="str">
        <f t="shared" si="272"/>
        <v xml:space="preserve">10-25-2011 7:51 </v>
      </c>
      <c r="E4357">
        <f t="shared" si="273"/>
        <v>0.99999999994179234</v>
      </c>
      <c r="F4357">
        <v>46</v>
      </c>
      <c r="K4357" t="s">
        <v>13963</v>
      </c>
      <c r="L4357">
        <v>55</v>
      </c>
      <c r="N4357" t="s">
        <v>14071</v>
      </c>
      <c r="O4357" t="str">
        <f t="shared" si="274"/>
        <v xml:space="preserve">10-19-2012 13:51 </v>
      </c>
      <c r="P4357">
        <f t="shared" si="275"/>
        <v>0.99999999994179234</v>
      </c>
      <c r="Q4357">
        <v>77</v>
      </c>
      <c r="R4357">
        <v>0.99999999994179234</v>
      </c>
      <c r="S4357">
        <v>59</v>
      </c>
    </row>
    <row r="4358" spans="1:19" x14ac:dyDescent="0.25">
      <c r="A4358" t="s">
        <v>4388</v>
      </c>
      <c r="B4358">
        <v>48</v>
      </c>
      <c r="D4358" t="str">
        <f t="shared" si="272"/>
        <v xml:space="preserve">10-25-2011 6:51 </v>
      </c>
      <c r="E4358">
        <f t="shared" si="273"/>
        <v>0.99999999994179234</v>
      </c>
      <c r="F4358">
        <v>48</v>
      </c>
      <c r="K4358" t="s">
        <v>13964</v>
      </c>
      <c r="L4358">
        <v>55</v>
      </c>
      <c r="N4358" t="s">
        <v>14072</v>
      </c>
      <c r="O4358" t="str">
        <f t="shared" si="274"/>
        <v xml:space="preserve">10-19-2012 12:51 </v>
      </c>
      <c r="P4358">
        <f t="shared" si="275"/>
        <v>0.99999999994179234</v>
      </c>
      <c r="Q4358">
        <v>75</v>
      </c>
      <c r="R4358">
        <v>1.0000000001164153</v>
      </c>
      <c r="S4358">
        <v>59</v>
      </c>
    </row>
    <row r="4359" spans="1:19" x14ac:dyDescent="0.25">
      <c r="A4359" t="s">
        <v>4389</v>
      </c>
      <c r="B4359">
        <v>48.9</v>
      </c>
      <c r="D4359" t="str">
        <f t="shared" si="272"/>
        <v xml:space="preserve">10-25-2011 5:51 </v>
      </c>
      <c r="E4359">
        <f t="shared" si="273"/>
        <v>1.0000000001164153</v>
      </c>
      <c r="F4359">
        <v>48.9</v>
      </c>
      <c r="K4359" t="s">
        <v>13965</v>
      </c>
      <c r="L4359">
        <v>57</v>
      </c>
      <c r="N4359" t="s">
        <v>14073</v>
      </c>
      <c r="O4359" t="str">
        <f t="shared" si="274"/>
        <v xml:space="preserve">10-19-2012 11:51 </v>
      </c>
      <c r="P4359">
        <f t="shared" si="275"/>
        <v>1.0000000001164153</v>
      </c>
      <c r="Q4359">
        <v>73</v>
      </c>
      <c r="R4359">
        <v>0.36666666681412607</v>
      </c>
      <c r="S4359">
        <v>59</v>
      </c>
    </row>
    <row r="4360" spans="1:19" x14ac:dyDescent="0.25">
      <c r="A4360" t="s">
        <v>4390</v>
      </c>
      <c r="B4360">
        <v>48.9</v>
      </c>
      <c r="D4360" t="str">
        <f t="shared" si="272"/>
        <v xml:space="preserve">10-25-2011 4:51 </v>
      </c>
      <c r="E4360">
        <f t="shared" si="273"/>
        <v>0.99999999994179234</v>
      </c>
      <c r="F4360">
        <v>48.9</v>
      </c>
      <c r="K4360" t="s">
        <v>13966</v>
      </c>
      <c r="L4360">
        <v>57.9</v>
      </c>
      <c r="N4360" t="s">
        <v>14074</v>
      </c>
      <c r="O4360" t="str">
        <f t="shared" si="274"/>
        <v xml:space="preserve">10-19-2012 10:51 </v>
      </c>
      <c r="P4360">
        <f t="shared" si="275"/>
        <v>0.99999999994179234</v>
      </c>
      <c r="Q4360">
        <v>71.099999999999994</v>
      </c>
      <c r="R4360">
        <v>0.36666666663950309</v>
      </c>
      <c r="S4360">
        <v>59</v>
      </c>
    </row>
    <row r="4361" spans="1:19" x14ac:dyDescent="0.25">
      <c r="A4361" t="s">
        <v>4391</v>
      </c>
      <c r="B4361">
        <v>50</v>
      </c>
      <c r="D4361" t="str">
        <f t="shared" si="272"/>
        <v xml:space="preserve">10-25-2011 3:51 </v>
      </c>
      <c r="E4361">
        <f t="shared" si="273"/>
        <v>0.99999999994179234</v>
      </c>
      <c r="F4361">
        <v>50</v>
      </c>
      <c r="K4361" t="s">
        <v>13967</v>
      </c>
      <c r="L4361">
        <v>59</v>
      </c>
      <c r="N4361" t="s">
        <v>14075</v>
      </c>
      <c r="O4361" t="str">
        <f t="shared" si="274"/>
        <v xml:space="preserve">10-19-2012 9:51 </v>
      </c>
      <c r="P4361">
        <f t="shared" si="275"/>
        <v>0.5166666666045785</v>
      </c>
      <c r="Q4361">
        <v>68</v>
      </c>
      <c r="R4361">
        <v>0.63333333330228925</v>
      </c>
      <c r="S4361">
        <v>59</v>
      </c>
    </row>
    <row r="4362" spans="1:19" x14ac:dyDescent="0.25">
      <c r="A4362" t="s">
        <v>4392</v>
      </c>
      <c r="B4362">
        <v>50</v>
      </c>
      <c r="D4362" t="str">
        <f t="shared" si="272"/>
        <v xml:space="preserve">10-25-2011 2:51 </v>
      </c>
      <c r="E4362">
        <f t="shared" si="273"/>
        <v>1.0000000001164153</v>
      </c>
      <c r="F4362">
        <v>50</v>
      </c>
      <c r="K4362" t="s">
        <v>13968</v>
      </c>
      <c r="L4362">
        <v>60.1</v>
      </c>
      <c r="N4362" t="s">
        <v>14076</v>
      </c>
      <c r="O4362" t="str">
        <f t="shared" si="274"/>
        <v xml:space="preserve">10-19-2012 9:20 </v>
      </c>
      <c r="P4362">
        <f t="shared" si="275"/>
        <v>0.48333333333721384</v>
      </c>
      <c r="Q4362">
        <v>66.2</v>
      </c>
      <c r="R4362">
        <v>0.99999999994179234</v>
      </c>
      <c r="S4362">
        <v>59</v>
      </c>
    </row>
    <row r="4363" spans="1:19" x14ac:dyDescent="0.25">
      <c r="A4363" t="s">
        <v>4393</v>
      </c>
      <c r="B4363">
        <v>51.1</v>
      </c>
      <c r="D4363" t="str">
        <f t="shared" si="272"/>
        <v xml:space="preserve">10-25-2011 1:51 </v>
      </c>
      <c r="E4363">
        <f t="shared" si="273"/>
        <v>0.99999999994179234</v>
      </c>
      <c r="F4363">
        <v>51.1</v>
      </c>
      <c r="K4363" t="s">
        <v>13969</v>
      </c>
      <c r="L4363">
        <v>63</v>
      </c>
      <c r="N4363" t="s">
        <v>14077</v>
      </c>
      <c r="O4363" t="str">
        <f t="shared" si="274"/>
        <v xml:space="preserve">10-19-2012 8:51 </v>
      </c>
      <c r="P4363">
        <f t="shared" si="275"/>
        <v>0.40000000008149073</v>
      </c>
      <c r="Q4363">
        <v>64.900000000000006</v>
      </c>
      <c r="R4363">
        <v>0.99999999994179234</v>
      </c>
      <c r="S4363">
        <v>59</v>
      </c>
    </row>
    <row r="4364" spans="1:19" x14ac:dyDescent="0.25">
      <c r="A4364" t="s">
        <v>4394</v>
      </c>
      <c r="B4364">
        <v>52</v>
      </c>
      <c r="D4364" t="str">
        <f t="shared" si="272"/>
        <v xml:space="preserve">10-25-2011 0:51 </v>
      </c>
      <c r="E4364">
        <f t="shared" si="273"/>
        <v>0.99999999994179234</v>
      </c>
      <c r="F4364">
        <v>52</v>
      </c>
      <c r="K4364" t="s">
        <v>13970</v>
      </c>
      <c r="L4364">
        <v>68</v>
      </c>
      <c r="N4364" t="s">
        <v>14078</v>
      </c>
      <c r="O4364" t="str">
        <f t="shared" si="274"/>
        <v xml:space="preserve">10-19-2012 8:27 </v>
      </c>
      <c r="P4364">
        <f t="shared" si="275"/>
        <v>8.3333333255723119E-2</v>
      </c>
      <c r="Q4364">
        <v>64.400000000000006</v>
      </c>
      <c r="R4364">
        <v>0.99999999994179234</v>
      </c>
      <c r="S4364">
        <v>59</v>
      </c>
    </row>
    <row r="4365" spans="1:19" x14ac:dyDescent="0.25">
      <c r="A4365" t="s">
        <v>4395</v>
      </c>
      <c r="B4365">
        <v>51.1</v>
      </c>
      <c r="D4365" t="str">
        <f t="shared" si="272"/>
        <v xml:space="preserve">10-24-2011 23:51 </v>
      </c>
      <c r="E4365">
        <f t="shared" si="273"/>
        <v>1.0000000001164153</v>
      </c>
      <c r="F4365">
        <v>51.1</v>
      </c>
      <c r="K4365" t="s">
        <v>13971</v>
      </c>
      <c r="L4365">
        <v>73</v>
      </c>
      <c r="N4365" t="s">
        <v>14079</v>
      </c>
      <c r="O4365" t="str">
        <f t="shared" si="274"/>
        <v xml:space="preserve">10-19-2012 8:22 </v>
      </c>
      <c r="P4365">
        <f t="shared" si="275"/>
        <v>0.35000000009313226</v>
      </c>
      <c r="Q4365">
        <v>64.400000000000006</v>
      </c>
      <c r="R4365">
        <v>1.0000000001164153</v>
      </c>
      <c r="S4365">
        <v>59</v>
      </c>
    </row>
    <row r="4366" spans="1:19" x14ac:dyDescent="0.25">
      <c r="A4366" t="s">
        <v>4396</v>
      </c>
      <c r="B4366">
        <v>53.1</v>
      </c>
      <c r="D4366" t="str">
        <f t="shared" si="272"/>
        <v xml:space="preserve">10-24-2011 22:51 </v>
      </c>
      <c r="E4366">
        <f t="shared" si="273"/>
        <v>0.99999999994179234</v>
      </c>
      <c r="F4366">
        <v>53.1</v>
      </c>
      <c r="K4366" t="s">
        <v>13972</v>
      </c>
      <c r="L4366">
        <v>79</v>
      </c>
      <c r="N4366" t="s">
        <v>14080</v>
      </c>
      <c r="O4366" t="str">
        <f t="shared" si="274"/>
        <v xml:space="preserve">10-19-2012 8:01 </v>
      </c>
      <c r="P4366">
        <f t="shared" si="275"/>
        <v>0.16666666668606922</v>
      </c>
      <c r="Q4366">
        <v>64.400000000000006</v>
      </c>
      <c r="R4366">
        <v>1.0000000001164153</v>
      </c>
      <c r="S4366">
        <v>59</v>
      </c>
    </row>
    <row r="4367" spans="1:19" x14ac:dyDescent="0.25">
      <c r="A4367" t="s">
        <v>4397</v>
      </c>
      <c r="B4367">
        <v>54</v>
      </c>
      <c r="D4367" t="str">
        <f t="shared" si="272"/>
        <v xml:space="preserve">10-24-2011 21:51 </v>
      </c>
      <c r="E4367">
        <f t="shared" si="273"/>
        <v>0.99999999994179234</v>
      </c>
      <c r="F4367">
        <v>54</v>
      </c>
      <c r="K4367" t="s">
        <v>13973</v>
      </c>
      <c r="L4367">
        <v>79</v>
      </c>
      <c r="N4367" t="s">
        <v>14081</v>
      </c>
      <c r="O4367" t="str">
        <f t="shared" si="274"/>
        <v xml:space="preserve">10-19-2012 7:51 </v>
      </c>
      <c r="P4367">
        <f t="shared" si="275"/>
        <v>0.99999999994179234</v>
      </c>
      <c r="Q4367">
        <v>64</v>
      </c>
      <c r="R4367">
        <v>0.78333333326736465</v>
      </c>
      <c r="S4367">
        <v>59</v>
      </c>
    </row>
    <row r="4368" spans="1:19" x14ac:dyDescent="0.25">
      <c r="A4368" t="s">
        <v>4398</v>
      </c>
      <c r="B4368">
        <v>55</v>
      </c>
      <c r="D4368" t="str">
        <f t="shared" si="272"/>
        <v xml:space="preserve">10-24-2011 20:51 </v>
      </c>
      <c r="E4368">
        <f t="shared" si="273"/>
        <v>1.0000000001164153</v>
      </c>
      <c r="F4368">
        <v>55</v>
      </c>
      <c r="K4368" t="s">
        <v>13974</v>
      </c>
      <c r="L4368">
        <v>78.099999999999994</v>
      </c>
      <c r="N4368" t="s">
        <v>14082</v>
      </c>
      <c r="O4368" t="str">
        <f t="shared" si="274"/>
        <v xml:space="preserve">10-19-2012 6:51 </v>
      </c>
      <c r="P4368">
        <f t="shared" si="275"/>
        <v>0.99999999994179234</v>
      </c>
      <c r="Q4368">
        <v>64.900000000000006</v>
      </c>
      <c r="R4368">
        <v>1.0000000001164153</v>
      </c>
      <c r="S4368">
        <v>59</v>
      </c>
    </row>
    <row r="4369" spans="1:19" x14ac:dyDescent="0.25">
      <c r="A4369" t="s">
        <v>4399</v>
      </c>
      <c r="B4369">
        <v>59</v>
      </c>
      <c r="D4369" t="str">
        <f t="shared" si="272"/>
        <v xml:space="preserve">10-24-2011 19:51 </v>
      </c>
      <c r="E4369">
        <f t="shared" si="273"/>
        <v>0.99999999994179234</v>
      </c>
      <c r="F4369">
        <v>59</v>
      </c>
      <c r="K4369" t="s">
        <v>13975</v>
      </c>
      <c r="L4369">
        <v>79</v>
      </c>
      <c r="N4369" t="s">
        <v>14083</v>
      </c>
      <c r="O4369" t="str">
        <f t="shared" si="274"/>
        <v xml:space="preserve">10-19-2012 5:51 </v>
      </c>
      <c r="P4369">
        <f t="shared" si="275"/>
        <v>1.0000000001164153</v>
      </c>
      <c r="Q4369">
        <v>66</v>
      </c>
      <c r="R4369">
        <v>0.99999999994179234</v>
      </c>
      <c r="S4369">
        <v>59</v>
      </c>
    </row>
    <row r="4370" spans="1:19" x14ac:dyDescent="0.25">
      <c r="A4370" t="s">
        <v>4400</v>
      </c>
      <c r="B4370">
        <v>62.1</v>
      </c>
      <c r="D4370" t="str">
        <f t="shared" si="272"/>
        <v xml:space="preserve">10-24-2011 18:51 </v>
      </c>
      <c r="E4370">
        <f t="shared" si="273"/>
        <v>0.99999999994179234</v>
      </c>
      <c r="F4370">
        <v>62.1</v>
      </c>
      <c r="K4370" t="s">
        <v>13976</v>
      </c>
      <c r="L4370">
        <v>77</v>
      </c>
      <c r="N4370" t="s">
        <v>14084</v>
      </c>
      <c r="O4370" t="str">
        <f t="shared" si="274"/>
        <v xml:space="preserve">10-19-2012 4:51 </v>
      </c>
      <c r="P4370">
        <f t="shared" si="275"/>
        <v>0.99999999994179234</v>
      </c>
      <c r="Q4370">
        <v>66</v>
      </c>
      <c r="R4370">
        <v>0.99999999994179234</v>
      </c>
      <c r="S4370">
        <v>59</v>
      </c>
    </row>
    <row r="4371" spans="1:19" x14ac:dyDescent="0.25">
      <c r="A4371" t="s">
        <v>4401</v>
      </c>
      <c r="B4371">
        <v>68</v>
      </c>
      <c r="D4371" t="str">
        <f t="shared" si="272"/>
        <v xml:space="preserve">10-24-2011 17:51 </v>
      </c>
      <c r="E4371">
        <f t="shared" si="273"/>
        <v>1.0000000001164153</v>
      </c>
      <c r="F4371">
        <v>68</v>
      </c>
      <c r="K4371" t="s">
        <v>13977</v>
      </c>
      <c r="L4371">
        <v>73</v>
      </c>
      <c r="N4371" t="s">
        <v>14085</v>
      </c>
      <c r="O4371" t="str">
        <f t="shared" si="274"/>
        <v xml:space="preserve">10-19-2012 3:51 </v>
      </c>
      <c r="P4371">
        <f t="shared" si="275"/>
        <v>0.31666666665114462</v>
      </c>
      <c r="Q4371">
        <v>66</v>
      </c>
      <c r="R4371">
        <v>1.0000000001164153</v>
      </c>
      <c r="S4371">
        <v>59</v>
      </c>
    </row>
    <row r="4372" spans="1:19" x14ac:dyDescent="0.25">
      <c r="A4372" t="s">
        <v>4402</v>
      </c>
      <c r="B4372">
        <v>71.099999999999994</v>
      </c>
      <c r="D4372" t="str">
        <f t="shared" si="272"/>
        <v xml:space="preserve">10-24-2011 16:51 </v>
      </c>
      <c r="E4372">
        <f t="shared" si="273"/>
        <v>0.99999999994179234</v>
      </c>
      <c r="F4372">
        <v>71.099999999999994</v>
      </c>
      <c r="K4372" t="s">
        <v>13978</v>
      </c>
      <c r="L4372">
        <v>68</v>
      </c>
      <c r="N4372" t="s">
        <v>14086</v>
      </c>
      <c r="O4372" t="str">
        <f t="shared" si="274"/>
        <v xml:space="preserve">10-19-2012 3:32 </v>
      </c>
      <c r="P4372">
        <f t="shared" si="275"/>
        <v>0.68333333329064772</v>
      </c>
      <c r="Q4372">
        <v>66.2</v>
      </c>
      <c r="R4372">
        <v>0.99999999994179234</v>
      </c>
      <c r="S4372">
        <v>59</v>
      </c>
    </row>
    <row r="4373" spans="1:19" x14ac:dyDescent="0.25">
      <c r="A4373" t="s">
        <v>4403</v>
      </c>
      <c r="B4373">
        <v>71.099999999999994</v>
      </c>
      <c r="D4373" t="str">
        <f t="shared" si="272"/>
        <v xml:space="preserve">10-24-2011 15:51 </v>
      </c>
      <c r="E4373">
        <f t="shared" si="273"/>
        <v>0.99999999994179234</v>
      </c>
      <c r="F4373">
        <v>71.099999999999994</v>
      </c>
      <c r="K4373" t="s">
        <v>13979</v>
      </c>
      <c r="L4373">
        <v>60.1</v>
      </c>
      <c r="N4373" t="s">
        <v>14087</v>
      </c>
      <c r="O4373" t="str">
        <f t="shared" si="274"/>
        <v xml:space="preserve">10-19-2012 2:51 </v>
      </c>
      <c r="P4373">
        <f t="shared" si="275"/>
        <v>1.0000000001164153</v>
      </c>
      <c r="Q4373">
        <v>64.900000000000006</v>
      </c>
      <c r="R4373">
        <v>0.99999999994179234</v>
      </c>
      <c r="S4373">
        <v>59</v>
      </c>
    </row>
    <row r="4374" spans="1:19" x14ac:dyDescent="0.25">
      <c r="A4374" t="s">
        <v>4404</v>
      </c>
      <c r="B4374">
        <v>69.099999999999994</v>
      </c>
      <c r="D4374" t="str">
        <f t="shared" si="272"/>
        <v xml:space="preserve">10-24-2011 14:51 </v>
      </c>
      <c r="E4374">
        <f t="shared" si="273"/>
        <v>1.0000000001164153</v>
      </c>
      <c r="F4374">
        <v>69.099999999999994</v>
      </c>
      <c r="K4374" t="s">
        <v>13980</v>
      </c>
      <c r="L4374">
        <v>53.1</v>
      </c>
      <c r="N4374" t="s">
        <v>14088</v>
      </c>
      <c r="O4374" t="str">
        <f t="shared" si="274"/>
        <v xml:space="preserve">10-19-2012 1:51 </v>
      </c>
      <c r="P4374">
        <f t="shared" si="275"/>
        <v>0.56666666659293696</v>
      </c>
      <c r="Q4374">
        <v>66</v>
      </c>
      <c r="R4374">
        <v>0.99999999994179234</v>
      </c>
      <c r="S4374">
        <v>59</v>
      </c>
    </row>
    <row r="4375" spans="1:19" x14ac:dyDescent="0.25">
      <c r="A4375" t="s">
        <v>4405</v>
      </c>
      <c r="B4375">
        <v>69.099999999999994</v>
      </c>
      <c r="D4375" t="str">
        <f t="shared" si="272"/>
        <v xml:space="preserve">10-24-2011 13:51 </v>
      </c>
      <c r="E4375">
        <f t="shared" si="273"/>
        <v>0.99999999994179234</v>
      </c>
      <c r="F4375">
        <v>69.099999999999994</v>
      </c>
      <c r="K4375" t="s">
        <v>13981</v>
      </c>
      <c r="L4375">
        <v>48</v>
      </c>
      <c r="N4375" t="s">
        <v>14089</v>
      </c>
      <c r="O4375" t="str">
        <f t="shared" si="274"/>
        <v xml:space="preserve">10-19-2012 1:17 </v>
      </c>
      <c r="P4375">
        <f t="shared" si="275"/>
        <v>0.43333333334885538</v>
      </c>
      <c r="Q4375">
        <v>66.2</v>
      </c>
      <c r="R4375">
        <v>0.29999999993015081</v>
      </c>
      <c r="S4375">
        <v>59</v>
      </c>
    </row>
    <row r="4376" spans="1:19" x14ac:dyDescent="0.25">
      <c r="A4376" t="s">
        <v>4406</v>
      </c>
      <c r="B4376">
        <v>66.900000000000006</v>
      </c>
      <c r="D4376" t="str">
        <f t="shared" si="272"/>
        <v xml:space="preserve">10-24-2011 12:51 </v>
      </c>
      <c r="E4376">
        <f t="shared" si="273"/>
        <v>0.99999999994179234</v>
      </c>
      <c r="F4376">
        <v>66.900000000000006</v>
      </c>
      <c r="K4376" t="s">
        <v>13982</v>
      </c>
      <c r="L4376">
        <v>46</v>
      </c>
      <c r="N4376" t="s">
        <v>14090</v>
      </c>
      <c r="O4376" t="str">
        <f t="shared" si="274"/>
        <v xml:space="preserve">10-19-2012 0:51 </v>
      </c>
      <c r="P4376">
        <f t="shared" si="275"/>
        <v>0.99999999994179234</v>
      </c>
      <c r="Q4376">
        <v>66</v>
      </c>
      <c r="R4376">
        <v>0.99999999994179234</v>
      </c>
      <c r="S4376">
        <v>59</v>
      </c>
    </row>
    <row r="4377" spans="1:19" x14ac:dyDescent="0.25">
      <c r="A4377" t="s">
        <v>4407</v>
      </c>
      <c r="B4377">
        <v>64.900000000000006</v>
      </c>
      <c r="D4377" t="str">
        <f t="shared" si="272"/>
        <v xml:space="preserve">10-24-2011 11:51 </v>
      </c>
      <c r="E4377">
        <f t="shared" si="273"/>
        <v>1.0000000001164153</v>
      </c>
      <c r="F4377">
        <v>64.900000000000006</v>
      </c>
      <c r="K4377" t="s">
        <v>13983</v>
      </c>
      <c r="L4377">
        <v>48</v>
      </c>
      <c r="N4377" t="s">
        <v>14091</v>
      </c>
      <c r="O4377" t="str">
        <f t="shared" si="274"/>
        <v xml:space="preserve">10-18-2012 23:51 </v>
      </c>
      <c r="P4377">
        <f t="shared" si="275"/>
        <v>1.0000000001164153</v>
      </c>
      <c r="Q4377">
        <v>66.900000000000006</v>
      </c>
      <c r="R4377">
        <v>1.0000000001164153</v>
      </c>
      <c r="S4377">
        <v>59</v>
      </c>
    </row>
    <row r="4378" spans="1:19" x14ac:dyDescent="0.25">
      <c r="A4378" t="s">
        <v>4408</v>
      </c>
      <c r="B4378">
        <v>61</v>
      </c>
      <c r="D4378" t="str">
        <f t="shared" si="272"/>
        <v xml:space="preserve">10-24-2011 10:51 </v>
      </c>
      <c r="E4378">
        <f t="shared" si="273"/>
        <v>0.99999999994179234</v>
      </c>
      <c r="F4378">
        <v>61</v>
      </c>
      <c r="K4378" t="s">
        <v>13984</v>
      </c>
      <c r="L4378">
        <v>48</v>
      </c>
      <c r="N4378" t="s">
        <v>14092</v>
      </c>
      <c r="O4378" t="str">
        <f t="shared" si="274"/>
        <v xml:space="preserve">10-18-2012 22:51 </v>
      </c>
      <c r="P4378">
        <f t="shared" si="275"/>
        <v>0.99999999994179234</v>
      </c>
      <c r="Q4378">
        <v>68</v>
      </c>
      <c r="R4378">
        <v>0.58333333331393078</v>
      </c>
      <c r="S4378">
        <v>59</v>
      </c>
    </row>
    <row r="4379" spans="1:19" x14ac:dyDescent="0.25">
      <c r="A4379" t="s">
        <v>4409</v>
      </c>
      <c r="B4379">
        <v>57</v>
      </c>
      <c r="D4379" t="str">
        <f t="shared" si="272"/>
        <v xml:space="preserve">10-24-2011 9:51 </v>
      </c>
      <c r="E4379">
        <f t="shared" si="273"/>
        <v>0.99999999994179234</v>
      </c>
      <c r="F4379">
        <v>57</v>
      </c>
      <c r="K4379" t="s">
        <v>13985</v>
      </c>
      <c r="L4379">
        <v>48.9</v>
      </c>
      <c r="N4379" t="s">
        <v>14093</v>
      </c>
      <c r="O4379" t="str">
        <f t="shared" si="274"/>
        <v xml:space="preserve">10-18-2012 21:51 </v>
      </c>
      <c r="P4379">
        <f t="shared" si="275"/>
        <v>0.99999999994179234</v>
      </c>
      <c r="Q4379">
        <v>68</v>
      </c>
      <c r="R4379">
        <v>0.99999999994179234</v>
      </c>
      <c r="S4379">
        <v>59</v>
      </c>
    </row>
    <row r="4380" spans="1:19" x14ac:dyDescent="0.25">
      <c r="A4380" t="s">
        <v>4410</v>
      </c>
      <c r="B4380">
        <v>48.9</v>
      </c>
      <c r="D4380" t="str">
        <f t="shared" si="272"/>
        <v xml:space="preserve">10-24-2011 8:51 </v>
      </c>
      <c r="E4380">
        <f t="shared" si="273"/>
        <v>1.0000000001164153</v>
      </c>
      <c r="F4380">
        <v>48.9</v>
      </c>
      <c r="K4380" t="s">
        <v>13986</v>
      </c>
      <c r="L4380">
        <v>50</v>
      </c>
      <c r="N4380" t="s">
        <v>14094</v>
      </c>
      <c r="O4380" t="str">
        <f t="shared" si="274"/>
        <v xml:space="preserve">10-18-2012 20:51 </v>
      </c>
      <c r="P4380">
        <f t="shared" si="275"/>
        <v>1.0000000001164153</v>
      </c>
      <c r="Q4380">
        <v>68</v>
      </c>
      <c r="R4380">
        <v>0.25000000011641532</v>
      </c>
      <c r="S4380">
        <v>59</v>
      </c>
    </row>
    <row r="4381" spans="1:19" x14ac:dyDescent="0.25">
      <c r="A4381" t="s">
        <v>4411</v>
      </c>
      <c r="B4381">
        <v>44.1</v>
      </c>
      <c r="D4381" t="str">
        <f t="shared" si="272"/>
        <v xml:space="preserve">10-24-2011 7:51 </v>
      </c>
      <c r="E4381">
        <f t="shared" si="273"/>
        <v>0.99999999994179234</v>
      </c>
      <c r="F4381">
        <v>44.1</v>
      </c>
      <c r="K4381" t="s">
        <v>13987</v>
      </c>
      <c r="L4381">
        <v>51.1</v>
      </c>
      <c r="N4381" t="s">
        <v>14095</v>
      </c>
      <c r="O4381" t="str">
        <f t="shared" si="274"/>
        <v xml:space="preserve">10-18-2012 19:51 </v>
      </c>
      <c r="P4381">
        <f t="shared" si="275"/>
        <v>0.99999999994179234</v>
      </c>
      <c r="Q4381">
        <v>69.099999999999994</v>
      </c>
      <c r="R4381">
        <v>0.75</v>
      </c>
      <c r="S4381">
        <v>59</v>
      </c>
    </row>
    <row r="4382" spans="1:19" x14ac:dyDescent="0.25">
      <c r="A4382" t="s">
        <v>4412</v>
      </c>
      <c r="B4382">
        <v>45</v>
      </c>
      <c r="D4382" t="str">
        <f t="shared" si="272"/>
        <v xml:space="preserve">10-24-2011 6:51 </v>
      </c>
      <c r="E4382">
        <f t="shared" si="273"/>
        <v>0.99999999994179234</v>
      </c>
      <c r="F4382">
        <v>45</v>
      </c>
      <c r="K4382" t="s">
        <v>13988</v>
      </c>
      <c r="L4382">
        <v>52</v>
      </c>
      <c r="N4382" t="s">
        <v>14096</v>
      </c>
      <c r="O4382" t="str">
        <f t="shared" si="274"/>
        <v xml:space="preserve">10-18-2012 18:51 </v>
      </c>
      <c r="P4382">
        <f t="shared" si="275"/>
        <v>0.99999999994179234</v>
      </c>
      <c r="Q4382">
        <v>71.099999999999994</v>
      </c>
      <c r="R4382">
        <v>0.99999999994179234</v>
      </c>
      <c r="S4382">
        <v>59</v>
      </c>
    </row>
    <row r="4383" spans="1:19" x14ac:dyDescent="0.25">
      <c r="A4383" t="s">
        <v>4413</v>
      </c>
      <c r="B4383">
        <v>46.9</v>
      </c>
      <c r="D4383" t="str">
        <f t="shared" si="272"/>
        <v xml:space="preserve">10-24-2011 5:51 </v>
      </c>
      <c r="E4383">
        <f t="shared" si="273"/>
        <v>1.0000000001164153</v>
      </c>
      <c r="F4383">
        <v>46.9</v>
      </c>
      <c r="K4383" t="s">
        <v>13989</v>
      </c>
      <c r="L4383">
        <v>52</v>
      </c>
      <c r="N4383" t="s">
        <v>14097</v>
      </c>
      <c r="O4383" t="str">
        <f t="shared" si="274"/>
        <v xml:space="preserve">10-18-2012 17:51 </v>
      </c>
      <c r="P4383">
        <f t="shared" si="275"/>
        <v>1.0000000001164153</v>
      </c>
      <c r="Q4383">
        <v>73.900000000000006</v>
      </c>
      <c r="R4383">
        <v>0.21666666667442769</v>
      </c>
      <c r="S4383">
        <v>59</v>
      </c>
    </row>
    <row r="4384" spans="1:19" x14ac:dyDescent="0.25">
      <c r="A4384" t="s">
        <v>4414</v>
      </c>
      <c r="B4384">
        <v>46</v>
      </c>
      <c r="D4384" t="str">
        <f t="shared" si="272"/>
        <v xml:space="preserve">10-24-2011 4:51 </v>
      </c>
      <c r="E4384">
        <f t="shared" si="273"/>
        <v>0.99999999994179234</v>
      </c>
      <c r="F4384">
        <v>46</v>
      </c>
      <c r="K4384" t="s">
        <v>13990</v>
      </c>
      <c r="L4384">
        <v>54</v>
      </c>
      <c r="N4384" t="s">
        <v>14098</v>
      </c>
      <c r="O4384" t="str">
        <f t="shared" si="274"/>
        <v xml:space="preserve">10-18-2012 16:51 </v>
      </c>
      <c r="P4384">
        <f t="shared" si="275"/>
        <v>0.99999999994179234</v>
      </c>
      <c r="Q4384">
        <v>75</v>
      </c>
      <c r="R4384">
        <v>0.23333333322079852</v>
      </c>
      <c r="S4384">
        <v>59</v>
      </c>
    </row>
    <row r="4385" spans="1:19" x14ac:dyDescent="0.25">
      <c r="A4385" t="s">
        <v>4415</v>
      </c>
      <c r="B4385">
        <v>46</v>
      </c>
      <c r="D4385" t="str">
        <f t="shared" si="272"/>
        <v xml:space="preserve">10-24-2011 3:51 </v>
      </c>
      <c r="E4385">
        <f t="shared" si="273"/>
        <v>0.99999999994179234</v>
      </c>
      <c r="F4385">
        <v>46</v>
      </c>
      <c r="K4385" t="s">
        <v>13991</v>
      </c>
      <c r="L4385">
        <v>54</v>
      </c>
      <c r="N4385" t="s">
        <v>14099</v>
      </c>
      <c r="O4385" t="str">
        <f t="shared" si="274"/>
        <v xml:space="preserve">10-18-2012 15:51 </v>
      </c>
      <c r="P4385">
        <f t="shared" si="275"/>
        <v>0.99999999994179234</v>
      </c>
      <c r="Q4385">
        <v>79</v>
      </c>
      <c r="R4385">
        <v>1.0000000001164153</v>
      </c>
      <c r="S4385">
        <v>59</v>
      </c>
    </row>
    <row r="4386" spans="1:19" x14ac:dyDescent="0.25">
      <c r="A4386" t="s">
        <v>4416</v>
      </c>
      <c r="B4386">
        <v>46</v>
      </c>
      <c r="D4386" t="str">
        <f t="shared" si="272"/>
        <v xml:space="preserve">10-24-2011 2:51 </v>
      </c>
      <c r="E4386">
        <f t="shared" si="273"/>
        <v>1.0000000001164153</v>
      </c>
      <c r="F4386">
        <v>46</v>
      </c>
      <c r="K4386" t="s">
        <v>13992</v>
      </c>
      <c r="L4386">
        <v>57</v>
      </c>
      <c r="N4386" t="s">
        <v>14100</v>
      </c>
      <c r="O4386" t="str">
        <f t="shared" si="274"/>
        <v xml:space="preserve">10-18-2012 14:51 </v>
      </c>
      <c r="P4386">
        <f t="shared" si="275"/>
        <v>1.0000000001164153</v>
      </c>
      <c r="Q4386">
        <v>75.900000000000006</v>
      </c>
      <c r="R4386">
        <v>0.99999999994179234</v>
      </c>
      <c r="S4386">
        <v>59</v>
      </c>
    </row>
    <row r="4387" spans="1:19" x14ac:dyDescent="0.25">
      <c r="A4387" t="s">
        <v>4417</v>
      </c>
      <c r="B4387">
        <v>46.9</v>
      </c>
      <c r="D4387" t="str">
        <f t="shared" si="272"/>
        <v xml:space="preserve">10-24-2011 1:51 </v>
      </c>
      <c r="E4387">
        <f t="shared" si="273"/>
        <v>0.99999999994179234</v>
      </c>
      <c r="F4387">
        <v>46.9</v>
      </c>
      <c r="K4387" t="s">
        <v>13993</v>
      </c>
      <c r="L4387">
        <v>59</v>
      </c>
      <c r="N4387" t="s">
        <v>14101</v>
      </c>
      <c r="O4387" t="str">
        <f t="shared" si="274"/>
        <v xml:space="preserve">10-18-2012 13:51 </v>
      </c>
      <c r="P4387">
        <f t="shared" si="275"/>
        <v>0.99999999994179234</v>
      </c>
      <c r="Q4387">
        <v>75</v>
      </c>
      <c r="R4387">
        <v>9.9999999976716936E-2</v>
      </c>
      <c r="S4387">
        <v>59</v>
      </c>
    </row>
    <row r="4388" spans="1:19" x14ac:dyDescent="0.25">
      <c r="A4388" t="s">
        <v>4418</v>
      </c>
      <c r="B4388">
        <v>46.9</v>
      </c>
      <c r="D4388" t="str">
        <f t="shared" si="272"/>
        <v xml:space="preserve">10-24-2011 0:51 </v>
      </c>
      <c r="E4388">
        <f t="shared" si="273"/>
        <v>0.99999999994179234</v>
      </c>
      <c r="F4388">
        <v>46.9</v>
      </c>
      <c r="K4388" t="s">
        <v>13994</v>
      </c>
      <c r="L4388">
        <v>62.1</v>
      </c>
      <c r="N4388" t="s">
        <v>14102</v>
      </c>
      <c r="O4388" t="str">
        <f t="shared" si="274"/>
        <v xml:space="preserve">10-18-2012 12:51 </v>
      </c>
      <c r="P4388">
        <f t="shared" si="275"/>
        <v>0.99999999994179234</v>
      </c>
      <c r="Q4388">
        <v>70</v>
      </c>
      <c r="R4388">
        <v>0.99999999994179234</v>
      </c>
      <c r="S4388">
        <v>59</v>
      </c>
    </row>
    <row r="4389" spans="1:19" x14ac:dyDescent="0.25">
      <c r="A4389" t="s">
        <v>4419</v>
      </c>
      <c r="B4389">
        <v>48.9</v>
      </c>
      <c r="D4389" t="str">
        <f t="shared" si="272"/>
        <v xml:space="preserve">10-23-2011 23:51 </v>
      </c>
      <c r="E4389">
        <f t="shared" si="273"/>
        <v>1.0000000001164153</v>
      </c>
      <c r="F4389">
        <v>48.9</v>
      </c>
      <c r="K4389" t="s">
        <v>13995</v>
      </c>
      <c r="L4389">
        <v>70</v>
      </c>
      <c r="N4389" t="s">
        <v>14103</v>
      </c>
      <c r="O4389" t="str">
        <f t="shared" si="274"/>
        <v xml:space="preserve">10-18-2012 11:51 </v>
      </c>
      <c r="P4389">
        <f t="shared" si="275"/>
        <v>1.0000000001164153</v>
      </c>
      <c r="Q4389">
        <v>68</v>
      </c>
      <c r="R4389">
        <v>0.99999999994179234</v>
      </c>
      <c r="S4389">
        <v>59</v>
      </c>
    </row>
    <row r="4390" spans="1:19" x14ac:dyDescent="0.25">
      <c r="A4390" t="s">
        <v>4420</v>
      </c>
      <c r="B4390">
        <v>48.9</v>
      </c>
      <c r="D4390" t="str">
        <f t="shared" si="272"/>
        <v xml:space="preserve">10-23-2011 22:51 </v>
      </c>
      <c r="E4390">
        <f t="shared" si="273"/>
        <v>0.99999999994179234</v>
      </c>
      <c r="F4390">
        <v>48.9</v>
      </c>
      <c r="K4390" t="s">
        <v>13996</v>
      </c>
      <c r="L4390">
        <v>73</v>
      </c>
      <c r="N4390" t="s">
        <v>14104</v>
      </c>
      <c r="O4390" t="str">
        <f t="shared" si="274"/>
        <v xml:space="preserve">10-18-2012 10:51 </v>
      </c>
      <c r="P4390">
        <f t="shared" si="275"/>
        <v>0.99999999994179234</v>
      </c>
      <c r="Q4390">
        <v>64.900000000000006</v>
      </c>
      <c r="R4390">
        <v>0.99999999994179234</v>
      </c>
      <c r="S4390">
        <v>59</v>
      </c>
    </row>
    <row r="4391" spans="1:19" x14ac:dyDescent="0.25">
      <c r="A4391" t="s">
        <v>4421</v>
      </c>
      <c r="B4391">
        <v>50</v>
      </c>
      <c r="D4391" t="str">
        <f t="shared" si="272"/>
        <v xml:space="preserve">10-23-2011 21:51 </v>
      </c>
      <c r="E4391">
        <f t="shared" si="273"/>
        <v>0.99999999994179234</v>
      </c>
      <c r="F4391">
        <v>50</v>
      </c>
      <c r="K4391" t="s">
        <v>13997</v>
      </c>
      <c r="L4391">
        <v>73.900000000000006</v>
      </c>
      <c r="N4391" t="s">
        <v>14105</v>
      </c>
      <c r="O4391" t="str">
        <f t="shared" si="274"/>
        <v xml:space="preserve">10-18-2012 9:51 </v>
      </c>
      <c r="P4391">
        <f t="shared" si="275"/>
        <v>0.99999999994179234</v>
      </c>
      <c r="Q4391">
        <v>61</v>
      </c>
      <c r="R4391">
        <v>1.0000000001164153</v>
      </c>
      <c r="S4391">
        <v>59</v>
      </c>
    </row>
    <row r="4392" spans="1:19" x14ac:dyDescent="0.25">
      <c r="A4392" t="s">
        <v>4422</v>
      </c>
      <c r="B4392">
        <v>52</v>
      </c>
      <c r="D4392" t="str">
        <f t="shared" si="272"/>
        <v xml:space="preserve">10-23-2011 20:51 </v>
      </c>
      <c r="E4392">
        <f t="shared" si="273"/>
        <v>1.0000000001164153</v>
      </c>
      <c r="F4392">
        <v>52</v>
      </c>
      <c r="K4392" t="s">
        <v>13998</v>
      </c>
      <c r="L4392">
        <v>73</v>
      </c>
      <c r="N4392" t="s">
        <v>14106</v>
      </c>
      <c r="O4392" t="str">
        <f t="shared" si="274"/>
        <v xml:space="preserve">10-18-2012 8:51 </v>
      </c>
      <c r="P4392">
        <f t="shared" si="275"/>
        <v>1.0000000001164153</v>
      </c>
      <c r="Q4392">
        <v>57</v>
      </c>
      <c r="R4392">
        <v>0.99999999994179234</v>
      </c>
      <c r="S4392">
        <v>59</v>
      </c>
    </row>
    <row r="4393" spans="1:19" x14ac:dyDescent="0.25">
      <c r="A4393" t="s">
        <v>4423</v>
      </c>
      <c r="B4393">
        <v>54</v>
      </c>
      <c r="D4393" t="str">
        <f t="shared" si="272"/>
        <v xml:space="preserve">10-23-2011 19:51 </v>
      </c>
      <c r="E4393">
        <f t="shared" si="273"/>
        <v>0.99999999994179234</v>
      </c>
      <c r="F4393">
        <v>54</v>
      </c>
      <c r="K4393" t="s">
        <v>13999</v>
      </c>
      <c r="L4393">
        <v>72</v>
      </c>
      <c r="N4393" t="s">
        <v>14107</v>
      </c>
      <c r="O4393" t="str">
        <f t="shared" si="274"/>
        <v xml:space="preserve">10-18-2012 7:51 </v>
      </c>
      <c r="P4393">
        <f t="shared" si="275"/>
        <v>0.99999999994179234</v>
      </c>
      <c r="Q4393">
        <v>54</v>
      </c>
      <c r="R4393">
        <v>0.99999999994179234</v>
      </c>
      <c r="S4393">
        <v>59</v>
      </c>
    </row>
    <row r="4394" spans="1:19" x14ac:dyDescent="0.25">
      <c r="A4394" t="s">
        <v>4424</v>
      </c>
      <c r="B4394">
        <v>55</v>
      </c>
      <c r="D4394" t="str">
        <f t="shared" si="272"/>
        <v xml:space="preserve">10-23-2011 18:51 </v>
      </c>
      <c r="E4394">
        <f t="shared" si="273"/>
        <v>0.99999999994179234</v>
      </c>
      <c r="F4394">
        <v>55</v>
      </c>
      <c r="K4394" t="s">
        <v>14000</v>
      </c>
      <c r="L4394">
        <v>70</v>
      </c>
      <c r="N4394" t="s">
        <v>14108</v>
      </c>
      <c r="O4394" t="str">
        <f t="shared" si="274"/>
        <v xml:space="preserve">10-18-2012 6:51 </v>
      </c>
      <c r="P4394">
        <f t="shared" si="275"/>
        <v>0.99999999994179234</v>
      </c>
      <c r="Q4394">
        <v>48.9</v>
      </c>
      <c r="R4394">
        <v>0.99999999994179234</v>
      </c>
      <c r="S4394">
        <v>59</v>
      </c>
    </row>
    <row r="4395" spans="1:19" x14ac:dyDescent="0.25">
      <c r="A4395" t="s">
        <v>4425</v>
      </c>
      <c r="B4395">
        <v>63</v>
      </c>
      <c r="D4395" t="str">
        <f t="shared" si="272"/>
        <v xml:space="preserve">10-23-2011 17:51 </v>
      </c>
      <c r="E4395">
        <f t="shared" si="273"/>
        <v>1.0000000001164153</v>
      </c>
      <c r="F4395">
        <v>63</v>
      </c>
      <c r="K4395" t="s">
        <v>14001</v>
      </c>
      <c r="L4395">
        <v>66</v>
      </c>
      <c r="N4395" t="s">
        <v>14109</v>
      </c>
      <c r="O4395" t="str">
        <f t="shared" si="274"/>
        <v xml:space="preserve">10-18-2012 5:51 </v>
      </c>
      <c r="P4395">
        <f t="shared" si="275"/>
        <v>1.0000000001164153</v>
      </c>
      <c r="Q4395">
        <v>48</v>
      </c>
      <c r="R4395">
        <v>0.99999999994179234</v>
      </c>
      <c r="S4395">
        <v>59</v>
      </c>
    </row>
    <row r="4396" spans="1:19" x14ac:dyDescent="0.25">
      <c r="A4396" t="s">
        <v>4426</v>
      </c>
      <c r="B4396">
        <v>66.900000000000006</v>
      </c>
      <c r="D4396" t="str">
        <f t="shared" si="272"/>
        <v xml:space="preserve">10-23-2011 16:51 </v>
      </c>
      <c r="E4396">
        <f t="shared" si="273"/>
        <v>0.99999999994179234</v>
      </c>
      <c r="F4396">
        <v>66.900000000000006</v>
      </c>
      <c r="K4396" t="s">
        <v>14002</v>
      </c>
      <c r="L4396">
        <v>61</v>
      </c>
      <c r="N4396" t="s">
        <v>14110</v>
      </c>
      <c r="O4396" t="str">
        <f t="shared" si="274"/>
        <v xml:space="preserve">10-18-2012 4:51 </v>
      </c>
      <c r="P4396">
        <f t="shared" si="275"/>
        <v>0.99999999994179234</v>
      </c>
      <c r="Q4396">
        <v>48.9</v>
      </c>
      <c r="R4396">
        <v>1.0000000001164153</v>
      </c>
      <c r="S4396">
        <v>59</v>
      </c>
    </row>
    <row r="4397" spans="1:19" x14ac:dyDescent="0.25">
      <c r="A4397" t="s">
        <v>4427</v>
      </c>
      <c r="B4397">
        <v>66.900000000000006</v>
      </c>
      <c r="D4397" t="str">
        <f t="shared" si="272"/>
        <v xml:space="preserve">10-23-2011 15:51 </v>
      </c>
      <c r="E4397">
        <f t="shared" si="273"/>
        <v>0.99999999994179234</v>
      </c>
      <c r="F4397">
        <v>66.900000000000006</v>
      </c>
      <c r="K4397" t="s">
        <v>14003</v>
      </c>
      <c r="L4397">
        <v>55.9</v>
      </c>
      <c r="N4397" t="s">
        <v>14111</v>
      </c>
      <c r="O4397" t="str">
        <f t="shared" si="274"/>
        <v xml:space="preserve">10-18-2012 3:51 </v>
      </c>
      <c r="P4397">
        <f t="shared" si="275"/>
        <v>0.99999999994179234</v>
      </c>
      <c r="Q4397">
        <v>50</v>
      </c>
      <c r="R4397">
        <v>1.0000000001164153</v>
      </c>
      <c r="S4397">
        <v>59</v>
      </c>
    </row>
    <row r="4398" spans="1:19" x14ac:dyDescent="0.25">
      <c r="A4398" t="s">
        <v>4428</v>
      </c>
      <c r="B4398">
        <v>66.900000000000006</v>
      </c>
      <c r="D4398" t="str">
        <f t="shared" si="272"/>
        <v xml:space="preserve">10-23-2011 14:51 </v>
      </c>
      <c r="E4398">
        <f t="shared" si="273"/>
        <v>1.0000000001164153</v>
      </c>
      <c r="F4398">
        <v>66.900000000000006</v>
      </c>
      <c r="K4398" t="s">
        <v>14004</v>
      </c>
      <c r="L4398">
        <v>48.9</v>
      </c>
      <c r="N4398" t="s">
        <v>14112</v>
      </c>
      <c r="O4398" t="str">
        <f t="shared" si="274"/>
        <v xml:space="preserve">10-18-2012 2:51 </v>
      </c>
      <c r="P4398">
        <f t="shared" si="275"/>
        <v>1.0000000001164153</v>
      </c>
      <c r="Q4398">
        <v>48.9</v>
      </c>
      <c r="R4398">
        <v>0.99999999994179234</v>
      </c>
      <c r="S4398">
        <v>59</v>
      </c>
    </row>
    <row r="4399" spans="1:19" x14ac:dyDescent="0.25">
      <c r="A4399" t="s">
        <v>4429</v>
      </c>
      <c r="B4399">
        <v>64.900000000000006</v>
      </c>
      <c r="D4399" t="str">
        <f t="shared" si="272"/>
        <v xml:space="preserve">10-23-2011 13:51 </v>
      </c>
      <c r="E4399">
        <f t="shared" si="273"/>
        <v>0.99999999994179234</v>
      </c>
      <c r="F4399">
        <v>64.900000000000006</v>
      </c>
      <c r="K4399" t="s">
        <v>14005</v>
      </c>
      <c r="L4399">
        <v>44.1</v>
      </c>
      <c r="N4399" t="s">
        <v>14113</v>
      </c>
      <c r="O4399" t="str">
        <f t="shared" si="274"/>
        <v xml:space="preserve">10-18-2012 1:51 </v>
      </c>
      <c r="P4399">
        <f t="shared" si="275"/>
        <v>0.99999999994179234</v>
      </c>
      <c r="Q4399">
        <v>52</v>
      </c>
      <c r="R4399">
        <v>0.99999999994179234</v>
      </c>
      <c r="S4399">
        <v>59</v>
      </c>
    </row>
    <row r="4400" spans="1:19" x14ac:dyDescent="0.25">
      <c r="A4400" t="s">
        <v>4430</v>
      </c>
      <c r="B4400">
        <v>62.1</v>
      </c>
      <c r="D4400" t="str">
        <f t="shared" si="272"/>
        <v xml:space="preserve">10-23-2011 12:51 </v>
      </c>
      <c r="E4400">
        <f t="shared" si="273"/>
        <v>0.99999999994179234</v>
      </c>
      <c r="F4400">
        <v>62.1</v>
      </c>
      <c r="K4400" t="s">
        <v>14006</v>
      </c>
      <c r="L4400">
        <v>43</v>
      </c>
      <c r="N4400" t="s">
        <v>14114</v>
      </c>
      <c r="O4400" t="str">
        <f t="shared" si="274"/>
        <v xml:space="preserve">10-18-2012 0:51 </v>
      </c>
      <c r="P4400">
        <f t="shared" si="275"/>
        <v>0.99999999994179234</v>
      </c>
      <c r="Q4400">
        <v>53.1</v>
      </c>
      <c r="R4400">
        <v>1.0000000001164153</v>
      </c>
      <c r="S4400">
        <v>59</v>
      </c>
    </row>
    <row r="4401" spans="1:19" x14ac:dyDescent="0.25">
      <c r="A4401" t="s">
        <v>4431</v>
      </c>
      <c r="B4401">
        <v>63</v>
      </c>
      <c r="D4401" t="str">
        <f t="shared" si="272"/>
        <v xml:space="preserve">10-23-2011 11:51 </v>
      </c>
      <c r="E4401">
        <f t="shared" si="273"/>
        <v>1.0000000001164153</v>
      </c>
      <c r="F4401">
        <v>63</v>
      </c>
      <c r="K4401" t="s">
        <v>14007</v>
      </c>
      <c r="L4401">
        <v>44.1</v>
      </c>
      <c r="N4401" t="s">
        <v>14115</v>
      </c>
      <c r="O4401" t="str">
        <f t="shared" si="274"/>
        <v xml:space="preserve">10-17-2012 23:51 </v>
      </c>
      <c r="P4401">
        <f t="shared" si="275"/>
        <v>1.0000000001164153</v>
      </c>
      <c r="Q4401">
        <v>54</v>
      </c>
      <c r="R4401">
        <v>1.0000000001164153</v>
      </c>
      <c r="S4401">
        <v>59</v>
      </c>
    </row>
    <row r="4402" spans="1:19" x14ac:dyDescent="0.25">
      <c r="A4402" t="s">
        <v>4432</v>
      </c>
      <c r="B4402">
        <v>60.1</v>
      </c>
      <c r="D4402" t="str">
        <f t="shared" si="272"/>
        <v xml:space="preserve">10-23-2011 10:51 </v>
      </c>
      <c r="E4402">
        <f t="shared" si="273"/>
        <v>0.99999999994179234</v>
      </c>
      <c r="F4402">
        <v>60.1</v>
      </c>
      <c r="K4402" t="s">
        <v>14008</v>
      </c>
      <c r="L4402">
        <v>43</v>
      </c>
      <c r="N4402" t="s">
        <v>14116</v>
      </c>
      <c r="O4402" t="str">
        <f t="shared" si="274"/>
        <v xml:space="preserve">10-17-2012 22:51 </v>
      </c>
      <c r="P4402">
        <f t="shared" si="275"/>
        <v>0.99999999994179234</v>
      </c>
      <c r="Q4402">
        <v>55.9</v>
      </c>
      <c r="R4402">
        <v>1.0000000001164153</v>
      </c>
      <c r="S4402">
        <v>59</v>
      </c>
    </row>
    <row r="4403" spans="1:19" x14ac:dyDescent="0.25">
      <c r="A4403" t="s">
        <v>4433</v>
      </c>
      <c r="B4403">
        <v>54</v>
      </c>
      <c r="D4403" t="str">
        <f t="shared" si="272"/>
        <v xml:space="preserve">10-23-2011 9:51 </v>
      </c>
      <c r="E4403">
        <f t="shared" si="273"/>
        <v>0.99999999994179234</v>
      </c>
      <c r="F4403">
        <v>54</v>
      </c>
      <c r="K4403" t="s">
        <v>14009</v>
      </c>
      <c r="L4403">
        <v>44.1</v>
      </c>
      <c r="N4403" t="s">
        <v>14117</v>
      </c>
      <c r="O4403" t="str">
        <f t="shared" si="274"/>
        <v xml:space="preserve">10-17-2012 21:51 </v>
      </c>
      <c r="P4403">
        <f t="shared" si="275"/>
        <v>0.99999999994179234</v>
      </c>
      <c r="Q4403">
        <v>55.9</v>
      </c>
      <c r="R4403">
        <v>0.99999999994179234</v>
      </c>
      <c r="S4403">
        <v>59</v>
      </c>
    </row>
    <row r="4404" spans="1:19" x14ac:dyDescent="0.25">
      <c r="A4404" t="s">
        <v>4434</v>
      </c>
      <c r="B4404">
        <v>46</v>
      </c>
      <c r="D4404" t="str">
        <f t="shared" si="272"/>
        <v xml:space="preserve">10-23-2011 8:51 </v>
      </c>
      <c r="E4404">
        <f t="shared" si="273"/>
        <v>1.0000000001164153</v>
      </c>
      <c r="F4404">
        <v>46</v>
      </c>
      <c r="K4404" t="s">
        <v>14010</v>
      </c>
      <c r="L4404">
        <v>43</v>
      </c>
      <c r="N4404" t="s">
        <v>14118</v>
      </c>
      <c r="O4404" t="str">
        <f t="shared" si="274"/>
        <v xml:space="preserve">10-17-2012 20:51 </v>
      </c>
      <c r="P4404">
        <f t="shared" si="275"/>
        <v>1.0000000001164153</v>
      </c>
      <c r="Q4404">
        <v>57.9</v>
      </c>
      <c r="R4404">
        <v>0.99999999994179234</v>
      </c>
      <c r="S4404">
        <v>59</v>
      </c>
    </row>
    <row r="4405" spans="1:19" x14ac:dyDescent="0.25">
      <c r="A4405" t="s">
        <v>4435</v>
      </c>
      <c r="B4405">
        <v>42.1</v>
      </c>
      <c r="D4405" t="str">
        <f t="shared" si="272"/>
        <v xml:space="preserve">10-23-2011 7:51 </v>
      </c>
      <c r="E4405">
        <f t="shared" si="273"/>
        <v>0.99999999994179234</v>
      </c>
      <c r="F4405">
        <v>42.1</v>
      </c>
      <c r="K4405" t="s">
        <v>14011</v>
      </c>
      <c r="L4405">
        <v>45</v>
      </c>
      <c r="N4405" t="s">
        <v>14119</v>
      </c>
      <c r="O4405" t="str">
        <f t="shared" si="274"/>
        <v xml:space="preserve">10-17-2012 19:51 </v>
      </c>
      <c r="P4405">
        <f t="shared" si="275"/>
        <v>0.99999999994179234</v>
      </c>
      <c r="Q4405">
        <v>59</v>
      </c>
      <c r="R4405">
        <v>1.0000000001164153</v>
      </c>
      <c r="S4405">
        <v>59</v>
      </c>
    </row>
    <row r="4406" spans="1:19" x14ac:dyDescent="0.25">
      <c r="A4406" t="s">
        <v>4436</v>
      </c>
      <c r="B4406">
        <v>41</v>
      </c>
      <c r="D4406" t="str">
        <f t="shared" si="272"/>
        <v xml:space="preserve">10-23-2011 6:51 </v>
      </c>
      <c r="E4406">
        <f t="shared" si="273"/>
        <v>0.99999999994179234</v>
      </c>
      <c r="F4406">
        <v>41</v>
      </c>
      <c r="K4406" t="s">
        <v>14012</v>
      </c>
      <c r="L4406">
        <v>46</v>
      </c>
      <c r="N4406" t="s">
        <v>14120</v>
      </c>
      <c r="O4406" t="str">
        <f t="shared" si="274"/>
        <v xml:space="preserve">10-17-2012 18:51 </v>
      </c>
      <c r="P4406">
        <f t="shared" si="275"/>
        <v>0.99999999994179234</v>
      </c>
      <c r="Q4406" t="s">
        <v>7112</v>
      </c>
      <c r="R4406">
        <v>0.99999999994179234</v>
      </c>
      <c r="S4406">
        <v>59</v>
      </c>
    </row>
    <row r="4407" spans="1:19" x14ac:dyDescent="0.25">
      <c r="A4407" t="s">
        <v>4437</v>
      </c>
      <c r="B4407">
        <v>42.1</v>
      </c>
      <c r="D4407" t="str">
        <f t="shared" si="272"/>
        <v xml:space="preserve">10-23-2011 5:51 </v>
      </c>
      <c r="E4407">
        <f t="shared" si="273"/>
        <v>1.0000000001164153</v>
      </c>
      <c r="F4407">
        <v>42.1</v>
      </c>
      <c r="K4407" t="s">
        <v>14013</v>
      </c>
      <c r="L4407">
        <v>46.9</v>
      </c>
      <c r="N4407" t="s">
        <v>14121</v>
      </c>
      <c r="O4407" t="str">
        <f t="shared" si="274"/>
        <v xml:space="preserve">10-17-2012 17:51 </v>
      </c>
      <c r="P4407">
        <f t="shared" si="275"/>
        <v>1.0000000001164153</v>
      </c>
      <c r="Q4407">
        <v>66.900000000000006</v>
      </c>
      <c r="R4407">
        <v>0.99999999994179234</v>
      </c>
      <c r="S4407">
        <v>59</v>
      </c>
    </row>
    <row r="4408" spans="1:19" x14ac:dyDescent="0.25">
      <c r="A4408" t="s">
        <v>4438</v>
      </c>
      <c r="B4408">
        <v>42.1</v>
      </c>
      <c r="D4408" t="str">
        <f t="shared" si="272"/>
        <v xml:space="preserve">10-23-2011 4:51 </v>
      </c>
      <c r="E4408">
        <f t="shared" si="273"/>
        <v>0.99999999994179234</v>
      </c>
      <c r="F4408">
        <v>42.1</v>
      </c>
      <c r="K4408" t="s">
        <v>14014</v>
      </c>
      <c r="L4408">
        <v>48.9</v>
      </c>
      <c r="N4408" t="s">
        <v>14122</v>
      </c>
      <c r="O4408" t="str">
        <f t="shared" si="274"/>
        <v xml:space="preserve">10-17-2012 16:51 </v>
      </c>
      <c r="P4408">
        <f t="shared" si="275"/>
        <v>0.99999999994179234</v>
      </c>
      <c r="Q4408">
        <v>70</v>
      </c>
      <c r="R4408">
        <v>1.0000000001164153</v>
      </c>
      <c r="S4408">
        <v>59</v>
      </c>
    </row>
    <row r="4409" spans="1:19" x14ac:dyDescent="0.25">
      <c r="A4409" t="s">
        <v>4439</v>
      </c>
      <c r="B4409">
        <v>43</v>
      </c>
      <c r="D4409" t="str">
        <f t="shared" si="272"/>
        <v xml:space="preserve">10-23-2011 3:51 </v>
      </c>
      <c r="E4409">
        <f t="shared" si="273"/>
        <v>0.99999999994179234</v>
      </c>
      <c r="F4409">
        <v>43</v>
      </c>
      <c r="K4409" t="s">
        <v>14015</v>
      </c>
      <c r="L4409">
        <v>50</v>
      </c>
      <c r="N4409" t="s">
        <v>14123</v>
      </c>
      <c r="O4409" t="str">
        <f t="shared" si="274"/>
        <v xml:space="preserve">10-17-2012 15:51 </v>
      </c>
      <c r="P4409">
        <f t="shared" si="275"/>
        <v>0.99999999994179234</v>
      </c>
      <c r="Q4409">
        <v>70</v>
      </c>
      <c r="R4409">
        <v>0.99999999994179234</v>
      </c>
      <c r="S4409">
        <v>59</v>
      </c>
    </row>
    <row r="4410" spans="1:19" x14ac:dyDescent="0.25">
      <c r="A4410" t="s">
        <v>4440</v>
      </c>
      <c r="B4410">
        <v>43</v>
      </c>
      <c r="D4410" t="str">
        <f t="shared" si="272"/>
        <v xml:space="preserve">10-23-2011 2:51 </v>
      </c>
      <c r="E4410">
        <f t="shared" si="273"/>
        <v>1.0000000001164153</v>
      </c>
      <c r="F4410">
        <v>43</v>
      </c>
      <c r="K4410" t="s">
        <v>14016</v>
      </c>
      <c r="L4410">
        <v>53.1</v>
      </c>
      <c r="N4410" t="s">
        <v>14124</v>
      </c>
      <c r="O4410" t="str">
        <f t="shared" si="274"/>
        <v xml:space="preserve">10-17-2012 14:51 </v>
      </c>
      <c r="P4410">
        <f t="shared" si="275"/>
        <v>1.0000000001164153</v>
      </c>
      <c r="Q4410" t="s">
        <v>7112</v>
      </c>
      <c r="R4410">
        <v>0.99999999994179234</v>
      </c>
      <c r="S4410">
        <v>59</v>
      </c>
    </row>
    <row r="4411" spans="1:19" x14ac:dyDescent="0.25">
      <c r="A4411" t="s">
        <v>4441</v>
      </c>
      <c r="B4411">
        <v>44.1</v>
      </c>
      <c r="D4411" t="str">
        <f t="shared" si="272"/>
        <v xml:space="preserve">10-23-2011 1:51 </v>
      </c>
      <c r="E4411">
        <f t="shared" si="273"/>
        <v>0.99999999994179234</v>
      </c>
      <c r="F4411">
        <v>44.1</v>
      </c>
      <c r="K4411" t="s">
        <v>14017</v>
      </c>
      <c r="L4411">
        <v>54</v>
      </c>
      <c r="N4411" t="s">
        <v>14125</v>
      </c>
      <c r="O4411" t="str">
        <f t="shared" si="274"/>
        <v xml:space="preserve">10-17-2012 13:51 </v>
      </c>
      <c r="P4411">
        <f t="shared" si="275"/>
        <v>0.99999999994179234</v>
      </c>
      <c r="Q4411" t="s">
        <v>7112</v>
      </c>
      <c r="R4411">
        <v>0.99999999994179234</v>
      </c>
      <c r="S4411">
        <v>59</v>
      </c>
    </row>
    <row r="4412" spans="1:19" x14ac:dyDescent="0.25">
      <c r="A4412" t="s">
        <v>4442</v>
      </c>
      <c r="B4412">
        <v>45</v>
      </c>
      <c r="D4412" t="str">
        <f t="shared" si="272"/>
        <v xml:space="preserve">10-23-2011 0:51 </v>
      </c>
      <c r="E4412">
        <f t="shared" si="273"/>
        <v>0.99999999994179234</v>
      </c>
      <c r="F4412">
        <v>45</v>
      </c>
      <c r="K4412" t="s">
        <v>14018</v>
      </c>
      <c r="L4412">
        <v>57</v>
      </c>
      <c r="N4412" t="s">
        <v>14126</v>
      </c>
      <c r="O4412" t="str">
        <f t="shared" si="274"/>
        <v xml:space="preserve">10-17-2012 12:51 </v>
      </c>
      <c r="P4412">
        <f t="shared" si="275"/>
        <v>0.99999999994179234</v>
      </c>
      <c r="Q4412">
        <v>71.099999999999994</v>
      </c>
      <c r="R4412">
        <v>0.99999999994179234</v>
      </c>
      <c r="S4412">
        <v>59</v>
      </c>
    </row>
    <row r="4413" spans="1:19" x14ac:dyDescent="0.25">
      <c r="A4413" t="s">
        <v>4443</v>
      </c>
      <c r="B4413">
        <v>46</v>
      </c>
      <c r="D4413" t="str">
        <f t="shared" si="272"/>
        <v xml:space="preserve">10-22-2011 23:51 </v>
      </c>
      <c r="E4413">
        <f t="shared" si="273"/>
        <v>1.0000000001164153</v>
      </c>
      <c r="F4413">
        <v>46</v>
      </c>
      <c r="K4413" t="s">
        <v>14019</v>
      </c>
      <c r="L4413">
        <v>63</v>
      </c>
      <c r="N4413" t="s">
        <v>14127</v>
      </c>
      <c r="O4413" t="str">
        <f t="shared" si="274"/>
        <v xml:space="preserve">10-17-2012 11:51 </v>
      </c>
      <c r="P4413">
        <f t="shared" si="275"/>
        <v>1.0000000001164153</v>
      </c>
      <c r="Q4413">
        <v>68</v>
      </c>
      <c r="R4413">
        <v>0.99999999994179234</v>
      </c>
      <c r="S4413">
        <v>59</v>
      </c>
    </row>
    <row r="4414" spans="1:19" x14ac:dyDescent="0.25">
      <c r="A4414" t="s">
        <v>4444</v>
      </c>
      <c r="B4414">
        <v>46</v>
      </c>
      <c r="D4414" t="str">
        <f t="shared" si="272"/>
        <v xml:space="preserve">10-22-2011 22:51 </v>
      </c>
      <c r="E4414">
        <f t="shared" si="273"/>
        <v>0.99999999994179234</v>
      </c>
      <c r="F4414">
        <v>46</v>
      </c>
      <c r="K4414" t="s">
        <v>14020</v>
      </c>
      <c r="L4414">
        <v>66</v>
      </c>
      <c r="N4414" t="s">
        <v>14128</v>
      </c>
      <c r="O4414" t="str">
        <f t="shared" si="274"/>
        <v xml:space="preserve">10-17-2012 10:51 </v>
      </c>
      <c r="P4414">
        <f t="shared" si="275"/>
        <v>0.99999999994179234</v>
      </c>
      <c r="Q4414">
        <v>63</v>
      </c>
      <c r="R4414">
        <v>1.0000000001164153</v>
      </c>
      <c r="S4414">
        <v>59</v>
      </c>
    </row>
    <row r="4415" spans="1:19" x14ac:dyDescent="0.25">
      <c r="A4415" t="s">
        <v>4445</v>
      </c>
      <c r="B4415">
        <v>48</v>
      </c>
      <c r="D4415" t="str">
        <f t="shared" si="272"/>
        <v xml:space="preserve">10-22-2011 21:51 </v>
      </c>
      <c r="E4415">
        <f t="shared" si="273"/>
        <v>0.99999999994179234</v>
      </c>
      <c r="F4415">
        <v>48</v>
      </c>
      <c r="K4415" t="s">
        <v>14021</v>
      </c>
      <c r="L4415">
        <v>66.900000000000006</v>
      </c>
      <c r="N4415" t="s">
        <v>14129</v>
      </c>
      <c r="O4415" t="str">
        <f t="shared" si="274"/>
        <v xml:space="preserve">10-17-2012 9:51 </v>
      </c>
      <c r="P4415">
        <f t="shared" si="275"/>
        <v>0.99999999994179234</v>
      </c>
      <c r="Q4415">
        <v>57</v>
      </c>
      <c r="R4415">
        <v>0.99999999994179234</v>
      </c>
      <c r="S4415">
        <v>59</v>
      </c>
    </row>
    <row r="4416" spans="1:19" x14ac:dyDescent="0.25">
      <c r="A4416" t="s">
        <v>4446</v>
      </c>
      <c r="B4416">
        <v>51.1</v>
      </c>
      <c r="D4416" t="str">
        <f t="shared" si="272"/>
        <v xml:space="preserve">10-22-2011 20:51 </v>
      </c>
      <c r="E4416">
        <f t="shared" si="273"/>
        <v>1.0000000001164153</v>
      </c>
      <c r="F4416">
        <v>51.1</v>
      </c>
      <c r="K4416" t="s">
        <v>14022</v>
      </c>
      <c r="L4416">
        <v>64.900000000000006</v>
      </c>
      <c r="N4416" t="s">
        <v>14130</v>
      </c>
      <c r="O4416" t="str">
        <f t="shared" si="274"/>
        <v xml:space="preserve">10-17-2012 8:51 </v>
      </c>
      <c r="P4416">
        <f t="shared" si="275"/>
        <v>1.0000000001164153</v>
      </c>
      <c r="Q4416">
        <v>53.1</v>
      </c>
      <c r="R4416">
        <v>0.99999999994179234</v>
      </c>
      <c r="S4416">
        <v>59</v>
      </c>
    </row>
    <row r="4417" spans="1:19" x14ac:dyDescent="0.25">
      <c r="A4417" t="s">
        <v>4447</v>
      </c>
      <c r="B4417">
        <v>53.1</v>
      </c>
      <c r="D4417" t="str">
        <f t="shared" si="272"/>
        <v xml:space="preserve">10-22-2011 19:51 </v>
      </c>
      <c r="E4417">
        <f t="shared" si="273"/>
        <v>0.99999999994179234</v>
      </c>
      <c r="F4417">
        <v>53.1</v>
      </c>
      <c r="K4417" t="s">
        <v>14023</v>
      </c>
      <c r="L4417">
        <v>64</v>
      </c>
      <c r="N4417" t="s">
        <v>14131</v>
      </c>
      <c r="O4417" t="str">
        <f t="shared" si="274"/>
        <v xml:space="preserve">10-17-2012 7:51 </v>
      </c>
      <c r="P4417">
        <f t="shared" si="275"/>
        <v>0.99999999994179234</v>
      </c>
      <c r="Q4417">
        <v>48</v>
      </c>
      <c r="R4417">
        <v>0.99999999994179234</v>
      </c>
      <c r="S4417">
        <v>59</v>
      </c>
    </row>
    <row r="4418" spans="1:19" x14ac:dyDescent="0.25">
      <c r="A4418" t="s">
        <v>4448</v>
      </c>
      <c r="B4418">
        <v>55.9</v>
      </c>
      <c r="D4418" t="str">
        <f t="shared" si="272"/>
        <v xml:space="preserve">10-22-2011 18:51 </v>
      </c>
      <c r="E4418">
        <f t="shared" si="273"/>
        <v>0.99999999994179234</v>
      </c>
      <c r="F4418">
        <v>55.9</v>
      </c>
      <c r="K4418" t="s">
        <v>14024</v>
      </c>
      <c r="L4418">
        <v>63</v>
      </c>
      <c r="N4418" t="s">
        <v>14132</v>
      </c>
      <c r="O4418" t="str">
        <f t="shared" si="274"/>
        <v xml:space="preserve">10-17-2012 6:51 </v>
      </c>
      <c r="P4418">
        <f t="shared" si="275"/>
        <v>0.99999999994179234</v>
      </c>
      <c r="Q4418">
        <v>48</v>
      </c>
      <c r="R4418">
        <v>0.99999999994179234</v>
      </c>
      <c r="S4418">
        <v>59</v>
      </c>
    </row>
    <row r="4419" spans="1:19" x14ac:dyDescent="0.25">
      <c r="A4419" t="s">
        <v>4449</v>
      </c>
      <c r="B4419">
        <v>61</v>
      </c>
      <c r="D4419" t="str">
        <f t="shared" ref="D4419:D4482" si="276">LEFT(A4419,LEN(A4419)-3)</f>
        <v xml:space="preserve">10-22-2011 17:51 </v>
      </c>
      <c r="E4419">
        <f t="shared" ref="E4419:E4482" si="277">(D4419-D4420)*24</f>
        <v>1.0000000001164153</v>
      </c>
      <c r="F4419">
        <v>61</v>
      </c>
      <c r="K4419" t="s">
        <v>14025</v>
      </c>
      <c r="L4419">
        <v>62.1</v>
      </c>
      <c r="N4419" t="s">
        <v>14133</v>
      </c>
      <c r="O4419" t="str">
        <f t="shared" ref="O4419:O4482" si="278">LEFT(N4419,LEN(N4419)-3)</f>
        <v xml:space="preserve">10-17-2012 5:51 </v>
      </c>
      <c r="P4419">
        <f t="shared" ref="P4419:P4482" si="279">(O4419-O4420)*24</f>
        <v>1.0000000001164153</v>
      </c>
      <c r="Q4419">
        <v>48</v>
      </c>
      <c r="R4419">
        <v>0.99999999994179234</v>
      </c>
      <c r="S4419">
        <v>59</v>
      </c>
    </row>
    <row r="4420" spans="1:19" x14ac:dyDescent="0.25">
      <c r="A4420" t="s">
        <v>4450</v>
      </c>
      <c r="B4420">
        <v>64.900000000000006</v>
      </c>
      <c r="D4420" t="str">
        <f t="shared" si="276"/>
        <v xml:space="preserve">10-22-2011 16:51 </v>
      </c>
      <c r="E4420">
        <f t="shared" si="277"/>
        <v>0.99999999994179234</v>
      </c>
      <c r="F4420">
        <v>64.900000000000006</v>
      </c>
      <c r="K4420" t="s">
        <v>14026</v>
      </c>
      <c r="L4420">
        <v>59</v>
      </c>
      <c r="N4420" t="s">
        <v>14134</v>
      </c>
      <c r="O4420" t="str">
        <f t="shared" si="278"/>
        <v xml:space="preserve">10-17-2012 4:51 </v>
      </c>
      <c r="P4420">
        <f t="shared" si="279"/>
        <v>0.99999999994179234</v>
      </c>
      <c r="Q4420">
        <v>46.9</v>
      </c>
      <c r="R4420">
        <v>1.0000000001164153</v>
      </c>
      <c r="S4420">
        <v>59</v>
      </c>
    </row>
    <row r="4421" spans="1:19" x14ac:dyDescent="0.25">
      <c r="A4421" t="s">
        <v>4451</v>
      </c>
      <c r="B4421">
        <v>66.900000000000006</v>
      </c>
      <c r="D4421" t="str">
        <f t="shared" si="276"/>
        <v xml:space="preserve">10-22-2011 15:51 </v>
      </c>
      <c r="E4421">
        <f t="shared" si="277"/>
        <v>0.99999999994179234</v>
      </c>
      <c r="F4421">
        <v>66.900000000000006</v>
      </c>
      <c r="K4421" t="s">
        <v>14027</v>
      </c>
      <c r="L4421">
        <v>55</v>
      </c>
      <c r="N4421" t="s">
        <v>14135</v>
      </c>
      <c r="O4421" t="str">
        <f t="shared" si="278"/>
        <v xml:space="preserve">10-17-2012 3:51 </v>
      </c>
      <c r="P4421">
        <f t="shared" si="279"/>
        <v>0.99999999994179234</v>
      </c>
      <c r="Q4421">
        <v>48</v>
      </c>
      <c r="R4421">
        <v>0.99999999994179234</v>
      </c>
      <c r="S4421">
        <v>59</v>
      </c>
    </row>
    <row r="4422" spans="1:19" x14ac:dyDescent="0.25">
      <c r="A4422" t="s">
        <v>4452</v>
      </c>
      <c r="B4422">
        <v>63</v>
      </c>
      <c r="D4422" t="str">
        <f t="shared" si="276"/>
        <v xml:space="preserve">10-22-2011 14:51 </v>
      </c>
      <c r="E4422">
        <f t="shared" si="277"/>
        <v>1.0000000001164153</v>
      </c>
      <c r="F4422">
        <v>63</v>
      </c>
      <c r="K4422" t="s">
        <v>14028</v>
      </c>
      <c r="L4422">
        <v>51.1</v>
      </c>
      <c r="N4422" t="s">
        <v>14136</v>
      </c>
      <c r="O4422" t="str">
        <f t="shared" si="278"/>
        <v xml:space="preserve">10-17-2012 2:51 </v>
      </c>
      <c r="P4422">
        <f t="shared" si="279"/>
        <v>1.0000000001164153</v>
      </c>
      <c r="Q4422">
        <v>48.9</v>
      </c>
      <c r="R4422">
        <v>0.99999999994179234</v>
      </c>
      <c r="S4422">
        <v>59</v>
      </c>
    </row>
    <row r="4423" spans="1:19" x14ac:dyDescent="0.25">
      <c r="A4423" t="s">
        <v>4453</v>
      </c>
      <c r="B4423">
        <v>64.900000000000006</v>
      </c>
      <c r="D4423" t="str">
        <f t="shared" si="276"/>
        <v xml:space="preserve">10-22-2011 13:51 </v>
      </c>
      <c r="E4423">
        <f t="shared" si="277"/>
        <v>0.99999999994179234</v>
      </c>
      <c r="F4423">
        <v>64.900000000000006</v>
      </c>
      <c r="K4423" t="s">
        <v>14029</v>
      </c>
      <c r="L4423">
        <v>43</v>
      </c>
      <c r="N4423" t="s">
        <v>14137</v>
      </c>
      <c r="O4423" t="str">
        <f t="shared" si="278"/>
        <v xml:space="preserve">10-17-2012 1:51 </v>
      </c>
      <c r="P4423">
        <f t="shared" si="279"/>
        <v>0.99999999994179234</v>
      </c>
      <c r="Q4423">
        <v>48.9</v>
      </c>
      <c r="R4423">
        <v>1.0000000001164153</v>
      </c>
      <c r="S4423">
        <v>59</v>
      </c>
    </row>
    <row r="4424" spans="1:19" x14ac:dyDescent="0.25">
      <c r="A4424" t="s">
        <v>4454</v>
      </c>
      <c r="B4424">
        <v>63</v>
      </c>
      <c r="D4424" t="str">
        <f t="shared" si="276"/>
        <v xml:space="preserve">10-22-2011 12:51 </v>
      </c>
      <c r="E4424">
        <f t="shared" si="277"/>
        <v>0.99999999994179234</v>
      </c>
      <c r="F4424">
        <v>63</v>
      </c>
      <c r="K4424" t="s">
        <v>14030</v>
      </c>
      <c r="L4424">
        <v>41</v>
      </c>
      <c r="N4424" t="s">
        <v>14138</v>
      </c>
      <c r="O4424" t="str">
        <f t="shared" si="278"/>
        <v xml:space="preserve">10-17-2012 0:51 </v>
      </c>
      <c r="P4424">
        <f t="shared" si="279"/>
        <v>0.99999999994179234</v>
      </c>
      <c r="Q4424">
        <v>48.9</v>
      </c>
      <c r="R4424">
        <v>0.61666666658129543</v>
      </c>
      <c r="S4424">
        <v>59</v>
      </c>
    </row>
    <row r="4425" spans="1:19" x14ac:dyDescent="0.25">
      <c r="A4425" t="s">
        <v>4455</v>
      </c>
      <c r="B4425">
        <v>61</v>
      </c>
      <c r="D4425" t="str">
        <f t="shared" si="276"/>
        <v xml:space="preserve">10-22-2011 11:51 </v>
      </c>
      <c r="E4425">
        <f t="shared" si="277"/>
        <v>1.0000000001164153</v>
      </c>
      <c r="F4425">
        <v>61</v>
      </c>
      <c r="K4425" t="s">
        <v>14031</v>
      </c>
      <c r="L4425">
        <v>45</v>
      </c>
      <c r="N4425" t="s">
        <v>14139</v>
      </c>
      <c r="O4425" t="str">
        <f t="shared" si="278"/>
        <v xml:space="preserve">10-16-2012 23:51 </v>
      </c>
      <c r="P4425">
        <f t="shared" si="279"/>
        <v>1.0000000001164153</v>
      </c>
      <c r="Q4425">
        <v>50</v>
      </c>
      <c r="R4425">
        <v>0.99999999994179234</v>
      </c>
      <c r="S4425">
        <v>59</v>
      </c>
    </row>
    <row r="4426" spans="1:19" x14ac:dyDescent="0.25">
      <c r="A4426" t="s">
        <v>4456</v>
      </c>
      <c r="B4426">
        <v>55.9</v>
      </c>
      <c r="D4426" t="str">
        <f t="shared" si="276"/>
        <v xml:space="preserve">10-22-2011 10:51 </v>
      </c>
      <c r="E4426">
        <f t="shared" si="277"/>
        <v>0.99999999994179234</v>
      </c>
      <c r="F4426">
        <v>55.9</v>
      </c>
      <c r="K4426" t="s">
        <v>14032</v>
      </c>
      <c r="L4426">
        <v>45</v>
      </c>
      <c r="N4426" t="s">
        <v>14140</v>
      </c>
      <c r="O4426" t="str">
        <f t="shared" si="278"/>
        <v xml:space="preserve">10-16-2012 22:51 </v>
      </c>
      <c r="P4426">
        <f t="shared" si="279"/>
        <v>0.99999999994179234</v>
      </c>
      <c r="Q4426">
        <v>48.9</v>
      </c>
      <c r="R4426">
        <v>0.99999999994179234</v>
      </c>
      <c r="S4426">
        <v>59</v>
      </c>
    </row>
    <row r="4427" spans="1:19" x14ac:dyDescent="0.25">
      <c r="A4427" t="s">
        <v>4457</v>
      </c>
      <c r="B4427">
        <v>53.1</v>
      </c>
      <c r="D4427" t="str">
        <f t="shared" si="276"/>
        <v xml:space="preserve">10-22-2011 9:51 </v>
      </c>
      <c r="E4427">
        <f t="shared" si="277"/>
        <v>0.99999999994179234</v>
      </c>
      <c r="F4427">
        <v>53.1</v>
      </c>
      <c r="K4427" t="s">
        <v>14033</v>
      </c>
      <c r="L4427">
        <v>46</v>
      </c>
      <c r="N4427" t="s">
        <v>14141</v>
      </c>
      <c r="O4427" t="str">
        <f t="shared" si="278"/>
        <v xml:space="preserve">10-16-2012 21:51 </v>
      </c>
      <c r="P4427">
        <f t="shared" si="279"/>
        <v>0.99999999994179234</v>
      </c>
      <c r="Q4427">
        <v>52</v>
      </c>
      <c r="R4427">
        <v>1.0000000001164153</v>
      </c>
      <c r="S4427">
        <v>59</v>
      </c>
    </row>
    <row r="4428" spans="1:19" x14ac:dyDescent="0.25">
      <c r="A4428" t="s">
        <v>4458</v>
      </c>
      <c r="B4428">
        <v>50</v>
      </c>
      <c r="D4428" t="str">
        <f t="shared" si="276"/>
        <v xml:space="preserve">10-22-2011 8:51 </v>
      </c>
      <c r="E4428">
        <f t="shared" si="277"/>
        <v>1.0000000001164153</v>
      </c>
      <c r="F4428">
        <v>50</v>
      </c>
      <c r="K4428" t="s">
        <v>14034</v>
      </c>
      <c r="L4428">
        <v>46.9</v>
      </c>
      <c r="N4428" t="s">
        <v>14142</v>
      </c>
      <c r="O4428" t="str">
        <f t="shared" si="278"/>
        <v xml:space="preserve">10-16-2012 20:51 </v>
      </c>
      <c r="P4428">
        <f t="shared" si="279"/>
        <v>1.0000000001164153</v>
      </c>
      <c r="Q4428">
        <v>53.1</v>
      </c>
      <c r="R4428">
        <v>0.99999999994179234</v>
      </c>
      <c r="S4428">
        <v>59</v>
      </c>
    </row>
    <row r="4429" spans="1:19" x14ac:dyDescent="0.25">
      <c r="A4429" t="s">
        <v>4459</v>
      </c>
      <c r="B4429">
        <v>46</v>
      </c>
      <c r="D4429" t="str">
        <f t="shared" si="276"/>
        <v xml:space="preserve">10-22-2011 7:51 </v>
      </c>
      <c r="E4429">
        <f t="shared" si="277"/>
        <v>0.99999999994179234</v>
      </c>
      <c r="F4429">
        <v>46</v>
      </c>
      <c r="K4429" t="s">
        <v>14035</v>
      </c>
      <c r="L4429">
        <v>53.1</v>
      </c>
      <c r="N4429" t="s">
        <v>14143</v>
      </c>
      <c r="O4429" t="str">
        <f t="shared" si="278"/>
        <v xml:space="preserve">10-16-2012 19:51 </v>
      </c>
      <c r="P4429">
        <f t="shared" si="279"/>
        <v>0.99999999994179234</v>
      </c>
      <c r="Q4429">
        <v>55</v>
      </c>
      <c r="R4429">
        <v>0.99999999994179234</v>
      </c>
      <c r="S4429">
        <v>59</v>
      </c>
    </row>
    <row r="4430" spans="1:19" x14ac:dyDescent="0.25">
      <c r="A4430" t="s">
        <v>4460</v>
      </c>
      <c r="B4430">
        <v>46</v>
      </c>
      <c r="D4430" t="str">
        <f t="shared" si="276"/>
        <v xml:space="preserve">10-22-2011 6:51 </v>
      </c>
      <c r="E4430">
        <f t="shared" si="277"/>
        <v>0.99999999994179234</v>
      </c>
      <c r="F4430">
        <v>46</v>
      </c>
      <c r="K4430" t="s">
        <v>14036</v>
      </c>
      <c r="L4430">
        <v>53.1</v>
      </c>
      <c r="N4430" t="s">
        <v>14144</v>
      </c>
      <c r="O4430" t="str">
        <f t="shared" si="278"/>
        <v xml:space="preserve">10-16-2012 18:51 </v>
      </c>
      <c r="P4430">
        <f t="shared" si="279"/>
        <v>0.99999999994179234</v>
      </c>
      <c r="Q4430">
        <v>57.9</v>
      </c>
      <c r="R4430">
        <v>1.0000000001164153</v>
      </c>
      <c r="S4430">
        <v>59</v>
      </c>
    </row>
    <row r="4431" spans="1:19" x14ac:dyDescent="0.25">
      <c r="A4431" t="s">
        <v>4461</v>
      </c>
      <c r="B4431">
        <v>46</v>
      </c>
      <c r="D4431" t="str">
        <f t="shared" si="276"/>
        <v xml:space="preserve">10-22-2011 5:51 </v>
      </c>
      <c r="E4431">
        <f t="shared" si="277"/>
        <v>1.0000000001164153</v>
      </c>
      <c r="F4431">
        <v>46</v>
      </c>
      <c r="K4431" t="s">
        <v>14037</v>
      </c>
      <c r="L4431">
        <v>53.1</v>
      </c>
      <c r="N4431" t="s">
        <v>14145</v>
      </c>
      <c r="O4431" t="str">
        <f t="shared" si="278"/>
        <v xml:space="preserve">10-16-2012 17:51 </v>
      </c>
      <c r="P4431">
        <f t="shared" si="279"/>
        <v>1.0000000001164153</v>
      </c>
      <c r="Q4431">
        <v>66</v>
      </c>
      <c r="R4431">
        <v>0.99999999994179234</v>
      </c>
      <c r="S4431">
        <v>59</v>
      </c>
    </row>
    <row r="4432" spans="1:19" x14ac:dyDescent="0.25">
      <c r="A4432" t="s">
        <v>4462</v>
      </c>
      <c r="B4432">
        <v>46</v>
      </c>
      <c r="D4432" t="str">
        <f t="shared" si="276"/>
        <v xml:space="preserve">10-22-2011 4:51 </v>
      </c>
      <c r="E4432">
        <f t="shared" si="277"/>
        <v>0.99999999994179234</v>
      </c>
      <c r="F4432">
        <v>46</v>
      </c>
      <c r="K4432" t="s">
        <v>14038</v>
      </c>
      <c r="L4432">
        <v>55</v>
      </c>
      <c r="N4432" t="s">
        <v>14146</v>
      </c>
      <c r="O4432" t="str">
        <f t="shared" si="278"/>
        <v xml:space="preserve">10-16-2012 16:51 </v>
      </c>
      <c r="P4432">
        <f t="shared" si="279"/>
        <v>0.99999999994179234</v>
      </c>
      <c r="Q4432">
        <v>68</v>
      </c>
      <c r="R4432">
        <v>0.99999999994179234</v>
      </c>
      <c r="S4432">
        <v>59</v>
      </c>
    </row>
    <row r="4433" spans="1:19" x14ac:dyDescent="0.25">
      <c r="A4433" t="s">
        <v>4463</v>
      </c>
      <c r="B4433">
        <v>46</v>
      </c>
      <c r="D4433" t="str">
        <f t="shared" si="276"/>
        <v xml:space="preserve">10-22-2011 3:51 </v>
      </c>
      <c r="E4433">
        <f t="shared" si="277"/>
        <v>0.99999999994179234</v>
      </c>
      <c r="F4433">
        <v>46</v>
      </c>
      <c r="K4433" t="s">
        <v>14039</v>
      </c>
      <c r="L4433">
        <v>57</v>
      </c>
      <c r="N4433" t="s">
        <v>14147</v>
      </c>
      <c r="O4433" t="str">
        <f t="shared" si="278"/>
        <v xml:space="preserve">10-16-2012 15:51 </v>
      </c>
      <c r="P4433">
        <f t="shared" si="279"/>
        <v>0.99999999994179234</v>
      </c>
      <c r="Q4433">
        <v>69.099999999999994</v>
      </c>
      <c r="R4433">
        <v>0.29999999993015081</v>
      </c>
      <c r="S4433">
        <v>59</v>
      </c>
    </row>
    <row r="4434" spans="1:19" x14ac:dyDescent="0.25">
      <c r="A4434" t="s">
        <v>4464</v>
      </c>
      <c r="B4434">
        <v>46.9</v>
      </c>
      <c r="D4434" t="str">
        <f t="shared" si="276"/>
        <v xml:space="preserve">10-22-2011 2:51 </v>
      </c>
      <c r="E4434">
        <f t="shared" si="277"/>
        <v>1.0000000001164153</v>
      </c>
      <c r="F4434">
        <v>46.9</v>
      </c>
      <c r="K4434" t="s">
        <v>14040</v>
      </c>
      <c r="L4434">
        <v>57.9</v>
      </c>
      <c r="N4434" t="s">
        <v>14148</v>
      </c>
      <c r="O4434" t="str">
        <f t="shared" si="278"/>
        <v xml:space="preserve">10-16-2012 14:51 </v>
      </c>
      <c r="P4434">
        <f t="shared" si="279"/>
        <v>1.0000000001164153</v>
      </c>
      <c r="Q4434">
        <v>68</v>
      </c>
      <c r="R4434">
        <v>0.99999999994179234</v>
      </c>
      <c r="S4434">
        <v>59</v>
      </c>
    </row>
    <row r="4435" spans="1:19" x14ac:dyDescent="0.25">
      <c r="A4435" t="s">
        <v>4465</v>
      </c>
      <c r="B4435">
        <v>45</v>
      </c>
      <c r="D4435" t="str">
        <f t="shared" si="276"/>
        <v xml:space="preserve">10-22-2011 1:51 </v>
      </c>
      <c r="E4435">
        <f t="shared" si="277"/>
        <v>0.99999999994179234</v>
      </c>
      <c r="F4435">
        <v>45</v>
      </c>
      <c r="K4435" t="s">
        <v>14041</v>
      </c>
      <c r="L4435">
        <v>57.9</v>
      </c>
      <c r="N4435" t="s">
        <v>14149</v>
      </c>
      <c r="O4435" t="str">
        <f t="shared" si="278"/>
        <v xml:space="preserve">10-16-2012 13:51 </v>
      </c>
      <c r="P4435">
        <f t="shared" si="279"/>
        <v>0.99999999994179234</v>
      </c>
      <c r="Q4435">
        <v>66.900000000000006</v>
      </c>
      <c r="R4435">
        <v>0.99999999994179234</v>
      </c>
      <c r="S4435">
        <v>59</v>
      </c>
    </row>
    <row r="4436" spans="1:19" x14ac:dyDescent="0.25">
      <c r="A4436" t="s">
        <v>4466</v>
      </c>
      <c r="B4436">
        <v>45</v>
      </c>
      <c r="D4436" t="str">
        <f t="shared" si="276"/>
        <v xml:space="preserve">10-22-2011 0:51 </v>
      </c>
      <c r="E4436">
        <f t="shared" si="277"/>
        <v>0.99999999994179234</v>
      </c>
      <c r="F4436">
        <v>45</v>
      </c>
      <c r="K4436" t="s">
        <v>14042</v>
      </c>
      <c r="L4436">
        <v>60.1</v>
      </c>
      <c r="N4436" t="s">
        <v>14150</v>
      </c>
      <c r="O4436" t="str">
        <f t="shared" si="278"/>
        <v xml:space="preserve">10-16-2012 12:51 </v>
      </c>
      <c r="P4436">
        <f t="shared" si="279"/>
        <v>0.99999999994179234</v>
      </c>
      <c r="Q4436">
        <v>66</v>
      </c>
      <c r="R4436">
        <v>0.99999999994179234</v>
      </c>
      <c r="S4436">
        <v>59</v>
      </c>
    </row>
    <row r="4437" spans="1:19" x14ac:dyDescent="0.25">
      <c r="A4437" t="s">
        <v>4467</v>
      </c>
      <c r="B4437">
        <v>46</v>
      </c>
      <c r="D4437" t="str">
        <f t="shared" si="276"/>
        <v xml:space="preserve">10-21-2011 23:51 </v>
      </c>
      <c r="E4437">
        <f t="shared" si="277"/>
        <v>1.0000000001164153</v>
      </c>
      <c r="F4437">
        <v>46</v>
      </c>
      <c r="K4437" t="s">
        <v>14043</v>
      </c>
      <c r="L4437">
        <v>66.900000000000006</v>
      </c>
      <c r="N4437" t="s">
        <v>14151</v>
      </c>
      <c r="O4437" t="str">
        <f t="shared" si="278"/>
        <v xml:space="preserve">10-16-2012 11:51 </v>
      </c>
      <c r="P4437">
        <f t="shared" si="279"/>
        <v>1.0000000001164153</v>
      </c>
      <c r="Q4437">
        <v>63</v>
      </c>
      <c r="R4437">
        <v>0.99999999994179234</v>
      </c>
      <c r="S4437">
        <v>59</v>
      </c>
    </row>
    <row r="4438" spans="1:19" x14ac:dyDescent="0.25">
      <c r="A4438" t="s">
        <v>4468</v>
      </c>
      <c r="B4438">
        <v>46.9</v>
      </c>
      <c r="D4438" t="str">
        <f t="shared" si="276"/>
        <v xml:space="preserve">10-21-2011 22:51 </v>
      </c>
      <c r="E4438">
        <f t="shared" si="277"/>
        <v>0.99999999994179234</v>
      </c>
      <c r="F4438">
        <v>46.9</v>
      </c>
      <c r="K4438" t="s">
        <v>14044</v>
      </c>
      <c r="L4438">
        <v>70</v>
      </c>
      <c r="N4438" t="s">
        <v>14152</v>
      </c>
      <c r="O4438" t="str">
        <f t="shared" si="278"/>
        <v xml:space="preserve">10-16-2012 10:51 </v>
      </c>
      <c r="P4438">
        <f t="shared" si="279"/>
        <v>0.99999999994179234</v>
      </c>
      <c r="Q4438">
        <v>62.1</v>
      </c>
      <c r="R4438">
        <v>1.0000000001164153</v>
      </c>
      <c r="S4438">
        <v>59</v>
      </c>
    </row>
    <row r="4439" spans="1:19" x14ac:dyDescent="0.25">
      <c r="A4439" t="s">
        <v>4469</v>
      </c>
      <c r="B4439">
        <v>48.9</v>
      </c>
      <c r="D4439" t="str">
        <f t="shared" si="276"/>
        <v xml:space="preserve">10-21-2011 21:51 </v>
      </c>
      <c r="E4439">
        <f t="shared" si="277"/>
        <v>0.99999999994179234</v>
      </c>
      <c r="F4439">
        <v>48.9</v>
      </c>
      <c r="K4439" t="s">
        <v>14045</v>
      </c>
      <c r="L4439">
        <v>71.099999999999994</v>
      </c>
      <c r="N4439" t="s">
        <v>14153</v>
      </c>
      <c r="O4439" t="str">
        <f t="shared" si="278"/>
        <v xml:space="preserve">10-16-2012 9:51 </v>
      </c>
      <c r="P4439">
        <f t="shared" si="279"/>
        <v>0.99999999994179234</v>
      </c>
      <c r="Q4439">
        <v>57.9</v>
      </c>
      <c r="R4439">
        <v>1.0000000001164153</v>
      </c>
      <c r="S4439">
        <v>59</v>
      </c>
    </row>
    <row r="4440" spans="1:19" x14ac:dyDescent="0.25">
      <c r="A4440" t="s">
        <v>4470</v>
      </c>
      <c r="B4440">
        <v>51.1</v>
      </c>
      <c r="D4440" t="str">
        <f t="shared" si="276"/>
        <v xml:space="preserve">10-21-2011 20:51 </v>
      </c>
      <c r="E4440">
        <f t="shared" si="277"/>
        <v>1.0000000001164153</v>
      </c>
      <c r="F4440">
        <v>51.1</v>
      </c>
      <c r="K4440" t="s">
        <v>14046</v>
      </c>
      <c r="L4440">
        <v>71.099999999999994</v>
      </c>
      <c r="N4440" t="s">
        <v>14154</v>
      </c>
      <c r="O4440" t="str">
        <f t="shared" si="278"/>
        <v xml:space="preserve">10-16-2012 8:51 </v>
      </c>
      <c r="P4440">
        <f t="shared" si="279"/>
        <v>1.0000000001164153</v>
      </c>
      <c r="Q4440">
        <v>53.1</v>
      </c>
      <c r="R4440">
        <v>0.99999999994179234</v>
      </c>
      <c r="S4440">
        <v>59</v>
      </c>
    </row>
    <row r="4441" spans="1:19" x14ac:dyDescent="0.25">
      <c r="A4441" t="s">
        <v>4471</v>
      </c>
      <c r="B4441">
        <v>54</v>
      </c>
      <c r="D4441" t="str">
        <f t="shared" si="276"/>
        <v xml:space="preserve">10-21-2011 19:51 </v>
      </c>
      <c r="E4441">
        <f t="shared" si="277"/>
        <v>0.99999999994179234</v>
      </c>
      <c r="F4441">
        <v>54</v>
      </c>
      <c r="K4441" t="s">
        <v>14047</v>
      </c>
      <c r="L4441">
        <v>71.099999999999994</v>
      </c>
      <c r="N4441" t="s">
        <v>14155</v>
      </c>
      <c r="O4441" t="str">
        <f t="shared" si="278"/>
        <v xml:space="preserve">10-16-2012 7:51 </v>
      </c>
      <c r="P4441">
        <f t="shared" si="279"/>
        <v>0.99999999994179234</v>
      </c>
      <c r="Q4441">
        <v>44.1</v>
      </c>
      <c r="R4441">
        <v>1.0000000001164153</v>
      </c>
      <c r="S4441">
        <v>59</v>
      </c>
    </row>
    <row r="4442" spans="1:19" x14ac:dyDescent="0.25">
      <c r="A4442" t="s">
        <v>4472</v>
      </c>
      <c r="B4442">
        <v>55.9</v>
      </c>
      <c r="D4442" t="str">
        <f t="shared" si="276"/>
        <v xml:space="preserve">10-21-2011 18:51 </v>
      </c>
      <c r="E4442">
        <f t="shared" si="277"/>
        <v>0.99999999994179234</v>
      </c>
      <c r="F4442">
        <v>55.9</v>
      </c>
      <c r="K4442" t="s">
        <v>14048</v>
      </c>
      <c r="L4442">
        <v>68</v>
      </c>
      <c r="N4442" t="s">
        <v>14156</v>
      </c>
      <c r="O4442" t="str">
        <f t="shared" si="278"/>
        <v xml:space="preserve">10-16-2012 6:51 </v>
      </c>
      <c r="P4442">
        <f t="shared" si="279"/>
        <v>0.99999999994179234</v>
      </c>
      <c r="Q4442">
        <v>48</v>
      </c>
      <c r="R4442">
        <v>0.99999999994179234</v>
      </c>
      <c r="S4442">
        <v>59</v>
      </c>
    </row>
    <row r="4443" spans="1:19" x14ac:dyDescent="0.25">
      <c r="A4443" t="s">
        <v>4473</v>
      </c>
      <c r="B4443">
        <v>62.1</v>
      </c>
      <c r="D4443" t="str">
        <f t="shared" si="276"/>
        <v xml:space="preserve">10-21-2011 17:51 </v>
      </c>
      <c r="E4443">
        <f t="shared" si="277"/>
        <v>1.0000000001164153</v>
      </c>
      <c r="F4443">
        <v>62.1</v>
      </c>
      <c r="K4443" t="s">
        <v>14049</v>
      </c>
      <c r="L4443">
        <v>64.900000000000006</v>
      </c>
      <c r="N4443" t="s">
        <v>14157</v>
      </c>
      <c r="O4443" t="str">
        <f t="shared" si="278"/>
        <v xml:space="preserve">10-16-2012 5:51 </v>
      </c>
      <c r="P4443">
        <f t="shared" si="279"/>
        <v>1.0000000001164153</v>
      </c>
      <c r="Q4443">
        <v>50</v>
      </c>
      <c r="R4443">
        <v>0.99999999994179234</v>
      </c>
      <c r="S4443">
        <v>59</v>
      </c>
    </row>
    <row r="4444" spans="1:19" x14ac:dyDescent="0.25">
      <c r="A4444" t="s">
        <v>4474</v>
      </c>
      <c r="B4444">
        <v>64</v>
      </c>
      <c r="D4444" t="str">
        <f t="shared" si="276"/>
        <v xml:space="preserve">10-21-2011 16:51 </v>
      </c>
      <c r="E4444">
        <f t="shared" si="277"/>
        <v>0.99999999994179234</v>
      </c>
      <c r="F4444">
        <v>64</v>
      </c>
      <c r="K4444" t="s">
        <v>14050</v>
      </c>
      <c r="L4444">
        <v>61</v>
      </c>
      <c r="N4444" t="s">
        <v>14158</v>
      </c>
      <c r="O4444" t="str">
        <f t="shared" si="278"/>
        <v xml:space="preserve">10-16-2012 4:51 </v>
      </c>
      <c r="P4444">
        <f t="shared" si="279"/>
        <v>0.99999999994179234</v>
      </c>
      <c r="Q4444">
        <v>51.1</v>
      </c>
      <c r="R4444">
        <v>0.99999999994179234</v>
      </c>
      <c r="S4444">
        <v>59</v>
      </c>
    </row>
    <row r="4445" spans="1:19" x14ac:dyDescent="0.25">
      <c r="A4445" t="s">
        <v>4475</v>
      </c>
      <c r="B4445">
        <v>64.900000000000006</v>
      </c>
      <c r="D4445" t="str">
        <f t="shared" si="276"/>
        <v xml:space="preserve">10-21-2011 15:51 </v>
      </c>
      <c r="E4445">
        <f t="shared" si="277"/>
        <v>0.99999999994179234</v>
      </c>
      <c r="F4445">
        <v>64.900000000000006</v>
      </c>
      <c r="K4445" t="s">
        <v>14051</v>
      </c>
      <c r="L4445">
        <v>57</v>
      </c>
      <c r="N4445" t="s">
        <v>14159</v>
      </c>
      <c r="O4445" t="str">
        <f t="shared" si="278"/>
        <v xml:space="preserve">10-16-2012 3:51 </v>
      </c>
      <c r="P4445">
        <f t="shared" si="279"/>
        <v>0.99999999994179234</v>
      </c>
      <c r="Q4445">
        <v>53.1</v>
      </c>
      <c r="R4445">
        <v>0.99999999994179234</v>
      </c>
      <c r="S4445">
        <v>59</v>
      </c>
    </row>
    <row r="4446" spans="1:19" x14ac:dyDescent="0.25">
      <c r="A4446" t="s">
        <v>4476</v>
      </c>
      <c r="B4446">
        <v>66</v>
      </c>
      <c r="D4446" t="str">
        <f t="shared" si="276"/>
        <v xml:space="preserve">10-21-2011 14:51 </v>
      </c>
      <c r="E4446">
        <f t="shared" si="277"/>
        <v>1.0000000001164153</v>
      </c>
      <c r="F4446">
        <v>66</v>
      </c>
      <c r="K4446" t="s">
        <v>14052</v>
      </c>
      <c r="L4446">
        <v>52</v>
      </c>
      <c r="N4446" t="s">
        <v>14160</v>
      </c>
      <c r="O4446" t="str">
        <f t="shared" si="278"/>
        <v xml:space="preserve">10-16-2012 2:51 </v>
      </c>
      <c r="P4446">
        <f t="shared" si="279"/>
        <v>1.0000000001164153</v>
      </c>
      <c r="Q4446">
        <v>53.1</v>
      </c>
      <c r="R4446">
        <v>0.99999999994179234</v>
      </c>
      <c r="S4446">
        <v>59</v>
      </c>
    </row>
    <row r="4447" spans="1:19" x14ac:dyDescent="0.25">
      <c r="A4447" t="s">
        <v>4477</v>
      </c>
      <c r="B4447">
        <v>64</v>
      </c>
      <c r="D4447" t="str">
        <f t="shared" si="276"/>
        <v xml:space="preserve">10-21-2011 13:51 </v>
      </c>
      <c r="E4447">
        <f t="shared" si="277"/>
        <v>0.99999999994179234</v>
      </c>
      <c r="F4447">
        <v>64</v>
      </c>
      <c r="K4447" t="s">
        <v>14053</v>
      </c>
      <c r="L4447">
        <v>48</v>
      </c>
      <c r="N4447" t="s">
        <v>14161</v>
      </c>
      <c r="O4447" t="str">
        <f t="shared" si="278"/>
        <v xml:space="preserve">10-16-2012 1:51 </v>
      </c>
      <c r="P4447">
        <f t="shared" si="279"/>
        <v>0.99999999994179234</v>
      </c>
      <c r="Q4447">
        <v>55</v>
      </c>
      <c r="R4447">
        <v>1.0000000001164153</v>
      </c>
      <c r="S4447">
        <v>59</v>
      </c>
    </row>
    <row r="4448" spans="1:19" x14ac:dyDescent="0.25">
      <c r="A4448" t="s">
        <v>4478</v>
      </c>
      <c r="B4448">
        <v>63</v>
      </c>
      <c r="D4448" t="str">
        <f t="shared" si="276"/>
        <v xml:space="preserve">10-21-2011 12:51 </v>
      </c>
      <c r="E4448">
        <f t="shared" si="277"/>
        <v>0.99999999994179234</v>
      </c>
      <c r="F4448">
        <v>63</v>
      </c>
      <c r="K4448" t="s">
        <v>14054</v>
      </c>
      <c r="L4448">
        <v>48</v>
      </c>
      <c r="N4448" t="s">
        <v>14162</v>
      </c>
      <c r="O4448" t="str">
        <f t="shared" si="278"/>
        <v xml:space="preserve">10-16-2012 0:51 </v>
      </c>
      <c r="P4448">
        <f t="shared" si="279"/>
        <v>0.99999999994179234</v>
      </c>
      <c r="Q4448">
        <v>57</v>
      </c>
      <c r="R4448">
        <v>1.0000000001164153</v>
      </c>
      <c r="S4448">
        <v>59</v>
      </c>
    </row>
    <row r="4449" spans="1:19" x14ac:dyDescent="0.25">
      <c r="A4449" t="s">
        <v>4479</v>
      </c>
      <c r="B4449">
        <v>61</v>
      </c>
      <c r="D4449" t="str">
        <f t="shared" si="276"/>
        <v xml:space="preserve">10-21-2011 11:51 </v>
      </c>
      <c r="E4449">
        <f t="shared" si="277"/>
        <v>1.0000000001164153</v>
      </c>
      <c r="F4449">
        <v>61</v>
      </c>
      <c r="K4449" t="s">
        <v>14055</v>
      </c>
      <c r="L4449">
        <v>48.9</v>
      </c>
      <c r="N4449" t="s">
        <v>14163</v>
      </c>
      <c r="O4449" t="str">
        <f t="shared" si="278"/>
        <v xml:space="preserve">10-15-2012 23:51 </v>
      </c>
      <c r="P4449">
        <f t="shared" si="279"/>
        <v>1.0000000001164153</v>
      </c>
      <c r="Q4449">
        <v>59</v>
      </c>
      <c r="R4449">
        <v>1.0000000001164153</v>
      </c>
      <c r="S4449">
        <v>59</v>
      </c>
    </row>
    <row r="4450" spans="1:19" x14ac:dyDescent="0.25">
      <c r="A4450" t="s">
        <v>4480</v>
      </c>
      <c r="B4450">
        <v>57.9</v>
      </c>
      <c r="D4450" t="str">
        <f t="shared" si="276"/>
        <v xml:space="preserve">10-21-2011 10:51 </v>
      </c>
      <c r="E4450">
        <f t="shared" si="277"/>
        <v>0.99999999994179234</v>
      </c>
      <c r="F4450">
        <v>57.9</v>
      </c>
      <c r="K4450" t="s">
        <v>14056</v>
      </c>
      <c r="L4450">
        <v>46</v>
      </c>
      <c r="N4450" t="s">
        <v>14164</v>
      </c>
      <c r="O4450" t="str">
        <f t="shared" si="278"/>
        <v xml:space="preserve">10-15-2012 22:51 </v>
      </c>
      <c r="P4450">
        <f t="shared" si="279"/>
        <v>0.99999999994179234</v>
      </c>
      <c r="Q4450">
        <v>59</v>
      </c>
      <c r="R4450">
        <v>1.0000000001164153</v>
      </c>
      <c r="S4450">
        <v>59</v>
      </c>
    </row>
    <row r="4451" spans="1:19" x14ac:dyDescent="0.25">
      <c r="A4451" t="s">
        <v>4481</v>
      </c>
      <c r="B4451">
        <v>54</v>
      </c>
      <c r="D4451" t="str">
        <f t="shared" si="276"/>
        <v xml:space="preserve">10-21-2011 9:51 </v>
      </c>
      <c r="E4451">
        <f t="shared" si="277"/>
        <v>0.99999999994179234</v>
      </c>
      <c r="F4451">
        <v>54</v>
      </c>
      <c r="K4451" t="s">
        <v>14057</v>
      </c>
      <c r="L4451">
        <v>48</v>
      </c>
      <c r="N4451" t="s">
        <v>14165</v>
      </c>
      <c r="O4451" t="str">
        <f t="shared" si="278"/>
        <v xml:space="preserve">10-15-2012 21:51 </v>
      </c>
      <c r="P4451">
        <f t="shared" si="279"/>
        <v>0.99999999994179234</v>
      </c>
      <c r="Q4451">
        <v>61</v>
      </c>
      <c r="R4451">
        <v>0.63333333330228925</v>
      </c>
      <c r="S4451">
        <v>59</v>
      </c>
    </row>
    <row r="4452" spans="1:19" x14ac:dyDescent="0.25">
      <c r="A4452" t="s">
        <v>4482</v>
      </c>
      <c r="B4452">
        <v>46.9</v>
      </c>
      <c r="D4452" t="str">
        <f t="shared" si="276"/>
        <v xml:space="preserve">10-21-2011 8:51 </v>
      </c>
      <c r="E4452">
        <f t="shared" si="277"/>
        <v>1.0000000001164153</v>
      </c>
      <c r="F4452">
        <v>46.9</v>
      </c>
      <c r="K4452" t="s">
        <v>14058</v>
      </c>
      <c r="L4452">
        <v>52</v>
      </c>
      <c r="N4452" t="s">
        <v>14166</v>
      </c>
      <c r="O4452" t="str">
        <f t="shared" si="278"/>
        <v xml:space="preserve">10-15-2012 20:51 </v>
      </c>
      <c r="P4452">
        <f t="shared" si="279"/>
        <v>1.0000000001164153</v>
      </c>
      <c r="Q4452">
        <v>61</v>
      </c>
      <c r="R4452">
        <v>0.48333333333721384</v>
      </c>
      <c r="S4452">
        <v>59</v>
      </c>
    </row>
    <row r="4453" spans="1:19" x14ac:dyDescent="0.25">
      <c r="A4453" t="s">
        <v>4483</v>
      </c>
      <c r="B4453">
        <v>43</v>
      </c>
      <c r="D4453" t="str">
        <f t="shared" si="276"/>
        <v xml:space="preserve">10-21-2011 7:51 </v>
      </c>
      <c r="E4453">
        <f t="shared" si="277"/>
        <v>0.99999999994179234</v>
      </c>
      <c r="F4453">
        <v>43</v>
      </c>
      <c r="K4453" t="s">
        <v>14059</v>
      </c>
      <c r="L4453">
        <v>53.1</v>
      </c>
      <c r="N4453" t="s">
        <v>14167</v>
      </c>
      <c r="O4453" t="str">
        <f t="shared" si="278"/>
        <v xml:space="preserve">10-15-2012 19:51 </v>
      </c>
      <c r="P4453">
        <f t="shared" si="279"/>
        <v>0.99999999994179234</v>
      </c>
      <c r="Q4453">
        <v>63</v>
      </c>
      <c r="R4453">
        <v>1.0000000001164153</v>
      </c>
      <c r="S4453">
        <v>59</v>
      </c>
    </row>
    <row r="4454" spans="1:19" x14ac:dyDescent="0.25">
      <c r="A4454" t="s">
        <v>4484</v>
      </c>
      <c r="B4454">
        <v>42.1</v>
      </c>
      <c r="D4454" t="str">
        <f t="shared" si="276"/>
        <v xml:space="preserve">10-21-2011 6:51 </v>
      </c>
      <c r="E4454">
        <f t="shared" si="277"/>
        <v>0.99999999994179234</v>
      </c>
      <c r="F4454">
        <v>42.1</v>
      </c>
      <c r="K4454" t="s">
        <v>14060</v>
      </c>
      <c r="L4454">
        <v>53.1</v>
      </c>
      <c r="N4454" t="s">
        <v>14168</v>
      </c>
      <c r="O4454" t="str">
        <f t="shared" si="278"/>
        <v xml:space="preserve">10-15-2012 18:51 </v>
      </c>
      <c r="P4454">
        <f t="shared" si="279"/>
        <v>0.99999999994179234</v>
      </c>
      <c r="Q4454">
        <v>68</v>
      </c>
      <c r="R4454">
        <v>0.99999999994179234</v>
      </c>
      <c r="S4454">
        <v>59</v>
      </c>
    </row>
    <row r="4455" spans="1:19" x14ac:dyDescent="0.25">
      <c r="A4455" t="s">
        <v>4485</v>
      </c>
      <c r="B4455">
        <v>44.1</v>
      </c>
      <c r="D4455" t="str">
        <f t="shared" si="276"/>
        <v xml:space="preserve">10-21-2011 5:51 </v>
      </c>
      <c r="E4455">
        <f t="shared" si="277"/>
        <v>1.0000000001164153</v>
      </c>
      <c r="F4455">
        <v>44.1</v>
      </c>
      <c r="K4455" t="s">
        <v>14061</v>
      </c>
      <c r="L4455">
        <v>55</v>
      </c>
      <c r="N4455" t="s">
        <v>14169</v>
      </c>
      <c r="O4455" t="str">
        <f t="shared" si="278"/>
        <v xml:space="preserve">10-15-2012 17:51 </v>
      </c>
      <c r="P4455">
        <f t="shared" si="279"/>
        <v>1.0000000001164153</v>
      </c>
      <c r="Q4455">
        <v>71.099999999999994</v>
      </c>
      <c r="R4455">
        <v>1.0000000001164153</v>
      </c>
      <c r="S4455">
        <v>59</v>
      </c>
    </row>
    <row r="4456" spans="1:19" x14ac:dyDescent="0.25">
      <c r="A4456" t="s">
        <v>4486</v>
      </c>
      <c r="B4456">
        <v>44.1</v>
      </c>
      <c r="D4456" t="str">
        <f t="shared" si="276"/>
        <v xml:space="preserve">10-21-2011 4:51 </v>
      </c>
      <c r="E4456">
        <f t="shared" si="277"/>
        <v>0.99999999994179234</v>
      </c>
      <c r="F4456">
        <v>44.1</v>
      </c>
      <c r="K4456" t="s">
        <v>14062</v>
      </c>
      <c r="L4456">
        <v>55</v>
      </c>
      <c r="N4456" t="s">
        <v>14170</v>
      </c>
      <c r="O4456" t="str">
        <f t="shared" si="278"/>
        <v xml:space="preserve">10-15-2012 16:51 </v>
      </c>
      <c r="P4456">
        <f t="shared" si="279"/>
        <v>0.38333333318587393</v>
      </c>
      <c r="Q4456">
        <v>70</v>
      </c>
      <c r="R4456">
        <v>0.99999999994179234</v>
      </c>
      <c r="S4456">
        <v>59</v>
      </c>
    </row>
    <row r="4457" spans="1:19" x14ac:dyDescent="0.25">
      <c r="A4457" t="s">
        <v>4487</v>
      </c>
      <c r="B4457">
        <v>45</v>
      </c>
      <c r="D4457" t="str">
        <f t="shared" si="276"/>
        <v xml:space="preserve">10-21-2011 3:51 </v>
      </c>
      <c r="E4457">
        <f t="shared" si="277"/>
        <v>0.99999999994179234</v>
      </c>
      <c r="F4457">
        <v>45</v>
      </c>
      <c r="K4457" t="s">
        <v>14063</v>
      </c>
      <c r="L4457">
        <v>57.9</v>
      </c>
      <c r="N4457" t="s">
        <v>14171</v>
      </c>
      <c r="O4457" t="str">
        <f t="shared" si="278"/>
        <v xml:space="preserve">10-15-2012 16:28 </v>
      </c>
      <c r="P4457">
        <f t="shared" si="279"/>
        <v>0.61666666675591841</v>
      </c>
      <c r="Q4457">
        <v>69.8</v>
      </c>
      <c r="R4457">
        <v>0.99999999994179234</v>
      </c>
      <c r="S4457">
        <v>59</v>
      </c>
    </row>
    <row r="4458" spans="1:19" x14ac:dyDescent="0.25">
      <c r="A4458" t="s">
        <v>4488</v>
      </c>
      <c r="B4458">
        <v>44.1</v>
      </c>
      <c r="D4458" t="str">
        <f t="shared" si="276"/>
        <v xml:space="preserve">10-21-2011 2:51 </v>
      </c>
      <c r="E4458">
        <f t="shared" si="277"/>
        <v>1.0000000001164153</v>
      </c>
      <c r="F4458">
        <v>44.1</v>
      </c>
      <c r="K4458" t="s">
        <v>14064</v>
      </c>
      <c r="L4458">
        <v>60.1</v>
      </c>
      <c r="N4458" t="s">
        <v>14172</v>
      </c>
      <c r="O4458" t="str">
        <f t="shared" si="278"/>
        <v xml:space="preserve">10-15-2012 15:51 </v>
      </c>
      <c r="P4458">
        <f t="shared" si="279"/>
        <v>0.99999999994179234</v>
      </c>
      <c r="Q4458">
        <v>70</v>
      </c>
      <c r="R4458">
        <v>1.0000000001164153</v>
      </c>
      <c r="S4458">
        <v>59</v>
      </c>
    </row>
    <row r="4459" spans="1:19" x14ac:dyDescent="0.25">
      <c r="A4459" t="s">
        <v>4489</v>
      </c>
      <c r="B4459">
        <v>45</v>
      </c>
      <c r="D4459" t="str">
        <f t="shared" si="276"/>
        <v xml:space="preserve">10-21-2011 1:51 </v>
      </c>
      <c r="E4459">
        <f t="shared" si="277"/>
        <v>0.99999999994179234</v>
      </c>
      <c r="F4459">
        <v>45</v>
      </c>
      <c r="K4459" t="s">
        <v>14065</v>
      </c>
      <c r="L4459">
        <v>61</v>
      </c>
      <c r="N4459" t="s">
        <v>14173</v>
      </c>
      <c r="O4459" t="str">
        <f t="shared" si="278"/>
        <v xml:space="preserve">10-15-2012 14:51 </v>
      </c>
      <c r="P4459">
        <f t="shared" si="279"/>
        <v>1.0000000001164153</v>
      </c>
      <c r="Q4459">
        <v>72</v>
      </c>
      <c r="R4459">
        <v>0.99999999994179234</v>
      </c>
      <c r="S4459">
        <v>59</v>
      </c>
    </row>
    <row r="4460" spans="1:19" x14ac:dyDescent="0.25">
      <c r="A4460" t="s">
        <v>4490</v>
      </c>
      <c r="B4460">
        <v>46</v>
      </c>
      <c r="D4460" t="str">
        <f t="shared" si="276"/>
        <v xml:space="preserve">10-21-2011 0:51 </v>
      </c>
      <c r="E4460">
        <f t="shared" si="277"/>
        <v>0.99999999994179234</v>
      </c>
      <c r="F4460">
        <v>46</v>
      </c>
      <c r="K4460" t="s">
        <v>14066</v>
      </c>
      <c r="L4460">
        <v>62.1</v>
      </c>
      <c r="N4460" t="s">
        <v>14174</v>
      </c>
      <c r="O4460" t="str">
        <f t="shared" si="278"/>
        <v xml:space="preserve">10-15-2012 13:51 </v>
      </c>
      <c r="P4460">
        <f t="shared" si="279"/>
        <v>0.99999999994179234</v>
      </c>
      <c r="Q4460">
        <v>70</v>
      </c>
      <c r="R4460">
        <v>0.99999999994179234</v>
      </c>
      <c r="S4460">
        <v>59</v>
      </c>
    </row>
    <row r="4461" spans="1:19" x14ac:dyDescent="0.25">
      <c r="A4461" t="s">
        <v>4491</v>
      </c>
      <c r="B4461">
        <v>46.9</v>
      </c>
      <c r="D4461" t="str">
        <f t="shared" si="276"/>
        <v xml:space="preserve">10-20-2011 23:51 </v>
      </c>
      <c r="E4461">
        <f t="shared" si="277"/>
        <v>1.0000000001164153</v>
      </c>
      <c r="F4461">
        <v>46.9</v>
      </c>
      <c r="K4461" t="s">
        <v>14067</v>
      </c>
      <c r="L4461">
        <v>71.099999999999994</v>
      </c>
      <c r="N4461" t="s">
        <v>14175</v>
      </c>
      <c r="O4461" t="str">
        <f t="shared" si="278"/>
        <v xml:space="preserve">10-15-2012 12:51 </v>
      </c>
      <c r="P4461">
        <f t="shared" si="279"/>
        <v>0.31666666665114462</v>
      </c>
      <c r="Q4461">
        <v>68</v>
      </c>
      <c r="R4461">
        <v>0.99999999994179234</v>
      </c>
      <c r="S4461">
        <v>59</v>
      </c>
    </row>
    <row r="4462" spans="1:19" x14ac:dyDescent="0.25">
      <c r="A4462" t="s">
        <v>4492</v>
      </c>
      <c r="B4462">
        <v>48.9</v>
      </c>
      <c r="D4462" t="str">
        <f t="shared" si="276"/>
        <v xml:space="preserve">10-20-2011 22:51 </v>
      </c>
      <c r="E4462">
        <f t="shared" si="277"/>
        <v>0.99999999994179234</v>
      </c>
      <c r="F4462">
        <v>48.9</v>
      </c>
      <c r="K4462" t="s">
        <v>14068</v>
      </c>
      <c r="L4462">
        <v>75</v>
      </c>
      <c r="N4462" t="s">
        <v>14176</v>
      </c>
      <c r="O4462" t="str">
        <f t="shared" si="278"/>
        <v xml:space="preserve">10-15-2012 12:32 </v>
      </c>
      <c r="P4462">
        <f t="shared" si="279"/>
        <v>0.68333333329064772</v>
      </c>
      <c r="Q4462">
        <v>68</v>
      </c>
      <c r="R4462">
        <v>1.0000000001164153</v>
      </c>
      <c r="S4462">
        <v>59</v>
      </c>
    </row>
    <row r="4463" spans="1:19" x14ac:dyDescent="0.25">
      <c r="A4463" t="s">
        <v>4493</v>
      </c>
      <c r="B4463">
        <v>48.9</v>
      </c>
      <c r="D4463" t="str">
        <f t="shared" si="276"/>
        <v xml:space="preserve">10-20-2011 21:51 </v>
      </c>
      <c r="E4463">
        <f t="shared" si="277"/>
        <v>0.99999999994179234</v>
      </c>
      <c r="F4463">
        <v>48.9</v>
      </c>
      <c r="K4463" t="s">
        <v>14069</v>
      </c>
      <c r="L4463">
        <v>77</v>
      </c>
      <c r="N4463" t="s">
        <v>14177</v>
      </c>
      <c r="O4463" t="str">
        <f t="shared" si="278"/>
        <v xml:space="preserve">10-15-2012 11:51 </v>
      </c>
      <c r="P4463">
        <f t="shared" si="279"/>
        <v>1.0000000001164153</v>
      </c>
      <c r="Q4463">
        <v>69.099999999999994</v>
      </c>
      <c r="R4463">
        <v>0.99999999994179234</v>
      </c>
      <c r="S4463">
        <v>59</v>
      </c>
    </row>
    <row r="4464" spans="1:19" x14ac:dyDescent="0.25">
      <c r="A4464" t="s">
        <v>4494</v>
      </c>
      <c r="B4464">
        <v>48.9</v>
      </c>
      <c r="D4464" t="str">
        <f t="shared" si="276"/>
        <v xml:space="preserve">10-20-2011 20:51 </v>
      </c>
      <c r="E4464">
        <f t="shared" si="277"/>
        <v>1.0000000001164153</v>
      </c>
      <c r="F4464">
        <v>48.9</v>
      </c>
      <c r="K4464" t="s">
        <v>14070</v>
      </c>
      <c r="L4464">
        <v>78.099999999999994</v>
      </c>
      <c r="N4464" t="s">
        <v>14178</v>
      </c>
      <c r="O4464" t="str">
        <f t="shared" si="278"/>
        <v xml:space="preserve">10-15-2012 10:51 </v>
      </c>
      <c r="P4464">
        <f t="shared" si="279"/>
        <v>0.99999999994179234</v>
      </c>
      <c r="Q4464">
        <v>66.900000000000006</v>
      </c>
      <c r="R4464">
        <v>1.0000000001164153</v>
      </c>
      <c r="S4464">
        <v>59</v>
      </c>
    </row>
    <row r="4465" spans="1:19" x14ac:dyDescent="0.25">
      <c r="A4465" t="s">
        <v>4495</v>
      </c>
      <c r="B4465">
        <v>51.1</v>
      </c>
      <c r="D4465" t="str">
        <f t="shared" si="276"/>
        <v xml:space="preserve">10-20-2011 19:51 </v>
      </c>
      <c r="E4465">
        <f t="shared" si="277"/>
        <v>0.99999999994179234</v>
      </c>
      <c r="F4465">
        <v>51.1</v>
      </c>
      <c r="K4465" t="s">
        <v>14071</v>
      </c>
      <c r="L4465">
        <v>77</v>
      </c>
      <c r="N4465" t="s">
        <v>14179</v>
      </c>
      <c r="O4465" t="str">
        <f t="shared" si="278"/>
        <v xml:space="preserve">10-15-2012 9:51 </v>
      </c>
      <c r="P4465">
        <f t="shared" si="279"/>
        <v>0.99999999994179234</v>
      </c>
      <c r="Q4465">
        <v>64.900000000000006</v>
      </c>
      <c r="R4465">
        <v>0.99999999994179234</v>
      </c>
      <c r="S4465">
        <v>59</v>
      </c>
    </row>
    <row r="4466" spans="1:19" x14ac:dyDescent="0.25">
      <c r="A4466" t="s">
        <v>4496</v>
      </c>
      <c r="B4466">
        <v>53.1</v>
      </c>
      <c r="D4466" t="str">
        <f t="shared" si="276"/>
        <v xml:space="preserve">10-20-2011 18:51 </v>
      </c>
      <c r="E4466">
        <f t="shared" si="277"/>
        <v>0.99999999994179234</v>
      </c>
      <c r="F4466">
        <v>53.1</v>
      </c>
      <c r="K4466" t="s">
        <v>14072</v>
      </c>
      <c r="L4466">
        <v>75</v>
      </c>
      <c r="N4466" t="s">
        <v>14180</v>
      </c>
      <c r="O4466" t="str">
        <f t="shared" si="278"/>
        <v xml:space="preserve">10-15-2012 8:51 </v>
      </c>
      <c r="P4466">
        <f t="shared" si="279"/>
        <v>1.0000000001164153</v>
      </c>
      <c r="Q4466">
        <v>64.900000000000006</v>
      </c>
      <c r="R4466">
        <v>1.0000000001164153</v>
      </c>
      <c r="S4466">
        <v>59</v>
      </c>
    </row>
    <row r="4467" spans="1:19" x14ac:dyDescent="0.25">
      <c r="A4467" t="s">
        <v>4497</v>
      </c>
      <c r="B4467">
        <v>57</v>
      </c>
      <c r="D4467" t="str">
        <f t="shared" si="276"/>
        <v xml:space="preserve">10-20-2011 17:51 </v>
      </c>
      <c r="E4467">
        <f t="shared" si="277"/>
        <v>1.0000000001164153</v>
      </c>
      <c r="F4467">
        <v>57</v>
      </c>
      <c r="K4467" t="s">
        <v>14073</v>
      </c>
      <c r="L4467">
        <v>73</v>
      </c>
      <c r="N4467" t="s">
        <v>14181</v>
      </c>
      <c r="O4467" t="str">
        <f t="shared" si="278"/>
        <v xml:space="preserve">10-15-2012 7:51 </v>
      </c>
      <c r="P4467">
        <f t="shared" si="279"/>
        <v>0.99999999994179234</v>
      </c>
      <c r="Q4467">
        <v>63</v>
      </c>
      <c r="R4467">
        <v>0.29999999993015081</v>
      </c>
      <c r="S4467">
        <v>59</v>
      </c>
    </row>
    <row r="4468" spans="1:19" x14ac:dyDescent="0.25">
      <c r="A4468" t="s">
        <v>4498</v>
      </c>
      <c r="B4468">
        <v>57</v>
      </c>
      <c r="D4468" t="str">
        <f t="shared" si="276"/>
        <v xml:space="preserve">10-20-2011 16:51 </v>
      </c>
      <c r="E4468">
        <f t="shared" si="277"/>
        <v>0.99999999994179234</v>
      </c>
      <c r="F4468">
        <v>57</v>
      </c>
      <c r="K4468" t="s">
        <v>14074</v>
      </c>
      <c r="L4468">
        <v>71.099999999999994</v>
      </c>
      <c r="N4468" t="s">
        <v>14182</v>
      </c>
      <c r="O4468" t="str">
        <f t="shared" si="278"/>
        <v xml:space="preserve">10-15-2012 6:51 </v>
      </c>
      <c r="P4468">
        <f t="shared" si="279"/>
        <v>0.99999999994179234</v>
      </c>
      <c r="Q4468">
        <v>64</v>
      </c>
      <c r="R4468">
        <v>1.0000000001164153</v>
      </c>
      <c r="S4468">
        <v>59</v>
      </c>
    </row>
    <row r="4469" spans="1:19" x14ac:dyDescent="0.25">
      <c r="A4469" t="s">
        <v>4499</v>
      </c>
      <c r="B4469">
        <v>57.9</v>
      </c>
      <c r="D4469" t="str">
        <f t="shared" si="276"/>
        <v xml:space="preserve">10-20-2011 15:51 </v>
      </c>
      <c r="E4469">
        <f t="shared" si="277"/>
        <v>0.99999999994179234</v>
      </c>
      <c r="F4469">
        <v>57.9</v>
      </c>
      <c r="K4469" t="s">
        <v>14075</v>
      </c>
      <c r="L4469">
        <v>68</v>
      </c>
      <c r="N4469" t="s">
        <v>14183</v>
      </c>
      <c r="O4469" t="str">
        <f t="shared" si="278"/>
        <v xml:space="preserve">10-15-2012 5:51 </v>
      </c>
      <c r="P4469">
        <f t="shared" si="279"/>
        <v>1.0000000001164153</v>
      </c>
      <c r="Q4469">
        <v>63</v>
      </c>
      <c r="R4469">
        <v>0.99999999994179234</v>
      </c>
      <c r="S4469">
        <v>59</v>
      </c>
    </row>
    <row r="4470" spans="1:19" x14ac:dyDescent="0.25">
      <c r="A4470" t="s">
        <v>4500</v>
      </c>
      <c r="B4470">
        <v>57</v>
      </c>
      <c r="D4470" t="str">
        <f t="shared" si="276"/>
        <v xml:space="preserve">10-20-2011 14:51 </v>
      </c>
      <c r="E4470">
        <f t="shared" si="277"/>
        <v>1.0000000001164153</v>
      </c>
      <c r="F4470">
        <v>57</v>
      </c>
      <c r="K4470" t="s">
        <v>14076</v>
      </c>
      <c r="L4470">
        <v>66.2</v>
      </c>
      <c r="N4470" t="s">
        <v>14184</v>
      </c>
      <c r="O4470" t="str">
        <f t="shared" si="278"/>
        <v xml:space="preserve">10-15-2012 4:51 </v>
      </c>
      <c r="P4470">
        <f t="shared" si="279"/>
        <v>0.99999999994179234</v>
      </c>
      <c r="Q4470">
        <v>62.1</v>
      </c>
      <c r="R4470">
        <v>0.99999999994179234</v>
      </c>
      <c r="S4470">
        <v>59</v>
      </c>
    </row>
    <row r="4471" spans="1:19" x14ac:dyDescent="0.25">
      <c r="A4471" t="s">
        <v>4501</v>
      </c>
      <c r="B4471">
        <v>59</v>
      </c>
      <c r="D4471" t="str">
        <f t="shared" si="276"/>
        <v xml:space="preserve">10-20-2011 13:51 </v>
      </c>
      <c r="E4471">
        <f t="shared" si="277"/>
        <v>0.99999999994179234</v>
      </c>
      <c r="F4471">
        <v>59</v>
      </c>
      <c r="K4471" t="s">
        <v>14077</v>
      </c>
      <c r="L4471">
        <v>64.900000000000006</v>
      </c>
      <c r="N4471" t="s">
        <v>14185</v>
      </c>
      <c r="O4471" t="str">
        <f t="shared" si="278"/>
        <v xml:space="preserve">10-15-2012 3:51 </v>
      </c>
      <c r="P4471">
        <f t="shared" si="279"/>
        <v>0.99999999994179234</v>
      </c>
      <c r="Q4471">
        <v>62.1</v>
      </c>
      <c r="R4471">
        <v>1.0000000001164153</v>
      </c>
      <c r="S4471">
        <v>59</v>
      </c>
    </row>
    <row r="4472" spans="1:19" x14ac:dyDescent="0.25">
      <c r="A4472" t="s">
        <v>4502</v>
      </c>
      <c r="B4472">
        <v>59</v>
      </c>
      <c r="D4472" t="str">
        <f t="shared" si="276"/>
        <v xml:space="preserve">10-20-2011 12:51 </v>
      </c>
      <c r="E4472">
        <f t="shared" si="277"/>
        <v>0.99999999994179234</v>
      </c>
      <c r="F4472">
        <v>59</v>
      </c>
      <c r="K4472" t="s">
        <v>14078</v>
      </c>
      <c r="L4472">
        <v>64.400000000000006</v>
      </c>
      <c r="N4472" t="s">
        <v>14186</v>
      </c>
      <c r="O4472" t="str">
        <f t="shared" si="278"/>
        <v xml:space="preserve">10-15-2012 2:51 </v>
      </c>
      <c r="P4472">
        <f t="shared" si="279"/>
        <v>1.0000000001164153</v>
      </c>
      <c r="Q4472">
        <v>64.900000000000006</v>
      </c>
      <c r="R4472">
        <v>0.99999999994179234</v>
      </c>
      <c r="S4472">
        <v>59</v>
      </c>
    </row>
    <row r="4473" spans="1:19" x14ac:dyDescent="0.25">
      <c r="A4473" t="s">
        <v>4503</v>
      </c>
      <c r="B4473">
        <v>57</v>
      </c>
      <c r="D4473" t="str">
        <f t="shared" si="276"/>
        <v xml:space="preserve">10-20-2011 11:51 </v>
      </c>
      <c r="E4473">
        <f t="shared" si="277"/>
        <v>1.0000000001164153</v>
      </c>
      <c r="F4473">
        <v>57</v>
      </c>
      <c r="K4473" t="s">
        <v>14079</v>
      </c>
      <c r="L4473">
        <v>64.400000000000006</v>
      </c>
      <c r="N4473" t="s">
        <v>14187</v>
      </c>
      <c r="O4473" t="str">
        <f t="shared" si="278"/>
        <v xml:space="preserve">10-15-2012 1:51 </v>
      </c>
      <c r="P4473">
        <f t="shared" si="279"/>
        <v>0.99999999994179234</v>
      </c>
      <c r="Q4473">
        <v>66</v>
      </c>
      <c r="R4473">
        <v>0.99999999994179234</v>
      </c>
      <c r="S4473">
        <v>59</v>
      </c>
    </row>
    <row r="4474" spans="1:19" x14ac:dyDescent="0.25">
      <c r="A4474" t="s">
        <v>4504</v>
      </c>
      <c r="B4474">
        <v>54</v>
      </c>
      <c r="D4474" t="str">
        <f t="shared" si="276"/>
        <v xml:space="preserve">10-20-2011 10:51 </v>
      </c>
      <c r="E4474">
        <f t="shared" si="277"/>
        <v>0.99999999994179234</v>
      </c>
      <c r="F4474">
        <v>54</v>
      </c>
      <c r="K4474" t="s">
        <v>14080</v>
      </c>
      <c r="L4474">
        <v>64.400000000000006</v>
      </c>
      <c r="N4474" t="s">
        <v>14188</v>
      </c>
      <c r="O4474" t="str">
        <f t="shared" si="278"/>
        <v xml:space="preserve">10-15-2012 0:51 </v>
      </c>
      <c r="P4474">
        <f t="shared" si="279"/>
        <v>0.99999999994179234</v>
      </c>
      <c r="Q4474">
        <v>64.900000000000006</v>
      </c>
      <c r="R4474">
        <v>0.99999999994179234</v>
      </c>
      <c r="S4474">
        <v>59</v>
      </c>
    </row>
    <row r="4475" spans="1:19" x14ac:dyDescent="0.25">
      <c r="A4475" t="s">
        <v>4505</v>
      </c>
      <c r="B4475">
        <v>51.1</v>
      </c>
      <c r="D4475" t="str">
        <f t="shared" si="276"/>
        <v xml:space="preserve">10-20-2011 9:51 </v>
      </c>
      <c r="E4475">
        <f t="shared" si="277"/>
        <v>0.99999999994179234</v>
      </c>
      <c r="F4475">
        <v>51.1</v>
      </c>
      <c r="K4475" t="s">
        <v>14081</v>
      </c>
      <c r="L4475">
        <v>64</v>
      </c>
      <c r="N4475" t="s">
        <v>14189</v>
      </c>
      <c r="O4475" t="str">
        <f t="shared" si="278"/>
        <v xml:space="preserve">10-14-2012 23:51 </v>
      </c>
      <c r="P4475">
        <f t="shared" si="279"/>
        <v>1.0000000001164153</v>
      </c>
      <c r="Q4475">
        <v>66.900000000000006</v>
      </c>
      <c r="R4475">
        <v>0.99999999994179234</v>
      </c>
      <c r="S4475">
        <v>59</v>
      </c>
    </row>
    <row r="4476" spans="1:19" x14ac:dyDescent="0.25">
      <c r="A4476" t="s">
        <v>4506</v>
      </c>
      <c r="B4476">
        <v>48</v>
      </c>
      <c r="D4476" t="str">
        <f t="shared" si="276"/>
        <v xml:space="preserve">10-20-2011 8:51 </v>
      </c>
      <c r="E4476">
        <f t="shared" si="277"/>
        <v>1.0000000001164153</v>
      </c>
      <c r="F4476">
        <v>48</v>
      </c>
      <c r="K4476" t="s">
        <v>14082</v>
      </c>
      <c r="L4476">
        <v>64.900000000000006</v>
      </c>
      <c r="N4476" t="s">
        <v>14190</v>
      </c>
      <c r="O4476" t="str">
        <f t="shared" si="278"/>
        <v xml:space="preserve">10-14-2012 22:51 </v>
      </c>
      <c r="P4476">
        <f t="shared" si="279"/>
        <v>0.99999999994179234</v>
      </c>
      <c r="Q4476">
        <v>66</v>
      </c>
      <c r="R4476">
        <v>0.99999999994179234</v>
      </c>
      <c r="S4476">
        <v>59</v>
      </c>
    </row>
    <row r="4477" spans="1:19" x14ac:dyDescent="0.25">
      <c r="A4477" t="s">
        <v>4507</v>
      </c>
      <c r="B4477">
        <v>46</v>
      </c>
      <c r="D4477" t="str">
        <f t="shared" si="276"/>
        <v xml:space="preserve">10-20-2011 7:51 </v>
      </c>
      <c r="E4477">
        <f t="shared" si="277"/>
        <v>0.99999999994179234</v>
      </c>
      <c r="F4477">
        <v>46</v>
      </c>
      <c r="K4477" t="s">
        <v>14083</v>
      </c>
      <c r="L4477">
        <v>66</v>
      </c>
      <c r="N4477" t="s">
        <v>14191</v>
      </c>
      <c r="O4477" t="str">
        <f t="shared" si="278"/>
        <v xml:space="preserve">10-14-2012 21:51 </v>
      </c>
      <c r="P4477">
        <f t="shared" si="279"/>
        <v>0.99999999994179234</v>
      </c>
      <c r="Q4477">
        <v>64.900000000000006</v>
      </c>
      <c r="R4477">
        <v>1.0000000001164153</v>
      </c>
      <c r="S4477">
        <v>59</v>
      </c>
    </row>
    <row r="4478" spans="1:19" x14ac:dyDescent="0.25">
      <c r="A4478" t="s">
        <v>4508</v>
      </c>
      <c r="B4478">
        <v>46</v>
      </c>
      <c r="D4478" t="str">
        <f t="shared" si="276"/>
        <v xml:space="preserve">10-20-2011 6:51 </v>
      </c>
      <c r="E4478">
        <f t="shared" si="277"/>
        <v>0.99999999994179234</v>
      </c>
      <c r="F4478">
        <v>46</v>
      </c>
      <c r="K4478" t="s">
        <v>14084</v>
      </c>
      <c r="L4478">
        <v>66</v>
      </c>
      <c r="N4478" t="s">
        <v>14192</v>
      </c>
      <c r="O4478" t="str">
        <f t="shared" si="278"/>
        <v xml:space="preserve">10-14-2012 20:51 </v>
      </c>
      <c r="P4478">
        <f t="shared" si="279"/>
        <v>1.0000000001164153</v>
      </c>
      <c r="Q4478">
        <v>66</v>
      </c>
      <c r="R4478">
        <v>0.99999999994179234</v>
      </c>
      <c r="S4478">
        <v>59</v>
      </c>
    </row>
    <row r="4479" spans="1:19" x14ac:dyDescent="0.25">
      <c r="A4479" t="s">
        <v>4509</v>
      </c>
      <c r="B4479">
        <v>46.9</v>
      </c>
      <c r="D4479" t="str">
        <f t="shared" si="276"/>
        <v xml:space="preserve">10-20-2011 5:51 </v>
      </c>
      <c r="E4479">
        <f t="shared" si="277"/>
        <v>1.0000000001164153</v>
      </c>
      <c r="F4479">
        <v>46.9</v>
      </c>
      <c r="K4479" t="s">
        <v>14085</v>
      </c>
      <c r="L4479">
        <v>66</v>
      </c>
      <c r="N4479" t="s">
        <v>14193</v>
      </c>
      <c r="O4479" t="str">
        <f t="shared" si="278"/>
        <v xml:space="preserve">10-14-2012 19:51 </v>
      </c>
      <c r="P4479">
        <f t="shared" si="279"/>
        <v>0.99999999994179234</v>
      </c>
      <c r="Q4479">
        <v>64.900000000000006</v>
      </c>
      <c r="R4479">
        <v>0.99999999994179234</v>
      </c>
      <c r="S4479">
        <v>59</v>
      </c>
    </row>
    <row r="4480" spans="1:19" x14ac:dyDescent="0.25">
      <c r="A4480" t="s">
        <v>4510</v>
      </c>
      <c r="B4480">
        <v>46.9</v>
      </c>
      <c r="D4480" t="str">
        <f t="shared" si="276"/>
        <v xml:space="preserve">10-20-2011 4:51 </v>
      </c>
      <c r="E4480">
        <f t="shared" si="277"/>
        <v>0.99999999994179234</v>
      </c>
      <c r="F4480">
        <v>46.9</v>
      </c>
      <c r="K4480" t="s">
        <v>14086</v>
      </c>
      <c r="L4480">
        <v>66.2</v>
      </c>
      <c r="N4480" t="s">
        <v>14194</v>
      </c>
      <c r="O4480" t="str">
        <f t="shared" si="278"/>
        <v xml:space="preserve">10-14-2012 18:51 </v>
      </c>
      <c r="P4480">
        <f t="shared" si="279"/>
        <v>0.99999999994179234</v>
      </c>
      <c r="Q4480">
        <v>69.099999999999994</v>
      </c>
      <c r="R4480">
        <v>0.99999999994179234</v>
      </c>
      <c r="S4480">
        <v>60.1</v>
      </c>
    </row>
    <row r="4481" spans="1:19" x14ac:dyDescent="0.25">
      <c r="A4481" t="s">
        <v>4511</v>
      </c>
      <c r="B4481">
        <v>48</v>
      </c>
      <c r="D4481" t="str">
        <f t="shared" si="276"/>
        <v xml:space="preserve">10-20-2011 3:51 </v>
      </c>
      <c r="E4481">
        <f t="shared" si="277"/>
        <v>0.99999999994179234</v>
      </c>
      <c r="F4481">
        <v>48</v>
      </c>
      <c r="K4481" t="s">
        <v>14087</v>
      </c>
      <c r="L4481">
        <v>64.900000000000006</v>
      </c>
      <c r="N4481" t="s">
        <v>14195</v>
      </c>
      <c r="O4481" t="str">
        <f t="shared" si="278"/>
        <v xml:space="preserve">10-14-2012 17:51 </v>
      </c>
      <c r="P4481">
        <f t="shared" si="279"/>
        <v>1.0000000001164153</v>
      </c>
      <c r="Q4481">
        <v>72</v>
      </c>
      <c r="R4481">
        <v>1.0000000001164153</v>
      </c>
      <c r="S4481">
        <v>60.1</v>
      </c>
    </row>
    <row r="4482" spans="1:19" x14ac:dyDescent="0.25">
      <c r="A4482" t="s">
        <v>4512</v>
      </c>
      <c r="B4482">
        <v>48.9</v>
      </c>
      <c r="D4482" t="str">
        <f t="shared" si="276"/>
        <v xml:space="preserve">10-20-2011 2:51 </v>
      </c>
      <c r="E4482">
        <f t="shared" si="277"/>
        <v>1.0000000001164153</v>
      </c>
      <c r="F4482">
        <v>48.9</v>
      </c>
      <c r="K4482" t="s">
        <v>14088</v>
      </c>
      <c r="L4482">
        <v>66</v>
      </c>
      <c r="N4482" t="s">
        <v>14196</v>
      </c>
      <c r="O4482" t="str">
        <f t="shared" si="278"/>
        <v xml:space="preserve">10-14-2012 16:51 </v>
      </c>
      <c r="P4482">
        <f t="shared" si="279"/>
        <v>0.99999999994179234</v>
      </c>
      <c r="Q4482">
        <v>73</v>
      </c>
      <c r="R4482">
        <v>0.99999999994179234</v>
      </c>
      <c r="S4482">
        <v>60.1</v>
      </c>
    </row>
    <row r="4483" spans="1:19" x14ac:dyDescent="0.25">
      <c r="A4483" t="s">
        <v>4513</v>
      </c>
      <c r="B4483">
        <v>50</v>
      </c>
      <c r="D4483" t="str">
        <f t="shared" ref="D4483:D4546" si="280">LEFT(A4483,LEN(A4483)-3)</f>
        <v xml:space="preserve">10-20-2011 1:51 </v>
      </c>
      <c r="E4483">
        <f t="shared" ref="E4483:E4546" si="281">(D4483-D4484)*24</f>
        <v>0.28333333320915699</v>
      </c>
      <c r="F4483">
        <v>50</v>
      </c>
      <c r="K4483" t="s">
        <v>14089</v>
      </c>
      <c r="L4483">
        <v>66.2</v>
      </c>
      <c r="N4483" t="s">
        <v>14197</v>
      </c>
      <c r="O4483" t="str">
        <f t="shared" ref="O4483:O4546" si="282">LEFT(N4483,LEN(N4483)-3)</f>
        <v xml:space="preserve">10-14-2012 15:51 </v>
      </c>
      <c r="P4483">
        <f t="shared" ref="P4483:P4546" si="283">(O4483-O4484)*24</f>
        <v>0.99999999994179234</v>
      </c>
      <c r="Q4483">
        <v>75</v>
      </c>
      <c r="R4483">
        <v>0.99999999994179234</v>
      </c>
      <c r="S4483">
        <v>60.1</v>
      </c>
    </row>
    <row r="4484" spans="1:19" x14ac:dyDescent="0.25">
      <c r="A4484" t="s">
        <v>4514</v>
      </c>
      <c r="B4484">
        <v>51.8</v>
      </c>
      <c r="D4484" t="str">
        <f t="shared" si="280"/>
        <v xml:space="preserve">10-20-2011 1:34 </v>
      </c>
      <c r="E4484">
        <f t="shared" si="281"/>
        <v>0.71666666673263535</v>
      </c>
      <c r="F4484">
        <v>51.8</v>
      </c>
      <c r="K4484" t="s">
        <v>14090</v>
      </c>
      <c r="L4484">
        <v>66</v>
      </c>
      <c r="N4484" t="s">
        <v>14198</v>
      </c>
      <c r="O4484" t="str">
        <f t="shared" si="282"/>
        <v xml:space="preserve">10-14-2012 14:51 </v>
      </c>
      <c r="P4484">
        <f t="shared" si="283"/>
        <v>1.0000000001164153</v>
      </c>
      <c r="Q4484">
        <v>75</v>
      </c>
      <c r="R4484">
        <v>0.99999999994179234</v>
      </c>
      <c r="S4484">
        <v>60.1</v>
      </c>
    </row>
    <row r="4485" spans="1:19" x14ac:dyDescent="0.25">
      <c r="A4485" t="s">
        <v>4515</v>
      </c>
      <c r="B4485">
        <v>54</v>
      </c>
      <c r="D4485" t="str">
        <f t="shared" si="280"/>
        <v xml:space="preserve">10-20-2011 0:51 </v>
      </c>
      <c r="E4485">
        <f t="shared" si="281"/>
        <v>0.99999999994179234</v>
      </c>
      <c r="F4485">
        <v>54</v>
      </c>
      <c r="K4485" t="s">
        <v>14091</v>
      </c>
      <c r="L4485">
        <v>66.900000000000006</v>
      </c>
      <c r="N4485" t="s">
        <v>14199</v>
      </c>
      <c r="O4485" t="str">
        <f t="shared" si="282"/>
        <v xml:space="preserve">10-14-2012 13:51 </v>
      </c>
      <c r="P4485">
        <f t="shared" si="283"/>
        <v>0.99999999994179234</v>
      </c>
      <c r="Q4485">
        <v>73.900000000000006</v>
      </c>
      <c r="R4485">
        <v>1.0000000001164153</v>
      </c>
      <c r="S4485">
        <v>60.1</v>
      </c>
    </row>
    <row r="4486" spans="1:19" x14ac:dyDescent="0.25">
      <c r="A4486" t="s">
        <v>4516</v>
      </c>
      <c r="B4486">
        <v>55.9</v>
      </c>
      <c r="D4486" t="str">
        <f t="shared" si="280"/>
        <v xml:space="preserve">10-19-2011 23:51 </v>
      </c>
      <c r="E4486">
        <f t="shared" si="281"/>
        <v>1.0000000001164153</v>
      </c>
      <c r="F4486">
        <v>55.9</v>
      </c>
      <c r="K4486" t="s">
        <v>14092</v>
      </c>
      <c r="L4486">
        <v>68</v>
      </c>
      <c r="N4486" t="s">
        <v>14200</v>
      </c>
      <c r="O4486" t="str">
        <f t="shared" si="282"/>
        <v xml:space="preserve">10-14-2012 12:51 </v>
      </c>
      <c r="P4486">
        <f t="shared" si="283"/>
        <v>0.99999999994179234</v>
      </c>
      <c r="Q4486">
        <v>73.900000000000006</v>
      </c>
      <c r="R4486">
        <v>0.99999999994179234</v>
      </c>
      <c r="S4486">
        <v>60.1</v>
      </c>
    </row>
    <row r="4487" spans="1:19" x14ac:dyDescent="0.25">
      <c r="A4487" t="s">
        <v>4517</v>
      </c>
      <c r="B4487">
        <v>57</v>
      </c>
      <c r="D4487" t="str">
        <f t="shared" si="280"/>
        <v xml:space="preserve">10-19-2011 22:51 </v>
      </c>
      <c r="E4487">
        <f t="shared" si="281"/>
        <v>0.99999999994179234</v>
      </c>
      <c r="F4487">
        <v>57</v>
      </c>
      <c r="K4487" t="s">
        <v>14093</v>
      </c>
      <c r="L4487">
        <v>68</v>
      </c>
      <c r="N4487" t="s">
        <v>14201</v>
      </c>
      <c r="O4487" t="str">
        <f t="shared" si="282"/>
        <v xml:space="preserve">10-14-2012 11:51 </v>
      </c>
      <c r="P4487">
        <f t="shared" si="283"/>
        <v>1.0000000001164153</v>
      </c>
      <c r="Q4487">
        <v>71.099999999999994</v>
      </c>
      <c r="R4487">
        <v>0.99999999994179234</v>
      </c>
      <c r="S4487">
        <v>60.1</v>
      </c>
    </row>
    <row r="4488" spans="1:19" x14ac:dyDescent="0.25">
      <c r="A4488" t="s">
        <v>4518</v>
      </c>
      <c r="B4488">
        <v>59</v>
      </c>
      <c r="D4488" t="str">
        <f t="shared" si="280"/>
        <v xml:space="preserve">10-19-2011 21:51 </v>
      </c>
      <c r="E4488">
        <f t="shared" si="281"/>
        <v>0.19999999995343387</v>
      </c>
      <c r="F4488">
        <v>59</v>
      </c>
      <c r="K4488" t="s">
        <v>14094</v>
      </c>
      <c r="L4488">
        <v>68</v>
      </c>
      <c r="N4488" t="s">
        <v>14202</v>
      </c>
      <c r="O4488" t="str">
        <f t="shared" si="282"/>
        <v xml:space="preserve">10-14-2012 10:51 </v>
      </c>
      <c r="P4488">
        <f t="shared" si="283"/>
        <v>0.99999999994179234</v>
      </c>
      <c r="Q4488">
        <v>66</v>
      </c>
      <c r="R4488">
        <v>0.99999999994179234</v>
      </c>
      <c r="S4488">
        <v>60.1</v>
      </c>
    </row>
    <row r="4489" spans="1:19" x14ac:dyDescent="0.25">
      <c r="A4489" t="s">
        <v>4519</v>
      </c>
      <c r="B4489">
        <v>59</v>
      </c>
      <c r="D4489" t="str">
        <f t="shared" si="280"/>
        <v xml:space="preserve">10-19-2011 21:39 </v>
      </c>
      <c r="E4489">
        <f t="shared" si="281"/>
        <v>0.79999999998835847</v>
      </c>
      <c r="F4489">
        <v>59</v>
      </c>
      <c r="K4489" t="s">
        <v>14095</v>
      </c>
      <c r="L4489">
        <v>69.099999999999994</v>
      </c>
      <c r="N4489" t="s">
        <v>14203</v>
      </c>
      <c r="O4489" t="str">
        <f t="shared" si="282"/>
        <v xml:space="preserve">10-14-2012 9:51 </v>
      </c>
      <c r="P4489">
        <f t="shared" si="283"/>
        <v>0.99999999994179234</v>
      </c>
      <c r="Q4489">
        <v>59</v>
      </c>
      <c r="R4489">
        <v>0.99999999994179234</v>
      </c>
      <c r="S4489">
        <v>60.1</v>
      </c>
    </row>
    <row r="4490" spans="1:19" x14ac:dyDescent="0.25">
      <c r="A4490" t="s">
        <v>4520</v>
      </c>
      <c r="B4490">
        <v>64.900000000000006</v>
      </c>
      <c r="D4490" t="str">
        <f t="shared" si="280"/>
        <v xml:space="preserve">10-19-2011 20:51 </v>
      </c>
      <c r="E4490">
        <f t="shared" si="281"/>
        <v>0.13333333341870457</v>
      </c>
      <c r="F4490">
        <v>64.900000000000006</v>
      </c>
      <c r="K4490" t="s">
        <v>14096</v>
      </c>
      <c r="L4490">
        <v>71.099999999999994</v>
      </c>
      <c r="N4490" t="s">
        <v>14204</v>
      </c>
      <c r="O4490" t="str">
        <f t="shared" si="282"/>
        <v xml:space="preserve">10-14-2012 8:51 </v>
      </c>
      <c r="P4490">
        <f t="shared" si="283"/>
        <v>1.0000000001164153</v>
      </c>
      <c r="Q4490">
        <v>52</v>
      </c>
      <c r="R4490">
        <v>1.0000000001164153</v>
      </c>
      <c r="S4490">
        <v>60.1</v>
      </c>
    </row>
    <row r="4491" spans="1:19" x14ac:dyDescent="0.25">
      <c r="A4491" t="s">
        <v>4521</v>
      </c>
      <c r="B4491">
        <v>66.2</v>
      </c>
      <c r="D4491" t="str">
        <f t="shared" si="280"/>
        <v xml:space="preserve">10-19-2011 20:43 </v>
      </c>
      <c r="E4491">
        <f t="shared" si="281"/>
        <v>0.26666666666278616</v>
      </c>
      <c r="F4491">
        <v>66.2</v>
      </c>
      <c r="K4491" t="s">
        <v>14097</v>
      </c>
      <c r="L4491">
        <v>73.900000000000006</v>
      </c>
      <c r="N4491" t="s">
        <v>14205</v>
      </c>
      <c r="O4491" t="str">
        <f t="shared" si="282"/>
        <v xml:space="preserve">10-14-2012 7:51 </v>
      </c>
      <c r="P4491">
        <f t="shared" si="283"/>
        <v>0.99999999994179234</v>
      </c>
      <c r="Q4491">
        <v>45</v>
      </c>
      <c r="R4491">
        <v>0.99999999994179234</v>
      </c>
      <c r="S4491">
        <v>60.1</v>
      </c>
    </row>
    <row r="4492" spans="1:19" x14ac:dyDescent="0.25">
      <c r="A4492" t="s">
        <v>4522</v>
      </c>
      <c r="B4492">
        <v>68</v>
      </c>
      <c r="D4492" t="str">
        <f t="shared" si="280"/>
        <v xml:space="preserve">10-19-2011 20:27 </v>
      </c>
      <c r="E4492">
        <f t="shared" si="281"/>
        <v>0.6000000000349246</v>
      </c>
      <c r="F4492">
        <v>68</v>
      </c>
      <c r="K4492" t="s">
        <v>14098</v>
      </c>
      <c r="L4492">
        <v>75</v>
      </c>
      <c r="N4492" t="s">
        <v>14206</v>
      </c>
      <c r="O4492" t="str">
        <f t="shared" si="282"/>
        <v xml:space="preserve">10-14-2012 6:51 </v>
      </c>
      <c r="P4492">
        <f t="shared" si="283"/>
        <v>0.99999999994179234</v>
      </c>
      <c r="Q4492">
        <v>45</v>
      </c>
      <c r="R4492">
        <v>1.0000000001164153</v>
      </c>
      <c r="S4492">
        <v>60.1</v>
      </c>
    </row>
    <row r="4493" spans="1:19" x14ac:dyDescent="0.25">
      <c r="A4493" t="s">
        <v>4523</v>
      </c>
      <c r="B4493">
        <v>66.900000000000006</v>
      </c>
      <c r="D4493" t="str">
        <f t="shared" si="280"/>
        <v xml:space="preserve">10-19-2011 19:51 </v>
      </c>
      <c r="E4493">
        <f t="shared" si="281"/>
        <v>0.46666666661622003</v>
      </c>
      <c r="F4493">
        <v>66.900000000000006</v>
      </c>
      <c r="K4493" t="s">
        <v>14099</v>
      </c>
      <c r="L4493">
        <v>79</v>
      </c>
      <c r="N4493" t="s">
        <v>14207</v>
      </c>
      <c r="O4493" t="str">
        <f t="shared" si="282"/>
        <v xml:space="preserve">10-14-2012 5:51 </v>
      </c>
      <c r="P4493">
        <f t="shared" si="283"/>
        <v>1.0000000001164153</v>
      </c>
      <c r="Q4493">
        <v>44.1</v>
      </c>
      <c r="R4493">
        <v>0.99999999994179234</v>
      </c>
      <c r="S4493">
        <v>60.1</v>
      </c>
    </row>
    <row r="4494" spans="1:19" x14ac:dyDescent="0.25">
      <c r="A4494" t="s">
        <v>4524</v>
      </c>
      <c r="B4494">
        <v>68</v>
      </c>
      <c r="D4494" t="str">
        <f t="shared" si="280"/>
        <v xml:space="preserve">10-19-2011 19:23 </v>
      </c>
      <c r="E4494">
        <f t="shared" si="281"/>
        <v>0.26666666666278616</v>
      </c>
      <c r="F4494">
        <v>68</v>
      </c>
      <c r="K4494" t="s">
        <v>14100</v>
      </c>
      <c r="L4494">
        <v>75.900000000000006</v>
      </c>
      <c r="N4494" t="s">
        <v>14208</v>
      </c>
      <c r="O4494" t="str">
        <f t="shared" si="282"/>
        <v xml:space="preserve">10-14-2012 4:51 </v>
      </c>
      <c r="P4494">
        <f t="shared" si="283"/>
        <v>0.99999999994179234</v>
      </c>
      <c r="Q4494">
        <v>46</v>
      </c>
      <c r="R4494">
        <v>1.0000000001164153</v>
      </c>
      <c r="S4494">
        <v>60.1</v>
      </c>
    </row>
    <row r="4495" spans="1:19" x14ac:dyDescent="0.25">
      <c r="A4495" t="s">
        <v>4525</v>
      </c>
      <c r="B4495">
        <v>68</v>
      </c>
      <c r="D4495" t="str">
        <f t="shared" si="280"/>
        <v xml:space="preserve">10-19-2011 19:07 </v>
      </c>
      <c r="E4495">
        <f t="shared" si="281"/>
        <v>0.26666666666278616</v>
      </c>
      <c r="F4495">
        <v>68</v>
      </c>
      <c r="K4495" t="s">
        <v>14101</v>
      </c>
      <c r="L4495">
        <v>75</v>
      </c>
      <c r="N4495" t="s">
        <v>14209</v>
      </c>
      <c r="O4495" t="str">
        <f t="shared" si="282"/>
        <v xml:space="preserve">10-14-2012 3:51 </v>
      </c>
      <c r="P4495">
        <f t="shared" si="283"/>
        <v>0.99999999994179234</v>
      </c>
      <c r="Q4495">
        <v>46.9</v>
      </c>
      <c r="R4495">
        <v>0.63333333330228925</v>
      </c>
      <c r="S4495">
        <v>60.1</v>
      </c>
    </row>
    <row r="4496" spans="1:19" x14ac:dyDescent="0.25">
      <c r="A4496" t="s">
        <v>4526</v>
      </c>
      <c r="B4496">
        <v>68</v>
      </c>
      <c r="D4496" t="str">
        <f t="shared" si="280"/>
        <v xml:space="preserve">10-19-2011 18:51 </v>
      </c>
      <c r="E4496">
        <f t="shared" si="281"/>
        <v>0.99999999994179234</v>
      </c>
      <c r="F4496">
        <v>68</v>
      </c>
      <c r="K4496" t="s">
        <v>14102</v>
      </c>
      <c r="L4496">
        <v>70</v>
      </c>
      <c r="N4496" t="s">
        <v>14210</v>
      </c>
      <c r="O4496" t="str">
        <f t="shared" si="282"/>
        <v xml:space="preserve">10-14-2012 2:51 </v>
      </c>
      <c r="P4496">
        <f t="shared" si="283"/>
        <v>1.0000000001164153</v>
      </c>
      <c r="Q4496">
        <v>48</v>
      </c>
      <c r="R4496">
        <v>0.99999999994179234</v>
      </c>
      <c r="S4496">
        <v>60.1</v>
      </c>
    </row>
    <row r="4497" spans="1:19" x14ac:dyDescent="0.25">
      <c r="A4497" t="s">
        <v>4527</v>
      </c>
      <c r="B4497">
        <v>68</v>
      </c>
      <c r="D4497" t="str">
        <f t="shared" si="280"/>
        <v xml:space="preserve">10-19-2011 17:51 </v>
      </c>
      <c r="E4497">
        <f t="shared" si="281"/>
        <v>0.28333333338377997</v>
      </c>
      <c r="F4497">
        <v>68</v>
      </c>
      <c r="K4497" t="s">
        <v>14103</v>
      </c>
      <c r="L4497">
        <v>68</v>
      </c>
      <c r="N4497" t="s">
        <v>14211</v>
      </c>
      <c r="O4497" t="str">
        <f t="shared" si="282"/>
        <v xml:space="preserve">10-14-2012 1:51 </v>
      </c>
      <c r="P4497">
        <f t="shared" si="283"/>
        <v>0.99999999994179234</v>
      </c>
      <c r="Q4497">
        <v>48.9</v>
      </c>
      <c r="R4497">
        <v>0.99999999994179234</v>
      </c>
      <c r="S4497">
        <v>60.1</v>
      </c>
    </row>
    <row r="4498" spans="1:19" x14ac:dyDescent="0.25">
      <c r="A4498" t="s">
        <v>4528</v>
      </c>
      <c r="B4498">
        <v>68</v>
      </c>
      <c r="D4498" t="str">
        <f t="shared" si="280"/>
        <v xml:space="preserve">10-19-2011 17:34 </v>
      </c>
      <c r="E4498">
        <f t="shared" si="281"/>
        <v>0.1499999999650754</v>
      </c>
      <c r="F4498">
        <v>68</v>
      </c>
      <c r="K4498" t="s">
        <v>14104</v>
      </c>
      <c r="L4498">
        <v>64.900000000000006</v>
      </c>
      <c r="N4498" t="s">
        <v>14212</v>
      </c>
      <c r="O4498" t="str">
        <f t="shared" si="282"/>
        <v xml:space="preserve">10-14-2012 0:51 </v>
      </c>
      <c r="P4498">
        <f t="shared" si="283"/>
        <v>0.99999999994179234</v>
      </c>
      <c r="Q4498">
        <v>48.9</v>
      </c>
      <c r="R4498">
        <v>0.99999999994179234</v>
      </c>
      <c r="S4498">
        <v>60.1</v>
      </c>
    </row>
    <row r="4499" spans="1:19" x14ac:dyDescent="0.25">
      <c r="A4499" t="s">
        <v>4529</v>
      </c>
      <c r="B4499">
        <v>68</v>
      </c>
      <c r="D4499" t="str">
        <f t="shared" si="280"/>
        <v xml:space="preserve">10-19-2011 17:25 </v>
      </c>
      <c r="E4499">
        <f t="shared" si="281"/>
        <v>0.56666666676755995</v>
      </c>
      <c r="F4499">
        <v>68</v>
      </c>
      <c r="K4499" t="s">
        <v>14105</v>
      </c>
      <c r="L4499">
        <v>61</v>
      </c>
      <c r="N4499" t="s">
        <v>14213</v>
      </c>
      <c r="O4499" t="str">
        <f t="shared" si="282"/>
        <v xml:space="preserve">10-13-2012 23:51 </v>
      </c>
      <c r="P4499">
        <f t="shared" si="283"/>
        <v>1.0000000001164153</v>
      </c>
      <c r="Q4499">
        <v>50</v>
      </c>
      <c r="R4499">
        <v>0.99999999994179234</v>
      </c>
      <c r="S4499">
        <v>60.1</v>
      </c>
    </row>
    <row r="4500" spans="1:19" x14ac:dyDescent="0.25">
      <c r="A4500" t="s">
        <v>4530</v>
      </c>
      <c r="B4500">
        <v>66.900000000000006</v>
      </c>
      <c r="D4500" t="str">
        <f t="shared" si="280"/>
        <v xml:space="preserve">10-19-2011 16:51 </v>
      </c>
      <c r="E4500">
        <f t="shared" si="281"/>
        <v>0.99999999994179234</v>
      </c>
      <c r="F4500">
        <v>66.900000000000006</v>
      </c>
      <c r="K4500" t="s">
        <v>14106</v>
      </c>
      <c r="L4500">
        <v>57</v>
      </c>
      <c r="N4500" t="s">
        <v>14214</v>
      </c>
      <c r="O4500" t="str">
        <f t="shared" si="282"/>
        <v xml:space="preserve">10-13-2012 22:51 </v>
      </c>
      <c r="P4500">
        <f t="shared" si="283"/>
        <v>0.99999999994179234</v>
      </c>
      <c r="Q4500">
        <v>50</v>
      </c>
      <c r="R4500">
        <v>0.99999999994179234</v>
      </c>
      <c r="S4500">
        <v>60.1</v>
      </c>
    </row>
    <row r="4501" spans="1:19" x14ac:dyDescent="0.25">
      <c r="A4501" t="s">
        <v>4531</v>
      </c>
      <c r="B4501">
        <v>66</v>
      </c>
      <c r="D4501" t="str">
        <f t="shared" si="280"/>
        <v xml:space="preserve">10-19-2011 15:51 </v>
      </c>
      <c r="E4501">
        <f t="shared" si="281"/>
        <v>0.99999999994179234</v>
      </c>
      <c r="F4501">
        <v>66</v>
      </c>
      <c r="K4501" t="s">
        <v>14107</v>
      </c>
      <c r="L4501">
        <v>54</v>
      </c>
      <c r="N4501" t="s">
        <v>14215</v>
      </c>
      <c r="O4501" t="str">
        <f t="shared" si="282"/>
        <v xml:space="preserve">10-13-2012 21:51 </v>
      </c>
      <c r="P4501">
        <f t="shared" si="283"/>
        <v>0.99999999994179234</v>
      </c>
      <c r="Q4501">
        <v>51.1</v>
      </c>
      <c r="R4501">
        <v>1.0000000001164153</v>
      </c>
      <c r="S4501">
        <v>60.1</v>
      </c>
    </row>
    <row r="4502" spans="1:19" x14ac:dyDescent="0.25">
      <c r="A4502" t="s">
        <v>4532</v>
      </c>
      <c r="B4502">
        <v>64.900000000000006</v>
      </c>
      <c r="D4502" t="str">
        <f t="shared" si="280"/>
        <v xml:space="preserve">10-19-2011 14:51 </v>
      </c>
      <c r="E4502">
        <f t="shared" si="281"/>
        <v>0.33333333337213844</v>
      </c>
      <c r="F4502">
        <v>64.900000000000006</v>
      </c>
      <c r="K4502" t="s">
        <v>14108</v>
      </c>
      <c r="L4502">
        <v>48.9</v>
      </c>
      <c r="N4502" t="s">
        <v>14216</v>
      </c>
      <c r="O4502" t="str">
        <f t="shared" si="282"/>
        <v xml:space="preserve">10-13-2012 20:51 </v>
      </c>
      <c r="P4502">
        <f t="shared" si="283"/>
        <v>1.0000000001164153</v>
      </c>
      <c r="Q4502">
        <v>53.1</v>
      </c>
      <c r="R4502">
        <v>1.0000000001164153</v>
      </c>
      <c r="S4502">
        <v>60.1</v>
      </c>
    </row>
    <row r="4503" spans="1:19" x14ac:dyDescent="0.25">
      <c r="A4503" t="s">
        <v>4533</v>
      </c>
      <c r="B4503">
        <v>64.400000000000006</v>
      </c>
      <c r="D4503" t="str">
        <f t="shared" si="280"/>
        <v xml:space="preserve">10-19-2011 14:31 </v>
      </c>
      <c r="E4503">
        <f t="shared" si="281"/>
        <v>0.50000000005820766</v>
      </c>
      <c r="F4503">
        <v>64.400000000000006</v>
      </c>
      <c r="K4503" t="s">
        <v>14109</v>
      </c>
      <c r="L4503">
        <v>48</v>
      </c>
      <c r="N4503" t="s">
        <v>14217</v>
      </c>
      <c r="O4503" t="str">
        <f t="shared" si="282"/>
        <v xml:space="preserve">10-13-2012 19:51 </v>
      </c>
      <c r="P4503">
        <f t="shared" si="283"/>
        <v>0.99999999994179234</v>
      </c>
      <c r="Q4503">
        <v>53.1</v>
      </c>
      <c r="R4503">
        <v>0.99999999994179234</v>
      </c>
      <c r="S4503">
        <v>60.1</v>
      </c>
    </row>
    <row r="4504" spans="1:19" x14ac:dyDescent="0.25">
      <c r="A4504" t="s">
        <v>4534</v>
      </c>
      <c r="B4504">
        <v>64.400000000000006</v>
      </c>
      <c r="D4504" t="str">
        <f t="shared" si="280"/>
        <v xml:space="preserve">10-19-2011 14:01 </v>
      </c>
      <c r="E4504">
        <f t="shared" si="281"/>
        <v>0.16666666668606922</v>
      </c>
      <c r="F4504">
        <v>64.400000000000006</v>
      </c>
      <c r="K4504" t="s">
        <v>14110</v>
      </c>
      <c r="L4504">
        <v>48.9</v>
      </c>
      <c r="N4504" t="s">
        <v>14218</v>
      </c>
      <c r="O4504" t="str">
        <f t="shared" si="282"/>
        <v xml:space="preserve">10-13-2012 18:51 </v>
      </c>
      <c r="P4504">
        <f t="shared" si="283"/>
        <v>0.99999999994179234</v>
      </c>
      <c r="Q4504">
        <v>59</v>
      </c>
      <c r="R4504">
        <v>0.30000000010477379</v>
      </c>
      <c r="S4504">
        <v>60.1</v>
      </c>
    </row>
    <row r="4505" spans="1:19" x14ac:dyDescent="0.25">
      <c r="A4505" t="s">
        <v>4535</v>
      </c>
      <c r="B4505">
        <v>64.900000000000006</v>
      </c>
      <c r="D4505" t="str">
        <f t="shared" si="280"/>
        <v xml:space="preserve">10-19-2011 13:51 </v>
      </c>
      <c r="E4505">
        <f t="shared" si="281"/>
        <v>0.44999999989522621</v>
      </c>
      <c r="F4505">
        <v>64.900000000000006</v>
      </c>
      <c r="K4505" t="s">
        <v>14111</v>
      </c>
      <c r="L4505">
        <v>50</v>
      </c>
      <c r="N4505" t="s">
        <v>14219</v>
      </c>
      <c r="O4505" t="str">
        <f t="shared" si="282"/>
        <v xml:space="preserve">10-13-2012 17:51 </v>
      </c>
      <c r="P4505">
        <f t="shared" si="283"/>
        <v>1.0000000001164153</v>
      </c>
      <c r="Q4505">
        <v>64.900000000000006</v>
      </c>
      <c r="R4505">
        <v>1.0000000001164153</v>
      </c>
      <c r="S4505">
        <v>60.1</v>
      </c>
    </row>
    <row r="4506" spans="1:19" x14ac:dyDescent="0.25">
      <c r="A4506" t="s">
        <v>4536</v>
      </c>
      <c r="B4506">
        <v>64.400000000000006</v>
      </c>
      <c r="D4506" t="str">
        <f t="shared" si="280"/>
        <v xml:space="preserve">10-19-2011 13:24 </v>
      </c>
      <c r="E4506">
        <f t="shared" si="281"/>
        <v>0.55000000004656613</v>
      </c>
      <c r="F4506">
        <v>64.400000000000006</v>
      </c>
      <c r="K4506" t="s">
        <v>14112</v>
      </c>
      <c r="L4506">
        <v>48.9</v>
      </c>
      <c r="N4506" t="s">
        <v>14220</v>
      </c>
      <c r="O4506" t="str">
        <f t="shared" si="282"/>
        <v xml:space="preserve">10-13-2012 16:51 </v>
      </c>
      <c r="P4506">
        <f t="shared" si="283"/>
        <v>0.99999999994179234</v>
      </c>
      <c r="Q4506">
        <v>64.900000000000006</v>
      </c>
      <c r="R4506">
        <v>0.99999999994179234</v>
      </c>
      <c r="S4506">
        <v>60.1</v>
      </c>
    </row>
    <row r="4507" spans="1:19" x14ac:dyDescent="0.25">
      <c r="A4507" t="s">
        <v>4537</v>
      </c>
      <c r="B4507">
        <v>64</v>
      </c>
      <c r="D4507" t="str">
        <f t="shared" si="280"/>
        <v xml:space="preserve">10-19-2011 12:51 </v>
      </c>
      <c r="E4507">
        <f t="shared" si="281"/>
        <v>0.18333333323244005</v>
      </c>
      <c r="F4507">
        <v>64</v>
      </c>
      <c r="K4507" t="s">
        <v>14113</v>
      </c>
      <c r="L4507">
        <v>52</v>
      </c>
      <c r="N4507" t="s">
        <v>14221</v>
      </c>
      <c r="O4507" t="str">
        <f t="shared" si="282"/>
        <v xml:space="preserve">10-13-2012 15:51 </v>
      </c>
      <c r="P4507">
        <f t="shared" si="283"/>
        <v>0.99999999994179234</v>
      </c>
      <c r="Q4507">
        <v>64.900000000000006</v>
      </c>
      <c r="R4507">
        <v>0.41666666662786156</v>
      </c>
      <c r="S4507">
        <v>60.1</v>
      </c>
    </row>
    <row r="4508" spans="1:19" x14ac:dyDescent="0.25">
      <c r="A4508" t="s">
        <v>4538</v>
      </c>
      <c r="B4508">
        <v>64.400000000000006</v>
      </c>
      <c r="D4508" t="str">
        <f t="shared" si="280"/>
        <v xml:space="preserve">10-19-2011 12:40 </v>
      </c>
      <c r="E4508">
        <f t="shared" si="281"/>
        <v>0.36666666681412607</v>
      </c>
      <c r="F4508">
        <v>64.400000000000006</v>
      </c>
      <c r="K4508" t="s">
        <v>14114</v>
      </c>
      <c r="L4508">
        <v>53.1</v>
      </c>
      <c r="N4508" t="s">
        <v>14222</v>
      </c>
      <c r="O4508" t="str">
        <f t="shared" si="282"/>
        <v xml:space="preserve">10-13-2012 14:51 </v>
      </c>
      <c r="P4508">
        <f t="shared" si="283"/>
        <v>1.0000000001164153</v>
      </c>
      <c r="Q4508">
        <v>64</v>
      </c>
      <c r="R4508">
        <v>0.99999999994179234</v>
      </c>
      <c r="S4508">
        <v>60.1</v>
      </c>
    </row>
    <row r="4509" spans="1:19" x14ac:dyDescent="0.25">
      <c r="A4509" t="s">
        <v>4539</v>
      </c>
      <c r="B4509">
        <v>62.6</v>
      </c>
      <c r="D4509" t="str">
        <f t="shared" si="280"/>
        <v xml:space="preserve">10-19-2011 12:18 </v>
      </c>
      <c r="E4509">
        <f t="shared" si="281"/>
        <v>9.9999999976716936E-2</v>
      </c>
      <c r="F4509">
        <v>62.6</v>
      </c>
      <c r="K4509" t="s">
        <v>14115</v>
      </c>
      <c r="L4509">
        <v>54</v>
      </c>
      <c r="N4509" t="s">
        <v>14223</v>
      </c>
      <c r="O4509" t="str">
        <f t="shared" si="282"/>
        <v xml:space="preserve">10-13-2012 13:51 </v>
      </c>
      <c r="P4509">
        <f t="shared" si="283"/>
        <v>0.99999999994179234</v>
      </c>
      <c r="Q4509">
        <v>63</v>
      </c>
      <c r="R4509">
        <v>0.99999999994179234</v>
      </c>
      <c r="S4509">
        <v>60.1</v>
      </c>
    </row>
    <row r="4510" spans="1:19" x14ac:dyDescent="0.25">
      <c r="A4510" t="s">
        <v>4540</v>
      </c>
      <c r="B4510">
        <v>62.6</v>
      </c>
      <c r="D4510" t="str">
        <f t="shared" si="280"/>
        <v xml:space="preserve">10-19-2011 12:12 </v>
      </c>
      <c r="E4510">
        <f t="shared" si="281"/>
        <v>0.34999999991850927</v>
      </c>
      <c r="F4510">
        <v>62.6</v>
      </c>
      <c r="K4510" t="s">
        <v>14116</v>
      </c>
      <c r="L4510">
        <v>55.9</v>
      </c>
      <c r="N4510" t="s">
        <v>14224</v>
      </c>
      <c r="O4510" t="str">
        <f t="shared" si="282"/>
        <v xml:space="preserve">10-13-2012 12:51 </v>
      </c>
      <c r="P4510">
        <f t="shared" si="283"/>
        <v>0.99999999994179234</v>
      </c>
      <c r="Q4510">
        <v>61</v>
      </c>
      <c r="R4510">
        <v>1.0000000001164153</v>
      </c>
      <c r="S4510">
        <v>60.1</v>
      </c>
    </row>
    <row r="4511" spans="1:19" x14ac:dyDescent="0.25">
      <c r="A4511" t="s">
        <v>4541</v>
      </c>
      <c r="B4511">
        <v>63</v>
      </c>
      <c r="D4511" t="str">
        <f t="shared" si="280"/>
        <v xml:space="preserve">10-19-2011 11:51 </v>
      </c>
      <c r="E4511">
        <f t="shared" si="281"/>
        <v>0.79999999998835847</v>
      </c>
      <c r="F4511">
        <v>63</v>
      </c>
      <c r="K4511" t="s">
        <v>14117</v>
      </c>
      <c r="L4511">
        <v>55.9</v>
      </c>
      <c r="N4511" t="s">
        <v>14225</v>
      </c>
      <c r="O4511" t="str">
        <f t="shared" si="282"/>
        <v xml:space="preserve">10-13-2012 11:51 </v>
      </c>
      <c r="P4511">
        <f t="shared" si="283"/>
        <v>1.0000000001164153</v>
      </c>
      <c r="Q4511">
        <v>60.1</v>
      </c>
      <c r="R4511">
        <v>0.99999999994179234</v>
      </c>
      <c r="S4511">
        <v>60.1</v>
      </c>
    </row>
    <row r="4512" spans="1:19" x14ac:dyDescent="0.25">
      <c r="A4512" t="s">
        <v>4542</v>
      </c>
      <c r="B4512">
        <v>62.6</v>
      </c>
      <c r="D4512" t="str">
        <f t="shared" si="280"/>
        <v xml:space="preserve">10-19-2011 11:03 </v>
      </c>
      <c r="E4512">
        <f t="shared" si="281"/>
        <v>0.20000000012805685</v>
      </c>
      <c r="F4512">
        <v>62.6</v>
      </c>
      <c r="K4512" t="s">
        <v>14118</v>
      </c>
      <c r="L4512">
        <v>57.9</v>
      </c>
      <c r="N4512" t="s">
        <v>14226</v>
      </c>
      <c r="O4512" t="str">
        <f t="shared" si="282"/>
        <v xml:space="preserve">10-13-2012 10:51 </v>
      </c>
      <c r="P4512">
        <f t="shared" si="283"/>
        <v>0.99999999994179234</v>
      </c>
      <c r="Q4512">
        <v>57</v>
      </c>
      <c r="R4512">
        <v>0.99999999994179234</v>
      </c>
      <c r="S4512">
        <v>60.1</v>
      </c>
    </row>
    <row r="4513" spans="1:19" x14ac:dyDescent="0.25">
      <c r="A4513" t="s">
        <v>4543</v>
      </c>
      <c r="B4513">
        <v>63</v>
      </c>
      <c r="D4513" t="str">
        <f t="shared" si="280"/>
        <v xml:space="preserve">10-19-2011 10:51 </v>
      </c>
      <c r="E4513">
        <f t="shared" si="281"/>
        <v>0.84999999997671694</v>
      </c>
      <c r="F4513">
        <v>63</v>
      </c>
      <c r="K4513" t="s">
        <v>14119</v>
      </c>
      <c r="L4513">
        <v>59</v>
      </c>
      <c r="N4513" t="s">
        <v>14227</v>
      </c>
      <c r="O4513" t="str">
        <f t="shared" si="282"/>
        <v xml:space="preserve">10-13-2012 9:51 </v>
      </c>
      <c r="P4513">
        <f t="shared" si="283"/>
        <v>0.99999999994179234</v>
      </c>
      <c r="Q4513">
        <v>53.1</v>
      </c>
      <c r="R4513">
        <v>1.0000000001164153</v>
      </c>
      <c r="S4513">
        <v>60.1</v>
      </c>
    </row>
    <row r="4514" spans="1:19" x14ac:dyDescent="0.25">
      <c r="A4514" t="s">
        <v>4544</v>
      </c>
      <c r="B4514">
        <v>62.6</v>
      </c>
      <c r="D4514" t="str">
        <f t="shared" si="280"/>
        <v xml:space="preserve">10-19-2011 10:00 </v>
      </c>
      <c r="E4514">
        <f t="shared" si="281"/>
        <v>0.1499999999650754</v>
      </c>
      <c r="F4514">
        <v>62.6</v>
      </c>
      <c r="K4514" t="s">
        <v>14120</v>
      </c>
      <c r="L4514" t="s">
        <v>7112</v>
      </c>
      <c r="N4514" t="s">
        <v>14228</v>
      </c>
      <c r="O4514" t="str">
        <f t="shared" si="282"/>
        <v xml:space="preserve">10-13-2012 8:51 </v>
      </c>
      <c r="P4514">
        <f t="shared" si="283"/>
        <v>1.0000000001164153</v>
      </c>
      <c r="Q4514">
        <v>48.9</v>
      </c>
      <c r="R4514">
        <v>1.0000000001164153</v>
      </c>
      <c r="S4514">
        <v>60.1</v>
      </c>
    </row>
    <row r="4515" spans="1:19" x14ac:dyDescent="0.25">
      <c r="A4515" t="s">
        <v>4545</v>
      </c>
      <c r="B4515">
        <v>62.1</v>
      </c>
      <c r="D4515" t="str">
        <f t="shared" si="280"/>
        <v xml:space="preserve">10-19-2011 9:51 </v>
      </c>
      <c r="E4515">
        <f t="shared" si="281"/>
        <v>0.99999999994179234</v>
      </c>
      <c r="F4515">
        <v>62.1</v>
      </c>
      <c r="K4515" t="s">
        <v>14121</v>
      </c>
      <c r="L4515">
        <v>66.900000000000006</v>
      </c>
      <c r="N4515" t="s">
        <v>14229</v>
      </c>
      <c r="O4515" t="str">
        <f t="shared" si="282"/>
        <v xml:space="preserve">10-13-2012 7:51 </v>
      </c>
      <c r="P4515">
        <f t="shared" si="283"/>
        <v>0.99999999994179234</v>
      </c>
      <c r="Q4515">
        <v>44.1</v>
      </c>
      <c r="R4515">
        <v>0.99999999994179234</v>
      </c>
      <c r="S4515">
        <v>60.1</v>
      </c>
    </row>
    <row r="4516" spans="1:19" x14ac:dyDescent="0.25">
      <c r="A4516" t="s">
        <v>4546</v>
      </c>
      <c r="B4516">
        <v>62.1</v>
      </c>
      <c r="D4516" t="str">
        <f t="shared" si="280"/>
        <v xml:space="preserve">10-19-2011 8:51 </v>
      </c>
      <c r="E4516">
        <f t="shared" si="281"/>
        <v>1.0000000001164153</v>
      </c>
      <c r="F4516">
        <v>62.1</v>
      </c>
      <c r="K4516" t="s">
        <v>14122</v>
      </c>
      <c r="L4516">
        <v>70</v>
      </c>
      <c r="N4516" t="s">
        <v>14230</v>
      </c>
      <c r="O4516" t="str">
        <f t="shared" si="282"/>
        <v xml:space="preserve">10-13-2012 6:51 </v>
      </c>
      <c r="P4516">
        <f t="shared" si="283"/>
        <v>0.99999999994179234</v>
      </c>
      <c r="Q4516">
        <v>43</v>
      </c>
      <c r="R4516">
        <v>1.0000000001164153</v>
      </c>
      <c r="S4516">
        <v>60.1</v>
      </c>
    </row>
    <row r="4517" spans="1:19" x14ac:dyDescent="0.25">
      <c r="A4517" t="s">
        <v>4547</v>
      </c>
      <c r="B4517">
        <v>61</v>
      </c>
      <c r="D4517" t="str">
        <f t="shared" si="280"/>
        <v xml:space="preserve">10-19-2011 7:51 </v>
      </c>
      <c r="E4517">
        <f t="shared" si="281"/>
        <v>0.99999999994179234</v>
      </c>
      <c r="F4517">
        <v>61</v>
      </c>
      <c r="K4517" t="s">
        <v>14123</v>
      </c>
      <c r="L4517">
        <v>70</v>
      </c>
      <c r="N4517" t="s">
        <v>14231</v>
      </c>
      <c r="O4517" t="str">
        <f t="shared" si="282"/>
        <v xml:space="preserve">10-13-2012 5:51 </v>
      </c>
      <c r="P4517">
        <f t="shared" si="283"/>
        <v>1.0000000001164153</v>
      </c>
      <c r="Q4517">
        <v>45</v>
      </c>
      <c r="R4517">
        <v>0.99999999994179234</v>
      </c>
      <c r="S4517">
        <v>60.1</v>
      </c>
    </row>
    <row r="4518" spans="1:19" x14ac:dyDescent="0.25">
      <c r="A4518" t="s">
        <v>4548</v>
      </c>
      <c r="B4518">
        <v>61</v>
      </c>
      <c r="D4518" t="str">
        <f t="shared" si="280"/>
        <v xml:space="preserve">10-19-2011 6:51 </v>
      </c>
      <c r="E4518">
        <f t="shared" si="281"/>
        <v>0.99999999994179234</v>
      </c>
      <c r="F4518">
        <v>61</v>
      </c>
      <c r="K4518" t="s">
        <v>14124</v>
      </c>
      <c r="L4518" t="s">
        <v>7112</v>
      </c>
      <c r="N4518" t="s">
        <v>14232</v>
      </c>
      <c r="O4518" t="str">
        <f t="shared" si="282"/>
        <v xml:space="preserve">10-13-2012 4:51 </v>
      </c>
      <c r="P4518">
        <f t="shared" si="283"/>
        <v>0.99999999994179234</v>
      </c>
      <c r="Q4518">
        <v>46</v>
      </c>
      <c r="R4518">
        <v>0.99999999994179234</v>
      </c>
      <c r="S4518">
        <v>60.1</v>
      </c>
    </row>
    <row r="4519" spans="1:19" x14ac:dyDescent="0.25">
      <c r="A4519" t="s">
        <v>4549</v>
      </c>
      <c r="B4519">
        <v>61</v>
      </c>
      <c r="D4519" t="str">
        <f t="shared" si="280"/>
        <v xml:space="preserve">10-19-2011 5:51 </v>
      </c>
      <c r="E4519">
        <f t="shared" si="281"/>
        <v>1.0000000001164153</v>
      </c>
      <c r="F4519">
        <v>61</v>
      </c>
      <c r="K4519" t="s">
        <v>14125</v>
      </c>
      <c r="L4519" t="s">
        <v>7112</v>
      </c>
      <c r="N4519" t="s">
        <v>14233</v>
      </c>
      <c r="O4519" t="str">
        <f t="shared" si="282"/>
        <v xml:space="preserve">10-13-2012 3:51 </v>
      </c>
      <c r="P4519">
        <f t="shared" si="283"/>
        <v>0.99999999994179234</v>
      </c>
      <c r="Q4519">
        <v>46.9</v>
      </c>
      <c r="R4519">
        <v>0.99999999994179234</v>
      </c>
      <c r="S4519">
        <v>60.1</v>
      </c>
    </row>
    <row r="4520" spans="1:19" x14ac:dyDescent="0.25">
      <c r="A4520" t="s">
        <v>4550</v>
      </c>
      <c r="B4520">
        <v>61</v>
      </c>
      <c r="D4520" t="str">
        <f t="shared" si="280"/>
        <v xml:space="preserve">10-19-2011 4:51 </v>
      </c>
      <c r="E4520">
        <f t="shared" si="281"/>
        <v>0.59999999986030161</v>
      </c>
      <c r="F4520">
        <v>61</v>
      </c>
      <c r="K4520" t="s">
        <v>14126</v>
      </c>
      <c r="L4520">
        <v>71.099999999999994</v>
      </c>
      <c r="N4520" t="s">
        <v>14234</v>
      </c>
      <c r="O4520" t="str">
        <f t="shared" si="282"/>
        <v xml:space="preserve">10-13-2012 2:51 </v>
      </c>
      <c r="P4520">
        <f t="shared" si="283"/>
        <v>1.0000000001164153</v>
      </c>
      <c r="Q4520">
        <v>50</v>
      </c>
      <c r="R4520">
        <v>0.99999999994179234</v>
      </c>
      <c r="S4520">
        <v>60.1</v>
      </c>
    </row>
    <row r="4521" spans="1:19" x14ac:dyDescent="0.25">
      <c r="A4521" t="s">
        <v>4551</v>
      </c>
      <c r="B4521">
        <v>60.8</v>
      </c>
      <c r="D4521" t="str">
        <f t="shared" si="280"/>
        <v xml:space="preserve">10-19-2011 4:15 </v>
      </c>
      <c r="E4521">
        <f t="shared" si="281"/>
        <v>0.40000000008149073</v>
      </c>
      <c r="F4521">
        <v>60.8</v>
      </c>
      <c r="K4521" t="s">
        <v>14127</v>
      </c>
      <c r="L4521">
        <v>68</v>
      </c>
      <c r="N4521" t="s">
        <v>14235</v>
      </c>
      <c r="O4521" t="str">
        <f t="shared" si="282"/>
        <v xml:space="preserve">10-13-2012 1:51 </v>
      </c>
      <c r="P4521">
        <f t="shared" si="283"/>
        <v>0.99999999994179234</v>
      </c>
      <c r="Q4521">
        <v>51.1</v>
      </c>
      <c r="R4521">
        <v>1.0000000001164153</v>
      </c>
      <c r="S4521">
        <v>60.1</v>
      </c>
    </row>
    <row r="4522" spans="1:19" x14ac:dyDescent="0.25">
      <c r="A4522" t="s">
        <v>4552</v>
      </c>
      <c r="B4522">
        <v>62.1</v>
      </c>
      <c r="D4522" t="str">
        <f t="shared" si="280"/>
        <v xml:space="preserve">10-19-2011 3:51 </v>
      </c>
      <c r="E4522">
        <f t="shared" si="281"/>
        <v>0.84999999997671694</v>
      </c>
      <c r="F4522">
        <v>62.1</v>
      </c>
      <c r="K4522" t="s">
        <v>14128</v>
      </c>
      <c r="L4522">
        <v>63</v>
      </c>
      <c r="N4522" t="s">
        <v>14236</v>
      </c>
      <c r="O4522" t="str">
        <f t="shared" si="282"/>
        <v xml:space="preserve">10-13-2012 0:51 </v>
      </c>
      <c r="P4522">
        <f t="shared" si="283"/>
        <v>0.99999999994179234</v>
      </c>
      <c r="Q4522">
        <v>53.1</v>
      </c>
      <c r="R4522">
        <v>0.99999999994179234</v>
      </c>
      <c r="S4522">
        <v>60.1</v>
      </c>
    </row>
    <row r="4523" spans="1:19" x14ac:dyDescent="0.25">
      <c r="A4523" t="s">
        <v>4553</v>
      </c>
      <c r="B4523">
        <v>62.6</v>
      </c>
      <c r="D4523" t="str">
        <f t="shared" si="280"/>
        <v xml:space="preserve">10-19-2011 3:00 </v>
      </c>
      <c r="E4523">
        <f t="shared" si="281"/>
        <v>0.1499999999650754</v>
      </c>
      <c r="F4523">
        <v>62.6</v>
      </c>
      <c r="K4523" t="s">
        <v>14129</v>
      </c>
      <c r="L4523">
        <v>57</v>
      </c>
      <c r="N4523" t="s">
        <v>14237</v>
      </c>
      <c r="O4523" t="str">
        <f t="shared" si="282"/>
        <v xml:space="preserve">10-12-2012 23:51 </v>
      </c>
      <c r="P4523">
        <f t="shared" si="283"/>
        <v>1.0000000001164153</v>
      </c>
      <c r="Q4523">
        <v>55</v>
      </c>
      <c r="R4523">
        <v>1.0000000001164153</v>
      </c>
      <c r="S4523">
        <v>60.1</v>
      </c>
    </row>
    <row r="4524" spans="1:19" x14ac:dyDescent="0.25">
      <c r="A4524" t="s">
        <v>4554</v>
      </c>
      <c r="B4524">
        <v>62.1</v>
      </c>
      <c r="D4524" t="str">
        <f t="shared" si="280"/>
        <v xml:space="preserve">10-19-2011 2:51 </v>
      </c>
      <c r="E4524">
        <f t="shared" si="281"/>
        <v>1.0000000001164153</v>
      </c>
      <c r="F4524">
        <v>62.1</v>
      </c>
      <c r="K4524" t="s">
        <v>14130</v>
      </c>
      <c r="L4524">
        <v>53.1</v>
      </c>
      <c r="N4524" t="s">
        <v>14238</v>
      </c>
      <c r="O4524" t="str">
        <f t="shared" si="282"/>
        <v xml:space="preserve">10-12-2012 22:51 </v>
      </c>
      <c r="P4524">
        <f t="shared" si="283"/>
        <v>0.99999999994179234</v>
      </c>
      <c r="Q4524">
        <v>55.9</v>
      </c>
      <c r="R4524">
        <v>0.99999999994179234</v>
      </c>
      <c r="S4524">
        <v>60.1</v>
      </c>
    </row>
    <row r="4525" spans="1:19" x14ac:dyDescent="0.25">
      <c r="A4525" t="s">
        <v>4555</v>
      </c>
      <c r="B4525">
        <v>63</v>
      </c>
      <c r="D4525" t="str">
        <f t="shared" si="280"/>
        <v xml:space="preserve">10-19-2011 1:51 </v>
      </c>
      <c r="E4525">
        <f t="shared" si="281"/>
        <v>0.99999999994179234</v>
      </c>
      <c r="F4525">
        <v>63</v>
      </c>
      <c r="K4525" t="s">
        <v>14131</v>
      </c>
      <c r="L4525">
        <v>48</v>
      </c>
      <c r="N4525" t="s">
        <v>14239</v>
      </c>
      <c r="O4525" t="str">
        <f t="shared" si="282"/>
        <v xml:space="preserve">10-12-2012 21:51 </v>
      </c>
      <c r="P4525">
        <f t="shared" si="283"/>
        <v>0.99999999994179234</v>
      </c>
      <c r="Q4525">
        <v>53.1</v>
      </c>
      <c r="R4525">
        <v>0.99999999994179234</v>
      </c>
      <c r="S4525">
        <v>60.1</v>
      </c>
    </row>
    <row r="4526" spans="1:19" x14ac:dyDescent="0.25">
      <c r="A4526" t="s">
        <v>4556</v>
      </c>
      <c r="B4526">
        <v>63</v>
      </c>
      <c r="D4526" t="str">
        <f t="shared" si="280"/>
        <v xml:space="preserve">10-19-2011 0:51 </v>
      </c>
      <c r="E4526">
        <f t="shared" si="281"/>
        <v>0.99999999994179234</v>
      </c>
      <c r="F4526">
        <v>63</v>
      </c>
      <c r="K4526" t="s">
        <v>14132</v>
      </c>
      <c r="L4526">
        <v>48</v>
      </c>
      <c r="N4526" t="s">
        <v>14240</v>
      </c>
      <c r="O4526" t="str">
        <f t="shared" si="282"/>
        <v xml:space="preserve">10-12-2012 20:51 </v>
      </c>
      <c r="P4526">
        <f t="shared" si="283"/>
        <v>1.0000000001164153</v>
      </c>
      <c r="Q4526">
        <v>55.9</v>
      </c>
      <c r="R4526">
        <v>0.99999999994179234</v>
      </c>
      <c r="S4526">
        <v>60.1</v>
      </c>
    </row>
    <row r="4527" spans="1:19" x14ac:dyDescent="0.25">
      <c r="A4527" t="s">
        <v>4557</v>
      </c>
      <c r="B4527">
        <v>63</v>
      </c>
      <c r="D4527" t="str">
        <f t="shared" si="280"/>
        <v xml:space="preserve">10-18-2011 23:51 </v>
      </c>
      <c r="E4527">
        <f t="shared" si="281"/>
        <v>0.65000000002328306</v>
      </c>
      <c r="F4527">
        <v>63</v>
      </c>
      <c r="K4527" t="s">
        <v>14133</v>
      </c>
      <c r="L4527">
        <v>48</v>
      </c>
      <c r="N4527" t="s">
        <v>14241</v>
      </c>
      <c r="O4527" t="str">
        <f t="shared" si="282"/>
        <v xml:space="preserve">10-12-2012 19:51 </v>
      </c>
      <c r="P4527">
        <f t="shared" si="283"/>
        <v>0.99999999994179234</v>
      </c>
      <c r="Q4527">
        <v>59</v>
      </c>
      <c r="R4527">
        <v>1.0000000001164153</v>
      </c>
      <c r="S4527">
        <v>60.1</v>
      </c>
    </row>
    <row r="4528" spans="1:19" x14ac:dyDescent="0.25">
      <c r="A4528" t="s">
        <v>4558</v>
      </c>
      <c r="B4528">
        <v>66.2</v>
      </c>
      <c r="D4528" t="str">
        <f t="shared" si="280"/>
        <v xml:space="preserve">10-18-2011 23:12 </v>
      </c>
      <c r="E4528">
        <f t="shared" si="281"/>
        <v>0.35000000009313226</v>
      </c>
      <c r="F4528">
        <v>66.2</v>
      </c>
      <c r="K4528" t="s">
        <v>14134</v>
      </c>
      <c r="L4528">
        <v>46.9</v>
      </c>
      <c r="N4528" t="s">
        <v>14242</v>
      </c>
      <c r="O4528" t="str">
        <f t="shared" si="282"/>
        <v xml:space="preserve">10-12-2012 18:51 </v>
      </c>
      <c r="P4528">
        <f t="shared" si="283"/>
        <v>0.99999999994179234</v>
      </c>
      <c r="Q4528">
        <v>62.1</v>
      </c>
      <c r="R4528">
        <v>0.99999999994179234</v>
      </c>
      <c r="S4528">
        <v>60.1</v>
      </c>
    </row>
    <row r="4529" spans="1:19" x14ac:dyDescent="0.25">
      <c r="A4529" t="s">
        <v>4559</v>
      </c>
      <c r="B4529">
        <v>66.900000000000006</v>
      </c>
      <c r="D4529" t="str">
        <f t="shared" si="280"/>
        <v xml:space="preserve">10-18-2011 22:51 </v>
      </c>
      <c r="E4529">
        <f t="shared" si="281"/>
        <v>0.26666666666278616</v>
      </c>
      <c r="F4529">
        <v>66.900000000000006</v>
      </c>
      <c r="K4529" t="s">
        <v>14135</v>
      </c>
      <c r="L4529">
        <v>48</v>
      </c>
      <c r="N4529" t="s">
        <v>14243</v>
      </c>
      <c r="O4529" t="str">
        <f t="shared" si="282"/>
        <v xml:space="preserve">10-12-2012 17:51 </v>
      </c>
      <c r="P4529">
        <f t="shared" si="283"/>
        <v>1.0000000001164153</v>
      </c>
      <c r="Q4529">
        <v>70</v>
      </c>
      <c r="R4529">
        <v>0.99999999994179234</v>
      </c>
      <c r="S4529">
        <v>60.1</v>
      </c>
    </row>
    <row r="4530" spans="1:19" x14ac:dyDescent="0.25">
      <c r="A4530" t="s">
        <v>4560</v>
      </c>
      <c r="B4530">
        <v>66.2</v>
      </c>
      <c r="D4530" t="str">
        <f t="shared" si="280"/>
        <v xml:space="preserve">10-18-2011 22:35 </v>
      </c>
      <c r="E4530">
        <f t="shared" si="281"/>
        <v>0.73333333327900618</v>
      </c>
      <c r="F4530">
        <v>66.2</v>
      </c>
      <c r="K4530" t="s">
        <v>14136</v>
      </c>
      <c r="L4530">
        <v>48.9</v>
      </c>
      <c r="N4530" t="s">
        <v>14244</v>
      </c>
      <c r="O4530" t="str">
        <f t="shared" si="282"/>
        <v xml:space="preserve">10-12-2012 16:51 </v>
      </c>
      <c r="P4530">
        <f t="shared" si="283"/>
        <v>0.99999999994179234</v>
      </c>
      <c r="Q4530">
        <v>72</v>
      </c>
      <c r="R4530">
        <v>0.99999999994179234</v>
      </c>
      <c r="S4530">
        <v>60.1</v>
      </c>
    </row>
    <row r="4531" spans="1:19" x14ac:dyDescent="0.25">
      <c r="A4531" t="s">
        <v>4561</v>
      </c>
      <c r="B4531">
        <v>69.099999999999994</v>
      </c>
      <c r="D4531" t="str">
        <f t="shared" si="280"/>
        <v xml:space="preserve">10-18-2011 21:51 </v>
      </c>
      <c r="E4531">
        <f t="shared" si="281"/>
        <v>0.99999999994179234</v>
      </c>
      <c r="F4531">
        <v>69.099999999999994</v>
      </c>
      <c r="K4531" t="s">
        <v>14137</v>
      </c>
      <c r="L4531">
        <v>48.9</v>
      </c>
      <c r="N4531" t="s">
        <v>14245</v>
      </c>
      <c r="O4531" t="str">
        <f t="shared" si="282"/>
        <v xml:space="preserve">10-12-2012 15:51 </v>
      </c>
      <c r="P4531">
        <f t="shared" si="283"/>
        <v>0.99999999994179234</v>
      </c>
      <c r="Q4531">
        <v>72</v>
      </c>
      <c r="R4531">
        <v>0.99999999994179234</v>
      </c>
      <c r="S4531">
        <v>60.1</v>
      </c>
    </row>
    <row r="4532" spans="1:19" x14ac:dyDescent="0.25">
      <c r="A4532" t="s">
        <v>4562</v>
      </c>
      <c r="B4532">
        <v>70</v>
      </c>
      <c r="D4532" t="str">
        <f t="shared" si="280"/>
        <v xml:space="preserve">10-18-2011 20:51 </v>
      </c>
      <c r="E4532">
        <f t="shared" si="281"/>
        <v>1.0000000001164153</v>
      </c>
      <c r="F4532">
        <v>70</v>
      </c>
      <c r="K4532" t="s">
        <v>14138</v>
      </c>
      <c r="L4532">
        <v>48.9</v>
      </c>
      <c r="N4532" t="s">
        <v>14246</v>
      </c>
      <c r="O4532" t="str">
        <f t="shared" si="282"/>
        <v xml:space="preserve">10-12-2012 14:51 </v>
      </c>
      <c r="P4532">
        <f t="shared" si="283"/>
        <v>1.0000000001164153</v>
      </c>
      <c r="Q4532">
        <v>73</v>
      </c>
      <c r="R4532">
        <v>0.99999999994179234</v>
      </c>
      <c r="S4532">
        <v>60.1</v>
      </c>
    </row>
    <row r="4533" spans="1:19" x14ac:dyDescent="0.25">
      <c r="A4533" t="s">
        <v>4563</v>
      </c>
      <c r="B4533">
        <v>73</v>
      </c>
      <c r="D4533" t="str">
        <f t="shared" si="280"/>
        <v xml:space="preserve">10-18-2011 19:51 </v>
      </c>
      <c r="E4533">
        <f t="shared" si="281"/>
        <v>0.99999999994179234</v>
      </c>
      <c r="F4533">
        <v>73</v>
      </c>
      <c r="K4533" t="s">
        <v>14139</v>
      </c>
      <c r="L4533">
        <v>50</v>
      </c>
      <c r="N4533" t="s">
        <v>14247</v>
      </c>
      <c r="O4533" t="str">
        <f t="shared" si="282"/>
        <v xml:space="preserve">10-12-2012 13:51 </v>
      </c>
      <c r="P4533">
        <f t="shared" si="283"/>
        <v>0.99999999994179234</v>
      </c>
      <c r="Q4533">
        <v>72</v>
      </c>
      <c r="R4533">
        <v>1.0000000001164153</v>
      </c>
      <c r="S4533">
        <v>60.1</v>
      </c>
    </row>
    <row r="4534" spans="1:19" x14ac:dyDescent="0.25">
      <c r="A4534" t="s">
        <v>4564</v>
      </c>
      <c r="B4534">
        <v>75.900000000000006</v>
      </c>
      <c r="D4534" t="str">
        <f t="shared" si="280"/>
        <v xml:space="preserve">10-18-2011 18:51 </v>
      </c>
      <c r="E4534">
        <f t="shared" si="281"/>
        <v>0.99999999994179234</v>
      </c>
      <c r="F4534">
        <v>75.900000000000006</v>
      </c>
      <c r="K4534" t="s">
        <v>14140</v>
      </c>
      <c r="L4534">
        <v>48.9</v>
      </c>
      <c r="N4534" t="s">
        <v>14248</v>
      </c>
      <c r="O4534" t="str">
        <f t="shared" si="282"/>
        <v xml:space="preserve">10-12-2012 12:51 </v>
      </c>
      <c r="P4534">
        <f t="shared" si="283"/>
        <v>0.99999999994179234</v>
      </c>
      <c r="Q4534">
        <v>70</v>
      </c>
      <c r="R4534">
        <v>0.99999999994179234</v>
      </c>
      <c r="S4534">
        <v>60.1</v>
      </c>
    </row>
    <row r="4535" spans="1:19" x14ac:dyDescent="0.25">
      <c r="A4535" t="s">
        <v>4565</v>
      </c>
      <c r="B4535">
        <v>78.099999999999994</v>
      </c>
      <c r="D4535" t="str">
        <f t="shared" si="280"/>
        <v xml:space="preserve">10-18-2011 17:51 </v>
      </c>
      <c r="E4535">
        <f t="shared" si="281"/>
        <v>1.0000000001164153</v>
      </c>
      <c r="F4535">
        <v>78.099999999999994</v>
      </c>
      <c r="K4535" t="s">
        <v>14141</v>
      </c>
      <c r="L4535">
        <v>52</v>
      </c>
      <c r="N4535" t="s">
        <v>14249</v>
      </c>
      <c r="O4535" t="str">
        <f t="shared" si="282"/>
        <v xml:space="preserve">10-12-2012 11:51 </v>
      </c>
      <c r="P4535">
        <f t="shared" si="283"/>
        <v>1.0000000001164153</v>
      </c>
      <c r="Q4535">
        <v>66.900000000000006</v>
      </c>
      <c r="R4535">
        <v>0.99999999994179234</v>
      </c>
      <c r="S4535">
        <v>60.1</v>
      </c>
    </row>
    <row r="4536" spans="1:19" x14ac:dyDescent="0.25">
      <c r="A4536" t="s">
        <v>4566</v>
      </c>
      <c r="B4536">
        <v>81</v>
      </c>
      <c r="D4536" t="str">
        <f t="shared" si="280"/>
        <v xml:space="preserve">10-18-2011 16:51 </v>
      </c>
      <c r="E4536">
        <f t="shared" si="281"/>
        <v>0.99999999994179234</v>
      </c>
      <c r="F4536">
        <v>81</v>
      </c>
      <c r="K4536" t="s">
        <v>14142</v>
      </c>
      <c r="L4536">
        <v>53.1</v>
      </c>
      <c r="N4536" t="s">
        <v>14250</v>
      </c>
      <c r="O4536" t="str">
        <f t="shared" si="282"/>
        <v xml:space="preserve">10-12-2012 10:51 </v>
      </c>
      <c r="P4536">
        <f t="shared" si="283"/>
        <v>0.99999999994179234</v>
      </c>
      <c r="Q4536">
        <v>63</v>
      </c>
      <c r="R4536">
        <v>0.99999999994179234</v>
      </c>
      <c r="S4536">
        <v>60.1</v>
      </c>
    </row>
    <row r="4537" spans="1:19" x14ac:dyDescent="0.25">
      <c r="A4537" t="s">
        <v>4567</v>
      </c>
      <c r="B4537">
        <v>82.9</v>
      </c>
      <c r="D4537" t="str">
        <f t="shared" si="280"/>
        <v xml:space="preserve">10-18-2011 15:51 </v>
      </c>
      <c r="E4537">
        <f t="shared" si="281"/>
        <v>0.99999999994179234</v>
      </c>
      <c r="F4537">
        <v>82.9</v>
      </c>
      <c r="K4537" t="s">
        <v>14143</v>
      </c>
      <c r="L4537">
        <v>55</v>
      </c>
      <c r="N4537" t="s">
        <v>14251</v>
      </c>
      <c r="O4537" t="str">
        <f t="shared" si="282"/>
        <v xml:space="preserve">10-12-2012 9:51 </v>
      </c>
      <c r="P4537">
        <f t="shared" si="283"/>
        <v>0.99999999994179234</v>
      </c>
      <c r="Q4537">
        <v>59</v>
      </c>
      <c r="R4537">
        <v>1.0000000001164153</v>
      </c>
      <c r="S4537">
        <v>60.1</v>
      </c>
    </row>
    <row r="4538" spans="1:19" x14ac:dyDescent="0.25">
      <c r="A4538" t="s">
        <v>4568</v>
      </c>
      <c r="B4538">
        <v>82.9</v>
      </c>
      <c r="D4538" t="str">
        <f t="shared" si="280"/>
        <v xml:space="preserve">10-18-2011 14:51 </v>
      </c>
      <c r="E4538">
        <f t="shared" si="281"/>
        <v>1.0000000001164153</v>
      </c>
      <c r="F4538">
        <v>82.9</v>
      </c>
      <c r="K4538" t="s">
        <v>14144</v>
      </c>
      <c r="L4538">
        <v>57.9</v>
      </c>
      <c r="N4538" t="s">
        <v>14252</v>
      </c>
      <c r="O4538" t="str">
        <f t="shared" si="282"/>
        <v xml:space="preserve">10-12-2012 8:51 </v>
      </c>
      <c r="P4538">
        <f t="shared" si="283"/>
        <v>1.0000000001164153</v>
      </c>
      <c r="Q4538">
        <v>52</v>
      </c>
      <c r="R4538">
        <v>1.0000000001164153</v>
      </c>
      <c r="S4538">
        <v>60.1</v>
      </c>
    </row>
    <row r="4539" spans="1:19" x14ac:dyDescent="0.25">
      <c r="A4539" t="s">
        <v>4569</v>
      </c>
      <c r="B4539">
        <v>82</v>
      </c>
      <c r="D4539" t="str">
        <f t="shared" si="280"/>
        <v xml:space="preserve">10-18-2011 13:51 </v>
      </c>
      <c r="E4539">
        <f t="shared" si="281"/>
        <v>0.99999999994179234</v>
      </c>
      <c r="F4539">
        <v>82</v>
      </c>
      <c r="K4539" t="s">
        <v>14145</v>
      </c>
      <c r="L4539">
        <v>66</v>
      </c>
      <c r="N4539" t="s">
        <v>14253</v>
      </c>
      <c r="O4539" t="str">
        <f t="shared" si="282"/>
        <v xml:space="preserve">10-12-2012 7:51 </v>
      </c>
      <c r="P4539">
        <f t="shared" si="283"/>
        <v>0.99999999994179234</v>
      </c>
      <c r="Q4539">
        <v>46.9</v>
      </c>
      <c r="R4539">
        <v>1.0000000001164153</v>
      </c>
      <c r="S4539">
        <v>60.1</v>
      </c>
    </row>
    <row r="4540" spans="1:19" x14ac:dyDescent="0.25">
      <c r="A4540" t="s">
        <v>4570</v>
      </c>
      <c r="B4540">
        <v>81</v>
      </c>
      <c r="D4540" t="str">
        <f t="shared" si="280"/>
        <v xml:space="preserve">10-18-2011 12:51 </v>
      </c>
      <c r="E4540">
        <f t="shared" si="281"/>
        <v>0.99999999994179234</v>
      </c>
      <c r="F4540">
        <v>81</v>
      </c>
      <c r="K4540" t="s">
        <v>14146</v>
      </c>
      <c r="L4540">
        <v>68</v>
      </c>
      <c r="N4540" t="s">
        <v>14254</v>
      </c>
      <c r="O4540" t="str">
        <f t="shared" si="282"/>
        <v xml:space="preserve">10-12-2012 6:51 </v>
      </c>
      <c r="P4540">
        <f t="shared" si="283"/>
        <v>0.99999999994179234</v>
      </c>
      <c r="Q4540">
        <v>45</v>
      </c>
      <c r="R4540">
        <v>0.99999999994179234</v>
      </c>
      <c r="S4540">
        <v>60.1</v>
      </c>
    </row>
    <row r="4541" spans="1:19" x14ac:dyDescent="0.25">
      <c r="A4541" t="s">
        <v>4571</v>
      </c>
      <c r="B4541">
        <v>78.099999999999994</v>
      </c>
      <c r="D4541" t="str">
        <f t="shared" si="280"/>
        <v xml:space="preserve">10-18-2011 11:51 </v>
      </c>
      <c r="E4541">
        <f t="shared" si="281"/>
        <v>1.0000000001164153</v>
      </c>
      <c r="F4541">
        <v>78.099999999999994</v>
      </c>
      <c r="K4541" t="s">
        <v>14147</v>
      </c>
      <c r="L4541">
        <v>69.099999999999994</v>
      </c>
      <c r="N4541" t="s">
        <v>14255</v>
      </c>
      <c r="O4541" t="str">
        <f t="shared" si="282"/>
        <v xml:space="preserve">10-12-2012 5:51 </v>
      </c>
      <c r="P4541">
        <f t="shared" si="283"/>
        <v>1.0000000001164153</v>
      </c>
      <c r="Q4541">
        <v>45</v>
      </c>
      <c r="R4541">
        <v>0.99999999994179234</v>
      </c>
      <c r="S4541">
        <v>60.1</v>
      </c>
    </row>
    <row r="4542" spans="1:19" x14ac:dyDescent="0.25">
      <c r="A4542" t="s">
        <v>4572</v>
      </c>
      <c r="B4542">
        <v>73.900000000000006</v>
      </c>
      <c r="D4542" t="str">
        <f t="shared" si="280"/>
        <v xml:space="preserve">10-18-2011 10:51 </v>
      </c>
      <c r="E4542">
        <f t="shared" si="281"/>
        <v>0.99999999994179234</v>
      </c>
      <c r="F4542">
        <v>73.900000000000006</v>
      </c>
      <c r="K4542" t="s">
        <v>14148</v>
      </c>
      <c r="L4542">
        <v>68</v>
      </c>
      <c r="N4542" t="s">
        <v>14256</v>
      </c>
      <c r="O4542" t="str">
        <f t="shared" si="282"/>
        <v xml:space="preserve">10-12-2012 4:51 </v>
      </c>
      <c r="P4542">
        <f t="shared" si="283"/>
        <v>0.99999999994179234</v>
      </c>
      <c r="Q4542">
        <v>45</v>
      </c>
      <c r="R4542">
        <v>1.0000000001164153</v>
      </c>
      <c r="S4542">
        <v>60.1</v>
      </c>
    </row>
    <row r="4543" spans="1:19" x14ac:dyDescent="0.25">
      <c r="A4543" t="s">
        <v>4573</v>
      </c>
      <c r="B4543">
        <v>70</v>
      </c>
      <c r="D4543" t="str">
        <f t="shared" si="280"/>
        <v xml:space="preserve">10-18-2011 9:51 </v>
      </c>
      <c r="E4543">
        <f t="shared" si="281"/>
        <v>0.99999999994179234</v>
      </c>
      <c r="F4543">
        <v>70</v>
      </c>
      <c r="K4543" t="s">
        <v>14149</v>
      </c>
      <c r="L4543">
        <v>66.900000000000006</v>
      </c>
      <c r="N4543" t="s">
        <v>14257</v>
      </c>
      <c r="O4543" t="str">
        <f t="shared" si="282"/>
        <v xml:space="preserve">10-12-2012 3:51 </v>
      </c>
      <c r="P4543">
        <f t="shared" si="283"/>
        <v>0.99999999994179234</v>
      </c>
      <c r="Q4543">
        <v>45</v>
      </c>
      <c r="R4543">
        <v>1.0000000001164153</v>
      </c>
      <c r="S4543">
        <v>60.1</v>
      </c>
    </row>
    <row r="4544" spans="1:19" x14ac:dyDescent="0.25">
      <c r="A4544" t="s">
        <v>4574</v>
      </c>
      <c r="B4544">
        <v>64.900000000000006</v>
      </c>
      <c r="D4544" t="str">
        <f t="shared" si="280"/>
        <v xml:space="preserve">10-18-2011 8:51 </v>
      </c>
      <c r="E4544">
        <f t="shared" si="281"/>
        <v>1.0000000001164153</v>
      </c>
      <c r="F4544">
        <v>64.900000000000006</v>
      </c>
      <c r="K4544" t="s">
        <v>14150</v>
      </c>
      <c r="L4544">
        <v>66</v>
      </c>
      <c r="N4544" t="s">
        <v>14258</v>
      </c>
      <c r="O4544" t="str">
        <f t="shared" si="282"/>
        <v xml:space="preserve">10-12-2012 2:51 </v>
      </c>
      <c r="P4544">
        <f t="shared" si="283"/>
        <v>1.0000000001164153</v>
      </c>
      <c r="Q4544">
        <v>46</v>
      </c>
      <c r="R4544">
        <v>0.99999999994179234</v>
      </c>
      <c r="S4544">
        <v>60.1</v>
      </c>
    </row>
    <row r="4545" spans="1:19" x14ac:dyDescent="0.25">
      <c r="A4545" t="s">
        <v>4575</v>
      </c>
      <c r="B4545">
        <v>62.1</v>
      </c>
      <c r="D4545" t="str">
        <f t="shared" si="280"/>
        <v xml:space="preserve">10-18-2011 7:51 </v>
      </c>
      <c r="E4545">
        <f t="shared" si="281"/>
        <v>0.99999999994179234</v>
      </c>
      <c r="F4545">
        <v>62.1</v>
      </c>
      <c r="K4545" t="s">
        <v>14151</v>
      </c>
      <c r="L4545">
        <v>63</v>
      </c>
      <c r="N4545" t="s">
        <v>14259</v>
      </c>
      <c r="O4545" t="str">
        <f t="shared" si="282"/>
        <v xml:space="preserve">10-12-2012 1:51 </v>
      </c>
      <c r="P4545">
        <f t="shared" si="283"/>
        <v>0.99999999994179234</v>
      </c>
      <c r="Q4545">
        <v>46</v>
      </c>
      <c r="R4545">
        <v>0.99999999994179234</v>
      </c>
      <c r="S4545">
        <v>60.1</v>
      </c>
    </row>
    <row r="4546" spans="1:19" x14ac:dyDescent="0.25">
      <c r="A4546" t="s">
        <v>4576</v>
      </c>
      <c r="B4546">
        <v>59</v>
      </c>
      <c r="D4546" t="str">
        <f t="shared" si="280"/>
        <v xml:space="preserve">10-18-2011 6:51 </v>
      </c>
      <c r="E4546">
        <f t="shared" si="281"/>
        <v>0.99999999994179234</v>
      </c>
      <c r="F4546">
        <v>59</v>
      </c>
      <c r="K4546" t="s">
        <v>14152</v>
      </c>
      <c r="L4546">
        <v>62.1</v>
      </c>
      <c r="N4546" t="s">
        <v>14260</v>
      </c>
      <c r="O4546" t="str">
        <f t="shared" si="282"/>
        <v xml:space="preserve">10-12-2012 0:51 </v>
      </c>
      <c r="P4546">
        <f t="shared" si="283"/>
        <v>0.99999999994179234</v>
      </c>
      <c r="Q4546">
        <v>48.9</v>
      </c>
      <c r="R4546">
        <v>0.99999999994179234</v>
      </c>
      <c r="S4546">
        <v>60.1</v>
      </c>
    </row>
    <row r="4547" spans="1:19" x14ac:dyDescent="0.25">
      <c r="A4547" t="s">
        <v>4577</v>
      </c>
      <c r="B4547">
        <v>60.1</v>
      </c>
      <c r="D4547" t="str">
        <f t="shared" ref="D4547:D4610" si="284">LEFT(A4547,LEN(A4547)-3)</f>
        <v xml:space="preserve">10-18-2011 5:51 </v>
      </c>
      <c r="E4547">
        <f t="shared" ref="E4547:E4610" si="285">(D4547-D4548)*24</f>
        <v>1.0000000001164153</v>
      </c>
      <c r="F4547">
        <v>60.1</v>
      </c>
      <c r="K4547" t="s">
        <v>14153</v>
      </c>
      <c r="L4547">
        <v>57.9</v>
      </c>
      <c r="N4547" t="s">
        <v>14261</v>
      </c>
      <c r="O4547" t="str">
        <f t="shared" ref="O4547:O4610" si="286">LEFT(N4547,LEN(N4547)-3)</f>
        <v xml:space="preserve">10-11-2012 23:51 </v>
      </c>
      <c r="P4547">
        <f t="shared" ref="P4547:P4610" si="287">(O4547-O4548)*24</f>
        <v>1.0000000001164153</v>
      </c>
      <c r="Q4547">
        <v>48</v>
      </c>
      <c r="R4547">
        <v>0.99999999994179234</v>
      </c>
      <c r="S4547">
        <v>60.1</v>
      </c>
    </row>
    <row r="4548" spans="1:19" x14ac:dyDescent="0.25">
      <c r="A4548" t="s">
        <v>4578</v>
      </c>
      <c r="B4548">
        <v>61</v>
      </c>
      <c r="D4548" t="str">
        <f t="shared" si="284"/>
        <v xml:space="preserve">10-18-2011 4:51 </v>
      </c>
      <c r="E4548">
        <f t="shared" si="285"/>
        <v>0.99999999994179234</v>
      </c>
      <c r="F4548">
        <v>61</v>
      </c>
      <c r="K4548" t="s">
        <v>14154</v>
      </c>
      <c r="L4548">
        <v>53.1</v>
      </c>
      <c r="N4548" t="s">
        <v>14262</v>
      </c>
      <c r="O4548" t="str">
        <f t="shared" si="286"/>
        <v xml:space="preserve">10-11-2012 22:51 </v>
      </c>
      <c r="P4548">
        <f t="shared" si="287"/>
        <v>0.99999999994179234</v>
      </c>
      <c r="Q4548">
        <v>46.9</v>
      </c>
      <c r="R4548">
        <v>1.0000000001164153</v>
      </c>
      <c r="S4548">
        <v>60.1</v>
      </c>
    </row>
    <row r="4549" spans="1:19" x14ac:dyDescent="0.25">
      <c r="A4549" t="s">
        <v>4579</v>
      </c>
      <c r="B4549">
        <v>63</v>
      </c>
      <c r="D4549" t="str">
        <f t="shared" si="284"/>
        <v xml:space="preserve">10-18-2011 3:51 </v>
      </c>
      <c r="E4549">
        <f t="shared" si="285"/>
        <v>0.99999999994179234</v>
      </c>
      <c r="F4549">
        <v>63</v>
      </c>
      <c r="K4549" t="s">
        <v>14155</v>
      </c>
      <c r="L4549">
        <v>44.1</v>
      </c>
      <c r="N4549" t="s">
        <v>14263</v>
      </c>
      <c r="O4549" t="str">
        <f t="shared" si="286"/>
        <v xml:space="preserve">10-11-2012 21:51 </v>
      </c>
      <c r="P4549">
        <f t="shared" si="287"/>
        <v>0.99999999994179234</v>
      </c>
      <c r="Q4549">
        <v>50</v>
      </c>
      <c r="R4549">
        <v>0.79999999998835847</v>
      </c>
      <c r="S4549">
        <v>60.1</v>
      </c>
    </row>
    <row r="4550" spans="1:19" x14ac:dyDescent="0.25">
      <c r="A4550" t="s">
        <v>4580</v>
      </c>
      <c r="B4550">
        <v>64.900000000000006</v>
      </c>
      <c r="D4550" t="str">
        <f t="shared" si="284"/>
        <v xml:space="preserve">10-18-2011 2:51 </v>
      </c>
      <c r="E4550">
        <f t="shared" si="285"/>
        <v>1.0000000001164153</v>
      </c>
      <c r="F4550">
        <v>64.900000000000006</v>
      </c>
      <c r="K4550" t="s">
        <v>14156</v>
      </c>
      <c r="L4550">
        <v>48</v>
      </c>
      <c r="N4550" t="s">
        <v>14264</v>
      </c>
      <c r="O4550" t="str">
        <f t="shared" si="286"/>
        <v xml:space="preserve">10-11-2012 20:51 </v>
      </c>
      <c r="P4550">
        <f t="shared" si="287"/>
        <v>1.0000000001164153</v>
      </c>
      <c r="Q4550">
        <v>52</v>
      </c>
      <c r="R4550">
        <v>0.99999999994179234</v>
      </c>
      <c r="S4550">
        <v>60.1</v>
      </c>
    </row>
    <row r="4551" spans="1:19" x14ac:dyDescent="0.25">
      <c r="A4551" t="s">
        <v>4581</v>
      </c>
      <c r="B4551">
        <v>64</v>
      </c>
      <c r="D4551" t="str">
        <f t="shared" si="284"/>
        <v xml:space="preserve">10-18-2011 1:51 </v>
      </c>
      <c r="E4551">
        <f t="shared" si="285"/>
        <v>0.99999999994179234</v>
      </c>
      <c r="F4551">
        <v>64</v>
      </c>
      <c r="K4551" t="s">
        <v>14157</v>
      </c>
      <c r="L4551">
        <v>50</v>
      </c>
      <c r="N4551" t="s">
        <v>14265</v>
      </c>
      <c r="O4551" t="str">
        <f t="shared" si="286"/>
        <v xml:space="preserve">10-11-2012 19:51 </v>
      </c>
      <c r="P4551">
        <f t="shared" si="287"/>
        <v>0.99999999994179234</v>
      </c>
      <c r="Q4551">
        <v>54</v>
      </c>
      <c r="R4551">
        <v>1.0000000001164153</v>
      </c>
      <c r="S4551">
        <v>60.1</v>
      </c>
    </row>
    <row r="4552" spans="1:19" x14ac:dyDescent="0.25">
      <c r="A4552" t="s">
        <v>4582</v>
      </c>
      <c r="B4552">
        <v>64</v>
      </c>
      <c r="D4552" t="str">
        <f t="shared" si="284"/>
        <v xml:space="preserve">10-18-2011 0:51 </v>
      </c>
      <c r="E4552">
        <f t="shared" si="285"/>
        <v>0.99999999994179234</v>
      </c>
      <c r="F4552">
        <v>64</v>
      </c>
      <c r="K4552" t="s">
        <v>14158</v>
      </c>
      <c r="L4552">
        <v>51.1</v>
      </c>
      <c r="N4552" t="s">
        <v>14266</v>
      </c>
      <c r="O4552" t="str">
        <f t="shared" si="286"/>
        <v xml:space="preserve">10-11-2012 18:51 </v>
      </c>
      <c r="P4552">
        <f t="shared" si="287"/>
        <v>0.99999999994179234</v>
      </c>
      <c r="Q4552">
        <v>57.9</v>
      </c>
      <c r="R4552">
        <v>0.6000000000349246</v>
      </c>
      <c r="S4552">
        <v>60.1</v>
      </c>
    </row>
    <row r="4553" spans="1:19" x14ac:dyDescent="0.25">
      <c r="A4553" t="s">
        <v>4583</v>
      </c>
      <c r="B4553">
        <v>64</v>
      </c>
      <c r="D4553" t="str">
        <f t="shared" si="284"/>
        <v xml:space="preserve">10-17-2011 23:51 </v>
      </c>
      <c r="E4553">
        <f t="shared" si="285"/>
        <v>1.0000000001164153</v>
      </c>
      <c r="F4553">
        <v>64</v>
      </c>
      <c r="K4553" t="s">
        <v>14159</v>
      </c>
      <c r="L4553">
        <v>53.1</v>
      </c>
      <c r="N4553" t="s">
        <v>14267</v>
      </c>
      <c r="O4553" t="str">
        <f t="shared" si="286"/>
        <v xml:space="preserve">10-11-2012 17:51 </v>
      </c>
      <c r="P4553">
        <f t="shared" si="287"/>
        <v>1.0000000001164153</v>
      </c>
      <c r="Q4553">
        <v>64.900000000000006</v>
      </c>
      <c r="R4553">
        <v>0.76666666672099382</v>
      </c>
      <c r="S4553">
        <v>60.1</v>
      </c>
    </row>
    <row r="4554" spans="1:19" x14ac:dyDescent="0.25">
      <c r="A4554" t="s">
        <v>4584</v>
      </c>
      <c r="B4554">
        <v>66.900000000000006</v>
      </c>
      <c r="D4554" t="str">
        <f t="shared" si="284"/>
        <v xml:space="preserve">10-17-2011 22:51 </v>
      </c>
      <c r="E4554">
        <f t="shared" si="285"/>
        <v>0.99999999994179234</v>
      </c>
      <c r="F4554">
        <v>66.900000000000006</v>
      </c>
      <c r="K4554" t="s">
        <v>14160</v>
      </c>
      <c r="L4554">
        <v>53.1</v>
      </c>
      <c r="N4554" t="s">
        <v>14268</v>
      </c>
      <c r="O4554" t="str">
        <f t="shared" si="286"/>
        <v xml:space="preserve">10-11-2012 16:51 </v>
      </c>
      <c r="P4554">
        <f t="shared" si="287"/>
        <v>0.99999999994179234</v>
      </c>
      <c r="Q4554">
        <v>66.900000000000006</v>
      </c>
      <c r="R4554">
        <v>0.99999999994179234</v>
      </c>
      <c r="S4554">
        <v>60.1</v>
      </c>
    </row>
    <row r="4555" spans="1:19" x14ac:dyDescent="0.25">
      <c r="A4555" t="s">
        <v>4585</v>
      </c>
      <c r="B4555">
        <v>69.099999999999994</v>
      </c>
      <c r="D4555" t="str">
        <f t="shared" si="284"/>
        <v xml:space="preserve">10-17-2011 21:51 </v>
      </c>
      <c r="E4555">
        <f t="shared" si="285"/>
        <v>0.99999999994179234</v>
      </c>
      <c r="F4555">
        <v>69.099999999999994</v>
      </c>
      <c r="K4555" t="s">
        <v>14161</v>
      </c>
      <c r="L4555">
        <v>55</v>
      </c>
      <c r="N4555" t="s">
        <v>14269</v>
      </c>
      <c r="O4555" t="str">
        <f t="shared" si="286"/>
        <v xml:space="preserve">10-11-2012 15:51 </v>
      </c>
      <c r="P4555">
        <f t="shared" si="287"/>
        <v>0.99999999994179234</v>
      </c>
      <c r="Q4555">
        <v>66.900000000000006</v>
      </c>
      <c r="R4555">
        <v>1.0000000001164153</v>
      </c>
      <c r="S4555">
        <v>60.1</v>
      </c>
    </row>
    <row r="4556" spans="1:19" x14ac:dyDescent="0.25">
      <c r="A4556" t="s">
        <v>4586</v>
      </c>
      <c r="B4556">
        <v>71.099999999999994</v>
      </c>
      <c r="D4556" t="str">
        <f t="shared" si="284"/>
        <v xml:space="preserve">10-17-2011 20:51 </v>
      </c>
      <c r="E4556">
        <f t="shared" si="285"/>
        <v>1.0000000001164153</v>
      </c>
      <c r="F4556">
        <v>71.099999999999994</v>
      </c>
      <c r="K4556" t="s">
        <v>14162</v>
      </c>
      <c r="L4556">
        <v>57</v>
      </c>
      <c r="N4556" t="s">
        <v>14270</v>
      </c>
      <c r="O4556" t="str">
        <f t="shared" si="286"/>
        <v xml:space="preserve">10-11-2012 14:51 </v>
      </c>
      <c r="P4556">
        <f t="shared" si="287"/>
        <v>1.0000000001164153</v>
      </c>
      <c r="Q4556">
        <v>66</v>
      </c>
      <c r="R4556">
        <v>0.13333333324408159</v>
      </c>
      <c r="S4556">
        <v>60.1</v>
      </c>
    </row>
    <row r="4557" spans="1:19" x14ac:dyDescent="0.25">
      <c r="A4557" t="s">
        <v>4587</v>
      </c>
      <c r="B4557">
        <v>72</v>
      </c>
      <c r="D4557" t="str">
        <f t="shared" si="284"/>
        <v xml:space="preserve">10-17-2011 19:51 </v>
      </c>
      <c r="E4557">
        <f t="shared" si="285"/>
        <v>0.99999999994179234</v>
      </c>
      <c r="F4557">
        <v>72</v>
      </c>
      <c r="K4557" t="s">
        <v>14163</v>
      </c>
      <c r="L4557">
        <v>59</v>
      </c>
      <c r="N4557" t="s">
        <v>14271</v>
      </c>
      <c r="O4557" t="str">
        <f t="shared" si="286"/>
        <v xml:space="preserve">10-11-2012 13:51 </v>
      </c>
      <c r="P4557">
        <f t="shared" si="287"/>
        <v>0.99999999994179234</v>
      </c>
      <c r="Q4557">
        <v>64.900000000000006</v>
      </c>
      <c r="R4557">
        <v>4.9999999988358468E-2</v>
      </c>
      <c r="S4557">
        <v>60.1</v>
      </c>
    </row>
    <row r="4558" spans="1:19" x14ac:dyDescent="0.25">
      <c r="A4558" t="s">
        <v>4588</v>
      </c>
      <c r="B4558">
        <v>75.900000000000006</v>
      </c>
      <c r="D4558" t="str">
        <f t="shared" si="284"/>
        <v xml:space="preserve">10-17-2011 18:51 </v>
      </c>
      <c r="E4558">
        <f t="shared" si="285"/>
        <v>0.99999999994179234</v>
      </c>
      <c r="F4558">
        <v>75.900000000000006</v>
      </c>
      <c r="K4558" t="s">
        <v>14164</v>
      </c>
      <c r="L4558">
        <v>59</v>
      </c>
      <c r="N4558" t="s">
        <v>14272</v>
      </c>
      <c r="O4558" t="str">
        <f t="shared" si="286"/>
        <v xml:space="preserve">10-11-2012 12:51 </v>
      </c>
      <c r="P4558">
        <f t="shared" si="287"/>
        <v>0.99999999994179234</v>
      </c>
      <c r="Q4558">
        <v>62.1</v>
      </c>
      <c r="R4558">
        <v>0.99999999994179234</v>
      </c>
      <c r="S4558">
        <v>60.1</v>
      </c>
    </row>
    <row r="4559" spans="1:19" x14ac:dyDescent="0.25">
      <c r="A4559" t="s">
        <v>4589</v>
      </c>
      <c r="B4559">
        <v>80.099999999999994</v>
      </c>
      <c r="D4559" t="str">
        <f t="shared" si="284"/>
        <v xml:space="preserve">10-17-2011 17:51 </v>
      </c>
      <c r="E4559">
        <f t="shared" si="285"/>
        <v>1.0000000001164153</v>
      </c>
      <c r="F4559">
        <v>80.099999999999994</v>
      </c>
      <c r="K4559" t="s">
        <v>14165</v>
      </c>
      <c r="L4559">
        <v>61</v>
      </c>
      <c r="N4559" t="s">
        <v>14273</v>
      </c>
      <c r="O4559" t="str">
        <f t="shared" si="286"/>
        <v xml:space="preserve">10-11-2012 11:51 </v>
      </c>
      <c r="P4559">
        <f t="shared" si="287"/>
        <v>1.0000000001164153</v>
      </c>
      <c r="Q4559">
        <v>59</v>
      </c>
      <c r="R4559">
        <v>0.99999999994179234</v>
      </c>
      <c r="S4559">
        <v>60.1</v>
      </c>
    </row>
    <row r="4560" spans="1:19" x14ac:dyDescent="0.25">
      <c r="A4560" t="s">
        <v>4590</v>
      </c>
      <c r="B4560">
        <v>82.9</v>
      </c>
      <c r="D4560" t="str">
        <f t="shared" si="284"/>
        <v xml:space="preserve">10-17-2011 16:51 </v>
      </c>
      <c r="E4560">
        <f t="shared" si="285"/>
        <v>0.99999999994179234</v>
      </c>
      <c r="F4560">
        <v>82.9</v>
      </c>
      <c r="K4560" t="s">
        <v>14166</v>
      </c>
      <c r="L4560">
        <v>61</v>
      </c>
      <c r="N4560" t="s">
        <v>14274</v>
      </c>
      <c r="O4560" t="str">
        <f t="shared" si="286"/>
        <v xml:space="preserve">10-11-2012 10:51 </v>
      </c>
      <c r="P4560">
        <f t="shared" si="287"/>
        <v>0.99999999994179234</v>
      </c>
      <c r="Q4560">
        <v>57.9</v>
      </c>
      <c r="R4560">
        <v>1.0000000001164153</v>
      </c>
      <c r="S4560">
        <v>60.1</v>
      </c>
    </row>
    <row r="4561" spans="1:19" x14ac:dyDescent="0.25">
      <c r="A4561" t="s">
        <v>4591</v>
      </c>
      <c r="B4561">
        <v>84</v>
      </c>
      <c r="D4561" t="str">
        <f t="shared" si="284"/>
        <v xml:space="preserve">10-17-2011 15:51 </v>
      </c>
      <c r="E4561">
        <f t="shared" si="285"/>
        <v>0.99999999994179234</v>
      </c>
      <c r="F4561">
        <v>84</v>
      </c>
      <c r="K4561" t="s">
        <v>14167</v>
      </c>
      <c r="L4561">
        <v>63</v>
      </c>
      <c r="N4561" t="s">
        <v>14275</v>
      </c>
      <c r="O4561" t="str">
        <f t="shared" si="286"/>
        <v xml:space="preserve">10-11-2012 9:51 </v>
      </c>
      <c r="P4561">
        <f t="shared" si="287"/>
        <v>0.99999999994179234</v>
      </c>
      <c r="Q4561">
        <v>55</v>
      </c>
      <c r="R4561">
        <v>1.0000000001164153</v>
      </c>
      <c r="S4561">
        <v>60.1</v>
      </c>
    </row>
    <row r="4562" spans="1:19" x14ac:dyDescent="0.25">
      <c r="A4562" t="s">
        <v>4592</v>
      </c>
      <c r="B4562">
        <v>84</v>
      </c>
      <c r="D4562" t="str">
        <f t="shared" si="284"/>
        <v xml:space="preserve">10-17-2011 14:51 </v>
      </c>
      <c r="E4562">
        <f t="shared" si="285"/>
        <v>1.0000000001164153</v>
      </c>
      <c r="F4562">
        <v>84</v>
      </c>
      <c r="K4562" t="s">
        <v>14168</v>
      </c>
      <c r="L4562">
        <v>68</v>
      </c>
      <c r="N4562" t="s">
        <v>14276</v>
      </c>
      <c r="O4562" t="str">
        <f t="shared" si="286"/>
        <v xml:space="preserve">10-11-2012 8:51 </v>
      </c>
      <c r="P4562">
        <f t="shared" si="287"/>
        <v>1.0000000001164153</v>
      </c>
      <c r="Q4562">
        <v>52</v>
      </c>
      <c r="R4562">
        <v>0.99999999994179234</v>
      </c>
      <c r="S4562">
        <v>60.1</v>
      </c>
    </row>
    <row r="4563" spans="1:19" x14ac:dyDescent="0.25">
      <c r="A4563" t="s">
        <v>4593</v>
      </c>
      <c r="B4563">
        <v>82</v>
      </c>
      <c r="D4563" t="str">
        <f t="shared" si="284"/>
        <v xml:space="preserve">10-17-2011 13:51 </v>
      </c>
      <c r="E4563">
        <f t="shared" si="285"/>
        <v>0.99999999994179234</v>
      </c>
      <c r="F4563">
        <v>82</v>
      </c>
      <c r="K4563" t="s">
        <v>14169</v>
      </c>
      <c r="L4563">
        <v>71.099999999999994</v>
      </c>
      <c r="N4563" t="s">
        <v>14277</v>
      </c>
      <c r="O4563" t="str">
        <f t="shared" si="286"/>
        <v xml:space="preserve">10-11-2012 7:51 </v>
      </c>
      <c r="P4563">
        <f t="shared" si="287"/>
        <v>0.99999999994179234</v>
      </c>
      <c r="Q4563">
        <v>48</v>
      </c>
      <c r="R4563">
        <v>0.99999999994179234</v>
      </c>
      <c r="S4563">
        <v>60.1</v>
      </c>
    </row>
    <row r="4564" spans="1:19" x14ac:dyDescent="0.25">
      <c r="A4564" t="s">
        <v>4594</v>
      </c>
      <c r="B4564">
        <v>80.099999999999994</v>
      </c>
      <c r="D4564" t="str">
        <f t="shared" si="284"/>
        <v xml:space="preserve">10-17-2011 12:51 </v>
      </c>
      <c r="E4564">
        <f t="shared" si="285"/>
        <v>0.99999999994179234</v>
      </c>
      <c r="F4564">
        <v>80.099999999999994</v>
      </c>
      <c r="K4564" t="s">
        <v>14170</v>
      </c>
      <c r="L4564">
        <v>70</v>
      </c>
      <c r="N4564" t="s">
        <v>14278</v>
      </c>
      <c r="O4564" t="str">
        <f t="shared" si="286"/>
        <v xml:space="preserve">10-11-2012 6:51 </v>
      </c>
      <c r="P4564">
        <f t="shared" si="287"/>
        <v>0.99999999994179234</v>
      </c>
      <c r="Q4564">
        <v>46.9</v>
      </c>
      <c r="R4564">
        <v>1.0000000001164153</v>
      </c>
      <c r="S4564">
        <v>60.1</v>
      </c>
    </row>
    <row r="4565" spans="1:19" x14ac:dyDescent="0.25">
      <c r="A4565" t="s">
        <v>4595</v>
      </c>
      <c r="B4565">
        <v>75</v>
      </c>
      <c r="D4565" t="str">
        <f t="shared" si="284"/>
        <v xml:space="preserve">10-17-2011 11:51 </v>
      </c>
      <c r="E4565">
        <f t="shared" si="285"/>
        <v>1.0000000001164153</v>
      </c>
      <c r="F4565">
        <v>75</v>
      </c>
      <c r="K4565" t="s">
        <v>14171</v>
      </c>
      <c r="L4565">
        <v>69.8</v>
      </c>
      <c r="N4565" t="s">
        <v>14279</v>
      </c>
      <c r="O4565" t="str">
        <f t="shared" si="286"/>
        <v xml:space="preserve">10-11-2012 5:51 </v>
      </c>
      <c r="P4565">
        <f t="shared" si="287"/>
        <v>1.0000000001164153</v>
      </c>
      <c r="Q4565">
        <v>48.9</v>
      </c>
      <c r="R4565">
        <v>1.0000000001164153</v>
      </c>
      <c r="S4565">
        <v>60.1</v>
      </c>
    </row>
    <row r="4566" spans="1:19" x14ac:dyDescent="0.25">
      <c r="A4566" t="s">
        <v>4596</v>
      </c>
      <c r="B4566">
        <v>71.099999999999994</v>
      </c>
      <c r="D4566" t="str">
        <f t="shared" si="284"/>
        <v xml:space="preserve">10-17-2011 10:51 </v>
      </c>
      <c r="E4566">
        <f t="shared" si="285"/>
        <v>0.99999999994179234</v>
      </c>
      <c r="F4566">
        <v>71.099999999999994</v>
      </c>
      <c r="K4566" t="s">
        <v>14172</v>
      </c>
      <c r="L4566">
        <v>70</v>
      </c>
      <c r="N4566" t="s">
        <v>14280</v>
      </c>
      <c r="O4566" t="str">
        <f t="shared" si="286"/>
        <v xml:space="preserve">10-11-2012 4:51 </v>
      </c>
      <c r="P4566">
        <f t="shared" si="287"/>
        <v>0.99999999994179234</v>
      </c>
      <c r="Q4566">
        <v>51.1</v>
      </c>
      <c r="R4566">
        <v>0.29999999993015081</v>
      </c>
      <c r="S4566">
        <v>60.1</v>
      </c>
    </row>
    <row r="4567" spans="1:19" x14ac:dyDescent="0.25">
      <c r="A4567" t="s">
        <v>4597</v>
      </c>
      <c r="B4567">
        <v>66.900000000000006</v>
      </c>
      <c r="D4567" t="str">
        <f t="shared" si="284"/>
        <v xml:space="preserve">10-17-2011 9:51 </v>
      </c>
      <c r="E4567">
        <f t="shared" si="285"/>
        <v>0.99999999994179234</v>
      </c>
      <c r="F4567">
        <v>66.900000000000006</v>
      </c>
      <c r="K4567" t="s">
        <v>14173</v>
      </c>
      <c r="L4567">
        <v>72</v>
      </c>
      <c r="N4567" t="s">
        <v>14281</v>
      </c>
      <c r="O4567" t="str">
        <f t="shared" si="286"/>
        <v xml:space="preserve">10-11-2012 3:51 </v>
      </c>
      <c r="P4567">
        <f t="shared" si="287"/>
        <v>0.99999999994179234</v>
      </c>
      <c r="Q4567">
        <v>52</v>
      </c>
      <c r="R4567">
        <v>1.0000000001164153</v>
      </c>
      <c r="S4567">
        <v>60.1</v>
      </c>
    </row>
    <row r="4568" spans="1:19" x14ac:dyDescent="0.25">
      <c r="A4568" t="s">
        <v>4598</v>
      </c>
      <c r="B4568">
        <v>61</v>
      </c>
      <c r="D4568" t="str">
        <f t="shared" si="284"/>
        <v xml:space="preserve">10-17-2011 8:51 </v>
      </c>
      <c r="E4568">
        <f t="shared" si="285"/>
        <v>1.0000000001164153</v>
      </c>
      <c r="F4568">
        <v>61</v>
      </c>
      <c r="K4568" t="s">
        <v>14174</v>
      </c>
      <c r="L4568">
        <v>70</v>
      </c>
      <c r="N4568" t="s">
        <v>14282</v>
      </c>
      <c r="O4568" t="str">
        <f t="shared" si="286"/>
        <v xml:space="preserve">10-11-2012 2:51 </v>
      </c>
      <c r="P4568">
        <f t="shared" si="287"/>
        <v>1.0000000001164153</v>
      </c>
      <c r="Q4568">
        <v>55</v>
      </c>
      <c r="R4568">
        <v>0.16666666651144624</v>
      </c>
      <c r="S4568">
        <v>60.1</v>
      </c>
    </row>
    <row r="4569" spans="1:19" x14ac:dyDescent="0.25">
      <c r="A4569" t="s">
        <v>4599</v>
      </c>
      <c r="B4569">
        <v>55</v>
      </c>
      <c r="D4569" t="str">
        <f t="shared" si="284"/>
        <v xml:space="preserve">10-17-2011 7:51 </v>
      </c>
      <c r="E4569">
        <f t="shared" si="285"/>
        <v>0.99999999994179234</v>
      </c>
      <c r="F4569">
        <v>55</v>
      </c>
      <c r="K4569" t="s">
        <v>14175</v>
      </c>
      <c r="L4569">
        <v>68</v>
      </c>
      <c r="N4569" t="s">
        <v>14283</v>
      </c>
      <c r="O4569" t="str">
        <f t="shared" si="286"/>
        <v xml:space="preserve">10-11-2012 1:51 </v>
      </c>
      <c r="P4569">
        <f t="shared" si="287"/>
        <v>0.99999999994179234</v>
      </c>
      <c r="Q4569">
        <v>55.9</v>
      </c>
      <c r="R4569">
        <v>1.0000000001164153</v>
      </c>
      <c r="S4569">
        <v>60.1</v>
      </c>
    </row>
    <row r="4570" spans="1:19" x14ac:dyDescent="0.25">
      <c r="A4570" t="s">
        <v>4600</v>
      </c>
      <c r="B4570">
        <v>57.9</v>
      </c>
      <c r="D4570" t="str">
        <f t="shared" si="284"/>
        <v xml:space="preserve">10-17-2011 6:51 </v>
      </c>
      <c r="E4570">
        <f t="shared" si="285"/>
        <v>0.99999999994179234</v>
      </c>
      <c r="F4570">
        <v>57.9</v>
      </c>
      <c r="K4570" t="s">
        <v>14176</v>
      </c>
      <c r="L4570">
        <v>68</v>
      </c>
      <c r="N4570" t="s">
        <v>14284</v>
      </c>
      <c r="O4570" t="str">
        <f t="shared" si="286"/>
        <v xml:space="preserve">10-11-2012 0:51 </v>
      </c>
      <c r="P4570">
        <f t="shared" si="287"/>
        <v>0.99999999994179234</v>
      </c>
      <c r="Q4570">
        <v>55.9</v>
      </c>
      <c r="R4570">
        <v>0.99999999994179234</v>
      </c>
      <c r="S4570">
        <v>60.1</v>
      </c>
    </row>
    <row r="4571" spans="1:19" x14ac:dyDescent="0.25">
      <c r="A4571" t="s">
        <v>4601</v>
      </c>
      <c r="B4571">
        <v>55</v>
      </c>
      <c r="D4571" t="str">
        <f t="shared" si="284"/>
        <v xml:space="preserve">10-17-2011 5:51 </v>
      </c>
      <c r="E4571">
        <f t="shared" si="285"/>
        <v>1.0000000001164153</v>
      </c>
      <c r="F4571">
        <v>55</v>
      </c>
      <c r="K4571" t="s">
        <v>14177</v>
      </c>
      <c r="L4571">
        <v>69.099999999999994</v>
      </c>
      <c r="N4571" t="s">
        <v>14285</v>
      </c>
      <c r="O4571" t="str">
        <f t="shared" si="286"/>
        <v xml:space="preserve">10-10-2012 23:51 </v>
      </c>
      <c r="P4571">
        <f t="shared" si="287"/>
        <v>1.0000000001164153</v>
      </c>
      <c r="Q4571">
        <v>57.9</v>
      </c>
      <c r="R4571">
        <v>1.0000000001164153</v>
      </c>
      <c r="S4571">
        <v>60.1</v>
      </c>
    </row>
    <row r="4572" spans="1:19" x14ac:dyDescent="0.25">
      <c r="A4572" t="s">
        <v>4602</v>
      </c>
      <c r="B4572">
        <v>57</v>
      </c>
      <c r="D4572" t="str">
        <f t="shared" si="284"/>
        <v xml:space="preserve">10-17-2011 4:51 </v>
      </c>
      <c r="E4572">
        <f t="shared" si="285"/>
        <v>0.99999999994179234</v>
      </c>
      <c r="F4572">
        <v>57</v>
      </c>
      <c r="K4572" t="s">
        <v>14178</v>
      </c>
      <c r="L4572">
        <v>66.900000000000006</v>
      </c>
      <c r="N4572" t="s">
        <v>14286</v>
      </c>
      <c r="O4572" t="str">
        <f t="shared" si="286"/>
        <v xml:space="preserve">10-10-2012 22:51 </v>
      </c>
      <c r="P4572">
        <f t="shared" si="287"/>
        <v>0.99999999994179234</v>
      </c>
      <c r="Q4572">
        <v>57.9</v>
      </c>
      <c r="R4572">
        <v>0.99999999994179234</v>
      </c>
      <c r="S4572">
        <v>60.1</v>
      </c>
    </row>
    <row r="4573" spans="1:19" x14ac:dyDescent="0.25">
      <c r="A4573" t="s">
        <v>4603</v>
      </c>
      <c r="B4573">
        <v>62.1</v>
      </c>
      <c r="D4573" t="str">
        <f t="shared" si="284"/>
        <v xml:space="preserve">10-17-2011 3:51 </v>
      </c>
      <c r="E4573">
        <f t="shared" si="285"/>
        <v>0.99999999994179234</v>
      </c>
      <c r="F4573">
        <v>62.1</v>
      </c>
      <c r="K4573" t="s">
        <v>14179</v>
      </c>
      <c r="L4573">
        <v>64.900000000000006</v>
      </c>
      <c r="N4573" t="s">
        <v>14287</v>
      </c>
      <c r="O4573" t="str">
        <f t="shared" si="286"/>
        <v xml:space="preserve">10-10-2012 21:51 </v>
      </c>
      <c r="P4573">
        <f t="shared" si="287"/>
        <v>0.99999999994179234</v>
      </c>
      <c r="Q4573">
        <v>57</v>
      </c>
      <c r="R4573">
        <v>1.0000000001164153</v>
      </c>
      <c r="S4573">
        <v>60.1</v>
      </c>
    </row>
    <row r="4574" spans="1:19" x14ac:dyDescent="0.25">
      <c r="A4574" t="s">
        <v>4604</v>
      </c>
      <c r="B4574">
        <v>62.1</v>
      </c>
      <c r="D4574" t="str">
        <f t="shared" si="284"/>
        <v xml:space="preserve">10-17-2011 2:51 </v>
      </c>
      <c r="E4574">
        <f t="shared" si="285"/>
        <v>1.0000000001164153</v>
      </c>
      <c r="F4574">
        <v>62.1</v>
      </c>
      <c r="K4574" t="s">
        <v>14180</v>
      </c>
      <c r="L4574">
        <v>64.900000000000006</v>
      </c>
      <c r="N4574" t="s">
        <v>14288</v>
      </c>
      <c r="O4574" t="str">
        <f t="shared" si="286"/>
        <v xml:space="preserve">10-10-2012 20:51 </v>
      </c>
      <c r="P4574">
        <f t="shared" si="287"/>
        <v>1.0000000001164153</v>
      </c>
      <c r="Q4574">
        <v>55.9</v>
      </c>
      <c r="R4574">
        <v>0.99999999994179234</v>
      </c>
      <c r="S4574">
        <v>60.1</v>
      </c>
    </row>
    <row r="4575" spans="1:19" x14ac:dyDescent="0.25">
      <c r="A4575" t="s">
        <v>4605</v>
      </c>
      <c r="B4575">
        <v>63</v>
      </c>
      <c r="D4575" t="str">
        <f t="shared" si="284"/>
        <v xml:space="preserve">10-17-2011 1:51 </v>
      </c>
      <c r="E4575">
        <f t="shared" si="285"/>
        <v>0.99999999994179234</v>
      </c>
      <c r="F4575">
        <v>63</v>
      </c>
      <c r="K4575" t="s">
        <v>14181</v>
      </c>
      <c r="L4575">
        <v>63</v>
      </c>
      <c r="N4575" t="s">
        <v>14289</v>
      </c>
      <c r="O4575" t="str">
        <f t="shared" si="286"/>
        <v xml:space="preserve">10-10-2012 19:51 </v>
      </c>
      <c r="P4575">
        <f t="shared" si="287"/>
        <v>0.99999999994179234</v>
      </c>
      <c r="Q4575">
        <v>60.1</v>
      </c>
      <c r="R4575">
        <v>0.99999999994179234</v>
      </c>
      <c r="S4575">
        <v>60.1</v>
      </c>
    </row>
    <row r="4576" spans="1:19" x14ac:dyDescent="0.25">
      <c r="A4576" t="s">
        <v>4606</v>
      </c>
      <c r="B4576">
        <v>64</v>
      </c>
      <c r="D4576" t="str">
        <f t="shared" si="284"/>
        <v xml:space="preserve">10-17-2011 0:51 </v>
      </c>
      <c r="E4576">
        <f t="shared" si="285"/>
        <v>0.99999999994179234</v>
      </c>
      <c r="F4576">
        <v>64</v>
      </c>
      <c r="K4576" t="s">
        <v>14182</v>
      </c>
      <c r="L4576">
        <v>64</v>
      </c>
      <c r="N4576" t="s">
        <v>14290</v>
      </c>
      <c r="O4576" t="str">
        <f t="shared" si="286"/>
        <v xml:space="preserve">10-10-2012 18:51 </v>
      </c>
      <c r="P4576">
        <f t="shared" si="287"/>
        <v>0.99999999994179234</v>
      </c>
      <c r="Q4576">
        <v>64</v>
      </c>
      <c r="R4576">
        <v>0.99999999994179234</v>
      </c>
      <c r="S4576">
        <v>60.1</v>
      </c>
    </row>
    <row r="4577" spans="1:19" x14ac:dyDescent="0.25">
      <c r="A4577" t="s">
        <v>4607</v>
      </c>
      <c r="B4577">
        <v>64.900000000000006</v>
      </c>
      <c r="D4577" t="str">
        <f t="shared" si="284"/>
        <v xml:space="preserve">10-16-2011 23:51 </v>
      </c>
      <c r="E4577">
        <f t="shared" si="285"/>
        <v>1.0000000001164153</v>
      </c>
      <c r="F4577">
        <v>64.900000000000006</v>
      </c>
      <c r="K4577" t="s">
        <v>14183</v>
      </c>
      <c r="L4577">
        <v>63</v>
      </c>
      <c r="N4577" t="s">
        <v>14291</v>
      </c>
      <c r="O4577" t="str">
        <f t="shared" si="286"/>
        <v xml:space="preserve">10-10-2012 17:51 </v>
      </c>
      <c r="P4577">
        <f t="shared" si="287"/>
        <v>1.0000000001164153</v>
      </c>
      <c r="Q4577">
        <v>68</v>
      </c>
      <c r="R4577">
        <v>0.99999999994179234</v>
      </c>
      <c r="S4577">
        <v>60.1</v>
      </c>
    </row>
    <row r="4578" spans="1:19" x14ac:dyDescent="0.25">
      <c r="A4578" t="s">
        <v>4608</v>
      </c>
      <c r="B4578">
        <v>64</v>
      </c>
      <c r="D4578" t="str">
        <f t="shared" si="284"/>
        <v xml:space="preserve">10-16-2011 22:51 </v>
      </c>
      <c r="E4578">
        <f t="shared" si="285"/>
        <v>0.99999999994179234</v>
      </c>
      <c r="F4578">
        <v>64</v>
      </c>
      <c r="K4578" t="s">
        <v>14184</v>
      </c>
      <c r="L4578">
        <v>62.1</v>
      </c>
      <c r="N4578" t="s">
        <v>14292</v>
      </c>
      <c r="O4578" t="str">
        <f t="shared" si="286"/>
        <v xml:space="preserve">10-10-2012 16:51 </v>
      </c>
      <c r="P4578">
        <f t="shared" si="287"/>
        <v>0.99999999994179234</v>
      </c>
      <c r="Q4578">
        <v>70</v>
      </c>
      <c r="R4578">
        <v>0.99999999994179234</v>
      </c>
      <c r="S4578">
        <v>60.1</v>
      </c>
    </row>
    <row r="4579" spans="1:19" x14ac:dyDescent="0.25">
      <c r="A4579" t="s">
        <v>4609</v>
      </c>
      <c r="B4579">
        <v>66.900000000000006</v>
      </c>
      <c r="D4579" t="str">
        <f t="shared" si="284"/>
        <v xml:space="preserve">10-16-2011 21:51 </v>
      </c>
      <c r="E4579">
        <f t="shared" si="285"/>
        <v>0.99999999994179234</v>
      </c>
      <c r="F4579">
        <v>66.900000000000006</v>
      </c>
      <c r="K4579" t="s">
        <v>14185</v>
      </c>
      <c r="L4579">
        <v>62.1</v>
      </c>
      <c r="N4579" t="s">
        <v>14293</v>
      </c>
      <c r="O4579" t="str">
        <f t="shared" si="286"/>
        <v xml:space="preserve">10-10-2012 15:51 </v>
      </c>
      <c r="P4579">
        <f t="shared" si="287"/>
        <v>0.99999999994179234</v>
      </c>
      <c r="Q4579">
        <v>69.099999999999994</v>
      </c>
      <c r="R4579">
        <v>0.99999999994179234</v>
      </c>
      <c r="S4579">
        <v>60.1</v>
      </c>
    </row>
    <row r="4580" spans="1:19" x14ac:dyDescent="0.25">
      <c r="A4580" t="s">
        <v>4610</v>
      </c>
      <c r="B4580">
        <v>66.900000000000006</v>
      </c>
      <c r="D4580" t="str">
        <f t="shared" si="284"/>
        <v xml:space="preserve">10-16-2011 20:51 </v>
      </c>
      <c r="E4580">
        <f t="shared" si="285"/>
        <v>1.0000000001164153</v>
      </c>
      <c r="F4580">
        <v>66.900000000000006</v>
      </c>
      <c r="K4580" t="s">
        <v>14186</v>
      </c>
      <c r="L4580">
        <v>64.900000000000006</v>
      </c>
      <c r="N4580" t="s">
        <v>14294</v>
      </c>
      <c r="O4580" t="str">
        <f t="shared" si="286"/>
        <v xml:space="preserve">10-10-2012 14:51 </v>
      </c>
      <c r="P4580">
        <f t="shared" si="287"/>
        <v>1.0000000001164153</v>
      </c>
      <c r="Q4580">
        <v>70</v>
      </c>
      <c r="R4580">
        <v>0.99999999994179234</v>
      </c>
      <c r="S4580">
        <v>60.1</v>
      </c>
    </row>
    <row r="4581" spans="1:19" x14ac:dyDescent="0.25">
      <c r="A4581" t="s">
        <v>4611</v>
      </c>
      <c r="B4581">
        <v>68</v>
      </c>
      <c r="D4581" t="str">
        <f t="shared" si="284"/>
        <v xml:space="preserve">10-16-2011 19:51 </v>
      </c>
      <c r="E4581">
        <f t="shared" si="285"/>
        <v>0.99999999994179234</v>
      </c>
      <c r="F4581">
        <v>68</v>
      </c>
      <c r="K4581" t="s">
        <v>14187</v>
      </c>
      <c r="L4581">
        <v>66</v>
      </c>
      <c r="N4581" t="s">
        <v>14295</v>
      </c>
      <c r="O4581" t="str">
        <f t="shared" si="286"/>
        <v xml:space="preserve">10-10-2012 13:51 </v>
      </c>
      <c r="P4581">
        <f t="shared" si="287"/>
        <v>0.99999999994179234</v>
      </c>
      <c r="Q4581">
        <v>71.099999999999994</v>
      </c>
      <c r="R4581">
        <v>1.0000000001164153</v>
      </c>
      <c r="S4581">
        <v>60.1</v>
      </c>
    </row>
    <row r="4582" spans="1:19" x14ac:dyDescent="0.25">
      <c r="A4582" t="s">
        <v>4612</v>
      </c>
      <c r="B4582">
        <v>70</v>
      </c>
      <c r="D4582" t="str">
        <f t="shared" si="284"/>
        <v xml:space="preserve">10-16-2011 18:51 </v>
      </c>
      <c r="E4582">
        <f t="shared" si="285"/>
        <v>0.99999999994179234</v>
      </c>
      <c r="F4582">
        <v>70</v>
      </c>
      <c r="K4582" t="s">
        <v>14188</v>
      </c>
      <c r="L4582">
        <v>64.900000000000006</v>
      </c>
      <c r="N4582" t="s">
        <v>14296</v>
      </c>
      <c r="O4582" t="str">
        <f t="shared" si="286"/>
        <v xml:space="preserve">10-10-2012 12:51 </v>
      </c>
      <c r="P4582">
        <f t="shared" si="287"/>
        <v>0.99999999994179234</v>
      </c>
      <c r="Q4582">
        <v>68</v>
      </c>
      <c r="R4582">
        <v>0.99999999994179234</v>
      </c>
      <c r="S4582">
        <v>60.1</v>
      </c>
    </row>
    <row r="4583" spans="1:19" x14ac:dyDescent="0.25">
      <c r="A4583" t="s">
        <v>4613</v>
      </c>
      <c r="B4583">
        <v>75</v>
      </c>
      <c r="D4583" t="str">
        <f t="shared" si="284"/>
        <v xml:space="preserve">10-16-2011 17:51 </v>
      </c>
      <c r="E4583">
        <f t="shared" si="285"/>
        <v>1.0000000001164153</v>
      </c>
      <c r="F4583">
        <v>75</v>
      </c>
      <c r="K4583" t="s">
        <v>14189</v>
      </c>
      <c r="L4583">
        <v>66.900000000000006</v>
      </c>
      <c r="N4583" t="s">
        <v>14297</v>
      </c>
      <c r="O4583" t="str">
        <f t="shared" si="286"/>
        <v xml:space="preserve">10-10-2012 11:51 </v>
      </c>
      <c r="P4583">
        <f t="shared" si="287"/>
        <v>1.0000000001164153</v>
      </c>
      <c r="Q4583">
        <v>66</v>
      </c>
      <c r="R4583">
        <v>1.0000000001164153</v>
      </c>
      <c r="S4583">
        <v>60.1</v>
      </c>
    </row>
    <row r="4584" spans="1:19" x14ac:dyDescent="0.25">
      <c r="A4584" t="s">
        <v>4614</v>
      </c>
      <c r="B4584">
        <v>77</v>
      </c>
      <c r="D4584" t="str">
        <f t="shared" si="284"/>
        <v xml:space="preserve">10-16-2011 16:51 </v>
      </c>
      <c r="E4584">
        <f t="shared" si="285"/>
        <v>0.99999999994179234</v>
      </c>
      <c r="F4584">
        <v>77</v>
      </c>
      <c r="K4584" t="s">
        <v>14190</v>
      </c>
      <c r="L4584">
        <v>66</v>
      </c>
      <c r="N4584" t="s">
        <v>14298</v>
      </c>
      <c r="O4584" t="str">
        <f t="shared" si="286"/>
        <v xml:space="preserve">10-10-2012 10:51 </v>
      </c>
      <c r="P4584">
        <f t="shared" si="287"/>
        <v>0.99999999994179234</v>
      </c>
      <c r="Q4584">
        <v>63</v>
      </c>
      <c r="R4584">
        <v>0.99999999994179234</v>
      </c>
      <c r="S4584">
        <v>60.1</v>
      </c>
    </row>
    <row r="4585" spans="1:19" x14ac:dyDescent="0.25">
      <c r="A4585" t="s">
        <v>4615</v>
      </c>
      <c r="B4585">
        <v>77</v>
      </c>
      <c r="D4585" t="str">
        <f t="shared" si="284"/>
        <v xml:space="preserve">10-16-2011 15:51 </v>
      </c>
      <c r="E4585">
        <f t="shared" si="285"/>
        <v>0.99999999994179234</v>
      </c>
      <c r="F4585">
        <v>77</v>
      </c>
      <c r="K4585" t="s">
        <v>14191</v>
      </c>
      <c r="L4585">
        <v>64.900000000000006</v>
      </c>
      <c r="N4585" t="s">
        <v>14299</v>
      </c>
      <c r="O4585" t="str">
        <f t="shared" si="286"/>
        <v xml:space="preserve">10-10-2012 9:51 </v>
      </c>
      <c r="P4585">
        <f t="shared" si="287"/>
        <v>0.99999999994179234</v>
      </c>
      <c r="Q4585">
        <v>60.1</v>
      </c>
      <c r="R4585">
        <v>0.99999999994179234</v>
      </c>
      <c r="S4585">
        <v>60.1</v>
      </c>
    </row>
    <row r="4586" spans="1:19" x14ac:dyDescent="0.25">
      <c r="A4586" t="s">
        <v>4616</v>
      </c>
      <c r="B4586">
        <v>77</v>
      </c>
      <c r="D4586" t="str">
        <f t="shared" si="284"/>
        <v xml:space="preserve">10-16-2011 14:51 </v>
      </c>
      <c r="E4586">
        <f t="shared" si="285"/>
        <v>1.0000000001164153</v>
      </c>
      <c r="F4586">
        <v>77</v>
      </c>
      <c r="K4586" t="s">
        <v>14192</v>
      </c>
      <c r="L4586">
        <v>66</v>
      </c>
      <c r="N4586" t="s">
        <v>14300</v>
      </c>
      <c r="O4586" t="str">
        <f t="shared" si="286"/>
        <v xml:space="preserve">10-10-2012 8:51 </v>
      </c>
      <c r="P4586">
        <f t="shared" si="287"/>
        <v>1.0000000001164153</v>
      </c>
      <c r="Q4586">
        <v>55.9</v>
      </c>
      <c r="R4586">
        <v>0.99999999994179234</v>
      </c>
      <c r="S4586">
        <v>60.1</v>
      </c>
    </row>
    <row r="4587" spans="1:19" x14ac:dyDescent="0.25">
      <c r="A4587" t="s">
        <v>4617</v>
      </c>
      <c r="B4587">
        <v>75</v>
      </c>
      <c r="D4587" t="str">
        <f t="shared" si="284"/>
        <v xml:space="preserve">10-16-2011 13:51 </v>
      </c>
      <c r="E4587">
        <f t="shared" si="285"/>
        <v>0.99999999994179234</v>
      </c>
      <c r="F4587">
        <v>75</v>
      </c>
      <c r="K4587" t="s">
        <v>14193</v>
      </c>
      <c r="L4587">
        <v>64.900000000000006</v>
      </c>
      <c r="N4587" t="s">
        <v>14301</v>
      </c>
      <c r="O4587" t="str">
        <f t="shared" si="286"/>
        <v xml:space="preserve">10-10-2012 7:51 </v>
      </c>
      <c r="P4587">
        <f t="shared" si="287"/>
        <v>0.99999999994179234</v>
      </c>
      <c r="Q4587">
        <v>55</v>
      </c>
      <c r="R4587">
        <v>0.99999999994179234</v>
      </c>
      <c r="S4587">
        <v>60.1</v>
      </c>
    </row>
    <row r="4588" spans="1:19" x14ac:dyDescent="0.25">
      <c r="A4588" t="s">
        <v>4618</v>
      </c>
      <c r="B4588">
        <v>73</v>
      </c>
      <c r="D4588" t="str">
        <f t="shared" si="284"/>
        <v xml:space="preserve">10-16-2011 12:51 </v>
      </c>
      <c r="E4588">
        <f t="shared" si="285"/>
        <v>0.99999999994179234</v>
      </c>
      <c r="F4588">
        <v>73</v>
      </c>
      <c r="K4588" t="s">
        <v>14194</v>
      </c>
      <c r="L4588">
        <v>69.099999999999994</v>
      </c>
      <c r="N4588" t="s">
        <v>14302</v>
      </c>
      <c r="O4588" t="str">
        <f t="shared" si="286"/>
        <v xml:space="preserve">10-10-2012 6:51 </v>
      </c>
      <c r="P4588">
        <f t="shared" si="287"/>
        <v>0.29999999993015081</v>
      </c>
      <c r="Q4588">
        <v>55</v>
      </c>
      <c r="R4588">
        <v>0.99999999994179234</v>
      </c>
      <c r="S4588">
        <v>60.1</v>
      </c>
    </row>
    <row r="4589" spans="1:19" x14ac:dyDescent="0.25">
      <c r="A4589" t="s">
        <v>4619</v>
      </c>
      <c r="B4589">
        <v>70</v>
      </c>
      <c r="D4589" t="str">
        <f t="shared" si="284"/>
        <v xml:space="preserve">10-16-2011 11:51 </v>
      </c>
      <c r="E4589">
        <f t="shared" si="285"/>
        <v>1.0000000001164153</v>
      </c>
      <c r="F4589">
        <v>70</v>
      </c>
      <c r="K4589" t="s">
        <v>14195</v>
      </c>
      <c r="L4589">
        <v>72</v>
      </c>
      <c r="N4589" t="s">
        <v>14303</v>
      </c>
      <c r="O4589" t="str">
        <f t="shared" si="286"/>
        <v xml:space="preserve">10-10-2012 6:33 </v>
      </c>
      <c r="P4589">
        <f t="shared" si="287"/>
        <v>0.70000000001164153</v>
      </c>
      <c r="Q4589">
        <v>55.4</v>
      </c>
      <c r="R4589">
        <v>0.99999999994179234</v>
      </c>
      <c r="S4589">
        <v>60.1</v>
      </c>
    </row>
    <row r="4590" spans="1:19" x14ac:dyDescent="0.25">
      <c r="A4590" t="s">
        <v>4620</v>
      </c>
      <c r="B4590">
        <v>66</v>
      </c>
      <c r="D4590" t="str">
        <f t="shared" si="284"/>
        <v xml:space="preserve">10-16-2011 10:51 </v>
      </c>
      <c r="E4590">
        <f t="shared" si="285"/>
        <v>0.99999999994179234</v>
      </c>
      <c r="F4590">
        <v>66</v>
      </c>
      <c r="K4590" t="s">
        <v>14196</v>
      </c>
      <c r="L4590">
        <v>73</v>
      </c>
      <c r="N4590" t="s">
        <v>14304</v>
      </c>
      <c r="O4590" t="str">
        <f t="shared" si="286"/>
        <v xml:space="preserve">10-10-2012 5:51 </v>
      </c>
      <c r="P4590">
        <f t="shared" si="287"/>
        <v>1.0000000001164153</v>
      </c>
      <c r="Q4590">
        <v>55</v>
      </c>
      <c r="R4590">
        <v>0.99999999994179234</v>
      </c>
      <c r="S4590">
        <v>60.1</v>
      </c>
    </row>
    <row r="4591" spans="1:19" x14ac:dyDescent="0.25">
      <c r="A4591" t="s">
        <v>4621</v>
      </c>
      <c r="B4591">
        <v>61</v>
      </c>
      <c r="D4591" t="str">
        <f t="shared" si="284"/>
        <v xml:space="preserve">10-16-2011 9:51 </v>
      </c>
      <c r="E4591">
        <f t="shared" si="285"/>
        <v>0.99999999994179234</v>
      </c>
      <c r="F4591">
        <v>61</v>
      </c>
      <c r="K4591" t="s">
        <v>14197</v>
      </c>
      <c r="L4591">
        <v>75</v>
      </c>
      <c r="N4591" t="s">
        <v>14305</v>
      </c>
      <c r="O4591" t="str">
        <f t="shared" si="286"/>
        <v xml:space="preserve">10-10-2012 4:51 </v>
      </c>
      <c r="P4591">
        <f t="shared" si="287"/>
        <v>0.99999999994179234</v>
      </c>
      <c r="Q4591">
        <v>55</v>
      </c>
      <c r="R4591">
        <v>0.99999999994179234</v>
      </c>
      <c r="S4591">
        <v>60.1</v>
      </c>
    </row>
    <row r="4592" spans="1:19" x14ac:dyDescent="0.25">
      <c r="A4592" t="s">
        <v>4622</v>
      </c>
      <c r="B4592">
        <v>55</v>
      </c>
      <c r="D4592" t="str">
        <f t="shared" si="284"/>
        <v xml:space="preserve">10-16-2011 8:51 </v>
      </c>
      <c r="E4592">
        <f t="shared" si="285"/>
        <v>1.0000000001164153</v>
      </c>
      <c r="F4592">
        <v>55</v>
      </c>
      <c r="K4592" t="s">
        <v>14198</v>
      </c>
      <c r="L4592">
        <v>75</v>
      </c>
      <c r="N4592" t="s">
        <v>14306</v>
      </c>
      <c r="O4592" t="str">
        <f t="shared" si="286"/>
        <v xml:space="preserve">10-10-2012 3:51 </v>
      </c>
      <c r="P4592">
        <f t="shared" si="287"/>
        <v>0.99999999994179234</v>
      </c>
      <c r="Q4592">
        <v>55</v>
      </c>
      <c r="R4592">
        <v>1.0000000001164153</v>
      </c>
      <c r="S4592">
        <v>60.1</v>
      </c>
    </row>
    <row r="4593" spans="1:19" x14ac:dyDescent="0.25">
      <c r="A4593" t="s">
        <v>4623</v>
      </c>
      <c r="B4593">
        <v>53.1</v>
      </c>
      <c r="D4593" t="str">
        <f t="shared" si="284"/>
        <v xml:space="preserve">10-16-2011 7:51 </v>
      </c>
      <c r="E4593">
        <f t="shared" si="285"/>
        <v>0.99999999994179234</v>
      </c>
      <c r="F4593">
        <v>53.1</v>
      </c>
      <c r="K4593" t="s">
        <v>14199</v>
      </c>
      <c r="L4593">
        <v>73.900000000000006</v>
      </c>
      <c r="N4593" t="s">
        <v>14307</v>
      </c>
      <c r="O4593" t="str">
        <f t="shared" si="286"/>
        <v xml:space="preserve">10-10-2012 2:51 </v>
      </c>
      <c r="P4593">
        <f t="shared" si="287"/>
        <v>1.0000000001164153</v>
      </c>
      <c r="Q4593">
        <v>55.9</v>
      </c>
      <c r="R4593">
        <v>1.0000000001164153</v>
      </c>
      <c r="S4593">
        <v>60.1</v>
      </c>
    </row>
    <row r="4594" spans="1:19" x14ac:dyDescent="0.25">
      <c r="A4594" t="s">
        <v>4624</v>
      </c>
      <c r="B4594">
        <v>48.9</v>
      </c>
      <c r="D4594" t="str">
        <f t="shared" si="284"/>
        <v xml:space="preserve">10-16-2011 6:51 </v>
      </c>
      <c r="E4594">
        <f t="shared" si="285"/>
        <v>0.99999999994179234</v>
      </c>
      <c r="F4594">
        <v>48.9</v>
      </c>
      <c r="K4594" t="s">
        <v>14200</v>
      </c>
      <c r="L4594">
        <v>73.900000000000006</v>
      </c>
      <c r="N4594" t="s">
        <v>14308</v>
      </c>
      <c r="O4594" t="str">
        <f t="shared" si="286"/>
        <v xml:space="preserve">10-10-2012 1:51 </v>
      </c>
      <c r="P4594">
        <f t="shared" si="287"/>
        <v>0.99999999994179234</v>
      </c>
      <c r="Q4594">
        <v>55.9</v>
      </c>
      <c r="R4594">
        <v>1.0000000001164153</v>
      </c>
      <c r="S4594">
        <v>60.1</v>
      </c>
    </row>
    <row r="4595" spans="1:19" x14ac:dyDescent="0.25">
      <c r="A4595" t="s">
        <v>4625</v>
      </c>
      <c r="B4595">
        <v>48.9</v>
      </c>
      <c r="D4595" t="str">
        <f t="shared" si="284"/>
        <v xml:space="preserve">10-16-2011 5:51 </v>
      </c>
      <c r="E4595">
        <f t="shared" si="285"/>
        <v>1.0000000001164153</v>
      </c>
      <c r="F4595">
        <v>48.9</v>
      </c>
      <c r="K4595" t="s">
        <v>14201</v>
      </c>
      <c r="L4595">
        <v>71.099999999999994</v>
      </c>
      <c r="N4595" t="s">
        <v>14309</v>
      </c>
      <c r="O4595" t="str">
        <f t="shared" si="286"/>
        <v xml:space="preserve">10-10-2012 0:51 </v>
      </c>
      <c r="P4595">
        <f t="shared" si="287"/>
        <v>0.99999999994179234</v>
      </c>
      <c r="Q4595">
        <v>55.9</v>
      </c>
      <c r="R4595">
        <v>0.99999999994179234</v>
      </c>
      <c r="S4595">
        <v>60.1</v>
      </c>
    </row>
    <row r="4596" spans="1:19" x14ac:dyDescent="0.25">
      <c r="A4596" t="s">
        <v>4626</v>
      </c>
      <c r="B4596">
        <v>48</v>
      </c>
      <c r="D4596" t="str">
        <f t="shared" si="284"/>
        <v xml:space="preserve">10-16-2011 4:51 </v>
      </c>
      <c r="E4596">
        <f t="shared" si="285"/>
        <v>0.99999999994179234</v>
      </c>
      <c r="F4596">
        <v>48</v>
      </c>
      <c r="K4596" t="s">
        <v>14202</v>
      </c>
      <c r="L4596">
        <v>66</v>
      </c>
      <c r="N4596" t="s">
        <v>14310</v>
      </c>
      <c r="O4596" t="str">
        <f t="shared" si="286"/>
        <v xml:space="preserve">10-9-2012 23:51 </v>
      </c>
      <c r="P4596">
        <f t="shared" si="287"/>
        <v>1.0000000001164153</v>
      </c>
      <c r="Q4596">
        <v>55.9</v>
      </c>
      <c r="R4596">
        <v>1.0000000001164153</v>
      </c>
      <c r="S4596">
        <v>60.1</v>
      </c>
    </row>
    <row r="4597" spans="1:19" x14ac:dyDescent="0.25">
      <c r="A4597" t="s">
        <v>4627</v>
      </c>
      <c r="B4597">
        <v>46.9</v>
      </c>
      <c r="D4597" t="str">
        <f t="shared" si="284"/>
        <v xml:space="preserve">10-16-2011 3:51 </v>
      </c>
      <c r="E4597">
        <f t="shared" si="285"/>
        <v>0.99999999994179234</v>
      </c>
      <c r="F4597">
        <v>46.9</v>
      </c>
      <c r="K4597" t="s">
        <v>14203</v>
      </c>
      <c r="L4597">
        <v>59</v>
      </c>
      <c r="N4597" t="s">
        <v>14311</v>
      </c>
      <c r="O4597" t="str">
        <f t="shared" si="286"/>
        <v xml:space="preserve">10-9-2012 22:51 </v>
      </c>
      <c r="P4597">
        <f t="shared" si="287"/>
        <v>0.99999999994179234</v>
      </c>
      <c r="Q4597">
        <v>55.9</v>
      </c>
      <c r="R4597">
        <v>0.99999999994179234</v>
      </c>
      <c r="S4597">
        <v>60.1</v>
      </c>
    </row>
    <row r="4598" spans="1:19" x14ac:dyDescent="0.25">
      <c r="A4598" t="s">
        <v>4628</v>
      </c>
      <c r="B4598">
        <v>45</v>
      </c>
      <c r="D4598" t="str">
        <f t="shared" si="284"/>
        <v xml:space="preserve">10-16-2011 2:51 </v>
      </c>
      <c r="E4598">
        <f t="shared" si="285"/>
        <v>1.0000000001164153</v>
      </c>
      <c r="F4598">
        <v>45</v>
      </c>
      <c r="K4598" t="s">
        <v>14204</v>
      </c>
      <c r="L4598">
        <v>52</v>
      </c>
      <c r="N4598" t="s">
        <v>14312</v>
      </c>
      <c r="O4598" t="str">
        <f t="shared" si="286"/>
        <v xml:space="preserve">10-9-2012 21:51 </v>
      </c>
      <c r="P4598">
        <f t="shared" si="287"/>
        <v>0.99999999994179234</v>
      </c>
      <c r="Q4598">
        <v>55.9</v>
      </c>
      <c r="R4598">
        <v>0.99999999994179234</v>
      </c>
      <c r="S4598">
        <v>60.1</v>
      </c>
    </row>
    <row r="4599" spans="1:19" x14ac:dyDescent="0.25">
      <c r="A4599" t="s">
        <v>4629</v>
      </c>
      <c r="B4599">
        <v>53.1</v>
      </c>
      <c r="D4599" t="str">
        <f t="shared" si="284"/>
        <v xml:space="preserve">10-16-2011 1:51 </v>
      </c>
      <c r="E4599">
        <f t="shared" si="285"/>
        <v>0.99999999994179234</v>
      </c>
      <c r="F4599">
        <v>53.1</v>
      </c>
      <c r="K4599" t="s">
        <v>14205</v>
      </c>
      <c r="L4599">
        <v>45</v>
      </c>
      <c r="N4599" t="s">
        <v>14313</v>
      </c>
      <c r="O4599" t="str">
        <f t="shared" si="286"/>
        <v xml:space="preserve">10-9-2012 20:51 </v>
      </c>
      <c r="P4599">
        <f t="shared" si="287"/>
        <v>1.0000000001164153</v>
      </c>
      <c r="Q4599">
        <v>55.9</v>
      </c>
      <c r="R4599">
        <v>1.0000000001164153</v>
      </c>
      <c r="S4599">
        <v>60.1</v>
      </c>
    </row>
    <row r="4600" spans="1:19" x14ac:dyDescent="0.25">
      <c r="A4600" t="s">
        <v>4630</v>
      </c>
      <c r="B4600">
        <v>52</v>
      </c>
      <c r="D4600" t="str">
        <f t="shared" si="284"/>
        <v xml:space="preserve">10-16-2011 0:51 </v>
      </c>
      <c r="E4600">
        <f t="shared" si="285"/>
        <v>0.99999999994179234</v>
      </c>
      <c r="F4600">
        <v>52</v>
      </c>
      <c r="K4600" t="s">
        <v>14206</v>
      </c>
      <c r="L4600">
        <v>45</v>
      </c>
      <c r="N4600" t="s">
        <v>14314</v>
      </c>
      <c r="O4600" t="str">
        <f t="shared" si="286"/>
        <v xml:space="preserve">10-9-2012 19:51 </v>
      </c>
      <c r="P4600">
        <f t="shared" si="287"/>
        <v>0.99999999994179234</v>
      </c>
      <c r="Q4600">
        <v>55.9</v>
      </c>
      <c r="R4600">
        <v>0.28333333320915699</v>
      </c>
      <c r="S4600">
        <v>60.1</v>
      </c>
    </row>
    <row r="4601" spans="1:19" x14ac:dyDescent="0.25">
      <c r="A4601" t="s">
        <v>4631</v>
      </c>
      <c r="B4601">
        <v>50</v>
      </c>
      <c r="D4601" t="str">
        <f t="shared" si="284"/>
        <v xml:space="preserve">10-15-2011 23:51 </v>
      </c>
      <c r="E4601">
        <f t="shared" si="285"/>
        <v>1.0000000001164153</v>
      </c>
      <c r="F4601">
        <v>50</v>
      </c>
      <c r="K4601" t="s">
        <v>14207</v>
      </c>
      <c r="L4601">
        <v>44.1</v>
      </c>
      <c r="N4601" t="s">
        <v>14315</v>
      </c>
      <c r="O4601" t="str">
        <f t="shared" si="286"/>
        <v xml:space="preserve">10-9-2012 18:51 </v>
      </c>
      <c r="P4601">
        <f t="shared" si="287"/>
        <v>0.99999999994179234</v>
      </c>
      <c r="Q4601">
        <v>55.9</v>
      </c>
      <c r="R4601">
        <v>0.56666666659293696</v>
      </c>
      <c r="S4601">
        <v>60.1</v>
      </c>
    </row>
    <row r="4602" spans="1:19" x14ac:dyDescent="0.25">
      <c r="A4602" t="s">
        <v>4632</v>
      </c>
      <c r="B4602">
        <v>52</v>
      </c>
      <c r="D4602" t="str">
        <f t="shared" si="284"/>
        <v xml:space="preserve">10-15-2011 22:51 </v>
      </c>
      <c r="E4602">
        <f t="shared" si="285"/>
        <v>0.99999999994179234</v>
      </c>
      <c r="F4602">
        <v>52</v>
      </c>
      <c r="K4602" t="s">
        <v>14208</v>
      </c>
      <c r="L4602">
        <v>46</v>
      </c>
      <c r="N4602" t="s">
        <v>14316</v>
      </c>
      <c r="O4602" t="str">
        <f t="shared" si="286"/>
        <v xml:space="preserve">10-9-2012 17:51 </v>
      </c>
      <c r="P4602">
        <f t="shared" si="287"/>
        <v>1.0000000001164153</v>
      </c>
      <c r="Q4602">
        <v>55.9</v>
      </c>
      <c r="R4602">
        <v>1.0000000001164153</v>
      </c>
      <c r="S4602">
        <v>60.1</v>
      </c>
    </row>
    <row r="4603" spans="1:19" x14ac:dyDescent="0.25">
      <c r="A4603" t="s">
        <v>4633</v>
      </c>
      <c r="B4603">
        <v>55.9</v>
      </c>
      <c r="D4603" t="str">
        <f t="shared" si="284"/>
        <v xml:space="preserve">10-15-2011 21:51 </v>
      </c>
      <c r="E4603">
        <f t="shared" si="285"/>
        <v>0.99999999994179234</v>
      </c>
      <c r="F4603">
        <v>55.9</v>
      </c>
      <c r="K4603" t="s">
        <v>14209</v>
      </c>
      <c r="L4603">
        <v>46.9</v>
      </c>
      <c r="N4603" t="s">
        <v>14317</v>
      </c>
      <c r="O4603" t="str">
        <f t="shared" si="286"/>
        <v xml:space="preserve">10-9-2012 16:51 </v>
      </c>
      <c r="P4603">
        <f t="shared" si="287"/>
        <v>0.99999999994179234</v>
      </c>
      <c r="Q4603">
        <v>55.9</v>
      </c>
      <c r="R4603">
        <v>0.99999999994179234</v>
      </c>
      <c r="S4603">
        <v>60.1</v>
      </c>
    </row>
    <row r="4604" spans="1:19" x14ac:dyDescent="0.25">
      <c r="A4604" t="s">
        <v>4634</v>
      </c>
      <c r="B4604">
        <v>57.9</v>
      </c>
      <c r="D4604" t="str">
        <f t="shared" si="284"/>
        <v xml:space="preserve">10-15-2011 20:51 </v>
      </c>
      <c r="E4604">
        <f t="shared" si="285"/>
        <v>1.0000000001164153</v>
      </c>
      <c r="F4604">
        <v>57.9</v>
      </c>
      <c r="K4604" t="s">
        <v>14210</v>
      </c>
      <c r="L4604">
        <v>48</v>
      </c>
      <c r="N4604" t="s">
        <v>14318</v>
      </c>
      <c r="O4604" t="str">
        <f t="shared" si="286"/>
        <v xml:space="preserve">10-9-2012 15:51 </v>
      </c>
      <c r="P4604">
        <f t="shared" si="287"/>
        <v>0.99999999994179234</v>
      </c>
      <c r="Q4604">
        <v>55.9</v>
      </c>
      <c r="R4604">
        <v>0.99999999994179234</v>
      </c>
      <c r="S4604">
        <v>60.1</v>
      </c>
    </row>
    <row r="4605" spans="1:19" x14ac:dyDescent="0.25">
      <c r="A4605" t="s">
        <v>4635</v>
      </c>
      <c r="B4605">
        <v>61</v>
      </c>
      <c r="D4605" t="str">
        <f t="shared" si="284"/>
        <v xml:space="preserve">10-15-2011 19:51 </v>
      </c>
      <c r="E4605">
        <f t="shared" si="285"/>
        <v>0.99999999994179234</v>
      </c>
      <c r="F4605">
        <v>61</v>
      </c>
      <c r="K4605" t="s">
        <v>14211</v>
      </c>
      <c r="L4605">
        <v>48.9</v>
      </c>
      <c r="N4605" t="s">
        <v>14319</v>
      </c>
      <c r="O4605" t="str">
        <f t="shared" si="286"/>
        <v xml:space="preserve">10-9-2012 14:51 </v>
      </c>
      <c r="P4605">
        <f t="shared" si="287"/>
        <v>1.0000000001164153</v>
      </c>
      <c r="Q4605">
        <v>54</v>
      </c>
      <c r="R4605">
        <v>0.99999999994179234</v>
      </c>
      <c r="S4605">
        <v>60.1</v>
      </c>
    </row>
    <row r="4606" spans="1:19" x14ac:dyDescent="0.25">
      <c r="A4606" t="s">
        <v>4636</v>
      </c>
      <c r="B4606">
        <v>64</v>
      </c>
      <c r="D4606" t="str">
        <f t="shared" si="284"/>
        <v xml:space="preserve">10-15-2011 18:51 </v>
      </c>
      <c r="E4606">
        <f t="shared" si="285"/>
        <v>0.99999999994179234</v>
      </c>
      <c r="F4606">
        <v>64</v>
      </c>
      <c r="K4606" t="s">
        <v>14212</v>
      </c>
      <c r="L4606">
        <v>48.9</v>
      </c>
      <c r="N4606" t="s">
        <v>14320</v>
      </c>
      <c r="O4606" t="str">
        <f t="shared" si="286"/>
        <v xml:space="preserve">10-9-2012 13:51 </v>
      </c>
      <c r="P4606">
        <f t="shared" si="287"/>
        <v>0.99999999994179234</v>
      </c>
      <c r="Q4606">
        <v>53.1</v>
      </c>
      <c r="R4606">
        <v>1.0000000001164153</v>
      </c>
      <c r="S4606">
        <v>60.1</v>
      </c>
    </row>
    <row r="4607" spans="1:19" x14ac:dyDescent="0.25">
      <c r="A4607" t="s">
        <v>4637</v>
      </c>
      <c r="B4607">
        <v>70</v>
      </c>
      <c r="D4607" t="str">
        <f t="shared" si="284"/>
        <v xml:space="preserve">10-15-2011 17:51 </v>
      </c>
      <c r="E4607">
        <f t="shared" si="285"/>
        <v>1.0000000001164153</v>
      </c>
      <c r="F4607">
        <v>70</v>
      </c>
      <c r="K4607" t="s">
        <v>14213</v>
      </c>
      <c r="L4607">
        <v>50</v>
      </c>
      <c r="N4607" t="s">
        <v>14321</v>
      </c>
      <c r="O4607" t="str">
        <f t="shared" si="286"/>
        <v xml:space="preserve">10-9-2012 12:51 </v>
      </c>
      <c r="P4607">
        <f t="shared" si="287"/>
        <v>0.53333333332557231</v>
      </c>
      <c r="Q4607">
        <v>52</v>
      </c>
      <c r="R4607">
        <v>0.99999999994179234</v>
      </c>
      <c r="S4607">
        <v>60.1</v>
      </c>
    </row>
    <row r="4608" spans="1:19" x14ac:dyDescent="0.25">
      <c r="A4608" t="s">
        <v>4638</v>
      </c>
      <c r="B4608">
        <v>73</v>
      </c>
      <c r="D4608" t="str">
        <f t="shared" si="284"/>
        <v xml:space="preserve">10-15-2011 16:51 </v>
      </c>
      <c r="E4608">
        <f t="shared" si="285"/>
        <v>0.99999999994179234</v>
      </c>
      <c r="F4608">
        <v>73</v>
      </c>
      <c r="K4608" t="s">
        <v>14214</v>
      </c>
      <c r="L4608">
        <v>50</v>
      </c>
      <c r="N4608" t="s">
        <v>14322</v>
      </c>
      <c r="O4608" t="str">
        <f t="shared" si="286"/>
        <v xml:space="preserve">10-9-2012 12:19 </v>
      </c>
      <c r="P4608">
        <f t="shared" si="287"/>
        <v>0.46666666661622003</v>
      </c>
      <c r="Q4608">
        <v>51.8</v>
      </c>
      <c r="R4608">
        <v>0.99999999994179234</v>
      </c>
      <c r="S4608">
        <v>60.1</v>
      </c>
    </row>
    <row r="4609" spans="1:19" x14ac:dyDescent="0.25">
      <c r="A4609" t="s">
        <v>4639</v>
      </c>
      <c r="B4609">
        <v>73.900000000000006</v>
      </c>
      <c r="D4609" t="str">
        <f t="shared" si="284"/>
        <v xml:space="preserve">10-15-2011 15:51 </v>
      </c>
      <c r="E4609">
        <f t="shared" si="285"/>
        <v>0.99999999994179234</v>
      </c>
      <c r="F4609">
        <v>73.900000000000006</v>
      </c>
      <c r="K4609" t="s">
        <v>14215</v>
      </c>
      <c r="L4609">
        <v>51.1</v>
      </c>
      <c r="N4609" t="s">
        <v>14323</v>
      </c>
      <c r="O4609" t="str">
        <f t="shared" si="286"/>
        <v xml:space="preserve">10-9-2012 11:51 </v>
      </c>
      <c r="P4609">
        <f t="shared" si="287"/>
        <v>1.0000000001164153</v>
      </c>
      <c r="Q4609">
        <v>51.1</v>
      </c>
      <c r="R4609">
        <v>0.99999999994179234</v>
      </c>
      <c r="S4609">
        <v>60.1</v>
      </c>
    </row>
    <row r="4610" spans="1:19" x14ac:dyDescent="0.25">
      <c r="A4610" t="s">
        <v>4640</v>
      </c>
      <c r="B4610">
        <v>73</v>
      </c>
      <c r="D4610" t="str">
        <f t="shared" si="284"/>
        <v xml:space="preserve">10-15-2011 14:51 </v>
      </c>
      <c r="E4610">
        <f t="shared" si="285"/>
        <v>1.0000000001164153</v>
      </c>
      <c r="F4610">
        <v>73</v>
      </c>
      <c r="K4610" t="s">
        <v>14216</v>
      </c>
      <c r="L4610">
        <v>53.1</v>
      </c>
      <c r="N4610" t="s">
        <v>14324</v>
      </c>
      <c r="O4610" t="str">
        <f t="shared" si="286"/>
        <v xml:space="preserve">10-9-2012 10:51 </v>
      </c>
      <c r="P4610">
        <f t="shared" si="287"/>
        <v>0.99999999994179234</v>
      </c>
      <c r="Q4610">
        <v>50</v>
      </c>
      <c r="R4610">
        <v>1.0000000001164153</v>
      </c>
      <c r="S4610">
        <v>60.1</v>
      </c>
    </row>
    <row r="4611" spans="1:19" x14ac:dyDescent="0.25">
      <c r="A4611" t="s">
        <v>4641</v>
      </c>
      <c r="B4611">
        <v>73</v>
      </c>
      <c r="D4611" t="str">
        <f t="shared" ref="D4611:D4674" si="288">LEFT(A4611,LEN(A4611)-3)</f>
        <v xml:space="preserve">10-15-2011 13:51 </v>
      </c>
      <c r="E4611">
        <f t="shared" ref="E4611:E4674" si="289">(D4611-D4612)*24</f>
        <v>0.99999999994179234</v>
      </c>
      <c r="F4611">
        <v>73</v>
      </c>
      <c r="K4611" t="s">
        <v>14217</v>
      </c>
      <c r="L4611">
        <v>53.1</v>
      </c>
      <c r="N4611" t="s">
        <v>14325</v>
      </c>
      <c r="O4611" t="str">
        <f t="shared" ref="O4611:O4674" si="290">LEFT(N4611,LEN(N4611)-3)</f>
        <v xml:space="preserve">10-9-2012 9:51 </v>
      </c>
      <c r="P4611">
        <f t="shared" ref="P4611:P4674" si="291">(O4611-O4612)*24</f>
        <v>0.28333333338377997</v>
      </c>
      <c r="Q4611">
        <v>48.9</v>
      </c>
      <c r="R4611">
        <v>0.99999999994179234</v>
      </c>
      <c r="S4611">
        <v>60.1</v>
      </c>
    </row>
    <row r="4612" spans="1:19" x14ac:dyDescent="0.25">
      <c r="A4612" t="s">
        <v>4642</v>
      </c>
      <c r="B4612">
        <v>71.099999999999994</v>
      </c>
      <c r="D4612" t="str">
        <f t="shared" si="288"/>
        <v xml:space="preserve">10-15-2011 12:51 </v>
      </c>
      <c r="E4612">
        <f t="shared" si="289"/>
        <v>0.99999999994179234</v>
      </c>
      <c r="F4612">
        <v>71.099999999999994</v>
      </c>
      <c r="K4612" t="s">
        <v>14218</v>
      </c>
      <c r="L4612">
        <v>59</v>
      </c>
      <c r="N4612" t="s">
        <v>14326</v>
      </c>
      <c r="O4612" t="str">
        <f t="shared" si="290"/>
        <v xml:space="preserve">10-9-2012 9:34 </v>
      </c>
      <c r="P4612">
        <f t="shared" si="291"/>
        <v>0.24999999994179234</v>
      </c>
      <c r="Q4612">
        <v>48.2</v>
      </c>
      <c r="R4612">
        <v>0.99999999994179234</v>
      </c>
      <c r="S4612">
        <v>60.1</v>
      </c>
    </row>
    <row r="4613" spans="1:19" x14ac:dyDescent="0.25">
      <c r="A4613" t="s">
        <v>4643</v>
      </c>
      <c r="B4613">
        <v>70</v>
      </c>
      <c r="D4613" t="str">
        <f t="shared" si="288"/>
        <v xml:space="preserve">10-15-2011 11:51 </v>
      </c>
      <c r="E4613">
        <f t="shared" si="289"/>
        <v>1.0000000001164153</v>
      </c>
      <c r="F4613">
        <v>70</v>
      </c>
      <c r="K4613" t="s">
        <v>14219</v>
      </c>
      <c r="L4613">
        <v>64.900000000000006</v>
      </c>
      <c r="N4613" t="s">
        <v>14327</v>
      </c>
      <c r="O4613" t="str">
        <f t="shared" si="290"/>
        <v xml:space="preserve">10-9-2012 9:19 </v>
      </c>
      <c r="P4613">
        <f t="shared" si="291"/>
        <v>0.46666666661622003</v>
      </c>
      <c r="Q4613">
        <v>48.2</v>
      </c>
      <c r="R4613">
        <v>0.99999999994179234</v>
      </c>
      <c r="S4613">
        <v>60.1</v>
      </c>
    </row>
    <row r="4614" spans="1:19" x14ac:dyDescent="0.25">
      <c r="A4614" t="s">
        <v>4644</v>
      </c>
      <c r="B4614">
        <v>66.900000000000006</v>
      </c>
      <c r="D4614" t="str">
        <f t="shared" si="288"/>
        <v xml:space="preserve">10-15-2011 10:51 </v>
      </c>
      <c r="E4614">
        <f t="shared" si="289"/>
        <v>0.99999999994179234</v>
      </c>
      <c r="F4614">
        <v>66.900000000000006</v>
      </c>
      <c r="K4614" t="s">
        <v>14220</v>
      </c>
      <c r="L4614">
        <v>64.900000000000006</v>
      </c>
      <c r="N4614" t="s">
        <v>14328</v>
      </c>
      <c r="O4614" t="str">
        <f t="shared" si="290"/>
        <v xml:space="preserve">10-9-2012 8:51 </v>
      </c>
      <c r="P4614">
        <f t="shared" si="291"/>
        <v>1.0000000001164153</v>
      </c>
      <c r="Q4614">
        <v>48</v>
      </c>
      <c r="R4614">
        <v>0.99999999994179234</v>
      </c>
      <c r="S4614">
        <v>60.1</v>
      </c>
    </row>
    <row r="4615" spans="1:19" x14ac:dyDescent="0.25">
      <c r="A4615" t="s">
        <v>4645</v>
      </c>
      <c r="B4615">
        <v>61</v>
      </c>
      <c r="D4615" t="str">
        <f t="shared" si="288"/>
        <v xml:space="preserve">10-15-2011 9:51 </v>
      </c>
      <c r="E4615">
        <f t="shared" si="289"/>
        <v>0.99999999994179234</v>
      </c>
      <c r="F4615">
        <v>61</v>
      </c>
      <c r="K4615" t="s">
        <v>14221</v>
      </c>
      <c r="L4615">
        <v>64.900000000000006</v>
      </c>
      <c r="N4615" t="s">
        <v>14329</v>
      </c>
      <c r="O4615" t="str">
        <f t="shared" si="290"/>
        <v xml:space="preserve">10-9-2012 7:51 </v>
      </c>
      <c r="P4615">
        <f t="shared" si="291"/>
        <v>0.99999999994179234</v>
      </c>
      <c r="Q4615">
        <v>48</v>
      </c>
      <c r="R4615">
        <v>0.99999999994179234</v>
      </c>
      <c r="S4615">
        <v>60.1</v>
      </c>
    </row>
    <row r="4616" spans="1:19" x14ac:dyDescent="0.25">
      <c r="A4616" t="s">
        <v>4646</v>
      </c>
      <c r="B4616">
        <v>55</v>
      </c>
      <c r="D4616" t="str">
        <f t="shared" si="288"/>
        <v xml:space="preserve">10-15-2011 8:51 </v>
      </c>
      <c r="E4616">
        <f t="shared" si="289"/>
        <v>1.0000000001164153</v>
      </c>
      <c r="F4616">
        <v>55</v>
      </c>
      <c r="K4616" t="s">
        <v>14222</v>
      </c>
      <c r="L4616">
        <v>64</v>
      </c>
      <c r="N4616" t="s">
        <v>14330</v>
      </c>
      <c r="O4616" t="str">
        <f t="shared" si="290"/>
        <v xml:space="preserve">10-9-2012 6:51 </v>
      </c>
      <c r="P4616">
        <f t="shared" si="291"/>
        <v>0.99999999994179234</v>
      </c>
      <c r="Q4616">
        <v>48</v>
      </c>
      <c r="R4616">
        <v>1.0000000001164153</v>
      </c>
      <c r="S4616">
        <v>60.1</v>
      </c>
    </row>
    <row r="4617" spans="1:19" x14ac:dyDescent="0.25">
      <c r="A4617" t="s">
        <v>4647</v>
      </c>
      <c r="B4617">
        <v>50</v>
      </c>
      <c r="D4617" t="str">
        <f t="shared" si="288"/>
        <v xml:space="preserve">10-15-2011 7:51 </v>
      </c>
      <c r="E4617">
        <f t="shared" si="289"/>
        <v>0.99999999994179234</v>
      </c>
      <c r="F4617">
        <v>50</v>
      </c>
      <c r="K4617" t="s">
        <v>14223</v>
      </c>
      <c r="L4617">
        <v>63</v>
      </c>
      <c r="N4617" t="s">
        <v>14331</v>
      </c>
      <c r="O4617" t="str">
        <f t="shared" si="290"/>
        <v xml:space="preserve">10-9-2012 5:51 </v>
      </c>
      <c r="P4617">
        <f t="shared" si="291"/>
        <v>1.0000000001164153</v>
      </c>
      <c r="Q4617">
        <v>48</v>
      </c>
      <c r="R4617">
        <v>0.99999999994179234</v>
      </c>
      <c r="S4617">
        <v>60.1</v>
      </c>
    </row>
    <row r="4618" spans="1:19" x14ac:dyDescent="0.25">
      <c r="A4618" t="s">
        <v>4648</v>
      </c>
      <c r="B4618">
        <v>50</v>
      </c>
      <c r="D4618" t="str">
        <f t="shared" si="288"/>
        <v xml:space="preserve">10-15-2011 6:51 </v>
      </c>
      <c r="E4618">
        <f t="shared" si="289"/>
        <v>0.99999999994179234</v>
      </c>
      <c r="F4618">
        <v>50</v>
      </c>
      <c r="K4618" t="s">
        <v>14224</v>
      </c>
      <c r="L4618">
        <v>61</v>
      </c>
      <c r="N4618" t="s">
        <v>14332</v>
      </c>
      <c r="O4618" t="str">
        <f t="shared" si="290"/>
        <v xml:space="preserve">10-9-2012 4:51 </v>
      </c>
      <c r="P4618">
        <f t="shared" si="291"/>
        <v>0.99999999994179234</v>
      </c>
      <c r="Q4618">
        <v>48</v>
      </c>
      <c r="R4618">
        <v>1.0000000001164153</v>
      </c>
      <c r="S4618">
        <v>60.1</v>
      </c>
    </row>
    <row r="4619" spans="1:19" x14ac:dyDescent="0.25">
      <c r="A4619" t="s">
        <v>4649</v>
      </c>
      <c r="B4619">
        <v>48</v>
      </c>
      <c r="D4619" t="str">
        <f t="shared" si="288"/>
        <v xml:space="preserve">10-15-2011 5:51 </v>
      </c>
      <c r="E4619">
        <f t="shared" si="289"/>
        <v>1.0000000001164153</v>
      </c>
      <c r="F4619">
        <v>48</v>
      </c>
      <c r="K4619" t="s">
        <v>14225</v>
      </c>
      <c r="L4619">
        <v>60.1</v>
      </c>
      <c r="N4619" t="s">
        <v>14333</v>
      </c>
      <c r="O4619" t="str">
        <f t="shared" si="290"/>
        <v xml:space="preserve">10-9-2012 3:51 </v>
      </c>
      <c r="P4619">
        <f t="shared" si="291"/>
        <v>0.99999999994179234</v>
      </c>
      <c r="Q4619">
        <v>48</v>
      </c>
      <c r="R4619">
        <v>1.0000000001164153</v>
      </c>
      <c r="S4619">
        <v>60.1</v>
      </c>
    </row>
    <row r="4620" spans="1:19" x14ac:dyDescent="0.25">
      <c r="A4620" t="s">
        <v>4650</v>
      </c>
      <c r="B4620">
        <v>48.9</v>
      </c>
      <c r="D4620" t="str">
        <f t="shared" si="288"/>
        <v xml:space="preserve">10-15-2011 4:51 </v>
      </c>
      <c r="E4620">
        <f t="shared" si="289"/>
        <v>0.99999999994179234</v>
      </c>
      <c r="F4620">
        <v>48.9</v>
      </c>
      <c r="K4620" t="s">
        <v>14226</v>
      </c>
      <c r="L4620">
        <v>57</v>
      </c>
      <c r="N4620" t="s">
        <v>14334</v>
      </c>
      <c r="O4620" t="str">
        <f t="shared" si="290"/>
        <v xml:space="preserve">10-9-2012 2:51 </v>
      </c>
      <c r="P4620">
        <f t="shared" si="291"/>
        <v>1.0000000001164153</v>
      </c>
      <c r="Q4620">
        <v>48</v>
      </c>
      <c r="R4620">
        <v>0.99999999994179234</v>
      </c>
      <c r="S4620">
        <v>60.1</v>
      </c>
    </row>
    <row r="4621" spans="1:19" x14ac:dyDescent="0.25">
      <c r="A4621" t="s">
        <v>4651</v>
      </c>
      <c r="B4621">
        <v>48</v>
      </c>
      <c r="D4621" t="str">
        <f t="shared" si="288"/>
        <v xml:space="preserve">10-15-2011 3:51 </v>
      </c>
      <c r="E4621">
        <f t="shared" si="289"/>
        <v>0.99999999994179234</v>
      </c>
      <c r="F4621">
        <v>48</v>
      </c>
      <c r="K4621" t="s">
        <v>14227</v>
      </c>
      <c r="L4621">
        <v>53.1</v>
      </c>
      <c r="N4621" t="s">
        <v>14335</v>
      </c>
      <c r="O4621" t="str">
        <f t="shared" si="290"/>
        <v xml:space="preserve">10-9-2012 1:51 </v>
      </c>
      <c r="P4621">
        <f t="shared" si="291"/>
        <v>0.99999999994179234</v>
      </c>
      <c r="Q4621">
        <v>48.9</v>
      </c>
      <c r="R4621">
        <v>0.99999999994179234</v>
      </c>
      <c r="S4621">
        <v>60.1</v>
      </c>
    </row>
    <row r="4622" spans="1:19" x14ac:dyDescent="0.25">
      <c r="A4622" t="s">
        <v>4652</v>
      </c>
      <c r="B4622">
        <v>52</v>
      </c>
      <c r="D4622" t="str">
        <f t="shared" si="288"/>
        <v xml:space="preserve">10-15-2011 2:51 </v>
      </c>
      <c r="E4622">
        <f t="shared" si="289"/>
        <v>1.0000000001164153</v>
      </c>
      <c r="F4622">
        <v>52</v>
      </c>
      <c r="K4622" t="s">
        <v>14228</v>
      </c>
      <c r="L4622">
        <v>48.9</v>
      </c>
      <c r="N4622" t="s">
        <v>14336</v>
      </c>
      <c r="O4622" t="str">
        <f t="shared" si="290"/>
        <v xml:space="preserve">10-9-2012 0:51 </v>
      </c>
      <c r="P4622">
        <f t="shared" si="291"/>
        <v>0.99999999994179234</v>
      </c>
      <c r="Q4622">
        <v>48.9</v>
      </c>
      <c r="R4622">
        <v>1.0000000001164153</v>
      </c>
      <c r="S4622">
        <v>60.1</v>
      </c>
    </row>
    <row r="4623" spans="1:19" x14ac:dyDescent="0.25">
      <c r="A4623" t="s">
        <v>4653</v>
      </c>
      <c r="B4623">
        <v>53.1</v>
      </c>
      <c r="D4623" t="str">
        <f t="shared" si="288"/>
        <v xml:space="preserve">10-15-2011 1:51 </v>
      </c>
      <c r="E4623">
        <f t="shared" si="289"/>
        <v>0.99999999994179234</v>
      </c>
      <c r="F4623">
        <v>53.1</v>
      </c>
      <c r="K4623" t="s">
        <v>14229</v>
      </c>
      <c r="L4623">
        <v>44.1</v>
      </c>
      <c r="N4623" t="s">
        <v>14337</v>
      </c>
      <c r="O4623" t="str">
        <f t="shared" si="290"/>
        <v xml:space="preserve">10-8-2012 23:51 </v>
      </c>
      <c r="P4623">
        <f t="shared" si="291"/>
        <v>1.0000000001164153</v>
      </c>
      <c r="Q4623">
        <v>50</v>
      </c>
      <c r="R4623">
        <v>0.99999999994179234</v>
      </c>
      <c r="S4623">
        <v>60.1</v>
      </c>
    </row>
    <row r="4624" spans="1:19" x14ac:dyDescent="0.25">
      <c r="A4624" t="s">
        <v>4654</v>
      </c>
      <c r="B4624">
        <v>54</v>
      </c>
      <c r="D4624" t="str">
        <f t="shared" si="288"/>
        <v xml:space="preserve">10-15-2011 0:51 </v>
      </c>
      <c r="E4624">
        <f t="shared" si="289"/>
        <v>0.99999999994179234</v>
      </c>
      <c r="F4624">
        <v>54</v>
      </c>
      <c r="K4624" t="s">
        <v>14230</v>
      </c>
      <c r="L4624">
        <v>43</v>
      </c>
      <c r="N4624" t="s">
        <v>14338</v>
      </c>
      <c r="O4624" t="str">
        <f t="shared" si="290"/>
        <v xml:space="preserve">10-8-2012 22:51 </v>
      </c>
      <c r="P4624">
        <f t="shared" si="291"/>
        <v>0.99999999994179234</v>
      </c>
      <c r="Q4624">
        <v>50</v>
      </c>
      <c r="R4624">
        <v>1.0000000001164153</v>
      </c>
      <c r="S4624">
        <v>60.1</v>
      </c>
    </row>
    <row r="4625" spans="1:19" x14ac:dyDescent="0.25">
      <c r="A4625" t="s">
        <v>4655</v>
      </c>
      <c r="B4625">
        <v>54</v>
      </c>
      <c r="D4625" t="str">
        <f t="shared" si="288"/>
        <v xml:space="preserve">10-14-2011 23:51 </v>
      </c>
      <c r="E4625">
        <f t="shared" si="289"/>
        <v>1.0000000001164153</v>
      </c>
      <c r="F4625">
        <v>54</v>
      </c>
      <c r="K4625" t="s">
        <v>14231</v>
      </c>
      <c r="L4625">
        <v>45</v>
      </c>
      <c r="N4625" t="s">
        <v>14339</v>
      </c>
      <c r="O4625" t="str">
        <f t="shared" si="290"/>
        <v xml:space="preserve">10-8-2012 21:51 </v>
      </c>
      <c r="P4625">
        <f t="shared" si="291"/>
        <v>0.99999999994179234</v>
      </c>
      <c r="Q4625">
        <v>48.9</v>
      </c>
      <c r="R4625">
        <v>0.99999999994179234</v>
      </c>
      <c r="S4625">
        <v>60.1</v>
      </c>
    </row>
    <row r="4626" spans="1:19" x14ac:dyDescent="0.25">
      <c r="A4626" t="s">
        <v>4656</v>
      </c>
      <c r="B4626">
        <v>57</v>
      </c>
      <c r="D4626" t="str">
        <f t="shared" si="288"/>
        <v xml:space="preserve">10-14-2011 22:51 </v>
      </c>
      <c r="E4626">
        <f t="shared" si="289"/>
        <v>0.99999999994179234</v>
      </c>
      <c r="F4626">
        <v>57</v>
      </c>
      <c r="K4626" t="s">
        <v>14232</v>
      </c>
      <c r="L4626">
        <v>46</v>
      </c>
      <c r="N4626" t="s">
        <v>14340</v>
      </c>
      <c r="O4626" t="str">
        <f t="shared" si="290"/>
        <v xml:space="preserve">10-8-2012 20:51 </v>
      </c>
      <c r="P4626">
        <f t="shared" si="291"/>
        <v>1.0000000001164153</v>
      </c>
      <c r="Q4626">
        <v>50</v>
      </c>
      <c r="R4626">
        <v>0.99999999994179234</v>
      </c>
      <c r="S4626">
        <v>60.1</v>
      </c>
    </row>
    <row r="4627" spans="1:19" x14ac:dyDescent="0.25">
      <c r="A4627" t="s">
        <v>4657</v>
      </c>
      <c r="B4627">
        <v>57</v>
      </c>
      <c r="D4627" t="str">
        <f t="shared" si="288"/>
        <v xml:space="preserve">10-14-2011 21:51 </v>
      </c>
      <c r="E4627">
        <f t="shared" si="289"/>
        <v>0.99999999994179234</v>
      </c>
      <c r="F4627">
        <v>57</v>
      </c>
      <c r="K4627" t="s">
        <v>14233</v>
      </c>
      <c r="L4627">
        <v>46.9</v>
      </c>
      <c r="N4627" t="s">
        <v>14341</v>
      </c>
      <c r="O4627" t="str">
        <f t="shared" si="290"/>
        <v xml:space="preserve">10-8-2012 19:51 </v>
      </c>
      <c r="P4627">
        <f t="shared" si="291"/>
        <v>0.99999999994179234</v>
      </c>
      <c r="Q4627">
        <v>50</v>
      </c>
      <c r="R4627">
        <v>0.99999999994179234</v>
      </c>
      <c r="S4627">
        <v>60.1</v>
      </c>
    </row>
    <row r="4628" spans="1:19" x14ac:dyDescent="0.25">
      <c r="A4628" t="s">
        <v>4658</v>
      </c>
      <c r="B4628">
        <v>59</v>
      </c>
      <c r="D4628" t="str">
        <f t="shared" si="288"/>
        <v xml:space="preserve">10-14-2011 20:51 </v>
      </c>
      <c r="E4628">
        <f t="shared" si="289"/>
        <v>1.0000000001164153</v>
      </c>
      <c r="F4628">
        <v>59</v>
      </c>
      <c r="K4628" t="s">
        <v>14234</v>
      </c>
      <c r="L4628">
        <v>50</v>
      </c>
      <c r="N4628" t="s">
        <v>14342</v>
      </c>
      <c r="O4628" t="str">
        <f t="shared" si="290"/>
        <v xml:space="preserve">10-8-2012 18:51 </v>
      </c>
      <c r="P4628">
        <f t="shared" si="291"/>
        <v>0.84999999997671694</v>
      </c>
      <c r="Q4628">
        <v>50</v>
      </c>
      <c r="R4628">
        <v>0.41666666662786156</v>
      </c>
      <c r="S4628">
        <v>60.8</v>
      </c>
    </row>
    <row r="4629" spans="1:19" x14ac:dyDescent="0.25">
      <c r="A4629" t="s">
        <v>4659</v>
      </c>
      <c r="B4629">
        <v>62.1</v>
      </c>
      <c r="D4629" t="str">
        <f t="shared" si="288"/>
        <v xml:space="preserve">10-14-2011 19:51 </v>
      </c>
      <c r="E4629">
        <f t="shared" si="289"/>
        <v>0.99999999994179234</v>
      </c>
      <c r="F4629">
        <v>62.1</v>
      </c>
      <c r="K4629" t="s">
        <v>14235</v>
      </c>
      <c r="L4629">
        <v>51.1</v>
      </c>
      <c r="N4629" t="s">
        <v>14343</v>
      </c>
      <c r="O4629" t="str">
        <f t="shared" si="290"/>
        <v xml:space="preserve">10-8-2012 18:00 </v>
      </c>
      <c r="P4629">
        <f t="shared" si="291"/>
        <v>0.1499999999650754</v>
      </c>
      <c r="Q4629">
        <v>48.2</v>
      </c>
      <c r="R4629">
        <v>0.29999999993015081</v>
      </c>
      <c r="S4629">
        <v>60.8</v>
      </c>
    </row>
    <row r="4630" spans="1:19" x14ac:dyDescent="0.25">
      <c r="A4630" t="s">
        <v>4660</v>
      </c>
      <c r="B4630">
        <v>66</v>
      </c>
      <c r="D4630" t="str">
        <f t="shared" si="288"/>
        <v xml:space="preserve">10-14-2011 18:51 </v>
      </c>
      <c r="E4630">
        <f t="shared" si="289"/>
        <v>0.99999999994179234</v>
      </c>
      <c r="F4630">
        <v>66</v>
      </c>
      <c r="K4630" t="s">
        <v>14236</v>
      </c>
      <c r="L4630">
        <v>53.1</v>
      </c>
      <c r="N4630" t="s">
        <v>14344</v>
      </c>
      <c r="O4630" t="str">
        <f t="shared" si="290"/>
        <v xml:space="preserve">10-8-2012 17:51 </v>
      </c>
      <c r="P4630">
        <f t="shared" si="291"/>
        <v>1.0000000001164153</v>
      </c>
      <c r="Q4630">
        <v>48.9</v>
      </c>
      <c r="R4630">
        <v>0.46666666661622003</v>
      </c>
      <c r="S4630">
        <v>60.8</v>
      </c>
    </row>
    <row r="4631" spans="1:19" x14ac:dyDescent="0.25">
      <c r="A4631" t="s">
        <v>4661</v>
      </c>
      <c r="B4631">
        <v>71.099999999999994</v>
      </c>
      <c r="D4631" t="str">
        <f t="shared" si="288"/>
        <v xml:space="preserve">10-14-2011 17:51 </v>
      </c>
      <c r="E4631">
        <f t="shared" si="289"/>
        <v>1.0000000001164153</v>
      </c>
      <c r="F4631">
        <v>71.099999999999994</v>
      </c>
      <c r="K4631" t="s">
        <v>14237</v>
      </c>
      <c r="L4631">
        <v>55</v>
      </c>
      <c r="N4631" t="s">
        <v>14345</v>
      </c>
      <c r="O4631" t="str">
        <f t="shared" si="290"/>
        <v xml:space="preserve">10-8-2012 16:51 </v>
      </c>
      <c r="P4631">
        <f t="shared" si="291"/>
        <v>0.26666666666278616</v>
      </c>
      <c r="Q4631">
        <v>48.9</v>
      </c>
      <c r="R4631">
        <v>0.63333333330228925</v>
      </c>
      <c r="S4631">
        <v>60.8</v>
      </c>
    </row>
    <row r="4632" spans="1:19" x14ac:dyDescent="0.25">
      <c r="A4632" t="s">
        <v>4662</v>
      </c>
      <c r="B4632">
        <v>73</v>
      </c>
      <c r="D4632" t="str">
        <f t="shared" si="288"/>
        <v xml:space="preserve">10-14-2011 16:51 </v>
      </c>
      <c r="E4632">
        <f t="shared" si="289"/>
        <v>0.99999999994179234</v>
      </c>
      <c r="F4632">
        <v>73</v>
      </c>
      <c r="K4632" t="s">
        <v>14238</v>
      </c>
      <c r="L4632">
        <v>55.9</v>
      </c>
      <c r="N4632" t="s">
        <v>14346</v>
      </c>
      <c r="O4632" t="str">
        <f t="shared" si="290"/>
        <v xml:space="preserve">10-8-2012 16:35 </v>
      </c>
      <c r="P4632">
        <f t="shared" si="291"/>
        <v>0.73333333327900618</v>
      </c>
      <c r="Q4632">
        <v>48.2</v>
      </c>
      <c r="R4632">
        <v>0.53333333332557231</v>
      </c>
      <c r="S4632">
        <v>60.8</v>
      </c>
    </row>
    <row r="4633" spans="1:19" x14ac:dyDescent="0.25">
      <c r="A4633" t="s">
        <v>4663</v>
      </c>
      <c r="B4633">
        <v>73</v>
      </c>
      <c r="D4633" t="str">
        <f t="shared" si="288"/>
        <v xml:space="preserve">10-14-2011 15:51 </v>
      </c>
      <c r="E4633">
        <f t="shared" si="289"/>
        <v>0.99999999994179234</v>
      </c>
      <c r="F4633">
        <v>73</v>
      </c>
      <c r="K4633" t="s">
        <v>14239</v>
      </c>
      <c r="L4633">
        <v>53.1</v>
      </c>
      <c r="N4633" t="s">
        <v>14347</v>
      </c>
      <c r="O4633" t="str">
        <f t="shared" si="290"/>
        <v xml:space="preserve">10-8-2012 15:51 </v>
      </c>
      <c r="P4633">
        <f t="shared" si="291"/>
        <v>0.6666666665696539</v>
      </c>
      <c r="Q4633">
        <v>48</v>
      </c>
      <c r="R4633">
        <v>6.6666666709352285E-2</v>
      </c>
      <c r="S4633">
        <v>60.8</v>
      </c>
    </row>
    <row r="4634" spans="1:19" x14ac:dyDescent="0.25">
      <c r="A4634" t="s">
        <v>4664</v>
      </c>
      <c r="B4634">
        <v>73</v>
      </c>
      <c r="D4634" t="str">
        <f t="shared" si="288"/>
        <v xml:space="preserve">10-14-2011 14:51 </v>
      </c>
      <c r="E4634">
        <f t="shared" si="289"/>
        <v>1.0000000001164153</v>
      </c>
      <c r="F4634">
        <v>73</v>
      </c>
      <c r="K4634" t="s">
        <v>14240</v>
      </c>
      <c r="L4634">
        <v>55.9</v>
      </c>
      <c r="N4634" t="s">
        <v>14348</v>
      </c>
      <c r="O4634" t="str">
        <f t="shared" si="290"/>
        <v xml:space="preserve">10-8-2012 15:11 </v>
      </c>
      <c r="P4634">
        <f t="shared" si="291"/>
        <v>0.33333333337213844</v>
      </c>
      <c r="Q4634">
        <v>48.2</v>
      </c>
      <c r="R4634">
        <v>3.3333333267364651E-2</v>
      </c>
      <c r="S4634">
        <v>60.8</v>
      </c>
    </row>
    <row r="4635" spans="1:19" x14ac:dyDescent="0.25">
      <c r="A4635" t="s">
        <v>4665</v>
      </c>
      <c r="B4635">
        <v>73</v>
      </c>
      <c r="D4635" t="str">
        <f t="shared" si="288"/>
        <v xml:space="preserve">10-14-2011 13:51 </v>
      </c>
      <c r="E4635">
        <f t="shared" si="289"/>
        <v>0.99999999994179234</v>
      </c>
      <c r="F4635">
        <v>73</v>
      </c>
      <c r="K4635" t="s">
        <v>14241</v>
      </c>
      <c r="L4635">
        <v>59</v>
      </c>
      <c r="N4635" t="s">
        <v>14349</v>
      </c>
      <c r="O4635" t="str">
        <f t="shared" si="290"/>
        <v xml:space="preserve">10-8-2012 14:51 </v>
      </c>
      <c r="P4635">
        <f t="shared" si="291"/>
        <v>0.45000000006984919</v>
      </c>
      <c r="Q4635">
        <v>46.9</v>
      </c>
      <c r="R4635">
        <v>0.53333333332557231</v>
      </c>
      <c r="S4635">
        <v>60.8</v>
      </c>
    </row>
    <row r="4636" spans="1:19" x14ac:dyDescent="0.25">
      <c r="A4636" t="s">
        <v>4666</v>
      </c>
      <c r="B4636">
        <v>72</v>
      </c>
      <c r="D4636" t="str">
        <f t="shared" si="288"/>
        <v xml:space="preserve">10-14-2011 12:51 </v>
      </c>
      <c r="E4636">
        <f t="shared" si="289"/>
        <v>0.99999999994179234</v>
      </c>
      <c r="F4636">
        <v>72</v>
      </c>
      <c r="K4636" t="s">
        <v>14242</v>
      </c>
      <c r="L4636">
        <v>62.1</v>
      </c>
      <c r="N4636" t="s">
        <v>14350</v>
      </c>
      <c r="O4636" t="str">
        <f t="shared" si="290"/>
        <v xml:space="preserve">10-8-2012 14:24 </v>
      </c>
      <c r="P4636">
        <f t="shared" si="291"/>
        <v>0.55000000004656613</v>
      </c>
      <c r="Q4636">
        <v>46.4</v>
      </c>
      <c r="R4636">
        <v>0.19999999995343387</v>
      </c>
      <c r="S4636">
        <v>60.8</v>
      </c>
    </row>
    <row r="4637" spans="1:19" x14ac:dyDescent="0.25">
      <c r="A4637" t="s">
        <v>4667</v>
      </c>
      <c r="B4637">
        <v>69.099999999999994</v>
      </c>
      <c r="D4637" t="str">
        <f t="shared" si="288"/>
        <v xml:space="preserve">10-14-2011 11:51 </v>
      </c>
      <c r="E4637">
        <f t="shared" si="289"/>
        <v>1.0000000001164153</v>
      </c>
      <c r="F4637">
        <v>69.099999999999994</v>
      </c>
      <c r="K4637" t="s">
        <v>14243</v>
      </c>
      <c r="L4637">
        <v>70</v>
      </c>
      <c r="N4637" t="s">
        <v>14351</v>
      </c>
      <c r="O4637" t="str">
        <f t="shared" si="290"/>
        <v xml:space="preserve">10-8-2012 13:51 </v>
      </c>
      <c r="P4637">
        <f t="shared" si="291"/>
        <v>0.33333333319751546</v>
      </c>
      <c r="Q4637">
        <v>48</v>
      </c>
      <c r="R4637">
        <v>0.68333333329064772</v>
      </c>
      <c r="S4637">
        <v>60.8</v>
      </c>
    </row>
    <row r="4638" spans="1:19" x14ac:dyDescent="0.25">
      <c r="A4638" t="s">
        <v>4668</v>
      </c>
      <c r="B4638">
        <v>68</v>
      </c>
      <c r="D4638" t="str">
        <f t="shared" si="288"/>
        <v xml:space="preserve">10-14-2011 10:51 </v>
      </c>
      <c r="E4638">
        <f t="shared" si="289"/>
        <v>0.23333333322079852</v>
      </c>
      <c r="F4638">
        <v>68</v>
      </c>
      <c r="K4638" t="s">
        <v>14244</v>
      </c>
      <c r="L4638">
        <v>72</v>
      </c>
      <c r="N4638" t="s">
        <v>14352</v>
      </c>
      <c r="O4638" t="str">
        <f t="shared" si="290"/>
        <v xml:space="preserve">10-8-2012 13:31 </v>
      </c>
      <c r="P4638">
        <f t="shared" si="291"/>
        <v>0.51666666677920148</v>
      </c>
      <c r="Q4638">
        <v>48.2</v>
      </c>
      <c r="R4638">
        <v>0.73333333345362917</v>
      </c>
      <c r="S4638">
        <v>60.8</v>
      </c>
    </row>
    <row r="4639" spans="1:19" x14ac:dyDescent="0.25">
      <c r="A4639" t="s">
        <v>4669</v>
      </c>
      <c r="B4639">
        <v>68</v>
      </c>
      <c r="D4639" t="str">
        <f t="shared" si="288"/>
        <v xml:space="preserve">10-14-2011 10:37 </v>
      </c>
      <c r="E4639">
        <f t="shared" si="289"/>
        <v>0.76666666672099382</v>
      </c>
      <c r="F4639">
        <v>68</v>
      </c>
      <c r="K4639" t="s">
        <v>14245</v>
      </c>
      <c r="L4639">
        <v>72</v>
      </c>
      <c r="N4639" t="s">
        <v>14353</v>
      </c>
      <c r="O4639" t="str">
        <f t="shared" si="290"/>
        <v xml:space="preserve">10-8-2012 13:00 </v>
      </c>
      <c r="P4639">
        <f t="shared" si="291"/>
        <v>0.1499999999650754</v>
      </c>
      <c r="Q4639">
        <v>48.2</v>
      </c>
      <c r="R4639">
        <v>0.20000000012805685</v>
      </c>
      <c r="S4639">
        <v>60.8</v>
      </c>
    </row>
    <row r="4640" spans="1:19" x14ac:dyDescent="0.25">
      <c r="A4640" t="s">
        <v>4670</v>
      </c>
      <c r="B4640">
        <v>64</v>
      </c>
      <c r="D4640" t="str">
        <f t="shared" si="288"/>
        <v xml:space="preserve">10-14-2011 9:51 </v>
      </c>
      <c r="E4640">
        <f t="shared" si="289"/>
        <v>0.99999999994179234</v>
      </c>
      <c r="F4640">
        <v>64</v>
      </c>
      <c r="K4640" t="s">
        <v>14246</v>
      </c>
      <c r="L4640">
        <v>73</v>
      </c>
      <c r="N4640" t="s">
        <v>14354</v>
      </c>
      <c r="O4640" t="str">
        <f t="shared" si="290"/>
        <v xml:space="preserve">10-8-2012 12:51 </v>
      </c>
      <c r="P4640">
        <f t="shared" si="291"/>
        <v>0.34999999991850927</v>
      </c>
      <c r="Q4640">
        <v>48</v>
      </c>
      <c r="R4640">
        <v>0.20000000012805685</v>
      </c>
      <c r="S4640">
        <v>60.8</v>
      </c>
    </row>
    <row r="4641" spans="1:19" x14ac:dyDescent="0.25">
      <c r="A4641" t="s">
        <v>4671</v>
      </c>
      <c r="B4641">
        <v>62.1</v>
      </c>
      <c r="D4641" t="str">
        <f t="shared" si="288"/>
        <v xml:space="preserve">10-14-2011 8:51 </v>
      </c>
      <c r="E4641">
        <f t="shared" si="289"/>
        <v>1.0000000001164153</v>
      </c>
      <c r="F4641">
        <v>62.1</v>
      </c>
      <c r="K4641" t="s">
        <v>14247</v>
      </c>
      <c r="L4641">
        <v>72</v>
      </c>
      <c r="N4641" t="s">
        <v>14355</v>
      </c>
      <c r="O4641" t="str">
        <f t="shared" si="290"/>
        <v xml:space="preserve">10-8-2012 12:30 </v>
      </c>
      <c r="P4641">
        <f t="shared" si="291"/>
        <v>0.28333333338377997</v>
      </c>
      <c r="Q4641">
        <v>48.2</v>
      </c>
      <c r="R4641">
        <v>0.41666666662786156</v>
      </c>
      <c r="S4641">
        <v>60.8</v>
      </c>
    </row>
    <row r="4642" spans="1:19" x14ac:dyDescent="0.25">
      <c r="A4642" t="s">
        <v>4672</v>
      </c>
      <c r="B4642">
        <v>61</v>
      </c>
      <c r="D4642" t="str">
        <f t="shared" si="288"/>
        <v xml:space="preserve">10-14-2011 7:51 </v>
      </c>
      <c r="E4642">
        <f t="shared" si="289"/>
        <v>0.99999999994179234</v>
      </c>
      <c r="F4642">
        <v>61</v>
      </c>
      <c r="K4642" t="s">
        <v>14248</v>
      </c>
      <c r="L4642">
        <v>70</v>
      </c>
      <c r="N4642" t="s">
        <v>14356</v>
      </c>
      <c r="O4642" t="str">
        <f t="shared" si="290"/>
        <v xml:space="preserve">10-8-2012 12:13 </v>
      </c>
      <c r="P4642">
        <f t="shared" si="291"/>
        <v>0.36666666663950309</v>
      </c>
      <c r="Q4642">
        <v>48.2</v>
      </c>
      <c r="R4642">
        <v>0.76666666654637083</v>
      </c>
      <c r="S4642">
        <v>60.8</v>
      </c>
    </row>
    <row r="4643" spans="1:19" x14ac:dyDescent="0.25">
      <c r="A4643" t="s">
        <v>4673</v>
      </c>
      <c r="B4643">
        <v>61</v>
      </c>
      <c r="D4643" t="str">
        <f t="shared" si="288"/>
        <v xml:space="preserve">10-14-2011 6:51 </v>
      </c>
      <c r="E4643">
        <f t="shared" si="289"/>
        <v>0.99999999994179234</v>
      </c>
      <c r="F4643">
        <v>61</v>
      </c>
      <c r="K4643" t="s">
        <v>14249</v>
      </c>
      <c r="L4643">
        <v>66.900000000000006</v>
      </c>
      <c r="N4643" t="s">
        <v>14357</v>
      </c>
      <c r="O4643" t="str">
        <f t="shared" si="290"/>
        <v xml:space="preserve">10-8-2012 11:51 </v>
      </c>
      <c r="P4643">
        <f t="shared" si="291"/>
        <v>1.0000000001164153</v>
      </c>
      <c r="Q4643">
        <v>50</v>
      </c>
      <c r="R4643">
        <v>0.38333333336049691</v>
      </c>
      <c r="S4643">
        <v>60.8</v>
      </c>
    </row>
    <row r="4644" spans="1:19" x14ac:dyDescent="0.25">
      <c r="A4644" t="s">
        <v>4674</v>
      </c>
      <c r="B4644">
        <v>62.1</v>
      </c>
      <c r="D4644" t="str">
        <f t="shared" si="288"/>
        <v xml:space="preserve">10-14-2011 5:51 </v>
      </c>
      <c r="E4644">
        <f t="shared" si="289"/>
        <v>0.30000000010477379</v>
      </c>
      <c r="F4644">
        <v>62.1</v>
      </c>
      <c r="K4644" t="s">
        <v>14250</v>
      </c>
      <c r="L4644">
        <v>63</v>
      </c>
      <c r="N4644" t="s">
        <v>14358</v>
      </c>
      <c r="O4644" t="str">
        <f t="shared" si="290"/>
        <v xml:space="preserve">10-8-2012 10:51 </v>
      </c>
      <c r="P4644">
        <f t="shared" si="291"/>
        <v>0.99999999994179234</v>
      </c>
      <c r="Q4644">
        <v>51.1</v>
      </c>
      <c r="R4644">
        <v>0.39999999990686774</v>
      </c>
      <c r="S4644">
        <v>60.8</v>
      </c>
    </row>
    <row r="4645" spans="1:19" x14ac:dyDescent="0.25">
      <c r="A4645" t="s">
        <v>4675</v>
      </c>
      <c r="B4645">
        <v>62.6</v>
      </c>
      <c r="D4645" t="str">
        <f t="shared" si="288"/>
        <v xml:space="preserve">10-14-2011 5:33 </v>
      </c>
      <c r="E4645">
        <f t="shared" si="289"/>
        <v>0.70000000001164153</v>
      </c>
      <c r="F4645">
        <v>62.6</v>
      </c>
      <c r="K4645" t="s">
        <v>14251</v>
      </c>
      <c r="L4645">
        <v>59</v>
      </c>
      <c r="N4645" t="s">
        <v>14359</v>
      </c>
      <c r="O4645" t="str">
        <f t="shared" si="290"/>
        <v xml:space="preserve">10-8-2012 9:51 </v>
      </c>
      <c r="P4645">
        <f t="shared" si="291"/>
        <v>0.99999999994179234</v>
      </c>
      <c r="Q4645">
        <v>51.1</v>
      </c>
      <c r="R4645">
        <v>0.2333333333954215</v>
      </c>
      <c r="S4645">
        <v>60.8</v>
      </c>
    </row>
    <row r="4646" spans="1:19" x14ac:dyDescent="0.25">
      <c r="A4646" t="s">
        <v>4676</v>
      </c>
      <c r="B4646">
        <v>62.1</v>
      </c>
      <c r="D4646" t="str">
        <f t="shared" si="288"/>
        <v xml:space="preserve">10-14-2011 4:51 </v>
      </c>
      <c r="E4646">
        <f t="shared" si="289"/>
        <v>0.99999999994179234</v>
      </c>
      <c r="F4646">
        <v>62.1</v>
      </c>
      <c r="K4646" t="s">
        <v>14252</v>
      </c>
      <c r="L4646">
        <v>52</v>
      </c>
      <c r="N4646" t="s">
        <v>14360</v>
      </c>
      <c r="O4646" t="str">
        <f t="shared" si="290"/>
        <v xml:space="preserve">10-8-2012 8:51 </v>
      </c>
      <c r="P4646">
        <f t="shared" si="291"/>
        <v>1.0000000001164153</v>
      </c>
      <c r="Q4646">
        <v>51.1</v>
      </c>
      <c r="R4646">
        <v>0.86666666669771075</v>
      </c>
      <c r="S4646">
        <v>60.8</v>
      </c>
    </row>
    <row r="4647" spans="1:19" x14ac:dyDescent="0.25">
      <c r="A4647" t="s">
        <v>4677</v>
      </c>
      <c r="B4647">
        <v>63</v>
      </c>
      <c r="D4647" t="str">
        <f t="shared" si="288"/>
        <v xml:space="preserve">10-14-2011 3:51 </v>
      </c>
      <c r="E4647">
        <f t="shared" si="289"/>
        <v>0.99999999994179234</v>
      </c>
      <c r="F4647">
        <v>63</v>
      </c>
      <c r="K4647" t="s">
        <v>14253</v>
      </c>
      <c r="L4647">
        <v>46.9</v>
      </c>
      <c r="N4647" t="s">
        <v>14361</v>
      </c>
      <c r="O4647" t="str">
        <f t="shared" si="290"/>
        <v xml:space="preserve">10-8-2012 7:51 </v>
      </c>
      <c r="P4647">
        <f t="shared" si="291"/>
        <v>0.99999999994179234</v>
      </c>
      <c r="Q4647">
        <v>51.1</v>
      </c>
      <c r="R4647">
        <v>0.19999999995343387</v>
      </c>
      <c r="S4647">
        <v>60.8</v>
      </c>
    </row>
    <row r="4648" spans="1:19" x14ac:dyDescent="0.25">
      <c r="A4648" t="s">
        <v>4678</v>
      </c>
      <c r="B4648">
        <v>64</v>
      </c>
      <c r="D4648" t="str">
        <f t="shared" si="288"/>
        <v xml:space="preserve">10-14-2011 2:51 </v>
      </c>
      <c r="E4648">
        <f t="shared" si="289"/>
        <v>1.0000000001164153</v>
      </c>
      <c r="F4648">
        <v>64</v>
      </c>
      <c r="K4648" t="s">
        <v>14254</v>
      </c>
      <c r="L4648">
        <v>45</v>
      </c>
      <c r="N4648" t="s">
        <v>14362</v>
      </c>
      <c r="O4648" t="str">
        <f t="shared" si="290"/>
        <v xml:space="preserve">10-8-2012 6:51 </v>
      </c>
      <c r="P4648">
        <f t="shared" si="291"/>
        <v>0.99999999994179234</v>
      </c>
      <c r="Q4648">
        <v>51.1</v>
      </c>
      <c r="R4648">
        <v>0.75</v>
      </c>
      <c r="S4648">
        <v>60.8</v>
      </c>
    </row>
    <row r="4649" spans="1:19" x14ac:dyDescent="0.25">
      <c r="A4649" t="s">
        <v>4679</v>
      </c>
      <c r="B4649">
        <v>66.900000000000006</v>
      </c>
      <c r="D4649" t="str">
        <f t="shared" si="288"/>
        <v xml:space="preserve">10-14-2011 1:51 </v>
      </c>
      <c r="E4649">
        <f t="shared" si="289"/>
        <v>0.99999999994179234</v>
      </c>
      <c r="F4649">
        <v>66.900000000000006</v>
      </c>
      <c r="K4649" t="s">
        <v>14255</v>
      </c>
      <c r="L4649">
        <v>45</v>
      </c>
      <c r="N4649" t="s">
        <v>14363</v>
      </c>
      <c r="O4649" t="str">
        <f t="shared" si="290"/>
        <v xml:space="preserve">10-8-2012 5:51 </v>
      </c>
      <c r="P4649">
        <f t="shared" si="291"/>
        <v>1.0000000001164153</v>
      </c>
      <c r="Q4649">
        <v>52</v>
      </c>
      <c r="R4649">
        <v>0.76666666672099382</v>
      </c>
      <c r="S4649">
        <v>60.8</v>
      </c>
    </row>
    <row r="4650" spans="1:19" x14ac:dyDescent="0.25">
      <c r="A4650" t="s">
        <v>4680</v>
      </c>
      <c r="B4650">
        <v>66.900000000000006</v>
      </c>
      <c r="D4650" t="str">
        <f t="shared" si="288"/>
        <v xml:space="preserve">10-14-2011 0:51 </v>
      </c>
      <c r="E4650">
        <f t="shared" si="289"/>
        <v>0.99999999994179234</v>
      </c>
      <c r="F4650">
        <v>66.900000000000006</v>
      </c>
      <c r="K4650" t="s">
        <v>14256</v>
      </c>
      <c r="L4650">
        <v>45</v>
      </c>
      <c r="N4650" t="s">
        <v>14364</v>
      </c>
      <c r="O4650" t="str">
        <f t="shared" si="290"/>
        <v xml:space="preserve">10-8-2012 4:51 </v>
      </c>
      <c r="P4650">
        <f t="shared" si="291"/>
        <v>0.99999999994179234</v>
      </c>
      <c r="Q4650">
        <v>52</v>
      </c>
      <c r="R4650">
        <v>0.40000000008149073</v>
      </c>
      <c r="S4650">
        <v>60.8</v>
      </c>
    </row>
    <row r="4651" spans="1:19" x14ac:dyDescent="0.25">
      <c r="A4651" t="s">
        <v>4681</v>
      </c>
      <c r="B4651">
        <v>66.900000000000006</v>
      </c>
      <c r="D4651" t="str">
        <f t="shared" si="288"/>
        <v xml:space="preserve">10-13-2011 23:51 </v>
      </c>
      <c r="E4651">
        <f t="shared" si="289"/>
        <v>1.0000000001164153</v>
      </c>
      <c r="F4651">
        <v>66.900000000000006</v>
      </c>
      <c r="K4651" t="s">
        <v>14257</v>
      </c>
      <c r="L4651">
        <v>45</v>
      </c>
      <c r="N4651" t="s">
        <v>14365</v>
      </c>
      <c r="O4651" t="str">
        <f t="shared" si="290"/>
        <v xml:space="preserve">10-8-2012 3:51 </v>
      </c>
      <c r="P4651">
        <f t="shared" si="291"/>
        <v>0.53333333332557231</v>
      </c>
      <c r="Q4651">
        <v>52</v>
      </c>
      <c r="R4651">
        <v>0.8333333334303461</v>
      </c>
      <c r="S4651">
        <v>60.8</v>
      </c>
    </row>
    <row r="4652" spans="1:19" x14ac:dyDescent="0.25">
      <c r="A4652" t="s">
        <v>4682</v>
      </c>
      <c r="B4652">
        <v>66</v>
      </c>
      <c r="D4652" t="str">
        <f t="shared" si="288"/>
        <v xml:space="preserve">10-13-2011 22:51 </v>
      </c>
      <c r="E4652">
        <f t="shared" si="289"/>
        <v>0.99999999994179234</v>
      </c>
      <c r="F4652">
        <v>66</v>
      </c>
      <c r="K4652" t="s">
        <v>14258</v>
      </c>
      <c r="L4652">
        <v>46</v>
      </c>
      <c r="N4652" t="s">
        <v>14366</v>
      </c>
      <c r="O4652" t="str">
        <f t="shared" si="290"/>
        <v xml:space="preserve">10-8-2012 3:19 </v>
      </c>
      <c r="P4652">
        <f t="shared" si="291"/>
        <v>0.46666666661622003</v>
      </c>
      <c r="Q4652">
        <v>51.8</v>
      </c>
      <c r="R4652">
        <v>0.58333333348855376</v>
      </c>
      <c r="S4652">
        <v>60.8</v>
      </c>
    </row>
    <row r="4653" spans="1:19" x14ac:dyDescent="0.25">
      <c r="A4653" t="s">
        <v>4683</v>
      </c>
      <c r="B4653">
        <v>66.900000000000006</v>
      </c>
      <c r="D4653" t="str">
        <f t="shared" si="288"/>
        <v xml:space="preserve">10-13-2011 21:51 </v>
      </c>
      <c r="E4653">
        <f t="shared" si="289"/>
        <v>0.99999999994179234</v>
      </c>
      <c r="F4653">
        <v>66.900000000000006</v>
      </c>
      <c r="K4653" t="s">
        <v>14259</v>
      </c>
      <c r="L4653">
        <v>46</v>
      </c>
      <c r="N4653" t="s">
        <v>14367</v>
      </c>
      <c r="O4653" t="str">
        <f t="shared" si="290"/>
        <v xml:space="preserve">10-8-2012 2:51 </v>
      </c>
      <c r="P4653">
        <f t="shared" si="291"/>
        <v>1.0000000001164153</v>
      </c>
      <c r="Q4653">
        <v>52</v>
      </c>
      <c r="R4653">
        <v>0.5166666666045785</v>
      </c>
      <c r="S4653">
        <v>60.8</v>
      </c>
    </row>
    <row r="4654" spans="1:19" x14ac:dyDescent="0.25">
      <c r="A4654" t="s">
        <v>4684</v>
      </c>
      <c r="B4654">
        <v>69.099999999999994</v>
      </c>
      <c r="D4654" t="str">
        <f t="shared" si="288"/>
        <v xml:space="preserve">10-13-2011 20:51 </v>
      </c>
      <c r="E4654">
        <f t="shared" si="289"/>
        <v>1.0000000001164153</v>
      </c>
      <c r="F4654">
        <v>69.099999999999994</v>
      </c>
      <c r="K4654" t="s">
        <v>14260</v>
      </c>
      <c r="L4654">
        <v>48.9</v>
      </c>
      <c r="N4654" t="s">
        <v>14368</v>
      </c>
      <c r="O4654" t="str">
        <f t="shared" si="290"/>
        <v xml:space="preserve">10-8-2012 1:51 </v>
      </c>
      <c r="P4654">
        <f t="shared" si="291"/>
        <v>0.99999999994179234</v>
      </c>
      <c r="Q4654">
        <v>52</v>
      </c>
      <c r="R4654">
        <v>0.71666666673263535</v>
      </c>
      <c r="S4654">
        <v>60.8</v>
      </c>
    </row>
    <row r="4655" spans="1:19" x14ac:dyDescent="0.25">
      <c r="A4655" t="s">
        <v>4685</v>
      </c>
      <c r="B4655">
        <v>69.099999999999994</v>
      </c>
      <c r="D4655" t="str">
        <f t="shared" si="288"/>
        <v xml:space="preserve">10-13-2011 19:51 </v>
      </c>
      <c r="E4655">
        <f t="shared" si="289"/>
        <v>0.99999999994179234</v>
      </c>
      <c r="F4655">
        <v>69.099999999999994</v>
      </c>
      <c r="K4655" t="s">
        <v>14261</v>
      </c>
      <c r="L4655">
        <v>48</v>
      </c>
      <c r="N4655" t="s">
        <v>14369</v>
      </c>
      <c r="O4655" t="str">
        <f t="shared" si="290"/>
        <v xml:space="preserve">10-8-2012 0:51 </v>
      </c>
      <c r="P4655">
        <f t="shared" si="291"/>
        <v>0.99999999994179234</v>
      </c>
      <c r="Q4655">
        <v>52</v>
      </c>
      <c r="R4655">
        <v>0.43333333334885538</v>
      </c>
      <c r="S4655">
        <v>60.8</v>
      </c>
    </row>
    <row r="4656" spans="1:19" x14ac:dyDescent="0.25">
      <c r="A4656" t="s">
        <v>4686</v>
      </c>
      <c r="B4656">
        <v>71.099999999999994</v>
      </c>
      <c r="D4656" t="str">
        <f t="shared" si="288"/>
        <v xml:space="preserve">10-13-2011 18:51 </v>
      </c>
      <c r="E4656">
        <f t="shared" si="289"/>
        <v>0.99999999994179234</v>
      </c>
      <c r="F4656">
        <v>71.099999999999994</v>
      </c>
      <c r="K4656" t="s">
        <v>14262</v>
      </c>
      <c r="L4656">
        <v>46.9</v>
      </c>
      <c r="N4656" t="s">
        <v>14370</v>
      </c>
      <c r="O4656" t="str">
        <f t="shared" si="290"/>
        <v xml:space="preserve">10-7-2012 23:51 </v>
      </c>
      <c r="P4656">
        <f t="shared" si="291"/>
        <v>1.0000000001164153</v>
      </c>
      <c r="Q4656">
        <v>52</v>
      </c>
      <c r="R4656">
        <v>0.6000000000349246</v>
      </c>
      <c r="S4656">
        <v>60.8</v>
      </c>
    </row>
    <row r="4657" spans="1:19" x14ac:dyDescent="0.25">
      <c r="A4657" t="s">
        <v>4687</v>
      </c>
      <c r="B4657">
        <v>73.900000000000006</v>
      </c>
      <c r="D4657" t="str">
        <f t="shared" si="288"/>
        <v xml:space="preserve">10-13-2011 17:51 </v>
      </c>
      <c r="E4657">
        <f t="shared" si="289"/>
        <v>1.0000000001164153</v>
      </c>
      <c r="F4657">
        <v>73.900000000000006</v>
      </c>
      <c r="K4657" t="s">
        <v>14263</v>
      </c>
      <c r="L4657">
        <v>50</v>
      </c>
      <c r="N4657" t="s">
        <v>14371</v>
      </c>
      <c r="O4657" t="str">
        <f t="shared" si="290"/>
        <v xml:space="preserve">10-7-2012 22:51 </v>
      </c>
      <c r="P4657">
        <f t="shared" si="291"/>
        <v>0.99999999994179234</v>
      </c>
      <c r="Q4657">
        <v>52</v>
      </c>
      <c r="R4657">
        <v>0.70000000001164153</v>
      </c>
      <c r="S4657">
        <v>60.8</v>
      </c>
    </row>
    <row r="4658" spans="1:19" x14ac:dyDescent="0.25">
      <c r="A4658" t="s">
        <v>4688</v>
      </c>
      <c r="B4658">
        <v>75.900000000000006</v>
      </c>
      <c r="D4658" t="str">
        <f t="shared" si="288"/>
        <v xml:space="preserve">10-13-2011 16:51 </v>
      </c>
      <c r="E4658">
        <f t="shared" si="289"/>
        <v>0.99999999994179234</v>
      </c>
      <c r="F4658">
        <v>75.900000000000006</v>
      </c>
      <c r="K4658" t="s">
        <v>14264</v>
      </c>
      <c r="L4658">
        <v>52</v>
      </c>
      <c r="N4658" t="s">
        <v>14372</v>
      </c>
      <c r="O4658" t="str">
        <f t="shared" si="290"/>
        <v xml:space="preserve">10-7-2012 21:51 </v>
      </c>
      <c r="P4658">
        <f t="shared" si="291"/>
        <v>0.99999999994179234</v>
      </c>
      <c r="Q4658">
        <v>52</v>
      </c>
      <c r="R4658">
        <v>0.99999999994179234</v>
      </c>
      <c r="S4658">
        <v>61</v>
      </c>
    </row>
    <row r="4659" spans="1:19" x14ac:dyDescent="0.25">
      <c r="A4659" t="s">
        <v>4689</v>
      </c>
      <c r="B4659">
        <v>77</v>
      </c>
      <c r="D4659" t="str">
        <f t="shared" si="288"/>
        <v xml:space="preserve">10-13-2011 15:51 </v>
      </c>
      <c r="E4659">
        <f t="shared" si="289"/>
        <v>0.99999999994179234</v>
      </c>
      <c r="F4659">
        <v>77</v>
      </c>
      <c r="K4659" t="s">
        <v>14265</v>
      </c>
      <c r="L4659">
        <v>54</v>
      </c>
      <c r="N4659" t="s">
        <v>14373</v>
      </c>
      <c r="O4659" t="str">
        <f t="shared" si="290"/>
        <v xml:space="preserve">10-7-2012 20:51 </v>
      </c>
      <c r="P4659">
        <f t="shared" si="291"/>
        <v>1.0000000001164153</v>
      </c>
      <c r="Q4659">
        <v>52</v>
      </c>
      <c r="R4659">
        <v>1.0000000001164153</v>
      </c>
      <c r="S4659">
        <v>61</v>
      </c>
    </row>
    <row r="4660" spans="1:19" x14ac:dyDescent="0.25">
      <c r="A4660" t="s">
        <v>4690</v>
      </c>
      <c r="B4660">
        <v>77</v>
      </c>
      <c r="D4660" t="str">
        <f t="shared" si="288"/>
        <v xml:space="preserve">10-13-2011 14:51 </v>
      </c>
      <c r="E4660">
        <f t="shared" si="289"/>
        <v>1.0000000001164153</v>
      </c>
      <c r="F4660">
        <v>77</v>
      </c>
      <c r="K4660" t="s">
        <v>14266</v>
      </c>
      <c r="L4660">
        <v>57.9</v>
      </c>
      <c r="N4660" t="s">
        <v>14374</v>
      </c>
      <c r="O4660" t="str">
        <f t="shared" si="290"/>
        <v xml:space="preserve">10-7-2012 19:51 </v>
      </c>
      <c r="P4660">
        <f t="shared" si="291"/>
        <v>4.9999999988358468E-2</v>
      </c>
      <c r="Q4660">
        <v>53.1</v>
      </c>
      <c r="R4660">
        <v>0.99999999994179234</v>
      </c>
      <c r="S4660">
        <v>61</v>
      </c>
    </row>
    <row r="4661" spans="1:19" x14ac:dyDescent="0.25">
      <c r="A4661" t="s">
        <v>4691</v>
      </c>
      <c r="B4661">
        <v>77</v>
      </c>
      <c r="D4661" t="str">
        <f t="shared" si="288"/>
        <v xml:space="preserve">10-13-2011 13:51 </v>
      </c>
      <c r="E4661">
        <f t="shared" si="289"/>
        <v>0.99999999994179234</v>
      </c>
      <c r="F4661">
        <v>77</v>
      </c>
      <c r="K4661" t="s">
        <v>14267</v>
      </c>
      <c r="L4661">
        <v>64.900000000000006</v>
      </c>
      <c r="N4661" t="s">
        <v>14375</v>
      </c>
      <c r="O4661" t="str">
        <f t="shared" si="290"/>
        <v xml:space="preserve">10-7-2012 19:48 </v>
      </c>
      <c r="P4661">
        <f t="shared" si="291"/>
        <v>0.94999999995343387</v>
      </c>
      <c r="Q4661">
        <v>53.6</v>
      </c>
      <c r="R4661">
        <v>0.2333333333954215</v>
      </c>
      <c r="S4661">
        <v>61</v>
      </c>
    </row>
    <row r="4662" spans="1:19" x14ac:dyDescent="0.25">
      <c r="A4662" t="s">
        <v>4692</v>
      </c>
      <c r="B4662">
        <v>77</v>
      </c>
      <c r="D4662" t="str">
        <f t="shared" si="288"/>
        <v xml:space="preserve">10-13-2011 12:51 </v>
      </c>
      <c r="E4662">
        <f t="shared" si="289"/>
        <v>0.99999999994179234</v>
      </c>
      <c r="F4662">
        <v>77</v>
      </c>
      <c r="K4662" t="s">
        <v>14268</v>
      </c>
      <c r="L4662">
        <v>66.900000000000006</v>
      </c>
      <c r="N4662" t="s">
        <v>14376</v>
      </c>
      <c r="O4662" t="str">
        <f t="shared" si="290"/>
        <v xml:space="preserve">10-7-2012 18:51 </v>
      </c>
      <c r="P4662">
        <f t="shared" si="291"/>
        <v>1.03333333338378</v>
      </c>
      <c r="Q4662">
        <v>53.1</v>
      </c>
      <c r="R4662">
        <v>1.0000000001164153</v>
      </c>
      <c r="S4662">
        <v>61</v>
      </c>
    </row>
    <row r="4663" spans="1:19" x14ac:dyDescent="0.25">
      <c r="A4663" t="s">
        <v>4693</v>
      </c>
      <c r="B4663">
        <v>75.900000000000006</v>
      </c>
      <c r="D4663" t="str">
        <f t="shared" si="288"/>
        <v xml:space="preserve">10-13-2011 11:51 </v>
      </c>
      <c r="E4663">
        <f t="shared" si="289"/>
        <v>1.0000000001164153</v>
      </c>
      <c r="F4663">
        <v>75.900000000000006</v>
      </c>
      <c r="K4663" t="s">
        <v>14269</v>
      </c>
      <c r="L4663">
        <v>66.900000000000006</v>
      </c>
      <c r="N4663" t="s">
        <v>14377</v>
      </c>
      <c r="O4663" t="str">
        <f t="shared" si="290"/>
        <v xml:space="preserve">10-7-2012 17:49 </v>
      </c>
      <c r="P4663">
        <f t="shared" si="291"/>
        <v>1.6666666546370834E-2</v>
      </c>
      <c r="Q4663">
        <v>53.1</v>
      </c>
      <c r="R4663">
        <v>0.99999999994179234</v>
      </c>
      <c r="S4663">
        <v>61</v>
      </c>
    </row>
    <row r="4664" spans="1:19" x14ac:dyDescent="0.25">
      <c r="A4664" t="s">
        <v>4694</v>
      </c>
      <c r="B4664">
        <v>75</v>
      </c>
      <c r="D4664" t="str">
        <f t="shared" si="288"/>
        <v xml:space="preserve">10-13-2011 10:51 </v>
      </c>
      <c r="E4664">
        <f t="shared" si="289"/>
        <v>0.99999999994179234</v>
      </c>
      <c r="F4664">
        <v>75</v>
      </c>
      <c r="K4664" t="s">
        <v>14270</v>
      </c>
      <c r="L4664">
        <v>66</v>
      </c>
      <c r="N4664" t="s">
        <v>14378</v>
      </c>
      <c r="O4664" t="str">
        <f t="shared" si="290"/>
        <v xml:space="preserve">10-7-2012 17:48 </v>
      </c>
      <c r="P4664">
        <f t="shared" si="291"/>
        <v>0.61666666675591841</v>
      </c>
      <c r="Q4664">
        <v>53.6</v>
      </c>
      <c r="R4664">
        <v>0.99999999994179234</v>
      </c>
      <c r="S4664">
        <v>61</v>
      </c>
    </row>
    <row r="4665" spans="1:19" x14ac:dyDescent="0.25">
      <c r="A4665" t="s">
        <v>4695</v>
      </c>
      <c r="B4665">
        <v>72</v>
      </c>
      <c r="D4665" t="str">
        <f t="shared" si="288"/>
        <v xml:space="preserve">10-13-2011 9:51 </v>
      </c>
      <c r="E4665">
        <f t="shared" si="289"/>
        <v>0.99999999994179234</v>
      </c>
      <c r="F4665">
        <v>72</v>
      </c>
      <c r="K4665" t="s">
        <v>14271</v>
      </c>
      <c r="L4665">
        <v>64.900000000000006</v>
      </c>
      <c r="N4665" t="s">
        <v>14379</v>
      </c>
      <c r="O4665" t="str">
        <f t="shared" si="290"/>
        <v xml:space="preserve">10-7-2012 17:11 </v>
      </c>
      <c r="P4665">
        <f t="shared" si="291"/>
        <v>0.33333333337213844</v>
      </c>
      <c r="Q4665">
        <v>53.6</v>
      </c>
      <c r="R4665">
        <v>1.0000000001164153</v>
      </c>
      <c r="S4665">
        <v>61</v>
      </c>
    </row>
    <row r="4666" spans="1:19" x14ac:dyDescent="0.25">
      <c r="A4666" t="s">
        <v>4696</v>
      </c>
      <c r="B4666">
        <v>71.099999999999994</v>
      </c>
      <c r="D4666" t="str">
        <f t="shared" si="288"/>
        <v xml:space="preserve">10-13-2011 8:51 </v>
      </c>
      <c r="E4666">
        <f t="shared" si="289"/>
        <v>1.0000000001164153</v>
      </c>
      <c r="F4666">
        <v>71.099999999999994</v>
      </c>
      <c r="K4666" t="s">
        <v>14272</v>
      </c>
      <c r="L4666">
        <v>62.1</v>
      </c>
      <c r="N4666" t="s">
        <v>14380</v>
      </c>
      <c r="O4666" t="str">
        <f t="shared" si="290"/>
        <v xml:space="preserve">10-7-2012 16:51 </v>
      </c>
      <c r="P4666">
        <f t="shared" si="291"/>
        <v>0.99999999994179234</v>
      </c>
      <c r="Q4666">
        <v>55</v>
      </c>
      <c r="R4666">
        <v>0.99999999994179234</v>
      </c>
      <c r="S4666">
        <v>61</v>
      </c>
    </row>
    <row r="4667" spans="1:19" x14ac:dyDescent="0.25">
      <c r="A4667" t="s">
        <v>4697</v>
      </c>
      <c r="B4667">
        <v>70</v>
      </c>
      <c r="D4667" t="str">
        <f t="shared" si="288"/>
        <v xml:space="preserve">10-13-2011 7:51 </v>
      </c>
      <c r="E4667">
        <f t="shared" si="289"/>
        <v>0.99999999994179234</v>
      </c>
      <c r="F4667">
        <v>70</v>
      </c>
      <c r="K4667" t="s">
        <v>14273</v>
      </c>
      <c r="L4667">
        <v>59</v>
      </c>
      <c r="N4667" t="s">
        <v>14381</v>
      </c>
      <c r="O4667" t="str">
        <f t="shared" si="290"/>
        <v xml:space="preserve">10-7-2012 15:51 </v>
      </c>
      <c r="P4667">
        <f t="shared" si="291"/>
        <v>0.99999999994179234</v>
      </c>
      <c r="Q4667">
        <v>55</v>
      </c>
      <c r="R4667">
        <v>0.99999999994179234</v>
      </c>
      <c r="S4667">
        <v>61</v>
      </c>
    </row>
    <row r="4668" spans="1:19" x14ac:dyDescent="0.25">
      <c r="A4668" t="s">
        <v>4698</v>
      </c>
      <c r="B4668">
        <v>70</v>
      </c>
      <c r="D4668" t="str">
        <f t="shared" si="288"/>
        <v xml:space="preserve">10-13-2011 6:51 </v>
      </c>
      <c r="E4668">
        <f t="shared" si="289"/>
        <v>0.61666666658129543</v>
      </c>
      <c r="F4668">
        <v>70</v>
      </c>
      <c r="K4668" t="s">
        <v>14274</v>
      </c>
      <c r="L4668">
        <v>57.9</v>
      </c>
      <c r="N4668" t="s">
        <v>14382</v>
      </c>
      <c r="O4668" t="str">
        <f t="shared" si="290"/>
        <v xml:space="preserve">10-7-2012 14:51 </v>
      </c>
      <c r="P4668">
        <f t="shared" si="291"/>
        <v>1.0000000001164153</v>
      </c>
      <c r="Q4668">
        <v>55</v>
      </c>
      <c r="R4668">
        <v>0.99999999994179234</v>
      </c>
      <c r="S4668">
        <v>61</v>
      </c>
    </row>
    <row r="4669" spans="1:19" x14ac:dyDescent="0.25">
      <c r="A4669" t="s">
        <v>4699</v>
      </c>
      <c r="B4669">
        <v>69.8</v>
      </c>
      <c r="D4669" t="str">
        <f t="shared" si="288"/>
        <v xml:space="preserve">10-13-2011 6:14 </v>
      </c>
      <c r="E4669">
        <f t="shared" si="289"/>
        <v>0.38333333336049691</v>
      </c>
      <c r="F4669">
        <v>69.8</v>
      </c>
      <c r="K4669" t="s">
        <v>14275</v>
      </c>
      <c r="L4669">
        <v>55</v>
      </c>
      <c r="N4669" t="s">
        <v>14383</v>
      </c>
      <c r="O4669" t="str">
        <f t="shared" si="290"/>
        <v xml:space="preserve">10-7-2012 13:51 </v>
      </c>
      <c r="P4669">
        <f t="shared" si="291"/>
        <v>0.99999999994179234</v>
      </c>
      <c r="Q4669">
        <v>55</v>
      </c>
      <c r="R4669">
        <v>0.99999999994179234</v>
      </c>
      <c r="S4669">
        <v>61</v>
      </c>
    </row>
    <row r="4670" spans="1:19" x14ac:dyDescent="0.25">
      <c r="A4670" t="s">
        <v>4700</v>
      </c>
      <c r="B4670">
        <v>70</v>
      </c>
      <c r="D4670" t="str">
        <f t="shared" si="288"/>
        <v xml:space="preserve">10-13-2011 5:51 </v>
      </c>
      <c r="E4670">
        <f t="shared" si="289"/>
        <v>9.9999999976716936E-2</v>
      </c>
      <c r="F4670">
        <v>70</v>
      </c>
      <c r="K4670" t="s">
        <v>14276</v>
      </c>
      <c r="L4670">
        <v>52</v>
      </c>
      <c r="N4670" t="s">
        <v>14384</v>
      </c>
      <c r="O4670" t="str">
        <f t="shared" si="290"/>
        <v xml:space="preserve">10-7-2012 12:51 </v>
      </c>
      <c r="P4670">
        <f t="shared" si="291"/>
        <v>0.39999999990686774</v>
      </c>
      <c r="Q4670">
        <v>54</v>
      </c>
      <c r="R4670">
        <v>0.99999999994179234</v>
      </c>
      <c r="S4670">
        <v>61</v>
      </c>
    </row>
    <row r="4671" spans="1:19" x14ac:dyDescent="0.25">
      <c r="A4671" t="s">
        <v>4701</v>
      </c>
      <c r="B4671">
        <v>69.8</v>
      </c>
      <c r="D4671" t="str">
        <f t="shared" si="288"/>
        <v xml:space="preserve">10-13-2011 5:45 </v>
      </c>
      <c r="E4671">
        <f t="shared" si="289"/>
        <v>0.90000000013969839</v>
      </c>
      <c r="F4671">
        <v>69.8</v>
      </c>
      <c r="K4671" t="s">
        <v>14277</v>
      </c>
      <c r="L4671">
        <v>48</v>
      </c>
      <c r="N4671" t="s">
        <v>14385</v>
      </c>
      <c r="O4671" t="str">
        <f t="shared" si="290"/>
        <v xml:space="preserve">10-7-2012 12:27 </v>
      </c>
      <c r="P4671">
        <f t="shared" si="291"/>
        <v>0.6000000000349246</v>
      </c>
      <c r="Q4671">
        <v>53.6</v>
      </c>
      <c r="R4671">
        <v>0.99999999994179234</v>
      </c>
      <c r="S4671">
        <v>61</v>
      </c>
    </row>
    <row r="4672" spans="1:19" x14ac:dyDescent="0.25">
      <c r="A4672" t="s">
        <v>4702</v>
      </c>
      <c r="B4672">
        <v>70</v>
      </c>
      <c r="D4672" t="str">
        <f t="shared" si="288"/>
        <v xml:space="preserve">10-13-2011 4:51 </v>
      </c>
      <c r="E4672">
        <f t="shared" si="289"/>
        <v>0.99999999994179234</v>
      </c>
      <c r="F4672">
        <v>70</v>
      </c>
      <c r="K4672" t="s">
        <v>14278</v>
      </c>
      <c r="L4672">
        <v>46.9</v>
      </c>
      <c r="N4672" t="s">
        <v>14386</v>
      </c>
      <c r="O4672" t="str">
        <f t="shared" si="290"/>
        <v xml:space="preserve">10-7-2012 11:51 </v>
      </c>
      <c r="P4672">
        <f t="shared" si="291"/>
        <v>0.45000000006984919</v>
      </c>
      <c r="Q4672">
        <v>53.1</v>
      </c>
      <c r="R4672">
        <v>0.99999999994179234</v>
      </c>
      <c r="S4672">
        <v>61</v>
      </c>
    </row>
    <row r="4673" spans="1:19" x14ac:dyDescent="0.25">
      <c r="A4673" t="s">
        <v>4703</v>
      </c>
      <c r="B4673">
        <v>71.099999999999994</v>
      </c>
      <c r="D4673" t="str">
        <f t="shared" si="288"/>
        <v xml:space="preserve">10-13-2011 3:51 </v>
      </c>
      <c r="E4673">
        <f t="shared" si="289"/>
        <v>0.99999999994179234</v>
      </c>
      <c r="F4673">
        <v>71.099999999999994</v>
      </c>
      <c r="K4673" t="s">
        <v>14279</v>
      </c>
      <c r="L4673">
        <v>48.9</v>
      </c>
      <c r="N4673" t="s">
        <v>14387</v>
      </c>
      <c r="O4673" t="str">
        <f t="shared" si="290"/>
        <v xml:space="preserve">10-7-2012 11:24 </v>
      </c>
      <c r="P4673">
        <f t="shared" si="291"/>
        <v>0.55000000004656613</v>
      </c>
      <c r="Q4673">
        <v>53.6</v>
      </c>
      <c r="R4673">
        <v>0.99999999994179234</v>
      </c>
      <c r="S4673">
        <v>61</v>
      </c>
    </row>
    <row r="4674" spans="1:19" x14ac:dyDescent="0.25">
      <c r="A4674" t="s">
        <v>4704</v>
      </c>
      <c r="B4674">
        <v>71.099999999999994</v>
      </c>
      <c r="D4674" t="str">
        <f t="shared" si="288"/>
        <v xml:space="preserve">10-13-2011 2:51 </v>
      </c>
      <c r="E4674">
        <f t="shared" si="289"/>
        <v>1.0000000001164153</v>
      </c>
      <c r="F4674">
        <v>71.099999999999994</v>
      </c>
      <c r="K4674" t="s">
        <v>14280</v>
      </c>
      <c r="L4674">
        <v>51.1</v>
      </c>
      <c r="N4674" t="s">
        <v>14388</v>
      </c>
      <c r="O4674" t="str">
        <f t="shared" si="290"/>
        <v xml:space="preserve">10-7-2012 10:51 </v>
      </c>
      <c r="P4674">
        <f t="shared" si="291"/>
        <v>0.83333333325572312</v>
      </c>
      <c r="Q4674">
        <v>53.1</v>
      </c>
      <c r="R4674">
        <v>0.99999999994179234</v>
      </c>
      <c r="S4674">
        <v>61</v>
      </c>
    </row>
    <row r="4675" spans="1:19" x14ac:dyDescent="0.25">
      <c r="A4675" t="s">
        <v>4705</v>
      </c>
      <c r="B4675">
        <v>71.099999999999994</v>
      </c>
      <c r="D4675" t="str">
        <f t="shared" ref="D4675:D4738" si="292">LEFT(A4675,LEN(A4675)-3)</f>
        <v xml:space="preserve">10-13-2011 1:51 </v>
      </c>
      <c r="E4675">
        <f t="shared" ref="E4675:E4738" si="293">(D4675-D4676)*24</f>
        <v>0.26666666666278616</v>
      </c>
      <c r="F4675">
        <v>71.099999999999994</v>
      </c>
      <c r="K4675" t="s">
        <v>14281</v>
      </c>
      <c r="L4675">
        <v>52</v>
      </c>
      <c r="N4675" t="s">
        <v>14389</v>
      </c>
      <c r="O4675" t="str">
        <f t="shared" ref="O4675:O4738" si="294">LEFT(N4675,LEN(N4675)-3)</f>
        <v xml:space="preserve">10-7-2012 10:01 </v>
      </c>
      <c r="P4675">
        <f t="shared" ref="P4675:P4738" si="295">(O4675-O4676)*24</f>
        <v>0.16666666668606922</v>
      </c>
      <c r="Q4675">
        <v>50</v>
      </c>
      <c r="R4675">
        <v>0.36666666663950309</v>
      </c>
      <c r="S4675">
        <v>61</v>
      </c>
    </row>
    <row r="4676" spans="1:19" x14ac:dyDescent="0.25">
      <c r="A4676" t="s">
        <v>4706</v>
      </c>
      <c r="B4676">
        <v>71.599999999999994</v>
      </c>
      <c r="D4676" t="str">
        <f t="shared" si="292"/>
        <v xml:space="preserve">10-13-2011 1:35 </v>
      </c>
      <c r="E4676">
        <f t="shared" si="293"/>
        <v>0.73333333327900618</v>
      </c>
      <c r="F4676">
        <v>71.599999999999994</v>
      </c>
      <c r="K4676" t="s">
        <v>14282</v>
      </c>
      <c r="L4676">
        <v>55</v>
      </c>
      <c r="N4676" t="s">
        <v>14390</v>
      </c>
      <c r="O4676" t="str">
        <f t="shared" si="294"/>
        <v xml:space="preserve">10-7-2012 9:51 </v>
      </c>
      <c r="P4676">
        <f t="shared" si="295"/>
        <v>0.16666666668606922</v>
      </c>
      <c r="Q4676">
        <v>50</v>
      </c>
      <c r="R4676">
        <v>0.99999999994179234</v>
      </c>
      <c r="S4676">
        <v>61</v>
      </c>
    </row>
    <row r="4677" spans="1:19" x14ac:dyDescent="0.25">
      <c r="A4677" t="s">
        <v>4707</v>
      </c>
      <c r="B4677">
        <v>71.099999999999994</v>
      </c>
      <c r="D4677" t="str">
        <f t="shared" si="292"/>
        <v xml:space="preserve">10-13-2011 0:51 </v>
      </c>
      <c r="E4677">
        <f t="shared" si="293"/>
        <v>0.99999999994179234</v>
      </c>
      <c r="F4677">
        <v>71.099999999999994</v>
      </c>
      <c r="K4677" t="s">
        <v>14283</v>
      </c>
      <c r="L4677">
        <v>55.9</v>
      </c>
      <c r="N4677" t="s">
        <v>14391</v>
      </c>
      <c r="O4677" t="str">
        <f t="shared" si="294"/>
        <v xml:space="preserve">10-7-2012 9:41 </v>
      </c>
      <c r="P4677">
        <f t="shared" si="295"/>
        <v>0.49999999988358468</v>
      </c>
      <c r="Q4677">
        <v>50</v>
      </c>
      <c r="R4677">
        <v>0.99999999994179234</v>
      </c>
      <c r="S4677">
        <v>61</v>
      </c>
    </row>
    <row r="4678" spans="1:19" x14ac:dyDescent="0.25">
      <c r="A4678" t="s">
        <v>4708</v>
      </c>
      <c r="B4678">
        <v>71.099999999999994</v>
      </c>
      <c r="D4678" t="str">
        <f t="shared" si="292"/>
        <v xml:space="preserve">10-12-2011 23:51 </v>
      </c>
      <c r="E4678">
        <f t="shared" si="293"/>
        <v>0.71666666673263535</v>
      </c>
      <c r="F4678">
        <v>71.099999999999994</v>
      </c>
      <c r="K4678" t="s">
        <v>14284</v>
      </c>
      <c r="L4678">
        <v>55.9</v>
      </c>
      <c r="N4678" t="s">
        <v>14392</v>
      </c>
      <c r="O4678" t="str">
        <f t="shared" si="294"/>
        <v xml:space="preserve">10-7-2012 9:11 </v>
      </c>
      <c r="P4678">
        <f t="shared" si="295"/>
        <v>0.33333333337213844</v>
      </c>
      <c r="Q4678">
        <v>51.8</v>
      </c>
      <c r="R4678">
        <v>0.99999999994179234</v>
      </c>
      <c r="S4678">
        <v>61</v>
      </c>
    </row>
    <row r="4679" spans="1:19" x14ac:dyDescent="0.25">
      <c r="A4679" t="s">
        <v>4709</v>
      </c>
      <c r="B4679">
        <v>71.599999999999994</v>
      </c>
      <c r="D4679" t="str">
        <f t="shared" si="292"/>
        <v xml:space="preserve">10-12-2011 23:08 </v>
      </c>
      <c r="E4679">
        <f t="shared" si="293"/>
        <v>0.28333333338377997</v>
      </c>
      <c r="F4679">
        <v>71.599999999999994</v>
      </c>
      <c r="K4679" t="s">
        <v>14285</v>
      </c>
      <c r="L4679">
        <v>57.9</v>
      </c>
      <c r="N4679" t="s">
        <v>14393</v>
      </c>
      <c r="O4679" t="str">
        <f t="shared" si="294"/>
        <v xml:space="preserve">10-7-2012 8:51 </v>
      </c>
      <c r="P4679">
        <f t="shared" si="295"/>
        <v>1.0000000001164153</v>
      </c>
      <c r="Q4679">
        <v>52</v>
      </c>
      <c r="R4679">
        <v>0.99999999994179234</v>
      </c>
      <c r="S4679">
        <v>61</v>
      </c>
    </row>
    <row r="4680" spans="1:19" x14ac:dyDescent="0.25">
      <c r="A4680" t="s">
        <v>4710</v>
      </c>
      <c r="B4680">
        <v>71.099999999999994</v>
      </c>
      <c r="D4680" t="str">
        <f t="shared" si="292"/>
        <v xml:space="preserve">10-12-2011 22:51 </v>
      </c>
      <c r="E4680">
        <f t="shared" si="293"/>
        <v>0.43333333317423239</v>
      </c>
      <c r="F4680">
        <v>71.099999999999994</v>
      </c>
      <c r="K4680" t="s">
        <v>14286</v>
      </c>
      <c r="L4680">
        <v>57.9</v>
      </c>
      <c r="N4680" t="s">
        <v>14394</v>
      </c>
      <c r="O4680" t="str">
        <f t="shared" si="294"/>
        <v xml:space="preserve">10-7-2012 7:51 </v>
      </c>
      <c r="P4680">
        <f t="shared" si="295"/>
        <v>0.99999999994179234</v>
      </c>
      <c r="Q4680">
        <v>52</v>
      </c>
      <c r="R4680">
        <v>0.99999999994179234</v>
      </c>
      <c r="S4680">
        <v>61</v>
      </c>
    </row>
    <row r="4681" spans="1:19" x14ac:dyDescent="0.25">
      <c r="A4681" t="s">
        <v>4711</v>
      </c>
      <c r="B4681">
        <v>71.599999999999994</v>
      </c>
      <c r="D4681" t="str">
        <f t="shared" si="292"/>
        <v xml:space="preserve">10-12-2011 22:25 </v>
      </c>
      <c r="E4681">
        <f t="shared" si="293"/>
        <v>0.56666666676755995</v>
      </c>
      <c r="F4681">
        <v>71.599999999999994</v>
      </c>
      <c r="K4681" t="s">
        <v>14287</v>
      </c>
      <c r="L4681">
        <v>57</v>
      </c>
      <c r="N4681" t="s">
        <v>14395</v>
      </c>
      <c r="O4681" t="str">
        <f t="shared" si="294"/>
        <v xml:space="preserve">10-7-2012 6:51 </v>
      </c>
      <c r="P4681">
        <f t="shared" si="295"/>
        <v>0.19999999995343387</v>
      </c>
      <c r="Q4681">
        <v>53.1</v>
      </c>
      <c r="R4681">
        <v>1.0000000001164153</v>
      </c>
      <c r="S4681">
        <v>61</v>
      </c>
    </row>
    <row r="4682" spans="1:19" x14ac:dyDescent="0.25">
      <c r="A4682" t="s">
        <v>4712</v>
      </c>
      <c r="B4682">
        <v>71.099999999999994</v>
      </c>
      <c r="D4682" t="str">
        <f t="shared" si="292"/>
        <v xml:space="preserve">10-12-2011 21:51 </v>
      </c>
      <c r="E4682">
        <f t="shared" si="293"/>
        <v>0.33333333337213844</v>
      </c>
      <c r="F4682">
        <v>71.099999999999994</v>
      </c>
      <c r="K4682" t="s">
        <v>14288</v>
      </c>
      <c r="L4682">
        <v>55.9</v>
      </c>
      <c r="N4682" t="s">
        <v>14396</v>
      </c>
      <c r="O4682" t="str">
        <f t="shared" si="294"/>
        <v xml:space="preserve">10-7-2012 6:39 </v>
      </c>
      <c r="P4682">
        <f t="shared" si="295"/>
        <v>0.79999999998835847</v>
      </c>
      <c r="Q4682">
        <v>53.6</v>
      </c>
      <c r="R4682">
        <v>0.99999999994179234</v>
      </c>
      <c r="S4682">
        <v>61</v>
      </c>
    </row>
    <row r="4683" spans="1:19" x14ac:dyDescent="0.25">
      <c r="A4683" t="s">
        <v>4713</v>
      </c>
      <c r="B4683">
        <v>71.599999999999994</v>
      </c>
      <c r="D4683" t="str">
        <f t="shared" si="292"/>
        <v xml:space="preserve">10-12-2011 21:31 </v>
      </c>
      <c r="E4683">
        <f t="shared" si="293"/>
        <v>0.6666666665696539</v>
      </c>
      <c r="F4683">
        <v>71.599999999999994</v>
      </c>
      <c r="K4683" t="s">
        <v>14289</v>
      </c>
      <c r="L4683">
        <v>60.1</v>
      </c>
      <c r="N4683" t="s">
        <v>14397</v>
      </c>
      <c r="O4683" t="str">
        <f t="shared" si="294"/>
        <v xml:space="preserve">10-7-2012 5:51 </v>
      </c>
      <c r="P4683">
        <f t="shared" si="295"/>
        <v>1.0000000001164153</v>
      </c>
      <c r="Q4683">
        <v>53.1</v>
      </c>
      <c r="R4683">
        <v>0.99999999994179234</v>
      </c>
      <c r="S4683">
        <v>61</v>
      </c>
    </row>
    <row r="4684" spans="1:19" x14ac:dyDescent="0.25">
      <c r="A4684" t="s">
        <v>4714</v>
      </c>
      <c r="B4684">
        <v>72</v>
      </c>
      <c r="D4684" t="str">
        <f t="shared" si="292"/>
        <v xml:space="preserve">10-12-2011 20:51 </v>
      </c>
      <c r="E4684">
        <f t="shared" si="293"/>
        <v>1.0000000001164153</v>
      </c>
      <c r="F4684">
        <v>72</v>
      </c>
      <c r="K4684" t="s">
        <v>14290</v>
      </c>
      <c r="L4684">
        <v>64</v>
      </c>
      <c r="N4684" t="s">
        <v>14398</v>
      </c>
      <c r="O4684" t="str">
        <f t="shared" si="294"/>
        <v xml:space="preserve">10-7-2012 4:51 </v>
      </c>
      <c r="P4684">
        <f t="shared" si="295"/>
        <v>0.99999999994179234</v>
      </c>
      <c r="Q4684">
        <v>55</v>
      </c>
      <c r="R4684">
        <v>0.99999999994179234</v>
      </c>
      <c r="S4684">
        <v>61</v>
      </c>
    </row>
    <row r="4685" spans="1:19" x14ac:dyDescent="0.25">
      <c r="A4685" t="s">
        <v>4715</v>
      </c>
      <c r="B4685">
        <v>71.099999999999994</v>
      </c>
      <c r="D4685" t="str">
        <f t="shared" si="292"/>
        <v xml:space="preserve">10-12-2011 19:51 </v>
      </c>
      <c r="E4685">
        <f t="shared" si="293"/>
        <v>9.9999999976716936E-2</v>
      </c>
      <c r="F4685">
        <v>71.099999999999994</v>
      </c>
      <c r="K4685" t="s">
        <v>14291</v>
      </c>
      <c r="L4685">
        <v>68</v>
      </c>
      <c r="N4685" t="s">
        <v>14399</v>
      </c>
      <c r="O4685" t="str">
        <f t="shared" si="294"/>
        <v xml:space="preserve">10-7-2012 3:51 </v>
      </c>
      <c r="P4685">
        <f t="shared" si="295"/>
        <v>0.99999999994179234</v>
      </c>
      <c r="Q4685">
        <v>57</v>
      </c>
      <c r="R4685">
        <v>0.99999999994179234</v>
      </c>
      <c r="S4685">
        <v>61</v>
      </c>
    </row>
    <row r="4686" spans="1:19" x14ac:dyDescent="0.25">
      <c r="A4686" t="s">
        <v>4716</v>
      </c>
      <c r="B4686">
        <v>71.599999999999994</v>
      </c>
      <c r="D4686" t="str">
        <f t="shared" si="292"/>
        <v xml:space="preserve">10-12-2011 19:45 </v>
      </c>
      <c r="E4686">
        <f t="shared" si="293"/>
        <v>0.8999999999650754</v>
      </c>
      <c r="F4686">
        <v>71.599999999999994</v>
      </c>
      <c r="K4686" t="s">
        <v>14292</v>
      </c>
      <c r="L4686">
        <v>70</v>
      </c>
      <c r="N4686" t="s">
        <v>14400</v>
      </c>
      <c r="O4686" t="str">
        <f t="shared" si="294"/>
        <v xml:space="preserve">10-7-2012 2:51 </v>
      </c>
      <c r="P4686">
        <f t="shared" si="295"/>
        <v>1.0000000001164153</v>
      </c>
      <c r="Q4686">
        <v>57.9</v>
      </c>
      <c r="R4686">
        <v>1.0000000001164153</v>
      </c>
      <c r="S4686">
        <v>61</v>
      </c>
    </row>
    <row r="4687" spans="1:19" x14ac:dyDescent="0.25">
      <c r="A4687" t="s">
        <v>4717</v>
      </c>
      <c r="B4687">
        <v>73</v>
      </c>
      <c r="D4687" t="str">
        <f t="shared" si="292"/>
        <v xml:space="preserve">10-12-2011 18:51 </v>
      </c>
      <c r="E4687">
        <f t="shared" si="293"/>
        <v>0.99999999994179234</v>
      </c>
      <c r="F4687">
        <v>73</v>
      </c>
      <c r="K4687" t="s">
        <v>14293</v>
      </c>
      <c r="L4687">
        <v>69.099999999999994</v>
      </c>
      <c r="N4687" t="s">
        <v>14401</v>
      </c>
      <c r="O4687" t="str">
        <f t="shared" si="294"/>
        <v xml:space="preserve">10-7-2012 1:51 </v>
      </c>
      <c r="P4687">
        <f t="shared" si="295"/>
        <v>0.99999999994179234</v>
      </c>
      <c r="Q4687">
        <v>61</v>
      </c>
      <c r="R4687">
        <v>1.0000000001164153</v>
      </c>
      <c r="S4687">
        <v>61</v>
      </c>
    </row>
    <row r="4688" spans="1:19" x14ac:dyDescent="0.25">
      <c r="A4688" t="s">
        <v>4718</v>
      </c>
      <c r="B4688">
        <v>75.900000000000006</v>
      </c>
      <c r="D4688" t="str">
        <f t="shared" si="292"/>
        <v xml:space="preserve">10-12-2011 17:51 </v>
      </c>
      <c r="E4688">
        <f t="shared" si="293"/>
        <v>1.0000000001164153</v>
      </c>
      <c r="F4688">
        <v>75.900000000000006</v>
      </c>
      <c r="K4688" t="s">
        <v>14294</v>
      </c>
      <c r="L4688">
        <v>70</v>
      </c>
      <c r="N4688" t="s">
        <v>14402</v>
      </c>
      <c r="O4688" t="str">
        <f t="shared" si="294"/>
        <v xml:space="preserve">10-7-2012 0:51 </v>
      </c>
      <c r="P4688">
        <f t="shared" si="295"/>
        <v>0.99999999994179234</v>
      </c>
      <c r="Q4688">
        <v>64.900000000000006</v>
      </c>
      <c r="R4688">
        <v>0.99999999994179234</v>
      </c>
      <c r="S4688">
        <v>61</v>
      </c>
    </row>
    <row r="4689" spans="1:19" x14ac:dyDescent="0.25">
      <c r="A4689" t="s">
        <v>4719</v>
      </c>
      <c r="B4689">
        <v>78.099999999999994</v>
      </c>
      <c r="D4689" t="str">
        <f t="shared" si="292"/>
        <v xml:space="preserve">10-12-2011 16:51 </v>
      </c>
      <c r="E4689">
        <f t="shared" si="293"/>
        <v>0.99999999994179234</v>
      </c>
      <c r="F4689">
        <v>78.099999999999994</v>
      </c>
      <c r="K4689" t="s">
        <v>14295</v>
      </c>
      <c r="L4689">
        <v>71.099999999999994</v>
      </c>
      <c r="N4689" t="s">
        <v>14403</v>
      </c>
      <c r="O4689" t="str">
        <f t="shared" si="294"/>
        <v xml:space="preserve">10-6-2012 23:51 </v>
      </c>
      <c r="P4689">
        <f t="shared" si="295"/>
        <v>1.0000000001164153</v>
      </c>
      <c r="Q4689">
        <v>66.900000000000006</v>
      </c>
      <c r="R4689">
        <v>0.99999999994179234</v>
      </c>
      <c r="S4689">
        <v>61</v>
      </c>
    </row>
    <row r="4690" spans="1:19" x14ac:dyDescent="0.25">
      <c r="A4690" t="s">
        <v>4720</v>
      </c>
      <c r="B4690">
        <v>75.900000000000006</v>
      </c>
      <c r="D4690" t="str">
        <f t="shared" si="292"/>
        <v xml:space="preserve">10-12-2011 15:51 </v>
      </c>
      <c r="E4690">
        <f t="shared" si="293"/>
        <v>0.31666666665114462</v>
      </c>
      <c r="F4690">
        <v>75.900000000000006</v>
      </c>
      <c r="K4690" t="s">
        <v>14296</v>
      </c>
      <c r="L4690">
        <v>68</v>
      </c>
      <c r="N4690" t="s">
        <v>14404</v>
      </c>
      <c r="O4690" t="str">
        <f t="shared" si="294"/>
        <v xml:space="preserve">10-6-2012 22:51 </v>
      </c>
      <c r="P4690">
        <f t="shared" si="295"/>
        <v>0.99999999994179234</v>
      </c>
      <c r="Q4690">
        <v>68</v>
      </c>
      <c r="R4690">
        <v>0.99999999994179234</v>
      </c>
      <c r="S4690">
        <v>61</v>
      </c>
    </row>
    <row r="4691" spans="1:19" x14ac:dyDescent="0.25">
      <c r="A4691" t="s">
        <v>4721</v>
      </c>
      <c r="B4691">
        <v>75.2</v>
      </c>
      <c r="D4691" t="str">
        <f t="shared" si="292"/>
        <v xml:space="preserve">10-12-2011 15:32 </v>
      </c>
      <c r="E4691">
        <f t="shared" si="293"/>
        <v>0.68333333329064772</v>
      </c>
      <c r="F4691">
        <v>75.2</v>
      </c>
      <c r="K4691" t="s">
        <v>14297</v>
      </c>
      <c r="L4691">
        <v>66</v>
      </c>
      <c r="N4691" t="s">
        <v>14405</v>
      </c>
      <c r="O4691" t="str">
        <f t="shared" si="294"/>
        <v xml:space="preserve">10-6-2012 21:51 </v>
      </c>
      <c r="P4691">
        <f t="shared" si="295"/>
        <v>0.99999999994179234</v>
      </c>
      <c r="Q4691">
        <v>70</v>
      </c>
      <c r="R4691">
        <v>0.99999999994179234</v>
      </c>
      <c r="S4691">
        <v>61</v>
      </c>
    </row>
    <row r="4692" spans="1:19" x14ac:dyDescent="0.25">
      <c r="A4692" t="s">
        <v>4722</v>
      </c>
      <c r="B4692">
        <v>75</v>
      </c>
      <c r="D4692" t="str">
        <f t="shared" si="292"/>
        <v xml:space="preserve">10-12-2011 14:51 </v>
      </c>
      <c r="E4692">
        <f t="shared" si="293"/>
        <v>1.0000000001164153</v>
      </c>
      <c r="F4692">
        <v>75</v>
      </c>
      <c r="K4692" t="s">
        <v>14298</v>
      </c>
      <c r="L4692">
        <v>63</v>
      </c>
      <c r="N4692" t="s">
        <v>14406</v>
      </c>
      <c r="O4692" t="str">
        <f t="shared" si="294"/>
        <v xml:space="preserve">10-6-2012 20:51 </v>
      </c>
      <c r="P4692">
        <f t="shared" si="295"/>
        <v>1.0000000001164153</v>
      </c>
      <c r="Q4692">
        <v>72</v>
      </c>
      <c r="R4692">
        <v>1.0000000001164153</v>
      </c>
      <c r="S4692">
        <v>61</v>
      </c>
    </row>
    <row r="4693" spans="1:19" x14ac:dyDescent="0.25">
      <c r="A4693" t="s">
        <v>4723</v>
      </c>
      <c r="B4693">
        <v>73</v>
      </c>
      <c r="D4693" t="str">
        <f t="shared" si="292"/>
        <v xml:space="preserve">10-12-2011 13:51 </v>
      </c>
      <c r="E4693">
        <f t="shared" si="293"/>
        <v>0.71666666655801237</v>
      </c>
      <c r="F4693">
        <v>73</v>
      </c>
      <c r="K4693" t="s">
        <v>14299</v>
      </c>
      <c r="L4693">
        <v>60.1</v>
      </c>
      <c r="N4693" t="s">
        <v>14407</v>
      </c>
      <c r="O4693" t="str">
        <f t="shared" si="294"/>
        <v xml:space="preserve">10-6-2012 19:51 </v>
      </c>
      <c r="P4693">
        <f t="shared" si="295"/>
        <v>0.99999999994179234</v>
      </c>
      <c r="Q4693">
        <v>73.900000000000006</v>
      </c>
      <c r="R4693">
        <v>0.99999999994179234</v>
      </c>
      <c r="S4693">
        <v>61</v>
      </c>
    </row>
    <row r="4694" spans="1:19" x14ac:dyDescent="0.25">
      <c r="A4694" t="s">
        <v>4724</v>
      </c>
      <c r="B4694">
        <v>71.599999999999994</v>
      </c>
      <c r="D4694" t="str">
        <f t="shared" si="292"/>
        <v xml:space="preserve">10-12-2011 13:08 </v>
      </c>
      <c r="E4694">
        <f t="shared" si="293"/>
        <v>0.28333333338377997</v>
      </c>
      <c r="F4694">
        <v>71.599999999999994</v>
      </c>
      <c r="K4694" t="s">
        <v>14300</v>
      </c>
      <c r="L4694">
        <v>55.9</v>
      </c>
      <c r="N4694" t="s">
        <v>14408</v>
      </c>
      <c r="O4694" t="str">
        <f t="shared" si="294"/>
        <v xml:space="preserve">10-6-2012 18:51 </v>
      </c>
      <c r="P4694">
        <f t="shared" si="295"/>
        <v>0.99999999994179234</v>
      </c>
      <c r="Q4694">
        <v>75.900000000000006</v>
      </c>
      <c r="R4694">
        <v>0.99999999994179234</v>
      </c>
      <c r="S4694">
        <v>61</v>
      </c>
    </row>
    <row r="4695" spans="1:19" x14ac:dyDescent="0.25">
      <c r="A4695" t="s">
        <v>4725</v>
      </c>
      <c r="B4695">
        <v>72</v>
      </c>
      <c r="D4695" t="str">
        <f t="shared" si="292"/>
        <v xml:space="preserve">10-12-2011 12:51 </v>
      </c>
      <c r="E4695">
        <f t="shared" si="293"/>
        <v>3.3333333267364651E-2</v>
      </c>
      <c r="F4695">
        <v>72</v>
      </c>
      <c r="K4695" t="s">
        <v>14301</v>
      </c>
      <c r="L4695">
        <v>55</v>
      </c>
      <c r="N4695" t="s">
        <v>14409</v>
      </c>
      <c r="O4695" t="str">
        <f t="shared" si="294"/>
        <v xml:space="preserve">10-6-2012 17:51 </v>
      </c>
      <c r="P4695">
        <f t="shared" si="295"/>
        <v>1.0000000001164153</v>
      </c>
      <c r="Q4695">
        <v>78.099999999999994</v>
      </c>
      <c r="R4695">
        <v>1.0000000001164153</v>
      </c>
      <c r="S4695">
        <v>61</v>
      </c>
    </row>
    <row r="4696" spans="1:19" x14ac:dyDescent="0.25">
      <c r="A4696" t="s">
        <v>4726</v>
      </c>
      <c r="B4696">
        <v>71.599999999999994</v>
      </c>
      <c r="D4696" t="str">
        <f t="shared" si="292"/>
        <v xml:space="preserve">10-12-2011 12:49 </v>
      </c>
      <c r="E4696">
        <f t="shared" si="293"/>
        <v>0.96666666667442769</v>
      </c>
      <c r="F4696">
        <v>71.599999999999994</v>
      </c>
      <c r="K4696" t="s">
        <v>14302</v>
      </c>
      <c r="L4696">
        <v>55</v>
      </c>
      <c r="N4696" t="s">
        <v>14410</v>
      </c>
      <c r="O4696" t="str">
        <f t="shared" si="294"/>
        <v xml:space="preserve">10-6-2012 16:51 </v>
      </c>
      <c r="P4696">
        <f t="shared" si="295"/>
        <v>0.99999999994179234</v>
      </c>
      <c r="Q4696">
        <v>80.099999999999994</v>
      </c>
      <c r="R4696">
        <v>0.99999999994179234</v>
      </c>
      <c r="S4696">
        <v>61</v>
      </c>
    </row>
    <row r="4697" spans="1:19" x14ac:dyDescent="0.25">
      <c r="A4697" t="s">
        <v>4727</v>
      </c>
      <c r="B4697">
        <v>69.099999999999994</v>
      </c>
      <c r="D4697" t="str">
        <f t="shared" si="292"/>
        <v xml:space="preserve">10-12-2011 11:51 </v>
      </c>
      <c r="E4697">
        <f t="shared" si="293"/>
        <v>0.26666666666278616</v>
      </c>
      <c r="F4697">
        <v>69.099999999999994</v>
      </c>
      <c r="K4697" t="s">
        <v>14303</v>
      </c>
      <c r="L4697">
        <v>55.4</v>
      </c>
      <c r="N4697" t="s">
        <v>14411</v>
      </c>
      <c r="O4697" t="str">
        <f t="shared" si="294"/>
        <v xml:space="preserve">10-6-2012 15:51 </v>
      </c>
      <c r="P4697">
        <f t="shared" si="295"/>
        <v>0.99999999994179234</v>
      </c>
      <c r="Q4697">
        <v>82.9</v>
      </c>
      <c r="R4697">
        <v>0.99999999994179234</v>
      </c>
      <c r="S4697">
        <v>61</v>
      </c>
    </row>
    <row r="4698" spans="1:19" x14ac:dyDescent="0.25">
      <c r="A4698" t="s">
        <v>4728</v>
      </c>
      <c r="B4698">
        <v>69.8</v>
      </c>
      <c r="D4698" t="str">
        <f t="shared" si="292"/>
        <v xml:space="preserve">10-12-2011 11:35 </v>
      </c>
      <c r="E4698">
        <f t="shared" si="293"/>
        <v>0.73333333345362917</v>
      </c>
      <c r="F4698">
        <v>69.8</v>
      </c>
      <c r="K4698" t="s">
        <v>14304</v>
      </c>
      <c r="L4698">
        <v>55</v>
      </c>
      <c r="N4698" t="s">
        <v>14412</v>
      </c>
      <c r="O4698" t="str">
        <f t="shared" si="294"/>
        <v xml:space="preserve">10-6-2012 14:51 </v>
      </c>
      <c r="P4698">
        <f t="shared" si="295"/>
        <v>1.0000000001164153</v>
      </c>
      <c r="Q4698">
        <v>82.9</v>
      </c>
      <c r="R4698">
        <v>1.0000000001164153</v>
      </c>
      <c r="S4698">
        <v>61</v>
      </c>
    </row>
    <row r="4699" spans="1:19" x14ac:dyDescent="0.25">
      <c r="A4699" t="s">
        <v>4729</v>
      </c>
      <c r="B4699">
        <v>68</v>
      </c>
      <c r="D4699" t="str">
        <f t="shared" si="292"/>
        <v xml:space="preserve">10-12-2011 10:51 </v>
      </c>
      <c r="E4699">
        <f t="shared" si="293"/>
        <v>0.59999999986030161</v>
      </c>
      <c r="F4699">
        <v>68</v>
      </c>
      <c r="K4699" t="s">
        <v>14305</v>
      </c>
      <c r="L4699">
        <v>55</v>
      </c>
      <c r="N4699" t="s">
        <v>14413</v>
      </c>
      <c r="O4699" t="str">
        <f t="shared" si="294"/>
        <v xml:space="preserve">10-6-2012 13:51 </v>
      </c>
      <c r="P4699">
        <f t="shared" si="295"/>
        <v>0.99999999994179234</v>
      </c>
      <c r="Q4699">
        <v>82</v>
      </c>
      <c r="R4699">
        <v>0.99999999994179234</v>
      </c>
      <c r="S4699">
        <v>61</v>
      </c>
    </row>
    <row r="4700" spans="1:19" x14ac:dyDescent="0.25">
      <c r="A4700" t="s">
        <v>4730</v>
      </c>
      <c r="B4700">
        <v>68</v>
      </c>
      <c r="D4700" t="str">
        <f t="shared" si="292"/>
        <v xml:space="preserve">10-12-2011 10:15 </v>
      </c>
      <c r="E4700">
        <f t="shared" si="293"/>
        <v>0.40000000008149073</v>
      </c>
      <c r="F4700">
        <v>68</v>
      </c>
      <c r="K4700" t="s">
        <v>14306</v>
      </c>
      <c r="L4700">
        <v>55</v>
      </c>
      <c r="N4700" t="s">
        <v>14414</v>
      </c>
      <c r="O4700" t="str">
        <f t="shared" si="294"/>
        <v xml:space="preserve">10-6-2012 12:51 </v>
      </c>
      <c r="P4700">
        <f t="shared" si="295"/>
        <v>0.99999999994179234</v>
      </c>
      <c r="Q4700">
        <v>81</v>
      </c>
      <c r="R4700">
        <v>0.99999999994179234</v>
      </c>
      <c r="S4700">
        <v>61</v>
      </c>
    </row>
    <row r="4701" spans="1:19" x14ac:dyDescent="0.25">
      <c r="A4701" t="s">
        <v>4731</v>
      </c>
      <c r="B4701">
        <v>66.900000000000006</v>
      </c>
      <c r="D4701" t="str">
        <f t="shared" si="292"/>
        <v xml:space="preserve">10-12-2011 9:51 </v>
      </c>
      <c r="E4701">
        <f t="shared" si="293"/>
        <v>0.53333333332557231</v>
      </c>
      <c r="F4701">
        <v>66.900000000000006</v>
      </c>
      <c r="K4701" t="s">
        <v>14307</v>
      </c>
      <c r="L4701">
        <v>55.9</v>
      </c>
      <c r="N4701" t="s">
        <v>14415</v>
      </c>
      <c r="O4701" t="str">
        <f t="shared" si="294"/>
        <v xml:space="preserve">10-6-2012 11:51 </v>
      </c>
      <c r="P4701">
        <f t="shared" si="295"/>
        <v>1.0000000001164153</v>
      </c>
      <c r="Q4701">
        <v>79</v>
      </c>
      <c r="R4701">
        <v>1.0000000001164153</v>
      </c>
      <c r="S4701">
        <v>61</v>
      </c>
    </row>
    <row r="4702" spans="1:19" x14ac:dyDescent="0.25">
      <c r="A4702" t="s">
        <v>4732</v>
      </c>
      <c r="B4702">
        <v>66.2</v>
      </c>
      <c r="D4702" t="str">
        <f t="shared" si="292"/>
        <v xml:space="preserve">10-12-2011 9:19 </v>
      </c>
      <c r="E4702">
        <f t="shared" si="293"/>
        <v>0.46666666661622003</v>
      </c>
      <c r="F4702">
        <v>66.2</v>
      </c>
      <c r="K4702" t="s">
        <v>14308</v>
      </c>
      <c r="L4702">
        <v>55.9</v>
      </c>
      <c r="N4702" t="s">
        <v>14416</v>
      </c>
      <c r="O4702" t="str">
        <f t="shared" si="294"/>
        <v xml:space="preserve">10-6-2012 10:51 </v>
      </c>
      <c r="P4702">
        <f t="shared" si="295"/>
        <v>0.99999999994179234</v>
      </c>
      <c r="Q4702">
        <v>75</v>
      </c>
      <c r="R4702">
        <v>1.0000000001164153</v>
      </c>
      <c r="S4702">
        <v>61</v>
      </c>
    </row>
    <row r="4703" spans="1:19" x14ac:dyDescent="0.25">
      <c r="A4703" t="s">
        <v>4733</v>
      </c>
      <c r="B4703">
        <v>66</v>
      </c>
      <c r="D4703" t="str">
        <f t="shared" si="292"/>
        <v xml:space="preserve">10-12-2011 8:51 </v>
      </c>
      <c r="E4703">
        <f t="shared" si="293"/>
        <v>1.0000000001164153</v>
      </c>
      <c r="F4703">
        <v>66</v>
      </c>
      <c r="K4703" t="s">
        <v>14309</v>
      </c>
      <c r="L4703">
        <v>55.9</v>
      </c>
      <c r="N4703" t="s">
        <v>14417</v>
      </c>
      <c r="O4703" t="str">
        <f t="shared" si="294"/>
        <v xml:space="preserve">10-6-2012 9:51 </v>
      </c>
      <c r="P4703">
        <f t="shared" si="295"/>
        <v>0.99999999994179234</v>
      </c>
      <c r="Q4703">
        <v>70</v>
      </c>
      <c r="R4703">
        <v>0.26666666666278616</v>
      </c>
      <c r="S4703">
        <v>61</v>
      </c>
    </row>
    <row r="4704" spans="1:19" x14ac:dyDescent="0.25">
      <c r="A4704" t="s">
        <v>4734</v>
      </c>
      <c r="B4704">
        <v>64.900000000000006</v>
      </c>
      <c r="D4704" t="str">
        <f t="shared" si="292"/>
        <v xml:space="preserve">10-12-2011 7:51 </v>
      </c>
      <c r="E4704">
        <f t="shared" si="293"/>
        <v>8.3333333255723119E-2</v>
      </c>
      <c r="F4704">
        <v>64.900000000000006</v>
      </c>
      <c r="K4704" t="s">
        <v>14310</v>
      </c>
      <c r="L4704">
        <v>55.9</v>
      </c>
      <c r="N4704" t="s">
        <v>14418</v>
      </c>
      <c r="O4704" t="str">
        <f t="shared" si="294"/>
        <v xml:space="preserve">10-6-2012 8:51 </v>
      </c>
      <c r="P4704">
        <f t="shared" si="295"/>
        <v>1.0000000001164153</v>
      </c>
      <c r="Q4704">
        <v>64.900000000000006</v>
      </c>
      <c r="R4704">
        <v>0.99999999994179234</v>
      </c>
      <c r="S4704">
        <v>61</v>
      </c>
    </row>
    <row r="4705" spans="1:19" x14ac:dyDescent="0.25">
      <c r="A4705" t="s">
        <v>4735</v>
      </c>
      <c r="B4705">
        <v>64.400000000000006</v>
      </c>
      <c r="D4705" t="str">
        <f t="shared" si="292"/>
        <v xml:space="preserve">10-12-2011 7:46 </v>
      </c>
      <c r="E4705">
        <f t="shared" si="293"/>
        <v>0.55000000004656613</v>
      </c>
      <c r="F4705">
        <v>64.400000000000006</v>
      </c>
      <c r="K4705" t="s">
        <v>14311</v>
      </c>
      <c r="L4705">
        <v>55.9</v>
      </c>
      <c r="N4705" t="s">
        <v>14419</v>
      </c>
      <c r="O4705" t="str">
        <f t="shared" si="294"/>
        <v xml:space="preserve">10-6-2012 7:51 </v>
      </c>
      <c r="P4705">
        <f t="shared" si="295"/>
        <v>0.99999999994179234</v>
      </c>
      <c r="Q4705">
        <v>60.1</v>
      </c>
      <c r="R4705">
        <v>0.99999999994179234</v>
      </c>
      <c r="S4705">
        <v>61</v>
      </c>
    </row>
    <row r="4706" spans="1:19" x14ac:dyDescent="0.25">
      <c r="A4706" t="s">
        <v>4736</v>
      </c>
      <c r="B4706">
        <v>64.400000000000006</v>
      </c>
      <c r="D4706" t="str">
        <f t="shared" si="292"/>
        <v xml:space="preserve">10-12-2011 7:13 </v>
      </c>
      <c r="E4706">
        <f t="shared" si="293"/>
        <v>0.36666666663950309</v>
      </c>
      <c r="F4706">
        <v>64.400000000000006</v>
      </c>
      <c r="K4706" t="s">
        <v>14312</v>
      </c>
      <c r="L4706">
        <v>55.9</v>
      </c>
      <c r="N4706" t="s">
        <v>14420</v>
      </c>
      <c r="O4706" t="str">
        <f t="shared" si="294"/>
        <v xml:space="preserve">10-6-2012 6:51 </v>
      </c>
      <c r="P4706">
        <f t="shared" si="295"/>
        <v>0.99999999994179234</v>
      </c>
      <c r="Q4706">
        <v>61</v>
      </c>
      <c r="R4706">
        <v>0.99999999994179234</v>
      </c>
      <c r="S4706">
        <v>61</v>
      </c>
    </row>
    <row r="4707" spans="1:19" x14ac:dyDescent="0.25">
      <c r="A4707" t="s">
        <v>4737</v>
      </c>
      <c r="B4707">
        <v>64.900000000000006</v>
      </c>
      <c r="D4707" t="str">
        <f t="shared" si="292"/>
        <v xml:space="preserve">10-12-2011 6:51 </v>
      </c>
      <c r="E4707">
        <f t="shared" si="293"/>
        <v>0.29999999993015081</v>
      </c>
      <c r="F4707">
        <v>64.900000000000006</v>
      </c>
      <c r="K4707" t="s">
        <v>14313</v>
      </c>
      <c r="L4707">
        <v>55.9</v>
      </c>
      <c r="N4707" t="s">
        <v>14421</v>
      </c>
      <c r="O4707" t="str">
        <f t="shared" si="294"/>
        <v xml:space="preserve">10-6-2012 5:51 </v>
      </c>
      <c r="P4707">
        <f t="shared" si="295"/>
        <v>1.0000000001164153</v>
      </c>
      <c r="Q4707">
        <v>61</v>
      </c>
      <c r="R4707">
        <v>0.99999999994179234</v>
      </c>
      <c r="S4707">
        <v>61</v>
      </c>
    </row>
    <row r="4708" spans="1:19" x14ac:dyDescent="0.25">
      <c r="A4708" t="s">
        <v>4738</v>
      </c>
      <c r="B4708">
        <v>64.400000000000006</v>
      </c>
      <c r="D4708" t="str">
        <f t="shared" si="292"/>
        <v xml:space="preserve">10-12-2011 6:33 </v>
      </c>
      <c r="E4708">
        <f t="shared" si="293"/>
        <v>0.2333333333954215</v>
      </c>
      <c r="F4708">
        <v>64.400000000000006</v>
      </c>
      <c r="K4708" t="s">
        <v>14314</v>
      </c>
      <c r="L4708">
        <v>55.9</v>
      </c>
      <c r="N4708" t="s">
        <v>14422</v>
      </c>
      <c r="O4708" t="str">
        <f t="shared" si="294"/>
        <v xml:space="preserve">10-6-2012 4:51 </v>
      </c>
      <c r="P4708">
        <f t="shared" si="295"/>
        <v>0.99999999994179234</v>
      </c>
      <c r="Q4708">
        <v>61</v>
      </c>
      <c r="R4708">
        <v>0.99999999994179234</v>
      </c>
      <c r="S4708">
        <v>61</v>
      </c>
    </row>
    <row r="4709" spans="1:19" x14ac:dyDescent="0.25">
      <c r="A4709" t="s">
        <v>4739</v>
      </c>
      <c r="B4709">
        <v>64.400000000000006</v>
      </c>
      <c r="D4709" t="str">
        <f t="shared" si="292"/>
        <v xml:space="preserve">10-12-2011 6:19 </v>
      </c>
      <c r="E4709">
        <f t="shared" si="293"/>
        <v>0.46666666661622003</v>
      </c>
      <c r="F4709">
        <v>64.400000000000006</v>
      </c>
      <c r="K4709" t="s">
        <v>14315</v>
      </c>
      <c r="L4709">
        <v>55.9</v>
      </c>
      <c r="N4709" t="s">
        <v>14423</v>
      </c>
      <c r="O4709" t="str">
        <f t="shared" si="294"/>
        <v xml:space="preserve">10-6-2012 3:51 </v>
      </c>
      <c r="P4709">
        <f t="shared" si="295"/>
        <v>0.99999999994179234</v>
      </c>
      <c r="Q4709">
        <v>60.1</v>
      </c>
      <c r="R4709">
        <v>0.99999999994179234</v>
      </c>
      <c r="S4709">
        <v>61</v>
      </c>
    </row>
    <row r="4710" spans="1:19" x14ac:dyDescent="0.25">
      <c r="A4710" t="s">
        <v>4740</v>
      </c>
      <c r="B4710">
        <v>64.900000000000006</v>
      </c>
      <c r="D4710" t="str">
        <f t="shared" si="292"/>
        <v xml:space="preserve">10-12-2011 5:51 </v>
      </c>
      <c r="E4710">
        <f t="shared" si="293"/>
        <v>1.0000000001164153</v>
      </c>
      <c r="F4710">
        <v>64.900000000000006</v>
      </c>
      <c r="K4710" t="s">
        <v>14316</v>
      </c>
      <c r="L4710">
        <v>55.9</v>
      </c>
      <c r="N4710" t="s">
        <v>14424</v>
      </c>
      <c r="O4710" t="str">
        <f t="shared" si="294"/>
        <v xml:space="preserve">10-6-2012 2:51 </v>
      </c>
      <c r="P4710">
        <f t="shared" si="295"/>
        <v>1.0000000001164153</v>
      </c>
      <c r="Q4710">
        <v>60.1</v>
      </c>
      <c r="R4710">
        <v>0.99999999994179234</v>
      </c>
      <c r="S4710">
        <v>61</v>
      </c>
    </row>
    <row r="4711" spans="1:19" x14ac:dyDescent="0.25">
      <c r="A4711" t="s">
        <v>4741</v>
      </c>
      <c r="B4711">
        <v>64</v>
      </c>
      <c r="D4711" t="str">
        <f t="shared" si="292"/>
        <v xml:space="preserve">10-12-2011 4:51 </v>
      </c>
      <c r="E4711">
        <f t="shared" si="293"/>
        <v>0.99999999994179234</v>
      </c>
      <c r="F4711">
        <v>64</v>
      </c>
      <c r="K4711" t="s">
        <v>14317</v>
      </c>
      <c r="L4711">
        <v>55.9</v>
      </c>
      <c r="N4711" t="s">
        <v>14425</v>
      </c>
      <c r="O4711" t="str">
        <f t="shared" si="294"/>
        <v xml:space="preserve">10-6-2012 1:51 </v>
      </c>
      <c r="P4711">
        <f t="shared" si="295"/>
        <v>0.99999999994179234</v>
      </c>
      <c r="Q4711">
        <v>61</v>
      </c>
      <c r="R4711">
        <v>1.0000000001164153</v>
      </c>
      <c r="S4711">
        <v>61</v>
      </c>
    </row>
    <row r="4712" spans="1:19" x14ac:dyDescent="0.25">
      <c r="A4712" t="s">
        <v>4742</v>
      </c>
      <c r="B4712">
        <v>64</v>
      </c>
      <c r="D4712" t="str">
        <f t="shared" si="292"/>
        <v xml:space="preserve">10-12-2011 3:51 </v>
      </c>
      <c r="E4712">
        <f t="shared" si="293"/>
        <v>0.99999999994179234</v>
      </c>
      <c r="F4712">
        <v>64</v>
      </c>
      <c r="K4712" t="s">
        <v>14318</v>
      </c>
      <c r="L4712">
        <v>55.9</v>
      </c>
      <c r="N4712" t="s">
        <v>14426</v>
      </c>
      <c r="O4712" t="str">
        <f t="shared" si="294"/>
        <v xml:space="preserve">10-6-2012 0:51 </v>
      </c>
      <c r="P4712">
        <f t="shared" si="295"/>
        <v>0.99999999994179234</v>
      </c>
      <c r="Q4712">
        <v>61</v>
      </c>
      <c r="R4712">
        <v>0.99999999994179234</v>
      </c>
      <c r="S4712">
        <v>61</v>
      </c>
    </row>
    <row r="4713" spans="1:19" x14ac:dyDescent="0.25">
      <c r="A4713" t="s">
        <v>4743</v>
      </c>
      <c r="B4713">
        <v>64</v>
      </c>
      <c r="D4713" t="str">
        <f t="shared" si="292"/>
        <v xml:space="preserve">10-12-2011 2:51 </v>
      </c>
      <c r="E4713">
        <f t="shared" si="293"/>
        <v>1.0000000001164153</v>
      </c>
      <c r="F4713">
        <v>64</v>
      </c>
      <c r="K4713" t="s">
        <v>14319</v>
      </c>
      <c r="L4713">
        <v>54</v>
      </c>
      <c r="N4713" t="s">
        <v>14427</v>
      </c>
      <c r="O4713" t="str">
        <f t="shared" si="294"/>
        <v xml:space="preserve">10-5-2012 23:51 </v>
      </c>
      <c r="P4713">
        <f t="shared" si="295"/>
        <v>1.0000000001164153</v>
      </c>
      <c r="Q4713">
        <v>64</v>
      </c>
      <c r="R4713">
        <v>0.99999999994179234</v>
      </c>
      <c r="S4713">
        <v>61</v>
      </c>
    </row>
    <row r="4714" spans="1:19" x14ac:dyDescent="0.25">
      <c r="A4714" t="s">
        <v>4744</v>
      </c>
      <c r="B4714">
        <v>64</v>
      </c>
      <c r="D4714" t="str">
        <f t="shared" si="292"/>
        <v xml:space="preserve">10-12-2011 1:51 </v>
      </c>
      <c r="E4714">
        <f t="shared" si="293"/>
        <v>0.99999999994179234</v>
      </c>
      <c r="F4714">
        <v>64</v>
      </c>
      <c r="K4714" t="s">
        <v>14320</v>
      </c>
      <c r="L4714">
        <v>53.1</v>
      </c>
      <c r="N4714" t="s">
        <v>14428</v>
      </c>
      <c r="O4714" t="str">
        <f t="shared" si="294"/>
        <v xml:space="preserve">10-5-2012 22:51 </v>
      </c>
      <c r="P4714">
        <f t="shared" si="295"/>
        <v>0.99999999994179234</v>
      </c>
      <c r="Q4714">
        <v>66</v>
      </c>
      <c r="R4714">
        <v>0.99999999994179234</v>
      </c>
      <c r="S4714">
        <v>61</v>
      </c>
    </row>
    <row r="4715" spans="1:19" x14ac:dyDescent="0.25">
      <c r="A4715" t="s">
        <v>4745</v>
      </c>
      <c r="B4715">
        <v>62.1</v>
      </c>
      <c r="D4715" t="str">
        <f t="shared" si="292"/>
        <v xml:space="preserve">10-12-2011 0:51 </v>
      </c>
      <c r="E4715">
        <f t="shared" si="293"/>
        <v>0.99999999994179234</v>
      </c>
      <c r="F4715">
        <v>62.1</v>
      </c>
      <c r="K4715" t="s">
        <v>14321</v>
      </c>
      <c r="L4715">
        <v>52</v>
      </c>
      <c r="N4715" t="s">
        <v>14429</v>
      </c>
      <c r="O4715" t="str">
        <f t="shared" si="294"/>
        <v xml:space="preserve">10-5-2012 21:51 </v>
      </c>
      <c r="P4715">
        <f t="shared" si="295"/>
        <v>0.99999999994179234</v>
      </c>
      <c r="Q4715">
        <v>66</v>
      </c>
      <c r="R4715">
        <v>1.0000000001164153</v>
      </c>
      <c r="S4715">
        <v>61</v>
      </c>
    </row>
    <row r="4716" spans="1:19" x14ac:dyDescent="0.25">
      <c r="A4716" t="s">
        <v>4746</v>
      </c>
      <c r="B4716">
        <v>64</v>
      </c>
      <c r="D4716" t="str">
        <f t="shared" si="292"/>
        <v xml:space="preserve">10-11-2011 23:51 </v>
      </c>
      <c r="E4716">
        <f t="shared" si="293"/>
        <v>0.35000000009313226</v>
      </c>
      <c r="F4716">
        <v>64</v>
      </c>
      <c r="K4716" t="s">
        <v>14322</v>
      </c>
      <c r="L4716">
        <v>51.8</v>
      </c>
      <c r="N4716" t="s">
        <v>14430</v>
      </c>
      <c r="O4716" t="str">
        <f t="shared" si="294"/>
        <v xml:space="preserve">10-5-2012 20:51 </v>
      </c>
      <c r="P4716">
        <f t="shared" si="295"/>
        <v>1.0000000001164153</v>
      </c>
      <c r="Q4716">
        <v>66.900000000000006</v>
      </c>
      <c r="R4716">
        <v>0.99999999994179234</v>
      </c>
      <c r="S4716">
        <v>61</v>
      </c>
    </row>
    <row r="4717" spans="1:19" x14ac:dyDescent="0.25">
      <c r="A4717" t="s">
        <v>4747</v>
      </c>
      <c r="B4717">
        <v>64.400000000000006</v>
      </c>
      <c r="D4717" t="str">
        <f t="shared" si="292"/>
        <v xml:space="preserve">10-11-2011 23:30 </v>
      </c>
      <c r="E4717">
        <f t="shared" si="293"/>
        <v>0.65000000002328306</v>
      </c>
      <c r="F4717">
        <v>64.400000000000006</v>
      </c>
      <c r="K4717" t="s">
        <v>14323</v>
      </c>
      <c r="L4717">
        <v>51.1</v>
      </c>
      <c r="N4717" t="s">
        <v>14431</v>
      </c>
      <c r="O4717" t="str">
        <f t="shared" si="294"/>
        <v xml:space="preserve">10-5-2012 19:51 </v>
      </c>
      <c r="P4717">
        <f t="shared" si="295"/>
        <v>0.99999999994179234</v>
      </c>
      <c r="Q4717">
        <v>68</v>
      </c>
      <c r="R4717">
        <v>0.99999999994179234</v>
      </c>
      <c r="S4717">
        <v>61</v>
      </c>
    </row>
    <row r="4718" spans="1:19" x14ac:dyDescent="0.25">
      <c r="A4718" t="s">
        <v>4748</v>
      </c>
      <c r="B4718">
        <v>64</v>
      </c>
      <c r="D4718" t="str">
        <f t="shared" si="292"/>
        <v xml:space="preserve">10-11-2011 22:51 </v>
      </c>
      <c r="E4718">
        <f t="shared" si="293"/>
        <v>0.99999999994179234</v>
      </c>
      <c r="F4718">
        <v>64</v>
      </c>
      <c r="K4718" t="s">
        <v>14324</v>
      </c>
      <c r="L4718">
        <v>50</v>
      </c>
      <c r="N4718" t="s">
        <v>14432</v>
      </c>
      <c r="O4718" t="str">
        <f t="shared" si="294"/>
        <v xml:space="preserve">10-5-2012 18:51 </v>
      </c>
      <c r="P4718">
        <f t="shared" si="295"/>
        <v>0.99999999994179234</v>
      </c>
      <c r="Q4718">
        <v>71.099999999999994</v>
      </c>
      <c r="R4718">
        <v>0.99999999994179234</v>
      </c>
      <c r="S4718">
        <v>61</v>
      </c>
    </row>
    <row r="4719" spans="1:19" x14ac:dyDescent="0.25">
      <c r="A4719" t="s">
        <v>4749</v>
      </c>
      <c r="B4719">
        <v>64</v>
      </c>
      <c r="D4719" t="str">
        <f t="shared" si="292"/>
        <v xml:space="preserve">10-11-2011 21:51 </v>
      </c>
      <c r="E4719">
        <f t="shared" si="293"/>
        <v>0.99999999994179234</v>
      </c>
      <c r="F4719">
        <v>64</v>
      </c>
      <c r="K4719" t="s">
        <v>14325</v>
      </c>
      <c r="L4719">
        <v>48.9</v>
      </c>
      <c r="N4719" t="s">
        <v>14433</v>
      </c>
      <c r="O4719" t="str">
        <f t="shared" si="294"/>
        <v xml:space="preserve">10-5-2012 17:51 </v>
      </c>
      <c r="P4719">
        <f t="shared" si="295"/>
        <v>1.0000000001164153</v>
      </c>
      <c r="Q4719">
        <v>78.099999999999994</v>
      </c>
      <c r="R4719">
        <v>1.0000000001164153</v>
      </c>
      <c r="S4719">
        <v>61</v>
      </c>
    </row>
    <row r="4720" spans="1:19" x14ac:dyDescent="0.25">
      <c r="A4720" t="s">
        <v>4750</v>
      </c>
      <c r="B4720">
        <v>64</v>
      </c>
      <c r="D4720" t="str">
        <f t="shared" si="292"/>
        <v xml:space="preserve">10-11-2011 20:51 </v>
      </c>
      <c r="E4720">
        <f t="shared" si="293"/>
        <v>1.0000000001164153</v>
      </c>
      <c r="F4720">
        <v>64</v>
      </c>
      <c r="K4720" t="s">
        <v>14326</v>
      </c>
      <c r="L4720">
        <v>48.2</v>
      </c>
      <c r="N4720" t="s">
        <v>14434</v>
      </c>
      <c r="O4720" t="str">
        <f t="shared" si="294"/>
        <v xml:space="preserve">10-5-2012 16:51 </v>
      </c>
      <c r="P4720">
        <f t="shared" si="295"/>
        <v>0.99999999994179234</v>
      </c>
      <c r="Q4720">
        <v>80.099999999999994</v>
      </c>
      <c r="R4720">
        <v>0.38333333318587393</v>
      </c>
      <c r="S4720">
        <v>61</v>
      </c>
    </row>
    <row r="4721" spans="1:19" x14ac:dyDescent="0.25">
      <c r="A4721" t="s">
        <v>4751</v>
      </c>
      <c r="B4721">
        <v>63</v>
      </c>
      <c r="D4721" t="str">
        <f t="shared" si="292"/>
        <v xml:space="preserve">10-11-2011 19:51 </v>
      </c>
      <c r="E4721">
        <f t="shared" si="293"/>
        <v>0.99999999994179234</v>
      </c>
      <c r="F4721">
        <v>63</v>
      </c>
      <c r="K4721" t="s">
        <v>14327</v>
      </c>
      <c r="L4721">
        <v>48.2</v>
      </c>
      <c r="N4721" t="s">
        <v>14435</v>
      </c>
      <c r="O4721" t="str">
        <f t="shared" si="294"/>
        <v xml:space="preserve">10-5-2012 15:51 </v>
      </c>
      <c r="P4721">
        <f t="shared" si="295"/>
        <v>0.99999999994179234</v>
      </c>
      <c r="Q4721">
        <v>81</v>
      </c>
      <c r="R4721">
        <v>0.2333333333954215</v>
      </c>
      <c r="S4721">
        <v>61</v>
      </c>
    </row>
    <row r="4722" spans="1:19" x14ac:dyDescent="0.25">
      <c r="A4722" t="s">
        <v>4752</v>
      </c>
      <c r="B4722">
        <v>64</v>
      </c>
      <c r="D4722" t="str">
        <f t="shared" si="292"/>
        <v xml:space="preserve">10-11-2011 18:51 </v>
      </c>
      <c r="E4722">
        <f t="shared" si="293"/>
        <v>0.99999999994179234</v>
      </c>
      <c r="F4722">
        <v>64</v>
      </c>
      <c r="K4722" t="s">
        <v>14328</v>
      </c>
      <c r="L4722">
        <v>48</v>
      </c>
      <c r="N4722" t="s">
        <v>14436</v>
      </c>
      <c r="O4722" t="str">
        <f t="shared" si="294"/>
        <v xml:space="preserve">10-5-2012 14:51 </v>
      </c>
      <c r="P4722">
        <f t="shared" si="295"/>
        <v>1.0000000001164153</v>
      </c>
      <c r="Q4722">
        <v>80.099999999999994</v>
      </c>
      <c r="R4722">
        <v>1.0000000001164153</v>
      </c>
      <c r="S4722">
        <v>61</v>
      </c>
    </row>
    <row r="4723" spans="1:19" x14ac:dyDescent="0.25">
      <c r="A4723" t="s">
        <v>4753</v>
      </c>
      <c r="B4723">
        <v>64</v>
      </c>
      <c r="D4723" t="str">
        <f t="shared" si="292"/>
        <v xml:space="preserve">10-11-2011 17:51 </v>
      </c>
      <c r="E4723">
        <f t="shared" si="293"/>
        <v>0.2333333333954215</v>
      </c>
      <c r="F4723">
        <v>64</v>
      </c>
      <c r="K4723" t="s">
        <v>14329</v>
      </c>
      <c r="L4723">
        <v>48</v>
      </c>
      <c r="N4723" t="s">
        <v>14437</v>
      </c>
      <c r="O4723" t="str">
        <f t="shared" si="294"/>
        <v xml:space="preserve">10-5-2012 13:51 </v>
      </c>
      <c r="P4723">
        <f t="shared" si="295"/>
        <v>0.99999999994179234</v>
      </c>
      <c r="Q4723">
        <v>81</v>
      </c>
      <c r="R4723">
        <v>0.99999999994179234</v>
      </c>
      <c r="S4723">
        <v>61</v>
      </c>
    </row>
    <row r="4724" spans="1:19" x14ac:dyDescent="0.25">
      <c r="A4724" t="s">
        <v>4754</v>
      </c>
      <c r="B4724">
        <v>64.400000000000006</v>
      </c>
      <c r="D4724" t="str">
        <f t="shared" si="292"/>
        <v xml:space="preserve">10-11-2011 17:37 </v>
      </c>
      <c r="E4724">
        <f t="shared" si="293"/>
        <v>0.76666666672099382</v>
      </c>
      <c r="F4724">
        <v>64.400000000000006</v>
      </c>
      <c r="K4724" t="s">
        <v>14330</v>
      </c>
      <c r="L4724">
        <v>48</v>
      </c>
      <c r="N4724" t="s">
        <v>14438</v>
      </c>
      <c r="O4724" t="str">
        <f t="shared" si="294"/>
        <v xml:space="preserve">10-5-2012 12:51 </v>
      </c>
      <c r="P4724">
        <f t="shared" si="295"/>
        <v>0.99999999994179234</v>
      </c>
      <c r="Q4724">
        <v>77</v>
      </c>
      <c r="R4724">
        <v>0.99999999994179234</v>
      </c>
      <c r="S4724">
        <v>61</v>
      </c>
    </row>
    <row r="4725" spans="1:19" x14ac:dyDescent="0.25">
      <c r="A4725" t="s">
        <v>4755</v>
      </c>
      <c r="B4725">
        <v>64.900000000000006</v>
      </c>
      <c r="D4725" t="str">
        <f t="shared" si="292"/>
        <v xml:space="preserve">10-11-2011 16:51 </v>
      </c>
      <c r="E4725">
        <f t="shared" si="293"/>
        <v>0.99999999994179234</v>
      </c>
      <c r="F4725">
        <v>64.900000000000006</v>
      </c>
      <c r="K4725" t="s">
        <v>14331</v>
      </c>
      <c r="L4725">
        <v>48</v>
      </c>
      <c r="N4725" t="s">
        <v>14439</v>
      </c>
      <c r="O4725" t="str">
        <f t="shared" si="294"/>
        <v xml:space="preserve">10-5-2012 11:51 </v>
      </c>
      <c r="P4725">
        <f t="shared" si="295"/>
        <v>1.0000000001164153</v>
      </c>
      <c r="Q4725">
        <v>75.900000000000006</v>
      </c>
      <c r="R4725">
        <v>1.0000000001164153</v>
      </c>
      <c r="S4725">
        <v>61</v>
      </c>
    </row>
    <row r="4726" spans="1:19" x14ac:dyDescent="0.25">
      <c r="A4726" t="s">
        <v>4756</v>
      </c>
      <c r="B4726">
        <v>64.900000000000006</v>
      </c>
      <c r="D4726" t="str">
        <f t="shared" si="292"/>
        <v xml:space="preserve">10-11-2011 15:51 </v>
      </c>
      <c r="E4726">
        <f t="shared" si="293"/>
        <v>0.99999999994179234</v>
      </c>
      <c r="F4726">
        <v>64.900000000000006</v>
      </c>
      <c r="K4726" t="s">
        <v>14332</v>
      </c>
      <c r="L4726">
        <v>48</v>
      </c>
      <c r="N4726" t="s">
        <v>14440</v>
      </c>
      <c r="O4726" t="str">
        <f t="shared" si="294"/>
        <v xml:space="preserve">10-5-2012 10:51 </v>
      </c>
      <c r="P4726">
        <f t="shared" si="295"/>
        <v>0.99999999994179234</v>
      </c>
      <c r="Q4726">
        <v>73</v>
      </c>
      <c r="R4726">
        <v>0.99999999994179234</v>
      </c>
      <c r="S4726">
        <v>61</v>
      </c>
    </row>
    <row r="4727" spans="1:19" x14ac:dyDescent="0.25">
      <c r="A4727" t="s">
        <v>4757</v>
      </c>
      <c r="B4727">
        <v>64.900000000000006</v>
      </c>
      <c r="D4727" t="str">
        <f t="shared" si="292"/>
        <v xml:space="preserve">10-11-2011 14:51 </v>
      </c>
      <c r="E4727">
        <f t="shared" si="293"/>
        <v>1.0000000001164153</v>
      </c>
      <c r="F4727">
        <v>64.900000000000006</v>
      </c>
      <c r="K4727" t="s">
        <v>14333</v>
      </c>
      <c r="L4727">
        <v>48</v>
      </c>
      <c r="N4727" t="s">
        <v>14441</v>
      </c>
      <c r="O4727" t="str">
        <f t="shared" si="294"/>
        <v xml:space="preserve">10-5-2012 9:51 </v>
      </c>
      <c r="P4727">
        <f t="shared" si="295"/>
        <v>0.99999999994179234</v>
      </c>
      <c r="Q4727">
        <v>68</v>
      </c>
      <c r="R4727">
        <v>0.99999999994179234</v>
      </c>
      <c r="S4727">
        <v>61</v>
      </c>
    </row>
    <row r="4728" spans="1:19" x14ac:dyDescent="0.25">
      <c r="A4728" t="s">
        <v>4758</v>
      </c>
      <c r="B4728">
        <v>66</v>
      </c>
      <c r="D4728" t="str">
        <f t="shared" si="292"/>
        <v xml:space="preserve">10-11-2011 13:51 </v>
      </c>
      <c r="E4728">
        <f t="shared" si="293"/>
        <v>0.99999999994179234</v>
      </c>
      <c r="F4728">
        <v>66</v>
      </c>
      <c r="K4728" t="s">
        <v>14334</v>
      </c>
      <c r="L4728">
        <v>48</v>
      </c>
      <c r="N4728" t="s">
        <v>14442</v>
      </c>
      <c r="O4728" t="str">
        <f t="shared" si="294"/>
        <v xml:space="preserve">10-5-2012 8:51 </v>
      </c>
      <c r="P4728">
        <f t="shared" si="295"/>
        <v>1.0000000001164153</v>
      </c>
      <c r="Q4728">
        <v>61</v>
      </c>
      <c r="R4728">
        <v>0.2333333333954215</v>
      </c>
      <c r="S4728">
        <v>61</v>
      </c>
    </row>
    <row r="4729" spans="1:19" x14ac:dyDescent="0.25">
      <c r="A4729" t="s">
        <v>4759</v>
      </c>
      <c r="B4729">
        <v>66</v>
      </c>
      <c r="D4729" t="str">
        <f t="shared" si="292"/>
        <v xml:space="preserve">10-11-2011 12:51 </v>
      </c>
      <c r="E4729">
        <f t="shared" si="293"/>
        <v>0.99999999994179234</v>
      </c>
      <c r="F4729">
        <v>66</v>
      </c>
      <c r="K4729" t="s">
        <v>14335</v>
      </c>
      <c r="L4729">
        <v>48.9</v>
      </c>
      <c r="N4729" t="s">
        <v>14443</v>
      </c>
      <c r="O4729" t="str">
        <f t="shared" si="294"/>
        <v xml:space="preserve">10-5-2012 7:51 </v>
      </c>
      <c r="P4729">
        <f t="shared" si="295"/>
        <v>0.99999999994179234</v>
      </c>
      <c r="Q4729">
        <v>57.9</v>
      </c>
      <c r="R4729">
        <v>0.99999999994179234</v>
      </c>
      <c r="S4729">
        <v>61</v>
      </c>
    </row>
    <row r="4730" spans="1:19" x14ac:dyDescent="0.25">
      <c r="A4730" t="s">
        <v>4760</v>
      </c>
      <c r="B4730">
        <v>64.900000000000006</v>
      </c>
      <c r="D4730" t="str">
        <f t="shared" si="292"/>
        <v xml:space="preserve">10-11-2011 11:51 </v>
      </c>
      <c r="E4730">
        <f t="shared" si="293"/>
        <v>1.0000000001164153</v>
      </c>
      <c r="F4730">
        <v>64.900000000000006</v>
      </c>
      <c r="K4730" t="s">
        <v>14336</v>
      </c>
      <c r="L4730">
        <v>48.9</v>
      </c>
      <c r="N4730" t="s">
        <v>14444</v>
      </c>
      <c r="O4730" t="str">
        <f t="shared" si="294"/>
        <v xml:space="preserve">10-5-2012 6:51 </v>
      </c>
      <c r="P4730">
        <f t="shared" si="295"/>
        <v>0.99999999994179234</v>
      </c>
      <c r="Q4730">
        <v>59</v>
      </c>
      <c r="R4730">
        <v>1.0000000001164153</v>
      </c>
      <c r="S4730">
        <v>61</v>
      </c>
    </row>
    <row r="4731" spans="1:19" x14ac:dyDescent="0.25">
      <c r="A4731" t="s">
        <v>4761</v>
      </c>
      <c r="B4731">
        <v>63</v>
      </c>
      <c r="D4731" t="str">
        <f t="shared" si="292"/>
        <v xml:space="preserve">10-11-2011 10:51 </v>
      </c>
      <c r="E4731">
        <f t="shared" si="293"/>
        <v>0.46666666661622003</v>
      </c>
      <c r="F4731">
        <v>63</v>
      </c>
      <c r="K4731" t="s">
        <v>14337</v>
      </c>
      <c r="L4731">
        <v>50</v>
      </c>
      <c r="N4731" t="s">
        <v>14445</v>
      </c>
      <c r="O4731" t="str">
        <f t="shared" si="294"/>
        <v xml:space="preserve">10-5-2012 5:51 </v>
      </c>
      <c r="P4731">
        <f t="shared" si="295"/>
        <v>0.79999999998835847</v>
      </c>
      <c r="Q4731">
        <v>60.1</v>
      </c>
      <c r="R4731">
        <v>0.99999999994179234</v>
      </c>
      <c r="S4731">
        <v>61</v>
      </c>
    </row>
    <row r="4732" spans="1:19" x14ac:dyDescent="0.25">
      <c r="A4732" t="s">
        <v>4762</v>
      </c>
      <c r="B4732">
        <v>62.6</v>
      </c>
      <c r="D4732" t="str">
        <f t="shared" si="292"/>
        <v xml:space="preserve">10-11-2011 10:23 </v>
      </c>
      <c r="E4732">
        <f t="shared" si="293"/>
        <v>0.53333333332557231</v>
      </c>
      <c r="F4732">
        <v>62.6</v>
      </c>
      <c r="K4732" t="s">
        <v>14338</v>
      </c>
      <c r="L4732">
        <v>50</v>
      </c>
      <c r="N4732" t="s">
        <v>14446</v>
      </c>
      <c r="O4732" t="str">
        <f t="shared" si="294"/>
        <v xml:space="preserve">10-5-2012 5:03 </v>
      </c>
      <c r="P4732">
        <f t="shared" si="295"/>
        <v>0.20000000012805685</v>
      </c>
      <c r="Q4732">
        <v>60.8</v>
      </c>
      <c r="R4732">
        <v>1.0000000001164153</v>
      </c>
      <c r="S4732">
        <v>61</v>
      </c>
    </row>
    <row r="4733" spans="1:19" x14ac:dyDescent="0.25">
      <c r="A4733" t="s">
        <v>4763</v>
      </c>
      <c r="B4733">
        <v>62.1</v>
      </c>
      <c r="D4733" t="str">
        <f t="shared" si="292"/>
        <v xml:space="preserve">10-11-2011 9:51 </v>
      </c>
      <c r="E4733">
        <f t="shared" si="293"/>
        <v>0.36666666663950309</v>
      </c>
      <c r="F4733">
        <v>62.1</v>
      </c>
      <c r="K4733" t="s">
        <v>14339</v>
      </c>
      <c r="L4733">
        <v>48.9</v>
      </c>
      <c r="N4733" t="s">
        <v>14447</v>
      </c>
      <c r="O4733" t="str">
        <f t="shared" si="294"/>
        <v xml:space="preserve">10-5-2012 4:51 </v>
      </c>
      <c r="P4733">
        <f t="shared" si="295"/>
        <v>0.99999999994179234</v>
      </c>
      <c r="Q4733">
        <v>60.1</v>
      </c>
      <c r="R4733">
        <v>0.99999999994179234</v>
      </c>
      <c r="S4733">
        <v>61</v>
      </c>
    </row>
    <row r="4734" spans="1:19" x14ac:dyDescent="0.25">
      <c r="A4734" t="s">
        <v>4764</v>
      </c>
      <c r="B4734">
        <v>62.6</v>
      </c>
      <c r="D4734" t="str">
        <f t="shared" si="292"/>
        <v xml:space="preserve">10-11-2011 9:29 </v>
      </c>
      <c r="E4734">
        <f t="shared" si="293"/>
        <v>0.63333333330228925</v>
      </c>
      <c r="F4734">
        <v>62.6</v>
      </c>
      <c r="K4734" t="s">
        <v>14340</v>
      </c>
      <c r="L4734">
        <v>50</v>
      </c>
      <c r="N4734" t="s">
        <v>14448</v>
      </c>
      <c r="O4734" t="str">
        <f t="shared" si="294"/>
        <v xml:space="preserve">10-5-2012 3:51 </v>
      </c>
      <c r="P4734">
        <f t="shared" si="295"/>
        <v>0.99999999994179234</v>
      </c>
      <c r="Q4734">
        <v>62.1</v>
      </c>
      <c r="R4734">
        <v>1.0000000001164153</v>
      </c>
      <c r="S4734">
        <v>61</v>
      </c>
    </row>
    <row r="4735" spans="1:19" x14ac:dyDescent="0.25">
      <c r="A4735" t="s">
        <v>4765</v>
      </c>
      <c r="B4735">
        <v>63</v>
      </c>
      <c r="D4735" t="str">
        <f t="shared" si="292"/>
        <v xml:space="preserve">10-11-2011 8:51 </v>
      </c>
      <c r="E4735">
        <f t="shared" si="293"/>
        <v>1.0000000001164153</v>
      </c>
      <c r="F4735">
        <v>63</v>
      </c>
      <c r="K4735" t="s">
        <v>14341</v>
      </c>
      <c r="L4735">
        <v>50</v>
      </c>
      <c r="N4735" t="s">
        <v>14449</v>
      </c>
      <c r="O4735" t="str">
        <f t="shared" si="294"/>
        <v xml:space="preserve">10-5-2012 2:51 </v>
      </c>
      <c r="P4735">
        <f t="shared" si="295"/>
        <v>1.0000000001164153</v>
      </c>
      <c r="Q4735">
        <v>63</v>
      </c>
      <c r="R4735">
        <v>0.41666666662786156</v>
      </c>
      <c r="S4735">
        <v>61</v>
      </c>
    </row>
    <row r="4736" spans="1:19" x14ac:dyDescent="0.25">
      <c r="A4736" t="s">
        <v>4766</v>
      </c>
      <c r="B4736">
        <v>62.1</v>
      </c>
      <c r="D4736" t="str">
        <f t="shared" si="292"/>
        <v xml:space="preserve">10-11-2011 7:51 </v>
      </c>
      <c r="E4736">
        <f t="shared" si="293"/>
        <v>0.99999999994179234</v>
      </c>
      <c r="F4736">
        <v>62.1</v>
      </c>
      <c r="K4736" t="s">
        <v>14342</v>
      </c>
      <c r="L4736">
        <v>50</v>
      </c>
      <c r="N4736" t="s">
        <v>14450</v>
      </c>
      <c r="O4736" t="str">
        <f t="shared" si="294"/>
        <v xml:space="preserve">10-5-2012 1:51 </v>
      </c>
      <c r="P4736">
        <f t="shared" si="295"/>
        <v>0.99999999994179234</v>
      </c>
      <c r="Q4736">
        <v>64.900000000000006</v>
      </c>
      <c r="R4736">
        <v>0.99999999994179234</v>
      </c>
      <c r="S4736">
        <v>61</v>
      </c>
    </row>
    <row r="4737" spans="1:19" x14ac:dyDescent="0.25">
      <c r="A4737" t="s">
        <v>4767</v>
      </c>
      <c r="B4737">
        <v>63</v>
      </c>
      <c r="D4737" t="str">
        <f t="shared" si="292"/>
        <v xml:space="preserve">10-11-2011 6:51 </v>
      </c>
      <c r="E4737">
        <f t="shared" si="293"/>
        <v>0.99999999994179234</v>
      </c>
      <c r="F4737">
        <v>63</v>
      </c>
      <c r="K4737" t="s">
        <v>14343</v>
      </c>
      <c r="L4737">
        <v>48.2</v>
      </c>
      <c r="N4737" t="s">
        <v>14451</v>
      </c>
      <c r="O4737" t="str">
        <f t="shared" si="294"/>
        <v xml:space="preserve">10-5-2012 0:51 </v>
      </c>
      <c r="P4737">
        <f t="shared" si="295"/>
        <v>0.99999999994179234</v>
      </c>
      <c r="Q4737">
        <v>64</v>
      </c>
      <c r="R4737">
        <v>0.99999999994179234</v>
      </c>
      <c r="S4737">
        <v>61</v>
      </c>
    </row>
    <row r="4738" spans="1:19" x14ac:dyDescent="0.25">
      <c r="A4738" t="s">
        <v>4768</v>
      </c>
      <c r="B4738">
        <v>62.1</v>
      </c>
      <c r="D4738" t="str">
        <f t="shared" si="292"/>
        <v xml:space="preserve">10-11-2011 5:51 </v>
      </c>
      <c r="E4738">
        <f t="shared" si="293"/>
        <v>1.0000000001164153</v>
      </c>
      <c r="F4738">
        <v>62.1</v>
      </c>
      <c r="K4738" t="s">
        <v>14344</v>
      </c>
      <c r="L4738">
        <v>48.9</v>
      </c>
      <c r="N4738" t="s">
        <v>14452</v>
      </c>
      <c r="O4738" t="str">
        <f t="shared" si="294"/>
        <v xml:space="preserve">10-4-2012 23:51 </v>
      </c>
      <c r="P4738">
        <f t="shared" si="295"/>
        <v>1.0000000001164153</v>
      </c>
      <c r="Q4738">
        <v>64.900000000000006</v>
      </c>
      <c r="R4738">
        <v>1.0000000001164153</v>
      </c>
      <c r="S4738">
        <v>61</v>
      </c>
    </row>
    <row r="4739" spans="1:19" x14ac:dyDescent="0.25">
      <c r="A4739" t="s">
        <v>4769</v>
      </c>
      <c r="B4739">
        <v>63</v>
      </c>
      <c r="D4739" t="str">
        <f t="shared" ref="D4739:D4802" si="296">LEFT(A4739,LEN(A4739)-3)</f>
        <v xml:space="preserve">10-11-2011 4:51 </v>
      </c>
      <c r="E4739">
        <f t="shared" ref="E4739:E4802" si="297">(D4739-D4740)*24</f>
        <v>0.99999999994179234</v>
      </c>
      <c r="F4739">
        <v>63</v>
      </c>
      <c r="K4739" t="s">
        <v>14345</v>
      </c>
      <c r="L4739">
        <v>48.9</v>
      </c>
      <c r="N4739" t="s">
        <v>14453</v>
      </c>
      <c r="O4739" t="str">
        <f t="shared" ref="O4739:O4802" si="298">LEFT(N4739,LEN(N4739)-3)</f>
        <v xml:space="preserve">10-4-2012 22:51 </v>
      </c>
      <c r="P4739">
        <f t="shared" ref="P4739:P4802" si="299">(O4739-O4740)*24</f>
        <v>0.99999999994179234</v>
      </c>
      <c r="Q4739">
        <v>66.900000000000006</v>
      </c>
      <c r="R4739">
        <v>0.99999999994179234</v>
      </c>
      <c r="S4739">
        <v>61</v>
      </c>
    </row>
    <row r="4740" spans="1:19" x14ac:dyDescent="0.25">
      <c r="A4740" t="s">
        <v>4770</v>
      </c>
      <c r="B4740">
        <v>63</v>
      </c>
      <c r="D4740" t="str">
        <f t="shared" si="296"/>
        <v xml:space="preserve">10-11-2011 3:51 </v>
      </c>
      <c r="E4740">
        <f t="shared" si="297"/>
        <v>0.99999999994179234</v>
      </c>
      <c r="F4740">
        <v>63</v>
      </c>
      <c r="K4740" t="s">
        <v>14346</v>
      </c>
      <c r="L4740">
        <v>48.2</v>
      </c>
      <c r="N4740" t="s">
        <v>14454</v>
      </c>
      <c r="O4740" t="str">
        <f t="shared" si="298"/>
        <v xml:space="preserve">10-4-2012 21:51 </v>
      </c>
      <c r="P4740">
        <f t="shared" si="299"/>
        <v>0.99999999994179234</v>
      </c>
      <c r="Q4740">
        <v>68</v>
      </c>
      <c r="R4740">
        <v>1.0000000001164153</v>
      </c>
      <c r="S4740">
        <v>61</v>
      </c>
    </row>
    <row r="4741" spans="1:19" x14ac:dyDescent="0.25">
      <c r="A4741" t="s">
        <v>4771</v>
      </c>
      <c r="B4741">
        <v>64</v>
      </c>
      <c r="D4741" t="str">
        <f t="shared" si="296"/>
        <v xml:space="preserve">10-11-2011 2:51 </v>
      </c>
      <c r="E4741">
        <f t="shared" si="297"/>
        <v>1.0000000001164153</v>
      </c>
      <c r="F4741">
        <v>64</v>
      </c>
      <c r="K4741" t="s">
        <v>14347</v>
      </c>
      <c r="L4741">
        <v>48</v>
      </c>
      <c r="N4741" t="s">
        <v>14455</v>
      </c>
      <c r="O4741" t="str">
        <f t="shared" si="298"/>
        <v xml:space="preserve">10-4-2012 20:51 </v>
      </c>
      <c r="P4741">
        <f t="shared" si="299"/>
        <v>1.0000000001164153</v>
      </c>
      <c r="Q4741">
        <v>68</v>
      </c>
      <c r="R4741">
        <v>0.99999999994179234</v>
      </c>
      <c r="S4741">
        <v>61</v>
      </c>
    </row>
    <row r="4742" spans="1:19" x14ac:dyDescent="0.25">
      <c r="A4742" t="s">
        <v>4772</v>
      </c>
      <c r="B4742">
        <v>64.900000000000006</v>
      </c>
      <c r="D4742" t="str">
        <f t="shared" si="296"/>
        <v xml:space="preserve">10-11-2011 1:51 </v>
      </c>
      <c r="E4742">
        <f t="shared" si="297"/>
        <v>0.99999999994179234</v>
      </c>
      <c r="F4742">
        <v>64.900000000000006</v>
      </c>
      <c r="K4742" t="s">
        <v>14348</v>
      </c>
      <c r="L4742">
        <v>48.2</v>
      </c>
      <c r="N4742" t="s">
        <v>14456</v>
      </c>
      <c r="O4742" t="str">
        <f t="shared" si="298"/>
        <v xml:space="preserve">10-4-2012 19:51 </v>
      </c>
      <c r="P4742">
        <f t="shared" si="299"/>
        <v>0.99999999994179234</v>
      </c>
      <c r="Q4742">
        <v>69.099999999999994</v>
      </c>
      <c r="R4742">
        <v>0.99999999994179234</v>
      </c>
      <c r="S4742">
        <v>61</v>
      </c>
    </row>
    <row r="4743" spans="1:19" x14ac:dyDescent="0.25">
      <c r="A4743" t="s">
        <v>4773</v>
      </c>
      <c r="B4743">
        <v>66</v>
      </c>
      <c r="D4743" t="str">
        <f t="shared" si="296"/>
        <v xml:space="preserve">10-11-2011 0:51 </v>
      </c>
      <c r="E4743">
        <f t="shared" si="297"/>
        <v>0.99999999994179234</v>
      </c>
      <c r="F4743">
        <v>66</v>
      </c>
      <c r="K4743" t="s">
        <v>14349</v>
      </c>
      <c r="L4743">
        <v>46.9</v>
      </c>
      <c r="N4743" t="s">
        <v>14457</v>
      </c>
      <c r="O4743" t="str">
        <f t="shared" si="298"/>
        <v xml:space="preserve">10-4-2012 18:51 </v>
      </c>
      <c r="P4743">
        <f t="shared" si="299"/>
        <v>0.99999999994179234</v>
      </c>
      <c r="Q4743">
        <v>72</v>
      </c>
      <c r="R4743">
        <v>0.99999999994179234</v>
      </c>
      <c r="S4743">
        <v>61</v>
      </c>
    </row>
    <row r="4744" spans="1:19" x14ac:dyDescent="0.25">
      <c r="A4744" t="s">
        <v>4774</v>
      </c>
      <c r="B4744">
        <v>66.900000000000006</v>
      </c>
      <c r="D4744" t="str">
        <f t="shared" si="296"/>
        <v xml:space="preserve">10-10-2011 23:51 </v>
      </c>
      <c r="E4744">
        <f t="shared" si="297"/>
        <v>1.0000000001164153</v>
      </c>
      <c r="F4744">
        <v>66.900000000000006</v>
      </c>
      <c r="K4744" t="s">
        <v>14350</v>
      </c>
      <c r="L4744">
        <v>46.4</v>
      </c>
      <c r="N4744" t="s">
        <v>14458</v>
      </c>
      <c r="O4744" t="str">
        <f t="shared" si="298"/>
        <v xml:space="preserve">10-4-2012 17:51 </v>
      </c>
      <c r="P4744">
        <f t="shared" si="299"/>
        <v>1.0000000001164153</v>
      </c>
      <c r="Q4744">
        <v>75</v>
      </c>
      <c r="R4744">
        <v>1.0000000001164153</v>
      </c>
      <c r="S4744">
        <v>61</v>
      </c>
    </row>
    <row r="4745" spans="1:19" x14ac:dyDescent="0.25">
      <c r="A4745" t="s">
        <v>4775</v>
      </c>
      <c r="B4745">
        <v>66.900000000000006</v>
      </c>
      <c r="D4745" t="str">
        <f t="shared" si="296"/>
        <v xml:space="preserve">10-10-2011 22:51 </v>
      </c>
      <c r="E4745">
        <f t="shared" si="297"/>
        <v>0.99999999994179234</v>
      </c>
      <c r="F4745">
        <v>66.900000000000006</v>
      </c>
      <c r="K4745" t="s">
        <v>14351</v>
      </c>
      <c r="L4745">
        <v>48</v>
      </c>
      <c r="N4745" t="s">
        <v>14459</v>
      </c>
      <c r="O4745" t="str">
        <f t="shared" si="298"/>
        <v xml:space="preserve">10-4-2012 16:51 </v>
      </c>
      <c r="P4745">
        <f t="shared" si="299"/>
        <v>0.99999999994179234</v>
      </c>
      <c r="Q4745">
        <v>77</v>
      </c>
      <c r="R4745">
        <v>0.99999999994179234</v>
      </c>
      <c r="S4745">
        <v>61</v>
      </c>
    </row>
    <row r="4746" spans="1:19" x14ac:dyDescent="0.25">
      <c r="A4746" t="s">
        <v>4776</v>
      </c>
      <c r="B4746">
        <v>66.900000000000006</v>
      </c>
      <c r="D4746" t="str">
        <f t="shared" si="296"/>
        <v xml:space="preserve">10-10-2011 21:51 </v>
      </c>
      <c r="E4746">
        <f t="shared" si="297"/>
        <v>0.99999999994179234</v>
      </c>
      <c r="F4746">
        <v>66.900000000000006</v>
      </c>
      <c r="K4746" t="s">
        <v>14352</v>
      </c>
      <c r="L4746">
        <v>48.2</v>
      </c>
      <c r="N4746" t="s">
        <v>14460</v>
      </c>
      <c r="O4746" t="str">
        <f t="shared" si="298"/>
        <v xml:space="preserve">10-4-2012 15:51 </v>
      </c>
      <c r="P4746">
        <f t="shared" si="299"/>
        <v>0.99999999994179234</v>
      </c>
      <c r="Q4746">
        <v>75</v>
      </c>
      <c r="R4746">
        <v>0.99999999994179234</v>
      </c>
      <c r="S4746">
        <v>61</v>
      </c>
    </row>
    <row r="4747" spans="1:19" x14ac:dyDescent="0.25">
      <c r="A4747" t="s">
        <v>4777</v>
      </c>
      <c r="B4747">
        <v>68</v>
      </c>
      <c r="D4747" t="str">
        <f t="shared" si="296"/>
        <v xml:space="preserve">10-10-2011 20:51 </v>
      </c>
      <c r="E4747">
        <f t="shared" si="297"/>
        <v>1.0000000001164153</v>
      </c>
      <c r="F4747">
        <v>68</v>
      </c>
      <c r="K4747" t="s">
        <v>14353</v>
      </c>
      <c r="L4747">
        <v>48.2</v>
      </c>
      <c r="N4747" t="s">
        <v>14461</v>
      </c>
      <c r="O4747" t="str">
        <f t="shared" si="298"/>
        <v xml:space="preserve">10-4-2012 14:51 </v>
      </c>
      <c r="P4747">
        <f t="shared" si="299"/>
        <v>1.0000000001164153</v>
      </c>
      <c r="Q4747">
        <v>77</v>
      </c>
      <c r="R4747">
        <v>0.99999999994179234</v>
      </c>
      <c r="S4747">
        <v>61</v>
      </c>
    </row>
    <row r="4748" spans="1:19" x14ac:dyDescent="0.25">
      <c r="A4748" t="s">
        <v>4778</v>
      </c>
      <c r="B4748">
        <v>68</v>
      </c>
      <c r="D4748" t="str">
        <f t="shared" si="296"/>
        <v xml:space="preserve">10-10-2011 19:51 </v>
      </c>
      <c r="E4748">
        <f t="shared" si="297"/>
        <v>0.99999999994179234</v>
      </c>
      <c r="F4748">
        <v>68</v>
      </c>
      <c r="K4748" t="s">
        <v>14354</v>
      </c>
      <c r="L4748">
        <v>48</v>
      </c>
      <c r="N4748" t="s">
        <v>14462</v>
      </c>
      <c r="O4748" t="str">
        <f t="shared" si="298"/>
        <v xml:space="preserve">10-4-2012 13:51 </v>
      </c>
      <c r="P4748">
        <f t="shared" si="299"/>
        <v>0.99999999994179234</v>
      </c>
      <c r="Q4748">
        <v>77</v>
      </c>
      <c r="R4748">
        <v>1.0000000001164153</v>
      </c>
      <c r="S4748">
        <v>61</v>
      </c>
    </row>
    <row r="4749" spans="1:19" x14ac:dyDescent="0.25">
      <c r="A4749" t="s">
        <v>4779</v>
      </c>
      <c r="B4749">
        <v>69.099999999999994</v>
      </c>
      <c r="D4749" t="str">
        <f t="shared" si="296"/>
        <v xml:space="preserve">10-10-2011 18:51 </v>
      </c>
      <c r="E4749">
        <f t="shared" si="297"/>
        <v>0.99999999994179234</v>
      </c>
      <c r="F4749">
        <v>69.099999999999994</v>
      </c>
      <c r="K4749" t="s">
        <v>14355</v>
      </c>
      <c r="L4749">
        <v>48.2</v>
      </c>
      <c r="N4749" t="s">
        <v>14463</v>
      </c>
      <c r="O4749" t="str">
        <f t="shared" si="298"/>
        <v xml:space="preserve">10-4-2012 12:51 </v>
      </c>
      <c r="P4749">
        <f t="shared" si="299"/>
        <v>0.99999999994179234</v>
      </c>
      <c r="Q4749">
        <v>77</v>
      </c>
      <c r="R4749">
        <v>0.99999999994179234</v>
      </c>
      <c r="S4749">
        <v>61</v>
      </c>
    </row>
    <row r="4750" spans="1:19" x14ac:dyDescent="0.25">
      <c r="A4750" t="s">
        <v>4780</v>
      </c>
      <c r="B4750">
        <v>71.099999999999994</v>
      </c>
      <c r="D4750" t="str">
        <f t="shared" si="296"/>
        <v xml:space="preserve">10-10-2011 17:51 </v>
      </c>
      <c r="E4750">
        <f t="shared" si="297"/>
        <v>1.0000000001164153</v>
      </c>
      <c r="F4750">
        <v>71.099999999999994</v>
      </c>
      <c r="K4750" t="s">
        <v>14356</v>
      </c>
      <c r="L4750">
        <v>48.2</v>
      </c>
      <c r="N4750" t="s">
        <v>14464</v>
      </c>
      <c r="O4750" t="str">
        <f t="shared" si="298"/>
        <v xml:space="preserve">10-4-2012 11:51 </v>
      </c>
      <c r="P4750">
        <f t="shared" si="299"/>
        <v>1.0000000001164153</v>
      </c>
      <c r="Q4750">
        <v>71.099999999999994</v>
      </c>
      <c r="R4750">
        <v>0.99999999994179234</v>
      </c>
      <c r="S4750">
        <v>61</v>
      </c>
    </row>
    <row r="4751" spans="1:19" x14ac:dyDescent="0.25">
      <c r="A4751" t="s">
        <v>4781</v>
      </c>
      <c r="B4751">
        <v>73</v>
      </c>
      <c r="D4751" t="str">
        <f t="shared" si="296"/>
        <v xml:space="preserve">10-10-2011 16:51 </v>
      </c>
      <c r="E4751">
        <f t="shared" si="297"/>
        <v>0.99999999994179234</v>
      </c>
      <c r="F4751">
        <v>73</v>
      </c>
      <c r="K4751" t="s">
        <v>14357</v>
      </c>
      <c r="L4751">
        <v>50</v>
      </c>
      <c r="N4751" t="s">
        <v>14465</v>
      </c>
      <c r="O4751" t="str">
        <f t="shared" si="298"/>
        <v xml:space="preserve">10-4-2012 10:51 </v>
      </c>
      <c r="P4751">
        <f t="shared" si="299"/>
        <v>0.99999999994179234</v>
      </c>
      <c r="Q4751">
        <v>70</v>
      </c>
      <c r="R4751">
        <v>0.63333333330228925</v>
      </c>
      <c r="S4751">
        <v>61</v>
      </c>
    </row>
    <row r="4752" spans="1:19" x14ac:dyDescent="0.25">
      <c r="A4752" t="s">
        <v>4782</v>
      </c>
      <c r="B4752">
        <v>73.900000000000006</v>
      </c>
      <c r="D4752" t="str">
        <f t="shared" si="296"/>
        <v xml:space="preserve">10-10-2011 15:51 </v>
      </c>
      <c r="E4752">
        <f t="shared" si="297"/>
        <v>0.99999999994179234</v>
      </c>
      <c r="F4752">
        <v>73.900000000000006</v>
      </c>
      <c r="K4752" t="s">
        <v>14358</v>
      </c>
      <c r="L4752">
        <v>51.1</v>
      </c>
      <c r="N4752" t="s">
        <v>14466</v>
      </c>
      <c r="O4752" t="str">
        <f t="shared" si="298"/>
        <v xml:space="preserve">10-4-2012 9:51 </v>
      </c>
      <c r="P4752">
        <f t="shared" si="299"/>
        <v>0.99999999994179234</v>
      </c>
      <c r="Q4752">
        <v>70</v>
      </c>
      <c r="R4752">
        <v>0.36666666663950309</v>
      </c>
      <c r="S4752">
        <v>61</v>
      </c>
    </row>
    <row r="4753" spans="1:19" x14ac:dyDescent="0.25">
      <c r="A4753" t="s">
        <v>4783</v>
      </c>
      <c r="B4753">
        <v>75</v>
      </c>
      <c r="D4753" t="str">
        <f t="shared" si="296"/>
        <v xml:space="preserve">10-10-2011 14:51 </v>
      </c>
      <c r="E4753">
        <f t="shared" si="297"/>
        <v>1.0000000001164153</v>
      </c>
      <c r="F4753">
        <v>75</v>
      </c>
      <c r="K4753" t="s">
        <v>14359</v>
      </c>
      <c r="L4753">
        <v>51.1</v>
      </c>
      <c r="N4753" t="s">
        <v>14467</v>
      </c>
      <c r="O4753" t="str">
        <f t="shared" si="298"/>
        <v xml:space="preserve">10-4-2012 8:51 </v>
      </c>
      <c r="P4753">
        <f t="shared" si="299"/>
        <v>1.0000000001164153</v>
      </c>
      <c r="Q4753">
        <v>69.099999999999994</v>
      </c>
      <c r="R4753">
        <v>1.0000000001164153</v>
      </c>
      <c r="S4753">
        <v>61</v>
      </c>
    </row>
    <row r="4754" spans="1:19" x14ac:dyDescent="0.25">
      <c r="A4754" t="s">
        <v>4784</v>
      </c>
      <c r="B4754">
        <v>73.900000000000006</v>
      </c>
      <c r="D4754" t="str">
        <f t="shared" si="296"/>
        <v xml:space="preserve">10-10-2011 13:51 </v>
      </c>
      <c r="E4754">
        <f t="shared" si="297"/>
        <v>0.99999999994179234</v>
      </c>
      <c r="F4754">
        <v>73.900000000000006</v>
      </c>
      <c r="K4754" t="s">
        <v>14360</v>
      </c>
      <c r="L4754">
        <v>51.1</v>
      </c>
      <c r="N4754" t="s">
        <v>14468</v>
      </c>
      <c r="O4754" t="str">
        <f t="shared" si="298"/>
        <v xml:space="preserve">10-4-2012 7:51 </v>
      </c>
      <c r="P4754">
        <f t="shared" si="299"/>
        <v>0.99999999994179234</v>
      </c>
      <c r="Q4754">
        <v>69.099999999999994</v>
      </c>
      <c r="R4754">
        <v>0.99999999994179234</v>
      </c>
      <c r="S4754">
        <v>61</v>
      </c>
    </row>
    <row r="4755" spans="1:19" x14ac:dyDescent="0.25">
      <c r="A4755" t="s">
        <v>4785</v>
      </c>
      <c r="B4755">
        <v>72</v>
      </c>
      <c r="D4755" t="str">
        <f t="shared" si="296"/>
        <v xml:space="preserve">10-10-2011 12:51 </v>
      </c>
      <c r="E4755">
        <f t="shared" si="297"/>
        <v>0.99999999994179234</v>
      </c>
      <c r="F4755">
        <v>72</v>
      </c>
      <c r="K4755" t="s">
        <v>14361</v>
      </c>
      <c r="L4755">
        <v>51.1</v>
      </c>
      <c r="N4755" t="s">
        <v>14469</v>
      </c>
      <c r="O4755" t="str">
        <f t="shared" si="298"/>
        <v xml:space="preserve">10-4-2012 6:51 </v>
      </c>
      <c r="P4755">
        <f t="shared" si="299"/>
        <v>0.99999999994179234</v>
      </c>
      <c r="Q4755">
        <v>69.099999999999994</v>
      </c>
      <c r="R4755">
        <v>0.99999999994179234</v>
      </c>
      <c r="S4755">
        <v>61</v>
      </c>
    </row>
    <row r="4756" spans="1:19" x14ac:dyDescent="0.25">
      <c r="A4756" t="s">
        <v>4786</v>
      </c>
      <c r="B4756">
        <v>71.099999999999994</v>
      </c>
      <c r="D4756" t="str">
        <f t="shared" si="296"/>
        <v xml:space="preserve">10-10-2011 11:51 </v>
      </c>
      <c r="E4756">
        <f t="shared" si="297"/>
        <v>1.0000000001164153</v>
      </c>
      <c r="F4756">
        <v>71.099999999999994</v>
      </c>
      <c r="K4756" t="s">
        <v>14362</v>
      </c>
      <c r="L4756">
        <v>51.1</v>
      </c>
      <c r="N4756" t="s">
        <v>14470</v>
      </c>
      <c r="O4756" t="str">
        <f t="shared" si="298"/>
        <v xml:space="preserve">10-4-2012 5:51 </v>
      </c>
      <c r="P4756">
        <f t="shared" si="299"/>
        <v>1.0000000001164153</v>
      </c>
      <c r="Q4756">
        <v>69.099999999999994</v>
      </c>
      <c r="R4756">
        <v>1.0000000001164153</v>
      </c>
      <c r="S4756">
        <v>61</v>
      </c>
    </row>
    <row r="4757" spans="1:19" x14ac:dyDescent="0.25">
      <c r="A4757" t="s">
        <v>4787</v>
      </c>
      <c r="B4757">
        <v>66.900000000000006</v>
      </c>
      <c r="D4757" t="str">
        <f t="shared" si="296"/>
        <v xml:space="preserve">10-10-2011 10:51 </v>
      </c>
      <c r="E4757">
        <f t="shared" si="297"/>
        <v>0.99999999994179234</v>
      </c>
      <c r="F4757">
        <v>66.900000000000006</v>
      </c>
      <c r="K4757" t="s">
        <v>14363</v>
      </c>
      <c r="L4757">
        <v>52</v>
      </c>
      <c r="N4757" t="s">
        <v>14471</v>
      </c>
      <c r="O4757" t="str">
        <f t="shared" si="298"/>
        <v xml:space="preserve">10-4-2012 4:51 </v>
      </c>
      <c r="P4757">
        <f t="shared" si="299"/>
        <v>0.99999999994179234</v>
      </c>
      <c r="Q4757">
        <v>71.099999999999994</v>
      </c>
      <c r="R4757">
        <v>0.99999999994179234</v>
      </c>
      <c r="S4757">
        <v>61</v>
      </c>
    </row>
    <row r="4758" spans="1:19" x14ac:dyDescent="0.25">
      <c r="A4758" t="s">
        <v>4788</v>
      </c>
      <c r="B4758">
        <v>64</v>
      </c>
      <c r="D4758" t="str">
        <f t="shared" si="296"/>
        <v xml:space="preserve">10-10-2011 9:51 </v>
      </c>
      <c r="E4758">
        <f t="shared" si="297"/>
        <v>0.99999999994179234</v>
      </c>
      <c r="F4758">
        <v>64</v>
      </c>
      <c r="K4758" t="s">
        <v>14364</v>
      </c>
      <c r="L4758">
        <v>52</v>
      </c>
      <c r="N4758" t="s">
        <v>14472</v>
      </c>
      <c r="O4758" t="str">
        <f t="shared" si="298"/>
        <v xml:space="preserve">10-4-2012 3:51 </v>
      </c>
      <c r="P4758">
        <f t="shared" si="299"/>
        <v>0.99999999994179234</v>
      </c>
      <c r="Q4758">
        <v>71.099999999999994</v>
      </c>
      <c r="R4758">
        <v>1.0000000001164153</v>
      </c>
      <c r="S4758">
        <v>61</v>
      </c>
    </row>
    <row r="4759" spans="1:19" x14ac:dyDescent="0.25">
      <c r="A4759" t="s">
        <v>4789</v>
      </c>
      <c r="B4759">
        <v>60.1</v>
      </c>
      <c r="D4759" t="str">
        <f t="shared" si="296"/>
        <v xml:space="preserve">10-10-2011 8:51 </v>
      </c>
      <c r="E4759">
        <f t="shared" si="297"/>
        <v>1.0000000001164153</v>
      </c>
      <c r="F4759">
        <v>60.1</v>
      </c>
      <c r="K4759" t="s">
        <v>14365</v>
      </c>
      <c r="L4759">
        <v>52</v>
      </c>
      <c r="N4759" t="s">
        <v>14473</v>
      </c>
      <c r="O4759" t="str">
        <f t="shared" si="298"/>
        <v xml:space="preserve">10-4-2012 2:51 </v>
      </c>
      <c r="P4759">
        <f t="shared" si="299"/>
        <v>1.0000000001164153</v>
      </c>
      <c r="Q4759">
        <v>72</v>
      </c>
      <c r="R4759">
        <v>0.99999999994179234</v>
      </c>
      <c r="S4759">
        <v>61</v>
      </c>
    </row>
    <row r="4760" spans="1:19" x14ac:dyDescent="0.25">
      <c r="A4760" t="s">
        <v>4790</v>
      </c>
      <c r="B4760">
        <v>57.9</v>
      </c>
      <c r="D4760" t="str">
        <f t="shared" si="296"/>
        <v xml:space="preserve">10-10-2011 7:51 </v>
      </c>
      <c r="E4760">
        <f t="shared" si="297"/>
        <v>0.99999999994179234</v>
      </c>
      <c r="F4760">
        <v>57.9</v>
      </c>
      <c r="K4760" t="s">
        <v>14366</v>
      </c>
      <c r="L4760">
        <v>51.8</v>
      </c>
      <c r="N4760" t="s">
        <v>14474</v>
      </c>
      <c r="O4760" t="str">
        <f t="shared" si="298"/>
        <v xml:space="preserve">10-4-2012 1:51 </v>
      </c>
      <c r="P4760">
        <f t="shared" si="299"/>
        <v>0.99999999994179234</v>
      </c>
      <c r="Q4760">
        <v>72</v>
      </c>
      <c r="R4760">
        <v>0.99999999994179234</v>
      </c>
      <c r="S4760">
        <v>61</v>
      </c>
    </row>
    <row r="4761" spans="1:19" x14ac:dyDescent="0.25">
      <c r="A4761" t="s">
        <v>4791</v>
      </c>
      <c r="B4761">
        <v>57</v>
      </c>
      <c r="D4761" t="str">
        <f t="shared" si="296"/>
        <v xml:space="preserve">10-10-2011 6:51 </v>
      </c>
      <c r="E4761">
        <f t="shared" si="297"/>
        <v>0.99999999994179234</v>
      </c>
      <c r="F4761">
        <v>57</v>
      </c>
      <c r="K4761" t="s">
        <v>14367</v>
      </c>
      <c r="L4761">
        <v>52</v>
      </c>
      <c r="N4761" t="s">
        <v>14475</v>
      </c>
      <c r="O4761" t="str">
        <f t="shared" si="298"/>
        <v xml:space="preserve">10-4-2012 0:51 </v>
      </c>
      <c r="P4761">
        <f t="shared" si="299"/>
        <v>0.99999999994179234</v>
      </c>
      <c r="Q4761">
        <v>72</v>
      </c>
      <c r="R4761">
        <v>0.99999999994179234</v>
      </c>
      <c r="S4761">
        <v>61</v>
      </c>
    </row>
    <row r="4762" spans="1:19" x14ac:dyDescent="0.25">
      <c r="A4762" t="s">
        <v>4792</v>
      </c>
      <c r="B4762">
        <v>57.9</v>
      </c>
      <c r="D4762" t="str">
        <f t="shared" si="296"/>
        <v xml:space="preserve">10-10-2011 5:51 </v>
      </c>
      <c r="E4762">
        <f t="shared" si="297"/>
        <v>1.0000000001164153</v>
      </c>
      <c r="F4762">
        <v>57.9</v>
      </c>
      <c r="K4762" t="s">
        <v>14368</v>
      </c>
      <c r="L4762">
        <v>52</v>
      </c>
      <c r="N4762" t="s">
        <v>14476</v>
      </c>
      <c r="O4762" t="str">
        <f t="shared" si="298"/>
        <v xml:space="preserve">10-3-2012 23:51 </v>
      </c>
      <c r="P4762">
        <f t="shared" si="299"/>
        <v>1.0000000001164153</v>
      </c>
      <c r="Q4762">
        <v>73</v>
      </c>
      <c r="R4762">
        <v>0.99999999994179234</v>
      </c>
      <c r="S4762">
        <v>61</v>
      </c>
    </row>
    <row r="4763" spans="1:19" x14ac:dyDescent="0.25">
      <c r="A4763" t="s">
        <v>4793</v>
      </c>
      <c r="B4763">
        <v>57</v>
      </c>
      <c r="D4763" t="str">
        <f t="shared" si="296"/>
        <v xml:space="preserve">10-10-2011 4:51 </v>
      </c>
      <c r="E4763">
        <f t="shared" si="297"/>
        <v>0.99999999994179234</v>
      </c>
      <c r="F4763">
        <v>57</v>
      </c>
      <c r="K4763" t="s">
        <v>14369</v>
      </c>
      <c r="L4763">
        <v>52</v>
      </c>
      <c r="N4763" t="s">
        <v>14477</v>
      </c>
      <c r="O4763" t="str">
        <f t="shared" si="298"/>
        <v xml:space="preserve">10-3-2012 22:51 </v>
      </c>
      <c r="P4763">
        <f t="shared" si="299"/>
        <v>0.99999999994179234</v>
      </c>
      <c r="Q4763">
        <v>73.900000000000006</v>
      </c>
      <c r="R4763">
        <v>0.99999999994179234</v>
      </c>
      <c r="S4763">
        <v>61</v>
      </c>
    </row>
    <row r="4764" spans="1:19" x14ac:dyDescent="0.25">
      <c r="A4764" t="s">
        <v>4794</v>
      </c>
      <c r="B4764">
        <v>57</v>
      </c>
      <c r="D4764" t="str">
        <f t="shared" si="296"/>
        <v xml:space="preserve">10-10-2011 3:51 </v>
      </c>
      <c r="E4764">
        <f t="shared" si="297"/>
        <v>0.99999999994179234</v>
      </c>
      <c r="F4764">
        <v>57</v>
      </c>
      <c r="K4764" t="s">
        <v>14370</v>
      </c>
      <c r="L4764">
        <v>52</v>
      </c>
      <c r="N4764" t="s">
        <v>14478</v>
      </c>
      <c r="O4764" t="str">
        <f t="shared" si="298"/>
        <v xml:space="preserve">10-3-2012 21:51 </v>
      </c>
      <c r="P4764">
        <f t="shared" si="299"/>
        <v>0.99999999994179234</v>
      </c>
      <c r="Q4764">
        <v>75</v>
      </c>
      <c r="R4764">
        <v>1.0000000001164153</v>
      </c>
      <c r="S4764">
        <v>61</v>
      </c>
    </row>
    <row r="4765" spans="1:19" x14ac:dyDescent="0.25">
      <c r="A4765" t="s">
        <v>4795</v>
      </c>
      <c r="B4765">
        <v>59</v>
      </c>
      <c r="D4765" t="str">
        <f t="shared" si="296"/>
        <v xml:space="preserve">10-10-2011 2:51 </v>
      </c>
      <c r="E4765">
        <f t="shared" si="297"/>
        <v>1.0000000001164153</v>
      </c>
      <c r="F4765">
        <v>59</v>
      </c>
      <c r="K4765" t="s">
        <v>14371</v>
      </c>
      <c r="L4765">
        <v>52</v>
      </c>
      <c r="N4765" t="s">
        <v>14479</v>
      </c>
      <c r="O4765" t="str">
        <f t="shared" si="298"/>
        <v xml:space="preserve">10-3-2012 20:51 </v>
      </c>
      <c r="P4765">
        <f t="shared" si="299"/>
        <v>1.0000000001164153</v>
      </c>
      <c r="Q4765">
        <v>75</v>
      </c>
      <c r="R4765">
        <v>1.0000000001164153</v>
      </c>
      <c r="S4765">
        <v>61</v>
      </c>
    </row>
    <row r="4766" spans="1:19" x14ac:dyDescent="0.25">
      <c r="A4766" t="s">
        <v>4796</v>
      </c>
      <c r="B4766">
        <v>60.1</v>
      </c>
      <c r="D4766" t="str">
        <f t="shared" si="296"/>
        <v xml:space="preserve">10-10-2011 1:51 </v>
      </c>
      <c r="E4766">
        <f t="shared" si="297"/>
        <v>0.99999999994179234</v>
      </c>
      <c r="F4766">
        <v>60.1</v>
      </c>
      <c r="K4766" t="s">
        <v>14372</v>
      </c>
      <c r="L4766">
        <v>52</v>
      </c>
      <c r="N4766" t="s">
        <v>14480</v>
      </c>
      <c r="O4766" t="str">
        <f t="shared" si="298"/>
        <v xml:space="preserve">10-3-2012 19:51 </v>
      </c>
      <c r="P4766">
        <f t="shared" si="299"/>
        <v>0.99999999994179234</v>
      </c>
      <c r="Q4766">
        <v>77</v>
      </c>
      <c r="R4766">
        <v>1.0000000001164153</v>
      </c>
      <c r="S4766">
        <v>61</v>
      </c>
    </row>
    <row r="4767" spans="1:19" x14ac:dyDescent="0.25">
      <c r="A4767" t="s">
        <v>4797</v>
      </c>
      <c r="B4767">
        <v>59</v>
      </c>
      <c r="D4767" t="str">
        <f t="shared" si="296"/>
        <v xml:space="preserve">10-10-2011 0:51 </v>
      </c>
      <c r="E4767">
        <f t="shared" si="297"/>
        <v>0.99999999994179234</v>
      </c>
      <c r="F4767">
        <v>59</v>
      </c>
      <c r="K4767" t="s">
        <v>14373</v>
      </c>
      <c r="L4767">
        <v>52</v>
      </c>
      <c r="N4767" t="s">
        <v>14481</v>
      </c>
      <c r="O4767" t="str">
        <f t="shared" si="298"/>
        <v xml:space="preserve">10-3-2012 18:51 </v>
      </c>
      <c r="P4767">
        <f t="shared" si="299"/>
        <v>0.99999999994179234</v>
      </c>
      <c r="Q4767">
        <v>79</v>
      </c>
      <c r="R4767">
        <v>0.99999999994179234</v>
      </c>
      <c r="S4767">
        <v>61</v>
      </c>
    </row>
    <row r="4768" spans="1:19" x14ac:dyDescent="0.25">
      <c r="A4768" t="s">
        <v>4798</v>
      </c>
      <c r="B4768">
        <v>62.1</v>
      </c>
      <c r="D4768" t="str">
        <f t="shared" si="296"/>
        <v xml:space="preserve">10-9-2011 23:51 </v>
      </c>
      <c r="E4768">
        <f t="shared" si="297"/>
        <v>1.0000000001164153</v>
      </c>
      <c r="F4768">
        <v>62.1</v>
      </c>
      <c r="K4768" t="s">
        <v>14374</v>
      </c>
      <c r="L4768">
        <v>53.1</v>
      </c>
      <c r="N4768" t="s">
        <v>14482</v>
      </c>
      <c r="O4768" t="str">
        <f t="shared" si="298"/>
        <v xml:space="preserve">10-3-2012 17:51 </v>
      </c>
      <c r="P4768">
        <f t="shared" si="299"/>
        <v>1.0000000001164153</v>
      </c>
      <c r="Q4768">
        <v>81</v>
      </c>
      <c r="R4768">
        <v>0.99999999994179234</v>
      </c>
      <c r="S4768">
        <v>61</v>
      </c>
    </row>
    <row r="4769" spans="1:19" x14ac:dyDescent="0.25">
      <c r="A4769" t="s">
        <v>4799</v>
      </c>
      <c r="B4769">
        <v>63</v>
      </c>
      <c r="D4769" t="str">
        <f t="shared" si="296"/>
        <v xml:space="preserve">10-9-2011 22:51 </v>
      </c>
      <c r="E4769">
        <f t="shared" si="297"/>
        <v>0.99999999994179234</v>
      </c>
      <c r="F4769">
        <v>63</v>
      </c>
      <c r="K4769" t="s">
        <v>14375</v>
      </c>
      <c r="L4769">
        <v>53.6</v>
      </c>
      <c r="N4769" t="s">
        <v>14483</v>
      </c>
      <c r="O4769" t="str">
        <f t="shared" si="298"/>
        <v xml:space="preserve">10-3-2012 16:51 </v>
      </c>
      <c r="P4769">
        <f t="shared" si="299"/>
        <v>0.99999999994179234</v>
      </c>
      <c r="Q4769">
        <v>82.9</v>
      </c>
      <c r="R4769">
        <v>1.0000000001164153</v>
      </c>
      <c r="S4769">
        <v>61</v>
      </c>
    </row>
    <row r="4770" spans="1:19" x14ac:dyDescent="0.25">
      <c r="A4770" t="s">
        <v>4800</v>
      </c>
      <c r="B4770">
        <v>64</v>
      </c>
      <c r="D4770" t="str">
        <f t="shared" si="296"/>
        <v xml:space="preserve">10-9-2011 21:51 </v>
      </c>
      <c r="E4770">
        <f t="shared" si="297"/>
        <v>0.99999999994179234</v>
      </c>
      <c r="F4770">
        <v>64</v>
      </c>
      <c r="K4770" t="s">
        <v>14376</v>
      </c>
      <c r="L4770">
        <v>53.1</v>
      </c>
      <c r="N4770" t="s">
        <v>14484</v>
      </c>
      <c r="O4770" t="str">
        <f t="shared" si="298"/>
        <v xml:space="preserve">10-3-2012 15:51 </v>
      </c>
      <c r="P4770">
        <f t="shared" si="299"/>
        <v>0.99999999994179234</v>
      </c>
      <c r="Q4770">
        <v>82.9</v>
      </c>
      <c r="R4770">
        <v>1.0000000001164153</v>
      </c>
      <c r="S4770">
        <v>61</v>
      </c>
    </row>
    <row r="4771" spans="1:19" x14ac:dyDescent="0.25">
      <c r="A4771" t="s">
        <v>4801</v>
      </c>
      <c r="B4771">
        <v>64.900000000000006</v>
      </c>
      <c r="D4771" t="str">
        <f t="shared" si="296"/>
        <v xml:space="preserve">10-9-2011 20:51 </v>
      </c>
      <c r="E4771">
        <f t="shared" si="297"/>
        <v>1.0000000001164153</v>
      </c>
      <c r="F4771">
        <v>64.900000000000006</v>
      </c>
      <c r="K4771" t="s">
        <v>14377</v>
      </c>
      <c r="L4771">
        <v>53.1</v>
      </c>
      <c r="N4771" t="s">
        <v>14485</v>
      </c>
      <c r="O4771" t="str">
        <f t="shared" si="298"/>
        <v xml:space="preserve">10-3-2012 14:51 </v>
      </c>
      <c r="P4771">
        <f t="shared" si="299"/>
        <v>1.0000000001164153</v>
      </c>
      <c r="Q4771">
        <v>84</v>
      </c>
      <c r="R4771">
        <v>0.99999999994179234</v>
      </c>
      <c r="S4771">
        <v>61</v>
      </c>
    </row>
    <row r="4772" spans="1:19" x14ac:dyDescent="0.25">
      <c r="A4772" t="s">
        <v>4802</v>
      </c>
      <c r="B4772">
        <v>64.900000000000006</v>
      </c>
      <c r="D4772" t="str">
        <f t="shared" si="296"/>
        <v xml:space="preserve">10-9-2011 19:51 </v>
      </c>
      <c r="E4772">
        <f t="shared" si="297"/>
        <v>0.99999999994179234</v>
      </c>
      <c r="F4772">
        <v>64.900000000000006</v>
      </c>
      <c r="K4772" t="s">
        <v>14378</v>
      </c>
      <c r="L4772">
        <v>53.6</v>
      </c>
      <c r="N4772" t="s">
        <v>14486</v>
      </c>
      <c r="O4772" t="str">
        <f t="shared" si="298"/>
        <v xml:space="preserve">10-3-2012 13:51 </v>
      </c>
      <c r="P4772">
        <f t="shared" si="299"/>
        <v>1.9999999998835847</v>
      </c>
      <c r="Q4772">
        <v>84.9</v>
      </c>
      <c r="R4772">
        <v>0.99999999994179234</v>
      </c>
      <c r="S4772">
        <v>61</v>
      </c>
    </row>
    <row r="4773" spans="1:19" x14ac:dyDescent="0.25">
      <c r="A4773" t="s">
        <v>4803</v>
      </c>
      <c r="B4773">
        <v>66.900000000000006</v>
      </c>
      <c r="D4773" t="str">
        <f t="shared" si="296"/>
        <v xml:space="preserve">10-9-2011 18:51 </v>
      </c>
      <c r="E4773">
        <f t="shared" si="297"/>
        <v>0.99999999994179234</v>
      </c>
      <c r="F4773">
        <v>66.900000000000006</v>
      </c>
      <c r="K4773" t="s">
        <v>14379</v>
      </c>
      <c r="L4773">
        <v>53.6</v>
      </c>
      <c r="N4773" t="s">
        <v>14487</v>
      </c>
      <c r="O4773" t="str">
        <f t="shared" si="298"/>
        <v xml:space="preserve">10-3-2012 11:51 </v>
      </c>
      <c r="P4773">
        <f t="shared" si="299"/>
        <v>1.0000000001164153</v>
      </c>
      <c r="Q4773">
        <v>81</v>
      </c>
      <c r="R4773">
        <v>0.99999999994179234</v>
      </c>
      <c r="S4773">
        <v>61</v>
      </c>
    </row>
    <row r="4774" spans="1:19" x14ac:dyDescent="0.25">
      <c r="A4774" t="s">
        <v>4804</v>
      </c>
      <c r="B4774">
        <v>73</v>
      </c>
      <c r="D4774" t="str">
        <f t="shared" si="296"/>
        <v xml:space="preserve">10-9-2011 17:51 </v>
      </c>
      <c r="E4774">
        <f t="shared" si="297"/>
        <v>1.0000000001164153</v>
      </c>
      <c r="F4774">
        <v>73</v>
      </c>
      <c r="K4774" t="s">
        <v>14380</v>
      </c>
      <c r="L4774">
        <v>55</v>
      </c>
      <c r="N4774" t="s">
        <v>14488</v>
      </c>
      <c r="O4774" t="str">
        <f t="shared" si="298"/>
        <v xml:space="preserve">10-3-2012 10:51 </v>
      </c>
      <c r="P4774">
        <f t="shared" si="299"/>
        <v>0.99999999994179234</v>
      </c>
      <c r="Q4774">
        <v>79</v>
      </c>
      <c r="R4774">
        <v>0.99999999994179234</v>
      </c>
      <c r="S4774">
        <v>61</v>
      </c>
    </row>
    <row r="4775" spans="1:19" x14ac:dyDescent="0.25">
      <c r="A4775" t="s">
        <v>4805</v>
      </c>
      <c r="B4775">
        <v>75</v>
      </c>
      <c r="D4775" t="str">
        <f t="shared" si="296"/>
        <v xml:space="preserve">10-9-2011 16:51 </v>
      </c>
      <c r="E4775">
        <f t="shared" si="297"/>
        <v>0.99999999994179234</v>
      </c>
      <c r="F4775">
        <v>75</v>
      </c>
      <c r="K4775" t="s">
        <v>14381</v>
      </c>
      <c r="L4775">
        <v>55</v>
      </c>
      <c r="N4775" t="s">
        <v>14489</v>
      </c>
      <c r="O4775" t="str">
        <f t="shared" si="298"/>
        <v xml:space="preserve">10-3-2012 9:51 </v>
      </c>
      <c r="P4775">
        <f t="shared" si="299"/>
        <v>0.99999999994179234</v>
      </c>
      <c r="Q4775">
        <v>78.099999999999994</v>
      </c>
      <c r="R4775">
        <v>0.99999999994179234</v>
      </c>
      <c r="S4775">
        <v>61</v>
      </c>
    </row>
    <row r="4776" spans="1:19" x14ac:dyDescent="0.25">
      <c r="A4776" t="s">
        <v>4806</v>
      </c>
      <c r="B4776">
        <v>75.900000000000006</v>
      </c>
      <c r="D4776" t="str">
        <f t="shared" si="296"/>
        <v xml:space="preserve">10-9-2011 15:51 </v>
      </c>
      <c r="E4776">
        <f t="shared" si="297"/>
        <v>0.99999999994179234</v>
      </c>
      <c r="F4776">
        <v>75.900000000000006</v>
      </c>
      <c r="K4776" t="s">
        <v>14382</v>
      </c>
      <c r="L4776">
        <v>55</v>
      </c>
      <c r="N4776" t="s">
        <v>14490</v>
      </c>
      <c r="O4776" t="str">
        <f t="shared" si="298"/>
        <v xml:space="preserve">10-3-2012 8:51 </v>
      </c>
      <c r="P4776">
        <f t="shared" si="299"/>
        <v>1.0000000001164153</v>
      </c>
      <c r="Q4776">
        <v>75.900000000000006</v>
      </c>
      <c r="R4776">
        <v>0.99999999994179234</v>
      </c>
      <c r="S4776">
        <v>61</v>
      </c>
    </row>
    <row r="4777" spans="1:19" x14ac:dyDescent="0.25">
      <c r="A4777" t="s">
        <v>4807</v>
      </c>
      <c r="B4777">
        <v>75</v>
      </c>
      <c r="D4777" t="str">
        <f t="shared" si="296"/>
        <v xml:space="preserve">10-9-2011 14:51 </v>
      </c>
      <c r="E4777">
        <f t="shared" si="297"/>
        <v>1.0000000001164153</v>
      </c>
      <c r="F4777">
        <v>75</v>
      </c>
      <c r="K4777" t="s">
        <v>14383</v>
      </c>
      <c r="L4777">
        <v>55</v>
      </c>
      <c r="N4777" t="s">
        <v>14491</v>
      </c>
      <c r="O4777" t="str">
        <f t="shared" si="298"/>
        <v xml:space="preserve">10-3-2012 7:51 </v>
      </c>
      <c r="P4777">
        <f t="shared" si="299"/>
        <v>0.99999999994179234</v>
      </c>
      <c r="Q4777">
        <v>75</v>
      </c>
      <c r="R4777">
        <v>1.0000000001164153</v>
      </c>
      <c r="S4777">
        <v>61</v>
      </c>
    </row>
    <row r="4778" spans="1:19" x14ac:dyDescent="0.25">
      <c r="A4778" t="s">
        <v>4808</v>
      </c>
      <c r="B4778">
        <v>75</v>
      </c>
      <c r="D4778" t="str">
        <f t="shared" si="296"/>
        <v xml:space="preserve">10-9-2011 13:51 </v>
      </c>
      <c r="E4778">
        <f t="shared" si="297"/>
        <v>0.99999999994179234</v>
      </c>
      <c r="F4778">
        <v>75</v>
      </c>
      <c r="K4778" t="s">
        <v>14384</v>
      </c>
      <c r="L4778">
        <v>54</v>
      </c>
      <c r="N4778" t="s">
        <v>14492</v>
      </c>
      <c r="O4778" t="str">
        <f t="shared" si="298"/>
        <v xml:space="preserve">10-3-2012 6:51 </v>
      </c>
      <c r="P4778">
        <f t="shared" si="299"/>
        <v>0.99999999994179234</v>
      </c>
      <c r="Q4778">
        <v>75</v>
      </c>
      <c r="R4778">
        <v>1.0000000001164153</v>
      </c>
      <c r="S4778">
        <v>61</v>
      </c>
    </row>
    <row r="4779" spans="1:19" x14ac:dyDescent="0.25">
      <c r="A4779" t="s">
        <v>4809</v>
      </c>
      <c r="B4779">
        <v>73</v>
      </c>
      <c r="D4779" t="str">
        <f t="shared" si="296"/>
        <v xml:space="preserve">10-9-2011 12:51 </v>
      </c>
      <c r="E4779">
        <f t="shared" si="297"/>
        <v>0.99999999994179234</v>
      </c>
      <c r="F4779">
        <v>73</v>
      </c>
      <c r="K4779" t="s">
        <v>14385</v>
      </c>
      <c r="L4779">
        <v>53.6</v>
      </c>
      <c r="N4779" t="s">
        <v>14493</v>
      </c>
      <c r="O4779" t="str">
        <f t="shared" si="298"/>
        <v xml:space="preserve">10-3-2012 5:51 </v>
      </c>
      <c r="P4779">
        <f t="shared" si="299"/>
        <v>0.88333333341870457</v>
      </c>
      <c r="Q4779">
        <v>75</v>
      </c>
      <c r="R4779">
        <v>0.99999999994179234</v>
      </c>
      <c r="S4779">
        <v>61</v>
      </c>
    </row>
    <row r="4780" spans="1:19" x14ac:dyDescent="0.25">
      <c r="A4780" t="s">
        <v>4810</v>
      </c>
      <c r="B4780">
        <v>71.099999999999994</v>
      </c>
      <c r="D4780" t="str">
        <f t="shared" si="296"/>
        <v xml:space="preserve">10-9-2011 11:51 </v>
      </c>
      <c r="E4780">
        <f t="shared" si="297"/>
        <v>1.0000000001164153</v>
      </c>
      <c r="F4780">
        <v>71.099999999999994</v>
      </c>
      <c r="K4780" t="s">
        <v>14386</v>
      </c>
      <c r="L4780">
        <v>53.1</v>
      </c>
      <c r="N4780" t="s">
        <v>14494</v>
      </c>
      <c r="O4780" t="str">
        <f t="shared" si="298"/>
        <v xml:space="preserve">10-3-2012 4:58 </v>
      </c>
      <c r="P4780">
        <f t="shared" si="299"/>
        <v>0.11666666669771075</v>
      </c>
      <c r="Q4780">
        <v>75.2</v>
      </c>
      <c r="R4780">
        <v>1.0000000001164153</v>
      </c>
      <c r="S4780">
        <v>61</v>
      </c>
    </row>
    <row r="4781" spans="1:19" x14ac:dyDescent="0.25">
      <c r="A4781" t="s">
        <v>4811</v>
      </c>
      <c r="B4781">
        <v>66.900000000000006</v>
      </c>
      <c r="D4781" t="str">
        <f t="shared" si="296"/>
        <v xml:space="preserve">10-9-2011 10:51 </v>
      </c>
      <c r="E4781">
        <f t="shared" si="297"/>
        <v>0.99999999994179234</v>
      </c>
      <c r="F4781">
        <v>66.900000000000006</v>
      </c>
      <c r="K4781" t="s">
        <v>14387</v>
      </c>
      <c r="L4781">
        <v>53.6</v>
      </c>
      <c r="N4781" t="s">
        <v>14495</v>
      </c>
      <c r="O4781" t="str">
        <f t="shared" si="298"/>
        <v xml:space="preserve">10-3-2012 4:51 </v>
      </c>
      <c r="P4781">
        <f t="shared" si="299"/>
        <v>0.99999999994179234</v>
      </c>
      <c r="Q4781">
        <v>75</v>
      </c>
      <c r="R4781">
        <v>0.99999999994179234</v>
      </c>
      <c r="S4781">
        <v>61</v>
      </c>
    </row>
    <row r="4782" spans="1:19" x14ac:dyDescent="0.25">
      <c r="A4782" t="s">
        <v>4812</v>
      </c>
      <c r="B4782">
        <v>62.1</v>
      </c>
      <c r="D4782" t="str">
        <f t="shared" si="296"/>
        <v xml:space="preserve">10-9-2011 9:51 </v>
      </c>
      <c r="E4782">
        <f t="shared" si="297"/>
        <v>0.99999999994179234</v>
      </c>
      <c r="F4782">
        <v>62.1</v>
      </c>
      <c r="K4782" t="s">
        <v>14388</v>
      </c>
      <c r="L4782">
        <v>53.1</v>
      </c>
      <c r="N4782" t="s">
        <v>14496</v>
      </c>
      <c r="O4782" t="str">
        <f t="shared" si="298"/>
        <v xml:space="preserve">10-3-2012 3:51 </v>
      </c>
      <c r="P4782">
        <f t="shared" si="299"/>
        <v>0.99999999994179234</v>
      </c>
      <c r="Q4782">
        <v>75</v>
      </c>
      <c r="R4782">
        <v>0.99999999994179234</v>
      </c>
      <c r="S4782">
        <v>61</v>
      </c>
    </row>
    <row r="4783" spans="1:19" x14ac:dyDescent="0.25">
      <c r="A4783" t="s">
        <v>4813</v>
      </c>
      <c r="B4783">
        <v>57</v>
      </c>
      <c r="D4783" t="str">
        <f t="shared" si="296"/>
        <v xml:space="preserve">10-9-2011 8:51 </v>
      </c>
      <c r="E4783">
        <f t="shared" si="297"/>
        <v>1.0000000001164153</v>
      </c>
      <c r="F4783">
        <v>57</v>
      </c>
      <c r="K4783" t="s">
        <v>14389</v>
      </c>
      <c r="L4783">
        <v>50</v>
      </c>
      <c r="N4783" t="s">
        <v>14497</v>
      </c>
      <c r="O4783" t="str">
        <f t="shared" si="298"/>
        <v xml:space="preserve">10-3-2012 2:51 </v>
      </c>
      <c r="P4783">
        <f t="shared" si="299"/>
        <v>1.0000000001164153</v>
      </c>
      <c r="Q4783">
        <v>75</v>
      </c>
      <c r="R4783">
        <v>0.99999999994179234</v>
      </c>
      <c r="S4783">
        <v>61</v>
      </c>
    </row>
    <row r="4784" spans="1:19" x14ac:dyDescent="0.25">
      <c r="A4784" t="s">
        <v>4814</v>
      </c>
      <c r="B4784">
        <v>52</v>
      </c>
      <c r="D4784" t="str">
        <f t="shared" si="296"/>
        <v xml:space="preserve">10-9-2011 7:51 </v>
      </c>
      <c r="E4784">
        <f t="shared" si="297"/>
        <v>0.99999999994179234</v>
      </c>
      <c r="F4784">
        <v>52</v>
      </c>
      <c r="K4784" t="s">
        <v>14390</v>
      </c>
      <c r="L4784">
        <v>50</v>
      </c>
      <c r="N4784" t="s">
        <v>14498</v>
      </c>
      <c r="O4784" t="str">
        <f t="shared" si="298"/>
        <v xml:space="preserve">10-3-2012 1:51 </v>
      </c>
      <c r="P4784">
        <f t="shared" si="299"/>
        <v>0.99999999994179234</v>
      </c>
      <c r="Q4784">
        <v>75.900000000000006</v>
      </c>
      <c r="R4784">
        <v>1.0000000001164153</v>
      </c>
      <c r="S4784">
        <v>61</v>
      </c>
    </row>
    <row r="4785" spans="1:19" x14ac:dyDescent="0.25">
      <c r="A4785" t="s">
        <v>4815</v>
      </c>
      <c r="B4785">
        <v>52</v>
      </c>
      <c r="D4785" t="str">
        <f t="shared" si="296"/>
        <v xml:space="preserve">10-9-2011 6:51 </v>
      </c>
      <c r="E4785">
        <f t="shared" si="297"/>
        <v>0.99999999994179234</v>
      </c>
      <c r="F4785">
        <v>52</v>
      </c>
      <c r="K4785" t="s">
        <v>14391</v>
      </c>
      <c r="L4785">
        <v>50</v>
      </c>
      <c r="N4785" t="s">
        <v>14499</v>
      </c>
      <c r="O4785" t="str">
        <f t="shared" si="298"/>
        <v xml:space="preserve">10-3-2012 0:51 </v>
      </c>
      <c r="P4785">
        <f t="shared" si="299"/>
        <v>0.99999999994179234</v>
      </c>
      <c r="Q4785">
        <v>75.900000000000006</v>
      </c>
      <c r="R4785">
        <v>0.99999999994179234</v>
      </c>
      <c r="S4785">
        <v>61</v>
      </c>
    </row>
    <row r="4786" spans="1:19" x14ac:dyDescent="0.25">
      <c r="A4786" t="s">
        <v>4816</v>
      </c>
      <c r="B4786">
        <v>54</v>
      </c>
      <c r="D4786" t="str">
        <f t="shared" si="296"/>
        <v xml:space="preserve">10-9-2011 5:51 </v>
      </c>
      <c r="E4786">
        <f t="shared" si="297"/>
        <v>1.0000000001164153</v>
      </c>
      <c r="F4786">
        <v>54</v>
      </c>
      <c r="K4786" t="s">
        <v>14392</v>
      </c>
      <c r="L4786">
        <v>51.8</v>
      </c>
      <c r="N4786" t="s">
        <v>14500</v>
      </c>
      <c r="O4786" t="str">
        <f t="shared" si="298"/>
        <v xml:space="preserve">10-2-2012 23:51 </v>
      </c>
      <c r="P4786">
        <f t="shared" si="299"/>
        <v>1.0000000001164153</v>
      </c>
      <c r="Q4786">
        <v>75.900000000000006</v>
      </c>
      <c r="R4786">
        <v>1.0000000001164153</v>
      </c>
      <c r="S4786">
        <v>61</v>
      </c>
    </row>
    <row r="4787" spans="1:19" x14ac:dyDescent="0.25">
      <c r="A4787" t="s">
        <v>4817</v>
      </c>
      <c r="B4787">
        <v>54</v>
      </c>
      <c r="D4787" t="str">
        <f t="shared" si="296"/>
        <v xml:space="preserve">10-9-2011 4:51 </v>
      </c>
      <c r="E4787">
        <f t="shared" si="297"/>
        <v>0.99999999994179234</v>
      </c>
      <c r="F4787">
        <v>54</v>
      </c>
      <c r="K4787" t="s">
        <v>14393</v>
      </c>
      <c r="L4787">
        <v>52</v>
      </c>
      <c r="N4787" t="s">
        <v>14501</v>
      </c>
      <c r="O4787" t="str">
        <f t="shared" si="298"/>
        <v xml:space="preserve">10-2-2012 22:51 </v>
      </c>
      <c r="P4787">
        <f t="shared" si="299"/>
        <v>0.99999999994179234</v>
      </c>
      <c r="Q4787">
        <v>75.900000000000006</v>
      </c>
      <c r="R4787">
        <v>0.99999999994179234</v>
      </c>
      <c r="S4787">
        <v>61</v>
      </c>
    </row>
    <row r="4788" spans="1:19" x14ac:dyDescent="0.25">
      <c r="A4788" t="s">
        <v>4818</v>
      </c>
      <c r="B4788">
        <v>55</v>
      </c>
      <c r="D4788" t="str">
        <f t="shared" si="296"/>
        <v xml:space="preserve">10-9-2011 3:51 </v>
      </c>
      <c r="E4788">
        <f t="shared" si="297"/>
        <v>0.99999999994179234</v>
      </c>
      <c r="F4788">
        <v>55</v>
      </c>
      <c r="K4788" t="s">
        <v>14394</v>
      </c>
      <c r="L4788">
        <v>52</v>
      </c>
      <c r="N4788" t="s">
        <v>14502</v>
      </c>
      <c r="O4788" t="str">
        <f t="shared" si="298"/>
        <v xml:space="preserve">10-2-2012 21:51 </v>
      </c>
      <c r="P4788">
        <f t="shared" si="299"/>
        <v>0.99999999994179234</v>
      </c>
      <c r="Q4788">
        <v>77</v>
      </c>
      <c r="R4788">
        <v>0.99999999994179234</v>
      </c>
      <c r="S4788">
        <v>61</v>
      </c>
    </row>
    <row r="4789" spans="1:19" x14ac:dyDescent="0.25">
      <c r="A4789" t="s">
        <v>4819</v>
      </c>
      <c r="B4789">
        <v>55.9</v>
      </c>
      <c r="D4789" t="str">
        <f t="shared" si="296"/>
        <v xml:space="preserve">10-9-2011 2:51 </v>
      </c>
      <c r="E4789">
        <f t="shared" si="297"/>
        <v>1.0000000001164153</v>
      </c>
      <c r="F4789">
        <v>55.9</v>
      </c>
      <c r="K4789" t="s">
        <v>14395</v>
      </c>
      <c r="L4789">
        <v>53.1</v>
      </c>
      <c r="N4789" t="s">
        <v>14503</v>
      </c>
      <c r="O4789" t="str">
        <f t="shared" si="298"/>
        <v xml:space="preserve">10-2-2012 20:51 </v>
      </c>
      <c r="P4789">
        <f t="shared" si="299"/>
        <v>1.0000000001164153</v>
      </c>
      <c r="Q4789">
        <v>77</v>
      </c>
      <c r="R4789">
        <v>1.0000000001164153</v>
      </c>
      <c r="S4789">
        <v>62.1</v>
      </c>
    </row>
    <row r="4790" spans="1:19" x14ac:dyDescent="0.25">
      <c r="A4790" t="s">
        <v>4820</v>
      </c>
      <c r="B4790">
        <v>55.9</v>
      </c>
      <c r="D4790" t="str">
        <f t="shared" si="296"/>
        <v xml:space="preserve">10-9-2011 1:51 </v>
      </c>
      <c r="E4790">
        <f t="shared" si="297"/>
        <v>0.99999999994179234</v>
      </c>
      <c r="F4790">
        <v>55.9</v>
      </c>
      <c r="K4790" t="s">
        <v>14396</v>
      </c>
      <c r="L4790">
        <v>53.6</v>
      </c>
      <c r="N4790" t="s">
        <v>14504</v>
      </c>
      <c r="O4790" t="str">
        <f t="shared" si="298"/>
        <v xml:space="preserve">10-2-2012 19:51 </v>
      </c>
      <c r="P4790">
        <f t="shared" si="299"/>
        <v>0.99999999994179234</v>
      </c>
      <c r="Q4790">
        <v>78.099999999999994</v>
      </c>
      <c r="R4790">
        <v>0.99999999994179234</v>
      </c>
      <c r="S4790">
        <v>62.1</v>
      </c>
    </row>
    <row r="4791" spans="1:19" x14ac:dyDescent="0.25">
      <c r="A4791" t="s">
        <v>4821</v>
      </c>
      <c r="B4791">
        <v>57</v>
      </c>
      <c r="D4791" t="str">
        <f t="shared" si="296"/>
        <v xml:space="preserve">10-9-2011 0:51 </v>
      </c>
      <c r="E4791">
        <f t="shared" si="297"/>
        <v>0.99999999994179234</v>
      </c>
      <c r="F4791">
        <v>57</v>
      </c>
      <c r="K4791" t="s">
        <v>14397</v>
      </c>
      <c r="L4791">
        <v>53.1</v>
      </c>
      <c r="N4791" t="s">
        <v>14505</v>
      </c>
      <c r="O4791" t="str">
        <f t="shared" si="298"/>
        <v xml:space="preserve">10-2-2012 18:51 </v>
      </c>
      <c r="P4791">
        <f t="shared" si="299"/>
        <v>0.99999999994179234</v>
      </c>
      <c r="Q4791">
        <v>80.099999999999994</v>
      </c>
      <c r="R4791">
        <v>0.58333333331393078</v>
      </c>
      <c r="S4791">
        <v>62.1</v>
      </c>
    </row>
    <row r="4792" spans="1:19" x14ac:dyDescent="0.25">
      <c r="A4792" t="s">
        <v>4822</v>
      </c>
      <c r="B4792">
        <v>57.9</v>
      </c>
      <c r="D4792" t="str">
        <f t="shared" si="296"/>
        <v xml:space="preserve">10-8-2011 23:51 </v>
      </c>
      <c r="E4792">
        <f t="shared" si="297"/>
        <v>1.0000000001164153</v>
      </c>
      <c r="F4792">
        <v>57.9</v>
      </c>
      <c r="K4792" t="s">
        <v>14398</v>
      </c>
      <c r="L4792">
        <v>55</v>
      </c>
      <c r="N4792" t="s">
        <v>14506</v>
      </c>
      <c r="O4792" t="str">
        <f t="shared" si="298"/>
        <v xml:space="preserve">10-2-2012 17:51 </v>
      </c>
      <c r="P4792">
        <f t="shared" si="299"/>
        <v>1.0000000001164153</v>
      </c>
      <c r="Q4792">
        <v>82</v>
      </c>
      <c r="R4792">
        <v>0.99999999994179234</v>
      </c>
      <c r="S4792">
        <v>62.1</v>
      </c>
    </row>
    <row r="4793" spans="1:19" x14ac:dyDescent="0.25">
      <c r="A4793" t="s">
        <v>4823</v>
      </c>
      <c r="B4793">
        <v>57</v>
      </c>
      <c r="D4793" t="str">
        <f t="shared" si="296"/>
        <v xml:space="preserve">10-8-2011 22:51 </v>
      </c>
      <c r="E4793">
        <f t="shared" si="297"/>
        <v>0.99999999994179234</v>
      </c>
      <c r="F4793">
        <v>57</v>
      </c>
      <c r="K4793" t="s">
        <v>14399</v>
      </c>
      <c r="L4793">
        <v>57</v>
      </c>
      <c r="N4793" t="s">
        <v>14507</v>
      </c>
      <c r="O4793" t="str">
        <f t="shared" si="298"/>
        <v xml:space="preserve">10-2-2012 16:51 </v>
      </c>
      <c r="P4793">
        <f t="shared" si="299"/>
        <v>0.99999999994179234</v>
      </c>
      <c r="Q4793">
        <v>84</v>
      </c>
      <c r="R4793">
        <v>0.99999999994179234</v>
      </c>
      <c r="S4793">
        <v>62.1</v>
      </c>
    </row>
    <row r="4794" spans="1:19" x14ac:dyDescent="0.25">
      <c r="A4794" t="s">
        <v>4824</v>
      </c>
      <c r="B4794">
        <v>57</v>
      </c>
      <c r="D4794" t="str">
        <f t="shared" si="296"/>
        <v xml:space="preserve">10-8-2011 21:51 </v>
      </c>
      <c r="E4794">
        <f t="shared" si="297"/>
        <v>0.99999999994179234</v>
      </c>
      <c r="F4794">
        <v>57</v>
      </c>
      <c r="K4794" t="s">
        <v>14400</v>
      </c>
      <c r="L4794">
        <v>57.9</v>
      </c>
      <c r="N4794" t="s">
        <v>14508</v>
      </c>
      <c r="O4794" t="str">
        <f t="shared" si="298"/>
        <v xml:space="preserve">10-2-2012 15:51 </v>
      </c>
      <c r="P4794">
        <f t="shared" si="299"/>
        <v>0.99999999994179234</v>
      </c>
      <c r="Q4794">
        <v>87.1</v>
      </c>
      <c r="R4794">
        <v>0.99999999994179234</v>
      </c>
      <c r="S4794">
        <v>62.1</v>
      </c>
    </row>
    <row r="4795" spans="1:19" x14ac:dyDescent="0.25">
      <c r="A4795" t="s">
        <v>4825</v>
      </c>
      <c r="B4795">
        <v>57</v>
      </c>
      <c r="D4795" t="str">
        <f t="shared" si="296"/>
        <v xml:space="preserve">10-8-2011 20:51 </v>
      </c>
      <c r="E4795">
        <f t="shared" si="297"/>
        <v>1.0000000001164153</v>
      </c>
      <c r="F4795">
        <v>57</v>
      </c>
      <c r="K4795" t="s">
        <v>14401</v>
      </c>
      <c r="L4795">
        <v>61</v>
      </c>
      <c r="N4795" t="s">
        <v>14509</v>
      </c>
      <c r="O4795" t="str">
        <f t="shared" si="298"/>
        <v xml:space="preserve">10-2-2012 14:51 </v>
      </c>
      <c r="P4795">
        <f t="shared" si="299"/>
        <v>1.0000000001164153</v>
      </c>
      <c r="Q4795">
        <v>86</v>
      </c>
      <c r="R4795">
        <v>1.0000000001164153</v>
      </c>
      <c r="S4795">
        <v>62.1</v>
      </c>
    </row>
    <row r="4796" spans="1:19" x14ac:dyDescent="0.25">
      <c r="A4796" t="s">
        <v>4826</v>
      </c>
      <c r="B4796">
        <v>60.1</v>
      </c>
      <c r="D4796" t="str">
        <f t="shared" si="296"/>
        <v xml:space="preserve">10-8-2011 19:51 </v>
      </c>
      <c r="E4796">
        <f t="shared" si="297"/>
        <v>0.99999999994179234</v>
      </c>
      <c r="F4796">
        <v>60.1</v>
      </c>
      <c r="K4796" t="s">
        <v>14402</v>
      </c>
      <c r="L4796">
        <v>64.900000000000006</v>
      </c>
      <c r="N4796" t="s">
        <v>14510</v>
      </c>
      <c r="O4796" t="str">
        <f t="shared" si="298"/>
        <v xml:space="preserve">10-2-2012 13:51 </v>
      </c>
      <c r="P4796">
        <f t="shared" si="299"/>
        <v>0.99999999994179234</v>
      </c>
      <c r="Q4796">
        <v>84.9</v>
      </c>
      <c r="R4796">
        <v>0.99999999994179234</v>
      </c>
      <c r="S4796">
        <v>62.1</v>
      </c>
    </row>
    <row r="4797" spans="1:19" x14ac:dyDescent="0.25">
      <c r="A4797" t="s">
        <v>4827</v>
      </c>
      <c r="B4797">
        <v>64</v>
      </c>
      <c r="D4797" t="str">
        <f t="shared" si="296"/>
        <v xml:space="preserve">10-8-2011 18:51 </v>
      </c>
      <c r="E4797">
        <f t="shared" si="297"/>
        <v>0.99999999994179234</v>
      </c>
      <c r="F4797">
        <v>64</v>
      </c>
      <c r="K4797" t="s">
        <v>14403</v>
      </c>
      <c r="L4797">
        <v>66.900000000000006</v>
      </c>
      <c r="N4797" t="s">
        <v>14511</v>
      </c>
      <c r="O4797" t="str">
        <f t="shared" si="298"/>
        <v xml:space="preserve">10-2-2012 12:51 </v>
      </c>
      <c r="P4797">
        <f t="shared" si="299"/>
        <v>0.99999999994179234</v>
      </c>
      <c r="Q4797">
        <v>82.9</v>
      </c>
      <c r="R4797">
        <v>0.99999999994179234</v>
      </c>
      <c r="S4797">
        <v>62.1</v>
      </c>
    </row>
    <row r="4798" spans="1:19" x14ac:dyDescent="0.25">
      <c r="A4798" t="s">
        <v>4828</v>
      </c>
      <c r="B4798">
        <v>70</v>
      </c>
      <c r="D4798" t="str">
        <f t="shared" si="296"/>
        <v xml:space="preserve">10-8-2011 17:51 </v>
      </c>
      <c r="E4798">
        <f t="shared" si="297"/>
        <v>1.0000000001164153</v>
      </c>
      <c r="F4798">
        <v>70</v>
      </c>
      <c r="K4798" t="s">
        <v>14404</v>
      </c>
      <c r="L4798">
        <v>68</v>
      </c>
      <c r="N4798" t="s">
        <v>14512</v>
      </c>
      <c r="O4798" t="str">
        <f t="shared" si="298"/>
        <v xml:space="preserve">10-2-2012 11:51 </v>
      </c>
      <c r="P4798">
        <f t="shared" si="299"/>
        <v>0.63333333330228925</v>
      </c>
      <c r="Q4798">
        <v>79</v>
      </c>
      <c r="R4798">
        <v>1.0000000001164153</v>
      </c>
      <c r="S4798">
        <v>62.1</v>
      </c>
    </row>
    <row r="4799" spans="1:19" x14ac:dyDescent="0.25">
      <c r="A4799" t="s">
        <v>4829</v>
      </c>
      <c r="B4799">
        <v>72</v>
      </c>
      <c r="D4799" t="str">
        <f t="shared" si="296"/>
        <v xml:space="preserve">10-8-2011 16:51 </v>
      </c>
      <c r="E4799">
        <f t="shared" si="297"/>
        <v>0.99999999994179234</v>
      </c>
      <c r="F4799">
        <v>72</v>
      </c>
      <c r="K4799" t="s">
        <v>14405</v>
      </c>
      <c r="L4799">
        <v>70</v>
      </c>
      <c r="N4799" t="s">
        <v>14513</v>
      </c>
      <c r="O4799" t="str">
        <f t="shared" si="298"/>
        <v xml:space="preserve">10-2-2012 11:13 </v>
      </c>
      <c r="P4799">
        <f t="shared" si="299"/>
        <v>0.36666666681412607</v>
      </c>
      <c r="Q4799">
        <v>77</v>
      </c>
      <c r="R4799">
        <v>0.99999999994179234</v>
      </c>
      <c r="S4799">
        <v>62.1</v>
      </c>
    </row>
    <row r="4800" spans="1:19" x14ac:dyDescent="0.25">
      <c r="A4800" t="s">
        <v>4830</v>
      </c>
      <c r="B4800">
        <v>72</v>
      </c>
      <c r="D4800" t="str">
        <f t="shared" si="296"/>
        <v xml:space="preserve">10-8-2011 15:51 </v>
      </c>
      <c r="E4800">
        <f t="shared" si="297"/>
        <v>0.99999999994179234</v>
      </c>
      <c r="F4800">
        <v>72</v>
      </c>
      <c r="K4800" t="s">
        <v>14406</v>
      </c>
      <c r="L4800">
        <v>72</v>
      </c>
      <c r="N4800" t="s">
        <v>14514</v>
      </c>
      <c r="O4800" t="str">
        <f t="shared" si="298"/>
        <v xml:space="preserve">10-2-2012 10:51 </v>
      </c>
      <c r="P4800">
        <f t="shared" si="299"/>
        <v>0.99999999994179234</v>
      </c>
      <c r="Q4800">
        <v>75.900000000000006</v>
      </c>
      <c r="R4800">
        <v>0.99999999994179234</v>
      </c>
      <c r="S4800">
        <v>62.1</v>
      </c>
    </row>
    <row r="4801" spans="1:19" x14ac:dyDescent="0.25">
      <c r="A4801" t="s">
        <v>4831</v>
      </c>
      <c r="B4801">
        <v>73</v>
      </c>
      <c r="D4801" t="str">
        <f t="shared" si="296"/>
        <v xml:space="preserve">10-8-2011 14:51 </v>
      </c>
      <c r="E4801">
        <f t="shared" si="297"/>
        <v>1.0000000001164153</v>
      </c>
      <c r="F4801">
        <v>73</v>
      </c>
      <c r="K4801" t="s">
        <v>14407</v>
      </c>
      <c r="L4801">
        <v>73.900000000000006</v>
      </c>
      <c r="N4801" t="s">
        <v>14515</v>
      </c>
      <c r="O4801" t="str">
        <f t="shared" si="298"/>
        <v xml:space="preserve">10-2-2012 9:51 </v>
      </c>
      <c r="P4801">
        <f t="shared" si="299"/>
        <v>0.6000000000349246</v>
      </c>
      <c r="Q4801">
        <v>77</v>
      </c>
      <c r="R4801">
        <v>1.0000000001164153</v>
      </c>
      <c r="S4801">
        <v>62.1</v>
      </c>
    </row>
    <row r="4802" spans="1:19" x14ac:dyDescent="0.25">
      <c r="A4802" t="s">
        <v>4832</v>
      </c>
      <c r="B4802">
        <v>71.099999999999994</v>
      </c>
      <c r="D4802" t="str">
        <f t="shared" si="296"/>
        <v xml:space="preserve">10-8-2011 13:51 </v>
      </c>
      <c r="E4802">
        <f t="shared" si="297"/>
        <v>0.99999999994179234</v>
      </c>
      <c r="F4802">
        <v>71.099999999999994</v>
      </c>
      <c r="K4802" t="s">
        <v>14408</v>
      </c>
      <c r="L4802">
        <v>75.900000000000006</v>
      </c>
      <c r="N4802" t="s">
        <v>14516</v>
      </c>
      <c r="O4802" t="str">
        <f t="shared" si="298"/>
        <v xml:space="preserve">10-2-2012 9:15 </v>
      </c>
      <c r="P4802">
        <f t="shared" si="299"/>
        <v>0.39999999990686774</v>
      </c>
      <c r="Q4802">
        <v>75.2</v>
      </c>
      <c r="R4802">
        <v>0.99999999994179234</v>
      </c>
      <c r="S4802">
        <v>62.1</v>
      </c>
    </row>
    <row r="4803" spans="1:19" x14ac:dyDescent="0.25">
      <c r="A4803" t="s">
        <v>4833</v>
      </c>
      <c r="B4803">
        <v>70</v>
      </c>
      <c r="D4803" t="str">
        <f t="shared" ref="D4803:D4866" si="300">LEFT(A4803,LEN(A4803)-3)</f>
        <v xml:space="preserve">10-8-2011 12:51 </v>
      </c>
      <c r="E4803">
        <f t="shared" ref="E4803:E4866" si="301">(D4803-D4804)*24</f>
        <v>0.99999999994179234</v>
      </c>
      <c r="F4803">
        <v>70</v>
      </c>
      <c r="K4803" t="s">
        <v>14409</v>
      </c>
      <c r="L4803">
        <v>78.099999999999994</v>
      </c>
      <c r="N4803" t="s">
        <v>14517</v>
      </c>
      <c r="O4803" t="str">
        <f t="shared" ref="O4803:O4866" si="302">LEFT(N4803,LEN(N4803)-3)</f>
        <v xml:space="preserve">10-2-2012 8:51 </v>
      </c>
      <c r="P4803">
        <f t="shared" ref="P4803:P4866" si="303">(O4803-O4804)*24</f>
        <v>9.9999999976716936E-2</v>
      </c>
      <c r="Q4803">
        <v>73.900000000000006</v>
      </c>
      <c r="R4803">
        <v>0.2333333333954215</v>
      </c>
      <c r="S4803">
        <v>62.1</v>
      </c>
    </row>
    <row r="4804" spans="1:19" x14ac:dyDescent="0.25">
      <c r="A4804" t="s">
        <v>4834</v>
      </c>
      <c r="B4804">
        <v>68</v>
      </c>
      <c r="D4804" t="str">
        <f t="shared" si="300"/>
        <v xml:space="preserve">10-8-2011 11:51 </v>
      </c>
      <c r="E4804">
        <f t="shared" si="301"/>
        <v>1.0000000001164153</v>
      </c>
      <c r="F4804">
        <v>68</v>
      </c>
      <c r="K4804" t="s">
        <v>14410</v>
      </c>
      <c r="L4804">
        <v>80.099999999999994</v>
      </c>
      <c r="N4804" t="s">
        <v>14518</v>
      </c>
      <c r="O4804" t="str">
        <f t="shared" si="302"/>
        <v xml:space="preserve">10-2-2012 8:45 </v>
      </c>
      <c r="P4804">
        <f t="shared" si="303"/>
        <v>0.90000000013969839</v>
      </c>
      <c r="Q4804">
        <v>73.400000000000006</v>
      </c>
      <c r="R4804">
        <v>1.0000000001164153</v>
      </c>
      <c r="S4804">
        <v>62.1</v>
      </c>
    </row>
    <row r="4805" spans="1:19" x14ac:dyDescent="0.25">
      <c r="A4805" t="s">
        <v>4835</v>
      </c>
      <c r="B4805">
        <v>64.900000000000006</v>
      </c>
      <c r="D4805" t="str">
        <f t="shared" si="300"/>
        <v xml:space="preserve">10-8-2011 10:51 </v>
      </c>
      <c r="E4805">
        <f t="shared" si="301"/>
        <v>0.99999999994179234</v>
      </c>
      <c r="F4805">
        <v>64.900000000000006</v>
      </c>
      <c r="K4805" t="s">
        <v>14411</v>
      </c>
      <c r="L4805">
        <v>82.9</v>
      </c>
      <c r="N4805" t="s">
        <v>14519</v>
      </c>
      <c r="O4805" t="str">
        <f t="shared" si="302"/>
        <v xml:space="preserve">10-2-2012 7:51 </v>
      </c>
      <c r="P4805">
        <f t="shared" si="303"/>
        <v>0.99999999994179234</v>
      </c>
      <c r="Q4805">
        <v>73</v>
      </c>
      <c r="R4805">
        <v>1.0000000001164153</v>
      </c>
      <c r="S4805">
        <v>62.1</v>
      </c>
    </row>
    <row r="4806" spans="1:19" x14ac:dyDescent="0.25">
      <c r="A4806" t="s">
        <v>4836</v>
      </c>
      <c r="B4806">
        <v>61</v>
      </c>
      <c r="D4806" t="str">
        <f t="shared" si="300"/>
        <v xml:space="preserve">10-8-2011 9:51 </v>
      </c>
      <c r="E4806">
        <f t="shared" si="301"/>
        <v>0.99999999994179234</v>
      </c>
      <c r="F4806">
        <v>61</v>
      </c>
      <c r="K4806" t="s">
        <v>14412</v>
      </c>
      <c r="L4806">
        <v>82.9</v>
      </c>
      <c r="N4806" t="s">
        <v>14520</v>
      </c>
      <c r="O4806" t="str">
        <f t="shared" si="302"/>
        <v xml:space="preserve">10-2-2012 6:51 </v>
      </c>
      <c r="P4806">
        <f t="shared" si="303"/>
        <v>0.99999999994179234</v>
      </c>
      <c r="Q4806">
        <v>72</v>
      </c>
      <c r="R4806">
        <v>1.0000000001164153</v>
      </c>
      <c r="S4806">
        <v>62.1</v>
      </c>
    </row>
    <row r="4807" spans="1:19" x14ac:dyDescent="0.25">
      <c r="A4807" t="s">
        <v>4837</v>
      </c>
      <c r="B4807">
        <v>55</v>
      </c>
      <c r="D4807" t="str">
        <f t="shared" si="300"/>
        <v xml:space="preserve">10-8-2011 8:51 </v>
      </c>
      <c r="E4807">
        <f t="shared" si="301"/>
        <v>1.0000000001164153</v>
      </c>
      <c r="F4807">
        <v>55</v>
      </c>
      <c r="K4807" t="s">
        <v>14413</v>
      </c>
      <c r="L4807">
        <v>82</v>
      </c>
      <c r="N4807" t="s">
        <v>14521</v>
      </c>
      <c r="O4807" t="str">
        <f t="shared" si="302"/>
        <v xml:space="preserve">10-2-2012 5:51 </v>
      </c>
      <c r="P4807">
        <f t="shared" si="303"/>
        <v>1.0000000001164153</v>
      </c>
      <c r="Q4807">
        <v>71.099999999999994</v>
      </c>
      <c r="R4807">
        <v>0.99999999994179234</v>
      </c>
      <c r="S4807">
        <v>62.1</v>
      </c>
    </row>
    <row r="4808" spans="1:19" x14ac:dyDescent="0.25">
      <c r="A4808" t="s">
        <v>4838</v>
      </c>
      <c r="B4808">
        <v>48</v>
      </c>
      <c r="D4808" t="str">
        <f t="shared" si="300"/>
        <v xml:space="preserve">10-8-2011 7:51 </v>
      </c>
      <c r="E4808">
        <f t="shared" si="301"/>
        <v>0.99999999994179234</v>
      </c>
      <c r="F4808">
        <v>48</v>
      </c>
      <c r="K4808" t="s">
        <v>14414</v>
      </c>
      <c r="L4808">
        <v>81</v>
      </c>
      <c r="N4808" t="s">
        <v>14522</v>
      </c>
      <c r="O4808" t="str">
        <f t="shared" si="302"/>
        <v xml:space="preserve">10-2-2012 4:51 </v>
      </c>
      <c r="P4808">
        <f t="shared" si="303"/>
        <v>0.99999999994179234</v>
      </c>
      <c r="Q4808">
        <v>70</v>
      </c>
      <c r="R4808">
        <v>0.99999999994179234</v>
      </c>
      <c r="S4808">
        <v>62.1</v>
      </c>
    </row>
    <row r="4809" spans="1:19" x14ac:dyDescent="0.25">
      <c r="A4809" t="s">
        <v>4839</v>
      </c>
      <c r="B4809">
        <v>46</v>
      </c>
      <c r="D4809" t="str">
        <f t="shared" si="300"/>
        <v xml:space="preserve">10-8-2011 6:51 </v>
      </c>
      <c r="E4809">
        <f t="shared" si="301"/>
        <v>0.99999999994179234</v>
      </c>
      <c r="F4809">
        <v>46</v>
      </c>
      <c r="K4809" t="s">
        <v>14415</v>
      </c>
      <c r="L4809">
        <v>79</v>
      </c>
      <c r="N4809" t="s">
        <v>14523</v>
      </c>
      <c r="O4809" t="str">
        <f t="shared" si="302"/>
        <v xml:space="preserve">10-2-2012 3:51 </v>
      </c>
      <c r="P4809">
        <f t="shared" si="303"/>
        <v>0.99999999994179234</v>
      </c>
      <c r="Q4809">
        <v>69.099999999999994</v>
      </c>
      <c r="R4809">
        <v>1.0000000001164153</v>
      </c>
      <c r="S4809">
        <v>62.1</v>
      </c>
    </row>
    <row r="4810" spans="1:19" x14ac:dyDescent="0.25">
      <c r="A4810" t="s">
        <v>4840</v>
      </c>
      <c r="B4810">
        <v>48</v>
      </c>
      <c r="D4810" t="str">
        <f t="shared" si="300"/>
        <v xml:space="preserve">10-8-2011 5:51 </v>
      </c>
      <c r="E4810">
        <f t="shared" si="301"/>
        <v>1.0000000001164153</v>
      </c>
      <c r="F4810">
        <v>48</v>
      </c>
      <c r="K4810" t="s">
        <v>14416</v>
      </c>
      <c r="L4810">
        <v>75</v>
      </c>
      <c r="N4810" t="s">
        <v>14524</v>
      </c>
      <c r="O4810" t="str">
        <f t="shared" si="302"/>
        <v xml:space="preserve">10-2-2012 2:51 </v>
      </c>
      <c r="P4810">
        <f t="shared" si="303"/>
        <v>1.0000000001164153</v>
      </c>
      <c r="Q4810">
        <v>68</v>
      </c>
      <c r="R4810">
        <v>0.99999999994179234</v>
      </c>
      <c r="S4810">
        <v>62.1</v>
      </c>
    </row>
    <row r="4811" spans="1:19" x14ac:dyDescent="0.25">
      <c r="A4811" t="s">
        <v>4841</v>
      </c>
      <c r="B4811">
        <v>48</v>
      </c>
      <c r="D4811" t="str">
        <f t="shared" si="300"/>
        <v xml:space="preserve">10-8-2011 4:51 </v>
      </c>
      <c r="E4811">
        <f t="shared" si="301"/>
        <v>0.99999999994179234</v>
      </c>
      <c r="F4811">
        <v>48</v>
      </c>
      <c r="K4811" t="s">
        <v>14417</v>
      </c>
      <c r="L4811">
        <v>70</v>
      </c>
      <c r="N4811" t="s">
        <v>14525</v>
      </c>
      <c r="O4811" t="str">
        <f t="shared" si="302"/>
        <v xml:space="preserve">10-2-2012 1:51 </v>
      </c>
      <c r="P4811">
        <f t="shared" si="303"/>
        <v>0.38333333318587393</v>
      </c>
      <c r="Q4811">
        <v>66.900000000000006</v>
      </c>
      <c r="R4811">
        <v>0.99999999994179234</v>
      </c>
      <c r="S4811">
        <v>62.1</v>
      </c>
    </row>
    <row r="4812" spans="1:19" x14ac:dyDescent="0.25">
      <c r="A4812" t="s">
        <v>4842</v>
      </c>
      <c r="B4812">
        <v>51.1</v>
      </c>
      <c r="D4812" t="str">
        <f t="shared" si="300"/>
        <v xml:space="preserve">10-8-2011 3:51 </v>
      </c>
      <c r="E4812">
        <f t="shared" si="301"/>
        <v>0.99999999994179234</v>
      </c>
      <c r="F4812">
        <v>51.1</v>
      </c>
      <c r="K4812" t="s">
        <v>14418</v>
      </c>
      <c r="L4812">
        <v>64.900000000000006</v>
      </c>
      <c r="N4812" t="s">
        <v>14526</v>
      </c>
      <c r="O4812" t="str">
        <f t="shared" si="302"/>
        <v xml:space="preserve">10-2-2012 1:28 </v>
      </c>
      <c r="P4812">
        <f t="shared" si="303"/>
        <v>0.61666666675591841</v>
      </c>
      <c r="Q4812">
        <v>66.2</v>
      </c>
      <c r="R4812">
        <v>1.0000000001164153</v>
      </c>
      <c r="S4812">
        <v>62.1</v>
      </c>
    </row>
    <row r="4813" spans="1:19" x14ac:dyDescent="0.25">
      <c r="A4813" t="s">
        <v>4843</v>
      </c>
      <c r="B4813">
        <v>53.1</v>
      </c>
      <c r="D4813" t="str">
        <f t="shared" si="300"/>
        <v xml:space="preserve">10-8-2011 2:51 </v>
      </c>
      <c r="E4813">
        <f t="shared" si="301"/>
        <v>1.0000000001164153</v>
      </c>
      <c r="F4813">
        <v>53.1</v>
      </c>
      <c r="K4813" t="s">
        <v>14419</v>
      </c>
      <c r="L4813">
        <v>60.1</v>
      </c>
      <c r="N4813" t="s">
        <v>14527</v>
      </c>
      <c r="O4813" t="str">
        <f t="shared" si="302"/>
        <v xml:space="preserve">10-2-2012 0:51 </v>
      </c>
      <c r="P4813">
        <f t="shared" si="303"/>
        <v>0.99999999994179234</v>
      </c>
      <c r="Q4813">
        <v>66.900000000000006</v>
      </c>
      <c r="R4813">
        <v>0.99999999994179234</v>
      </c>
      <c r="S4813">
        <v>62.1</v>
      </c>
    </row>
    <row r="4814" spans="1:19" x14ac:dyDescent="0.25">
      <c r="A4814" t="s">
        <v>4844</v>
      </c>
      <c r="B4814">
        <v>55.9</v>
      </c>
      <c r="D4814" t="str">
        <f t="shared" si="300"/>
        <v xml:space="preserve">10-8-2011 1:51 </v>
      </c>
      <c r="E4814">
        <f t="shared" si="301"/>
        <v>0.99999999994179234</v>
      </c>
      <c r="F4814">
        <v>55.9</v>
      </c>
      <c r="K4814" t="s">
        <v>14420</v>
      </c>
      <c r="L4814">
        <v>61</v>
      </c>
      <c r="N4814" t="s">
        <v>14528</v>
      </c>
      <c r="O4814" t="str">
        <f t="shared" si="302"/>
        <v xml:space="preserve">10-1-2012 23:51 </v>
      </c>
      <c r="P4814">
        <f t="shared" si="303"/>
        <v>1.0000000001164153</v>
      </c>
      <c r="Q4814">
        <v>66</v>
      </c>
      <c r="R4814">
        <v>1.0000000001164153</v>
      </c>
      <c r="S4814">
        <v>62.1</v>
      </c>
    </row>
    <row r="4815" spans="1:19" x14ac:dyDescent="0.25">
      <c r="A4815" t="s">
        <v>4845</v>
      </c>
      <c r="B4815">
        <v>57.9</v>
      </c>
      <c r="D4815" t="str">
        <f t="shared" si="300"/>
        <v xml:space="preserve">10-8-2011 0:51 </v>
      </c>
      <c r="E4815">
        <f t="shared" si="301"/>
        <v>0.99999999994179234</v>
      </c>
      <c r="F4815">
        <v>57.9</v>
      </c>
      <c r="K4815" t="s">
        <v>14421</v>
      </c>
      <c r="L4815">
        <v>61</v>
      </c>
      <c r="N4815" t="s">
        <v>14529</v>
      </c>
      <c r="O4815" t="str">
        <f t="shared" si="302"/>
        <v xml:space="preserve">10-1-2012 22:51 </v>
      </c>
      <c r="P4815">
        <f t="shared" si="303"/>
        <v>0.99999999994179234</v>
      </c>
      <c r="Q4815">
        <v>64.900000000000006</v>
      </c>
      <c r="R4815">
        <v>0.99999999994179234</v>
      </c>
      <c r="S4815">
        <v>62.1</v>
      </c>
    </row>
    <row r="4816" spans="1:19" x14ac:dyDescent="0.25">
      <c r="A4816" t="s">
        <v>4846</v>
      </c>
      <c r="B4816">
        <v>52</v>
      </c>
      <c r="D4816" t="str">
        <f t="shared" si="300"/>
        <v xml:space="preserve">10-7-2011 23:51 </v>
      </c>
      <c r="E4816">
        <f t="shared" si="301"/>
        <v>1.0000000001164153</v>
      </c>
      <c r="F4816">
        <v>52</v>
      </c>
      <c r="K4816" t="s">
        <v>14422</v>
      </c>
      <c r="L4816">
        <v>61</v>
      </c>
      <c r="N4816" t="s">
        <v>14530</v>
      </c>
      <c r="O4816" t="str">
        <f t="shared" si="302"/>
        <v xml:space="preserve">10-1-2012 21:51 </v>
      </c>
      <c r="P4816">
        <f t="shared" si="303"/>
        <v>0.99999999994179234</v>
      </c>
      <c r="Q4816">
        <v>64</v>
      </c>
      <c r="R4816">
        <v>0.21666666667442769</v>
      </c>
      <c r="S4816">
        <v>62.1</v>
      </c>
    </row>
    <row r="4817" spans="1:19" x14ac:dyDescent="0.25">
      <c r="A4817" t="s">
        <v>4847</v>
      </c>
      <c r="B4817">
        <v>53.1</v>
      </c>
      <c r="D4817" t="str">
        <f t="shared" si="300"/>
        <v xml:space="preserve">10-7-2011 22:51 </v>
      </c>
      <c r="E4817">
        <f t="shared" si="301"/>
        <v>0.99999999994179234</v>
      </c>
      <c r="F4817">
        <v>53.1</v>
      </c>
      <c r="K4817" t="s">
        <v>14423</v>
      </c>
      <c r="L4817">
        <v>60.1</v>
      </c>
      <c r="N4817" t="s">
        <v>14531</v>
      </c>
      <c r="O4817" t="str">
        <f t="shared" si="302"/>
        <v xml:space="preserve">10-1-2012 20:51 </v>
      </c>
      <c r="P4817">
        <f t="shared" si="303"/>
        <v>1.0000000001164153</v>
      </c>
      <c r="Q4817">
        <v>63</v>
      </c>
      <c r="R4817">
        <v>1.0000000001164153</v>
      </c>
      <c r="S4817">
        <v>62.1</v>
      </c>
    </row>
    <row r="4818" spans="1:19" x14ac:dyDescent="0.25">
      <c r="A4818" t="s">
        <v>4848</v>
      </c>
      <c r="B4818">
        <v>55</v>
      </c>
      <c r="D4818" t="str">
        <f t="shared" si="300"/>
        <v xml:space="preserve">10-7-2011 21:51 </v>
      </c>
      <c r="E4818">
        <f t="shared" si="301"/>
        <v>0.99999999994179234</v>
      </c>
      <c r="F4818">
        <v>55</v>
      </c>
      <c r="K4818" t="s">
        <v>14424</v>
      </c>
      <c r="L4818">
        <v>60.1</v>
      </c>
      <c r="N4818" t="s">
        <v>14532</v>
      </c>
      <c r="O4818" t="str">
        <f t="shared" si="302"/>
        <v xml:space="preserve">10-1-2012 19:51 </v>
      </c>
      <c r="P4818">
        <f t="shared" si="303"/>
        <v>0.99999999994179234</v>
      </c>
      <c r="Q4818">
        <v>64</v>
      </c>
      <c r="R4818">
        <v>0.99999999994179234</v>
      </c>
      <c r="S4818">
        <v>62.1</v>
      </c>
    </row>
    <row r="4819" spans="1:19" x14ac:dyDescent="0.25">
      <c r="A4819" t="s">
        <v>4849</v>
      </c>
      <c r="B4819">
        <v>57.9</v>
      </c>
      <c r="D4819" t="str">
        <f t="shared" si="300"/>
        <v xml:space="preserve">10-7-2011 20:51 </v>
      </c>
      <c r="E4819">
        <f t="shared" si="301"/>
        <v>1.0000000001164153</v>
      </c>
      <c r="F4819">
        <v>57.9</v>
      </c>
      <c r="K4819" t="s">
        <v>14425</v>
      </c>
      <c r="L4819">
        <v>61</v>
      </c>
      <c r="N4819" t="s">
        <v>14533</v>
      </c>
      <c r="O4819" t="str">
        <f t="shared" si="302"/>
        <v xml:space="preserve">10-1-2012 18:51 </v>
      </c>
      <c r="P4819">
        <f t="shared" si="303"/>
        <v>0.99999999994179234</v>
      </c>
      <c r="Q4819">
        <v>64</v>
      </c>
      <c r="R4819">
        <v>0.34999999991850927</v>
      </c>
      <c r="S4819">
        <v>62.1</v>
      </c>
    </row>
    <row r="4820" spans="1:19" x14ac:dyDescent="0.25">
      <c r="A4820" t="s">
        <v>4850</v>
      </c>
      <c r="B4820">
        <v>60.1</v>
      </c>
      <c r="D4820" t="str">
        <f t="shared" si="300"/>
        <v xml:space="preserve">10-7-2011 19:51 </v>
      </c>
      <c r="E4820">
        <f t="shared" si="301"/>
        <v>0.99999999994179234</v>
      </c>
      <c r="F4820">
        <v>60.1</v>
      </c>
      <c r="K4820" t="s">
        <v>14426</v>
      </c>
      <c r="L4820">
        <v>61</v>
      </c>
      <c r="N4820" t="s">
        <v>14534</v>
      </c>
      <c r="O4820" t="str">
        <f t="shared" si="302"/>
        <v xml:space="preserve">10-1-2012 17:51 </v>
      </c>
      <c r="P4820">
        <f t="shared" si="303"/>
        <v>1.0000000001164153</v>
      </c>
      <c r="Q4820">
        <v>64.900000000000006</v>
      </c>
      <c r="R4820">
        <v>0.99999999994179234</v>
      </c>
      <c r="S4820">
        <v>62.1</v>
      </c>
    </row>
    <row r="4821" spans="1:19" x14ac:dyDescent="0.25">
      <c r="A4821" t="s">
        <v>4851</v>
      </c>
      <c r="B4821">
        <v>64.900000000000006</v>
      </c>
      <c r="D4821" t="str">
        <f t="shared" si="300"/>
        <v xml:space="preserve">10-7-2011 18:51 </v>
      </c>
      <c r="E4821">
        <f t="shared" si="301"/>
        <v>0.99999999994179234</v>
      </c>
      <c r="F4821">
        <v>64.900000000000006</v>
      </c>
      <c r="K4821" t="s">
        <v>14427</v>
      </c>
      <c r="L4821">
        <v>64</v>
      </c>
      <c r="N4821" t="s">
        <v>14535</v>
      </c>
      <c r="O4821" t="str">
        <f t="shared" si="302"/>
        <v xml:space="preserve">10-1-2012 16:51 </v>
      </c>
      <c r="P4821">
        <f t="shared" si="303"/>
        <v>0.99999999994179234</v>
      </c>
      <c r="Q4821">
        <v>64.900000000000006</v>
      </c>
      <c r="R4821">
        <v>0.99999999994179234</v>
      </c>
      <c r="S4821">
        <v>62.1</v>
      </c>
    </row>
    <row r="4822" spans="1:19" x14ac:dyDescent="0.25">
      <c r="A4822" t="s">
        <v>4852</v>
      </c>
      <c r="B4822">
        <v>71.099999999999994</v>
      </c>
      <c r="D4822" t="str">
        <f t="shared" si="300"/>
        <v xml:space="preserve">10-7-2011 17:51 </v>
      </c>
      <c r="E4822">
        <f t="shared" si="301"/>
        <v>1.0000000001164153</v>
      </c>
      <c r="F4822">
        <v>71.099999999999994</v>
      </c>
      <c r="K4822" t="s">
        <v>14428</v>
      </c>
      <c r="L4822">
        <v>66</v>
      </c>
      <c r="N4822" t="s">
        <v>14536</v>
      </c>
      <c r="O4822" t="str">
        <f t="shared" si="302"/>
        <v xml:space="preserve">10-1-2012 15:51 </v>
      </c>
      <c r="P4822">
        <f t="shared" si="303"/>
        <v>0.99999999994179234</v>
      </c>
      <c r="Q4822">
        <v>64.900000000000006</v>
      </c>
      <c r="R4822">
        <v>1.0000000001164153</v>
      </c>
      <c r="S4822">
        <v>62.1</v>
      </c>
    </row>
    <row r="4823" spans="1:19" x14ac:dyDescent="0.25">
      <c r="A4823" t="s">
        <v>4853</v>
      </c>
      <c r="B4823">
        <v>73</v>
      </c>
      <c r="D4823" t="str">
        <f t="shared" si="300"/>
        <v xml:space="preserve">10-7-2011 16:51 </v>
      </c>
      <c r="E4823">
        <f t="shared" si="301"/>
        <v>0.99999999994179234</v>
      </c>
      <c r="F4823">
        <v>73</v>
      </c>
      <c r="K4823" t="s">
        <v>14429</v>
      </c>
      <c r="L4823">
        <v>66</v>
      </c>
      <c r="N4823" t="s">
        <v>14537</v>
      </c>
      <c r="O4823" t="str">
        <f t="shared" si="302"/>
        <v xml:space="preserve">10-1-2012 14:51 </v>
      </c>
      <c r="P4823">
        <f t="shared" si="303"/>
        <v>1.0000000001164153</v>
      </c>
      <c r="Q4823">
        <v>64</v>
      </c>
      <c r="R4823">
        <v>0.43333333317423239</v>
      </c>
      <c r="S4823">
        <v>62.1</v>
      </c>
    </row>
    <row r="4824" spans="1:19" x14ac:dyDescent="0.25">
      <c r="A4824" t="s">
        <v>4854</v>
      </c>
      <c r="B4824">
        <v>73.900000000000006</v>
      </c>
      <c r="D4824" t="str">
        <f t="shared" si="300"/>
        <v xml:space="preserve">10-7-2011 15:51 </v>
      </c>
      <c r="E4824">
        <f t="shared" si="301"/>
        <v>0.99999999994179234</v>
      </c>
      <c r="F4824">
        <v>73.900000000000006</v>
      </c>
      <c r="K4824" t="s">
        <v>14430</v>
      </c>
      <c r="L4824">
        <v>66.900000000000006</v>
      </c>
      <c r="N4824" t="s">
        <v>14538</v>
      </c>
      <c r="O4824" t="str">
        <f t="shared" si="302"/>
        <v xml:space="preserve">10-1-2012 13:51 </v>
      </c>
      <c r="P4824">
        <f t="shared" si="303"/>
        <v>0.99999999994179234</v>
      </c>
      <c r="Q4824">
        <v>63</v>
      </c>
      <c r="R4824">
        <v>0.99999999994179234</v>
      </c>
      <c r="S4824">
        <v>62.1</v>
      </c>
    </row>
    <row r="4825" spans="1:19" x14ac:dyDescent="0.25">
      <c r="A4825" t="s">
        <v>4855</v>
      </c>
      <c r="B4825">
        <v>73</v>
      </c>
      <c r="D4825" t="str">
        <f t="shared" si="300"/>
        <v xml:space="preserve">10-7-2011 14:51 </v>
      </c>
      <c r="E4825">
        <f t="shared" si="301"/>
        <v>1.0000000001164153</v>
      </c>
      <c r="F4825">
        <v>73</v>
      </c>
      <c r="K4825" t="s">
        <v>14431</v>
      </c>
      <c r="L4825">
        <v>68</v>
      </c>
      <c r="N4825" t="s">
        <v>14539</v>
      </c>
      <c r="O4825" t="str">
        <f t="shared" si="302"/>
        <v xml:space="preserve">10-1-2012 12:51 </v>
      </c>
      <c r="P4825">
        <f t="shared" si="303"/>
        <v>0.99999999994179234</v>
      </c>
      <c r="Q4825">
        <v>62.1</v>
      </c>
      <c r="R4825">
        <v>0.99999999994179234</v>
      </c>
      <c r="S4825">
        <v>62.1</v>
      </c>
    </row>
    <row r="4826" spans="1:19" x14ac:dyDescent="0.25">
      <c r="A4826" t="s">
        <v>4856</v>
      </c>
      <c r="B4826">
        <v>71.099999999999994</v>
      </c>
      <c r="D4826" t="str">
        <f t="shared" si="300"/>
        <v xml:space="preserve">10-7-2011 13:51 </v>
      </c>
      <c r="E4826">
        <f t="shared" si="301"/>
        <v>0.99999999994179234</v>
      </c>
      <c r="F4826">
        <v>71.099999999999994</v>
      </c>
      <c r="K4826" t="s">
        <v>14432</v>
      </c>
      <c r="L4826">
        <v>71.099999999999994</v>
      </c>
      <c r="N4826" t="s">
        <v>14540</v>
      </c>
      <c r="O4826" t="str">
        <f t="shared" si="302"/>
        <v xml:space="preserve">10-1-2012 11:51 </v>
      </c>
      <c r="P4826">
        <f t="shared" si="303"/>
        <v>0.63333333330228925</v>
      </c>
      <c r="Q4826">
        <v>62.1</v>
      </c>
      <c r="R4826">
        <v>0.99999999994179234</v>
      </c>
      <c r="S4826">
        <v>62.1</v>
      </c>
    </row>
    <row r="4827" spans="1:19" x14ac:dyDescent="0.25">
      <c r="A4827" t="s">
        <v>4857</v>
      </c>
      <c r="B4827">
        <v>70</v>
      </c>
      <c r="D4827" t="str">
        <f t="shared" si="300"/>
        <v xml:space="preserve">10-7-2011 12:51 </v>
      </c>
      <c r="E4827">
        <f t="shared" si="301"/>
        <v>0.99999999994179234</v>
      </c>
      <c r="F4827">
        <v>70</v>
      </c>
      <c r="K4827" t="s">
        <v>14433</v>
      </c>
      <c r="L4827">
        <v>78.099999999999994</v>
      </c>
      <c r="N4827" t="s">
        <v>14541</v>
      </c>
      <c r="O4827" t="str">
        <f t="shared" si="302"/>
        <v xml:space="preserve">10-1-2012 11:13 </v>
      </c>
      <c r="P4827">
        <f t="shared" si="303"/>
        <v>0.36666666681412607</v>
      </c>
      <c r="Q4827">
        <v>62.6</v>
      </c>
      <c r="R4827">
        <v>1.0000000001164153</v>
      </c>
      <c r="S4827">
        <v>62.1</v>
      </c>
    </row>
    <row r="4828" spans="1:19" x14ac:dyDescent="0.25">
      <c r="A4828" t="s">
        <v>4858</v>
      </c>
      <c r="B4828">
        <v>68</v>
      </c>
      <c r="D4828" t="str">
        <f t="shared" si="300"/>
        <v xml:space="preserve">10-7-2011 11:51 </v>
      </c>
      <c r="E4828">
        <f t="shared" si="301"/>
        <v>1.0000000001164153</v>
      </c>
      <c r="F4828">
        <v>68</v>
      </c>
      <c r="K4828" t="s">
        <v>14434</v>
      </c>
      <c r="L4828">
        <v>80.099999999999994</v>
      </c>
      <c r="N4828" t="s">
        <v>14542</v>
      </c>
      <c r="O4828" t="str">
        <f t="shared" si="302"/>
        <v xml:space="preserve">10-1-2012 10:51 </v>
      </c>
      <c r="P4828">
        <f t="shared" si="303"/>
        <v>0.38333333318587393</v>
      </c>
      <c r="Q4828">
        <v>61</v>
      </c>
      <c r="R4828">
        <v>1.0000000001164153</v>
      </c>
      <c r="S4828">
        <v>62.1</v>
      </c>
    </row>
    <row r="4829" spans="1:19" x14ac:dyDescent="0.25">
      <c r="A4829" t="s">
        <v>4859</v>
      </c>
      <c r="B4829">
        <v>64.900000000000006</v>
      </c>
      <c r="D4829" t="str">
        <f t="shared" si="300"/>
        <v xml:space="preserve">10-7-2011 10:51 </v>
      </c>
      <c r="E4829">
        <f t="shared" si="301"/>
        <v>0.99999999994179234</v>
      </c>
      <c r="F4829">
        <v>64.900000000000006</v>
      </c>
      <c r="K4829" t="s">
        <v>14435</v>
      </c>
      <c r="L4829">
        <v>81</v>
      </c>
      <c r="N4829" t="s">
        <v>14543</v>
      </c>
      <c r="O4829" t="str">
        <f t="shared" si="302"/>
        <v xml:space="preserve">10-1-2012 10:28 </v>
      </c>
      <c r="P4829">
        <f t="shared" si="303"/>
        <v>0.20000000012805685</v>
      </c>
      <c r="Q4829">
        <v>60.8</v>
      </c>
      <c r="R4829">
        <v>0.99999999994179234</v>
      </c>
      <c r="S4829">
        <v>62.1</v>
      </c>
    </row>
    <row r="4830" spans="1:19" x14ac:dyDescent="0.25">
      <c r="A4830" t="s">
        <v>4860</v>
      </c>
      <c r="B4830">
        <v>61</v>
      </c>
      <c r="D4830" t="str">
        <f t="shared" si="300"/>
        <v xml:space="preserve">10-7-2011 9:51 </v>
      </c>
      <c r="E4830">
        <f t="shared" si="301"/>
        <v>0.99999999994179234</v>
      </c>
      <c r="F4830">
        <v>61</v>
      </c>
      <c r="K4830" t="s">
        <v>14436</v>
      </c>
      <c r="L4830">
        <v>80.099999999999994</v>
      </c>
      <c r="N4830" t="s">
        <v>14544</v>
      </c>
      <c r="O4830" t="str">
        <f t="shared" si="302"/>
        <v xml:space="preserve">10-1-2012 10:16 </v>
      </c>
      <c r="P4830">
        <f t="shared" si="303"/>
        <v>0.41666666662786156</v>
      </c>
      <c r="Q4830">
        <v>60.8</v>
      </c>
      <c r="R4830">
        <v>1.0000000001164153</v>
      </c>
      <c r="S4830">
        <v>62.1</v>
      </c>
    </row>
    <row r="4831" spans="1:19" x14ac:dyDescent="0.25">
      <c r="A4831" t="s">
        <v>4861</v>
      </c>
      <c r="B4831">
        <v>54</v>
      </c>
      <c r="D4831" t="str">
        <f t="shared" si="300"/>
        <v xml:space="preserve">10-7-2011 8:51 </v>
      </c>
      <c r="E4831">
        <f t="shared" si="301"/>
        <v>1.0000000001164153</v>
      </c>
      <c r="F4831">
        <v>54</v>
      </c>
      <c r="K4831" t="s">
        <v>14437</v>
      </c>
      <c r="L4831">
        <v>81</v>
      </c>
      <c r="N4831" t="s">
        <v>14545</v>
      </c>
      <c r="O4831" t="str">
        <f t="shared" si="302"/>
        <v xml:space="preserve">10-1-2012 9:51 </v>
      </c>
      <c r="P4831">
        <f t="shared" si="303"/>
        <v>0.2333333333954215</v>
      </c>
      <c r="Q4831">
        <v>61</v>
      </c>
      <c r="R4831">
        <v>0.99999999994179234</v>
      </c>
      <c r="S4831">
        <v>62.1</v>
      </c>
    </row>
    <row r="4832" spans="1:19" x14ac:dyDescent="0.25">
      <c r="A4832" t="s">
        <v>4862</v>
      </c>
      <c r="B4832">
        <v>48</v>
      </c>
      <c r="D4832" t="str">
        <f t="shared" si="300"/>
        <v xml:space="preserve">10-7-2011 7:51 </v>
      </c>
      <c r="E4832">
        <f t="shared" si="301"/>
        <v>0.99999999994179234</v>
      </c>
      <c r="F4832">
        <v>48</v>
      </c>
      <c r="K4832" t="s">
        <v>14438</v>
      </c>
      <c r="L4832">
        <v>77</v>
      </c>
      <c r="N4832" t="s">
        <v>14546</v>
      </c>
      <c r="O4832" t="str">
        <f t="shared" si="302"/>
        <v xml:space="preserve">10-1-2012 9:37 </v>
      </c>
      <c r="P4832">
        <f t="shared" si="303"/>
        <v>0.76666666654637083</v>
      </c>
      <c r="Q4832">
        <v>60.8</v>
      </c>
      <c r="R4832">
        <v>0.99999999994179234</v>
      </c>
      <c r="S4832">
        <v>62.1</v>
      </c>
    </row>
    <row r="4833" spans="1:19" x14ac:dyDescent="0.25">
      <c r="A4833" t="s">
        <v>4863</v>
      </c>
      <c r="B4833">
        <v>46.9</v>
      </c>
      <c r="D4833" t="str">
        <f t="shared" si="300"/>
        <v xml:space="preserve">10-7-2011 6:51 </v>
      </c>
      <c r="E4833">
        <f t="shared" si="301"/>
        <v>0.99999999994179234</v>
      </c>
      <c r="F4833">
        <v>46.9</v>
      </c>
      <c r="K4833" t="s">
        <v>14439</v>
      </c>
      <c r="L4833">
        <v>75.900000000000006</v>
      </c>
      <c r="N4833" t="s">
        <v>14547</v>
      </c>
      <c r="O4833" t="str">
        <f t="shared" si="302"/>
        <v xml:space="preserve">10-1-2012 8:51 </v>
      </c>
      <c r="P4833">
        <f t="shared" si="303"/>
        <v>1.0000000001164153</v>
      </c>
      <c r="Q4833">
        <v>61</v>
      </c>
      <c r="R4833">
        <v>0.99999999994179234</v>
      </c>
      <c r="S4833">
        <v>62.1</v>
      </c>
    </row>
    <row r="4834" spans="1:19" x14ac:dyDescent="0.25">
      <c r="A4834" t="s">
        <v>4864</v>
      </c>
      <c r="B4834">
        <v>48</v>
      </c>
      <c r="D4834" t="str">
        <f t="shared" si="300"/>
        <v xml:space="preserve">10-7-2011 5:51 </v>
      </c>
      <c r="E4834">
        <f t="shared" si="301"/>
        <v>1.0000000001164153</v>
      </c>
      <c r="F4834">
        <v>48</v>
      </c>
      <c r="K4834" t="s">
        <v>14440</v>
      </c>
      <c r="L4834">
        <v>73</v>
      </c>
      <c r="N4834" t="s">
        <v>14548</v>
      </c>
      <c r="O4834" t="str">
        <f t="shared" si="302"/>
        <v xml:space="preserve">10-1-2012 7:51 </v>
      </c>
      <c r="P4834">
        <f t="shared" si="303"/>
        <v>0.99999999994179234</v>
      </c>
      <c r="Q4834">
        <v>63</v>
      </c>
      <c r="R4834">
        <v>0.99999999994179234</v>
      </c>
      <c r="S4834">
        <v>62.1</v>
      </c>
    </row>
    <row r="4835" spans="1:19" x14ac:dyDescent="0.25">
      <c r="A4835" t="s">
        <v>4865</v>
      </c>
      <c r="B4835">
        <v>48.9</v>
      </c>
      <c r="D4835" t="str">
        <f t="shared" si="300"/>
        <v xml:space="preserve">10-7-2011 4:51 </v>
      </c>
      <c r="E4835">
        <f t="shared" si="301"/>
        <v>0.99999999994179234</v>
      </c>
      <c r="F4835">
        <v>48.9</v>
      </c>
      <c r="K4835" t="s">
        <v>14441</v>
      </c>
      <c r="L4835">
        <v>68</v>
      </c>
      <c r="N4835" t="s">
        <v>14549</v>
      </c>
      <c r="O4835" t="str">
        <f t="shared" si="302"/>
        <v xml:space="preserve">10-1-2012 6:51 </v>
      </c>
      <c r="P4835">
        <f t="shared" si="303"/>
        <v>0.99999999994179234</v>
      </c>
      <c r="Q4835">
        <v>62.1</v>
      </c>
      <c r="R4835">
        <v>0.99999999994179234</v>
      </c>
      <c r="S4835">
        <v>62.1</v>
      </c>
    </row>
    <row r="4836" spans="1:19" x14ac:dyDescent="0.25">
      <c r="A4836" t="s">
        <v>4866</v>
      </c>
      <c r="B4836">
        <v>52</v>
      </c>
      <c r="D4836" t="str">
        <f t="shared" si="300"/>
        <v xml:space="preserve">10-7-2011 3:51 </v>
      </c>
      <c r="E4836">
        <f t="shared" si="301"/>
        <v>0.99999999994179234</v>
      </c>
      <c r="F4836">
        <v>52</v>
      </c>
      <c r="K4836" t="s">
        <v>14442</v>
      </c>
      <c r="L4836">
        <v>61</v>
      </c>
      <c r="N4836" t="s">
        <v>14550</v>
      </c>
      <c r="O4836" t="str">
        <f t="shared" si="302"/>
        <v xml:space="preserve">10-1-2012 5:51 </v>
      </c>
      <c r="P4836">
        <f t="shared" si="303"/>
        <v>1.0000000001164153</v>
      </c>
      <c r="Q4836">
        <v>63</v>
      </c>
      <c r="R4836">
        <v>0.99999999994179234</v>
      </c>
      <c r="S4836">
        <v>62.1</v>
      </c>
    </row>
    <row r="4837" spans="1:19" x14ac:dyDescent="0.25">
      <c r="A4837" t="s">
        <v>4867</v>
      </c>
      <c r="B4837">
        <v>52</v>
      </c>
      <c r="D4837" t="str">
        <f t="shared" si="300"/>
        <v xml:space="preserve">10-7-2011 2:51 </v>
      </c>
      <c r="E4837">
        <f t="shared" si="301"/>
        <v>1.0000000001164153</v>
      </c>
      <c r="F4837">
        <v>52</v>
      </c>
      <c r="K4837" t="s">
        <v>14443</v>
      </c>
      <c r="L4837">
        <v>57.9</v>
      </c>
      <c r="N4837" t="s">
        <v>14551</v>
      </c>
      <c r="O4837" t="str">
        <f t="shared" si="302"/>
        <v xml:space="preserve">10-1-2012 4:51 </v>
      </c>
      <c r="P4837">
        <f t="shared" si="303"/>
        <v>0.99999999994179234</v>
      </c>
      <c r="Q4837">
        <v>63</v>
      </c>
      <c r="R4837">
        <v>1.0000000001164153</v>
      </c>
      <c r="S4837">
        <v>62.1</v>
      </c>
    </row>
    <row r="4838" spans="1:19" x14ac:dyDescent="0.25">
      <c r="A4838" t="s">
        <v>4868</v>
      </c>
      <c r="B4838">
        <v>55.9</v>
      </c>
      <c r="D4838" t="str">
        <f t="shared" si="300"/>
        <v xml:space="preserve">10-7-2011 1:51 </v>
      </c>
      <c r="E4838">
        <f t="shared" si="301"/>
        <v>0.99999999994179234</v>
      </c>
      <c r="F4838">
        <v>55.9</v>
      </c>
      <c r="K4838" t="s">
        <v>14444</v>
      </c>
      <c r="L4838">
        <v>59</v>
      </c>
      <c r="N4838" t="s">
        <v>14552</v>
      </c>
      <c r="O4838" t="str">
        <f t="shared" si="302"/>
        <v xml:space="preserve">10-1-2012 3:51 </v>
      </c>
      <c r="P4838">
        <f t="shared" si="303"/>
        <v>0.99999999994179234</v>
      </c>
      <c r="Q4838">
        <v>62.1</v>
      </c>
      <c r="R4838">
        <v>0.99999999994179234</v>
      </c>
      <c r="S4838">
        <v>62.1</v>
      </c>
    </row>
    <row r="4839" spans="1:19" x14ac:dyDescent="0.25">
      <c r="A4839" t="s">
        <v>4869</v>
      </c>
      <c r="B4839">
        <v>57</v>
      </c>
      <c r="D4839" t="str">
        <f t="shared" si="300"/>
        <v xml:space="preserve">10-7-2011 0:51 </v>
      </c>
      <c r="E4839">
        <f t="shared" si="301"/>
        <v>0.99999999994179234</v>
      </c>
      <c r="F4839">
        <v>57</v>
      </c>
      <c r="K4839" t="s">
        <v>14445</v>
      </c>
      <c r="L4839">
        <v>60.1</v>
      </c>
      <c r="N4839" t="s">
        <v>14553</v>
      </c>
      <c r="O4839" t="str">
        <f t="shared" si="302"/>
        <v xml:space="preserve">10-1-2012 2:51 </v>
      </c>
      <c r="P4839">
        <f t="shared" si="303"/>
        <v>1.0000000001164153</v>
      </c>
      <c r="Q4839">
        <v>62.1</v>
      </c>
      <c r="R4839">
        <v>1.0000000001164153</v>
      </c>
      <c r="S4839">
        <v>62.1</v>
      </c>
    </row>
    <row r="4840" spans="1:19" x14ac:dyDescent="0.25">
      <c r="A4840" t="s">
        <v>4870</v>
      </c>
      <c r="B4840">
        <v>59</v>
      </c>
      <c r="D4840" t="str">
        <f t="shared" si="300"/>
        <v xml:space="preserve">10-6-2011 23:51 </v>
      </c>
      <c r="E4840">
        <f t="shared" si="301"/>
        <v>1.0000000001164153</v>
      </c>
      <c r="F4840">
        <v>59</v>
      </c>
      <c r="K4840" t="s">
        <v>14446</v>
      </c>
      <c r="L4840">
        <v>60.8</v>
      </c>
      <c r="N4840" t="s">
        <v>14554</v>
      </c>
      <c r="O4840" t="str">
        <f t="shared" si="302"/>
        <v xml:space="preserve">10-1-2012 1:51 </v>
      </c>
      <c r="P4840">
        <f t="shared" si="303"/>
        <v>0.99999999994179234</v>
      </c>
      <c r="Q4840">
        <v>61</v>
      </c>
      <c r="R4840">
        <v>0.19999999995343387</v>
      </c>
      <c r="S4840">
        <v>62.1</v>
      </c>
    </row>
    <row r="4841" spans="1:19" x14ac:dyDescent="0.25">
      <c r="A4841" t="s">
        <v>4871</v>
      </c>
      <c r="B4841">
        <v>57</v>
      </c>
      <c r="D4841" t="str">
        <f t="shared" si="300"/>
        <v xml:space="preserve">10-6-2011 22:51 </v>
      </c>
      <c r="E4841">
        <f t="shared" si="301"/>
        <v>0.99999999994179234</v>
      </c>
      <c r="F4841">
        <v>57</v>
      </c>
      <c r="K4841" t="s">
        <v>14447</v>
      </c>
      <c r="L4841">
        <v>60.1</v>
      </c>
      <c r="N4841" t="s">
        <v>14555</v>
      </c>
      <c r="O4841" t="str">
        <f t="shared" si="302"/>
        <v xml:space="preserve">10-1-2012 0:51 </v>
      </c>
      <c r="P4841">
        <f t="shared" si="303"/>
        <v>0.99999999994179234</v>
      </c>
      <c r="Q4841">
        <v>61</v>
      </c>
      <c r="R4841">
        <v>0.69999999983701855</v>
      </c>
      <c r="S4841">
        <v>62.1</v>
      </c>
    </row>
    <row r="4842" spans="1:19" x14ac:dyDescent="0.25">
      <c r="A4842" t="s">
        <v>4872</v>
      </c>
      <c r="B4842">
        <v>55.9</v>
      </c>
      <c r="D4842" t="str">
        <f t="shared" si="300"/>
        <v xml:space="preserve">10-6-2011 21:51 </v>
      </c>
      <c r="E4842">
        <f t="shared" si="301"/>
        <v>0.99999999994179234</v>
      </c>
      <c r="F4842">
        <v>55.9</v>
      </c>
      <c r="K4842" t="s">
        <v>14448</v>
      </c>
      <c r="L4842">
        <v>62.1</v>
      </c>
      <c r="N4842" t="s">
        <v>14556</v>
      </c>
      <c r="O4842" t="str">
        <f t="shared" si="302"/>
        <v xml:space="preserve">9-30-2012 23:51 </v>
      </c>
      <c r="P4842">
        <f t="shared" si="303"/>
        <v>1.0000000001164153</v>
      </c>
      <c r="Q4842">
        <v>61</v>
      </c>
      <c r="R4842">
        <v>0.99999999994179234</v>
      </c>
      <c r="S4842">
        <v>62.1</v>
      </c>
    </row>
    <row r="4843" spans="1:19" x14ac:dyDescent="0.25">
      <c r="A4843" t="s">
        <v>4873</v>
      </c>
      <c r="B4843">
        <v>59</v>
      </c>
      <c r="D4843" t="str">
        <f t="shared" si="300"/>
        <v xml:space="preserve">10-6-2011 20:51 </v>
      </c>
      <c r="E4843">
        <f t="shared" si="301"/>
        <v>1.0000000001164153</v>
      </c>
      <c r="F4843">
        <v>59</v>
      </c>
      <c r="K4843" t="s">
        <v>14449</v>
      </c>
      <c r="L4843">
        <v>63</v>
      </c>
      <c r="N4843" t="s">
        <v>14557</v>
      </c>
      <c r="O4843" t="str">
        <f t="shared" si="302"/>
        <v xml:space="preserve">9-30-2012 22:51 </v>
      </c>
      <c r="P4843">
        <f t="shared" si="303"/>
        <v>0.99999999994179234</v>
      </c>
      <c r="Q4843">
        <v>61</v>
      </c>
      <c r="R4843">
        <v>0.99999999994179234</v>
      </c>
      <c r="S4843">
        <v>62.1</v>
      </c>
    </row>
    <row r="4844" spans="1:19" x14ac:dyDescent="0.25">
      <c r="A4844" t="s">
        <v>4874</v>
      </c>
      <c r="B4844">
        <v>62.1</v>
      </c>
      <c r="D4844" t="str">
        <f t="shared" si="300"/>
        <v xml:space="preserve">10-6-2011 19:51 </v>
      </c>
      <c r="E4844">
        <f t="shared" si="301"/>
        <v>0.99999999994179234</v>
      </c>
      <c r="F4844">
        <v>62.1</v>
      </c>
      <c r="K4844" t="s">
        <v>14450</v>
      </c>
      <c r="L4844">
        <v>64.900000000000006</v>
      </c>
      <c r="N4844" t="s">
        <v>14558</v>
      </c>
      <c r="O4844" t="str">
        <f t="shared" si="302"/>
        <v xml:space="preserve">9-30-2012 21:51 </v>
      </c>
      <c r="P4844">
        <f t="shared" si="303"/>
        <v>0.99999999994179234</v>
      </c>
      <c r="Q4844">
        <v>62.1</v>
      </c>
      <c r="R4844">
        <v>0.99999999994179234</v>
      </c>
      <c r="S4844">
        <v>62.1</v>
      </c>
    </row>
    <row r="4845" spans="1:19" x14ac:dyDescent="0.25">
      <c r="A4845" t="s">
        <v>4875</v>
      </c>
      <c r="B4845">
        <v>66.900000000000006</v>
      </c>
      <c r="D4845" t="str">
        <f t="shared" si="300"/>
        <v xml:space="preserve">10-6-2011 18:51 </v>
      </c>
      <c r="E4845">
        <f t="shared" si="301"/>
        <v>0.99999999994179234</v>
      </c>
      <c r="F4845">
        <v>66.900000000000006</v>
      </c>
      <c r="K4845" t="s">
        <v>14451</v>
      </c>
      <c r="L4845">
        <v>64</v>
      </c>
      <c r="N4845" t="s">
        <v>14559</v>
      </c>
      <c r="O4845" t="str">
        <f t="shared" si="302"/>
        <v xml:space="preserve">9-30-2012 20:51 </v>
      </c>
      <c r="P4845">
        <f t="shared" si="303"/>
        <v>1.0000000001164153</v>
      </c>
      <c r="Q4845">
        <v>63</v>
      </c>
      <c r="R4845">
        <v>1.0000000001164153</v>
      </c>
      <c r="S4845">
        <v>62.1</v>
      </c>
    </row>
    <row r="4846" spans="1:19" x14ac:dyDescent="0.25">
      <c r="A4846" t="s">
        <v>4876</v>
      </c>
      <c r="B4846">
        <v>71.099999999999994</v>
      </c>
      <c r="D4846" t="str">
        <f t="shared" si="300"/>
        <v xml:space="preserve">10-6-2011 17:51 </v>
      </c>
      <c r="E4846">
        <f t="shared" si="301"/>
        <v>1.0000000001164153</v>
      </c>
      <c r="F4846">
        <v>71.099999999999994</v>
      </c>
      <c r="K4846" t="s">
        <v>14452</v>
      </c>
      <c r="L4846">
        <v>64.900000000000006</v>
      </c>
      <c r="N4846" t="s">
        <v>14560</v>
      </c>
      <c r="O4846" t="str">
        <f t="shared" si="302"/>
        <v xml:space="preserve">9-30-2012 19:51 </v>
      </c>
      <c r="P4846">
        <f t="shared" si="303"/>
        <v>0.99999999994179234</v>
      </c>
      <c r="Q4846">
        <v>62.6</v>
      </c>
      <c r="R4846">
        <v>0.99999999994179234</v>
      </c>
      <c r="S4846">
        <v>62.1</v>
      </c>
    </row>
    <row r="4847" spans="1:19" x14ac:dyDescent="0.25">
      <c r="A4847" t="s">
        <v>4877</v>
      </c>
      <c r="B4847">
        <v>73</v>
      </c>
      <c r="D4847" t="str">
        <f t="shared" si="300"/>
        <v xml:space="preserve">10-6-2011 16:51 </v>
      </c>
      <c r="E4847">
        <f t="shared" si="301"/>
        <v>0.99999999994179234</v>
      </c>
      <c r="F4847">
        <v>73</v>
      </c>
      <c r="K4847" t="s">
        <v>14453</v>
      </c>
      <c r="L4847">
        <v>66.900000000000006</v>
      </c>
      <c r="N4847" t="s">
        <v>14561</v>
      </c>
      <c r="O4847" t="str">
        <f t="shared" si="302"/>
        <v xml:space="preserve">9-30-2012 18:51 </v>
      </c>
      <c r="P4847">
        <f t="shared" si="303"/>
        <v>0.99999999994179234</v>
      </c>
      <c r="Q4847">
        <v>64.900000000000006</v>
      </c>
      <c r="R4847">
        <v>0.99999999994179234</v>
      </c>
      <c r="S4847">
        <v>62.1</v>
      </c>
    </row>
    <row r="4848" spans="1:19" x14ac:dyDescent="0.25">
      <c r="A4848" t="s">
        <v>4878</v>
      </c>
      <c r="B4848">
        <v>75</v>
      </c>
      <c r="D4848" t="str">
        <f t="shared" si="300"/>
        <v xml:space="preserve">10-6-2011 15:51 </v>
      </c>
      <c r="E4848">
        <f t="shared" si="301"/>
        <v>0.99999999994179234</v>
      </c>
      <c r="F4848">
        <v>75</v>
      </c>
      <c r="K4848" t="s">
        <v>14454</v>
      </c>
      <c r="L4848">
        <v>68</v>
      </c>
      <c r="N4848" t="s">
        <v>14562</v>
      </c>
      <c r="O4848" t="str">
        <f t="shared" si="302"/>
        <v xml:space="preserve">9-30-2012 17:51 </v>
      </c>
      <c r="P4848">
        <f t="shared" si="303"/>
        <v>1.0000000001164153</v>
      </c>
      <c r="Q4848">
        <v>69.099999999999994</v>
      </c>
      <c r="R4848">
        <v>0.99999999994179234</v>
      </c>
      <c r="S4848">
        <v>62.1</v>
      </c>
    </row>
    <row r="4849" spans="1:19" x14ac:dyDescent="0.25">
      <c r="A4849" t="s">
        <v>4879</v>
      </c>
      <c r="B4849">
        <v>73.900000000000006</v>
      </c>
      <c r="D4849" t="str">
        <f t="shared" si="300"/>
        <v xml:space="preserve">10-6-2011 14:51 </v>
      </c>
      <c r="E4849">
        <f t="shared" si="301"/>
        <v>1.0000000001164153</v>
      </c>
      <c r="F4849">
        <v>73.900000000000006</v>
      </c>
      <c r="K4849" t="s">
        <v>14455</v>
      </c>
      <c r="L4849">
        <v>68</v>
      </c>
      <c r="N4849" t="s">
        <v>14563</v>
      </c>
      <c r="O4849" t="str">
        <f t="shared" si="302"/>
        <v xml:space="preserve">9-30-2012 16:51 </v>
      </c>
      <c r="P4849">
        <f t="shared" si="303"/>
        <v>0.99999999994179234</v>
      </c>
      <c r="Q4849">
        <v>71.099999999999994</v>
      </c>
      <c r="R4849">
        <v>0.99999999994179234</v>
      </c>
      <c r="S4849">
        <v>62.1</v>
      </c>
    </row>
    <row r="4850" spans="1:19" x14ac:dyDescent="0.25">
      <c r="A4850" t="s">
        <v>4880</v>
      </c>
      <c r="B4850">
        <v>73</v>
      </c>
      <c r="D4850" t="str">
        <f t="shared" si="300"/>
        <v xml:space="preserve">10-6-2011 13:51 </v>
      </c>
      <c r="E4850">
        <f t="shared" si="301"/>
        <v>0.99999999994179234</v>
      </c>
      <c r="F4850">
        <v>73</v>
      </c>
      <c r="K4850" t="s">
        <v>14456</v>
      </c>
      <c r="L4850">
        <v>69.099999999999994</v>
      </c>
      <c r="N4850" t="s">
        <v>14564</v>
      </c>
      <c r="O4850" t="str">
        <f t="shared" si="302"/>
        <v xml:space="preserve">9-30-2012 15:51 </v>
      </c>
      <c r="P4850">
        <f t="shared" si="303"/>
        <v>0.99999999994179234</v>
      </c>
      <c r="Q4850">
        <v>71.099999999999994</v>
      </c>
      <c r="R4850">
        <v>0.99999999994179234</v>
      </c>
      <c r="S4850">
        <v>62.1</v>
      </c>
    </row>
    <row r="4851" spans="1:19" x14ac:dyDescent="0.25">
      <c r="A4851" t="s">
        <v>4881</v>
      </c>
      <c r="B4851">
        <v>72</v>
      </c>
      <c r="D4851" t="str">
        <f t="shared" si="300"/>
        <v xml:space="preserve">10-6-2011 12:51 </v>
      </c>
      <c r="E4851">
        <f t="shared" si="301"/>
        <v>0.99999999994179234</v>
      </c>
      <c r="F4851">
        <v>72</v>
      </c>
      <c r="K4851" t="s">
        <v>14457</v>
      </c>
      <c r="L4851">
        <v>72</v>
      </c>
      <c r="N4851" t="s">
        <v>14565</v>
      </c>
      <c r="O4851" t="str">
        <f t="shared" si="302"/>
        <v xml:space="preserve">9-30-2012 14:51 </v>
      </c>
      <c r="P4851">
        <f t="shared" si="303"/>
        <v>1.0000000001164153</v>
      </c>
      <c r="Q4851">
        <v>71.099999999999994</v>
      </c>
      <c r="R4851">
        <v>0.99999999994179234</v>
      </c>
      <c r="S4851">
        <v>62.1</v>
      </c>
    </row>
    <row r="4852" spans="1:19" x14ac:dyDescent="0.25">
      <c r="A4852" t="s">
        <v>4882</v>
      </c>
      <c r="B4852">
        <v>70</v>
      </c>
      <c r="D4852" t="str">
        <f t="shared" si="300"/>
        <v xml:space="preserve">10-6-2011 11:51 </v>
      </c>
      <c r="E4852">
        <f t="shared" si="301"/>
        <v>1.0000000001164153</v>
      </c>
      <c r="F4852">
        <v>70</v>
      </c>
      <c r="K4852" t="s">
        <v>14458</v>
      </c>
      <c r="L4852">
        <v>75</v>
      </c>
      <c r="N4852" t="s">
        <v>14566</v>
      </c>
      <c r="O4852" t="str">
        <f t="shared" si="302"/>
        <v xml:space="preserve">9-30-2012 13:51 </v>
      </c>
      <c r="P4852">
        <f t="shared" si="303"/>
        <v>0.99999999994179234</v>
      </c>
      <c r="Q4852">
        <v>70</v>
      </c>
      <c r="R4852">
        <v>0.99999999994179234</v>
      </c>
      <c r="S4852">
        <v>62.1</v>
      </c>
    </row>
    <row r="4853" spans="1:19" x14ac:dyDescent="0.25">
      <c r="A4853" t="s">
        <v>4883</v>
      </c>
      <c r="B4853">
        <v>66.900000000000006</v>
      </c>
      <c r="D4853" t="str">
        <f t="shared" si="300"/>
        <v xml:space="preserve">10-6-2011 10:51 </v>
      </c>
      <c r="E4853">
        <f t="shared" si="301"/>
        <v>0.99999999994179234</v>
      </c>
      <c r="F4853">
        <v>66.900000000000006</v>
      </c>
      <c r="K4853" t="s">
        <v>14459</v>
      </c>
      <c r="L4853">
        <v>77</v>
      </c>
      <c r="N4853" t="s">
        <v>14567</v>
      </c>
      <c r="O4853" t="str">
        <f t="shared" si="302"/>
        <v xml:space="preserve">9-30-2012 12:51 </v>
      </c>
      <c r="P4853">
        <f t="shared" si="303"/>
        <v>0.99999999994179234</v>
      </c>
      <c r="Q4853">
        <v>70</v>
      </c>
      <c r="R4853">
        <v>0.99999999994179234</v>
      </c>
      <c r="S4853">
        <v>62.1</v>
      </c>
    </row>
    <row r="4854" spans="1:19" x14ac:dyDescent="0.25">
      <c r="A4854" t="s">
        <v>4884</v>
      </c>
      <c r="B4854">
        <v>64</v>
      </c>
      <c r="D4854" t="str">
        <f t="shared" si="300"/>
        <v xml:space="preserve">10-6-2011 9:51 </v>
      </c>
      <c r="E4854">
        <f t="shared" si="301"/>
        <v>0.99999999994179234</v>
      </c>
      <c r="F4854">
        <v>64</v>
      </c>
      <c r="K4854" t="s">
        <v>14460</v>
      </c>
      <c r="L4854">
        <v>75</v>
      </c>
      <c r="N4854" t="s">
        <v>14568</v>
      </c>
      <c r="O4854" t="str">
        <f t="shared" si="302"/>
        <v xml:space="preserve">9-30-2012 11:51 </v>
      </c>
      <c r="P4854">
        <f t="shared" si="303"/>
        <v>1.0000000001164153</v>
      </c>
      <c r="Q4854">
        <v>68</v>
      </c>
      <c r="R4854">
        <v>0.63333333330228925</v>
      </c>
      <c r="S4854">
        <v>62.1</v>
      </c>
    </row>
    <row r="4855" spans="1:19" x14ac:dyDescent="0.25">
      <c r="A4855" t="s">
        <v>4885</v>
      </c>
      <c r="B4855">
        <v>59</v>
      </c>
      <c r="D4855" t="str">
        <f t="shared" si="300"/>
        <v xml:space="preserve">10-6-2011 8:51 </v>
      </c>
      <c r="E4855">
        <f t="shared" si="301"/>
        <v>1.0000000001164153</v>
      </c>
      <c r="F4855">
        <v>59</v>
      </c>
      <c r="K4855" t="s">
        <v>14461</v>
      </c>
      <c r="L4855">
        <v>77</v>
      </c>
      <c r="N4855" t="s">
        <v>14569</v>
      </c>
      <c r="O4855" t="str">
        <f t="shared" si="302"/>
        <v xml:space="preserve">9-30-2012 10:51 </v>
      </c>
      <c r="P4855">
        <f t="shared" si="303"/>
        <v>0.99999999994179234</v>
      </c>
      <c r="Q4855">
        <v>64</v>
      </c>
      <c r="R4855">
        <v>0.99999999994179234</v>
      </c>
      <c r="S4855">
        <v>62.1</v>
      </c>
    </row>
    <row r="4856" spans="1:19" x14ac:dyDescent="0.25">
      <c r="A4856" t="s">
        <v>4886</v>
      </c>
      <c r="B4856">
        <v>54</v>
      </c>
      <c r="D4856" t="str">
        <f t="shared" si="300"/>
        <v xml:space="preserve">10-6-2011 7:51 </v>
      </c>
      <c r="E4856">
        <f t="shared" si="301"/>
        <v>0.99999999994179234</v>
      </c>
      <c r="F4856">
        <v>54</v>
      </c>
      <c r="K4856" t="s">
        <v>14462</v>
      </c>
      <c r="L4856">
        <v>77</v>
      </c>
      <c r="N4856" t="s">
        <v>14570</v>
      </c>
      <c r="O4856" t="str">
        <f t="shared" si="302"/>
        <v xml:space="preserve">9-30-2012 9:51 </v>
      </c>
      <c r="P4856">
        <f t="shared" si="303"/>
        <v>0.99999999994179234</v>
      </c>
      <c r="Q4856">
        <v>63</v>
      </c>
      <c r="R4856">
        <v>0.99999999994179234</v>
      </c>
      <c r="S4856">
        <v>62.1</v>
      </c>
    </row>
    <row r="4857" spans="1:19" x14ac:dyDescent="0.25">
      <c r="A4857" t="s">
        <v>4887</v>
      </c>
      <c r="B4857">
        <v>52</v>
      </c>
      <c r="D4857" t="str">
        <f t="shared" si="300"/>
        <v xml:space="preserve">10-6-2011 6:51 </v>
      </c>
      <c r="E4857">
        <f t="shared" si="301"/>
        <v>0.99999999994179234</v>
      </c>
      <c r="F4857">
        <v>52</v>
      </c>
      <c r="K4857" t="s">
        <v>14463</v>
      </c>
      <c r="L4857">
        <v>77</v>
      </c>
      <c r="N4857" t="s">
        <v>14571</v>
      </c>
      <c r="O4857" t="str">
        <f t="shared" si="302"/>
        <v xml:space="preserve">9-30-2012 8:51 </v>
      </c>
      <c r="P4857">
        <f t="shared" si="303"/>
        <v>1.0000000001164153</v>
      </c>
      <c r="Q4857">
        <v>60.1</v>
      </c>
      <c r="R4857">
        <v>1.0000000001164153</v>
      </c>
      <c r="S4857">
        <v>62.1</v>
      </c>
    </row>
    <row r="4858" spans="1:19" x14ac:dyDescent="0.25">
      <c r="A4858" t="s">
        <v>4888</v>
      </c>
      <c r="B4858">
        <v>50</v>
      </c>
      <c r="D4858" t="str">
        <f t="shared" si="300"/>
        <v xml:space="preserve">10-6-2011 5:51 </v>
      </c>
      <c r="E4858">
        <f t="shared" si="301"/>
        <v>1.0000000001164153</v>
      </c>
      <c r="F4858">
        <v>50</v>
      </c>
      <c r="K4858" t="s">
        <v>14464</v>
      </c>
      <c r="L4858">
        <v>71.099999999999994</v>
      </c>
      <c r="N4858" t="s">
        <v>14572</v>
      </c>
      <c r="O4858" t="str">
        <f t="shared" si="302"/>
        <v xml:space="preserve">9-30-2012 7:51 </v>
      </c>
      <c r="P4858">
        <f t="shared" si="303"/>
        <v>0.48333333333721384</v>
      </c>
      <c r="Q4858">
        <v>57.9</v>
      </c>
      <c r="R4858">
        <v>0.99999999994179234</v>
      </c>
      <c r="S4858">
        <v>62.1</v>
      </c>
    </row>
    <row r="4859" spans="1:19" x14ac:dyDescent="0.25">
      <c r="A4859" t="s">
        <v>4889</v>
      </c>
      <c r="B4859">
        <v>51.1</v>
      </c>
      <c r="D4859" t="str">
        <f t="shared" si="300"/>
        <v xml:space="preserve">10-6-2011 4:51 </v>
      </c>
      <c r="E4859">
        <f t="shared" si="301"/>
        <v>0.99999999994179234</v>
      </c>
      <c r="F4859">
        <v>51.1</v>
      </c>
      <c r="K4859" t="s">
        <v>14465</v>
      </c>
      <c r="L4859">
        <v>70</v>
      </c>
      <c r="N4859" t="s">
        <v>14573</v>
      </c>
      <c r="O4859" t="str">
        <f t="shared" si="302"/>
        <v xml:space="preserve">9-30-2012 7:22 </v>
      </c>
      <c r="P4859">
        <f t="shared" si="303"/>
        <v>0.5166666666045785</v>
      </c>
      <c r="Q4859">
        <v>57.2</v>
      </c>
      <c r="R4859">
        <v>6.9999999999417923</v>
      </c>
      <c r="S4859">
        <v>62.1</v>
      </c>
    </row>
    <row r="4860" spans="1:19" x14ac:dyDescent="0.25">
      <c r="A4860" t="s">
        <v>4890</v>
      </c>
      <c r="B4860">
        <v>53.1</v>
      </c>
      <c r="D4860" t="str">
        <f t="shared" si="300"/>
        <v xml:space="preserve">10-6-2011 3:51 </v>
      </c>
      <c r="E4860">
        <f t="shared" si="301"/>
        <v>0.99999999994179234</v>
      </c>
      <c r="F4860">
        <v>53.1</v>
      </c>
      <c r="K4860" t="s">
        <v>14466</v>
      </c>
      <c r="L4860">
        <v>70</v>
      </c>
      <c r="N4860" t="s">
        <v>14574</v>
      </c>
      <c r="O4860" t="str">
        <f t="shared" si="302"/>
        <v xml:space="preserve">9-30-2012 6:51 </v>
      </c>
      <c r="P4860">
        <f t="shared" si="303"/>
        <v>0.19999999995343387</v>
      </c>
      <c r="Q4860">
        <v>57.9</v>
      </c>
      <c r="R4860">
        <v>0.99999999994179234</v>
      </c>
      <c r="S4860">
        <v>62.1</v>
      </c>
    </row>
    <row r="4861" spans="1:19" x14ac:dyDescent="0.25">
      <c r="A4861" t="s">
        <v>4891</v>
      </c>
      <c r="B4861">
        <v>53.1</v>
      </c>
      <c r="D4861" t="str">
        <f t="shared" si="300"/>
        <v xml:space="preserve">10-6-2011 2:51 </v>
      </c>
      <c r="E4861">
        <f t="shared" si="301"/>
        <v>1.0000000001164153</v>
      </c>
      <c r="F4861">
        <v>53.1</v>
      </c>
      <c r="K4861" t="s">
        <v>14467</v>
      </c>
      <c r="L4861">
        <v>69.099999999999994</v>
      </c>
      <c r="N4861" t="s">
        <v>14575</v>
      </c>
      <c r="O4861" t="str">
        <f t="shared" si="302"/>
        <v xml:space="preserve">9-30-2012 6:39 </v>
      </c>
      <c r="P4861">
        <f t="shared" si="303"/>
        <v>6.6666666709352285E-2</v>
      </c>
      <c r="Q4861">
        <v>57.2</v>
      </c>
      <c r="R4861">
        <v>0.99999999994179234</v>
      </c>
      <c r="S4861">
        <v>62.1</v>
      </c>
    </row>
    <row r="4862" spans="1:19" x14ac:dyDescent="0.25">
      <c r="A4862" t="s">
        <v>4892</v>
      </c>
      <c r="B4862">
        <v>53.1</v>
      </c>
      <c r="D4862" t="str">
        <f t="shared" si="300"/>
        <v xml:space="preserve">10-6-2011 1:51 </v>
      </c>
      <c r="E4862">
        <f t="shared" si="301"/>
        <v>0.99999999994179234</v>
      </c>
      <c r="F4862">
        <v>53.1</v>
      </c>
      <c r="K4862" t="s">
        <v>14468</v>
      </c>
      <c r="L4862">
        <v>69.099999999999994</v>
      </c>
      <c r="N4862" t="s">
        <v>14576</v>
      </c>
      <c r="O4862" t="str">
        <f t="shared" si="302"/>
        <v xml:space="preserve">9-30-2012 6:35 </v>
      </c>
      <c r="P4862">
        <f t="shared" si="303"/>
        <v>0.73333333327900618</v>
      </c>
      <c r="Q4862">
        <v>57.2</v>
      </c>
      <c r="R4862">
        <v>1.0000000001164153</v>
      </c>
      <c r="S4862">
        <v>62.1</v>
      </c>
    </row>
    <row r="4863" spans="1:19" x14ac:dyDescent="0.25">
      <c r="A4863" t="s">
        <v>4893</v>
      </c>
      <c r="B4863">
        <v>53.1</v>
      </c>
      <c r="D4863" t="str">
        <f t="shared" si="300"/>
        <v xml:space="preserve">10-6-2011 0:51 </v>
      </c>
      <c r="E4863">
        <f t="shared" si="301"/>
        <v>0.99999999994179234</v>
      </c>
      <c r="F4863">
        <v>53.1</v>
      </c>
      <c r="K4863" t="s">
        <v>14469</v>
      </c>
      <c r="L4863">
        <v>69.099999999999994</v>
      </c>
      <c r="N4863" t="s">
        <v>14577</v>
      </c>
      <c r="O4863" t="str">
        <f t="shared" si="302"/>
        <v xml:space="preserve">9-30-2012 5:51 </v>
      </c>
      <c r="P4863">
        <f t="shared" si="303"/>
        <v>0.68333333329064772</v>
      </c>
      <c r="Q4863">
        <v>57.9</v>
      </c>
      <c r="R4863">
        <v>1.0000000001164153</v>
      </c>
      <c r="S4863">
        <v>62.1</v>
      </c>
    </row>
    <row r="4864" spans="1:19" x14ac:dyDescent="0.25">
      <c r="A4864" t="s">
        <v>4894</v>
      </c>
      <c r="B4864">
        <v>55</v>
      </c>
      <c r="D4864" t="str">
        <f t="shared" si="300"/>
        <v xml:space="preserve">10-5-2011 23:51 </v>
      </c>
      <c r="E4864">
        <f t="shared" si="301"/>
        <v>1.0000000001164153</v>
      </c>
      <c r="F4864">
        <v>55</v>
      </c>
      <c r="K4864" t="s">
        <v>14470</v>
      </c>
      <c r="L4864">
        <v>69.099999999999994</v>
      </c>
      <c r="N4864" t="s">
        <v>14578</v>
      </c>
      <c r="O4864" t="str">
        <f t="shared" si="302"/>
        <v xml:space="preserve">9-30-2012 5:10 </v>
      </c>
      <c r="P4864">
        <f t="shared" si="303"/>
        <v>0.31666666682576761</v>
      </c>
      <c r="Q4864">
        <v>57.2</v>
      </c>
      <c r="R4864">
        <v>0.99999999994179234</v>
      </c>
      <c r="S4864">
        <v>62.1</v>
      </c>
    </row>
    <row r="4865" spans="1:19" x14ac:dyDescent="0.25">
      <c r="A4865" t="s">
        <v>4895</v>
      </c>
      <c r="B4865">
        <v>55.9</v>
      </c>
      <c r="D4865" t="str">
        <f t="shared" si="300"/>
        <v xml:space="preserve">10-5-2011 22:51 </v>
      </c>
      <c r="E4865">
        <f t="shared" si="301"/>
        <v>0.99999999994179234</v>
      </c>
      <c r="F4865">
        <v>55.9</v>
      </c>
      <c r="K4865" t="s">
        <v>14471</v>
      </c>
      <c r="L4865">
        <v>71.099999999999994</v>
      </c>
      <c r="N4865" t="s">
        <v>14579</v>
      </c>
      <c r="O4865" t="str">
        <f t="shared" si="302"/>
        <v xml:space="preserve">9-30-2012 4:51 </v>
      </c>
      <c r="P4865">
        <f t="shared" si="303"/>
        <v>0.99999999994179234</v>
      </c>
      <c r="Q4865">
        <v>57.9</v>
      </c>
      <c r="R4865">
        <v>0.99999999994179234</v>
      </c>
      <c r="S4865">
        <v>62.1</v>
      </c>
    </row>
    <row r="4866" spans="1:19" x14ac:dyDescent="0.25">
      <c r="A4866" t="s">
        <v>4896</v>
      </c>
      <c r="B4866">
        <v>60.1</v>
      </c>
      <c r="D4866" t="str">
        <f t="shared" si="300"/>
        <v xml:space="preserve">10-5-2011 21:51 </v>
      </c>
      <c r="E4866">
        <f t="shared" si="301"/>
        <v>0.99999999994179234</v>
      </c>
      <c r="F4866">
        <v>60.1</v>
      </c>
      <c r="K4866" t="s">
        <v>14472</v>
      </c>
      <c r="L4866">
        <v>71.099999999999994</v>
      </c>
      <c r="N4866" t="s">
        <v>14580</v>
      </c>
      <c r="O4866" t="str">
        <f t="shared" si="302"/>
        <v xml:space="preserve">9-30-2012 3:51 </v>
      </c>
      <c r="P4866">
        <f t="shared" si="303"/>
        <v>0.99999999994179234</v>
      </c>
      <c r="Q4866">
        <v>59</v>
      </c>
      <c r="R4866">
        <v>0.99999999994179234</v>
      </c>
      <c r="S4866">
        <v>62.1</v>
      </c>
    </row>
    <row r="4867" spans="1:19" x14ac:dyDescent="0.25">
      <c r="A4867" t="s">
        <v>4897</v>
      </c>
      <c r="B4867">
        <v>62.1</v>
      </c>
      <c r="D4867" t="str">
        <f t="shared" ref="D4867:D4930" si="304">LEFT(A4867,LEN(A4867)-3)</f>
        <v xml:space="preserve">10-5-2011 20:51 </v>
      </c>
      <c r="E4867">
        <f t="shared" ref="E4867:E4930" si="305">(D4867-D4868)*24</f>
        <v>1.0000000001164153</v>
      </c>
      <c r="F4867">
        <v>62.1</v>
      </c>
      <c r="K4867" t="s">
        <v>14473</v>
      </c>
      <c r="L4867">
        <v>72</v>
      </c>
      <c r="N4867" t="s">
        <v>14581</v>
      </c>
      <c r="O4867" t="str">
        <f t="shared" ref="O4867:O4930" si="306">LEFT(N4867,LEN(N4867)-3)</f>
        <v xml:space="preserve">9-30-2012 2:51 </v>
      </c>
      <c r="P4867">
        <f t="shared" ref="P4867:P4930" si="307">(O4867-O4868)*24</f>
        <v>1.0000000001164153</v>
      </c>
      <c r="Q4867">
        <v>59</v>
      </c>
      <c r="R4867">
        <v>0.99999999994179234</v>
      </c>
      <c r="S4867">
        <v>62.1</v>
      </c>
    </row>
    <row r="4868" spans="1:19" x14ac:dyDescent="0.25">
      <c r="A4868" t="s">
        <v>4898</v>
      </c>
      <c r="B4868">
        <v>64</v>
      </c>
      <c r="D4868" t="str">
        <f t="shared" si="304"/>
        <v xml:space="preserve">10-5-2011 19:51 </v>
      </c>
      <c r="E4868">
        <f t="shared" si="305"/>
        <v>0.99999999994179234</v>
      </c>
      <c r="F4868">
        <v>64</v>
      </c>
      <c r="K4868" t="s">
        <v>14474</v>
      </c>
      <c r="L4868">
        <v>72</v>
      </c>
      <c r="N4868" t="s">
        <v>14582</v>
      </c>
      <c r="O4868" t="str">
        <f t="shared" si="306"/>
        <v xml:space="preserve">9-30-2012 1:51 </v>
      </c>
      <c r="P4868">
        <f t="shared" si="307"/>
        <v>0.61666666658129543</v>
      </c>
      <c r="Q4868">
        <v>59</v>
      </c>
      <c r="R4868">
        <v>0.99999999994179234</v>
      </c>
      <c r="S4868">
        <v>62.1</v>
      </c>
    </row>
    <row r="4869" spans="1:19" x14ac:dyDescent="0.25">
      <c r="A4869" t="s">
        <v>4899</v>
      </c>
      <c r="B4869">
        <v>66.900000000000006</v>
      </c>
      <c r="D4869" t="str">
        <f t="shared" si="304"/>
        <v xml:space="preserve">10-5-2011 18:51 </v>
      </c>
      <c r="E4869">
        <f t="shared" si="305"/>
        <v>0.99999999994179234</v>
      </c>
      <c r="F4869">
        <v>66.900000000000006</v>
      </c>
      <c r="K4869" t="s">
        <v>14475</v>
      </c>
      <c r="L4869">
        <v>72</v>
      </c>
      <c r="N4869" t="s">
        <v>14583</v>
      </c>
      <c r="O4869" t="str">
        <f t="shared" si="306"/>
        <v xml:space="preserve">9-30-2012 1:14 </v>
      </c>
      <c r="P4869">
        <f t="shared" si="307"/>
        <v>0.38333333336049691</v>
      </c>
      <c r="Q4869">
        <v>60.8</v>
      </c>
      <c r="R4869">
        <v>0.99999999994179234</v>
      </c>
      <c r="S4869">
        <v>62.1</v>
      </c>
    </row>
    <row r="4870" spans="1:19" x14ac:dyDescent="0.25">
      <c r="A4870" t="s">
        <v>4900</v>
      </c>
      <c r="B4870">
        <v>75</v>
      </c>
      <c r="D4870" t="str">
        <f t="shared" si="304"/>
        <v xml:space="preserve">10-5-2011 17:51 </v>
      </c>
      <c r="E4870">
        <f t="shared" si="305"/>
        <v>1.0000000001164153</v>
      </c>
      <c r="F4870">
        <v>75</v>
      </c>
      <c r="K4870" t="s">
        <v>14476</v>
      </c>
      <c r="L4870">
        <v>73</v>
      </c>
      <c r="N4870" t="s">
        <v>14584</v>
      </c>
      <c r="O4870" t="str">
        <f t="shared" si="306"/>
        <v xml:space="preserve">9-30-2012 0:51 </v>
      </c>
      <c r="P4870">
        <f t="shared" si="307"/>
        <v>0.6000000000349246</v>
      </c>
      <c r="Q4870">
        <v>60.1</v>
      </c>
      <c r="R4870">
        <v>0.99999999994179234</v>
      </c>
      <c r="S4870">
        <v>62.1</v>
      </c>
    </row>
    <row r="4871" spans="1:19" x14ac:dyDescent="0.25">
      <c r="A4871" t="s">
        <v>4901</v>
      </c>
      <c r="B4871">
        <v>77</v>
      </c>
      <c r="D4871" t="str">
        <f t="shared" si="304"/>
        <v xml:space="preserve">10-5-2011 16:51 </v>
      </c>
      <c r="E4871">
        <f t="shared" si="305"/>
        <v>0.99999999994179234</v>
      </c>
      <c r="F4871">
        <v>77</v>
      </c>
      <c r="K4871" t="s">
        <v>14477</v>
      </c>
      <c r="L4871">
        <v>73.900000000000006</v>
      </c>
      <c r="N4871" t="s">
        <v>14585</v>
      </c>
      <c r="O4871" t="str">
        <f t="shared" si="306"/>
        <v xml:space="preserve">9-30-2012 0:15 </v>
      </c>
      <c r="P4871">
        <f t="shared" si="307"/>
        <v>0.39999999990686774</v>
      </c>
      <c r="Q4871">
        <v>60.8</v>
      </c>
      <c r="R4871">
        <v>1.0000000001164153</v>
      </c>
      <c r="S4871">
        <v>62.1</v>
      </c>
    </row>
    <row r="4872" spans="1:19" x14ac:dyDescent="0.25">
      <c r="A4872" t="s">
        <v>4902</v>
      </c>
      <c r="B4872">
        <v>77</v>
      </c>
      <c r="D4872" t="str">
        <f t="shared" si="304"/>
        <v xml:space="preserve">10-5-2011 15:51 </v>
      </c>
      <c r="E4872">
        <f t="shared" si="305"/>
        <v>0.99999999994179234</v>
      </c>
      <c r="F4872">
        <v>77</v>
      </c>
      <c r="K4872" t="s">
        <v>14478</v>
      </c>
      <c r="L4872">
        <v>75</v>
      </c>
      <c r="N4872" t="s">
        <v>14586</v>
      </c>
      <c r="O4872" t="str">
        <f t="shared" si="306"/>
        <v xml:space="preserve">9-29-2012 23:51 </v>
      </c>
      <c r="P4872">
        <f t="shared" si="307"/>
        <v>0.76666666672099382</v>
      </c>
      <c r="Q4872">
        <v>60.1</v>
      </c>
      <c r="R4872">
        <v>0.99999999994179234</v>
      </c>
      <c r="S4872">
        <v>62.1</v>
      </c>
    </row>
    <row r="4873" spans="1:19" x14ac:dyDescent="0.25">
      <c r="A4873" t="s">
        <v>4903</v>
      </c>
      <c r="B4873">
        <v>75.900000000000006</v>
      </c>
      <c r="D4873" t="str">
        <f t="shared" si="304"/>
        <v xml:space="preserve">10-5-2011 14:51 </v>
      </c>
      <c r="E4873">
        <f t="shared" si="305"/>
        <v>1.0000000001164153</v>
      </c>
      <c r="F4873">
        <v>75.900000000000006</v>
      </c>
      <c r="K4873" t="s">
        <v>14479</v>
      </c>
      <c r="L4873">
        <v>75</v>
      </c>
      <c r="N4873" t="s">
        <v>14587</v>
      </c>
      <c r="O4873" t="str">
        <f t="shared" si="306"/>
        <v xml:space="preserve">9-29-2012 23:05 </v>
      </c>
      <c r="P4873">
        <f t="shared" si="307"/>
        <v>0.2333333333954215</v>
      </c>
      <c r="Q4873">
        <v>60.8</v>
      </c>
      <c r="R4873">
        <v>0.99999999994179234</v>
      </c>
      <c r="S4873">
        <v>62.1</v>
      </c>
    </row>
    <row r="4874" spans="1:19" x14ac:dyDescent="0.25">
      <c r="A4874" t="s">
        <v>4904</v>
      </c>
      <c r="B4874">
        <v>75</v>
      </c>
      <c r="D4874" t="str">
        <f t="shared" si="304"/>
        <v xml:space="preserve">10-5-2011 13:51 </v>
      </c>
      <c r="E4874">
        <f t="shared" si="305"/>
        <v>0.99999999994179234</v>
      </c>
      <c r="F4874">
        <v>75</v>
      </c>
      <c r="K4874" t="s">
        <v>14480</v>
      </c>
      <c r="L4874">
        <v>77</v>
      </c>
      <c r="N4874" t="s">
        <v>14588</v>
      </c>
      <c r="O4874" t="str">
        <f t="shared" si="306"/>
        <v xml:space="preserve">9-29-2012 22:51 </v>
      </c>
      <c r="P4874">
        <f t="shared" si="307"/>
        <v>0.99999999994179234</v>
      </c>
      <c r="Q4874">
        <v>60.1</v>
      </c>
      <c r="R4874">
        <v>0.99999999994179234</v>
      </c>
      <c r="S4874">
        <v>62.1</v>
      </c>
    </row>
    <row r="4875" spans="1:19" x14ac:dyDescent="0.25">
      <c r="A4875" t="s">
        <v>4905</v>
      </c>
      <c r="B4875">
        <v>73</v>
      </c>
      <c r="D4875" t="str">
        <f t="shared" si="304"/>
        <v xml:space="preserve">10-5-2011 12:51 </v>
      </c>
      <c r="E4875">
        <f t="shared" si="305"/>
        <v>0.99999999994179234</v>
      </c>
      <c r="F4875">
        <v>73</v>
      </c>
      <c r="K4875" t="s">
        <v>14481</v>
      </c>
      <c r="L4875">
        <v>79</v>
      </c>
      <c r="N4875" t="s">
        <v>14589</v>
      </c>
      <c r="O4875" t="str">
        <f t="shared" si="306"/>
        <v xml:space="preserve">9-29-2012 21:51 </v>
      </c>
      <c r="P4875">
        <f t="shared" si="307"/>
        <v>0.99999999994179234</v>
      </c>
      <c r="Q4875">
        <v>61</v>
      </c>
      <c r="R4875">
        <v>0.99999999994179234</v>
      </c>
      <c r="S4875">
        <v>62.1</v>
      </c>
    </row>
    <row r="4876" spans="1:19" x14ac:dyDescent="0.25">
      <c r="A4876" t="s">
        <v>4906</v>
      </c>
      <c r="B4876">
        <v>69.099999999999994</v>
      </c>
      <c r="D4876" t="str">
        <f t="shared" si="304"/>
        <v xml:space="preserve">10-5-2011 11:51 </v>
      </c>
      <c r="E4876">
        <f t="shared" si="305"/>
        <v>1.0000000001164153</v>
      </c>
      <c r="F4876">
        <v>69.099999999999994</v>
      </c>
      <c r="K4876" t="s">
        <v>14482</v>
      </c>
      <c r="L4876">
        <v>81</v>
      </c>
      <c r="N4876" t="s">
        <v>14590</v>
      </c>
      <c r="O4876" t="str">
        <f t="shared" si="306"/>
        <v xml:space="preserve">9-29-2012 20:51 </v>
      </c>
      <c r="P4876">
        <f t="shared" si="307"/>
        <v>1.0000000001164153</v>
      </c>
      <c r="Q4876">
        <v>60.1</v>
      </c>
      <c r="R4876">
        <v>1.0000000001164153</v>
      </c>
      <c r="S4876">
        <v>62.1</v>
      </c>
    </row>
    <row r="4877" spans="1:19" x14ac:dyDescent="0.25">
      <c r="A4877" t="s">
        <v>4907</v>
      </c>
      <c r="B4877">
        <v>68</v>
      </c>
      <c r="D4877" t="str">
        <f t="shared" si="304"/>
        <v xml:space="preserve">10-5-2011 10:51 </v>
      </c>
      <c r="E4877">
        <f t="shared" si="305"/>
        <v>0.99999999994179234</v>
      </c>
      <c r="F4877">
        <v>68</v>
      </c>
      <c r="K4877" t="s">
        <v>14483</v>
      </c>
      <c r="L4877">
        <v>82.9</v>
      </c>
      <c r="N4877" t="s">
        <v>14591</v>
      </c>
      <c r="O4877" t="str">
        <f t="shared" si="306"/>
        <v xml:space="preserve">9-29-2012 19:51 </v>
      </c>
      <c r="P4877">
        <f t="shared" si="307"/>
        <v>0.13333333324408159</v>
      </c>
      <c r="Q4877">
        <v>60.1</v>
      </c>
      <c r="R4877">
        <v>0.99999999994179234</v>
      </c>
      <c r="S4877">
        <v>62.1</v>
      </c>
    </row>
    <row r="4878" spans="1:19" x14ac:dyDescent="0.25">
      <c r="A4878" t="s">
        <v>4908</v>
      </c>
      <c r="B4878">
        <v>62.1</v>
      </c>
      <c r="D4878" t="str">
        <f t="shared" si="304"/>
        <v xml:space="preserve">10-5-2011 9:51 </v>
      </c>
      <c r="E4878">
        <f t="shared" si="305"/>
        <v>0.99999999994179234</v>
      </c>
      <c r="F4878">
        <v>62.1</v>
      </c>
      <c r="K4878" t="s">
        <v>14484</v>
      </c>
      <c r="L4878">
        <v>82.9</v>
      </c>
      <c r="N4878" t="s">
        <v>14592</v>
      </c>
      <c r="O4878" t="str">
        <f t="shared" si="306"/>
        <v xml:space="preserve">9-29-2012 19:43 </v>
      </c>
      <c r="P4878">
        <f t="shared" si="307"/>
        <v>0.86666666669771075</v>
      </c>
      <c r="Q4878">
        <v>60.8</v>
      </c>
      <c r="R4878">
        <v>1.0000000001164153</v>
      </c>
      <c r="S4878">
        <v>62.1</v>
      </c>
    </row>
    <row r="4879" spans="1:19" x14ac:dyDescent="0.25">
      <c r="A4879" t="s">
        <v>4909</v>
      </c>
      <c r="B4879">
        <v>57</v>
      </c>
      <c r="D4879" t="str">
        <f t="shared" si="304"/>
        <v xml:space="preserve">10-5-2011 8:51 </v>
      </c>
      <c r="E4879">
        <f t="shared" si="305"/>
        <v>1.0000000001164153</v>
      </c>
      <c r="F4879">
        <v>57</v>
      </c>
      <c r="K4879" t="s">
        <v>14485</v>
      </c>
      <c r="L4879">
        <v>84</v>
      </c>
      <c r="N4879" t="s">
        <v>14593</v>
      </c>
      <c r="O4879" t="str">
        <f t="shared" si="306"/>
        <v xml:space="preserve">9-29-2012 18:51 </v>
      </c>
      <c r="P4879">
        <f t="shared" si="307"/>
        <v>4.9999999988358468E-2</v>
      </c>
      <c r="Q4879">
        <v>60.1</v>
      </c>
      <c r="R4879">
        <v>0.99999999994179234</v>
      </c>
      <c r="S4879">
        <v>62.1</v>
      </c>
    </row>
    <row r="4880" spans="1:19" x14ac:dyDescent="0.25">
      <c r="A4880" t="s">
        <v>4910</v>
      </c>
      <c r="B4880">
        <v>50</v>
      </c>
      <c r="D4880" t="str">
        <f t="shared" si="304"/>
        <v xml:space="preserve">10-5-2011 7:51 </v>
      </c>
      <c r="E4880">
        <f t="shared" si="305"/>
        <v>0.99999999994179234</v>
      </c>
      <c r="F4880">
        <v>50</v>
      </c>
      <c r="K4880" t="s">
        <v>14486</v>
      </c>
      <c r="L4880">
        <v>84.9</v>
      </c>
      <c r="N4880" t="s">
        <v>14594</v>
      </c>
      <c r="O4880" t="str">
        <f t="shared" si="306"/>
        <v xml:space="preserve">9-29-2012 18:48 </v>
      </c>
      <c r="P4880">
        <f t="shared" si="307"/>
        <v>0.19999999995343387</v>
      </c>
      <c r="Q4880">
        <v>60.8</v>
      </c>
      <c r="R4880">
        <v>0.99999999994179234</v>
      </c>
      <c r="S4880">
        <v>62.1</v>
      </c>
    </row>
    <row r="4881" spans="1:19" x14ac:dyDescent="0.25">
      <c r="A4881" t="s">
        <v>4911</v>
      </c>
      <c r="B4881">
        <v>51.1</v>
      </c>
      <c r="D4881" t="str">
        <f t="shared" si="304"/>
        <v xml:space="preserve">10-5-2011 6:51 </v>
      </c>
      <c r="E4881">
        <f t="shared" si="305"/>
        <v>0.99999999994179234</v>
      </c>
      <c r="F4881">
        <v>51.1</v>
      </c>
      <c r="K4881" t="s">
        <v>14487</v>
      </c>
      <c r="L4881">
        <v>81</v>
      </c>
      <c r="N4881" t="s">
        <v>14595</v>
      </c>
      <c r="O4881" t="str">
        <f t="shared" si="306"/>
        <v xml:space="preserve">9-29-2012 18:36 </v>
      </c>
      <c r="P4881">
        <f t="shared" si="307"/>
        <v>0.75</v>
      </c>
      <c r="Q4881">
        <v>60.8</v>
      </c>
      <c r="R4881">
        <v>0.99999999994179234</v>
      </c>
      <c r="S4881">
        <v>62.1</v>
      </c>
    </row>
    <row r="4882" spans="1:19" x14ac:dyDescent="0.25">
      <c r="A4882" t="s">
        <v>4912</v>
      </c>
      <c r="B4882">
        <v>51.1</v>
      </c>
      <c r="D4882" t="str">
        <f t="shared" si="304"/>
        <v xml:space="preserve">10-5-2011 5:51 </v>
      </c>
      <c r="E4882">
        <f t="shared" si="305"/>
        <v>1.0000000001164153</v>
      </c>
      <c r="F4882">
        <v>51.1</v>
      </c>
      <c r="K4882" t="s">
        <v>14488</v>
      </c>
      <c r="L4882">
        <v>79</v>
      </c>
      <c r="N4882" t="s">
        <v>14596</v>
      </c>
      <c r="O4882" t="str">
        <f t="shared" si="306"/>
        <v xml:space="preserve">9-29-2012 17:51 </v>
      </c>
      <c r="P4882">
        <f t="shared" si="307"/>
        <v>0.2333333333954215</v>
      </c>
      <c r="Q4882">
        <v>61</v>
      </c>
      <c r="R4882">
        <v>0.99999999994179234</v>
      </c>
      <c r="S4882">
        <v>62.1</v>
      </c>
    </row>
    <row r="4883" spans="1:19" x14ac:dyDescent="0.25">
      <c r="A4883" t="s">
        <v>4913</v>
      </c>
      <c r="B4883">
        <v>51.1</v>
      </c>
      <c r="D4883" t="str">
        <f t="shared" si="304"/>
        <v xml:space="preserve">10-5-2011 4:51 </v>
      </c>
      <c r="E4883">
        <f t="shared" si="305"/>
        <v>0.99999999994179234</v>
      </c>
      <c r="F4883">
        <v>51.1</v>
      </c>
      <c r="K4883" t="s">
        <v>14489</v>
      </c>
      <c r="L4883">
        <v>78.099999999999994</v>
      </c>
      <c r="N4883" t="s">
        <v>14597</v>
      </c>
      <c r="O4883" t="str">
        <f t="shared" si="306"/>
        <v xml:space="preserve">9-29-2012 17:37 </v>
      </c>
      <c r="P4883">
        <f t="shared" si="307"/>
        <v>0.76666666672099382</v>
      </c>
      <c r="Q4883">
        <v>60.8</v>
      </c>
      <c r="R4883">
        <v>0.99999999994179234</v>
      </c>
      <c r="S4883">
        <v>62.1</v>
      </c>
    </row>
    <row r="4884" spans="1:19" x14ac:dyDescent="0.25">
      <c r="A4884" t="s">
        <v>4914</v>
      </c>
      <c r="B4884">
        <v>52</v>
      </c>
      <c r="D4884" t="str">
        <f t="shared" si="304"/>
        <v xml:space="preserve">10-5-2011 3:51 </v>
      </c>
      <c r="E4884">
        <f t="shared" si="305"/>
        <v>0.99999999994179234</v>
      </c>
      <c r="F4884">
        <v>52</v>
      </c>
      <c r="K4884" t="s">
        <v>14490</v>
      </c>
      <c r="L4884">
        <v>75.900000000000006</v>
      </c>
      <c r="N4884" t="s">
        <v>14598</v>
      </c>
      <c r="O4884" t="str">
        <f t="shared" si="306"/>
        <v xml:space="preserve">9-29-2012 16:51 </v>
      </c>
      <c r="P4884">
        <f t="shared" si="307"/>
        <v>0.99999999994179234</v>
      </c>
      <c r="Q4884">
        <v>61</v>
      </c>
      <c r="R4884">
        <v>0.99999999994179234</v>
      </c>
      <c r="S4884">
        <v>62.1</v>
      </c>
    </row>
    <row r="4885" spans="1:19" x14ac:dyDescent="0.25">
      <c r="A4885" t="s">
        <v>4915</v>
      </c>
      <c r="B4885">
        <v>53.1</v>
      </c>
      <c r="D4885" t="str">
        <f t="shared" si="304"/>
        <v xml:space="preserve">10-5-2011 2:51 </v>
      </c>
      <c r="E4885">
        <f t="shared" si="305"/>
        <v>1.0000000001164153</v>
      </c>
      <c r="F4885">
        <v>53.1</v>
      </c>
      <c r="K4885" t="s">
        <v>14491</v>
      </c>
      <c r="L4885">
        <v>75</v>
      </c>
      <c r="N4885" t="s">
        <v>14599</v>
      </c>
      <c r="O4885" t="str">
        <f t="shared" si="306"/>
        <v xml:space="preserve">9-29-2012 15:51 </v>
      </c>
      <c r="P4885">
        <f t="shared" si="307"/>
        <v>6.9999999999417923</v>
      </c>
      <c r="Q4885">
        <v>62.1</v>
      </c>
      <c r="R4885">
        <v>1.0000000001164153</v>
      </c>
      <c r="S4885">
        <v>62.1</v>
      </c>
    </row>
    <row r="4886" spans="1:19" x14ac:dyDescent="0.25">
      <c r="A4886" t="s">
        <v>4916</v>
      </c>
      <c r="B4886">
        <v>55</v>
      </c>
      <c r="D4886" t="str">
        <f t="shared" si="304"/>
        <v xml:space="preserve">10-5-2011 1:51 </v>
      </c>
      <c r="E4886">
        <f t="shared" si="305"/>
        <v>0.99999999994179234</v>
      </c>
      <c r="F4886">
        <v>55</v>
      </c>
      <c r="K4886" t="s">
        <v>14492</v>
      </c>
      <c r="L4886">
        <v>75</v>
      </c>
      <c r="N4886" t="s">
        <v>14600</v>
      </c>
      <c r="O4886" t="str">
        <f t="shared" si="306"/>
        <v xml:space="preserve">9-29-2012 8:51 </v>
      </c>
      <c r="P4886">
        <f t="shared" si="307"/>
        <v>0.68333333329064772</v>
      </c>
      <c r="Q4886">
        <v>66.900000000000006</v>
      </c>
      <c r="R4886">
        <v>1.0000000001164153</v>
      </c>
      <c r="S4886">
        <v>62.1</v>
      </c>
    </row>
    <row r="4887" spans="1:19" x14ac:dyDescent="0.25">
      <c r="A4887" t="s">
        <v>4917</v>
      </c>
      <c r="B4887">
        <v>55.9</v>
      </c>
      <c r="D4887" t="str">
        <f t="shared" si="304"/>
        <v xml:space="preserve">10-5-2011 0:51 </v>
      </c>
      <c r="E4887">
        <f t="shared" si="305"/>
        <v>0.99999999994179234</v>
      </c>
      <c r="F4887">
        <v>55.9</v>
      </c>
      <c r="K4887" t="s">
        <v>14493</v>
      </c>
      <c r="L4887">
        <v>75</v>
      </c>
      <c r="N4887" t="s">
        <v>14601</v>
      </c>
      <c r="O4887" t="str">
        <f t="shared" si="306"/>
        <v xml:space="preserve">9-29-2012 8:10 </v>
      </c>
      <c r="P4887">
        <f t="shared" si="307"/>
        <v>0.31666666682576761</v>
      </c>
      <c r="Q4887">
        <v>66.2</v>
      </c>
      <c r="R4887">
        <v>0.99999999994179234</v>
      </c>
      <c r="S4887">
        <v>62.1</v>
      </c>
    </row>
    <row r="4888" spans="1:19" x14ac:dyDescent="0.25">
      <c r="A4888" t="s">
        <v>4918</v>
      </c>
      <c r="B4888">
        <v>55</v>
      </c>
      <c r="D4888" t="str">
        <f t="shared" si="304"/>
        <v xml:space="preserve">10-4-2011 23:51 </v>
      </c>
      <c r="E4888">
        <f t="shared" si="305"/>
        <v>1.0000000001164153</v>
      </c>
      <c r="F4888">
        <v>55</v>
      </c>
      <c r="K4888" t="s">
        <v>14494</v>
      </c>
      <c r="L4888">
        <v>75.2</v>
      </c>
      <c r="N4888" t="s">
        <v>14602</v>
      </c>
      <c r="O4888" t="str">
        <f t="shared" si="306"/>
        <v xml:space="preserve">9-29-2012 7:51 </v>
      </c>
      <c r="P4888">
        <f t="shared" si="307"/>
        <v>0.99999999994179234</v>
      </c>
      <c r="Q4888">
        <v>66</v>
      </c>
      <c r="R4888">
        <v>0.99999999994179234</v>
      </c>
      <c r="S4888">
        <v>62.1</v>
      </c>
    </row>
    <row r="4889" spans="1:19" x14ac:dyDescent="0.25">
      <c r="A4889" t="s">
        <v>4919</v>
      </c>
      <c r="B4889">
        <v>55</v>
      </c>
      <c r="D4889" t="str">
        <f t="shared" si="304"/>
        <v xml:space="preserve">10-4-2011 22:51 </v>
      </c>
      <c r="E4889">
        <f t="shared" si="305"/>
        <v>0.99999999994179234</v>
      </c>
      <c r="F4889">
        <v>55</v>
      </c>
      <c r="K4889" t="s">
        <v>14495</v>
      </c>
      <c r="L4889">
        <v>75</v>
      </c>
      <c r="N4889" t="s">
        <v>14603</v>
      </c>
      <c r="O4889" t="str">
        <f t="shared" si="306"/>
        <v xml:space="preserve">9-29-2012 6:51 </v>
      </c>
      <c r="P4889">
        <f t="shared" si="307"/>
        <v>0.75</v>
      </c>
      <c r="Q4889">
        <v>66</v>
      </c>
      <c r="R4889">
        <v>1.0000000001164153</v>
      </c>
      <c r="S4889">
        <v>62.1</v>
      </c>
    </row>
    <row r="4890" spans="1:19" x14ac:dyDescent="0.25">
      <c r="A4890" t="s">
        <v>4920</v>
      </c>
      <c r="B4890">
        <v>55</v>
      </c>
      <c r="D4890" t="str">
        <f t="shared" si="304"/>
        <v xml:space="preserve">10-4-2011 21:51 </v>
      </c>
      <c r="E4890">
        <f t="shared" si="305"/>
        <v>0.99999999994179234</v>
      </c>
      <c r="F4890">
        <v>55</v>
      </c>
      <c r="K4890" t="s">
        <v>14496</v>
      </c>
      <c r="L4890">
        <v>75</v>
      </c>
      <c r="N4890" t="s">
        <v>14604</v>
      </c>
      <c r="O4890" t="str">
        <f t="shared" si="306"/>
        <v xml:space="preserve">9-29-2012 6:06 </v>
      </c>
      <c r="P4890">
        <f t="shared" si="307"/>
        <v>0.24999999994179234</v>
      </c>
      <c r="Q4890">
        <v>66.2</v>
      </c>
      <c r="R4890">
        <v>1.0000000001164153</v>
      </c>
      <c r="S4890">
        <v>62.1</v>
      </c>
    </row>
    <row r="4891" spans="1:19" x14ac:dyDescent="0.25">
      <c r="A4891" t="s">
        <v>4921</v>
      </c>
      <c r="B4891">
        <v>55.9</v>
      </c>
      <c r="D4891" t="str">
        <f t="shared" si="304"/>
        <v xml:space="preserve">10-4-2011 20:51 </v>
      </c>
      <c r="E4891">
        <f t="shared" si="305"/>
        <v>1.0000000001164153</v>
      </c>
      <c r="F4891">
        <v>55.9</v>
      </c>
      <c r="K4891" t="s">
        <v>14497</v>
      </c>
      <c r="L4891">
        <v>75</v>
      </c>
      <c r="N4891" t="s">
        <v>14605</v>
      </c>
      <c r="O4891" t="str">
        <f t="shared" si="306"/>
        <v xml:space="preserve">9-29-2012 5:51 </v>
      </c>
      <c r="P4891">
        <f t="shared" si="307"/>
        <v>1.0000000001164153</v>
      </c>
      <c r="Q4891">
        <v>66</v>
      </c>
      <c r="R4891">
        <v>0.99999999994179234</v>
      </c>
      <c r="S4891">
        <v>62.1</v>
      </c>
    </row>
    <row r="4892" spans="1:19" x14ac:dyDescent="0.25">
      <c r="A4892" t="s">
        <v>4922</v>
      </c>
      <c r="B4892">
        <v>61</v>
      </c>
      <c r="D4892" t="str">
        <f t="shared" si="304"/>
        <v xml:space="preserve">10-4-2011 19:51 </v>
      </c>
      <c r="E4892">
        <f t="shared" si="305"/>
        <v>0.99999999994179234</v>
      </c>
      <c r="F4892">
        <v>61</v>
      </c>
      <c r="K4892" t="s">
        <v>14498</v>
      </c>
      <c r="L4892">
        <v>75.900000000000006</v>
      </c>
      <c r="N4892" t="s">
        <v>14606</v>
      </c>
      <c r="O4892" t="str">
        <f t="shared" si="306"/>
        <v xml:space="preserve">9-29-2012 4:51 </v>
      </c>
      <c r="P4892">
        <f t="shared" si="307"/>
        <v>0.99999999994179234</v>
      </c>
      <c r="Q4892">
        <v>66</v>
      </c>
      <c r="R4892">
        <v>0.99999999994179234</v>
      </c>
      <c r="S4892">
        <v>62.1</v>
      </c>
    </row>
    <row r="4893" spans="1:19" x14ac:dyDescent="0.25">
      <c r="A4893" t="s">
        <v>4923</v>
      </c>
      <c r="B4893">
        <v>63</v>
      </c>
      <c r="D4893" t="str">
        <f t="shared" si="304"/>
        <v xml:space="preserve">10-4-2011 18:51 </v>
      </c>
      <c r="E4893">
        <f t="shared" si="305"/>
        <v>0.99999999994179234</v>
      </c>
      <c r="F4893">
        <v>63</v>
      </c>
      <c r="K4893" t="s">
        <v>14499</v>
      </c>
      <c r="L4893">
        <v>75.900000000000006</v>
      </c>
      <c r="N4893" t="s">
        <v>14607</v>
      </c>
      <c r="O4893" t="str">
        <f t="shared" si="306"/>
        <v xml:space="preserve">9-29-2012 3:51 </v>
      </c>
      <c r="P4893">
        <f t="shared" si="307"/>
        <v>0.6666666665696539</v>
      </c>
      <c r="Q4893">
        <v>66.900000000000006</v>
      </c>
      <c r="R4893">
        <v>1.0000000001164153</v>
      </c>
      <c r="S4893">
        <v>62.1</v>
      </c>
    </row>
    <row r="4894" spans="1:19" x14ac:dyDescent="0.25">
      <c r="A4894" t="s">
        <v>4924</v>
      </c>
      <c r="B4894">
        <v>70</v>
      </c>
      <c r="D4894" t="str">
        <f t="shared" si="304"/>
        <v xml:space="preserve">10-4-2011 17:51 </v>
      </c>
      <c r="E4894">
        <f t="shared" si="305"/>
        <v>1.0000000001164153</v>
      </c>
      <c r="F4894">
        <v>70</v>
      </c>
      <c r="K4894" t="s">
        <v>14500</v>
      </c>
      <c r="L4894">
        <v>75.900000000000006</v>
      </c>
      <c r="N4894" t="s">
        <v>14608</v>
      </c>
      <c r="O4894" t="str">
        <f t="shared" si="306"/>
        <v xml:space="preserve">9-29-2012 3:11 </v>
      </c>
      <c r="P4894">
        <f t="shared" si="307"/>
        <v>0.33333333337213844</v>
      </c>
      <c r="Q4894">
        <v>66.2</v>
      </c>
      <c r="R4894">
        <v>1.0000000001164153</v>
      </c>
      <c r="S4894">
        <v>62.1</v>
      </c>
    </row>
    <row r="4895" spans="1:19" x14ac:dyDescent="0.25">
      <c r="A4895" t="s">
        <v>4925</v>
      </c>
      <c r="B4895">
        <v>69.099999999999994</v>
      </c>
      <c r="D4895" t="str">
        <f t="shared" si="304"/>
        <v xml:space="preserve">10-4-2011 16:51 </v>
      </c>
      <c r="E4895">
        <f t="shared" si="305"/>
        <v>0.99999999994179234</v>
      </c>
      <c r="F4895">
        <v>69.099999999999994</v>
      </c>
      <c r="K4895" t="s">
        <v>14501</v>
      </c>
      <c r="L4895">
        <v>75.900000000000006</v>
      </c>
      <c r="N4895" t="s">
        <v>14609</v>
      </c>
      <c r="O4895" t="str">
        <f t="shared" si="306"/>
        <v xml:space="preserve">9-29-2012 2:51 </v>
      </c>
      <c r="P4895">
        <f t="shared" si="307"/>
        <v>1.0000000001164153</v>
      </c>
      <c r="Q4895">
        <v>66.900000000000006</v>
      </c>
      <c r="R4895">
        <v>0.99999999994179234</v>
      </c>
      <c r="S4895">
        <v>62.1</v>
      </c>
    </row>
    <row r="4896" spans="1:19" x14ac:dyDescent="0.25">
      <c r="A4896" t="s">
        <v>4926</v>
      </c>
      <c r="B4896">
        <v>71.099999999999994</v>
      </c>
      <c r="D4896" t="str">
        <f t="shared" si="304"/>
        <v xml:space="preserve">10-4-2011 15:51 </v>
      </c>
      <c r="E4896">
        <f t="shared" si="305"/>
        <v>0.99999999994179234</v>
      </c>
      <c r="F4896">
        <v>71.099999999999994</v>
      </c>
      <c r="K4896" t="s">
        <v>14502</v>
      </c>
      <c r="L4896">
        <v>77</v>
      </c>
      <c r="N4896" t="s">
        <v>14610</v>
      </c>
      <c r="O4896" t="str">
        <f t="shared" si="306"/>
        <v xml:space="preserve">9-29-2012 1:51 </v>
      </c>
      <c r="P4896">
        <f t="shared" si="307"/>
        <v>0.99999999994179234</v>
      </c>
      <c r="Q4896">
        <v>66.900000000000006</v>
      </c>
      <c r="R4896">
        <v>0.31666666665114462</v>
      </c>
      <c r="S4896">
        <v>62.1</v>
      </c>
    </row>
    <row r="4897" spans="1:19" x14ac:dyDescent="0.25">
      <c r="A4897" t="s">
        <v>4927</v>
      </c>
      <c r="B4897">
        <v>71.099999999999994</v>
      </c>
      <c r="D4897" t="str">
        <f t="shared" si="304"/>
        <v xml:space="preserve">10-4-2011 14:51 </v>
      </c>
      <c r="E4897">
        <f t="shared" si="305"/>
        <v>1.0000000001164153</v>
      </c>
      <c r="F4897">
        <v>71.099999999999994</v>
      </c>
      <c r="K4897" t="s">
        <v>14503</v>
      </c>
      <c r="L4897">
        <v>77</v>
      </c>
      <c r="N4897" t="s">
        <v>14611</v>
      </c>
      <c r="O4897" t="str">
        <f t="shared" si="306"/>
        <v xml:space="preserve">9-29-2012 0:51 </v>
      </c>
      <c r="P4897">
        <f t="shared" si="307"/>
        <v>0.99999999994179234</v>
      </c>
      <c r="Q4897">
        <v>66</v>
      </c>
      <c r="R4897">
        <v>9.9999999976716936E-2</v>
      </c>
      <c r="S4897">
        <v>62.1</v>
      </c>
    </row>
    <row r="4898" spans="1:19" x14ac:dyDescent="0.25">
      <c r="A4898" t="s">
        <v>4928</v>
      </c>
      <c r="B4898">
        <v>69.099999999999994</v>
      </c>
      <c r="D4898" t="str">
        <f t="shared" si="304"/>
        <v xml:space="preserve">10-4-2011 13:51 </v>
      </c>
      <c r="E4898">
        <f t="shared" si="305"/>
        <v>0.99999999994179234</v>
      </c>
      <c r="F4898">
        <v>69.099999999999994</v>
      </c>
      <c r="K4898" t="s">
        <v>14504</v>
      </c>
      <c r="L4898">
        <v>78.099999999999994</v>
      </c>
      <c r="N4898" t="s">
        <v>14612</v>
      </c>
      <c r="O4898" t="str">
        <f t="shared" si="306"/>
        <v xml:space="preserve">9-28-2012 23:51 </v>
      </c>
      <c r="P4898">
        <f t="shared" si="307"/>
        <v>1.0000000001164153</v>
      </c>
      <c r="Q4898">
        <v>68</v>
      </c>
      <c r="R4898">
        <v>0.48333333333721384</v>
      </c>
      <c r="S4898">
        <v>62.1</v>
      </c>
    </row>
    <row r="4899" spans="1:19" x14ac:dyDescent="0.25">
      <c r="A4899" t="s">
        <v>4929</v>
      </c>
      <c r="B4899">
        <v>68</v>
      </c>
      <c r="D4899" t="str">
        <f t="shared" si="304"/>
        <v xml:space="preserve">10-4-2011 12:51 </v>
      </c>
      <c r="E4899">
        <f t="shared" si="305"/>
        <v>0.99999999994179234</v>
      </c>
      <c r="F4899">
        <v>68</v>
      </c>
      <c r="K4899" t="s">
        <v>14505</v>
      </c>
      <c r="L4899">
        <v>80.099999999999994</v>
      </c>
      <c r="N4899" t="s">
        <v>14613</v>
      </c>
      <c r="O4899" t="str">
        <f t="shared" si="306"/>
        <v xml:space="preserve">9-28-2012 22:51 </v>
      </c>
      <c r="P4899">
        <f t="shared" si="307"/>
        <v>0.99999999994179234</v>
      </c>
      <c r="Q4899">
        <v>68</v>
      </c>
      <c r="R4899">
        <v>0.99999999994179234</v>
      </c>
      <c r="S4899">
        <v>62.1</v>
      </c>
    </row>
    <row r="4900" spans="1:19" x14ac:dyDescent="0.25">
      <c r="A4900" t="s">
        <v>4930</v>
      </c>
      <c r="B4900">
        <v>66</v>
      </c>
      <c r="D4900" t="str">
        <f t="shared" si="304"/>
        <v xml:space="preserve">10-4-2011 11:51 </v>
      </c>
      <c r="E4900">
        <f t="shared" si="305"/>
        <v>1.0000000001164153</v>
      </c>
      <c r="F4900">
        <v>66</v>
      </c>
      <c r="K4900" t="s">
        <v>14506</v>
      </c>
      <c r="L4900">
        <v>82</v>
      </c>
      <c r="N4900" t="s">
        <v>14614</v>
      </c>
      <c r="O4900" t="str">
        <f t="shared" si="306"/>
        <v xml:space="preserve">9-28-2012 21:51 </v>
      </c>
      <c r="P4900">
        <f t="shared" si="307"/>
        <v>0.99999999994179234</v>
      </c>
      <c r="Q4900">
        <v>68</v>
      </c>
      <c r="R4900">
        <v>0.99999999994179234</v>
      </c>
      <c r="S4900">
        <v>62.1</v>
      </c>
    </row>
    <row r="4901" spans="1:19" x14ac:dyDescent="0.25">
      <c r="A4901" t="s">
        <v>4931</v>
      </c>
      <c r="B4901">
        <v>64</v>
      </c>
      <c r="D4901" t="str">
        <f t="shared" si="304"/>
        <v xml:space="preserve">10-4-2011 10:51 </v>
      </c>
      <c r="E4901">
        <f t="shared" si="305"/>
        <v>0.99999999994179234</v>
      </c>
      <c r="F4901">
        <v>64</v>
      </c>
      <c r="K4901" t="s">
        <v>14507</v>
      </c>
      <c r="L4901">
        <v>84</v>
      </c>
      <c r="N4901" t="s">
        <v>14615</v>
      </c>
      <c r="O4901" t="str">
        <f t="shared" si="306"/>
        <v xml:space="preserve">9-28-2012 20:51 </v>
      </c>
      <c r="P4901">
        <f t="shared" si="307"/>
        <v>1.0000000001164153</v>
      </c>
      <c r="Q4901">
        <v>69.099999999999994</v>
      </c>
      <c r="R4901">
        <v>1.0000000001164153</v>
      </c>
      <c r="S4901">
        <v>62.1</v>
      </c>
    </row>
    <row r="4902" spans="1:19" x14ac:dyDescent="0.25">
      <c r="A4902" t="s">
        <v>4932</v>
      </c>
      <c r="B4902">
        <v>59</v>
      </c>
      <c r="D4902" t="str">
        <f t="shared" si="304"/>
        <v xml:space="preserve">10-4-2011 9:51 </v>
      </c>
      <c r="E4902">
        <f t="shared" si="305"/>
        <v>0.99999999994179234</v>
      </c>
      <c r="F4902">
        <v>59</v>
      </c>
      <c r="K4902" t="s">
        <v>14508</v>
      </c>
      <c r="L4902">
        <v>87.1</v>
      </c>
      <c r="N4902" t="s">
        <v>14616</v>
      </c>
      <c r="O4902" t="str">
        <f t="shared" si="306"/>
        <v xml:space="preserve">9-28-2012 19:51 </v>
      </c>
      <c r="P4902">
        <f t="shared" si="307"/>
        <v>0.18333333323244005</v>
      </c>
      <c r="Q4902">
        <v>70</v>
      </c>
      <c r="R4902">
        <v>1.0000000001164153</v>
      </c>
      <c r="S4902">
        <v>62.1</v>
      </c>
    </row>
    <row r="4903" spans="1:19" x14ac:dyDescent="0.25">
      <c r="A4903" t="s">
        <v>4933</v>
      </c>
      <c r="B4903">
        <v>52</v>
      </c>
      <c r="D4903" t="str">
        <f t="shared" si="304"/>
        <v xml:space="preserve">10-4-2011 8:51 </v>
      </c>
      <c r="E4903">
        <f t="shared" si="305"/>
        <v>1.0000000001164153</v>
      </c>
      <c r="F4903">
        <v>52</v>
      </c>
      <c r="K4903" t="s">
        <v>14509</v>
      </c>
      <c r="L4903">
        <v>86</v>
      </c>
      <c r="N4903" t="s">
        <v>14617</v>
      </c>
      <c r="O4903" t="str">
        <f t="shared" si="306"/>
        <v xml:space="preserve">9-28-2012 19:40 </v>
      </c>
      <c r="P4903">
        <f t="shared" si="307"/>
        <v>0.81666666670935228</v>
      </c>
      <c r="Q4903">
        <v>69.8</v>
      </c>
      <c r="R4903">
        <v>0.99999999994179234</v>
      </c>
      <c r="S4903">
        <v>62.1</v>
      </c>
    </row>
    <row r="4904" spans="1:19" x14ac:dyDescent="0.25">
      <c r="A4904" t="s">
        <v>4934</v>
      </c>
      <c r="B4904">
        <v>46.9</v>
      </c>
      <c r="D4904" t="str">
        <f t="shared" si="304"/>
        <v xml:space="preserve">10-4-2011 7:51 </v>
      </c>
      <c r="E4904">
        <f t="shared" si="305"/>
        <v>0.99999999994179234</v>
      </c>
      <c r="F4904">
        <v>46.9</v>
      </c>
      <c r="K4904" t="s">
        <v>14510</v>
      </c>
      <c r="L4904">
        <v>84.9</v>
      </c>
      <c r="N4904" t="s">
        <v>14618</v>
      </c>
      <c r="O4904" t="str">
        <f t="shared" si="306"/>
        <v xml:space="preserve">9-28-2012 18:51 </v>
      </c>
      <c r="P4904">
        <f t="shared" si="307"/>
        <v>0.99999999994179234</v>
      </c>
      <c r="Q4904">
        <v>77</v>
      </c>
      <c r="R4904">
        <v>0.99999999994179234</v>
      </c>
      <c r="S4904">
        <v>62.1</v>
      </c>
    </row>
    <row r="4905" spans="1:19" x14ac:dyDescent="0.25">
      <c r="A4905" t="s">
        <v>4935</v>
      </c>
      <c r="B4905">
        <v>45</v>
      </c>
      <c r="D4905" t="str">
        <f t="shared" si="304"/>
        <v xml:space="preserve">10-4-2011 6:51 </v>
      </c>
      <c r="E4905">
        <f t="shared" si="305"/>
        <v>0.99999999994179234</v>
      </c>
      <c r="F4905">
        <v>45</v>
      </c>
      <c r="K4905" t="s">
        <v>14511</v>
      </c>
      <c r="L4905">
        <v>82.9</v>
      </c>
      <c r="N4905" t="s">
        <v>14619</v>
      </c>
      <c r="O4905" t="str">
        <f t="shared" si="306"/>
        <v xml:space="preserve">9-28-2012 17:51 </v>
      </c>
      <c r="P4905">
        <f t="shared" si="307"/>
        <v>1.0000000001164153</v>
      </c>
      <c r="Q4905">
        <v>79</v>
      </c>
      <c r="R4905">
        <v>0.99999999994179234</v>
      </c>
      <c r="S4905">
        <v>62.1</v>
      </c>
    </row>
    <row r="4906" spans="1:19" x14ac:dyDescent="0.25">
      <c r="A4906" t="s">
        <v>4936</v>
      </c>
      <c r="B4906">
        <v>46</v>
      </c>
      <c r="D4906" t="str">
        <f t="shared" si="304"/>
        <v xml:space="preserve">10-4-2011 5:51 </v>
      </c>
      <c r="E4906">
        <f t="shared" si="305"/>
        <v>1.0000000001164153</v>
      </c>
      <c r="F4906">
        <v>46</v>
      </c>
      <c r="K4906" t="s">
        <v>14512</v>
      </c>
      <c r="L4906">
        <v>79</v>
      </c>
      <c r="N4906" t="s">
        <v>14620</v>
      </c>
      <c r="O4906" t="str">
        <f t="shared" si="306"/>
        <v xml:space="preserve">9-28-2012 16:51 </v>
      </c>
      <c r="P4906">
        <f t="shared" si="307"/>
        <v>1.9999999998835847</v>
      </c>
      <c r="Q4906">
        <v>82</v>
      </c>
      <c r="R4906">
        <v>1.0000000001164153</v>
      </c>
      <c r="S4906">
        <v>62.1</v>
      </c>
    </row>
    <row r="4907" spans="1:19" x14ac:dyDescent="0.25">
      <c r="A4907" t="s">
        <v>4937</v>
      </c>
      <c r="B4907">
        <v>46</v>
      </c>
      <c r="D4907" t="str">
        <f t="shared" si="304"/>
        <v xml:space="preserve">10-4-2011 4:51 </v>
      </c>
      <c r="E4907">
        <f t="shared" si="305"/>
        <v>0.99999999994179234</v>
      </c>
      <c r="F4907">
        <v>46</v>
      </c>
      <c r="K4907" t="s">
        <v>14513</v>
      </c>
      <c r="L4907">
        <v>77</v>
      </c>
      <c r="N4907" t="s">
        <v>14621</v>
      </c>
      <c r="O4907" t="str">
        <f t="shared" si="306"/>
        <v xml:space="preserve">9-28-2012 14:51 </v>
      </c>
      <c r="P4907">
        <f t="shared" si="307"/>
        <v>1.0000000001164153</v>
      </c>
      <c r="Q4907">
        <v>84.9</v>
      </c>
      <c r="R4907">
        <v>0.99999999994179234</v>
      </c>
      <c r="S4907">
        <v>62.1</v>
      </c>
    </row>
    <row r="4908" spans="1:19" x14ac:dyDescent="0.25">
      <c r="A4908" t="s">
        <v>4938</v>
      </c>
      <c r="B4908">
        <v>46.9</v>
      </c>
      <c r="D4908" t="str">
        <f t="shared" si="304"/>
        <v xml:space="preserve">10-4-2011 3:51 </v>
      </c>
      <c r="E4908">
        <f t="shared" si="305"/>
        <v>0.99999999994179234</v>
      </c>
      <c r="F4908">
        <v>46.9</v>
      </c>
      <c r="K4908" t="s">
        <v>14514</v>
      </c>
      <c r="L4908">
        <v>75.900000000000006</v>
      </c>
      <c r="N4908" t="s">
        <v>14622</v>
      </c>
      <c r="O4908" t="str">
        <f t="shared" si="306"/>
        <v xml:space="preserve">9-28-2012 13:51 </v>
      </c>
      <c r="P4908">
        <f t="shared" si="307"/>
        <v>0.99999999994179234</v>
      </c>
      <c r="Q4908">
        <v>82.9</v>
      </c>
      <c r="R4908">
        <v>0.99999999994179234</v>
      </c>
      <c r="S4908">
        <v>62.1</v>
      </c>
    </row>
    <row r="4909" spans="1:19" x14ac:dyDescent="0.25">
      <c r="A4909" t="s">
        <v>4939</v>
      </c>
      <c r="B4909">
        <v>46.9</v>
      </c>
      <c r="D4909" t="str">
        <f t="shared" si="304"/>
        <v xml:space="preserve">10-4-2011 2:51 </v>
      </c>
      <c r="E4909">
        <f t="shared" si="305"/>
        <v>1.0000000001164153</v>
      </c>
      <c r="F4909">
        <v>46.9</v>
      </c>
      <c r="K4909" t="s">
        <v>14515</v>
      </c>
      <c r="L4909">
        <v>77</v>
      </c>
      <c r="N4909" t="s">
        <v>14623</v>
      </c>
      <c r="O4909" t="str">
        <f t="shared" si="306"/>
        <v xml:space="preserve">9-28-2012 12:51 </v>
      </c>
      <c r="P4909">
        <f t="shared" si="307"/>
        <v>0.99999999994179234</v>
      </c>
      <c r="Q4909">
        <v>81</v>
      </c>
      <c r="R4909">
        <v>1.0000000001164153</v>
      </c>
      <c r="S4909">
        <v>62.1</v>
      </c>
    </row>
    <row r="4910" spans="1:19" x14ac:dyDescent="0.25">
      <c r="A4910" t="s">
        <v>4940</v>
      </c>
      <c r="B4910">
        <v>48.9</v>
      </c>
      <c r="D4910" t="str">
        <f t="shared" si="304"/>
        <v xml:space="preserve">10-4-2011 1:51 </v>
      </c>
      <c r="E4910">
        <f t="shared" si="305"/>
        <v>0.99999999994179234</v>
      </c>
      <c r="F4910">
        <v>48.9</v>
      </c>
      <c r="K4910" t="s">
        <v>14516</v>
      </c>
      <c r="L4910">
        <v>75.2</v>
      </c>
      <c r="N4910" t="s">
        <v>14624</v>
      </c>
      <c r="O4910" t="str">
        <f t="shared" si="306"/>
        <v xml:space="preserve">9-28-2012 11:51 </v>
      </c>
      <c r="P4910">
        <f t="shared" si="307"/>
        <v>1.0000000001164153</v>
      </c>
      <c r="Q4910">
        <v>81</v>
      </c>
      <c r="R4910">
        <v>0.5166666666045785</v>
      </c>
      <c r="S4910">
        <v>62.1</v>
      </c>
    </row>
    <row r="4911" spans="1:19" x14ac:dyDescent="0.25">
      <c r="A4911" t="s">
        <v>4941</v>
      </c>
      <c r="B4911">
        <v>51.1</v>
      </c>
      <c r="D4911" t="str">
        <f t="shared" si="304"/>
        <v xml:space="preserve">10-4-2011 0:51 </v>
      </c>
      <c r="E4911">
        <f t="shared" si="305"/>
        <v>0.99999999994179234</v>
      </c>
      <c r="F4911">
        <v>51.1</v>
      </c>
      <c r="K4911" t="s">
        <v>14517</v>
      </c>
      <c r="L4911">
        <v>73.900000000000006</v>
      </c>
      <c r="N4911" t="s">
        <v>14625</v>
      </c>
      <c r="O4911" t="str">
        <f t="shared" si="306"/>
        <v xml:space="preserve">9-28-2012 10:51 </v>
      </c>
      <c r="P4911">
        <f t="shared" si="307"/>
        <v>0.99999999994179234</v>
      </c>
      <c r="Q4911">
        <v>77</v>
      </c>
      <c r="R4911">
        <v>0.99999999994179234</v>
      </c>
      <c r="S4911">
        <v>62.1</v>
      </c>
    </row>
    <row r="4912" spans="1:19" x14ac:dyDescent="0.25">
      <c r="A4912" t="s">
        <v>4942</v>
      </c>
      <c r="B4912">
        <v>51.1</v>
      </c>
      <c r="D4912" t="str">
        <f t="shared" si="304"/>
        <v xml:space="preserve">10-3-2011 23:51 </v>
      </c>
      <c r="E4912">
        <f t="shared" si="305"/>
        <v>1.0000000001164153</v>
      </c>
      <c r="F4912">
        <v>51.1</v>
      </c>
      <c r="K4912" t="s">
        <v>14518</v>
      </c>
      <c r="L4912">
        <v>73.400000000000006</v>
      </c>
      <c r="N4912" t="s">
        <v>14626</v>
      </c>
      <c r="O4912" t="str">
        <f t="shared" si="306"/>
        <v xml:space="preserve">9-28-2012 9:51 </v>
      </c>
      <c r="P4912">
        <f t="shared" si="307"/>
        <v>0.99999999994179234</v>
      </c>
      <c r="Q4912">
        <v>73</v>
      </c>
      <c r="R4912">
        <v>0.99999999994179234</v>
      </c>
      <c r="S4912">
        <v>62.1</v>
      </c>
    </row>
    <row r="4913" spans="1:19" x14ac:dyDescent="0.25">
      <c r="A4913" t="s">
        <v>4943</v>
      </c>
      <c r="B4913">
        <v>53.1</v>
      </c>
      <c r="D4913" t="str">
        <f t="shared" si="304"/>
        <v xml:space="preserve">10-3-2011 22:51 </v>
      </c>
      <c r="E4913">
        <f t="shared" si="305"/>
        <v>0.99999999994179234</v>
      </c>
      <c r="F4913">
        <v>53.1</v>
      </c>
      <c r="K4913" t="s">
        <v>14519</v>
      </c>
      <c r="L4913">
        <v>73</v>
      </c>
      <c r="N4913" t="s">
        <v>14627</v>
      </c>
      <c r="O4913" t="str">
        <f t="shared" si="306"/>
        <v xml:space="preserve">9-28-2012 8:51 </v>
      </c>
      <c r="P4913">
        <f t="shared" si="307"/>
        <v>1.0000000001164153</v>
      </c>
      <c r="Q4913">
        <v>66.900000000000006</v>
      </c>
      <c r="R4913">
        <v>0.99999999994179234</v>
      </c>
      <c r="S4913">
        <v>62.1</v>
      </c>
    </row>
    <row r="4914" spans="1:19" x14ac:dyDescent="0.25">
      <c r="A4914" t="s">
        <v>4944</v>
      </c>
      <c r="B4914">
        <v>55.9</v>
      </c>
      <c r="D4914" t="str">
        <f t="shared" si="304"/>
        <v xml:space="preserve">10-3-2011 21:51 </v>
      </c>
      <c r="E4914">
        <f t="shared" si="305"/>
        <v>0.99999999994179234</v>
      </c>
      <c r="F4914">
        <v>55.9</v>
      </c>
      <c r="K4914" t="s">
        <v>14520</v>
      </c>
      <c r="L4914">
        <v>72</v>
      </c>
      <c r="N4914" t="s">
        <v>14628</v>
      </c>
      <c r="O4914" t="str">
        <f t="shared" si="306"/>
        <v xml:space="preserve">9-28-2012 7:51 </v>
      </c>
      <c r="P4914">
        <f t="shared" si="307"/>
        <v>0.99999999994179234</v>
      </c>
      <c r="Q4914">
        <v>63</v>
      </c>
      <c r="R4914">
        <v>0.99999999994179234</v>
      </c>
      <c r="S4914">
        <v>62.1</v>
      </c>
    </row>
    <row r="4915" spans="1:19" x14ac:dyDescent="0.25">
      <c r="A4915" t="s">
        <v>4945</v>
      </c>
      <c r="B4915">
        <v>59</v>
      </c>
      <c r="D4915" t="str">
        <f t="shared" si="304"/>
        <v xml:space="preserve">10-3-2011 20:51 </v>
      </c>
      <c r="E4915">
        <f t="shared" si="305"/>
        <v>1.0000000001164153</v>
      </c>
      <c r="F4915">
        <v>59</v>
      </c>
      <c r="K4915" t="s">
        <v>14521</v>
      </c>
      <c r="L4915">
        <v>71.099999999999994</v>
      </c>
      <c r="N4915" t="s">
        <v>14629</v>
      </c>
      <c r="O4915" t="str">
        <f t="shared" si="306"/>
        <v xml:space="preserve">9-28-2012 6:51 </v>
      </c>
      <c r="P4915">
        <f t="shared" si="307"/>
        <v>0.99999999994179234</v>
      </c>
      <c r="Q4915">
        <v>63</v>
      </c>
      <c r="R4915">
        <v>1.0000000001164153</v>
      </c>
      <c r="S4915">
        <v>62.1</v>
      </c>
    </row>
    <row r="4916" spans="1:19" x14ac:dyDescent="0.25">
      <c r="A4916" t="s">
        <v>4946</v>
      </c>
      <c r="B4916">
        <v>61</v>
      </c>
      <c r="D4916" t="str">
        <f t="shared" si="304"/>
        <v xml:space="preserve">10-3-2011 19:51 </v>
      </c>
      <c r="E4916">
        <f t="shared" si="305"/>
        <v>0.99999999994179234</v>
      </c>
      <c r="F4916">
        <v>61</v>
      </c>
      <c r="K4916" t="s">
        <v>14522</v>
      </c>
      <c r="L4916">
        <v>70</v>
      </c>
      <c r="N4916" t="s">
        <v>14630</v>
      </c>
      <c r="O4916" t="str">
        <f t="shared" si="306"/>
        <v xml:space="preserve">9-28-2012 5:51 </v>
      </c>
      <c r="P4916">
        <f t="shared" si="307"/>
        <v>1.0000000001164153</v>
      </c>
      <c r="Q4916">
        <v>64</v>
      </c>
      <c r="R4916">
        <v>1.0000000001164153</v>
      </c>
      <c r="S4916">
        <v>62.1</v>
      </c>
    </row>
    <row r="4917" spans="1:19" x14ac:dyDescent="0.25">
      <c r="A4917" t="s">
        <v>4947</v>
      </c>
      <c r="B4917">
        <v>62.1</v>
      </c>
      <c r="D4917" t="str">
        <f t="shared" si="304"/>
        <v xml:space="preserve">10-3-2011 18:51 </v>
      </c>
      <c r="E4917">
        <f t="shared" si="305"/>
        <v>0.99999999994179234</v>
      </c>
      <c r="F4917">
        <v>62.1</v>
      </c>
      <c r="K4917" t="s">
        <v>14523</v>
      </c>
      <c r="L4917">
        <v>69.099999999999994</v>
      </c>
      <c r="N4917" t="s">
        <v>14631</v>
      </c>
      <c r="O4917" t="str">
        <f t="shared" si="306"/>
        <v xml:space="preserve">9-28-2012 4:51 </v>
      </c>
      <c r="P4917">
        <f t="shared" si="307"/>
        <v>0.99999999994179234</v>
      </c>
      <c r="Q4917">
        <v>64</v>
      </c>
      <c r="R4917">
        <v>0.99999999994179234</v>
      </c>
      <c r="S4917">
        <v>62.1</v>
      </c>
    </row>
    <row r="4918" spans="1:19" x14ac:dyDescent="0.25">
      <c r="A4918" t="s">
        <v>4948</v>
      </c>
      <c r="B4918">
        <v>64.900000000000006</v>
      </c>
      <c r="D4918" t="str">
        <f t="shared" si="304"/>
        <v xml:space="preserve">10-3-2011 17:51 </v>
      </c>
      <c r="E4918">
        <f t="shared" si="305"/>
        <v>1.0000000001164153</v>
      </c>
      <c r="F4918">
        <v>64.900000000000006</v>
      </c>
      <c r="K4918" t="s">
        <v>14524</v>
      </c>
      <c r="L4918">
        <v>68</v>
      </c>
      <c r="N4918" t="s">
        <v>14632</v>
      </c>
      <c r="O4918" t="str">
        <f t="shared" si="306"/>
        <v xml:space="preserve">9-28-2012 3:51 </v>
      </c>
      <c r="P4918">
        <f t="shared" si="307"/>
        <v>0.99999999994179234</v>
      </c>
      <c r="Q4918">
        <v>63</v>
      </c>
      <c r="R4918">
        <v>0.24999999994179234</v>
      </c>
      <c r="S4918">
        <v>62.1</v>
      </c>
    </row>
    <row r="4919" spans="1:19" x14ac:dyDescent="0.25">
      <c r="A4919" t="s">
        <v>4949</v>
      </c>
      <c r="B4919">
        <v>66</v>
      </c>
      <c r="D4919" t="str">
        <f t="shared" si="304"/>
        <v xml:space="preserve">10-3-2011 16:51 </v>
      </c>
      <c r="E4919">
        <f t="shared" si="305"/>
        <v>0.99999999994179234</v>
      </c>
      <c r="F4919">
        <v>66</v>
      </c>
      <c r="K4919" t="s">
        <v>14525</v>
      </c>
      <c r="L4919">
        <v>66.900000000000006</v>
      </c>
      <c r="N4919" t="s">
        <v>14633</v>
      </c>
      <c r="O4919" t="str">
        <f t="shared" si="306"/>
        <v xml:space="preserve">9-28-2012 2:51 </v>
      </c>
      <c r="P4919">
        <f t="shared" si="307"/>
        <v>1.0000000001164153</v>
      </c>
      <c r="Q4919">
        <v>64</v>
      </c>
      <c r="R4919">
        <v>0.39999999990686774</v>
      </c>
      <c r="S4919">
        <v>62.1</v>
      </c>
    </row>
    <row r="4920" spans="1:19" x14ac:dyDescent="0.25">
      <c r="A4920" t="s">
        <v>4950</v>
      </c>
      <c r="B4920">
        <v>64</v>
      </c>
      <c r="D4920" t="str">
        <f t="shared" si="304"/>
        <v xml:space="preserve">10-3-2011 15:51 </v>
      </c>
      <c r="E4920">
        <f t="shared" si="305"/>
        <v>0.99999999994179234</v>
      </c>
      <c r="F4920">
        <v>64</v>
      </c>
      <c r="K4920" t="s">
        <v>14526</v>
      </c>
      <c r="L4920">
        <v>66.2</v>
      </c>
      <c r="N4920" t="s">
        <v>14634</v>
      </c>
      <c r="O4920" t="str">
        <f t="shared" si="306"/>
        <v xml:space="preserve">9-28-2012 1:51 </v>
      </c>
      <c r="P4920">
        <f t="shared" si="307"/>
        <v>0.99999999994179234</v>
      </c>
      <c r="Q4920">
        <v>66.900000000000006</v>
      </c>
      <c r="R4920">
        <v>0.99999999994179234</v>
      </c>
      <c r="S4920">
        <v>62.1</v>
      </c>
    </row>
    <row r="4921" spans="1:19" x14ac:dyDescent="0.25">
      <c r="A4921" t="s">
        <v>4951</v>
      </c>
      <c r="B4921">
        <v>66.900000000000006</v>
      </c>
      <c r="D4921" t="str">
        <f t="shared" si="304"/>
        <v xml:space="preserve">10-3-2011 14:51 </v>
      </c>
      <c r="E4921">
        <f t="shared" si="305"/>
        <v>1.0000000001164153</v>
      </c>
      <c r="F4921">
        <v>66.900000000000006</v>
      </c>
      <c r="K4921" t="s">
        <v>14527</v>
      </c>
      <c r="L4921">
        <v>66.900000000000006</v>
      </c>
      <c r="N4921" t="s">
        <v>14635</v>
      </c>
      <c r="O4921" t="str">
        <f t="shared" si="306"/>
        <v xml:space="preserve">9-28-2012 0:51 </v>
      </c>
      <c r="P4921">
        <f t="shared" si="307"/>
        <v>0.99999999994179234</v>
      </c>
      <c r="Q4921">
        <v>66</v>
      </c>
      <c r="R4921">
        <v>0.99999999994179234</v>
      </c>
      <c r="S4921">
        <v>62.1</v>
      </c>
    </row>
    <row r="4922" spans="1:19" x14ac:dyDescent="0.25">
      <c r="A4922" t="s">
        <v>4952</v>
      </c>
      <c r="B4922">
        <v>64.900000000000006</v>
      </c>
      <c r="D4922" t="str">
        <f t="shared" si="304"/>
        <v xml:space="preserve">10-3-2011 13:51 </v>
      </c>
      <c r="E4922">
        <f t="shared" si="305"/>
        <v>0.99999999994179234</v>
      </c>
      <c r="F4922">
        <v>64.900000000000006</v>
      </c>
      <c r="K4922" t="s">
        <v>14528</v>
      </c>
      <c r="L4922">
        <v>66</v>
      </c>
      <c r="N4922" t="s">
        <v>14636</v>
      </c>
      <c r="O4922" t="str">
        <f t="shared" si="306"/>
        <v xml:space="preserve">9-27-2012 23:51 </v>
      </c>
      <c r="P4922">
        <f t="shared" si="307"/>
        <v>1.0000000001164153</v>
      </c>
      <c r="Q4922">
        <v>64</v>
      </c>
      <c r="R4922">
        <v>0.99999999994179234</v>
      </c>
      <c r="S4922">
        <v>62.1</v>
      </c>
    </row>
    <row r="4923" spans="1:19" x14ac:dyDescent="0.25">
      <c r="A4923" t="s">
        <v>4953</v>
      </c>
      <c r="B4923">
        <v>64.900000000000006</v>
      </c>
      <c r="D4923" t="str">
        <f t="shared" si="304"/>
        <v xml:space="preserve">10-3-2011 12:51 </v>
      </c>
      <c r="E4923">
        <f t="shared" si="305"/>
        <v>0.99999999994179234</v>
      </c>
      <c r="F4923">
        <v>64.900000000000006</v>
      </c>
      <c r="K4923" t="s">
        <v>14529</v>
      </c>
      <c r="L4923">
        <v>64.900000000000006</v>
      </c>
      <c r="N4923" t="s">
        <v>14637</v>
      </c>
      <c r="O4923" t="str">
        <f t="shared" si="306"/>
        <v xml:space="preserve">9-27-2012 22:51 </v>
      </c>
      <c r="P4923">
        <f t="shared" si="307"/>
        <v>0.99999999994179234</v>
      </c>
      <c r="Q4923">
        <v>66</v>
      </c>
      <c r="R4923">
        <v>0.99999999994179234</v>
      </c>
      <c r="S4923">
        <v>62.1</v>
      </c>
    </row>
    <row r="4924" spans="1:19" x14ac:dyDescent="0.25">
      <c r="A4924" t="s">
        <v>4954</v>
      </c>
      <c r="B4924">
        <v>62.1</v>
      </c>
      <c r="D4924" t="str">
        <f t="shared" si="304"/>
        <v xml:space="preserve">10-3-2011 11:51 </v>
      </c>
      <c r="E4924">
        <f t="shared" si="305"/>
        <v>1.0000000001164153</v>
      </c>
      <c r="F4924">
        <v>62.1</v>
      </c>
      <c r="K4924" t="s">
        <v>14530</v>
      </c>
      <c r="L4924">
        <v>64</v>
      </c>
      <c r="N4924" t="s">
        <v>14638</v>
      </c>
      <c r="O4924" t="str">
        <f t="shared" si="306"/>
        <v xml:space="preserve">9-27-2012 21:51 </v>
      </c>
      <c r="P4924">
        <f t="shared" si="307"/>
        <v>0.99999999994179234</v>
      </c>
      <c r="Q4924">
        <v>64.900000000000006</v>
      </c>
      <c r="R4924">
        <v>0.99999999994179234</v>
      </c>
      <c r="S4924">
        <v>62.1</v>
      </c>
    </row>
    <row r="4925" spans="1:19" x14ac:dyDescent="0.25">
      <c r="A4925" t="s">
        <v>4955</v>
      </c>
      <c r="B4925">
        <v>59</v>
      </c>
      <c r="D4925" t="str">
        <f t="shared" si="304"/>
        <v xml:space="preserve">10-3-2011 10:51 </v>
      </c>
      <c r="E4925">
        <f t="shared" si="305"/>
        <v>0.99999999994179234</v>
      </c>
      <c r="F4925">
        <v>59</v>
      </c>
      <c r="K4925" t="s">
        <v>14531</v>
      </c>
      <c r="L4925">
        <v>63</v>
      </c>
      <c r="N4925" t="s">
        <v>14639</v>
      </c>
      <c r="O4925" t="str">
        <f t="shared" si="306"/>
        <v xml:space="preserve">9-27-2012 20:51 </v>
      </c>
      <c r="P4925">
        <f t="shared" si="307"/>
        <v>1.0000000001164153</v>
      </c>
      <c r="Q4925">
        <v>68</v>
      </c>
      <c r="R4925">
        <v>0.99999999994179234</v>
      </c>
      <c r="S4925">
        <v>62.1</v>
      </c>
    </row>
    <row r="4926" spans="1:19" x14ac:dyDescent="0.25">
      <c r="A4926" t="s">
        <v>4956</v>
      </c>
      <c r="B4926">
        <v>55</v>
      </c>
      <c r="D4926" t="str">
        <f t="shared" si="304"/>
        <v xml:space="preserve">10-3-2011 9:51 </v>
      </c>
      <c r="E4926">
        <f t="shared" si="305"/>
        <v>0.99999999994179234</v>
      </c>
      <c r="F4926">
        <v>55</v>
      </c>
      <c r="K4926" t="s">
        <v>14532</v>
      </c>
      <c r="L4926">
        <v>64</v>
      </c>
      <c r="N4926" t="s">
        <v>14640</v>
      </c>
      <c r="O4926" t="str">
        <f t="shared" si="306"/>
        <v xml:space="preserve">9-27-2012 19:51 </v>
      </c>
      <c r="P4926">
        <f t="shared" si="307"/>
        <v>0.99999999994179234</v>
      </c>
      <c r="Q4926">
        <v>70</v>
      </c>
      <c r="R4926">
        <v>0.99999999994179234</v>
      </c>
      <c r="S4926">
        <v>62.1</v>
      </c>
    </row>
    <row r="4927" spans="1:19" x14ac:dyDescent="0.25">
      <c r="A4927" t="s">
        <v>4957</v>
      </c>
      <c r="B4927">
        <v>50</v>
      </c>
      <c r="D4927" t="str">
        <f t="shared" si="304"/>
        <v xml:space="preserve">10-3-2011 8:51 </v>
      </c>
      <c r="E4927">
        <f t="shared" si="305"/>
        <v>1.0000000001164153</v>
      </c>
      <c r="F4927">
        <v>50</v>
      </c>
      <c r="K4927" t="s">
        <v>14533</v>
      </c>
      <c r="L4927">
        <v>64</v>
      </c>
      <c r="N4927" t="s">
        <v>14641</v>
      </c>
      <c r="O4927" t="str">
        <f t="shared" si="306"/>
        <v xml:space="preserve">9-27-2012 18:51 </v>
      </c>
      <c r="P4927">
        <f t="shared" si="307"/>
        <v>0.99999999994179234</v>
      </c>
      <c r="Q4927">
        <v>75.900000000000006</v>
      </c>
      <c r="R4927">
        <v>1.0000000001164153</v>
      </c>
      <c r="S4927">
        <v>62.1</v>
      </c>
    </row>
    <row r="4928" spans="1:19" x14ac:dyDescent="0.25">
      <c r="A4928" t="s">
        <v>4958</v>
      </c>
      <c r="B4928">
        <v>45</v>
      </c>
      <c r="D4928" t="str">
        <f t="shared" si="304"/>
        <v xml:space="preserve">10-3-2011 7:51 </v>
      </c>
      <c r="E4928">
        <f t="shared" si="305"/>
        <v>0.99999999994179234</v>
      </c>
      <c r="F4928">
        <v>45</v>
      </c>
      <c r="K4928" t="s">
        <v>14534</v>
      </c>
      <c r="L4928">
        <v>64.900000000000006</v>
      </c>
      <c r="N4928" t="s">
        <v>14642</v>
      </c>
      <c r="O4928" t="str">
        <f t="shared" si="306"/>
        <v xml:space="preserve">9-27-2012 17:51 </v>
      </c>
      <c r="P4928">
        <f t="shared" si="307"/>
        <v>1.0000000001164153</v>
      </c>
      <c r="Q4928">
        <v>82</v>
      </c>
      <c r="R4928">
        <v>0.99999999994179234</v>
      </c>
      <c r="S4928">
        <v>62.1</v>
      </c>
    </row>
    <row r="4929" spans="1:19" x14ac:dyDescent="0.25">
      <c r="A4929" t="s">
        <v>4959</v>
      </c>
      <c r="B4929">
        <v>44.1</v>
      </c>
      <c r="D4929" t="str">
        <f t="shared" si="304"/>
        <v xml:space="preserve">10-3-2011 6:51 </v>
      </c>
      <c r="E4929">
        <f t="shared" si="305"/>
        <v>0.99999999994179234</v>
      </c>
      <c r="F4929">
        <v>44.1</v>
      </c>
      <c r="K4929" t="s">
        <v>14535</v>
      </c>
      <c r="L4929">
        <v>64.900000000000006</v>
      </c>
      <c r="N4929" t="s">
        <v>14643</v>
      </c>
      <c r="O4929" t="str">
        <f t="shared" si="306"/>
        <v xml:space="preserve">9-27-2012 16:51 </v>
      </c>
      <c r="P4929">
        <f t="shared" si="307"/>
        <v>0.99999999994179234</v>
      </c>
      <c r="Q4929">
        <v>84</v>
      </c>
      <c r="R4929">
        <v>0.99999999994179234</v>
      </c>
      <c r="S4929">
        <v>62.1</v>
      </c>
    </row>
    <row r="4930" spans="1:19" x14ac:dyDescent="0.25">
      <c r="A4930" t="s">
        <v>4960</v>
      </c>
      <c r="B4930">
        <v>45</v>
      </c>
      <c r="D4930" t="str">
        <f t="shared" si="304"/>
        <v xml:space="preserve">10-3-2011 5:51 </v>
      </c>
      <c r="E4930">
        <f t="shared" si="305"/>
        <v>1.0000000001164153</v>
      </c>
      <c r="F4930">
        <v>45</v>
      </c>
      <c r="K4930" t="s">
        <v>14536</v>
      </c>
      <c r="L4930">
        <v>64.900000000000006</v>
      </c>
      <c r="N4930" t="s">
        <v>14644</v>
      </c>
      <c r="O4930" t="str">
        <f t="shared" si="306"/>
        <v xml:space="preserve">9-27-2012 15:51 </v>
      </c>
      <c r="P4930">
        <f t="shared" si="307"/>
        <v>0.99999999994179234</v>
      </c>
      <c r="Q4930">
        <v>84</v>
      </c>
      <c r="R4930">
        <v>1.0000000001164153</v>
      </c>
      <c r="S4930">
        <v>62.1</v>
      </c>
    </row>
    <row r="4931" spans="1:19" x14ac:dyDescent="0.25">
      <c r="A4931" t="s">
        <v>4961</v>
      </c>
      <c r="B4931">
        <v>44.1</v>
      </c>
      <c r="D4931" t="str">
        <f t="shared" ref="D4931:D4994" si="308">LEFT(A4931,LEN(A4931)-3)</f>
        <v xml:space="preserve">10-3-2011 4:51 </v>
      </c>
      <c r="E4931">
        <f t="shared" ref="E4931:E4994" si="309">(D4931-D4932)*24</f>
        <v>0.99999999994179234</v>
      </c>
      <c r="F4931">
        <v>44.1</v>
      </c>
      <c r="K4931" t="s">
        <v>14537</v>
      </c>
      <c r="L4931">
        <v>64</v>
      </c>
      <c r="N4931" t="s">
        <v>14645</v>
      </c>
      <c r="O4931" t="str">
        <f t="shared" ref="O4931:O4994" si="310">LEFT(N4931,LEN(N4931)-3)</f>
        <v xml:space="preserve">9-27-2012 14:51 </v>
      </c>
      <c r="P4931">
        <f t="shared" ref="P4931:P4994" si="311">(O4931-O4932)*24</f>
        <v>1.0000000001164153</v>
      </c>
      <c r="Q4931">
        <v>84</v>
      </c>
      <c r="R4931">
        <v>1.0000000001164153</v>
      </c>
      <c r="S4931">
        <v>62.1</v>
      </c>
    </row>
    <row r="4932" spans="1:19" x14ac:dyDescent="0.25">
      <c r="A4932" t="s">
        <v>4962</v>
      </c>
      <c r="B4932">
        <v>45</v>
      </c>
      <c r="D4932" t="str">
        <f t="shared" si="308"/>
        <v xml:space="preserve">10-3-2011 3:51 </v>
      </c>
      <c r="E4932">
        <f t="shared" si="309"/>
        <v>0.99999999994179234</v>
      </c>
      <c r="F4932">
        <v>45</v>
      </c>
      <c r="K4932" t="s">
        <v>14538</v>
      </c>
      <c r="L4932">
        <v>63</v>
      </c>
      <c r="N4932" t="s">
        <v>14646</v>
      </c>
      <c r="O4932" t="str">
        <f t="shared" si="310"/>
        <v xml:space="preserve">9-27-2012 13:51 </v>
      </c>
      <c r="P4932">
        <f t="shared" si="311"/>
        <v>0.99999999994179234</v>
      </c>
      <c r="Q4932">
        <v>84</v>
      </c>
      <c r="R4932">
        <v>0.99999999994179234</v>
      </c>
      <c r="S4932">
        <v>62.1</v>
      </c>
    </row>
    <row r="4933" spans="1:19" x14ac:dyDescent="0.25">
      <c r="A4933" t="s">
        <v>4963</v>
      </c>
      <c r="B4933">
        <v>45</v>
      </c>
      <c r="D4933" t="str">
        <f t="shared" si="308"/>
        <v xml:space="preserve">10-3-2011 2:51 </v>
      </c>
      <c r="E4933">
        <f t="shared" si="309"/>
        <v>1.0000000001164153</v>
      </c>
      <c r="F4933">
        <v>45</v>
      </c>
      <c r="K4933" t="s">
        <v>14539</v>
      </c>
      <c r="L4933">
        <v>62.1</v>
      </c>
      <c r="N4933" t="s">
        <v>14647</v>
      </c>
      <c r="O4933" t="str">
        <f t="shared" si="310"/>
        <v xml:space="preserve">9-27-2012 12:51 </v>
      </c>
      <c r="P4933">
        <f t="shared" si="311"/>
        <v>0.99999999994179234</v>
      </c>
      <c r="Q4933">
        <v>82</v>
      </c>
      <c r="R4933">
        <v>0.99999999994179234</v>
      </c>
      <c r="S4933">
        <v>62.1</v>
      </c>
    </row>
    <row r="4934" spans="1:19" x14ac:dyDescent="0.25">
      <c r="A4934" t="s">
        <v>4964</v>
      </c>
      <c r="B4934">
        <v>45</v>
      </c>
      <c r="D4934" t="str">
        <f t="shared" si="308"/>
        <v xml:space="preserve">10-3-2011 1:51 </v>
      </c>
      <c r="E4934">
        <f t="shared" si="309"/>
        <v>0.99999999994179234</v>
      </c>
      <c r="F4934">
        <v>45</v>
      </c>
      <c r="K4934" t="s">
        <v>14540</v>
      </c>
      <c r="L4934">
        <v>62.1</v>
      </c>
      <c r="N4934" t="s">
        <v>14648</v>
      </c>
      <c r="O4934" t="str">
        <f t="shared" si="310"/>
        <v xml:space="preserve">9-27-2012 11:51 </v>
      </c>
      <c r="P4934">
        <f t="shared" si="311"/>
        <v>1.0000000001164153</v>
      </c>
      <c r="Q4934">
        <v>80.099999999999994</v>
      </c>
      <c r="R4934">
        <v>0.99999999994179234</v>
      </c>
      <c r="S4934">
        <v>62.1</v>
      </c>
    </row>
    <row r="4935" spans="1:19" x14ac:dyDescent="0.25">
      <c r="A4935" t="s">
        <v>4965</v>
      </c>
      <c r="B4935">
        <v>46</v>
      </c>
      <c r="D4935" t="str">
        <f t="shared" si="308"/>
        <v xml:space="preserve">10-3-2011 0:51 </v>
      </c>
      <c r="E4935">
        <f t="shared" si="309"/>
        <v>0.99999999994179234</v>
      </c>
      <c r="F4935">
        <v>46</v>
      </c>
      <c r="K4935" t="s">
        <v>14541</v>
      </c>
      <c r="L4935">
        <v>62.6</v>
      </c>
      <c r="N4935" t="s">
        <v>14649</v>
      </c>
      <c r="O4935" t="str">
        <f t="shared" si="310"/>
        <v xml:space="preserve">9-27-2012 10:51 </v>
      </c>
      <c r="P4935">
        <f t="shared" si="311"/>
        <v>0.99999999994179234</v>
      </c>
      <c r="Q4935">
        <v>75.900000000000006</v>
      </c>
      <c r="R4935">
        <v>0.99999999994179234</v>
      </c>
      <c r="S4935">
        <v>62.1</v>
      </c>
    </row>
    <row r="4936" spans="1:19" x14ac:dyDescent="0.25">
      <c r="A4936" t="s">
        <v>4966</v>
      </c>
      <c r="B4936">
        <v>48</v>
      </c>
      <c r="D4936" t="str">
        <f t="shared" si="308"/>
        <v xml:space="preserve">10-2-2011 23:51 </v>
      </c>
      <c r="E4936">
        <f t="shared" si="309"/>
        <v>1.0000000001164153</v>
      </c>
      <c r="F4936">
        <v>48</v>
      </c>
      <c r="K4936" t="s">
        <v>14542</v>
      </c>
      <c r="L4936">
        <v>61</v>
      </c>
      <c r="N4936" t="s">
        <v>14650</v>
      </c>
      <c r="O4936" t="str">
        <f t="shared" si="310"/>
        <v xml:space="preserve">9-27-2012 9:51 </v>
      </c>
      <c r="P4936">
        <f t="shared" si="311"/>
        <v>0.99999999994179234</v>
      </c>
      <c r="Q4936">
        <v>72</v>
      </c>
      <c r="R4936">
        <v>1.0000000001164153</v>
      </c>
      <c r="S4936">
        <v>62.1</v>
      </c>
    </row>
    <row r="4937" spans="1:19" x14ac:dyDescent="0.25">
      <c r="A4937" t="s">
        <v>4967</v>
      </c>
      <c r="B4937">
        <v>48</v>
      </c>
      <c r="D4937" t="str">
        <f t="shared" si="308"/>
        <v xml:space="preserve">10-2-2011 22:51 </v>
      </c>
      <c r="E4937">
        <f t="shared" si="309"/>
        <v>0.99999999994179234</v>
      </c>
      <c r="F4937">
        <v>48</v>
      </c>
      <c r="K4937" t="s">
        <v>14543</v>
      </c>
      <c r="L4937">
        <v>60.8</v>
      </c>
      <c r="N4937" t="s">
        <v>14651</v>
      </c>
      <c r="O4937" t="str">
        <f t="shared" si="310"/>
        <v xml:space="preserve">9-27-2012 8:51 </v>
      </c>
      <c r="P4937">
        <f t="shared" si="311"/>
        <v>1.0000000001164153</v>
      </c>
      <c r="Q4937">
        <v>64.900000000000006</v>
      </c>
      <c r="R4937">
        <v>0.78333333326736465</v>
      </c>
      <c r="S4937">
        <v>62.1</v>
      </c>
    </row>
    <row r="4938" spans="1:19" x14ac:dyDescent="0.25">
      <c r="A4938" t="s">
        <v>4968</v>
      </c>
      <c r="B4938">
        <v>48</v>
      </c>
      <c r="D4938" t="str">
        <f t="shared" si="308"/>
        <v xml:space="preserve">10-2-2011 21:51 </v>
      </c>
      <c r="E4938">
        <f t="shared" si="309"/>
        <v>0.99999999994179234</v>
      </c>
      <c r="F4938">
        <v>48</v>
      </c>
      <c r="K4938" t="s">
        <v>14544</v>
      </c>
      <c r="L4938">
        <v>60.8</v>
      </c>
      <c r="N4938" t="s">
        <v>14652</v>
      </c>
      <c r="O4938" t="str">
        <f t="shared" si="310"/>
        <v xml:space="preserve">9-27-2012 7:51 </v>
      </c>
      <c r="P4938">
        <f t="shared" si="311"/>
        <v>0.99999999994179234</v>
      </c>
      <c r="Q4938">
        <v>59</v>
      </c>
      <c r="R4938">
        <v>0.19999999995343387</v>
      </c>
      <c r="S4938">
        <v>62.1</v>
      </c>
    </row>
    <row r="4939" spans="1:19" x14ac:dyDescent="0.25">
      <c r="A4939" t="s">
        <v>4969</v>
      </c>
      <c r="B4939">
        <v>54</v>
      </c>
      <c r="D4939" t="str">
        <f t="shared" si="308"/>
        <v xml:space="preserve">10-2-2011 20:51 </v>
      </c>
      <c r="E4939">
        <f t="shared" si="309"/>
        <v>1.0000000001164153</v>
      </c>
      <c r="F4939">
        <v>54</v>
      </c>
      <c r="K4939" t="s">
        <v>14545</v>
      </c>
      <c r="L4939">
        <v>61</v>
      </c>
      <c r="N4939" t="s">
        <v>14653</v>
      </c>
      <c r="O4939" t="str">
        <f t="shared" si="310"/>
        <v xml:space="preserve">9-27-2012 6:51 </v>
      </c>
      <c r="P4939">
        <f t="shared" si="311"/>
        <v>0.99999999994179234</v>
      </c>
      <c r="Q4939">
        <v>60.1</v>
      </c>
      <c r="R4939">
        <v>0.99999999994179234</v>
      </c>
      <c r="S4939">
        <v>62.6</v>
      </c>
    </row>
    <row r="4940" spans="1:19" x14ac:dyDescent="0.25">
      <c r="A4940" t="s">
        <v>4970</v>
      </c>
      <c r="B4940">
        <v>55</v>
      </c>
      <c r="D4940" t="str">
        <f t="shared" si="308"/>
        <v xml:space="preserve">10-2-2011 19:51 </v>
      </c>
      <c r="E4940">
        <f t="shared" si="309"/>
        <v>0.99999999994179234</v>
      </c>
      <c r="F4940">
        <v>55</v>
      </c>
      <c r="K4940" t="s">
        <v>14546</v>
      </c>
      <c r="L4940">
        <v>60.8</v>
      </c>
      <c r="N4940" t="s">
        <v>14654</v>
      </c>
      <c r="O4940" t="str">
        <f t="shared" si="310"/>
        <v xml:space="preserve">9-27-2012 5:51 </v>
      </c>
      <c r="P4940">
        <f t="shared" si="311"/>
        <v>1.0000000001164153</v>
      </c>
      <c r="Q4940">
        <v>61</v>
      </c>
      <c r="R4940">
        <v>0.76666666654637083</v>
      </c>
      <c r="S4940">
        <v>62.6</v>
      </c>
    </row>
    <row r="4941" spans="1:19" x14ac:dyDescent="0.25">
      <c r="A4941" t="s">
        <v>4971</v>
      </c>
      <c r="B4941">
        <v>57.9</v>
      </c>
      <c r="D4941" t="str">
        <f t="shared" si="308"/>
        <v xml:space="preserve">10-2-2011 18:51 </v>
      </c>
      <c r="E4941">
        <f t="shared" si="309"/>
        <v>0.99999999994179234</v>
      </c>
      <c r="F4941">
        <v>57.9</v>
      </c>
      <c r="K4941" t="s">
        <v>14547</v>
      </c>
      <c r="L4941">
        <v>61</v>
      </c>
      <c r="N4941" t="s">
        <v>14655</v>
      </c>
      <c r="O4941" t="str">
        <f t="shared" si="310"/>
        <v xml:space="preserve">9-27-2012 4:51 </v>
      </c>
      <c r="P4941">
        <f t="shared" si="311"/>
        <v>0.99999999994179234</v>
      </c>
      <c r="Q4941">
        <v>61</v>
      </c>
      <c r="R4941">
        <v>0.29999999993015081</v>
      </c>
      <c r="S4941">
        <v>62.6</v>
      </c>
    </row>
    <row r="4942" spans="1:19" x14ac:dyDescent="0.25">
      <c r="A4942" t="s">
        <v>4972</v>
      </c>
      <c r="B4942">
        <v>62.1</v>
      </c>
      <c r="D4942" t="str">
        <f t="shared" si="308"/>
        <v xml:space="preserve">10-2-2011 17:51 </v>
      </c>
      <c r="E4942">
        <f t="shared" si="309"/>
        <v>1.0000000001164153</v>
      </c>
      <c r="F4942">
        <v>62.1</v>
      </c>
      <c r="K4942" t="s">
        <v>14548</v>
      </c>
      <c r="L4942">
        <v>63</v>
      </c>
      <c r="N4942" t="s">
        <v>14656</v>
      </c>
      <c r="O4942" t="str">
        <f t="shared" si="310"/>
        <v xml:space="preserve">9-27-2012 3:51 </v>
      </c>
      <c r="P4942">
        <f t="shared" si="311"/>
        <v>0.99999999994179234</v>
      </c>
      <c r="Q4942">
        <v>63</v>
      </c>
      <c r="R4942">
        <v>0.20000000012805685</v>
      </c>
      <c r="S4942">
        <v>62.6</v>
      </c>
    </row>
    <row r="4943" spans="1:19" x14ac:dyDescent="0.25">
      <c r="A4943" t="s">
        <v>4973</v>
      </c>
      <c r="B4943">
        <v>61</v>
      </c>
      <c r="D4943" t="str">
        <f t="shared" si="308"/>
        <v xml:space="preserve">10-2-2011 16:51 </v>
      </c>
      <c r="E4943">
        <f t="shared" si="309"/>
        <v>0.99999999994179234</v>
      </c>
      <c r="F4943">
        <v>61</v>
      </c>
      <c r="K4943" t="s">
        <v>14549</v>
      </c>
      <c r="L4943">
        <v>62.1</v>
      </c>
      <c r="N4943" t="s">
        <v>14657</v>
      </c>
      <c r="O4943" t="str">
        <f t="shared" si="310"/>
        <v xml:space="preserve">9-27-2012 2:51 </v>
      </c>
      <c r="P4943">
        <f t="shared" si="311"/>
        <v>1.0000000001164153</v>
      </c>
      <c r="Q4943">
        <v>63</v>
      </c>
      <c r="R4943">
        <v>0.65000000002328306</v>
      </c>
      <c r="S4943">
        <v>62.6</v>
      </c>
    </row>
    <row r="4944" spans="1:19" x14ac:dyDescent="0.25">
      <c r="A4944" t="s">
        <v>4974</v>
      </c>
      <c r="B4944">
        <v>61</v>
      </c>
      <c r="D4944" t="str">
        <f t="shared" si="308"/>
        <v xml:space="preserve">10-2-2011 15:51 </v>
      </c>
      <c r="E4944">
        <f t="shared" si="309"/>
        <v>0.99999999994179234</v>
      </c>
      <c r="F4944">
        <v>61</v>
      </c>
      <c r="K4944" t="s">
        <v>14550</v>
      </c>
      <c r="L4944">
        <v>63</v>
      </c>
      <c r="N4944" t="s">
        <v>14658</v>
      </c>
      <c r="O4944" t="str">
        <f t="shared" si="310"/>
        <v xml:space="preserve">9-27-2012 1:51 </v>
      </c>
      <c r="P4944">
        <f t="shared" si="311"/>
        <v>0.99999999994179234</v>
      </c>
      <c r="Q4944">
        <v>64.900000000000006</v>
      </c>
      <c r="R4944">
        <v>0.56666666676755995</v>
      </c>
      <c r="S4944">
        <v>62.6</v>
      </c>
    </row>
    <row r="4945" spans="1:19" x14ac:dyDescent="0.25">
      <c r="A4945" t="s">
        <v>4975</v>
      </c>
      <c r="B4945">
        <v>61</v>
      </c>
      <c r="D4945" t="str">
        <f t="shared" si="308"/>
        <v xml:space="preserve">10-2-2011 14:51 </v>
      </c>
      <c r="E4945">
        <f t="shared" si="309"/>
        <v>1.0000000001164153</v>
      </c>
      <c r="F4945">
        <v>61</v>
      </c>
      <c r="K4945" t="s">
        <v>14551</v>
      </c>
      <c r="L4945">
        <v>63</v>
      </c>
      <c r="N4945" t="s">
        <v>14659</v>
      </c>
      <c r="O4945" t="str">
        <f t="shared" si="310"/>
        <v xml:space="preserve">9-27-2012 0:51 </v>
      </c>
      <c r="P4945">
        <f t="shared" si="311"/>
        <v>0.99999999994179234</v>
      </c>
      <c r="Q4945">
        <v>64</v>
      </c>
      <c r="R4945">
        <v>0.80000000016298145</v>
      </c>
      <c r="S4945">
        <v>62.6</v>
      </c>
    </row>
    <row r="4946" spans="1:19" x14ac:dyDescent="0.25">
      <c r="A4946" t="s">
        <v>4976</v>
      </c>
      <c r="B4946">
        <v>57.9</v>
      </c>
      <c r="D4946" t="str">
        <f t="shared" si="308"/>
        <v xml:space="preserve">10-2-2011 13:51 </v>
      </c>
      <c r="E4946">
        <f t="shared" si="309"/>
        <v>0.99999999994179234</v>
      </c>
      <c r="F4946">
        <v>57.9</v>
      </c>
      <c r="K4946" t="s">
        <v>14552</v>
      </c>
      <c r="L4946">
        <v>62.1</v>
      </c>
      <c r="N4946" t="s">
        <v>14660</v>
      </c>
      <c r="O4946" t="str">
        <f t="shared" si="310"/>
        <v xml:space="preserve">9-26-2012 23:51 </v>
      </c>
      <c r="P4946">
        <f t="shared" si="311"/>
        <v>1.0000000001164153</v>
      </c>
      <c r="Q4946">
        <v>64.900000000000006</v>
      </c>
      <c r="R4946">
        <v>0.30000000010477379</v>
      </c>
      <c r="S4946">
        <v>62.6</v>
      </c>
    </row>
    <row r="4947" spans="1:19" x14ac:dyDescent="0.25">
      <c r="A4947" t="s">
        <v>4977</v>
      </c>
      <c r="B4947">
        <v>57</v>
      </c>
      <c r="D4947" t="str">
        <f t="shared" si="308"/>
        <v xml:space="preserve">10-2-2011 12:51 </v>
      </c>
      <c r="E4947">
        <f t="shared" si="309"/>
        <v>0.99999999994179234</v>
      </c>
      <c r="F4947">
        <v>57</v>
      </c>
      <c r="K4947" t="s">
        <v>14553</v>
      </c>
      <c r="L4947">
        <v>62.1</v>
      </c>
      <c r="N4947" t="s">
        <v>14661</v>
      </c>
      <c r="O4947" t="str">
        <f t="shared" si="310"/>
        <v xml:space="preserve">9-26-2012 22:51 </v>
      </c>
      <c r="P4947">
        <f t="shared" si="311"/>
        <v>0.99999999994179234</v>
      </c>
      <c r="Q4947">
        <v>66.900000000000006</v>
      </c>
      <c r="R4947">
        <v>0.70000000001164153</v>
      </c>
      <c r="S4947">
        <v>62.6</v>
      </c>
    </row>
    <row r="4948" spans="1:19" x14ac:dyDescent="0.25">
      <c r="A4948" t="s">
        <v>4978</v>
      </c>
      <c r="B4948">
        <v>55.9</v>
      </c>
      <c r="D4948" t="str">
        <f t="shared" si="308"/>
        <v xml:space="preserve">10-2-2011 11:51 </v>
      </c>
      <c r="E4948">
        <f t="shared" si="309"/>
        <v>1.0000000001164153</v>
      </c>
      <c r="F4948">
        <v>55.9</v>
      </c>
      <c r="K4948" t="s">
        <v>14554</v>
      </c>
      <c r="L4948">
        <v>61</v>
      </c>
      <c r="N4948" t="s">
        <v>14662</v>
      </c>
      <c r="O4948" t="str">
        <f t="shared" si="310"/>
        <v xml:space="preserve">9-26-2012 21:51 </v>
      </c>
      <c r="P4948">
        <f t="shared" si="311"/>
        <v>0.99999999994179234</v>
      </c>
      <c r="Q4948">
        <v>66.900000000000006</v>
      </c>
      <c r="R4948">
        <v>0.36666666681412607</v>
      </c>
      <c r="S4948">
        <v>62.6</v>
      </c>
    </row>
    <row r="4949" spans="1:19" x14ac:dyDescent="0.25">
      <c r="A4949" t="s">
        <v>4979</v>
      </c>
      <c r="B4949">
        <v>55.9</v>
      </c>
      <c r="D4949" t="str">
        <f t="shared" si="308"/>
        <v xml:space="preserve">10-2-2011 10:51 </v>
      </c>
      <c r="E4949">
        <f t="shared" si="309"/>
        <v>0.99999999994179234</v>
      </c>
      <c r="F4949">
        <v>55.9</v>
      </c>
      <c r="K4949" t="s">
        <v>14555</v>
      </c>
      <c r="L4949">
        <v>61</v>
      </c>
      <c r="N4949" t="s">
        <v>14663</v>
      </c>
      <c r="O4949" t="str">
        <f t="shared" si="310"/>
        <v xml:space="preserve">9-26-2012 20:51 </v>
      </c>
      <c r="P4949">
        <f t="shared" si="311"/>
        <v>1.0000000001164153</v>
      </c>
      <c r="Q4949">
        <v>69.099999999999994</v>
      </c>
      <c r="R4949">
        <v>0.99999999994179234</v>
      </c>
      <c r="S4949">
        <v>62.6</v>
      </c>
    </row>
    <row r="4950" spans="1:19" x14ac:dyDescent="0.25">
      <c r="A4950" t="s">
        <v>4980</v>
      </c>
      <c r="B4950">
        <v>55</v>
      </c>
      <c r="D4950" t="str">
        <f t="shared" si="308"/>
        <v xml:space="preserve">10-2-2011 9:51 </v>
      </c>
      <c r="E4950">
        <f t="shared" si="309"/>
        <v>0.99999999994179234</v>
      </c>
      <c r="F4950">
        <v>55</v>
      </c>
      <c r="K4950" t="s">
        <v>14556</v>
      </c>
      <c r="L4950">
        <v>61</v>
      </c>
      <c r="N4950" t="s">
        <v>14664</v>
      </c>
      <c r="O4950" t="str">
        <f t="shared" si="310"/>
        <v xml:space="preserve">9-26-2012 19:51 </v>
      </c>
      <c r="P4950">
        <f t="shared" si="311"/>
        <v>0.99999999994179234</v>
      </c>
      <c r="Q4950">
        <v>72</v>
      </c>
      <c r="R4950">
        <v>0.66666666674427688</v>
      </c>
      <c r="S4950">
        <v>62.6</v>
      </c>
    </row>
    <row r="4951" spans="1:19" x14ac:dyDescent="0.25">
      <c r="A4951" t="s">
        <v>4981</v>
      </c>
      <c r="B4951">
        <v>51.1</v>
      </c>
      <c r="D4951" t="str">
        <f t="shared" si="308"/>
        <v xml:space="preserve">10-2-2011 8:51 </v>
      </c>
      <c r="E4951">
        <f t="shared" si="309"/>
        <v>1.0000000001164153</v>
      </c>
      <c r="F4951">
        <v>51.1</v>
      </c>
      <c r="K4951" t="s">
        <v>14557</v>
      </c>
      <c r="L4951">
        <v>61</v>
      </c>
      <c r="N4951" t="s">
        <v>14665</v>
      </c>
      <c r="O4951" t="str">
        <f t="shared" si="310"/>
        <v xml:space="preserve">9-26-2012 18:51 </v>
      </c>
      <c r="P4951">
        <f t="shared" si="311"/>
        <v>0.99999999994179234</v>
      </c>
      <c r="Q4951">
        <v>73.900000000000006</v>
      </c>
      <c r="R4951">
        <v>0.43333333334885538</v>
      </c>
      <c r="S4951">
        <v>62.6</v>
      </c>
    </row>
    <row r="4952" spans="1:19" x14ac:dyDescent="0.25">
      <c r="A4952" t="s">
        <v>4982</v>
      </c>
      <c r="B4952">
        <v>48</v>
      </c>
      <c r="D4952" t="str">
        <f t="shared" si="308"/>
        <v xml:space="preserve">10-2-2011 7:51 </v>
      </c>
      <c r="E4952">
        <f t="shared" si="309"/>
        <v>0.99999999994179234</v>
      </c>
      <c r="F4952">
        <v>48</v>
      </c>
      <c r="K4952" t="s">
        <v>14558</v>
      </c>
      <c r="L4952">
        <v>62.1</v>
      </c>
      <c r="N4952" t="s">
        <v>14666</v>
      </c>
      <c r="O4952" t="str">
        <f t="shared" si="310"/>
        <v xml:space="preserve">9-26-2012 17:51 </v>
      </c>
      <c r="P4952">
        <f t="shared" si="311"/>
        <v>1.0000000001164153</v>
      </c>
      <c r="Q4952">
        <v>80.099999999999994</v>
      </c>
      <c r="R4952">
        <v>0.29999999993015081</v>
      </c>
      <c r="S4952">
        <v>62.6</v>
      </c>
    </row>
    <row r="4953" spans="1:19" x14ac:dyDescent="0.25">
      <c r="A4953" t="s">
        <v>4983</v>
      </c>
      <c r="B4953">
        <v>48</v>
      </c>
      <c r="D4953" t="str">
        <f t="shared" si="308"/>
        <v xml:space="preserve">10-2-2011 6:51 </v>
      </c>
      <c r="E4953">
        <f t="shared" si="309"/>
        <v>0.99999999994179234</v>
      </c>
      <c r="F4953">
        <v>48</v>
      </c>
      <c r="K4953" t="s">
        <v>14559</v>
      </c>
      <c r="L4953">
        <v>63</v>
      </c>
      <c r="N4953" t="s">
        <v>14667</v>
      </c>
      <c r="O4953" t="str">
        <f t="shared" si="310"/>
        <v xml:space="preserve">9-26-2012 16:51 </v>
      </c>
      <c r="P4953">
        <f t="shared" si="311"/>
        <v>0.99999999994179234</v>
      </c>
      <c r="Q4953">
        <v>82.9</v>
      </c>
      <c r="R4953">
        <v>0.48333333333721384</v>
      </c>
      <c r="S4953">
        <v>62.6</v>
      </c>
    </row>
    <row r="4954" spans="1:19" x14ac:dyDescent="0.25">
      <c r="A4954" t="s">
        <v>4984</v>
      </c>
      <c r="B4954">
        <v>46</v>
      </c>
      <c r="D4954" t="str">
        <f t="shared" si="308"/>
        <v xml:space="preserve">10-2-2011 5:51 </v>
      </c>
      <c r="E4954">
        <f t="shared" si="309"/>
        <v>1.0000000001164153</v>
      </c>
      <c r="F4954">
        <v>46</v>
      </c>
      <c r="K4954" t="s">
        <v>14560</v>
      </c>
      <c r="L4954">
        <v>62.6</v>
      </c>
      <c r="N4954" t="s">
        <v>14668</v>
      </c>
      <c r="O4954" t="str">
        <f t="shared" si="310"/>
        <v xml:space="preserve">9-26-2012 15:51 </v>
      </c>
      <c r="P4954">
        <f t="shared" si="311"/>
        <v>0.99999999994179234</v>
      </c>
      <c r="Q4954">
        <v>82.9</v>
      </c>
      <c r="R4954">
        <v>0.46666666679084301</v>
      </c>
      <c r="S4954">
        <v>62.6</v>
      </c>
    </row>
    <row r="4955" spans="1:19" x14ac:dyDescent="0.25">
      <c r="A4955" t="s">
        <v>4985</v>
      </c>
      <c r="B4955">
        <v>46.9</v>
      </c>
      <c r="D4955" t="str">
        <f t="shared" si="308"/>
        <v xml:space="preserve">10-2-2011 4:51 </v>
      </c>
      <c r="E4955">
        <f t="shared" si="309"/>
        <v>0.99999999994179234</v>
      </c>
      <c r="F4955">
        <v>46.9</v>
      </c>
      <c r="K4955" t="s">
        <v>14561</v>
      </c>
      <c r="L4955">
        <v>64.900000000000006</v>
      </c>
      <c r="N4955" t="s">
        <v>14669</v>
      </c>
      <c r="O4955" t="str">
        <f t="shared" si="310"/>
        <v xml:space="preserve">9-26-2012 14:51 </v>
      </c>
      <c r="P4955">
        <f t="shared" si="311"/>
        <v>1.0000000001164153</v>
      </c>
      <c r="Q4955">
        <v>81</v>
      </c>
      <c r="R4955">
        <v>0.21666666667442769</v>
      </c>
      <c r="S4955">
        <v>62.6</v>
      </c>
    </row>
    <row r="4956" spans="1:19" x14ac:dyDescent="0.25">
      <c r="A4956" t="s">
        <v>4986</v>
      </c>
      <c r="B4956">
        <v>48</v>
      </c>
      <c r="D4956" t="str">
        <f t="shared" si="308"/>
        <v xml:space="preserve">10-2-2011 3:51 </v>
      </c>
      <c r="E4956">
        <f t="shared" si="309"/>
        <v>0.99999999994179234</v>
      </c>
      <c r="F4956">
        <v>48</v>
      </c>
      <c r="K4956" t="s">
        <v>14562</v>
      </c>
      <c r="L4956">
        <v>69.099999999999994</v>
      </c>
      <c r="N4956" t="s">
        <v>14670</v>
      </c>
      <c r="O4956" t="str">
        <f t="shared" si="310"/>
        <v xml:space="preserve">9-26-2012 13:51 </v>
      </c>
      <c r="P4956">
        <f t="shared" si="311"/>
        <v>0.99999999994179234</v>
      </c>
      <c r="Q4956">
        <v>80.099999999999994</v>
      </c>
      <c r="R4956">
        <v>0.1499999999650754</v>
      </c>
      <c r="S4956">
        <v>62.6</v>
      </c>
    </row>
    <row r="4957" spans="1:19" x14ac:dyDescent="0.25">
      <c r="A4957" t="s">
        <v>4987</v>
      </c>
      <c r="B4957">
        <v>48.9</v>
      </c>
      <c r="D4957" t="str">
        <f t="shared" si="308"/>
        <v xml:space="preserve">10-2-2011 2:51 </v>
      </c>
      <c r="E4957">
        <f t="shared" si="309"/>
        <v>1.0000000001164153</v>
      </c>
      <c r="F4957">
        <v>48.9</v>
      </c>
      <c r="K4957" t="s">
        <v>14563</v>
      </c>
      <c r="L4957">
        <v>71.099999999999994</v>
      </c>
      <c r="N4957" t="s">
        <v>14671</v>
      </c>
      <c r="O4957" t="str">
        <f t="shared" si="310"/>
        <v xml:space="preserve">9-26-2012 12:51 </v>
      </c>
      <c r="P4957">
        <f t="shared" si="311"/>
        <v>0.99999999994179234</v>
      </c>
      <c r="Q4957">
        <v>79</v>
      </c>
      <c r="R4957">
        <v>0.16666666668606922</v>
      </c>
      <c r="S4957">
        <v>62.6</v>
      </c>
    </row>
    <row r="4958" spans="1:19" x14ac:dyDescent="0.25">
      <c r="A4958" t="s">
        <v>4988</v>
      </c>
      <c r="B4958">
        <v>48.9</v>
      </c>
      <c r="D4958" t="str">
        <f t="shared" si="308"/>
        <v xml:space="preserve">10-2-2011 1:51 </v>
      </c>
      <c r="E4958">
        <f t="shared" si="309"/>
        <v>0.99999999994179234</v>
      </c>
      <c r="F4958">
        <v>48.9</v>
      </c>
      <c r="K4958" t="s">
        <v>14564</v>
      </c>
      <c r="L4958">
        <v>71.099999999999994</v>
      </c>
      <c r="N4958" t="s">
        <v>14672</v>
      </c>
      <c r="O4958" t="str">
        <f t="shared" si="310"/>
        <v xml:space="preserve">9-26-2012 11:51 </v>
      </c>
      <c r="P4958">
        <f t="shared" si="311"/>
        <v>1.0000000001164153</v>
      </c>
      <c r="Q4958">
        <v>75.900000000000006</v>
      </c>
      <c r="R4958">
        <v>0.36666666681412607</v>
      </c>
      <c r="S4958">
        <v>62.6</v>
      </c>
    </row>
    <row r="4959" spans="1:19" x14ac:dyDescent="0.25">
      <c r="A4959" t="s">
        <v>4989</v>
      </c>
      <c r="B4959">
        <v>48.9</v>
      </c>
      <c r="D4959" t="str">
        <f t="shared" si="308"/>
        <v xml:space="preserve">10-2-2011 0:51 </v>
      </c>
      <c r="E4959">
        <f t="shared" si="309"/>
        <v>0.99999999994179234</v>
      </c>
      <c r="F4959">
        <v>48.9</v>
      </c>
      <c r="K4959" t="s">
        <v>14565</v>
      </c>
      <c r="L4959">
        <v>71.099999999999994</v>
      </c>
      <c r="N4959" t="s">
        <v>14673</v>
      </c>
      <c r="O4959" t="str">
        <f t="shared" si="310"/>
        <v xml:space="preserve">9-26-2012 10:51 </v>
      </c>
      <c r="P4959">
        <f t="shared" si="311"/>
        <v>0.99999999994179234</v>
      </c>
      <c r="Q4959">
        <v>73</v>
      </c>
      <c r="R4959">
        <v>0.63333333330228925</v>
      </c>
      <c r="S4959">
        <v>62.6</v>
      </c>
    </row>
    <row r="4960" spans="1:19" x14ac:dyDescent="0.25">
      <c r="A4960" t="s">
        <v>4990</v>
      </c>
      <c r="B4960">
        <v>48.9</v>
      </c>
      <c r="D4960" t="str">
        <f t="shared" si="308"/>
        <v xml:space="preserve">10-1-2011 23:51 </v>
      </c>
      <c r="E4960">
        <f t="shared" si="309"/>
        <v>1.0000000001164153</v>
      </c>
      <c r="F4960">
        <v>48.9</v>
      </c>
      <c r="K4960" t="s">
        <v>14566</v>
      </c>
      <c r="L4960">
        <v>70</v>
      </c>
      <c r="N4960" t="s">
        <v>14674</v>
      </c>
      <c r="O4960" t="str">
        <f t="shared" si="310"/>
        <v xml:space="preserve">9-26-2012 9:51 </v>
      </c>
      <c r="P4960">
        <f t="shared" si="311"/>
        <v>0.99999999994179234</v>
      </c>
      <c r="Q4960">
        <v>69.099999999999994</v>
      </c>
      <c r="R4960">
        <v>0.19999999995343387</v>
      </c>
      <c r="S4960">
        <v>62.6</v>
      </c>
    </row>
    <row r="4961" spans="1:19" x14ac:dyDescent="0.25">
      <c r="A4961" t="s">
        <v>4991</v>
      </c>
      <c r="B4961">
        <v>48</v>
      </c>
      <c r="D4961" t="str">
        <f t="shared" si="308"/>
        <v xml:space="preserve">10-1-2011 22:51 </v>
      </c>
      <c r="E4961">
        <f t="shared" si="309"/>
        <v>0.99999999994179234</v>
      </c>
      <c r="F4961">
        <v>48</v>
      </c>
      <c r="K4961" t="s">
        <v>14567</v>
      </c>
      <c r="L4961">
        <v>70</v>
      </c>
      <c r="N4961" t="s">
        <v>14675</v>
      </c>
      <c r="O4961" t="str">
        <f t="shared" si="310"/>
        <v xml:space="preserve">9-26-2012 8:51 </v>
      </c>
      <c r="P4961">
        <f t="shared" si="311"/>
        <v>1.0000000001164153</v>
      </c>
      <c r="Q4961">
        <v>63</v>
      </c>
      <c r="R4961">
        <v>0.55000000004656613</v>
      </c>
      <c r="S4961">
        <v>62.6</v>
      </c>
    </row>
    <row r="4962" spans="1:19" x14ac:dyDescent="0.25">
      <c r="A4962" t="s">
        <v>4992</v>
      </c>
      <c r="B4962">
        <v>51.1</v>
      </c>
      <c r="D4962" t="str">
        <f t="shared" si="308"/>
        <v xml:space="preserve">10-1-2011 21:51 </v>
      </c>
      <c r="E4962">
        <f t="shared" si="309"/>
        <v>0.99999999994179234</v>
      </c>
      <c r="F4962">
        <v>51.1</v>
      </c>
      <c r="K4962" t="s">
        <v>14568</v>
      </c>
      <c r="L4962">
        <v>68</v>
      </c>
      <c r="N4962" t="s">
        <v>14676</v>
      </c>
      <c r="O4962" t="str">
        <f t="shared" si="310"/>
        <v xml:space="preserve">9-26-2012 7:51 </v>
      </c>
      <c r="P4962">
        <f t="shared" si="311"/>
        <v>0.99999999994179234</v>
      </c>
      <c r="Q4962">
        <v>57.9</v>
      </c>
      <c r="R4962">
        <v>0.71666666655801237</v>
      </c>
      <c r="S4962">
        <v>62.6</v>
      </c>
    </row>
    <row r="4963" spans="1:19" x14ac:dyDescent="0.25">
      <c r="A4963" t="s">
        <v>4993</v>
      </c>
      <c r="B4963">
        <v>53.1</v>
      </c>
      <c r="D4963" t="str">
        <f t="shared" si="308"/>
        <v xml:space="preserve">10-1-2011 20:51 </v>
      </c>
      <c r="E4963">
        <f t="shared" si="309"/>
        <v>1.0000000001164153</v>
      </c>
      <c r="F4963">
        <v>53.1</v>
      </c>
      <c r="K4963" t="s">
        <v>14569</v>
      </c>
      <c r="L4963">
        <v>64</v>
      </c>
      <c r="N4963" t="s">
        <v>14677</v>
      </c>
      <c r="O4963" t="str">
        <f t="shared" si="310"/>
        <v xml:space="preserve">9-26-2012 6:51 </v>
      </c>
      <c r="P4963">
        <f t="shared" si="311"/>
        <v>0.99999999994179234</v>
      </c>
      <c r="Q4963">
        <v>55</v>
      </c>
      <c r="R4963">
        <v>0.58333333348855376</v>
      </c>
      <c r="S4963">
        <v>62.6</v>
      </c>
    </row>
    <row r="4964" spans="1:19" x14ac:dyDescent="0.25">
      <c r="A4964" t="s">
        <v>4994</v>
      </c>
      <c r="B4964">
        <v>54</v>
      </c>
      <c r="D4964" t="str">
        <f t="shared" si="308"/>
        <v xml:space="preserve">10-1-2011 19:51 </v>
      </c>
      <c r="E4964">
        <f t="shared" si="309"/>
        <v>0.99999999994179234</v>
      </c>
      <c r="F4964">
        <v>54</v>
      </c>
      <c r="K4964" t="s">
        <v>14570</v>
      </c>
      <c r="L4964">
        <v>63</v>
      </c>
      <c r="N4964" t="s">
        <v>14678</v>
      </c>
      <c r="O4964" t="str">
        <f t="shared" si="310"/>
        <v xml:space="preserve">9-26-2012 5:51 </v>
      </c>
      <c r="P4964">
        <f t="shared" si="311"/>
        <v>1.0000000001164153</v>
      </c>
      <c r="Q4964">
        <v>55.9</v>
      </c>
      <c r="R4964">
        <v>0.21666666667442769</v>
      </c>
      <c r="S4964">
        <v>62.6</v>
      </c>
    </row>
    <row r="4965" spans="1:19" x14ac:dyDescent="0.25">
      <c r="A4965" t="s">
        <v>4995</v>
      </c>
      <c r="B4965">
        <v>57</v>
      </c>
      <c r="D4965" t="str">
        <f t="shared" si="308"/>
        <v xml:space="preserve">10-1-2011 18:51 </v>
      </c>
      <c r="E4965">
        <f t="shared" si="309"/>
        <v>0.99999999994179234</v>
      </c>
      <c r="F4965">
        <v>57</v>
      </c>
      <c r="K4965" t="s">
        <v>14571</v>
      </c>
      <c r="L4965">
        <v>60.1</v>
      </c>
      <c r="N4965" t="s">
        <v>14679</v>
      </c>
      <c r="O4965" t="str">
        <f t="shared" si="310"/>
        <v xml:space="preserve">9-26-2012 4:51 </v>
      </c>
      <c r="P4965">
        <f t="shared" si="311"/>
        <v>0.99999999994179234</v>
      </c>
      <c r="Q4965">
        <v>55.9</v>
      </c>
      <c r="R4965">
        <v>0.80000000016298145</v>
      </c>
      <c r="S4965">
        <v>62.6</v>
      </c>
    </row>
    <row r="4966" spans="1:19" x14ac:dyDescent="0.25">
      <c r="A4966" t="s">
        <v>4996</v>
      </c>
      <c r="B4966">
        <v>60.1</v>
      </c>
      <c r="D4966" t="str">
        <f t="shared" si="308"/>
        <v xml:space="preserve">10-1-2011 17:51 </v>
      </c>
      <c r="E4966">
        <f t="shared" si="309"/>
        <v>1.0000000001164153</v>
      </c>
      <c r="F4966">
        <v>60.1</v>
      </c>
      <c r="K4966" t="s">
        <v>14572</v>
      </c>
      <c r="L4966">
        <v>57.9</v>
      </c>
      <c r="N4966" t="s">
        <v>14680</v>
      </c>
      <c r="O4966" t="str">
        <f t="shared" si="310"/>
        <v xml:space="preserve">9-26-2012 3:51 </v>
      </c>
      <c r="P4966">
        <f t="shared" si="311"/>
        <v>0.99999999994179234</v>
      </c>
      <c r="Q4966">
        <v>60.1</v>
      </c>
      <c r="R4966">
        <v>0.99999999994179234</v>
      </c>
      <c r="S4966">
        <v>63</v>
      </c>
    </row>
    <row r="4967" spans="1:19" x14ac:dyDescent="0.25">
      <c r="A4967" t="s">
        <v>4997</v>
      </c>
      <c r="B4967">
        <v>61</v>
      </c>
      <c r="D4967" t="str">
        <f t="shared" si="308"/>
        <v xml:space="preserve">10-1-2011 16:51 </v>
      </c>
      <c r="E4967">
        <f t="shared" si="309"/>
        <v>0.99999999994179234</v>
      </c>
      <c r="F4967">
        <v>61</v>
      </c>
      <c r="K4967" t="s">
        <v>14573</v>
      </c>
      <c r="L4967">
        <v>57.2</v>
      </c>
      <c r="N4967" t="s">
        <v>14681</v>
      </c>
      <c r="O4967" t="str">
        <f t="shared" si="310"/>
        <v xml:space="preserve">9-26-2012 2:51 </v>
      </c>
      <c r="P4967">
        <f t="shared" si="311"/>
        <v>1.0000000001164153</v>
      </c>
      <c r="Q4967">
        <v>60.1</v>
      </c>
      <c r="R4967">
        <v>0.99999999994179234</v>
      </c>
      <c r="S4967">
        <v>63</v>
      </c>
    </row>
    <row r="4968" spans="1:19" x14ac:dyDescent="0.25">
      <c r="A4968" t="s">
        <v>4998</v>
      </c>
      <c r="B4968">
        <v>63</v>
      </c>
      <c r="D4968" t="str">
        <f t="shared" si="308"/>
        <v xml:space="preserve">10-1-2011 15:51 </v>
      </c>
      <c r="E4968">
        <f t="shared" si="309"/>
        <v>0.99999999994179234</v>
      </c>
      <c r="F4968">
        <v>63</v>
      </c>
      <c r="K4968" t="s">
        <v>14574</v>
      </c>
      <c r="L4968">
        <v>57.9</v>
      </c>
      <c r="N4968" t="s">
        <v>14682</v>
      </c>
      <c r="O4968" t="str">
        <f t="shared" si="310"/>
        <v xml:space="preserve">9-26-2012 1:51 </v>
      </c>
      <c r="P4968">
        <f t="shared" si="311"/>
        <v>0.99999999994179234</v>
      </c>
      <c r="Q4968">
        <v>57.9</v>
      </c>
      <c r="R4968">
        <v>1.0000000001164153</v>
      </c>
      <c r="S4968">
        <v>63</v>
      </c>
    </row>
    <row r="4969" spans="1:19" x14ac:dyDescent="0.25">
      <c r="A4969" t="s">
        <v>4999</v>
      </c>
      <c r="B4969">
        <v>64</v>
      </c>
      <c r="D4969" t="str">
        <f t="shared" si="308"/>
        <v xml:space="preserve">10-1-2011 14:51 </v>
      </c>
      <c r="E4969">
        <f t="shared" si="309"/>
        <v>1.0000000001164153</v>
      </c>
      <c r="F4969">
        <v>64</v>
      </c>
      <c r="K4969" t="s">
        <v>14575</v>
      </c>
      <c r="L4969">
        <v>57.2</v>
      </c>
      <c r="N4969" t="s">
        <v>14683</v>
      </c>
      <c r="O4969" t="str">
        <f t="shared" si="310"/>
        <v xml:space="preserve">9-26-2012 0:51 </v>
      </c>
      <c r="P4969">
        <f t="shared" si="311"/>
        <v>0.99999999994179234</v>
      </c>
      <c r="Q4969">
        <v>59</v>
      </c>
      <c r="R4969">
        <v>1.0000000001164153</v>
      </c>
      <c r="S4969">
        <v>63</v>
      </c>
    </row>
    <row r="4970" spans="1:19" x14ac:dyDescent="0.25">
      <c r="A4970" t="s">
        <v>5000</v>
      </c>
      <c r="B4970">
        <v>59</v>
      </c>
      <c r="D4970" t="str">
        <f t="shared" si="308"/>
        <v xml:space="preserve">10-1-2011 13:51 </v>
      </c>
      <c r="E4970">
        <f t="shared" si="309"/>
        <v>0.99999999994179234</v>
      </c>
      <c r="F4970">
        <v>59</v>
      </c>
      <c r="K4970" t="s">
        <v>14576</v>
      </c>
      <c r="L4970">
        <v>57.2</v>
      </c>
      <c r="N4970" t="s">
        <v>14684</v>
      </c>
      <c r="O4970" t="str">
        <f t="shared" si="310"/>
        <v xml:space="preserve">9-25-2012 23:51 </v>
      </c>
      <c r="P4970">
        <f t="shared" si="311"/>
        <v>1.0000000001164153</v>
      </c>
      <c r="Q4970">
        <v>63</v>
      </c>
      <c r="R4970">
        <v>0.99999999994179234</v>
      </c>
      <c r="S4970">
        <v>63</v>
      </c>
    </row>
    <row r="4971" spans="1:19" x14ac:dyDescent="0.25">
      <c r="A4971" t="s">
        <v>5001</v>
      </c>
      <c r="B4971">
        <v>61</v>
      </c>
      <c r="D4971" t="str">
        <f t="shared" si="308"/>
        <v xml:space="preserve">10-1-2011 12:51 </v>
      </c>
      <c r="E4971">
        <f t="shared" si="309"/>
        <v>0.99999999994179234</v>
      </c>
      <c r="F4971">
        <v>61</v>
      </c>
      <c r="K4971" t="s">
        <v>14577</v>
      </c>
      <c r="L4971">
        <v>57.9</v>
      </c>
      <c r="N4971" t="s">
        <v>14685</v>
      </c>
      <c r="O4971" t="str">
        <f t="shared" si="310"/>
        <v xml:space="preserve">9-25-2012 22:51 </v>
      </c>
      <c r="P4971">
        <f t="shared" si="311"/>
        <v>0.99999999994179234</v>
      </c>
      <c r="Q4971">
        <v>63</v>
      </c>
      <c r="R4971">
        <v>0.99999999994179234</v>
      </c>
      <c r="S4971">
        <v>63</v>
      </c>
    </row>
    <row r="4972" spans="1:19" x14ac:dyDescent="0.25">
      <c r="A4972" t="s">
        <v>5002</v>
      </c>
      <c r="B4972">
        <v>60.1</v>
      </c>
      <c r="D4972" t="str">
        <f t="shared" si="308"/>
        <v xml:space="preserve">10-1-2011 11:51 </v>
      </c>
      <c r="E4972">
        <f t="shared" si="309"/>
        <v>1.0000000001164153</v>
      </c>
      <c r="F4972">
        <v>60.1</v>
      </c>
      <c r="K4972" t="s">
        <v>14578</v>
      </c>
      <c r="L4972">
        <v>57.2</v>
      </c>
      <c r="N4972" t="s">
        <v>14686</v>
      </c>
      <c r="O4972" t="str">
        <f t="shared" si="310"/>
        <v xml:space="preserve">9-25-2012 21:51 </v>
      </c>
      <c r="P4972">
        <f t="shared" si="311"/>
        <v>0.99999999994179234</v>
      </c>
      <c r="Q4972">
        <v>66.900000000000006</v>
      </c>
      <c r="R4972">
        <v>1.0000000001164153</v>
      </c>
      <c r="S4972">
        <v>63</v>
      </c>
    </row>
    <row r="4973" spans="1:19" x14ac:dyDescent="0.25">
      <c r="A4973" t="s">
        <v>5003</v>
      </c>
      <c r="B4973">
        <v>57.9</v>
      </c>
      <c r="D4973" t="str">
        <f t="shared" si="308"/>
        <v xml:space="preserve">10-1-2011 10:51 </v>
      </c>
      <c r="E4973">
        <f t="shared" si="309"/>
        <v>0.99999999994179234</v>
      </c>
      <c r="F4973">
        <v>57.9</v>
      </c>
      <c r="K4973" t="s">
        <v>14579</v>
      </c>
      <c r="L4973">
        <v>57.9</v>
      </c>
      <c r="N4973" t="s">
        <v>14687</v>
      </c>
      <c r="O4973" t="str">
        <f t="shared" si="310"/>
        <v xml:space="preserve">9-25-2012 20:51 </v>
      </c>
      <c r="P4973">
        <f t="shared" si="311"/>
        <v>1.0000000001164153</v>
      </c>
      <c r="Q4973">
        <v>66.900000000000006</v>
      </c>
      <c r="R4973">
        <v>0.16666666668606922</v>
      </c>
      <c r="S4973">
        <v>63</v>
      </c>
    </row>
    <row r="4974" spans="1:19" x14ac:dyDescent="0.25">
      <c r="A4974" t="s">
        <v>5004</v>
      </c>
      <c r="B4974">
        <v>57</v>
      </c>
      <c r="D4974" t="str">
        <f t="shared" si="308"/>
        <v xml:space="preserve">10-1-2011 9:51 </v>
      </c>
      <c r="E4974">
        <f t="shared" si="309"/>
        <v>0.99999999994179234</v>
      </c>
      <c r="F4974">
        <v>57</v>
      </c>
      <c r="K4974" t="s">
        <v>14580</v>
      </c>
      <c r="L4974">
        <v>59</v>
      </c>
      <c r="N4974" t="s">
        <v>14688</v>
      </c>
      <c r="O4974" t="str">
        <f t="shared" si="310"/>
        <v xml:space="preserve">9-25-2012 19:51 </v>
      </c>
      <c r="P4974">
        <f t="shared" si="311"/>
        <v>0.99999999994179234</v>
      </c>
      <c r="Q4974">
        <v>66.900000000000006</v>
      </c>
      <c r="R4974">
        <v>0.99999999994179234</v>
      </c>
      <c r="S4974">
        <v>63</v>
      </c>
    </row>
    <row r="4975" spans="1:19" x14ac:dyDescent="0.25">
      <c r="A4975" t="s">
        <v>5005</v>
      </c>
      <c r="B4975">
        <v>54</v>
      </c>
      <c r="D4975" t="str">
        <f t="shared" si="308"/>
        <v xml:space="preserve">10-1-2011 8:51 </v>
      </c>
      <c r="E4975">
        <f t="shared" si="309"/>
        <v>1.0000000001164153</v>
      </c>
      <c r="F4975">
        <v>54</v>
      </c>
      <c r="K4975" t="s">
        <v>14581</v>
      </c>
      <c r="L4975">
        <v>59</v>
      </c>
      <c r="N4975" t="s">
        <v>14689</v>
      </c>
      <c r="O4975" t="str">
        <f t="shared" si="310"/>
        <v xml:space="preserve">9-25-2012 18:51 </v>
      </c>
      <c r="P4975">
        <f t="shared" si="311"/>
        <v>0.99999999994179234</v>
      </c>
      <c r="Q4975">
        <v>68</v>
      </c>
      <c r="R4975">
        <v>0.99999999994179234</v>
      </c>
      <c r="S4975">
        <v>63</v>
      </c>
    </row>
    <row r="4976" spans="1:19" x14ac:dyDescent="0.25">
      <c r="A4976" t="s">
        <v>5006</v>
      </c>
      <c r="B4976">
        <v>51.1</v>
      </c>
      <c r="D4976" t="str">
        <f t="shared" si="308"/>
        <v xml:space="preserve">10-1-2011 7:51 </v>
      </c>
      <c r="E4976">
        <f t="shared" si="309"/>
        <v>0.99999999994179234</v>
      </c>
      <c r="F4976">
        <v>51.1</v>
      </c>
      <c r="K4976" t="s">
        <v>14582</v>
      </c>
      <c r="L4976">
        <v>59</v>
      </c>
      <c r="N4976" t="s">
        <v>14690</v>
      </c>
      <c r="O4976" t="str">
        <f t="shared" si="310"/>
        <v xml:space="preserve">9-25-2012 17:51 </v>
      </c>
      <c r="P4976">
        <f t="shared" si="311"/>
        <v>1.0000000001164153</v>
      </c>
      <c r="Q4976">
        <v>72</v>
      </c>
      <c r="R4976">
        <v>0.99999999994179234</v>
      </c>
      <c r="S4976">
        <v>63</v>
      </c>
    </row>
    <row r="4977" spans="1:19" x14ac:dyDescent="0.25">
      <c r="A4977" t="s">
        <v>5007</v>
      </c>
      <c r="B4977">
        <v>52</v>
      </c>
      <c r="D4977" t="str">
        <f t="shared" si="308"/>
        <v xml:space="preserve">10-1-2011 6:51 </v>
      </c>
      <c r="E4977">
        <f t="shared" si="309"/>
        <v>0.99999999994179234</v>
      </c>
      <c r="F4977">
        <v>52</v>
      </c>
      <c r="K4977" t="s">
        <v>14583</v>
      </c>
      <c r="L4977">
        <v>60.8</v>
      </c>
      <c r="N4977" t="s">
        <v>14691</v>
      </c>
      <c r="O4977" t="str">
        <f t="shared" si="310"/>
        <v xml:space="preserve">9-25-2012 16:51 </v>
      </c>
      <c r="P4977">
        <f t="shared" si="311"/>
        <v>0.99999999994179234</v>
      </c>
      <c r="Q4977">
        <v>75</v>
      </c>
      <c r="R4977">
        <v>1.0000000001164153</v>
      </c>
      <c r="S4977">
        <v>63</v>
      </c>
    </row>
    <row r="4978" spans="1:19" x14ac:dyDescent="0.25">
      <c r="A4978" t="s">
        <v>5008</v>
      </c>
      <c r="B4978">
        <v>54</v>
      </c>
      <c r="D4978" t="str">
        <f t="shared" si="308"/>
        <v xml:space="preserve">10-1-2011 5:51 </v>
      </c>
      <c r="E4978">
        <f t="shared" si="309"/>
        <v>1.0000000001164153</v>
      </c>
      <c r="F4978">
        <v>54</v>
      </c>
      <c r="K4978" t="s">
        <v>14584</v>
      </c>
      <c r="L4978">
        <v>60.1</v>
      </c>
      <c r="N4978" t="s">
        <v>14692</v>
      </c>
      <c r="O4978" t="str">
        <f t="shared" si="310"/>
        <v xml:space="preserve">9-25-2012 15:51 </v>
      </c>
      <c r="P4978">
        <f t="shared" si="311"/>
        <v>0.99999999994179234</v>
      </c>
      <c r="Q4978">
        <v>75.900000000000006</v>
      </c>
      <c r="R4978">
        <v>0.99999999994179234</v>
      </c>
      <c r="S4978">
        <v>63</v>
      </c>
    </row>
    <row r="4979" spans="1:19" x14ac:dyDescent="0.25">
      <c r="A4979" t="s">
        <v>5009</v>
      </c>
      <c r="B4979">
        <v>54</v>
      </c>
      <c r="D4979" t="str">
        <f t="shared" si="308"/>
        <v xml:space="preserve">10-1-2011 4:51 </v>
      </c>
      <c r="E4979">
        <f t="shared" si="309"/>
        <v>0.99999999994179234</v>
      </c>
      <c r="F4979">
        <v>54</v>
      </c>
      <c r="K4979" t="s">
        <v>14585</v>
      </c>
      <c r="L4979">
        <v>60.8</v>
      </c>
      <c r="N4979" t="s">
        <v>14693</v>
      </c>
      <c r="O4979" t="str">
        <f t="shared" si="310"/>
        <v xml:space="preserve">9-25-2012 14:51 </v>
      </c>
      <c r="P4979">
        <f t="shared" si="311"/>
        <v>1.0000000001164153</v>
      </c>
      <c r="Q4979">
        <v>75.2</v>
      </c>
      <c r="R4979">
        <v>1.0000000001164153</v>
      </c>
      <c r="S4979">
        <v>63</v>
      </c>
    </row>
    <row r="4980" spans="1:19" x14ac:dyDescent="0.25">
      <c r="A4980" t="s">
        <v>5010</v>
      </c>
      <c r="B4980">
        <v>55</v>
      </c>
      <c r="D4980" t="str">
        <f t="shared" si="308"/>
        <v xml:space="preserve">10-1-2011 3:51 </v>
      </c>
      <c r="E4980">
        <f t="shared" si="309"/>
        <v>0.99999999994179234</v>
      </c>
      <c r="F4980">
        <v>55</v>
      </c>
      <c r="K4980" t="s">
        <v>14586</v>
      </c>
      <c r="L4980">
        <v>60.1</v>
      </c>
      <c r="N4980" t="s">
        <v>14694</v>
      </c>
      <c r="O4980" t="str">
        <f t="shared" si="310"/>
        <v xml:space="preserve">9-25-2012 13:51 </v>
      </c>
      <c r="P4980">
        <f t="shared" si="311"/>
        <v>0.99999999994179234</v>
      </c>
      <c r="Q4980">
        <v>75</v>
      </c>
      <c r="R4980">
        <v>0.99999999994179234</v>
      </c>
      <c r="S4980">
        <v>63</v>
      </c>
    </row>
    <row r="4981" spans="1:19" x14ac:dyDescent="0.25">
      <c r="A4981" t="s">
        <v>5011</v>
      </c>
      <c r="B4981">
        <v>55.9</v>
      </c>
      <c r="D4981" t="str">
        <f t="shared" si="308"/>
        <v xml:space="preserve">10-1-2011 2:51 </v>
      </c>
      <c r="E4981">
        <f t="shared" si="309"/>
        <v>1.0000000001164153</v>
      </c>
      <c r="F4981">
        <v>55.9</v>
      </c>
      <c r="K4981" t="s">
        <v>14587</v>
      </c>
      <c r="L4981">
        <v>60.8</v>
      </c>
      <c r="N4981" t="s">
        <v>14695</v>
      </c>
      <c r="O4981" t="str">
        <f t="shared" si="310"/>
        <v xml:space="preserve">9-25-2012 12:51 </v>
      </c>
      <c r="P4981">
        <f t="shared" si="311"/>
        <v>0.99999999994179234</v>
      </c>
      <c r="Q4981">
        <v>75</v>
      </c>
      <c r="R4981">
        <v>0.99999999994179234</v>
      </c>
      <c r="S4981">
        <v>63</v>
      </c>
    </row>
    <row r="4982" spans="1:19" x14ac:dyDescent="0.25">
      <c r="A4982" t="s">
        <v>5012</v>
      </c>
      <c r="B4982">
        <v>55</v>
      </c>
      <c r="D4982" t="str">
        <f t="shared" si="308"/>
        <v xml:space="preserve">10-1-2011 1:51 </v>
      </c>
      <c r="E4982">
        <f t="shared" si="309"/>
        <v>0.99999999994179234</v>
      </c>
      <c r="F4982">
        <v>55</v>
      </c>
      <c r="K4982" t="s">
        <v>14588</v>
      </c>
      <c r="L4982">
        <v>60.1</v>
      </c>
      <c r="N4982" t="s">
        <v>14696</v>
      </c>
      <c r="O4982" t="str">
        <f t="shared" si="310"/>
        <v xml:space="preserve">9-25-2012 11:51 </v>
      </c>
      <c r="P4982">
        <f t="shared" si="311"/>
        <v>1.0000000001164153</v>
      </c>
      <c r="Q4982">
        <v>72</v>
      </c>
      <c r="R4982">
        <v>1.0000000001164153</v>
      </c>
      <c r="S4982">
        <v>63</v>
      </c>
    </row>
    <row r="4983" spans="1:19" x14ac:dyDescent="0.25">
      <c r="A4983" t="s">
        <v>5013</v>
      </c>
      <c r="B4983">
        <v>57.9</v>
      </c>
      <c r="D4983" t="str">
        <f t="shared" si="308"/>
        <v xml:space="preserve">10-1-2011 0:51 </v>
      </c>
      <c r="E4983">
        <f t="shared" si="309"/>
        <v>0.99999999994179234</v>
      </c>
      <c r="F4983">
        <v>57.9</v>
      </c>
      <c r="K4983" t="s">
        <v>14589</v>
      </c>
      <c r="L4983">
        <v>61</v>
      </c>
      <c r="N4983" t="s">
        <v>14697</v>
      </c>
      <c r="O4983" t="str">
        <f t="shared" si="310"/>
        <v xml:space="preserve">9-25-2012 10:51 </v>
      </c>
      <c r="P4983">
        <f t="shared" si="311"/>
        <v>0.99999999994179234</v>
      </c>
      <c r="Q4983">
        <v>69.099999999999994</v>
      </c>
      <c r="R4983">
        <v>0.99999999994179234</v>
      </c>
      <c r="S4983">
        <v>63</v>
      </c>
    </row>
    <row r="4984" spans="1:19" x14ac:dyDescent="0.25">
      <c r="A4984" t="s">
        <v>5014</v>
      </c>
      <c r="B4984">
        <v>59</v>
      </c>
      <c r="D4984" t="str">
        <f t="shared" si="308"/>
        <v xml:space="preserve">9-30-2011 23:51 </v>
      </c>
      <c r="E4984">
        <f t="shared" si="309"/>
        <v>1.0000000001164153</v>
      </c>
      <c r="F4984">
        <v>59</v>
      </c>
      <c r="K4984" t="s">
        <v>14590</v>
      </c>
      <c r="L4984">
        <v>60.1</v>
      </c>
      <c r="N4984" t="s">
        <v>14698</v>
      </c>
      <c r="O4984" t="str">
        <f t="shared" si="310"/>
        <v xml:space="preserve">9-25-2012 9:51 </v>
      </c>
      <c r="P4984">
        <f t="shared" si="311"/>
        <v>0.99999999994179234</v>
      </c>
      <c r="Q4984">
        <v>64</v>
      </c>
      <c r="R4984">
        <v>0.43333333334885538</v>
      </c>
      <c r="S4984">
        <v>63</v>
      </c>
    </row>
    <row r="4985" spans="1:19" x14ac:dyDescent="0.25">
      <c r="A4985" t="s">
        <v>5015</v>
      </c>
      <c r="B4985">
        <v>60.1</v>
      </c>
      <c r="D4985" t="str">
        <f t="shared" si="308"/>
        <v xml:space="preserve">9-30-2011 22:51 </v>
      </c>
      <c r="E4985">
        <f t="shared" si="309"/>
        <v>0.99999999994179234</v>
      </c>
      <c r="F4985">
        <v>60.1</v>
      </c>
      <c r="K4985" t="s">
        <v>14591</v>
      </c>
      <c r="L4985">
        <v>60.1</v>
      </c>
      <c r="N4985" t="s">
        <v>14699</v>
      </c>
      <c r="O4985" t="str">
        <f t="shared" si="310"/>
        <v xml:space="preserve">9-25-2012 8:51 </v>
      </c>
      <c r="P4985">
        <f t="shared" si="311"/>
        <v>1.0000000001164153</v>
      </c>
      <c r="Q4985">
        <v>59</v>
      </c>
      <c r="R4985">
        <v>1.0000000001164153</v>
      </c>
      <c r="S4985">
        <v>63</v>
      </c>
    </row>
    <row r="4986" spans="1:19" x14ac:dyDescent="0.25">
      <c r="A4986" t="s">
        <v>5016</v>
      </c>
      <c r="B4986">
        <v>61</v>
      </c>
      <c r="D4986" t="str">
        <f t="shared" si="308"/>
        <v xml:space="preserve">9-30-2011 21:51 </v>
      </c>
      <c r="E4986">
        <f t="shared" si="309"/>
        <v>0.99999999994179234</v>
      </c>
      <c r="F4986">
        <v>61</v>
      </c>
      <c r="K4986" t="s">
        <v>14592</v>
      </c>
      <c r="L4986">
        <v>60.8</v>
      </c>
      <c r="N4986" t="s">
        <v>14700</v>
      </c>
      <c r="O4986" t="str">
        <f t="shared" si="310"/>
        <v xml:space="preserve">9-25-2012 7:51 </v>
      </c>
      <c r="P4986">
        <f t="shared" si="311"/>
        <v>0.99999999994179234</v>
      </c>
      <c r="Q4986">
        <v>53.1</v>
      </c>
      <c r="R4986">
        <v>0.99999999994179234</v>
      </c>
      <c r="S4986">
        <v>63</v>
      </c>
    </row>
    <row r="4987" spans="1:19" x14ac:dyDescent="0.25">
      <c r="A4987" t="s">
        <v>5017</v>
      </c>
      <c r="B4987">
        <v>64</v>
      </c>
      <c r="D4987" t="str">
        <f t="shared" si="308"/>
        <v xml:space="preserve">9-30-2011 20:51 </v>
      </c>
      <c r="E4987">
        <f t="shared" si="309"/>
        <v>1.0000000001164153</v>
      </c>
      <c r="F4987">
        <v>64</v>
      </c>
      <c r="K4987" t="s">
        <v>14593</v>
      </c>
      <c r="L4987">
        <v>60.1</v>
      </c>
      <c r="N4987" t="s">
        <v>14701</v>
      </c>
      <c r="O4987" t="str">
        <f t="shared" si="310"/>
        <v xml:space="preserve">9-25-2012 6:51 </v>
      </c>
      <c r="P4987">
        <f t="shared" si="311"/>
        <v>0.99999999994179234</v>
      </c>
      <c r="Q4987">
        <v>52</v>
      </c>
      <c r="R4987">
        <v>0.99999999994179234</v>
      </c>
      <c r="S4987">
        <v>63</v>
      </c>
    </row>
    <row r="4988" spans="1:19" x14ac:dyDescent="0.25">
      <c r="A4988" t="s">
        <v>5018</v>
      </c>
      <c r="B4988">
        <v>64.400000000000006</v>
      </c>
      <c r="D4988" t="str">
        <f t="shared" si="308"/>
        <v xml:space="preserve">9-30-2011 19:51 </v>
      </c>
      <c r="E4988">
        <f t="shared" si="309"/>
        <v>0.99999999994179234</v>
      </c>
      <c r="F4988">
        <v>64.400000000000006</v>
      </c>
      <c r="K4988" t="s">
        <v>14594</v>
      </c>
      <c r="L4988">
        <v>60.8</v>
      </c>
      <c r="N4988" t="s">
        <v>14702</v>
      </c>
      <c r="O4988" t="str">
        <f t="shared" si="310"/>
        <v xml:space="preserve">9-25-2012 5:51 </v>
      </c>
      <c r="P4988">
        <f t="shared" si="311"/>
        <v>1.0000000001164153</v>
      </c>
      <c r="Q4988">
        <v>50</v>
      </c>
      <c r="R4988">
        <v>1.0000000001164153</v>
      </c>
      <c r="S4988">
        <v>63</v>
      </c>
    </row>
    <row r="4989" spans="1:19" x14ac:dyDescent="0.25">
      <c r="A4989" t="s">
        <v>5019</v>
      </c>
      <c r="B4989">
        <v>66</v>
      </c>
      <c r="D4989" t="str">
        <f t="shared" si="308"/>
        <v xml:space="preserve">9-30-2011 18:51 </v>
      </c>
      <c r="E4989">
        <f t="shared" si="309"/>
        <v>0.65000000002328306</v>
      </c>
      <c r="F4989">
        <v>66</v>
      </c>
      <c r="K4989" t="s">
        <v>14595</v>
      </c>
      <c r="L4989">
        <v>60.8</v>
      </c>
      <c r="N4989" t="s">
        <v>14703</v>
      </c>
      <c r="O4989" t="str">
        <f t="shared" si="310"/>
        <v xml:space="preserve">9-25-2012 4:51 </v>
      </c>
      <c r="P4989">
        <f t="shared" si="311"/>
        <v>0.99999999994179234</v>
      </c>
      <c r="Q4989">
        <v>50</v>
      </c>
      <c r="R4989">
        <v>0.99999999994179234</v>
      </c>
      <c r="S4989">
        <v>63</v>
      </c>
    </row>
    <row r="4990" spans="1:19" x14ac:dyDescent="0.25">
      <c r="A4990" t="s">
        <v>5020</v>
      </c>
      <c r="B4990">
        <v>66.2</v>
      </c>
      <c r="D4990" t="str">
        <f t="shared" si="308"/>
        <v xml:space="preserve">9-30-2011 18:12 </v>
      </c>
      <c r="E4990">
        <f t="shared" si="309"/>
        <v>0.19999999995343387</v>
      </c>
      <c r="F4990">
        <v>66.2</v>
      </c>
      <c r="K4990" t="s">
        <v>14596</v>
      </c>
      <c r="L4990">
        <v>61</v>
      </c>
      <c r="N4990" t="s">
        <v>14704</v>
      </c>
      <c r="O4990" t="str">
        <f t="shared" si="310"/>
        <v xml:space="preserve">9-25-2012 3:51 </v>
      </c>
      <c r="P4990">
        <f t="shared" si="311"/>
        <v>0.99999999994179234</v>
      </c>
      <c r="Q4990">
        <v>50</v>
      </c>
      <c r="R4990">
        <v>1.0000000001164153</v>
      </c>
      <c r="S4990">
        <v>63</v>
      </c>
    </row>
    <row r="4991" spans="1:19" x14ac:dyDescent="0.25">
      <c r="A4991" t="s">
        <v>5021</v>
      </c>
      <c r="B4991">
        <v>68</v>
      </c>
      <c r="D4991" t="str">
        <f t="shared" si="308"/>
        <v xml:space="preserve">9-30-2011 18:00 </v>
      </c>
      <c r="E4991">
        <f t="shared" si="309"/>
        <v>0.1499999999650754</v>
      </c>
      <c r="F4991">
        <v>68</v>
      </c>
      <c r="K4991" t="s">
        <v>14597</v>
      </c>
      <c r="L4991">
        <v>60.8</v>
      </c>
      <c r="N4991" t="s">
        <v>14705</v>
      </c>
      <c r="O4991" t="str">
        <f t="shared" si="310"/>
        <v xml:space="preserve">9-25-2012 2:51 </v>
      </c>
      <c r="P4991">
        <f t="shared" si="311"/>
        <v>1.0000000001164153</v>
      </c>
      <c r="Q4991">
        <v>51.1</v>
      </c>
      <c r="R4991">
        <v>0.99999999994179234</v>
      </c>
      <c r="S4991">
        <v>63</v>
      </c>
    </row>
    <row r="4992" spans="1:19" x14ac:dyDescent="0.25">
      <c r="A4992" t="s">
        <v>5022</v>
      </c>
      <c r="B4992">
        <v>66.900000000000006</v>
      </c>
      <c r="D4992" t="str">
        <f t="shared" si="308"/>
        <v xml:space="preserve">9-30-2011 17:51 </v>
      </c>
      <c r="E4992">
        <f t="shared" si="309"/>
        <v>1.0000000001164153</v>
      </c>
      <c r="F4992">
        <v>66.900000000000006</v>
      </c>
      <c r="K4992" t="s">
        <v>14598</v>
      </c>
      <c r="L4992">
        <v>61</v>
      </c>
      <c r="N4992" t="s">
        <v>14706</v>
      </c>
      <c r="O4992" t="str">
        <f t="shared" si="310"/>
        <v xml:space="preserve">9-25-2012 1:51 </v>
      </c>
      <c r="P4992">
        <f t="shared" si="311"/>
        <v>0.99999999994179234</v>
      </c>
      <c r="Q4992">
        <v>51.1</v>
      </c>
      <c r="R4992">
        <v>0.99999999994179234</v>
      </c>
      <c r="S4992">
        <v>63</v>
      </c>
    </row>
    <row r="4993" spans="1:19" x14ac:dyDescent="0.25">
      <c r="A4993" t="s">
        <v>5023</v>
      </c>
      <c r="B4993">
        <v>75.900000000000006</v>
      </c>
      <c r="D4993" t="str">
        <f t="shared" si="308"/>
        <v xml:space="preserve">9-30-2011 16:51 </v>
      </c>
      <c r="E4993">
        <f t="shared" si="309"/>
        <v>8.3333333255723119E-2</v>
      </c>
      <c r="F4993">
        <v>75.900000000000006</v>
      </c>
      <c r="K4993" t="s">
        <v>14599</v>
      </c>
      <c r="L4993">
        <v>62.1</v>
      </c>
      <c r="N4993" t="s">
        <v>14707</v>
      </c>
      <c r="O4993" t="str">
        <f t="shared" si="310"/>
        <v xml:space="preserve">9-25-2012 0:51 </v>
      </c>
      <c r="P4993">
        <f t="shared" si="311"/>
        <v>0.99999999994179234</v>
      </c>
      <c r="Q4993">
        <v>53.1</v>
      </c>
      <c r="R4993">
        <v>1.0000000001164153</v>
      </c>
      <c r="S4993">
        <v>63</v>
      </c>
    </row>
    <row r="4994" spans="1:19" x14ac:dyDescent="0.25">
      <c r="A4994" t="s">
        <v>5024</v>
      </c>
      <c r="B4994">
        <v>77</v>
      </c>
      <c r="D4994" t="str">
        <f t="shared" si="308"/>
        <v xml:space="preserve">9-30-2011 16:46 </v>
      </c>
      <c r="E4994">
        <f t="shared" si="309"/>
        <v>0.91666666668606922</v>
      </c>
      <c r="F4994">
        <v>77</v>
      </c>
      <c r="K4994" t="s">
        <v>14600</v>
      </c>
      <c r="L4994">
        <v>66.900000000000006</v>
      </c>
      <c r="N4994" t="s">
        <v>14708</v>
      </c>
      <c r="O4994" t="str">
        <f t="shared" si="310"/>
        <v xml:space="preserve">9-24-2012 23:51 </v>
      </c>
      <c r="P4994">
        <f t="shared" si="311"/>
        <v>1.0000000001164153</v>
      </c>
      <c r="Q4994">
        <v>53.1</v>
      </c>
      <c r="R4994">
        <v>0.99999999994179234</v>
      </c>
      <c r="S4994">
        <v>63</v>
      </c>
    </row>
    <row r="4995" spans="1:19" x14ac:dyDescent="0.25">
      <c r="A4995" t="s">
        <v>5025</v>
      </c>
      <c r="B4995">
        <v>80.099999999999994</v>
      </c>
      <c r="D4995" t="str">
        <f t="shared" ref="D4995:D5058" si="312">LEFT(A4995,LEN(A4995)-3)</f>
        <v xml:space="preserve">9-30-2011 15:51 </v>
      </c>
      <c r="E4995">
        <f t="shared" ref="E4995:E5058" si="313">(D4995-D4996)*24</f>
        <v>0.99999999994179234</v>
      </c>
      <c r="F4995">
        <v>80.099999999999994</v>
      </c>
      <c r="K4995" t="s">
        <v>14601</v>
      </c>
      <c r="L4995">
        <v>66.2</v>
      </c>
      <c r="N4995" t="s">
        <v>14709</v>
      </c>
      <c r="O4995" t="str">
        <f t="shared" ref="O4995:O5058" si="314">LEFT(N4995,LEN(N4995)-3)</f>
        <v xml:space="preserve">9-24-2012 22:51 </v>
      </c>
      <c r="P4995">
        <f t="shared" ref="P4995:P5058" si="315">(O4995-O4996)*24</f>
        <v>0.99999999994179234</v>
      </c>
      <c r="Q4995">
        <v>55</v>
      </c>
      <c r="R4995">
        <v>0.99999999994179234</v>
      </c>
      <c r="S4995">
        <v>63</v>
      </c>
    </row>
    <row r="4996" spans="1:19" x14ac:dyDescent="0.25">
      <c r="A4996" t="s">
        <v>5026</v>
      </c>
      <c r="B4996">
        <v>82</v>
      </c>
      <c r="D4996" t="str">
        <f t="shared" si="312"/>
        <v xml:space="preserve">9-30-2011 14:51 </v>
      </c>
      <c r="E4996">
        <f t="shared" si="313"/>
        <v>1.0000000001164153</v>
      </c>
      <c r="F4996">
        <v>82</v>
      </c>
      <c r="K4996" t="s">
        <v>14602</v>
      </c>
      <c r="L4996">
        <v>66</v>
      </c>
      <c r="N4996" t="s">
        <v>14710</v>
      </c>
      <c r="O4996" t="str">
        <f t="shared" si="314"/>
        <v xml:space="preserve">9-24-2012 21:51 </v>
      </c>
      <c r="P4996">
        <f t="shared" si="315"/>
        <v>0.99999999994179234</v>
      </c>
      <c r="Q4996">
        <v>55.9</v>
      </c>
      <c r="R4996">
        <v>0.99999999994179234</v>
      </c>
      <c r="S4996">
        <v>63</v>
      </c>
    </row>
    <row r="4997" spans="1:19" x14ac:dyDescent="0.25">
      <c r="A4997" t="s">
        <v>5027</v>
      </c>
      <c r="B4997">
        <v>82.9</v>
      </c>
      <c r="D4997" t="str">
        <f t="shared" si="312"/>
        <v xml:space="preserve">9-30-2011 13:51 </v>
      </c>
      <c r="E4997">
        <f t="shared" si="313"/>
        <v>0.99999999994179234</v>
      </c>
      <c r="F4997">
        <v>82.9</v>
      </c>
      <c r="K4997" t="s">
        <v>14603</v>
      </c>
      <c r="L4997">
        <v>66</v>
      </c>
      <c r="N4997" t="s">
        <v>14711</v>
      </c>
      <c r="O4997" t="str">
        <f t="shared" si="314"/>
        <v xml:space="preserve">9-24-2012 20:51 </v>
      </c>
      <c r="P4997">
        <f t="shared" si="315"/>
        <v>1.0000000001164153</v>
      </c>
      <c r="Q4997">
        <v>60.1</v>
      </c>
      <c r="R4997">
        <v>1.0000000001164153</v>
      </c>
      <c r="S4997">
        <v>63</v>
      </c>
    </row>
    <row r="4998" spans="1:19" x14ac:dyDescent="0.25">
      <c r="A4998" t="s">
        <v>5028</v>
      </c>
      <c r="B4998">
        <v>82</v>
      </c>
      <c r="D4998" t="str">
        <f t="shared" si="312"/>
        <v xml:space="preserve">9-30-2011 12:51 </v>
      </c>
      <c r="E4998">
        <f t="shared" si="313"/>
        <v>0.99999999994179234</v>
      </c>
      <c r="F4998">
        <v>82</v>
      </c>
      <c r="K4998" t="s">
        <v>14604</v>
      </c>
      <c r="L4998">
        <v>66.2</v>
      </c>
      <c r="N4998" t="s">
        <v>14712</v>
      </c>
      <c r="O4998" t="str">
        <f t="shared" si="314"/>
        <v xml:space="preserve">9-24-2012 19:51 </v>
      </c>
      <c r="P4998">
        <f t="shared" si="315"/>
        <v>0.99999999994179234</v>
      </c>
      <c r="Q4998">
        <v>60.1</v>
      </c>
      <c r="R4998">
        <v>0.99999999994179234</v>
      </c>
      <c r="S4998">
        <v>63</v>
      </c>
    </row>
    <row r="4999" spans="1:19" x14ac:dyDescent="0.25">
      <c r="A4999" t="s">
        <v>5029</v>
      </c>
      <c r="B4999">
        <v>80.099999999999994</v>
      </c>
      <c r="D4999" t="str">
        <f t="shared" si="312"/>
        <v xml:space="preserve">9-30-2011 11:51 </v>
      </c>
      <c r="E4999">
        <f t="shared" si="313"/>
        <v>1.0000000001164153</v>
      </c>
      <c r="F4999">
        <v>80.099999999999994</v>
      </c>
      <c r="K4999" t="s">
        <v>14605</v>
      </c>
      <c r="L4999">
        <v>66</v>
      </c>
      <c r="N4999" t="s">
        <v>14713</v>
      </c>
      <c r="O4999" t="str">
        <f t="shared" si="314"/>
        <v xml:space="preserve">9-24-2012 18:51 </v>
      </c>
      <c r="P4999">
        <f t="shared" si="315"/>
        <v>0.99999999994179234</v>
      </c>
      <c r="Q4999">
        <v>64.900000000000006</v>
      </c>
      <c r="R4999">
        <v>0.99999999994179234</v>
      </c>
      <c r="S4999">
        <v>63</v>
      </c>
    </row>
    <row r="5000" spans="1:19" x14ac:dyDescent="0.25">
      <c r="A5000" t="s">
        <v>5030</v>
      </c>
      <c r="B5000">
        <v>78.099999999999994</v>
      </c>
      <c r="D5000" t="str">
        <f t="shared" si="312"/>
        <v xml:space="preserve">9-30-2011 10:51 </v>
      </c>
      <c r="E5000">
        <f t="shared" si="313"/>
        <v>0.99999999994179234</v>
      </c>
      <c r="F5000">
        <v>78.099999999999994</v>
      </c>
      <c r="K5000" t="s">
        <v>14606</v>
      </c>
      <c r="L5000">
        <v>66</v>
      </c>
      <c r="N5000" t="s">
        <v>14714</v>
      </c>
      <c r="O5000" t="str">
        <f t="shared" si="314"/>
        <v xml:space="preserve">9-24-2012 17:51 </v>
      </c>
      <c r="P5000">
        <f t="shared" si="315"/>
        <v>1.0000000001164153</v>
      </c>
      <c r="Q5000">
        <v>70</v>
      </c>
      <c r="R5000">
        <v>0.99999999994179234</v>
      </c>
      <c r="S5000">
        <v>63</v>
      </c>
    </row>
    <row r="5001" spans="1:19" x14ac:dyDescent="0.25">
      <c r="A5001" t="s">
        <v>5031</v>
      </c>
      <c r="B5001">
        <v>73</v>
      </c>
      <c r="D5001" t="str">
        <f t="shared" si="312"/>
        <v xml:space="preserve">9-30-2011 9:51 </v>
      </c>
      <c r="E5001">
        <f t="shared" si="313"/>
        <v>0.99999999994179234</v>
      </c>
      <c r="F5001">
        <v>73</v>
      </c>
      <c r="K5001" t="s">
        <v>14607</v>
      </c>
      <c r="L5001">
        <v>66.900000000000006</v>
      </c>
      <c r="N5001" t="s">
        <v>14715</v>
      </c>
      <c r="O5001" t="str">
        <f t="shared" si="314"/>
        <v xml:space="preserve">9-24-2012 16:51 </v>
      </c>
      <c r="P5001">
        <f t="shared" si="315"/>
        <v>0.99999999994179234</v>
      </c>
      <c r="Q5001">
        <v>70</v>
      </c>
      <c r="R5001">
        <v>0.99999999994179234</v>
      </c>
      <c r="S5001">
        <v>63</v>
      </c>
    </row>
    <row r="5002" spans="1:19" x14ac:dyDescent="0.25">
      <c r="A5002" t="s">
        <v>5032</v>
      </c>
      <c r="B5002">
        <v>66.900000000000006</v>
      </c>
      <c r="D5002" t="str">
        <f t="shared" si="312"/>
        <v xml:space="preserve">9-30-2011 8:51 </v>
      </c>
      <c r="E5002">
        <f t="shared" si="313"/>
        <v>1.0000000001164153</v>
      </c>
      <c r="F5002">
        <v>66.900000000000006</v>
      </c>
      <c r="K5002" t="s">
        <v>14608</v>
      </c>
      <c r="L5002">
        <v>66.2</v>
      </c>
      <c r="N5002" t="s">
        <v>14716</v>
      </c>
      <c r="O5002" t="str">
        <f t="shared" si="314"/>
        <v xml:space="preserve">9-24-2012 15:51 </v>
      </c>
      <c r="P5002">
        <f t="shared" si="315"/>
        <v>0.99999999994179234</v>
      </c>
      <c r="Q5002">
        <v>71.099999999999994</v>
      </c>
      <c r="R5002">
        <v>0.99999999994179234</v>
      </c>
      <c r="S5002">
        <v>63</v>
      </c>
    </row>
    <row r="5003" spans="1:19" x14ac:dyDescent="0.25">
      <c r="A5003" t="s">
        <v>5033</v>
      </c>
      <c r="B5003">
        <v>62.1</v>
      </c>
      <c r="D5003" t="str">
        <f t="shared" si="312"/>
        <v xml:space="preserve">9-30-2011 7:51 </v>
      </c>
      <c r="E5003">
        <f t="shared" si="313"/>
        <v>0.99999999994179234</v>
      </c>
      <c r="F5003">
        <v>62.1</v>
      </c>
      <c r="K5003" t="s">
        <v>14609</v>
      </c>
      <c r="L5003">
        <v>66.900000000000006</v>
      </c>
      <c r="N5003" t="s">
        <v>14717</v>
      </c>
      <c r="O5003" t="str">
        <f t="shared" si="314"/>
        <v xml:space="preserve">9-24-2012 14:51 </v>
      </c>
      <c r="P5003">
        <f t="shared" si="315"/>
        <v>1.0000000001164153</v>
      </c>
      <c r="Q5003">
        <v>71.099999999999994</v>
      </c>
      <c r="R5003">
        <v>0.99999999994179234</v>
      </c>
      <c r="S5003">
        <v>63</v>
      </c>
    </row>
    <row r="5004" spans="1:19" x14ac:dyDescent="0.25">
      <c r="A5004" t="s">
        <v>5034</v>
      </c>
      <c r="B5004">
        <v>59</v>
      </c>
      <c r="D5004" t="str">
        <f t="shared" si="312"/>
        <v xml:space="preserve">9-30-2011 6:51 </v>
      </c>
      <c r="E5004">
        <f t="shared" si="313"/>
        <v>0.99999999994179234</v>
      </c>
      <c r="F5004">
        <v>59</v>
      </c>
      <c r="K5004" t="s">
        <v>14610</v>
      </c>
      <c r="L5004">
        <v>66.900000000000006</v>
      </c>
      <c r="N5004" t="s">
        <v>14718</v>
      </c>
      <c r="O5004" t="str">
        <f t="shared" si="314"/>
        <v xml:space="preserve">9-24-2012 13:51 </v>
      </c>
      <c r="P5004">
        <f t="shared" si="315"/>
        <v>0.99999999994179234</v>
      </c>
      <c r="Q5004">
        <v>70</v>
      </c>
      <c r="R5004">
        <v>1.0000000001164153</v>
      </c>
      <c r="S5004">
        <v>63</v>
      </c>
    </row>
    <row r="5005" spans="1:19" x14ac:dyDescent="0.25">
      <c r="A5005" t="s">
        <v>5035</v>
      </c>
      <c r="B5005">
        <v>59</v>
      </c>
      <c r="D5005" t="str">
        <f t="shared" si="312"/>
        <v xml:space="preserve">9-30-2011 5:51 </v>
      </c>
      <c r="E5005">
        <f t="shared" si="313"/>
        <v>1.0000000001164153</v>
      </c>
      <c r="F5005">
        <v>59</v>
      </c>
      <c r="K5005" t="s">
        <v>14611</v>
      </c>
      <c r="L5005">
        <v>66</v>
      </c>
      <c r="N5005" t="s">
        <v>14719</v>
      </c>
      <c r="O5005" t="str">
        <f t="shared" si="314"/>
        <v xml:space="preserve">9-24-2012 12:51 </v>
      </c>
      <c r="P5005">
        <f t="shared" si="315"/>
        <v>0.99999999994179234</v>
      </c>
      <c r="Q5005">
        <v>69.099999999999994</v>
      </c>
      <c r="R5005">
        <v>0.99999999994179234</v>
      </c>
      <c r="S5005">
        <v>63</v>
      </c>
    </row>
    <row r="5006" spans="1:19" x14ac:dyDescent="0.25">
      <c r="A5006" t="s">
        <v>5036</v>
      </c>
      <c r="B5006">
        <v>59</v>
      </c>
      <c r="D5006" t="str">
        <f t="shared" si="312"/>
        <v xml:space="preserve">9-30-2011 4:51 </v>
      </c>
      <c r="E5006">
        <f t="shared" si="313"/>
        <v>0.99999999994179234</v>
      </c>
      <c r="F5006">
        <v>59</v>
      </c>
      <c r="K5006" t="s">
        <v>14612</v>
      </c>
      <c r="L5006">
        <v>68</v>
      </c>
      <c r="N5006" t="s">
        <v>14720</v>
      </c>
      <c r="O5006" t="str">
        <f t="shared" si="314"/>
        <v xml:space="preserve">9-24-2012 11:51 </v>
      </c>
      <c r="P5006">
        <f t="shared" si="315"/>
        <v>1.0000000001164153</v>
      </c>
      <c r="Q5006">
        <v>66.900000000000006</v>
      </c>
      <c r="R5006">
        <v>0.99999999994179234</v>
      </c>
      <c r="S5006">
        <v>63</v>
      </c>
    </row>
    <row r="5007" spans="1:19" x14ac:dyDescent="0.25">
      <c r="A5007" t="s">
        <v>5037</v>
      </c>
      <c r="B5007">
        <v>59</v>
      </c>
      <c r="D5007" t="str">
        <f t="shared" si="312"/>
        <v xml:space="preserve">9-30-2011 3:51 </v>
      </c>
      <c r="E5007">
        <f t="shared" si="313"/>
        <v>0.99999999994179234</v>
      </c>
      <c r="F5007">
        <v>59</v>
      </c>
      <c r="K5007" t="s">
        <v>14613</v>
      </c>
      <c r="L5007">
        <v>68</v>
      </c>
      <c r="N5007" t="s">
        <v>14721</v>
      </c>
      <c r="O5007" t="str">
        <f t="shared" si="314"/>
        <v xml:space="preserve">9-24-2012 10:51 </v>
      </c>
      <c r="P5007">
        <f t="shared" si="315"/>
        <v>0.99999999994179234</v>
      </c>
      <c r="Q5007">
        <v>63</v>
      </c>
      <c r="R5007">
        <v>0.29999999993015081</v>
      </c>
      <c r="S5007">
        <v>63</v>
      </c>
    </row>
    <row r="5008" spans="1:19" x14ac:dyDescent="0.25">
      <c r="A5008" t="s">
        <v>5038</v>
      </c>
      <c r="B5008">
        <v>60.1</v>
      </c>
      <c r="D5008" t="str">
        <f t="shared" si="312"/>
        <v xml:space="preserve">9-30-2011 2:51 </v>
      </c>
      <c r="E5008">
        <f t="shared" si="313"/>
        <v>1.0000000001164153</v>
      </c>
      <c r="F5008">
        <v>60.1</v>
      </c>
      <c r="K5008" t="s">
        <v>14614</v>
      </c>
      <c r="L5008">
        <v>68</v>
      </c>
      <c r="N5008" t="s">
        <v>14722</v>
      </c>
      <c r="O5008" t="str">
        <f t="shared" si="314"/>
        <v xml:space="preserve">9-24-2012 9:51 </v>
      </c>
      <c r="P5008">
        <f t="shared" si="315"/>
        <v>0.99999999994179234</v>
      </c>
      <c r="Q5008">
        <v>59</v>
      </c>
      <c r="R5008">
        <v>0.99999999994179234</v>
      </c>
      <c r="S5008">
        <v>63</v>
      </c>
    </row>
    <row r="5009" spans="1:19" x14ac:dyDescent="0.25">
      <c r="A5009" t="s">
        <v>5039</v>
      </c>
      <c r="B5009">
        <v>61</v>
      </c>
      <c r="D5009" t="str">
        <f t="shared" si="312"/>
        <v xml:space="preserve">9-30-2011 1:51 </v>
      </c>
      <c r="E5009">
        <f t="shared" si="313"/>
        <v>0.99999999994179234</v>
      </c>
      <c r="F5009">
        <v>61</v>
      </c>
      <c r="K5009" t="s">
        <v>14615</v>
      </c>
      <c r="L5009">
        <v>69.099999999999994</v>
      </c>
      <c r="N5009" t="s">
        <v>14723</v>
      </c>
      <c r="O5009" t="str">
        <f t="shared" si="314"/>
        <v xml:space="preserve">9-24-2012 8:51 </v>
      </c>
      <c r="P5009">
        <f t="shared" si="315"/>
        <v>1.0000000001164153</v>
      </c>
      <c r="Q5009">
        <v>55</v>
      </c>
      <c r="R5009">
        <v>1.0000000001164153</v>
      </c>
      <c r="S5009">
        <v>63</v>
      </c>
    </row>
    <row r="5010" spans="1:19" x14ac:dyDescent="0.25">
      <c r="A5010" t="s">
        <v>5040</v>
      </c>
      <c r="B5010">
        <v>62.1</v>
      </c>
      <c r="D5010" t="str">
        <f t="shared" si="312"/>
        <v xml:space="preserve">9-30-2011 0:51 </v>
      </c>
      <c r="E5010">
        <f t="shared" si="313"/>
        <v>0.99999999994179234</v>
      </c>
      <c r="F5010">
        <v>62.1</v>
      </c>
      <c r="K5010" t="s">
        <v>14616</v>
      </c>
      <c r="L5010">
        <v>70</v>
      </c>
      <c r="N5010" t="s">
        <v>14724</v>
      </c>
      <c r="O5010" t="str">
        <f t="shared" si="314"/>
        <v xml:space="preserve">9-24-2012 7:51 </v>
      </c>
      <c r="P5010">
        <f t="shared" si="315"/>
        <v>0.99999999994179234</v>
      </c>
      <c r="Q5010">
        <v>52</v>
      </c>
      <c r="R5010">
        <v>0.99999999994179234</v>
      </c>
      <c r="S5010">
        <v>63</v>
      </c>
    </row>
    <row r="5011" spans="1:19" x14ac:dyDescent="0.25">
      <c r="A5011" t="s">
        <v>5041</v>
      </c>
      <c r="B5011">
        <v>63</v>
      </c>
      <c r="D5011" t="str">
        <f t="shared" si="312"/>
        <v xml:space="preserve">9-29-2011 23:51 </v>
      </c>
      <c r="E5011">
        <f t="shared" si="313"/>
        <v>1.0000000001164153</v>
      </c>
      <c r="F5011">
        <v>63</v>
      </c>
      <c r="K5011" t="s">
        <v>14617</v>
      </c>
      <c r="L5011">
        <v>69.8</v>
      </c>
      <c r="N5011" t="s">
        <v>14725</v>
      </c>
      <c r="O5011" t="str">
        <f t="shared" si="314"/>
        <v xml:space="preserve">9-24-2012 6:51 </v>
      </c>
      <c r="P5011">
        <f t="shared" si="315"/>
        <v>0.99999999994179234</v>
      </c>
      <c r="Q5011">
        <v>51.1</v>
      </c>
      <c r="R5011">
        <v>0.99999999994179234</v>
      </c>
      <c r="S5011">
        <v>63</v>
      </c>
    </row>
    <row r="5012" spans="1:19" x14ac:dyDescent="0.25">
      <c r="A5012" t="s">
        <v>5042</v>
      </c>
      <c r="B5012">
        <v>62.1</v>
      </c>
      <c r="D5012" t="str">
        <f t="shared" si="312"/>
        <v xml:space="preserve">9-29-2011 22:51 </v>
      </c>
      <c r="E5012">
        <f t="shared" si="313"/>
        <v>0.99999999994179234</v>
      </c>
      <c r="F5012">
        <v>62.1</v>
      </c>
      <c r="K5012" t="s">
        <v>14618</v>
      </c>
      <c r="L5012">
        <v>77</v>
      </c>
      <c r="N5012" t="s">
        <v>14726</v>
      </c>
      <c r="O5012" t="str">
        <f t="shared" si="314"/>
        <v xml:space="preserve">9-24-2012 5:51 </v>
      </c>
      <c r="P5012">
        <f t="shared" si="315"/>
        <v>1.0000000001164153</v>
      </c>
      <c r="Q5012">
        <v>51.1</v>
      </c>
      <c r="R5012">
        <v>1.0000000001164153</v>
      </c>
      <c r="S5012">
        <v>63</v>
      </c>
    </row>
    <row r="5013" spans="1:19" x14ac:dyDescent="0.25">
      <c r="A5013" t="s">
        <v>5043</v>
      </c>
      <c r="B5013">
        <v>63</v>
      </c>
      <c r="D5013" t="str">
        <f t="shared" si="312"/>
        <v xml:space="preserve">9-29-2011 21:51 </v>
      </c>
      <c r="E5013">
        <f t="shared" si="313"/>
        <v>0.99999999994179234</v>
      </c>
      <c r="F5013">
        <v>63</v>
      </c>
      <c r="K5013" t="s">
        <v>14619</v>
      </c>
      <c r="L5013">
        <v>79</v>
      </c>
      <c r="N5013" t="s">
        <v>14727</v>
      </c>
      <c r="O5013" t="str">
        <f t="shared" si="314"/>
        <v xml:space="preserve">9-24-2012 4:51 </v>
      </c>
      <c r="P5013">
        <f t="shared" si="315"/>
        <v>0.99999999994179234</v>
      </c>
      <c r="Q5013">
        <v>52</v>
      </c>
      <c r="R5013">
        <v>0.99999999994179234</v>
      </c>
      <c r="S5013">
        <v>63</v>
      </c>
    </row>
    <row r="5014" spans="1:19" x14ac:dyDescent="0.25">
      <c r="A5014" t="s">
        <v>5044</v>
      </c>
      <c r="B5014">
        <v>66</v>
      </c>
      <c r="D5014" t="str">
        <f t="shared" si="312"/>
        <v xml:space="preserve">9-29-2011 20:51 </v>
      </c>
      <c r="E5014">
        <f t="shared" si="313"/>
        <v>1.0000000001164153</v>
      </c>
      <c r="F5014">
        <v>66</v>
      </c>
      <c r="K5014" t="s">
        <v>14620</v>
      </c>
      <c r="L5014">
        <v>82</v>
      </c>
      <c r="N5014" t="s">
        <v>14728</v>
      </c>
      <c r="O5014" t="str">
        <f t="shared" si="314"/>
        <v xml:space="preserve">9-24-2012 3:51 </v>
      </c>
      <c r="P5014">
        <f t="shared" si="315"/>
        <v>0.99999999994179234</v>
      </c>
      <c r="Q5014">
        <v>53.1</v>
      </c>
      <c r="R5014">
        <v>0.99999999994179234</v>
      </c>
      <c r="S5014">
        <v>63</v>
      </c>
    </row>
    <row r="5015" spans="1:19" x14ac:dyDescent="0.25">
      <c r="A5015" t="s">
        <v>5045</v>
      </c>
      <c r="B5015">
        <v>71.099999999999994</v>
      </c>
      <c r="D5015" t="str">
        <f t="shared" si="312"/>
        <v xml:space="preserve">9-29-2011 19:51 </v>
      </c>
      <c r="E5015">
        <f t="shared" si="313"/>
        <v>0.99999999994179234</v>
      </c>
      <c r="F5015">
        <v>71.099999999999994</v>
      </c>
      <c r="K5015" t="s">
        <v>14621</v>
      </c>
      <c r="L5015">
        <v>84.9</v>
      </c>
      <c r="N5015" t="s">
        <v>14729</v>
      </c>
      <c r="O5015" t="str">
        <f t="shared" si="314"/>
        <v xml:space="preserve">9-24-2012 2:51 </v>
      </c>
      <c r="P5015">
        <f t="shared" si="315"/>
        <v>1.0000000001164153</v>
      </c>
      <c r="Q5015">
        <v>53.1</v>
      </c>
      <c r="R5015">
        <v>1.0000000001164153</v>
      </c>
      <c r="S5015">
        <v>63</v>
      </c>
    </row>
    <row r="5016" spans="1:19" x14ac:dyDescent="0.25">
      <c r="A5016" t="s">
        <v>5046</v>
      </c>
      <c r="B5016">
        <v>75.900000000000006</v>
      </c>
      <c r="D5016" t="str">
        <f t="shared" si="312"/>
        <v xml:space="preserve">9-29-2011 18:51 </v>
      </c>
      <c r="E5016">
        <f t="shared" si="313"/>
        <v>0.99999999994179234</v>
      </c>
      <c r="F5016">
        <v>75.900000000000006</v>
      </c>
      <c r="K5016" t="s">
        <v>14622</v>
      </c>
      <c r="L5016">
        <v>82.9</v>
      </c>
      <c r="N5016" t="s">
        <v>14730</v>
      </c>
      <c r="O5016" t="str">
        <f t="shared" si="314"/>
        <v xml:space="preserve">9-24-2012 1:51 </v>
      </c>
      <c r="P5016">
        <f t="shared" si="315"/>
        <v>0.99999999994179234</v>
      </c>
      <c r="Q5016">
        <v>52</v>
      </c>
      <c r="R5016">
        <v>0.99999999994179234</v>
      </c>
      <c r="S5016">
        <v>63</v>
      </c>
    </row>
    <row r="5017" spans="1:19" x14ac:dyDescent="0.25">
      <c r="A5017" t="s">
        <v>5047</v>
      </c>
      <c r="B5017">
        <v>80.099999999999994</v>
      </c>
      <c r="D5017" t="str">
        <f t="shared" si="312"/>
        <v xml:space="preserve">9-29-2011 17:51 </v>
      </c>
      <c r="E5017">
        <f t="shared" si="313"/>
        <v>1.0000000001164153</v>
      </c>
      <c r="F5017">
        <v>80.099999999999994</v>
      </c>
      <c r="K5017" t="s">
        <v>14623</v>
      </c>
      <c r="L5017">
        <v>81</v>
      </c>
      <c r="N5017" t="s">
        <v>14731</v>
      </c>
      <c r="O5017" t="str">
        <f t="shared" si="314"/>
        <v xml:space="preserve">9-24-2012 0:51 </v>
      </c>
      <c r="P5017">
        <f t="shared" si="315"/>
        <v>0.99999999994179234</v>
      </c>
      <c r="Q5017">
        <v>53.1</v>
      </c>
      <c r="R5017">
        <v>0.99999999994179234</v>
      </c>
      <c r="S5017">
        <v>63</v>
      </c>
    </row>
    <row r="5018" spans="1:19" x14ac:dyDescent="0.25">
      <c r="A5018" t="s">
        <v>5048</v>
      </c>
      <c r="B5018">
        <v>82</v>
      </c>
      <c r="D5018" t="str">
        <f t="shared" si="312"/>
        <v xml:space="preserve">9-29-2011 16:51 </v>
      </c>
      <c r="E5018">
        <f t="shared" si="313"/>
        <v>0.99999999994179234</v>
      </c>
      <c r="F5018">
        <v>82</v>
      </c>
      <c r="K5018" t="s">
        <v>14624</v>
      </c>
      <c r="L5018">
        <v>81</v>
      </c>
      <c r="N5018" t="s">
        <v>14732</v>
      </c>
      <c r="O5018" t="str">
        <f t="shared" si="314"/>
        <v xml:space="preserve">9-23-2012 23:51 </v>
      </c>
      <c r="P5018">
        <f t="shared" si="315"/>
        <v>1.0000000001164153</v>
      </c>
      <c r="Q5018">
        <v>55</v>
      </c>
      <c r="R5018">
        <v>1.0000000001164153</v>
      </c>
      <c r="S5018">
        <v>63</v>
      </c>
    </row>
    <row r="5019" spans="1:19" x14ac:dyDescent="0.25">
      <c r="A5019" t="s">
        <v>5049</v>
      </c>
      <c r="B5019">
        <v>82.9</v>
      </c>
      <c r="D5019" t="str">
        <f t="shared" si="312"/>
        <v xml:space="preserve">9-29-2011 15:51 </v>
      </c>
      <c r="E5019">
        <f t="shared" si="313"/>
        <v>0.99999999994179234</v>
      </c>
      <c r="F5019">
        <v>82.9</v>
      </c>
      <c r="K5019" t="s">
        <v>14625</v>
      </c>
      <c r="L5019">
        <v>77</v>
      </c>
      <c r="N5019" t="s">
        <v>14733</v>
      </c>
      <c r="O5019" t="str">
        <f t="shared" si="314"/>
        <v xml:space="preserve">9-23-2012 22:51 </v>
      </c>
      <c r="P5019">
        <f t="shared" si="315"/>
        <v>0.99999999994179234</v>
      </c>
      <c r="Q5019">
        <v>57.9</v>
      </c>
      <c r="R5019">
        <v>0.99999999994179234</v>
      </c>
      <c r="S5019">
        <v>63</v>
      </c>
    </row>
    <row r="5020" spans="1:19" x14ac:dyDescent="0.25">
      <c r="A5020" t="s">
        <v>5050</v>
      </c>
      <c r="B5020">
        <v>81</v>
      </c>
      <c r="D5020" t="str">
        <f t="shared" si="312"/>
        <v xml:space="preserve">9-29-2011 14:51 </v>
      </c>
      <c r="E5020">
        <f t="shared" si="313"/>
        <v>1.0000000001164153</v>
      </c>
      <c r="F5020">
        <v>81</v>
      </c>
      <c r="K5020" t="s">
        <v>14626</v>
      </c>
      <c r="L5020">
        <v>73</v>
      </c>
      <c r="N5020" t="s">
        <v>14734</v>
      </c>
      <c r="O5020" t="str">
        <f t="shared" si="314"/>
        <v xml:space="preserve">9-23-2012 21:51 </v>
      </c>
      <c r="P5020">
        <f t="shared" si="315"/>
        <v>0.99999999994179234</v>
      </c>
      <c r="Q5020">
        <v>59</v>
      </c>
      <c r="R5020">
        <v>0.99999999994179234</v>
      </c>
      <c r="S5020">
        <v>63</v>
      </c>
    </row>
    <row r="5021" spans="1:19" x14ac:dyDescent="0.25">
      <c r="A5021" t="s">
        <v>5051</v>
      </c>
      <c r="B5021">
        <v>82</v>
      </c>
      <c r="D5021" t="str">
        <f t="shared" si="312"/>
        <v xml:space="preserve">9-29-2011 13:51 </v>
      </c>
      <c r="E5021">
        <f t="shared" si="313"/>
        <v>0.99999999994179234</v>
      </c>
      <c r="F5021">
        <v>82</v>
      </c>
      <c r="K5021" t="s">
        <v>14627</v>
      </c>
      <c r="L5021">
        <v>66.900000000000006</v>
      </c>
      <c r="N5021" t="s">
        <v>14735</v>
      </c>
      <c r="O5021" t="str">
        <f t="shared" si="314"/>
        <v xml:space="preserve">9-23-2012 20:51 </v>
      </c>
      <c r="P5021">
        <f t="shared" si="315"/>
        <v>1.0000000001164153</v>
      </c>
      <c r="Q5021">
        <v>61</v>
      </c>
      <c r="R5021">
        <v>0.99999999994179234</v>
      </c>
      <c r="S5021">
        <v>63</v>
      </c>
    </row>
    <row r="5022" spans="1:19" x14ac:dyDescent="0.25">
      <c r="A5022" t="s">
        <v>5052</v>
      </c>
      <c r="B5022">
        <v>81</v>
      </c>
      <c r="D5022" t="str">
        <f t="shared" si="312"/>
        <v xml:space="preserve">9-29-2011 12:51 </v>
      </c>
      <c r="E5022">
        <f t="shared" si="313"/>
        <v>0.99999999994179234</v>
      </c>
      <c r="F5022">
        <v>81</v>
      </c>
      <c r="K5022" t="s">
        <v>14628</v>
      </c>
      <c r="L5022">
        <v>63</v>
      </c>
      <c r="N5022" t="s">
        <v>14736</v>
      </c>
      <c r="O5022" t="str">
        <f t="shared" si="314"/>
        <v xml:space="preserve">9-23-2012 19:51 </v>
      </c>
      <c r="P5022">
        <f t="shared" si="315"/>
        <v>0.99999999994179234</v>
      </c>
      <c r="Q5022">
        <v>62.1</v>
      </c>
      <c r="R5022">
        <v>1.0000000001164153</v>
      </c>
      <c r="S5022">
        <v>63</v>
      </c>
    </row>
    <row r="5023" spans="1:19" x14ac:dyDescent="0.25">
      <c r="A5023" t="s">
        <v>5053</v>
      </c>
      <c r="B5023">
        <v>80.099999999999994</v>
      </c>
      <c r="D5023" t="str">
        <f t="shared" si="312"/>
        <v xml:space="preserve">9-29-2011 11:51 </v>
      </c>
      <c r="E5023">
        <f t="shared" si="313"/>
        <v>1.0000000001164153</v>
      </c>
      <c r="F5023">
        <v>80.099999999999994</v>
      </c>
      <c r="K5023" t="s">
        <v>14629</v>
      </c>
      <c r="L5023">
        <v>63</v>
      </c>
      <c r="N5023" t="s">
        <v>14737</v>
      </c>
      <c r="O5023" t="str">
        <f t="shared" si="314"/>
        <v xml:space="preserve">9-23-2012 18:51 </v>
      </c>
      <c r="P5023">
        <f t="shared" si="315"/>
        <v>0.99999999994179234</v>
      </c>
      <c r="Q5023">
        <v>69.099999999999994</v>
      </c>
      <c r="R5023">
        <v>1.0000000001164153</v>
      </c>
      <c r="S5023">
        <v>63</v>
      </c>
    </row>
    <row r="5024" spans="1:19" x14ac:dyDescent="0.25">
      <c r="A5024" t="s">
        <v>5054</v>
      </c>
      <c r="B5024">
        <v>77</v>
      </c>
      <c r="D5024" t="str">
        <f t="shared" si="312"/>
        <v xml:space="preserve">9-29-2011 10:51 </v>
      </c>
      <c r="E5024">
        <f t="shared" si="313"/>
        <v>0.99999999994179234</v>
      </c>
      <c r="F5024">
        <v>77</v>
      </c>
      <c r="K5024" t="s">
        <v>14630</v>
      </c>
      <c r="L5024">
        <v>64</v>
      </c>
      <c r="N5024" t="s">
        <v>14738</v>
      </c>
      <c r="O5024" t="str">
        <f t="shared" si="314"/>
        <v xml:space="preserve">9-23-2012 17:51 </v>
      </c>
      <c r="P5024">
        <f t="shared" si="315"/>
        <v>1.0000000001164153</v>
      </c>
      <c r="Q5024">
        <v>73</v>
      </c>
      <c r="R5024">
        <v>0.99999999994179234</v>
      </c>
      <c r="S5024">
        <v>63</v>
      </c>
    </row>
    <row r="5025" spans="1:19" x14ac:dyDescent="0.25">
      <c r="A5025" t="s">
        <v>5055</v>
      </c>
      <c r="B5025">
        <v>73</v>
      </c>
      <c r="D5025" t="str">
        <f t="shared" si="312"/>
        <v xml:space="preserve">9-29-2011 9:51 </v>
      </c>
      <c r="E5025">
        <f t="shared" si="313"/>
        <v>0.99999999994179234</v>
      </c>
      <c r="F5025">
        <v>73</v>
      </c>
      <c r="K5025" t="s">
        <v>14631</v>
      </c>
      <c r="L5025">
        <v>64</v>
      </c>
      <c r="N5025" t="s">
        <v>14739</v>
      </c>
      <c r="O5025" t="str">
        <f t="shared" si="314"/>
        <v xml:space="preserve">9-23-2012 16:51 </v>
      </c>
      <c r="P5025">
        <f t="shared" si="315"/>
        <v>0.99999999994179234</v>
      </c>
      <c r="Q5025">
        <v>73.900000000000006</v>
      </c>
      <c r="R5025">
        <v>0.99999999994179234</v>
      </c>
      <c r="S5025">
        <v>63</v>
      </c>
    </row>
    <row r="5026" spans="1:19" x14ac:dyDescent="0.25">
      <c r="A5026" t="s">
        <v>5056</v>
      </c>
      <c r="B5026">
        <v>69.099999999999994</v>
      </c>
      <c r="D5026" t="str">
        <f t="shared" si="312"/>
        <v xml:space="preserve">9-29-2011 8:51 </v>
      </c>
      <c r="E5026">
        <f t="shared" si="313"/>
        <v>1.0000000001164153</v>
      </c>
      <c r="F5026">
        <v>69.099999999999994</v>
      </c>
      <c r="K5026" t="s">
        <v>14632</v>
      </c>
      <c r="L5026">
        <v>63</v>
      </c>
      <c r="N5026" t="s">
        <v>14740</v>
      </c>
      <c r="O5026" t="str">
        <f t="shared" si="314"/>
        <v xml:space="preserve">9-23-2012 15:51 </v>
      </c>
      <c r="P5026">
        <f t="shared" si="315"/>
        <v>0.99999999994179234</v>
      </c>
      <c r="Q5026">
        <v>73</v>
      </c>
      <c r="R5026">
        <v>1.0000000001164153</v>
      </c>
      <c r="S5026">
        <v>63</v>
      </c>
    </row>
    <row r="5027" spans="1:19" x14ac:dyDescent="0.25">
      <c r="A5027" t="s">
        <v>5057</v>
      </c>
      <c r="B5027">
        <v>64.900000000000006</v>
      </c>
      <c r="D5027" t="str">
        <f t="shared" si="312"/>
        <v xml:space="preserve">9-29-2011 7:51 </v>
      </c>
      <c r="E5027">
        <f t="shared" si="313"/>
        <v>0.99999999994179234</v>
      </c>
      <c r="F5027">
        <v>64.900000000000006</v>
      </c>
      <c r="K5027" t="s">
        <v>14633</v>
      </c>
      <c r="L5027">
        <v>64</v>
      </c>
      <c r="N5027" t="s">
        <v>14741</v>
      </c>
      <c r="O5027" t="str">
        <f t="shared" si="314"/>
        <v xml:space="preserve">9-23-2012 14:51 </v>
      </c>
      <c r="P5027">
        <f t="shared" si="315"/>
        <v>1.0000000001164153</v>
      </c>
      <c r="Q5027">
        <v>73</v>
      </c>
      <c r="R5027">
        <v>0.99999999994179234</v>
      </c>
      <c r="S5027">
        <v>63</v>
      </c>
    </row>
    <row r="5028" spans="1:19" x14ac:dyDescent="0.25">
      <c r="A5028" t="s">
        <v>5058</v>
      </c>
      <c r="B5028">
        <v>64.900000000000006</v>
      </c>
      <c r="D5028" t="str">
        <f t="shared" si="312"/>
        <v xml:space="preserve">9-29-2011 6:51 </v>
      </c>
      <c r="E5028">
        <f t="shared" si="313"/>
        <v>0.99999999994179234</v>
      </c>
      <c r="F5028">
        <v>64.900000000000006</v>
      </c>
      <c r="K5028" t="s">
        <v>14634</v>
      </c>
      <c r="L5028">
        <v>66.900000000000006</v>
      </c>
      <c r="N5028" t="s">
        <v>14742</v>
      </c>
      <c r="O5028" t="str">
        <f t="shared" si="314"/>
        <v xml:space="preserve">9-23-2012 13:51 </v>
      </c>
      <c r="P5028">
        <f t="shared" si="315"/>
        <v>0.99999999994179234</v>
      </c>
      <c r="Q5028">
        <v>73</v>
      </c>
      <c r="R5028">
        <v>1.0000000001164153</v>
      </c>
      <c r="S5028">
        <v>63</v>
      </c>
    </row>
    <row r="5029" spans="1:19" x14ac:dyDescent="0.25">
      <c r="A5029" t="s">
        <v>5059</v>
      </c>
      <c r="B5029">
        <v>66</v>
      </c>
      <c r="D5029" t="str">
        <f t="shared" si="312"/>
        <v xml:space="preserve">9-29-2011 5:51 </v>
      </c>
      <c r="E5029">
        <f t="shared" si="313"/>
        <v>1.0000000001164153</v>
      </c>
      <c r="F5029">
        <v>66</v>
      </c>
      <c r="K5029" t="s">
        <v>14635</v>
      </c>
      <c r="L5029">
        <v>66</v>
      </c>
      <c r="N5029" t="s">
        <v>14743</v>
      </c>
      <c r="O5029" t="str">
        <f t="shared" si="314"/>
        <v xml:space="preserve">9-23-2012 12:51 </v>
      </c>
      <c r="P5029">
        <f t="shared" si="315"/>
        <v>0.99999999994179234</v>
      </c>
      <c r="Q5029">
        <v>72</v>
      </c>
      <c r="R5029">
        <v>0.99999999994179234</v>
      </c>
      <c r="S5029">
        <v>63</v>
      </c>
    </row>
    <row r="5030" spans="1:19" x14ac:dyDescent="0.25">
      <c r="A5030" t="s">
        <v>5060</v>
      </c>
      <c r="B5030">
        <v>66</v>
      </c>
      <c r="D5030" t="str">
        <f t="shared" si="312"/>
        <v xml:space="preserve">9-29-2011 4:51 </v>
      </c>
      <c r="E5030">
        <f t="shared" si="313"/>
        <v>0.99999999994179234</v>
      </c>
      <c r="F5030">
        <v>66</v>
      </c>
      <c r="K5030" t="s">
        <v>14636</v>
      </c>
      <c r="L5030">
        <v>64</v>
      </c>
      <c r="N5030" t="s">
        <v>14744</v>
      </c>
      <c r="O5030" t="str">
        <f t="shared" si="314"/>
        <v xml:space="preserve">9-23-2012 11:51 </v>
      </c>
      <c r="P5030">
        <f t="shared" si="315"/>
        <v>1.0000000001164153</v>
      </c>
      <c r="Q5030">
        <v>71.099999999999994</v>
      </c>
      <c r="R5030">
        <v>0.99999999994179234</v>
      </c>
      <c r="S5030">
        <v>63</v>
      </c>
    </row>
    <row r="5031" spans="1:19" x14ac:dyDescent="0.25">
      <c r="A5031" t="s">
        <v>5061</v>
      </c>
      <c r="B5031">
        <v>66</v>
      </c>
      <c r="D5031" t="str">
        <f t="shared" si="312"/>
        <v xml:space="preserve">9-29-2011 3:51 </v>
      </c>
      <c r="E5031">
        <f t="shared" si="313"/>
        <v>0.99999999994179234</v>
      </c>
      <c r="F5031">
        <v>66</v>
      </c>
      <c r="K5031" t="s">
        <v>14637</v>
      </c>
      <c r="L5031">
        <v>66</v>
      </c>
      <c r="N5031" t="s">
        <v>14745</v>
      </c>
      <c r="O5031" t="str">
        <f t="shared" si="314"/>
        <v xml:space="preserve">9-23-2012 10:51 </v>
      </c>
      <c r="P5031">
        <f t="shared" si="315"/>
        <v>0.99999999994179234</v>
      </c>
      <c r="Q5031">
        <v>70</v>
      </c>
      <c r="R5031">
        <v>0.99999999994179234</v>
      </c>
      <c r="S5031">
        <v>63</v>
      </c>
    </row>
    <row r="5032" spans="1:19" x14ac:dyDescent="0.25">
      <c r="A5032" t="s">
        <v>5062</v>
      </c>
      <c r="B5032">
        <v>68</v>
      </c>
      <c r="D5032" t="str">
        <f t="shared" si="312"/>
        <v xml:space="preserve">9-29-2011 2:51 </v>
      </c>
      <c r="E5032">
        <f t="shared" si="313"/>
        <v>1.0000000001164153</v>
      </c>
      <c r="F5032">
        <v>68</v>
      </c>
      <c r="K5032" t="s">
        <v>14638</v>
      </c>
      <c r="L5032">
        <v>64.900000000000006</v>
      </c>
      <c r="N5032" t="s">
        <v>14746</v>
      </c>
      <c r="O5032" t="str">
        <f t="shared" si="314"/>
        <v xml:space="preserve">9-23-2012 9:51 </v>
      </c>
      <c r="P5032">
        <f t="shared" si="315"/>
        <v>0.99999999994179234</v>
      </c>
      <c r="Q5032">
        <v>68</v>
      </c>
      <c r="R5032">
        <v>0.99999999994179234</v>
      </c>
      <c r="S5032">
        <v>63</v>
      </c>
    </row>
    <row r="5033" spans="1:19" x14ac:dyDescent="0.25">
      <c r="A5033" t="s">
        <v>5063</v>
      </c>
      <c r="B5033">
        <v>69.099999999999994</v>
      </c>
      <c r="D5033" t="str">
        <f t="shared" si="312"/>
        <v xml:space="preserve">9-29-2011 1:51 </v>
      </c>
      <c r="E5033">
        <f t="shared" si="313"/>
        <v>0.99999999994179234</v>
      </c>
      <c r="F5033">
        <v>69.099999999999994</v>
      </c>
      <c r="K5033" t="s">
        <v>14639</v>
      </c>
      <c r="L5033">
        <v>68</v>
      </c>
      <c r="N5033" t="s">
        <v>14747</v>
      </c>
      <c r="O5033" t="str">
        <f t="shared" si="314"/>
        <v xml:space="preserve">9-23-2012 8:51 </v>
      </c>
      <c r="P5033">
        <f t="shared" si="315"/>
        <v>1.0000000001164153</v>
      </c>
      <c r="Q5033">
        <v>64.900000000000006</v>
      </c>
      <c r="R5033">
        <v>0.99999999994179234</v>
      </c>
      <c r="S5033">
        <v>63</v>
      </c>
    </row>
    <row r="5034" spans="1:19" x14ac:dyDescent="0.25">
      <c r="A5034" t="s">
        <v>5064</v>
      </c>
      <c r="B5034">
        <v>71.099999999999994</v>
      </c>
      <c r="D5034" t="str">
        <f t="shared" si="312"/>
        <v xml:space="preserve">9-29-2011 0:51 </v>
      </c>
      <c r="E5034">
        <f t="shared" si="313"/>
        <v>0.99999999994179234</v>
      </c>
      <c r="F5034">
        <v>71.099999999999994</v>
      </c>
      <c r="K5034" t="s">
        <v>14640</v>
      </c>
      <c r="L5034">
        <v>70</v>
      </c>
      <c r="N5034" t="s">
        <v>14748</v>
      </c>
      <c r="O5034" t="str">
        <f t="shared" si="314"/>
        <v xml:space="preserve">9-23-2012 7:51 </v>
      </c>
      <c r="P5034">
        <f t="shared" si="315"/>
        <v>0.99999999994179234</v>
      </c>
      <c r="Q5034">
        <v>62.1</v>
      </c>
      <c r="R5034">
        <v>1.0000000001164153</v>
      </c>
      <c r="S5034">
        <v>63</v>
      </c>
    </row>
    <row r="5035" spans="1:19" x14ac:dyDescent="0.25">
      <c r="A5035" t="s">
        <v>5065</v>
      </c>
      <c r="B5035">
        <v>69.099999999999994</v>
      </c>
      <c r="D5035" t="str">
        <f t="shared" si="312"/>
        <v xml:space="preserve">9-28-2011 23:51 </v>
      </c>
      <c r="E5035">
        <f t="shared" si="313"/>
        <v>1.0000000001164153</v>
      </c>
      <c r="F5035">
        <v>69.099999999999994</v>
      </c>
      <c r="K5035" t="s">
        <v>14641</v>
      </c>
      <c r="L5035">
        <v>75.900000000000006</v>
      </c>
      <c r="N5035" t="s">
        <v>14749</v>
      </c>
      <c r="O5035" t="str">
        <f t="shared" si="314"/>
        <v xml:space="preserve">9-23-2012 6:51 </v>
      </c>
      <c r="P5035">
        <f t="shared" si="315"/>
        <v>0.99999999994179234</v>
      </c>
      <c r="Q5035">
        <v>64</v>
      </c>
      <c r="R5035">
        <v>1.0000000001164153</v>
      </c>
      <c r="S5035">
        <v>63</v>
      </c>
    </row>
    <row r="5036" spans="1:19" x14ac:dyDescent="0.25">
      <c r="A5036" t="s">
        <v>5066</v>
      </c>
      <c r="B5036">
        <v>68</v>
      </c>
      <c r="D5036" t="str">
        <f t="shared" si="312"/>
        <v xml:space="preserve">9-28-2011 22:51 </v>
      </c>
      <c r="E5036">
        <f t="shared" si="313"/>
        <v>0.99999999994179234</v>
      </c>
      <c r="F5036">
        <v>68</v>
      </c>
      <c r="K5036" t="s">
        <v>14642</v>
      </c>
      <c r="L5036">
        <v>82</v>
      </c>
      <c r="N5036" t="s">
        <v>14750</v>
      </c>
      <c r="O5036" t="str">
        <f t="shared" si="314"/>
        <v xml:space="preserve">9-23-2012 5:51 </v>
      </c>
      <c r="P5036">
        <f t="shared" si="315"/>
        <v>1.0000000001164153</v>
      </c>
      <c r="Q5036">
        <v>64.900000000000006</v>
      </c>
      <c r="R5036">
        <v>1.0000000001164153</v>
      </c>
      <c r="S5036">
        <v>63</v>
      </c>
    </row>
    <row r="5037" spans="1:19" x14ac:dyDescent="0.25">
      <c r="A5037" t="s">
        <v>5067</v>
      </c>
      <c r="B5037">
        <v>70</v>
      </c>
      <c r="D5037" t="str">
        <f t="shared" si="312"/>
        <v xml:space="preserve">9-28-2011 21:51 </v>
      </c>
      <c r="E5037">
        <f t="shared" si="313"/>
        <v>0.99999999994179234</v>
      </c>
      <c r="F5037">
        <v>70</v>
      </c>
      <c r="K5037" t="s">
        <v>14643</v>
      </c>
      <c r="L5037">
        <v>84</v>
      </c>
      <c r="N5037" t="s">
        <v>14751</v>
      </c>
      <c r="O5037" t="str">
        <f t="shared" si="314"/>
        <v xml:space="preserve">9-23-2012 4:51 </v>
      </c>
      <c r="P5037">
        <f t="shared" si="315"/>
        <v>0.99999999994179234</v>
      </c>
      <c r="Q5037">
        <v>64.900000000000006</v>
      </c>
      <c r="R5037">
        <v>0.99999999994179234</v>
      </c>
      <c r="S5037">
        <v>63</v>
      </c>
    </row>
    <row r="5038" spans="1:19" x14ac:dyDescent="0.25">
      <c r="A5038" t="s">
        <v>5068</v>
      </c>
      <c r="B5038">
        <v>70</v>
      </c>
      <c r="D5038" t="str">
        <f t="shared" si="312"/>
        <v xml:space="preserve">9-28-2011 20:51 </v>
      </c>
      <c r="E5038">
        <f t="shared" si="313"/>
        <v>1.0000000001164153</v>
      </c>
      <c r="F5038">
        <v>70</v>
      </c>
      <c r="K5038" t="s">
        <v>14644</v>
      </c>
      <c r="L5038">
        <v>84</v>
      </c>
      <c r="N5038" t="s">
        <v>14752</v>
      </c>
      <c r="O5038" t="str">
        <f t="shared" si="314"/>
        <v xml:space="preserve">9-23-2012 3:51 </v>
      </c>
      <c r="P5038">
        <f t="shared" si="315"/>
        <v>0.99999999994179234</v>
      </c>
      <c r="Q5038">
        <v>68</v>
      </c>
      <c r="R5038">
        <v>0.99999999994179234</v>
      </c>
      <c r="S5038">
        <v>63</v>
      </c>
    </row>
    <row r="5039" spans="1:19" x14ac:dyDescent="0.25">
      <c r="A5039" t="s">
        <v>5069</v>
      </c>
      <c r="B5039">
        <v>71.099999999999994</v>
      </c>
      <c r="D5039" t="str">
        <f t="shared" si="312"/>
        <v xml:space="preserve">9-28-2011 19:51 </v>
      </c>
      <c r="E5039">
        <f t="shared" si="313"/>
        <v>0.99999999994179234</v>
      </c>
      <c r="F5039">
        <v>71.099999999999994</v>
      </c>
      <c r="K5039" t="s">
        <v>14645</v>
      </c>
      <c r="L5039">
        <v>84</v>
      </c>
      <c r="N5039" t="s">
        <v>14753</v>
      </c>
      <c r="O5039" t="str">
        <f t="shared" si="314"/>
        <v xml:space="preserve">9-23-2012 2:51 </v>
      </c>
      <c r="P5039">
        <f t="shared" si="315"/>
        <v>1.0000000001164153</v>
      </c>
      <c r="Q5039">
        <v>70</v>
      </c>
      <c r="R5039">
        <v>0.99999999994179234</v>
      </c>
      <c r="S5039">
        <v>63</v>
      </c>
    </row>
    <row r="5040" spans="1:19" x14ac:dyDescent="0.25">
      <c r="A5040" t="s">
        <v>5070</v>
      </c>
      <c r="B5040">
        <v>77</v>
      </c>
      <c r="D5040" t="str">
        <f t="shared" si="312"/>
        <v xml:space="preserve">9-28-2011 18:51 </v>
      </c>
      <c r="E5040">
        <f t="shared" si="313"/>
        <v>0.99999999994179234</v>
      </c>
      <c r="F5040">
        <v>77</v>
      </c>
      <c r="K5040" t="s">
        <v>14646</v>
      </c>
      <c r="L5040">
        <v>84</v>
      </c>
      <c r="N5040" t="s">
        <v>14754</v>
      </c>
      <c r="O5040" t="str">
        <f t="shared" si="314"/>
        <v xml:space="preserve">9-23-2012 1:51 </v>
      </c>
      <c r="P5040">
        <f t="shared" si="315"/>
        <v>0.99999999994179234</v>
      </c>
      <c r="Q5040">
        <v>70</v>
      </c>
      <c r="R5040">
        <v>0.99999999994179234</v>
      </c>
      <c r="S5040">
        <v>63</v>
      </c>
    </row>
    <row r="5041" spans="1:19" x14ac:dyDescent="0.25">
      <c r="A5041" t="s">
        <v>5071</v>
      </c>
      <c r="B5041">
        <v>82</v>
      </c>
      <c r="D5041" t="str">
        <f t="shared" si="312"/>
        <v xml:space="preserve">9-28-2011 17:51 </v>
      </c>
      <c r="E5041">
        <f t="shared" si="313"/>
        <v>1.0000000001164153</v>
      </c>
      <c r="F5041">
        <v>82</v>
      </c>
      <c r="K5041" t="s">
        <v>14647</v>
      </c>
      <c r="L5041">
        <v>82</v>
      </c>
      <c r="N5041" t="s">
        <v>14755</v>
      </c>
      <c r="O5041" t="str">
        <f t="shared" si="314"/>
        <v xml:space="preserve">9-23-2012 0:51 </v>
      </c>
      <c r="P5041">
        <f t="shared" si="315"/>
        <v>0.99999999994179234</v>
      </c>
      <c r="Q5041">
        <v>71.099999999999994</v>
      </c>
      <c r="R5041">
        <v>0.99999999994179234</v>
      </c>
      <c r="S5041">
        <v>63</v>
      </c>
    </row>
    <row r="5042" spans="1:19" x14ac:dyDescent="0.25">
      <c r="A5042" t="s">
        <v>5072</v>
      </c>
      <c r="B5042">
        <v>82.9</v>
      </c>
      <c r="D5042" t="str">
        <f t="shared" si="312"/>
        <v xml:space="preserve">9-28-2011 16:51 </v>
      </c>
      <c r="E5042">
        <f t="shared" si="313"/>
        <v>0.99999999994179234</v>
      </c>
      <c r="F5042">
        <v>82.9</v>
      </c>
      <c r="K5042" t="s">
        <v>14648</v>
      </c>
      <c r="L5042">
        <v>80.099999999999994</v>
      </c>
      <c r="N5042" t="s">
        <v>14756</v>
      </c>
      <c r="O5042" t="str">
        <f t="shared" si="314"/>
        <v xml:space="preserve">9-22-2012 23:51 </v>
      </c>
      <c r="P5042">
        <f t="shared" si="315"/>
        <v>1.0000000001164153</v>
      </c>
      <c r="Q5042">
        <v>73.900000000000006</v>
      </c>
      <c r="R5042">
        <v>0.99999999994179234</v>
      </c>
      <c r="S5042">
        <v>63</v>
      </c>
    </row>
    <row r="5043" spans="1:19" x14ac:dyDescent="0.25">
      <c r="A5043" t="s">
        <v>5073</v>
      </c>
      <c r="B5043">
        <v>81</v>
      </c>
      <c r="D5043" t="str">
        <f t="shared" si="312"/>
        <v xml:space="preserve">9-28-2011 15:51 </v>
      </c>
      <c r="E5043">
        <f t="shared" si="313"/>
        <v>0.99999999994179234</v>
      </c>
      <c r="F5043">
        <v>81</v>
      </c>
      <c r="K5043" t="s">
        <v>14649</v>
      </c>
      <c r="L5043">
        <v>75.900000000000006</v>
      </c>
      <c r="N5043" t="s">
        <v>14757</v>
      </c>
      <c r="O5043" t="str">
        <f t="shared" si="314"/>
        <v xml:space="preserve">9-22-2012 22:51 </v>
      </c>
      <c r="P5043">
        <f t="shared" si="315"/>
        <v>0.99999999994179234</v>
      </c>
      <c r="Q5043">
        <v>73</v>
      </c>
      <c r="R5043">
        <v>0.33333333337213844</v>
      </c>
      <c r="S5043">
        <v>63</v>
      </c>
    </row>
    <row r="5044" spans="1:19" x14ac:dyDescent="0.25">
      <c r="A5044" t="s">
        <v>5074</v>
      </c>
      <c r="B5044">
        <v>81</v>
      </c>
      <c r="D5044" t="str">
        <f t="shared" si="312"/>
        <v xml:space="preserve">9-28-2011 14:51 </v>
      </c>
      <c r="E5044">
        <f t="shared" si="313"/>
        <v>1.0000000001164153</v>
      </c>
      <c r="F5044">
        <v>81</v>
      </c>
      <c r="K5044" t="s">
        <v>14650</v>
      </c>
      <c r="L5044">
        <v>72</v>
      </c>
      <c r="N5044" t="s">
        <v>14758</v>
      </c>
      <c r="O5044" t="str">
        <f t="shared" si="314"/>
        <v xml:space="preserve">9-22-2012 21:51 </v>
      </c>
      <c r="P5044">
        <f t="shared" si="315"/>
        <v>0.99999999994179234</v>
      </c>
      <c r="Q5044">
        <v>73.900000000000006</v>
      </c>
      <c r="R5044">
        <v>0.99999999994179234</v>
      </c>
      <c r="S5044">
        <v>63</v>
      </c>
    </row>
    <row r="5045" spans="1:19" x14ac:dyDescent="0.25">
      <c r="A5045" t="s">
        <v>5075</v>
      </c>
      <c r="B5045">
        <v>81</v>
      </c>
      <c r="D5045" t="str">
        <f t="shared" si="312"/>
        <v xml:space="preserve">9-28-2011 13:51 </v>
      </c>
      <c r="E5045">
        <f t="shared" si="313"/>
        <v>0.99999999994179234</v>
      </c>
      <c r="F5045">
        <v>81</v>
      </c>
      <c r="K5045" t="s">
        <v>14651</v>
      </c>
      <c r="L5045">
        <v>64.900000000000006</v>
      </c>
      <c r="N5045" t="s">
        <v>14759</v>
      </c>
      <c r="O5045" t="str">
        <f t="shared" si="314"/>
        <v xml:space="preserve">9-22-2012 20:51 </v>
      </c>
      <c r="P5045">
        <f t="shared" si="315"/>
        <v>1.0000000001164153</v>
      </c>
      <c r="Q5045">
        <v>75</v>
      </c>
      <c r="R5045">
        <v>0.56666666659293696</v>
      </c>
      <c r="S5045">
        <v>63</v>
      </c>
    </row>
    <row r="5046" spans="1:19" x14ac:dyDescent="0.25">
      <c r="A5046" t="s">
        <v>5076</v>
      </c>
      <c r="B5046">
        <v>80.099999999999994</v>
      </c>
      <c r="D5046" t="str">
        <f t="shared" si="312"/>
        <v xml:space="preserve">9-28-2011 12:51 </v>
      </c>
      <c r="E5046">
        <f t="shared" si="313"/>
        <v>0.99999999994179234</v>
      </c>
      <c r="F5046">
        <v>80.099999999999994</v>
      </c>
      <c r="K5046" t="s">
        <v>14652</v>
      </c>
      <c r="L5046">
        <v>59</v>
      </c>
      <c r="N5046" t="s">
        <v>14760</v>
      </c>
      <c r="O5046" t="str">
        <f t="shared" si="314"/>
        <v xml:space="preserve">9-22-2012 19:51 </v>
      </c>
      <c r="P5046">
        <f t="shared" si="315"/>
        <v>0.99999999994179234</v>
      </c>
      <c r="Q5046">
        <v>75.900000000000006</v>
      </c>
      <c r="R5046">
        <v>1.0000000001164153</v>
      </c>
      <c r="S5046">
        <v>63</v>
      </c>
    </row>
    <row r="5047" spans="1:19" x14ac:dyDescent="0.25">
      <c r="A5047" t="s">
        <v>5077</v>
      </c>
      <c r="B5047">
        <v>79</v>
      </c>
      <c r="D5047" t="str">
        <f t="shared" si="312"/>
        <v xml:space="preserve">9-28-2011 11:51 </v>
      </c>
      <c r="E5047">
        <f t="shared" si="313"/>
        <v>1.0000000001164153</v>
      </c>
      <c r="F5047">
        <v>79</v>
      </c>
      <c r="K5047" t="s">
        <v>14653</v>
      </c>
      <c r="L5047">
        <v>60.1</v>
      </c>
      <c r="N5047" t="s">
        <v>14761</v>
      </c>
      <c r="O5047" t="str">
        <f t="shared" si="314"/>
        <v xml:space="preserve">9-22-2012 18:51 </v>
      </c>
      <c r="P5047">
        <f t="shared" si="315"/>
        <v>0.99999999994179234</v>
      </c>
      <c r="Q5047">
        <v>78.099999999999994</v>
      </c>
      <c r="R5047">
        <v>0.99999999994179234</v>
      </c>
      <c r="S5047">
        <v>63</v>
      </c>
    </row>
    <row r="5048" spans="1:19" x14ac:dyDescent="0.25">
      <c r="A5048" t="s">
        <v>5078</v>
      </c>
      <c r="B5048">
        <v>77</v>
      </c>
      <c r="D5048" t="str">
        <f t="shared" si="312"/>
        <v xml:space="preserve">9-28-2011 10:51 </v>
      </c>
      <c r="E5048">
        <f t="shared" si="313"/>
        <v>0.99999999994179234</v>
      </c>
      <c r="F5048">
        <v>77</v>
      </c>
      <c r="K5048" t="s">
        <v>14654</v>
      </c>
      <c r="L5048">
        <v>61</v>
      </c>
      <c r="N5048" t="s">
        <v>14762</v>
      </c>
      <c r="O5048" t="str">
        <f t="shared" si="314"/>
        <v xml:space="preserve">9-22-2012 17:51 </v>
      </c>
      <c r="P5048">
        <f t="shared" si="315"/>
        <v>1.0000000001164153</v>
      </c>
      <c r="Q5048">
        <v>82.9</v>
      </c>
      <c r="R5048">
        <v>0.99999999994179234</v>
      </c>
      <c r="S5048">
        <v>63</v>
      </c>
    </row>
    <row r="5049" spans="1:19" x14ac:dyDescent="0.25">
      <c r="A5049" t="s">
        <v>5079</v>
      </c>
      <c r="B5049">
        <v>73.900000000000006</v>
      </c>
      <c r="D5049" t="str">
        <f t="shared" si="312"/>
        <v xml:space="preserve">9-28-2011 9:51 </v>
      </c>
      <c r="E5049">
        <f t="shared" si="313"/>
        <v>0.99999999994179234</v>
      </c>
      <c r="F5049">
        <v>73.900000000000006</v>
      </c>
      <c r="K5049" t="s">
        <v>14655</v>
      </c>
      <c r="L5049">
        <v>61</v>
      </c>
      <c r="N5049" t="s">
        <v>14763</v>
      </c>
      <c r="O5049" t="str">
        <f t="shared" si="314"/>
        <v xml:space="preserve">9-22-2012 16:51 </v>
      </c>
      <c r="P5049">
        <f t="shared" si="315"/>
        <v>0.99999999994179234</v>
      </c>
      <c r="Q5049">
        <v>84</v>
      </c>
      <c r="R5049">
        <v>1.0000000001164153</v>
      </c>
      <c r="S5049">
        <v>63</v>
      </c>
    </row>
    <row r="5050" spans="1:19" x14ac:dyDescent="0.25">
      <c r="A5050" t="s">
        <v>5080</v>
      </c>
      <c r="B5050">
        <v>72</v>
      </c>
      <c r="D5050" t="str">
        <f t="shared" si="312"/>
        <v xml:space="preserve">9-28-2011 8:51 </v>
      </c>
      <c r="E5050">
        <f t="shared" si="313"/>
        <v>0.33333333337213844</v>
      </c>
      <c r="F5050">
        <v>72</v>
      </c>
      <c r="K5050" t="s">
        <v>14656</v>
      </c>
      <c r="L5050">
        <v>63</v>
      </c>
      <c r="N5050" t="s">
        <v>14764</v>
      </c>
      <c r="O5050" t="str">
        <f t="shared" si="314"/>
        <v xml:space="preserve">9-22-2012 15:51 </v>
      </c>
      <c r="P5050">
        <f t="shared" si="315"/>
        <v>0.99999999994179234</v>
      </c>
      <c r="Q5050">
        <v>84.9</v>
      </c>
      <c r="R5050">
        <v>1.0000000001164153</v>
      </c>
      <c r="S5050">
        <v>63</v>
      </c>
    </row>
    <row r="5051" spans="1:19" x14ac:dyDescent="0.25">
      <c r="A5051" t="s">
        <v>5081</v>
      </c>
      <c r="B5051">
        <v>71.599999999999994</v>
      </c>
      <c r="D5051" t="str">
        <f t="shared" si="312"/>
        <v xml:space="preserve">9-28-2011 8:31 </v>
      </c>
      <c r="E5051">
        <f t="shared" si="313"/>
        <v>0.11666666669771075</v>
      </c>
      <c r="F5051">
        <v>71.599999999999994</v>
      </c>
      <c r="K5051" t="s">
        <v>14657</v>
      </c>
      <c r="L5051">
        <v>63</v>
      </c>
      <c r="N5051" t="s">
        <v>14765</v>
      </c>
      <c r="O5051" t="str">
        <f t="shared" si="314"/>
        <v xml:space="preserve">9-22-2012 14:51 </v>
      </c>
      <c r="P5051">
        <f t="shared" si="315"/>
        <v>1.0000000001164153</v>
      </c>
      <c r="Q5051">
        <v>84.9</v>
      </c>
      <c r="R5051">
        <v>0.99999999994179234</v>
      </c>
      <c r="S5051">
        <v>63</v>
      </c>
    </row>
    <row r="5052" spans="1:19" x14ac:dyDescent="0.25">
      <c r="A5052" t="s">
        <v>5082</v>
      </c>
      <c r="B5052">
        <v>71.599999999999994</v>
      </c>
      <c r="D5052" t="str">
        <f t="shared" si="312"/>
        <v xml:space="preserve">9-28-2011 8:24 </v>
      </c>
      <c r="E5052">
        <f t="shared" si="313"/>
        <v>0.55000000004656613</v>
      </c>
      <c r="F5052">
        <v>71.599999999999994</v>
      </c>
      <c r="K5052" t="s">
        <v>14658</v>
      </c>
      <c r="L5052">
        <v>64.900000000000006</v>
      </c>
      <c r="N5052" t="s">
        <v>14766</v>
      </c>
      <c r="O5052" t="str">
        <f t="shared" si="314"/>
        <v xml:space="preserve">9-22-2012 13:51 </v>
      </c>
      <c r="P5052">
        <f t="shared" si="315"/>
        <v>0.99999999994179234</v>
      </c>
      <c r="Q5052">
        <v>84</v>
      </c>
      <c r="R5052">
        <v>0.99999999994179234</v>
      </c>
      <c r="S5052">
        <v>63</v>
      </c>
    </row>
    <row r="5053" spans="1:19" x14ac:dyDescent="0.25">
      <c r="A5053" t="s">
        <v>5083</v>
      </c>
      <c r="B5053">
        <v>70</v>
      </c>
      <c r="D5053" t="str">
        <f t="shared" si="312"/>
        <v xml:space="preserve">9-28-2011 7:51 </v>
      </c>
      <c r="E5053">
        <f t="shared" si="313"/>
        <v>9.9999999976716936E-2</v>
      </c>
      <c r="F5053">
        <v>70</v>
      </c>
      <c r="K5053" t="s">
        <v>14659</v>
      </c>
      <c r="L5053">
        <v>64</v>
      </c>
      <c r="N5053" t="s">
        <v>14767</v>
      </c>
      <c r="O5053" t="str">
        <f t="shared" si="314"/>
        <v xml:space="preserve">9-22-2012 12:51 </v>
      </c>
      <c r="P5053">
        <f t="shared" si="315"/>
        <v>0.99999999994179234</v>
      </c>
      <c r="Q5053">
        <v>82</v>
      </c>
      <c r="R5053">
        <v>0.99999999994179234</v>
      </c>
      <c r="S5053">
        <v>63</v>
      </c>
    </row>
    <row r="5054" spans="1:19" x14ac:dyDescent="0.25">
      <c r="A5054" t="s">
        <v>5084</v>
      </c>
      <c r="B5054">
        <v>69.8</v>
      </c>
      <c r="D5054" t="str">
        <f t="shared" si="312"/>
        <v xml:space="preserve">9-28-2011 7:45 </v>
      </c>
      <c r="E5054">
        <f t="shared" si="313"/>
        <v>0.8999999999650754</v>
      </c>
      <c r="F5054">
        <v>69.8</v>
      </c>
      <c r="K5054" t="s">
        <v>14660</v>
      </c>
      <c r="L5054">
        <v>64.900000000000006</v>
      </c>
      <c r="N5054" t="s">
        <v>14768</v>
      </c>
      <c r="O5054" t="str">
        <f t="shared" si="314"/>
        <v xml:space="preserve">9-22-2012 11:51 </v>
      </c>
      <c r="P5054">
        <f t="shared" si="315"/>
        <v>1.0000000001164153</v>
      </c>
      <c r="Q5054">
        <v>80.099999999999994</v>
      </c>
      <c r="R5054">
        <v>0.99999999994179234</v>
      </c>
      <c r="S5054">
        <v>63</v>
      </c>
    </row>
    <row r="5055" spans="1:19" x14ac:dyDescent="0.25">
      <c r="A5055" t="s">
        <v>5085</v>
      </c>
      <c r="B5055">
        <v>68</v>
      </c>
      <c r="D5055" t="str">
        <f t="shared" si="312"/>
        <v xml:space="preserve">9-28-2011 6:51 </v>
      </c>
      <c r="E5055">
        <f t="shared" si="313"/>
        <v>0.34999999991850927</v>
      </c>
      <c r="F5055">
        <v>68</v>
      </c>
      <c r="K5055" t="s">
        <v>14661</v>
      </c>
      <c r="L5055">
        <v>66.900000000000006</v>
      </c>
      <c r="N5055" t="s">
        <v>14769</v>
      </c>
      <c r="O5055" t="str">
        <f t="shared" si="314"/>
        <v xml:space="preserve">9-22-2012 10:51 </v>
      </c>
      <c r="P5055">
        <f t="shared" si="315"/>
        <v>0.99999999994179234</v>
      </c>
      <c r="Q5055">
        <v>77</v>
      </c>
      <c r="R5055">
        <v>0.99999999994179234</v>
      </c>
      <c r="S5055">
        <v>63</v>
      </c>
    </row>
    <row r="5056" spans="1:19" x14ac:dyDescent="0.25">
      <c r="A5056" t="s">
        <v>5086</v>
      </c>
      <c r="B5056">
        <v>68</v>
      </c>
      <c r="D5056" t="str">
        <f t="shared" si="312"/>
        <v xml:space="preserve">9-28-2011 6:30 </v>
      </c>
      <c r="E5056">
        <f t="shared" si="313"/>
        <v>0.65000000002328306</v>
      </c>
      <c r="F5056">
        <v>68</v>
      </c>
      <c r="K5056" t="s">
        <v>14662</v>
      </c>
      <c r="L5056">
        <v>66.900000000000006</v>
      </c>
      <c r="N5056" t="s">
        <v>14770</v>
      </c>
      <c r="O5056" t="str">
        <f t="shared" si="314"/>
        <v xml:space="preserve">9-22-2012 9:51 </v>
      </c>
      <c r="P5056">
        <f t="shared" si="315"/>
        <v>0.99999999994179234</v>
      </c>
      <c r="Q5056">
        <v>73</v>
      </c>
      <c r="R5056">
        <v>1.0000000001164153</v>
      </c>
      <c r="S5056">
        <v>63</v>
      </c>
    </row>
    <row r="5057" spans="1:19" x14ac:dyDescent="0.25">
      <c r="A5057" t="s">
        <v>5087</v>
      </c>
      <c r="B5057">
        <v>68</v>
      </c>
      <c r="D5057" t="str">
        <f t="shared" si="312"/>
        <v xml:space="preserve">9-28-2011 5:51 </v>
      </c>
      <c r="E5057">
        <f t="shared" si="313"/>
        <v>1.0000000001164153</v>
      </c>
      <c r="F5057">
        <v>68</v>
      </c>
      <c r="K5057" t="s">
        <v>14663</v>
      </c>
      <c r="L5057">
        <v>69.099999999999994</v>
      </c>
      <c r="N5057" t="s">
        <v>14771</v>
      </c>
      <c r="O5057" t="str">
        <f t="shared" si="314"/>
        <v xml:space="preserve">9-22-2012 8:51 </v>
      </c>
      <c r="P5057">
        <f t="shared" si="315"/>
        <v>1.0000000001164153</v>
      </c>
      <c r="Q5057">
        <v>69.099999999999994</v>
      </c>
      <c r="R5057">
        <v>0.99999999994179234</v>
      </c>
      <c r="S5057">
        <v>63</v>
      </c>
    </row>
    <row r="5058" spans="1:19" x14ac:dyDescent="0.25">
      <c r="A5058" t="s">
        <v>5088</v>
      </c>
      <c r="B5058">
        <v>68</v>
      </c>
      <c r="D5058" t="str">
        <f t="shared" si="312"/>
        <v xml:space="preserve">9-28-2011 4:51 </v>
      </c>
      <c r="E5058">
        <f t="shared" si="313"/>
        <v>0.99999999994179234</v>
      </c>
      <c r="F5058">
        <v>68</v>
      </c>
      <c r="K5058" t="s">
        <v>14664</v>
      </c>
      <c r="L5058">
        <v>72</v>
      </c>
      <c r="N5058" t="s">
        <v>14772</v>
      </c>
      <c r="O5058" t="str">
        <f t="shared" si="314"/>
        <v xml:space="preserve">9-22-2012 7:51 </v>
      </c>
      <c r="P5058">
        <f t="shared" si="315"/>
        <v>0.99999999994179234</v>
      </c>
      <c r="Q5058">
        <v>64.900000000000006</v>
      </c>
      <c r="R5058">
        <v>1.0000000001164153</v>
      </c>
      <c r="S5058">
        <v>63</v>
      </c>
    </row>
    <row r="5059" spans="1:19" x14ac:dyDescent="0.25">
      <c r="A5059" t="s">
        <v>5089</v>
      </c>
      <c r="B5059">
        <v>69.099999999999994</v>
      </c>
      <c r="D5059" t="str">
        <f t="shared" ref="D5059:D5122" si="316">LEFT(A5059,LEN(A5059)-3)</f>
        <v xml:space="preserve">9-28-2011 3:51 </v>
      </c>
      <c r="E5059">
        <f t="shared" ref="E5059:E5122" si="317">(D5059-D5060)*24</f>
        <v>0.99999999994179234</v>
      </c>
      <c r="F5059">
        <v>69.099999999999994</v>
      </c>
      <c r="K5059" t="s">
        <v>14665</v>
      </c>
      <c r="L5059">
        <v>73.900000000000006</v>
      </c>
      <c r="N5059" t="s">
        <v>14773</v>
      </c>
      <c r="O5059" t="str">
        <f t="shared" ref="O5059:O5122" si="318">LEFT(N5059,LEN(N5059)-3)</f>
        <v xml:space="preserve">9-22-2012 6:51 </v>
      </c>
      <c r="P5059">
        <f t="shared" ref="P5059:P5122" si="319">(O5059-O5060)*24</f>
        <v>0.99999999994179234</v>
      </c>
      <c r="Q5059">
        <v>64</v>
      </c>
      <c r="R5059">
        <v>1.0000000001164153</v>
      </c>
      <c r="S5059">
        <v>63</v>
      </c>
    </row>
    <row r="5060" spans="1:19" x14ac:dyDescent="0.25">
      <c r="A5060" t="s">
        <v>5090</v>
      </c>
      <c r="B5060">
        <v>68</v>
      </c>
      <c r="D5060" t="str">
        <f t="shared" si="316"/>
        <v xml:space="preserve">9-28-2011 2:51 </v>
      </c>
      <c r="E5060">
        <f t="shared" si="317"/>
        <v>0.63333333330228925</v>
      </c>
      <c r="F5060">
        <v>68</v>
      </c>
      <c r="K5060" t="s">
        <v>14666</v>
      </c>
      <c r="L5060">
        <v>80.099999999999994</v>
      </c>
      <c r="N5060" t="s">
        <v>14774</v>
      </c>
      <c r="O5060" t="str">
        <f t="shared" si="318"/>
        <v xml:space="preserve">9-22-2012 5:51 </v>
      </c>
      <c r="P5060">
        <f t="shared" si="319"/>
        <v>1.0000000001164153</v>
      </c>
      <c r="Q5060">
        <v>64.900000000000006</v>
      </c>
      <c r="R5060">
        <v>0.99999999994179234</v>
      </c>
      <c r="S5060">
        <v>63</v>
      </c>
    </row>
    <row r="5061" spans="1:19" x14ac:dyDescent="0.25">
      <c r="A5061" t="s">
        <v>5091</v>
      </c>
      <c r="B5061">
        <v>75.2</v>
      </c>
      <c r="D5061" t="str">
        <f t="shared" si="316"/>
        <v xml:space="preserve">9-28-2011 2:13 </v>
      </c>
      <c r="E5061">
        <f t="shared" si="317"/>
        <v>0.36666666681412607</v>
      </c>
      <c r="F5061">
        <v>75.2</v>
      </c>
      <c r="K5061" t="s">
        <v>14667</v>
      </c>
      <c r="L5061">
        <v>82.9</v>
      </c>
      <c r="N5061" t="s">
        <v>14775</v>
      </c>
      <c r="O5061" t="str">
        <f t="shared" si="318"/>
        <v xml:space="preserve">9-22-2012 4:51 </v>
      </c>
      <c r="P5061">
        <f t="shared" si="319"/>
        <v>0.99999999994179234</v>
      </c>
      <c r="Q5061">
        <v>64</v>
      </c>
      <c r="R5061">
        <v>0.99999999994179234</v>
      </c>
      <c r="S5061">
        <v>63</v>
      </c>
    </row>
    <row r="5062" spans="1:19" x14ac:dyDescent="0.25">
      <c r="A5062" t="s">
        <v>5092</v>
      </c>
      <c r="B5062">
        <v>75</v>
      </c>
      <c r="D5062" t="str">
        <f t="shared" si="316"/>
        <v xml:space="preserve">9-28-2011 1:51 </v>
      </c>
      <c r="E5062">
        <f t="shared" si="317"/>
        <v>0.99999999994179234</v>
      </c>
      <c r="F5062">
        <v>75</v>
      </c>
      <c r="K5062" t="s">
        <v>14668</v>
      </c>
      <c r="L5062">
        <v>82.9</v>
      </c>
      <c r="N5062" t="s">
        <v>14776</v>
      </c>
      <c r="O5062" t="str">
        <f t="shared" si="318"/>
        <v xml:space="preserve">9-22-2012 3:51 </v>
      </c>
      <c r="P5062">
        <f t="shared" si="319"/>
        <v>0.99999999994179234</v>
      </c>
      <c r="Q5062">
        <v>64.900000000000006</v>
      </c>
      <c r="R5062">
        <v>0.99999999994179234</v>
      </c>
      <c r="S5062">
        <v>63</v>
      </c>
    </row>
    <row r="5063" spans="1:19" x14ac:dyDescent="0.25">
      <c r="A5063" t="s">
        <v>5093</v>
      </c>
      <c r="B5063">
        <v>75</v>
      </c>
      <c r="D5063" t="str">
        <f t="shared" si="316"/>
        <v xml:space="preserve">9-28-2011 0:51 </v>
      </c>
      <c r="E5063">
        <f t="shared" si="317"/>
        <v>0.99999999994179234</v>
      </c>
      <c r="F5063">
        <v>75</v>
      </c>
      <c r="K5063" t="s">
        <v>14669</v>
      </c>
      <c r="L5063">
        <v>81</v>
      </c>
      <c r="N5063" t="s">
        <v>14777</v>
      </c>
      <c r="O5063" t="str">
        <f t="shared" si="318"/>
        <v xml:space="preserve">9-22-2012 2:51 </v>
      </c>
      <c r="P5063">
        <f t="shared" si="319"/>
        <v>1.0000000001164153</v>
      </c>
      <c r="Q5063">
        <v>66</v>
      </c>
      <c r="R5063">
        <v>0.99999999994179234</v>
      </c>
      <c r="S5063">
        <v>63</v>
      </c>
    </row>
    <row r="5064" spans="1:19" x14ac:dyDescent="0.25">
      <c r="A5064" t="s">
        <v>5094</v>
      </c>
      <c r="B5064">
        <v>75.900000000000006</v>
      </c>
      <c r="D5064" t="str">
        <f t="shared" si="316"/>
        <v xml:space="preserve">9-27-2011 23:51 </v>
      </c>
      <c r="E5064">
        <f t="shared" si="317"/>
        <v>1.0000000001164153</v>
      </c>
      <c r="F5064">
        <v>75.900000000000006</v>
      </c>
      <c r="K5064" t="s">
        <v>14670</v>
      </c>
      <c r="L5064">
        <v>80.099999999999994</v>
      </c>
      <c r="N5064" t="s">
        <v>14778</v>
      </c>
      <c r="O5064" t="str">
        <f t="shared" si="318"/>
        <v xml:space="preserve">9-22-2012 1:51 </v>
      </c>
      <c r="P5064">
        <f t="shared" si="319"/>
        <v>0.99999999994179234</v>
      </c>
      <c r="Q5064">
        <v>66</v>
      </c>
      <c r="R5064">
        <v>0.99999999994179234</v>
      </c>
      <c r="S5064">
        <v>63</v>
      </c>
    </row>
    <row r="5065" spans="1:19" x14ac:dyDescent="0.25">
      <c r="A5065" t="s">
        <v>5095</v>
      </c>
      <c r="B5065">
        <v>77</v>
      </c>
      <c r="D5065" t="str">
        <f t="shared" si="316"/>
        <v xml:space="preserve">9-27-2011 22:51 </v>
      </c>
      <c r="E5065">
        <f t="shared" si="317"/>
        <v>0.99999999994179234</v>
      </c>
      <c r="F5065">
        <v>77</v>
      </c>
      <c r="K5065" t="s">
        <v>14671</v>
      </c>
      <c r="L5065">
        <v>79</v>
      </c>
      <c r="N5065" t="s">
        <v>14779</v>
      </c>
      <c r="O5065" t="str">
        <f t="shared" si="318"/>
        <v xml:space="preserve">9-22-2012 0:51 </v>
      </c>
      <c r="P5065">
        <f t="shared" si="319"/>
        <v>0.99999999994179234</v>
      </c>
      <c r="Q5065">
        <v>68</v>
      </c>
      <c r="R5065">
        <v>0.99999999994179234</v>
      </c>
      <c r="S5065">
        <v>63</v>
      </c>
    </row>
    <row r="5066" spans="1:19" x14ac:dyDescent="0.25">
      <c r="A5066" t="s">
        <v>5096</v>
      </c>
      <c r="B5066">
        <v>77</v>
      </c>
      <c r="D5066" t="str">
        <f t="shared" si="316"/>
        <v xml:space="preserve">9-27-2011 21:51 </v>
      </c>
      <c r="E5066">
        <f t="shared" si="317"/>
        <v>0.99999999994179234</v>
      </c>
      <c r="F5066">
        <v>77</v>
      </c>
      <c r="K5066" t="s">
        <v>14672</v>
      </c>
      <c r="L5066">
        <v>75.900000000000006</v>
      </c>
      <c r="N5066" t="s">
        <v>14780</v>
      </c>
      <c r="O5066" t="str">
        <f t="shared" si="318"/>
        <v xml:space="preserve">9-21-2012 23:51 </v>
      </c>
      <c r="P5066">
        <f t="shared" si="319"/>
        <v>1.0000000001164153</v>
      </c>
      <c r="Q5066">
        <v>68</v>
      </c>
      <c r="R5066">
        <v>1.0000000001164153</v>
      </c>
      <c r="S5066">
        <v>63</v>
      </c>
    </row>
    <row r="5067" spans="1:19" x14ac:dyDescent="0.25">
      <c r="A5067" t="s">
        <v>5097</v>
      </c>
      <c r="B5067">
        <v>77</v>
      </c>
      <c r="D5067" t="str">
        <f t="shared" si="316"/>
        <v xml:space="preserve">9-27-2011 20:51 </v>
      </c>
      <c r="E5067">
        <f t="shared" si="317"/>
        <v>1.0000000001164153</v>
      </c>
      <c r="F5067">
        <v>77</v>
      </c>
      <c r="K5067" t="s">
        <v>14673</v>
      </c>
      <c r="L5067">
        <v>73</v>
      </c>
      <c r="N5067" t="s">
        <v>14781</v>
      </c>
      <c r="O5067" t="str">
        <f t="shared" si="318"/>
        <v xml:space="preserve">9-21-2012 22:51 </v>
      </c>
      <c r="P5067">
        <f t="shared" si="319"/>
        <v>0.99999999994179234</v>
      </c>
      <c r="Q5067">
        <v>69.099999999999994</v>
      </c>
      <c r="R5067">
        <v>0.99999999994179234</v>
      </c>
      <c r="S5067">
        <v>63</v>
      </c>
    </row>
    <row r="5068" spans="1:19" x14ac:dyDescent="0.25">
      <c r="A5068" t="s">
        <v>5098</v>
      </c>
      <c r="B5068">
        <v>79</v>
      </c>
      <c r="D5068" t="str">
        <f t="shared" si="316"/>
        <v xml:space="preserve">9-27-2011 19:51 </v>
      </c>
      <c r="E5068">
        <f t="shared" si="317"/>
        <v>0.99999999994179234</v>
      </c>
      <c r="F5068">
        <v>79</v>
      </c>
      <c r="K5068" t="s">
        <v>14674</v>
      </c>
      <c r="L5068">
        <v>69.099999999999994</v>
      </c>
      <c r="N5068" t="s">
        <v>14782</v>
      </c>
      <c r="O5068" t="str">
        <f t="shared" si="318"/>
        <v xml:space="preserve">9-21-2012 21:51 </v>
      </c>
      <c r="P5068">
        <f t="shared" si="319"/>
        <v>0.99999999994179234</v>
      </c>
      <c r="Q5068">
        <v>69.099999999999994</v>
      </c>
      <c r="R5068">
        <v>0.99999999994179234</v>
      </c>
      <c r="S5068">
        <v>63</v>
      </c>
    </row>
    <row r="5069" spans="1:19" x14ac:dyDescent="0.25">
      <c r="A5069" t="s">
        <v>5099</v>
      </c>
      <c r="B5069">
        <v>82</v>
      </c>
      <c r="D5069" t="str">
        <f t="shared" si="316"/>
        <v xml:space="preserve">9-27-2011 18:51 </v>
      </c>
      <c r="E5069">
        <f t="shared" si="317"/>
        <v>0.99999999994179234</v>
      </c>
      <c r="F5069">
        <v>82</v>
      </c>
      <c r="K5069" t="s">
        <v>14675</v>
      </c>
      <c r="L5069">
        <v>63</v>
      </c>
      <c r="N5069" t="s">
        <v>14783</v>
      </c>
      <c r="O5069" t="str">
        <f t="shared" si="318"/>
        <v xml:space="preserve">9-21-2012 20:51 </v>
      </c>
      <c r="P5069">
        <f t="shared" si="319"/>
        <v>1.0000000001164153</v>
      </c>
      <c r="Q5069">
        <v>71.099999999999994</v>
      </c>
      <c r="R5069">
        <v>0.99999999994179234</v>
      </c>
      <c r="S5069">
        <v>63</v>
      </c>
    </row>
    <row r="5070" spans="1:19" x14ac:dyDescent="0.25">
      <c r="A5070" t="s">
        <v>5100</v>
      </c>
      <c r="B5070">
        <v>84</v>
      </c>
      <c r="D5070" t="str">
        <f t="shared" si="316"/>
        <v xml:space="preserve">9-27-2011 17:51 </v>
      </c>
      <c r="E5070">
        <f t="shared" si="317"/>
        <v>1.0000000001164153</v>
      </c>
      <c r="F5070">
        <v>84</v>
      </c>
      <c r="K5070" t="s">
        <v>14676</v>
      </c>
      <c r="L5070">
        <v>57.9</v>
      </c>
      <c r="N5070" t="s">
        <v>14784</v>
      </c>
      <c r="O5070" t="str">
        <f t="shared" si="318"/>
        <v xml:space="preserve">9-21-2012 19:51 </v>
      </c>
      <c r="P5070">
        <f t="shared" si="319"/>
        <v>0.99999999994179234</v>
      </c>
      <c r="Q5070">
        <v>73</v>
      </c>
      <c r="R5070">
        <v>0.99999999994179234</v>
      </c>
      <c r="S5070">
        <v>63</v>
      </c>
    </row>
    <row r="5071" spans="1:19" x14ac:dyDescent="0.25">
      <c r="A5071" t="s">
        <v>5101</v>
      </c>
      <c r="B5071">
        <v>86</v>
      </c>
      <c r="D5071" t="str">
        <f t="shared" si="316"/>
        <v xml:space="preserve">9-27-2011 16:51 </v>
      </c>
      <c r="E5071">
        <f t="shared" si="317"/>
        <v>0.99999999994179234</v>
      </c>
      <c r="F5071">
        <v>86</v>
      </c>
      <c r="K5071" t="s">
        <v>14677</v>
      </c>
      <c r="L5071">
        <v>55</v>
      </c>
      <c r="N5071" t="s">
        <v>14785</v>
      </c>
      <c r="O5071" t="str">
        <f t="shared" si="318"/>
        <v xml:space="preserve">9-21-2012 18:51 </v>
      </c>
      <c r="P5071">
        <f t="shared" si="319"/>
        <v>0.99999999994179234</v>
      </c>
      <c r="Q5071">
        <v>77</v>
      </c>
      <c r="R5071">
        <v>0.99999999994179234</v>
      </c>
      <c r="S5071">
        <v>63</v>
      </c>
    </row>
    <row r="5072" spans="1:19" x14ac:dyDescent="0.25">
      <c r="A5072" t="s">
        <v>5102</v>
      </c>
      <c r="B5072">
        <v>84.9</v>
      </c>
      <c r="D5072" t="str">
        <f t="shared" si="316"/>
        <v xml:space="preserve">9-27-2011 15:51 </v>
      </c>
      <c r="E5072">
        <f t="shared" si="317"/>
        <v>0.99999999994179234</v>
      </c>
      <c r="F5072">
        <v>84.9</v>
      </c>
      <c r="K5072" t="s">
        <v>14678</v>
      </c>
      <c r="L5072">
        <v>55.9</v>
      </c>
      <c r="N5072" t="s">
        <v>14786</v>
      </c>
      <c r="O5072" t="str">
        <f t="shared" si="318"/>
        <v xml:space="preserve">9-21-2012 17:51 </v>
      </c>
      <c r="P5072">
        <f t="shared" si="319"/>
        <v>1.0000000001164153</v>
      </c>
      <c r="Q5072">
        <v>79</v>
      </c>
      <c r="R5072">
        <v>0.99999999994179234</v>
      </c>
      <c r="S5072">
        <v>63</v>
      </c>
    </row>
    <row r="5073" spans="1:19" x14ac:dyDescent="0.25">
      <c r="A5073" t="s">
        <v>5103</v>
      </c>
      <c r="B5073">
        <v>86</v>
      </c>
      <c r="D5073" t="str">
        <f t="shared" si="316"/>
        <v xml:space="preserve">9-27-2011 14:51 </v>
      </c>
      <c r="E5073">
        <f t="shared" si="317"/>
        <v>1.0000000001164153</v>
      </c>
      <c r="F5073">
        <v>86</v>
      </c>
      <c r="K5073" t="s">
        <v>14679</v>
      </c>
      <c r="L5073">
        <v>55.9</v>
      </c>
      <c r="N5073" t="s">
        <v>14787</v>
      </c>
      <c r="O5073" t="str">
        <f t="shared" si="318"/>
        <v xml:space="preserve">9-21-2012 16:51 </v>
      </c>
      <c r="P5073">
        <f t="shared" si="319"/>
        <v>0.99999999994179234</v>
      </c>
      <c r="Q5073">
        <v>81</v>
      </c>
      <c r="R5073">
        <v>0.99999999994179234</v>
      </c>
      <c r="S5073">
        <v>63</v>
      </c>
    </row>
    <row r="5074" spans="1:19" x14ac:dyDescent="0.25">
      <c r="A5074" t="s">
        <v>5104</v>
      </c>
      <c r="B5074">
        <v>84</v>
      </c>
      <c r="D5074" t="str">
        <f t="shared" si="316"/>
        <v xml:space="preserve">9-27-2011 13:51 </v>
      </c>
      <c r="E5074">
        <f t="shared" si="317"/>
        <v>0.99999999994179234</v>
      </c>
      <c r="F5074">
        <v>84</v>
      </c>
      <c r="K5074" t="s">
        <v>14680</v>
      </c>
      <c r="L5074">
        <v>60.1</v>
      </c>
      <c r="N5074" t="s">
        <v>14788</v>
      </c>
      <c r="O5074" t="str">
        <f t="shared" si="318"/>
        <v xml:space="preserve">9-21-2012 15:51 </v>
      </c>
      <c r="P5074">
        <f t="shared" si="319"/>
        <v>0.99999999994179234</v>
      </c>
      <c r="Q5074">
        <v>81</v>
      </c>
      <c r="R5074">
        <v>0.99999999994179234</v>
      </c>
      <c r="S5074">
        <v>63</v>
      </c>
    </row>
    <row r="5075" spans="1:19" x14ac:dyDescent="0.25">
      <c r="A5075" t="s">
        <v>5105</v>
      </c>
      <c r="B5075">
        <v>82</v>
      </c>
      <c r="D5075" t="str">
        <f t="shared" si="316"/>
        <v xml:space="preserve">9-27-2011 12:51 </v>
      </c>
      <c r="E5075">
        <f t="shared" si="317"/>
        <v>0.99999999994179234</v>
      </c>
      <c r="F5075">
        <v>82</v>
      </c>
      <c r="K5075" t="s">
        <v>14681</v>
      </c>
      <c r="L5075">
        <v>60.1</v>
      </c>
      <c r="N5075" t="s">
        <v>14789</v>
      </c>
      <c r="O5075" t="str">
        <f t="shared" si="318"/>
        <v xml:space="preserve">9-21-2012 14:51 </v>
      </c>
      <c r="P5075">
        <f t="shared" si="319"/>
        <v>1.0000000001164153</v>
      </c>
      <c r="Q5075">
        <v>79</v>
      </c>
      <c r="R5075">
        <v>0.99999999994179234</v>
      </c>
      <c r="S5075">
        <v>63</v>
      </c>
    </row>
    <row r="5076" spans="1:19" x14ac:dyDescent="0.25">
      <c r="A5076" t="s">
        <v>5106</v>
      </c>
      <c r="B5076">
        <v>82</v>
      </c>
      <c r="D5076" t="str">
        <f t="shared" si="316"/>
        <v xml:space="preserve">9-27-2011 11:51 </v>
      </c>
      <c r="E5076">
        <f t="shared" si="317"/>
        <v>1.0000000001164153</v>
      </c>
      <c r="F5076">
        <v>82</v>
      </c>
      <c r="K5076" t="s">
        <v>14682</v>
      </c>
      <c r="L5076">
        <v>57.9</v>
      </c>
      <c r="N5076" t="s">
        <v>14790</v>
      </c>
      <c r="O5076" t="str">
        <f t="shared" si="318"/>
        <v xml:space="preserve">9-21-2012 13:51 </v>
      </c>
      <c r="P5076">
        <f t="shared" si="319"/>
        <v>0.99999999994179234</v>
      </c>
      <c r="Q5076">
        <v>79</v>
      </c>
      <c r="R5076">
        <v>0.99999999994179234</v>
      </c>
      <c r="S5076">
        <v>63</v>
      </c>
    </row>
    <row r="5077" spans="1:19" x14ac:dyDescent="0.25">
      <c r="A5077" t="s">
        <v>5107</v>
      </c>
      <c r="B5077">
        <v>79</v>
      </c>
      <c r="D5077" t="str">
        <f t="shared" si="316"/>
        <v xml:space="preserve">9-27-2011 10:51 </v>
      </c>
      <c r="E5077">
        <f t="shared" si="317"/>
        <v>0.43333333317423239</v>
      </c>
      <c r="F5077">
        <v>79</v>
      </c>
      <c r="K5077" t="s">
        <v>14683</v>
      </c>
      <c r="L5077">
        <v>59</v>
      </c>
      <c r="N5077" t="s">
        <v>14791</v>
      </c>
      <c r="O5077" t="str">
        <f t="shared" si="318"/>
        <v xml:space="preserve">9-21-2012 12:51 </v>
      </c>
      <c r="P5077">
        <f t="shared" si="319"/>
        <v>0.99999999994179234</v>
      </c>
      <c r="Q5077">
        <v>77</v>
      </c>
      <c r="R5077">
        <v>1.0000000001164153</v>
      </c>
      <c r="S5077">
        <v>63</v>
      </c>
    </row>
    <row r="5078" spans="1:19" x14ac:dyDescent="0.25">
      <c r="A5078" t="s">
        <v>5108</v>
      </c>
      <c r="B5078">
        <v>78.8</v>
      </c>
      <c r="D5078" t="str">
        <f t="shared" si="316"/>
        <v xml:space="preserve">9-27-2011 10:25 </v>
      </c>
      <c r="E5078">
        <f t="shared" si="317"/>
        <v>0.56666666676755995</v>
      </c>
      <c r="F5078">
        <v>78.8</v>
      </c>
      <c r="K5078" t="s">
        <v>14684</v>
      </c>
      <c r="L5078">
        <v>63</v>
      </c>
      <c r="N5078" t="s">
        <v>14792</v>
      </c>
      <c r="O5078" t="str">
        <f t="shared" si="318"/>
        <v xml:space="preserve">9-21-2012 11:51 </v>
      </c>
      <c r="P5078">
        <f t="shared" si="319"/>
        <v>1.0000000001164153</v>
      </c>
      <c r="Q5078">
        <v>77</v>
      </c>
      <c r="R5078">
        <v>1.0000000001164153</v>
      </c>
      <c r="S5078">
        <v>63</v>
      </c>
    </row>
    <row r="5079" spans="1:19" x14ac:dyDescent="0.25">
      <c r="A5079" t="s">
        <v>5109</v>
      </c>
      <c r="B5079">
        <v>79</v>
      </c>
      <c r="D5079" t="str">
        <f t="shared" si="316"/>
        <v xml:space="preserve">9-27-2011 9:51 </v>
      </c>
      <c r="E5079">
        <f t="shared" si="317"/>
        <v>0.99999999994179234</v>
      </c>
      <c r="F5079">
        <v>79</v>
      </c>
      <c r="K5079" t="s">
        <v>14685</v>
      </c>
      <c r="L5079">
        <v>63</v>
      </c>
      <c r="N5079" t="s">
        <v>14793</v>
      </c>
      <c r="O5079" t="str">
        <f t="shared" si="318"/>
        <v xml:space="preserve">9-21-2012 10:51 </v>
      </c>
      <c r="P5079">
        <f t="shared" si="319"/>
        <v>0.99999999994179234</v>
      </c>
      <c r="Q5079">
        <v>73.900000000000006</v>
      </c>
      <c r="R5079">
        <v>0.99999999994179234</v>
      </c>
      <c r="S5079">
        <v>63</v>
      </c>
    </row>
    <row r="5080" spans="1:19" x14ac:dyDescent="0.25">
      <c r="A5080" t="s">
        <v>5110</v>
      </c>
      <c r="B5080">
        <v>75.900000000000006</v>
      </c>
      <c r="D5080" t="str">
        <f t="shared" si="316"/>
        <v xml:space="preserve">9-27-2011 8:51 </v>
      </c>
      <c r="E5080">
        <f t="shared" si="317"/>
        <v>1.0000000001164153</v>
      </c>
      <c r="F5080">
        <v>75.900000000000006</v>
      </c>
      <c r="K5080" t="s">
        <v>14686</v>
      </c>
      <c r="L5080">
        <v>66.900000000000006</v>
      </c>
      <c r="N5080" t="s">
        <v>14794</v>
      </c>
      <c r="O5080" t="str">
        <f t="shared" si="318"/>
        <v xml:space="preserve">9-21-2012 9:51 </v>
      </c>
      <c r="P5080">
        <f t="shared" si="319"/>
        <v>0.99999999994179234</v>
      </c>
      <c r="Q5080">
        <v>69.099999999999994</v>
      </c>
      <c r="R5080">
        <v>0.99999999994179234</v>
      </c>
      <c r="S5080">
        <v>63</v>
      </c>
    </row>
    <row r="5081" spans="1:19" x14ac:dyDescent="0.25">
      <c r="A5081" t="s">
        <v>5111</v>
      </c>
      <c r="B5081">
        <v>73.900000000000006</v>
      </c>
      <c r="D5081" t="str">
        <f t="shared" si="316"/>
        <v xml:space="preserve">9-27-2011 7:51 </v>
      </c>
      <c r="E5081">
        <f t="shared" si="317"/>
        <v>0.99999999994179234</v>
      </c>
      <c r="F5081">
        <v>73.900000000000006</v>
      </c>
      <c r="K5081" t="s">
        <v>14687</v>
      </c>
      <c r="L5081">
        <v>66.900000000000006</v>
      </c>
      <c r="N5081" t="s">
        <v>14795</v>
      </c>
      <c r="O5081" t="str">
        <f t="shared" si="318"/>
        <v xml:space="preserve">9-21-2012 8:51 </v>
      </c>
      <c r="P5081">
        <f t="shared" si="319"/>
        <v>1.0000000001164153</v>
      </c>
      <c r="Q5081">
        <v>64</v>
      </c>
      <c r="R5081">
        <v>0.99999999994179234</v>
      </c>
      <c r="S5081">
        <v>63</v>
      </c>
    </row>
    <row r="5082" spans="1:19" x14ac:dyDescent="0.25">
      <c r="A5082" t="s">
        <v>5112</v>
      </c>
      <c r="B5082">
        <v>73.900000000000006</v>
      </c>
      <c r="D5082" t="str">
        <f t="shared" si="316"/>
        <v xml:space="preserve">9-27-2011 6:51 </v>
      </c>
      <c r="E5082">
        <f t="shared" si="317"/>
        <v>0.99999999994179234</v>
      </c>
      <c r="F5082">
        <v>73.900000000000006</v>
      </c>
      <c r="K5082" t="s">
        <v>14688</v>
      </c>
      <c r="L5082">
        <v>66.900000000000006</v>
      </c>
      <c r="N5082" t="s">
        <v>14796</v>
      </c>
      <c r="O5082" t="str">
        <f t="shared" si="318"/>
        <v xml:space="preserve">9-21-2012 7:51 </v>
      </c>
      <c r="P5082">
        <f t="shared" si="319"/>
        <v>0.99999999994179234</v>
      </c>
      <c r="Q5082">
        <v>57</v>
      </c>
      <c r="R5082">
        <v>0.21666666667442769</v>
      </c>
      <c r="S5082">
        <v>63</v>
      </c>
    </row>
    <row r="5083" spans="1:19" x14ac:dyDescent="0.25">
      <c r="A5083" t="s">
        <v>5113</v>
      </c>
      <c r="B5083">
        <v>73.900000000000006</v>
      </c>
      <c r="D5083" t="str">
        <f t="shared" si="316"/>
        <v xml:space="preserve">9-27-2011 5:51 </v>
      </c>
      <c r="E5083">
        <f t="shared" si="317"/>
        <v>1.0000000001164153</v>
      </c>
      <c r="F5083">
        <v>73.900000000000006</v>
      </c>
      <c r="K5083" t="s">
        <v>14689</v>
      </c>
      <c r="L5083">
        <v>68</v>
      </c>
      <c r="N5083" t="s">
        <v>14797</v>
      </c>
      <c r="O5083" t="str">
        <f t="shared" si="318"/>
        <v xml:space="preserve">9-21-2012 6:51 </v>
      </c>
      <c r="P5083">
        <f t="shared" si="319"/>
        <v>0.99999999994179234</v>
      </c>
      <c r="Q5083">
        <v>55.9</v>
      </c>
      <c r="R5083">
        <v>0.99999999994179234</v>
      </c>
      <c r="S5083">
        <v>63</v>
      </c>
    </row>
    <row r="5084" spans="1:19" x14ac:dyDescent="0.25">
      <c r="A5084" t="s">
        <v>5114</v>
      </c>
      <c r="B5084">
        <v>73.900000000000006</v>
      </c>
      <c r="D5084" t="str">
        <f t="shared" si="316"/>
        <v xml:space="preserve">9-27-2011 4:51 </v>
      </c>
      <c r="E5084">
        <f t="shared" si="317"/>
        <v>0.39999999990686774</v>
      </c>
      <c r="F5084">
        <v>73.900000000000006</v>
      </c>
      <c r="K5084" t="s">
        <v>14690</v>
      </c>
      <c r="L5084">
        <v>72</v>
      </c>
      <c r="N5084" t="s">
        <v>14798</v>
      </c>
      <c r="O5084" t="str">
        <f t="shared" si="318"/>
        <v xml:space="preserve">9-21-2012 5:51 </v>
      </c>
      <c r="P5084">
        <f t="shared" si="319"/>
        <v>1.0000000001164153</v>
      </c>
      <c r="Q5084">
        <v>57</v>
      </c>
      <c r="R5084">
        <v>0.99999999994179234</v>
      </c>
      <c r="S5084">
        <v>63</v>
      </c>
    </row>
    <row r="5085" spans="1:19" x14ac:dyDescent="0.25">
      <c r="A5085" t="s">
        <v>5115</v>
      </c>
      <c r="B5085">
        <v>73.400000000000006</v>
      </c>
      <c r="D5085" t="str">
        <f t="shared" si="316"/>
        <v xml:space="preserve">9-27-2011 4:27 </v>
      </c>
      <c r="E5085">
        <f t="shared" si="317"/>
        <v>0.6000000000349246</v>
      </c>
      <c r="F5085">
        <v>73.400000000000006</v>
      </c>
      <c r="K5085" t="s">
        <v>14691</v>
      </c>
      <c r="L5085">
        <v>75</v>
      </c>
      <c r="N5085" t="s">
        <v>14799</v>
      </c>
      <c r="O5085" t="str">
        <f t="shared" si="318"/>
        <v xml:space="preserve">9-21-2012 4:51 </v>
      </c>
      <c r="P5085">
        <f t="shared" si="319"/>
        <v>0.99999999994179234</v>
      </c>
      <c r="Q5085">
        <v>57</v>
      </c>
      <c r="R5085">
        <v>1.0000000001164153</v>
      </c>
      <c r="S5085">
        <v>63</v>
      </c>
    </row>
    <row r="5086" spans="1:19" x14ac:dyDescent="0.25">
      <c r="A5086" t="s">
        <v>5116</v>
      </c>
      <c r="B5086">
        <v>73.900000000000006</v>
      </c>
      <c r="D5086" t="str">
        <f t="shared" si="316"/>
        <v xml:space="preserve">9-27-2011 3:51 </v>
      </c>
      <c r="E5086">
        <f t="shared" si="317"/>
        <v>0.99999999994179234</v>
      </c>
      <c r="F5086">
        <v>73.900000000000006</v>
      </c>
      <c r="K5086" t="s">
        <v>14692</v>
      </c>
      <c r="L5086">
        <v>75.900000000000006</v>
      </c>
      <c r="N5086" t="s">
        <v>14800</v>
      </c>
      <c r="O5086" t="str">
        <f t="shared" si="318"/>
        <v xml:space="preserve">9-21-2012 3:51 </v>
      </c>
      <c r="P5086">
        <f t="shared" si="319"/>
        <v>0.99999999994179234</v>
      </c>
      <c r="Q5086">
        <v>57.9</v>
      </c>
      <c r="R5086">
        <v>1.0000000001164153</v>
      </c>
      <c r="S5086">
        <v>63</v>
      </c>
    </row>
    <row r="5087" spans="1:19" x14ac:dyDescent="0.25">
      <c r="A5087" t="s">
        <v>5117</v>
      </c>
      <c r="B5087">
        <v>73.900000000000006</v>
      </c>
      <c r="D5087" t="str">
        <f t="shared" si="316"/>
        <v xml:space="preserve">9-27-2011 2:51 </v>
      </c>
      <c r="E5087">
        <f t="shared" si="317"/>
        <v>1.0000000001164153</v>
      </c>
      <c r="F5087">
        <v>73.900000000000006</v>
      </c>
      <c r="K5087" t="s">
        <v>14693</v>
      </c>
      <c r="L5087">
        <v>75.2</v>
      </c>
      <c r="N5087" t="s">
        <v>14801</v>
      </c>
      <c r="O5087" t="str">
        <f t="shared" si="318"/>
        <v xml:space="preserve">9-21-2012 2:51 </v>
      </c>
      <c r="P5087">
        <f t="shared" si="319"/>
        <v>1.0000000001164153</v>
      </c>
      <c r="Q5087">
        <v>59</v>
      </c>
      <c r="R5087">
        <v>0.99999999994179234</v>
      </c>
      <c r="S5087">
        <v>63</v>
      </c>
    </row>
    <row r="5088" spans="1:19" x14ac:dyDescent="0.25">
      <c r="A5088" t="s">
        <v>5118</v>
      </c>
      <c r="B5088">
        <v>73</v>
      </c>
      <c r="D5088" t="str">
        <f t="shared" si="316"/>
        <v xml:space="preserve">9-27-2011 1:51 </v>
      </c>
      <c r="E5088">
        <f t="shared" si="317"/>
        <v>0.69999999983701855</v>
      </c>
      <c r="F5088">
        <v>73</v>
      </c>
      <c r="K5088" t="s">
        <v>14694</v>
      </c>
      <c r="L5088">
        <v>75</v>
      </c>
      <c r="N5088" t="s">
        <v>14802</v>
      </c>
      <c r="O5088" t="str">
        <f t="shared" si="318"/>
        <v xml:space="preserve">9-21-2012 1:51 </v>
      </c>
      <c r="P5088">
        <f t="shared" si="319"/>
        <v>0.99999999994179234</v>
      </c>
      <c r="Q5088">
        <v>60.1</v>
      </c>
      <c r="R5088">
        <v>0.99999999994179234</v>
      </c>
      <c r="S5088">
        <v>63</v>
      </c>
    </row>
    <row r="5089" spans="1:19" x14ac:dyDescent="0.25">
      <c r="A5089" t="s">
        <v>5119</v>
      </c>
      <c r="B5089">
        <v>73.400000000000006</v>
      </c>
      <c r="D5089" t="str">
        <f t="shared" si="316"/>
        <v xml:space="preserve">9-27-2011 1:09 </v>
      </c>
      <c r="E5089">
        <f t="shared" si="317"/>
        <v>0.30000000010477379</v>
      </c>
      <c r="F5089">
        <v>73.400000000000006</v>
      </c>
      <c r="K5089" t="s">
        <v>14695</v>
      </c>
      <c r="L5089">
        <v>75</v>
      </c>
      <c r="N5089" t="s">
        <v>14803</v>
      </c>
      <c r="O5089" t="str">
        <f t="shared" si="318"/>
        <v xml:space="preserve">9-21-2012 0:51 </v>
      </c>
      <c r="P5089">
        <f t="shared" si="319"/>
        <v>0.99999999994179234</v>
      </c>
      <c r="Q5089">
        <v>61</v>
      </c>
      <c r="R5089">
        <v>1.0000000001164153</v>
      </c>
      <c r="S5089">
        <v>63</v>
      </c>
    </row>
    <row r="5090" spans="1:19" x14ac:dyDescent="0.25">
      <c r="A5090" t="s">
        <v>5120</v>
      </c>
      <c r="B5090">
        <v>73</v>
      </c>
      <c r="D5090" t="str">
        <f t="shared" si="316"/>
        <v xml:space="preserve">9-27-2011 0:51 </v>
      </c>
      <c r="E5090">
        <f t="shared" si="317"/>
        <v>0.99999999994179234</v>
      </c>
      <c r="F5090">
        <v>73</v>
      </c>
      <c r="K5090" t="s">
        <v>14696</v>
      </c>
      <c r="L5090">
        <v>72</v>
      </c>
      <c r="N5090" t="s">
        <v>14804</v>
      </c>
      <c r="O5090" t="str">
        <f t="shared" si="318"/>
        <v xml:space="preserve">9-20-2012 23:51 </v>
      </c>
      <c r="P5090">
        <f t="shared" si="319"/>
        <v>1.0000000001164153</v>
      </c>
      <c r="Q5090">
        <v>62.1</v>
      </c>
      <c r="R5090">
        <v>0.99999999994179234</v>
      </c>
      <c r="S5090">
        <v>63</v>
      </c>
    </row>
    <row r="5091" spans="1:19" x14ac:dyDescent="0.25">
      <c r="A5091" t="s">
        <v>5121</v>
      </c>
      <c r="B5091">
        <v>73</v>
      </c>
      <c r="D5091" t="str">
        <f t="shared" si="316"/>
        <v xml:space="preserve">9-26-2011 23:51 </v>
      </c>
      <c r="E5091">
        <f t="shared" si="317"/>
        <v>1.0000000001164153</v>
      </c>
      <c r="F5091">
        <v>73</v>
      </c>
      <c r="K5091" t="s">
        <v>14697</v>
      </c>
      <c r="L5091">
        <v>69.099999999999994</v>
      </c>
      <c r="N5091" t="s">
        <v>14805</v>
      </c>
      <c r="O5091" t="str">
        <f t="shared" si="318"/>
        <v xml:space="preserve">9-20-2012 22:51 </v>
      </c>
      <c r="P5091">
        <f t="shared" si="319"/>
        <v>0.99999999994179234</v>
      </c>
      <c r="Q5091">
        <v>63</v>
      </c>
      <c r="R5091">
        <v>0.99999999994179234</v>
      </c>
      <c r="S5091">
        <v>63</v>
      </c>
    </row>
    <row r="5092" spans="1:19" x14ac:dyDescent="0.25">
      <c r="A5092" t="s">
        <v>5122</v>
      </c>
      <c r="B5092">
        <v>73.900000000000006</v>
      </c>
      <c r="D5092" t="str">
        <f t="shared" si="316"/>
        <v xml:space="preserve">9-26-2011 22:51 </v>
      </c>
      <c r="E5092">
        <f t="shared" si="317"/>
        <v>0.99999999994179234</v>
      </c>
      <c r="F5092">
        <v>73.900000000000006</v>
      </c>
      <c r="K5092" t="s">
        <v>14698</v>
      </c>
      <c r="L5092">
        <v>64</v>
      </c>
      <c r="N5092" t="s">
        <v>14806</v>
      </c>
      <c r="O5092" t="str">
        <f t="shared" si="318"/>
        <v xml:space="preserve">9-20-2012 21:51 </v>
      </c>
      <c r="P5092">
        <f t="shared" si="319"/>
        <v>0.99999999994179234</v>
      </c>
      <c r="Q5092">
        <v>64.900000000000006</v>
      </c>
      <c r="R5092">
        <v>0.99999999994179234</v>
      </c>
      <c r="S5092">
        <v>63</v>
      </c>
    </row>
    <row r="5093" spans="1:19" x14ac:dyDescent="0.25">
      <c r="A5093" t="s">
        <v>5123</v>
      </c>
      <c r="B5093">
        <v>73.900000000000006</v>
      </c>
      <c r="D5093" t="str">
        <f t="shared" si="316"/>
        <v xml:space="preserve">9-26-2011 21:51 </v>
      </c>
      <c r="E5093">
        <f t="shared" si="317"/>
        <v>0.99999999994179234</v>
      </c>
      <c r="F5093">
        <v>73.900000000000006</v>
      </c>
      <c r="K5093" t="s">
        <v>14699</v>
      </c>
      <c r="L5093">
        <v>59</v>
      </c>
      <c r="N5093" t="s">
        <v>14807</v>
      </c>
      <c r="O5093" t="str">
        <f t="shared" si="318"/>
        <v xml:space="preserve">9-20-2012 20:51 </v>
      </c>
      <c r="P5093">
        <f t="shared" si="319"/>
        <v>1.0000000001164153</v>
      </c>
      <c r="Q5093">
        <v>64.900000000000006</v>
      </c>
      <c r="R5093">
        <v>1.0000000001164153</v>
      </c>
      <c r="S5093">
        <v>63</v>
      </c>
    </row>
    <row r="5094" spans="1:19" x14ac:dyDescent="0.25">
      <c r="A5094" t="s">
        <v>5124</v>
      </c>
      <c r="B5094">
        <v>75.900000000000006</v>
      </c>
      <c r="D5094" t="str">
        <f t="shared" si="316"/>
        <v xml:space="preserve">9-26-2011 20:51 </v>
      </c>
      <c r="E5094">
        <f t="shared" si="317"/>
        <v>1.0000000001164153</v>
      </c>
      <c r="F5094">
        <v>75.900000000000006</v>
      </c>
      <c r="K5094" t="s">
        <v>14700</v>
      </c>
      <c r="L5094">
        <v>53.1</v>
      </c>
      <c r="N5094" t="s">
        <v>14808</v>
      </c>
      <c r="O5094" t="str">
        <f t="shared" si="318"/>
        <v xml:space="preserve">9-20-2012 19:51 </v>
      </c>
      <c r="P5094">
        <f t="shared" si="319"/>
        <v>0.99999999994179234</v>
      </c>
      <c r="Q5094">
        <v>66.900000000000006</v>
      </c>
      <c r="R5094">
        <v>0.99999999994179234</v>
      </c>
      <c r="S5094">
        <v>63</v>
      </c>
    </row>
    <row r="5095" spans="1:19" x14ac:dyDescent="0.25">
      <c r="A5095" t="s">
        <v>5125</v>
      </c>
      <c r="B5095">
        <v>77</v>
      </c>
      <c r="D5095" t="str">
        <f t="shared" si="316"/>
        <v xml:space="preserve">9-26-2011 19:51 </v>
      </c>
      <c r="E5095">
        <f t="shared" si="317"/>
        <v>0.99999999994179234</v>
      </c>
      <c r="F5095">
        <v>77</v>
      </c>
      <c r="K5095" t="s">
        <v>14701</v>
      </c>
      <c r="L5095">
        <v>52</v>
      </c>
      <c r="N5095" t="s">
        <v>14809</v>
      </c>
      <c r="O5095" t="str">
        <f t="shared" si="318"/>
        <v xml:space="preserve">9-20-2012 18:51 </v>
      </c>
      <c r="P5095">
        <f t="shared" si="319"/>
        <v>0.99999999994179234</v>
      </c>
      <c r="Q5095">
        <v>72</v>
      </c>
      <c r="R5095">
        <v>0.99999999994179234</v>
      </c>
      <c r="S5095">
        <v>63</v>
      </c>
    </row>
    <row r="5096" spans="1:19" x14ac:dyDescent="0.25">
      <c r="A5096" t="s">
        <v>5126</v>
      </c>
      <c r="B5096">
        <v>79</v>
      </c>
      <c r="D5096" t="str">
        <f t="shared" si="316"/>
        <v xml:space="preserve">9-26-2011 18:51 </v>
      </c>
      <c r="E5096">
        <f t="shared" si="317"/>
        <v>0.99999999994179234</v>
      </c>
      <c r="F5096">
        <v>79</v>
      </c>
      <c r="K5096" t="s">
        <v>14702</v>
      </c>
      <c r="L5096">
        <v>50</v>
      </c>
      <c r="N5096" t="s">
        <v>14810</v>
      </c>
      <c r="O5096" t="str">
        <f t="shared" si="318"/>
        <v xml:space="preserve">9-20-2012 17:51 </v>
      </c>
      <c r="P5096">
        <f t="shared" si="319"/>
        <v>1.0000000001164153</v>
      </c>
      <c r="Q5096">
        <v>75</v>
      </c>
      <c r="R5096">
        <v>1.0000000001164153</v>
      </c>
      <c r="S5096">
        <v>63</v>
      </c>
    </row>
    <row r="5097" spans="1:19" x14ac:dyDescent="0.25">
      <c r="A5097" t="s">
        <v>5127</v>
      </c>
      <c r="B5097">
        <v>81</v>
      </c>
      <c r="D5097" t="str">
        <f t="shared" si="316"/>
        <v xml:space="preserve">9-26-2011 17:51 </v>
      </c>
      <c r="E5097">
        <f t="shared" si="317"/>
        <v>1.0000000001164153</v>
      </c>
      <c r="F5097">
        <v>81</v>
      </c>
      <c r="K5097" t="s">
        <v>14703</v>
      </c>
      <c r="L5097">
        <v>50</v>
      </c>
      <c r="N5097" t="s">
        <v>14811</v>
      </c>
      <c r="O5097" t="str">
        <f t="shared" si="318"/>
        <v xml:space="preserve">9-20-2012 16:51 </v>
      </c>
      <c r="P5097">
        <f t="shared" si="319"/>
        <v>0.99999999994179234</v>
      </c>
      <c r="Q5097">
        <v>75.900000000000006</v>
      </c>
      <c r="R5097">
        <v>0.99999999994179234</v>
      </c>
      <c r="S5097">
        <v>63</v>
      </c>
    </row>
    <row r="5098" spans="1:19" x14ac:dyDescent="0.25">
      <c r="A5098" t="s">
        <v>5128</v>
      </c>
      <c r="B5098">
        <v>82.9</v>
      </c>
      <c r="D5098" t="str">
        <f t="shared" si="316"/>
        <v xml:space="preserve">9-26-2011 16:51 </v>
      </c>
      <c r="E5098">
        <f t="shared" si="317"/>
        <v>0.99999999994179234</v>
      </c>
      <c r="F5098">
        <v>82.9</v>
      </c>
      <c r="K5098" t="s">
        <v>14704</v>
      </c>
      <c r="L5098">
        <v>50</v>
      </c>
      <c r="N5098" t="s">
        <v>14812</v>
      </c>
      <c r="O5098" t="str">
        <f t="shared" si="318"/>
        <v xml:space="preserve">9-20-2012 15:51 </v>
      </c>
      <c r="P5098">
        <f t="shared" si="319"/>
        <v>0.99999999994179234</v>
      </c>
      <c r="Q5098">
        <v>75</v>
      </c>
      <c r="R5098">
        <v>0.99999999994179234</v>
      </c>
      <c r="S5098">
        <v>63</v>
      </c>
    </row>
    <row r="5099" spans="1:19" x14ac:dyDescent="0.25">
      <c r="A5099" t="s">
        <v>5129</v>
      </c>
      <c r="B5099">
        <v>82.9</v>
      </c>
      <c r="D5099" t="str">
        <f t="shared" si="316"/>
        <v xml:space="preserve">9-26-2011 15:51 </v>
      </c>
      <c r="E5099">
        <f t="shared" si="317"/>
        <v>0.99999999994179234</v>
      </c>
      <c r="F5099">
        <v>82.9</v>
      </c>
      <c r="K5099" t="s">
        <v>14705</v>
      </c>
      <c r="L5099">
        <v>51.1</v>
      </c>
      <c r="N5099" t="s">
        <v>14813</v>
      </c>
      <c r="O5099" t="str">
        <f t="shared" si="318"/>
        <v xml:space="preserve">9-20-2012 14:51 </v>
      </c>
      <c r="P5099">
        <f t="shared" si="319"/>
        <v>1.0000000001164153</v>
      </c>
      <c r="Q5099">
        <v>75</v>
      </c>
      <c r="R5099">
        <v>1.0000000001164153</v>
      </c>
      <c r="S5099">
        <v>63</v>
      </c>
    </row>
    <row r="5100" spans="1:19" x14ac:dyDescent="0.25">
      <c r="A5100" t="s">
        <v>5130</v>
      </c>
      <c r="B5100">
        <v>82.9</v>
      </c>
      <c r="D5100" t="str">
        <f t="shared" si="316"/>
        <v xml:space="preserve">9-26-2011 14:51 </v>
      </c>
      <c r="E5100">
        <f t="shared" si="317"/>
        <v>1.0000000001164153</v>
      </c>
      <c r="F5100">
        <v>82.9</v>
      </c>
      <c r="K5100" t="s">
        <v>14706</v>
      </c>
      <c r="L5100">
        <v>51.1</v>
      </c>
      <c r="N5100" t="s">
        <v>14814</v>
      </c>
      <c r="O5100" t="str">
        <f t="shared" si="318"/>
        <v xml:space="preserve">9-20-2012 13:51 </v>
      </c>
      <c r="P5100">
        <f t="shared" si="319"/>
        <v>0.99999999994179234</v>
      </c>
      <c r="Q5100">
        <v>73.900000000000006</v>
      </c>
      <c r="R5100">
        <v>0.99999999994179234</v>
      </c>
      <c r="S5100">
        <v>63</v>
      </c>
    </row>
    <row r="5101" spans="1:19" x14ac:dyDescent="0.25">
      <c r="A5101" t="s">
        <v>5131</v>
      </c>
      <c r="B5101">
        <v>82</v>
      </c>
      <c r="D5101" t="str">
        <f t="shared" si="316"/>
        <v xml:space="preserve">9-26-2011 13:51 </v>
      </c>
      <c r="E5101">
        <f t="shared" si="317"/>
        <v>0.99999999994179234</v>
      </c>
      <c r="F5101">
        <v>82</v>
      </c>
      <c r="K5101" t="s">
        <v>14707</v>
      </c>
      <c r="L5101">
        <v>53.1</v>
      </c>
      <c r="N5101" t="s">
        <v>14815</v>
      </c>
      <c r="O5101" t="str">
        <f t="shared" si="318"/>
        <v xml:space="preserve">9-20-2012 12:51 </v>
      </c>
      <c r="P5101">
        <f t="shared" si="319"/>
        <v>0.99999999994179234</v>
      </c>
      <c r="Q5101">
        <v>72</v>
      </c>
      <c r="R5101">
        <v>1.0000000001164153</v>
      </c>
      <c r="S5101">
        <v>63</v>
      </c>
    </row>
    <row r="5102" spans="1:19" x14ac:dyDescent="0.25">
      <c r="A5102" t="s">
        <v>5132</v>
      </c>
      <c r="B5102">
        <v>80.099999999999994</v>
      </c>
      <c r="D5102" t="str">
        <f t="shared" si="316"/>
        <v xml:space="preserve">9-26-2011 12:51 </v>
      </c>
      <c r="E5102">
        <f t="shared" si="317"/>
        <v>0.99999999994179234</v>
      </c>
      <c r="F5102">
        <v>80.099999999999994</v>
      </c>
      <c r="K5102" t="s">
        <v>14708</v>
      </c>
      <c r="L5102">
        <v>53.1</v>
      </c>
      <c r="N5102" t="s">
        <v>14816</v>
      </c>
      <c r="O5102" t="str">
        <f t="shared" si="318"/>
        <v xml:space="preserve">9-20-2012 11:51 </v>
      </c>
      <c r="P5102">
        <f t="shared" si="319"/>
        <v>1.0000000001164153</v>
      </c>
      <c r="Q5102">
        <v>69.099999999999994</v>
      </c>
      <c r="R5102">
        <v>1.0000000001164153</v>
      </c>
      <c r="S5102">
        <v>63</v>
      </c>
    </row>
    <row r="5103" spans="1:19" x14ac:dyDescent="0.25">
      <c r="A5103" t="s">
        <v>5133</v>
      </c>
      <c r="B5103">
        <v>79</v>
      </c>
      <c r="D5103" t="str">
        <f t="shared" si="316"/>
        <v xml:space="preserve">9-26-2011 11:51 </v>
      </c>
      <c r="E5103">
        <f t="shared" si="317"/>
        <v>1.0000000001164153</v>
      </c>
      <c r="F5103">
        <v>79</v>
      </c>
      <c r="K5103" t="s">
        <v>14709</v>
      </c>
      <c r="L5103">
        <v>55</v>
      </c>
      <c r="N5103" t="s">
        <v>14817</v>
      </c>
      <c r="O5103" t="str">
        <f t="shared" si="318"/>
        <v xml:space="preserve">9-20-2012 10:51 </v>
      </c>
      <c r="P5103">
        <f t="shared" si="319"/>
        <v>0.99999999994179234</v>
      </c>
      <c r="Q5103">
        <v>66.900000000000006</v>
      </c>
      <c r="R5103">
        <v>0.99999999994179234</v>
      </c>
      <c r="S5103">
        <v>63</v>
      </c>
    </row>
    <row r="5104" spans="1:19" x14ac:dyDescent="0.25">
      <c r="A5104" t="s">
        <v>5134</v>
      </c>
      <c r="B5104">
        <v>78.099999999999994</v>
      </c>
      <c r="D5104" t="str">
        <f t="shared" si="316"/>
        <v xml:space="preserve">9-26-2011 10:51 </v>
      </c>
      <c r="E5104">
        <f t="shared" si="317"/>
        <v>0.99999999994179234</v>
      </c>
      <c r="F5104">
        <v>78.099999999999994</v>
      </c>
      <c r="K5104" t="s">
        <v>14710</v>
      </c>
      <c r="L5104">
        <v>55.9</v>
      </c>
      <c r="N5104" t="s">
        <v>14818</v>
      </c>
      <c r="O5104" t="str">
        <f t="shared" si="318"/>
        <v xml:space="preserve">9-20-2012 9:51 </v>
      </c>
      <c r="P5104">
        <f t="shared" si="319"/>
        <v>0.99999999994179234</v>
      </c>
      <c r="Q5104">
        <v>64</v>
      </c>
      <c r="R5104">
        <v>1.0000000001164153</v>
      </c>
      <c r="S5104">
        <v>63</v>
      </c>
    </row>
    <row r="5105" spans="1:19" x14ac:dyDescent="0.25">
      <c r="A5105" t="s">
        <v>5135</v>
      </c>
      <c r="B5105">
        <v>75</v>
      </c>
      <c r="D5105" t="str">
        <f t="shared" si="316"/>
        <v xml:space="preserve">9-26-2011 9:51 </v>
      </c>
      <c r="E5105">
        <f t="shared" si="317"/>
        <v>0.99999999994179234</v>
      </c>
      <c r="F5105">
        <v>75</v>
      </c>
      <c r="K5105" t="s">
        <v>14711</v>
      </c>
      <c r="L5105">
        <v>60.1</v>
      </c>
      <c r="N5105" t="s">
        <v>14819</v>
      </c>
      <c r="O5105" t="str">
        <f t="shared" si="318"/>
        <v xml:space="preserve">9-20-2012 8:51 </v>
      </c>
      <c r="P5105">
        <f t="shared" si="319"/>
        <v>1.0000000001164153</v>
      </c>
      <c r="Q5105">
        <v>60.1</v>
      </c>
      <c r="R5105">
        <v>0.99999999994179234</v>
      </c>
      <c r="S5105">
        <v>63</v>
      </c>
    </row>
    <row r="5106" spans="1:19" x14ac:dyDescent="0.25">
      <c r="A5106" t="s">
        <v>5136</v>
      </c>
      <c r="B5106">
        <v>72</v>
      </c>
      <c r="D5106" t="str">
        <f t="shared" si="316"/>
        <v xml:space="preserve">9-26-2011 8:51 </v>
      </c>
      <c r="E5106">
        <f t="shared" si="317"/>
        <v>0.45000000006984919</v>
      </c>
      <c r="F5106">
        <v>72</v>
      </c>
      <c r="K5106" t="s">
        <v>14712</v>
      </c>
      <c r="L5106">
        <v>60.1</v>
      </c>
      <c r="N5106" t="s">
        <v>14820</v>
      </c>
      <c r="O5106" t="str">
        <f t="shared" si="318"/>
        <v xml:space="preserve">9-20-2012 7:51 </v>
      </c>
      <c r="P5106">
        <f t="shared" si="319"/>
        <v>0.99999999994179234</v>
      </c>
      <c r="Q5106">
        <v>55</v>
      </c>
      <c r="R5106">
        <v>0.99999999994179234</v>
      </c>
      <c r="S5106">
        <v>63</v>
      </c>
    </row>
    <row r="5107" spans="1:19" x14ac:dyDescent="0.25">
      <c r="A5107" t="s">
        <v>5137</v>
      </c>
      <c r="B5107">
        <v>71.599999999999994</v>
      </c>
      <c r="D5107" t="str">
        <f t="shared" si="316"/>
        <v xml:space="preserve">9-26-2011 8:24 </v>
      </c>
      <c r="E5107">
        <f t="shared" si="317"/>
        <v>0.55000000004656613</v>
      </c>
      <c r="F5107">
        <v>71.599999999999994</v>
      </c>
      <c r="K5107" t="s">
        <v>14713</v>
      </c>
      <c r="L5107">
        <v>64.900000000000006</v>
      </c>
      <c r="N5107" t="s">
        <v>14821</v>
      </c>
      <c r="O5107" t="str">
        <f t="shared" si="318"/>
        <v xml:space="preserve">9-20-2012 6:51 </v>
      </c>
      <c r="P5107">
        <f t="shared" si="319"/>
        <v>0.99999999994179234</v>
      </c>
      <c r="Q5107">
        <v>54</v>
      </c>
      <c r="R5107">
        <v>1.0000000001164153</v>
      </c>
      <c r="S5107">
        <v>63</v>
      </c>
    </row>
    <row r="5108" spans="1:19" x14ac:dyDescent="0.25">
      <c r="A5108" t="s">
        <v>5138</v>
      </c>
      <c r="B5108">
        <v>71.099999999999994</v>
      </c>
      <c r="D5108" t="str">
        <f t="shared" si="316"/>
        <v xml:space="preserve">9-26-2011 7:51 </v>
      </c>
      <c r="E5108">
        <f t="shared" si="317"/>
        <v>0.99999999994179234</v>
      </c>
      <c r="F5108">
        <v>71.099999999999994</v>
      </c>
      <c r="K5108" t="s">
        <v>14714</v>
      </c>
      <c r="L5108">
        <v>70</v>
      </c>
      <c r="N5108" t="s">
        <v>14822</v>
      </c>
      <c r="O5108" t="str">
        <f t="shared" si="318"/>
        <v xml:space="preserve">9-20-2012 5:51 </v>
      </c>
      <c r="P5108">
        <f t="shared" si="319"/>
        <v>1.0000000001164153</v>
      </c>
      <c r="Q5108">
        <v>55</v>
      </c>
      <c r="R5108">
        <v>0.99999999994179234</v>
      </c>
      <c r="S5108">
        <v>63</v>
      </c>
    </row>
    <row r="5109" spans="1:19" x14ac:dyDescent="0.25">
      <c r="A5109" t="s">
        <v>5139</v>
      </c>
      <c r="B5109">
        <v>69.099999999999994</v>
      </c>
      <c r="D5109" t="str">
        <f t="shared" si="316"/>
        <v xml:space="preserve">9-26-2011 6:51 </v>
      </c>
      <c r="E5109">
        <f t="shared" si="317"/>
        <v>0.70000000001164153</v>
      </c>
      <c r="F5109">
        <v>69.099999999999994</v>
      </c>
      <c r="K5109" t="s">
        <v>14715</v>
      </c>
      <c r="L5109">
        <v>70</v>
      </c>
      <c r="N5109" t="s">
        <v>14823</v>
      </c>
      <c r="O5109" t="str">
        <f t="shared" si="318"/>
        <v xml:space="preserve">9-20-2012 4:51 </v>
      </c>
      <c r="P5109">
        <f t="shared" si="319"/>
        <v>0.99999999994179234</v>
      </c>
      <c r="Q5109">
        <v>55.9</v>
      </c>
      <c r="R5109">
        <v>0.46666666661622003</v>
      </c>
      <c r="S5109">
        <v>63</v>
      </c>
    </row>
    <row r="5110" spans="1:19" x14ac:dyDescent="0.25">
      <c r="A5110" t="s">
        <v>5140</v>
      </c>
      <c r="B5110">
        <v>69.8</v>
      </c>
      <c r="D5110" t="str">
        <f t="shared" si="316"/>
        <v xml:space="preserve">9-26-2011 6:09 </v>
      </c>
      <c r="E5110">
        <f t="shared" si="317"/>
        <v>0.29999999993015081</v>
      </c>
      <c r="F5110">
        <v>69.8</v>
      </c>
      <c r="K5110" t="s">
        <v>14716</v>
      </c>
      <c r="L5110">
        <v>71.099999999999994</v>
      </c>
      <c r="N5110" t="s">
        <v>14824</v>
      </c>
      <c r="O5110" t="str">
        <f t="shared" si="318"/>
        <v xml:space="preserve">9-20-2012 3:51 </v>
      </c>
      <c r="P5110">
        <f t="shared" si="319"/>
        <v>0.99999999994179234</v>
      </c>
      <c r="Q5110">
        <v>55.9</v>
      </c>
      <c r="R5110">
        <v>0.99999999994179234</v>
      </c>
      <c r="S5110">
        <v>63</v>
      </c>
    </row>
    <row r="5111" spans="1:19" x14ac:dyDescent="0.25">
      <c r="A5111" t="s">
        <v>5141</v>
      </c>
      <c r="B5111">
        <v>69.099999999999994</v>
      </c>
      <c r="D5111" t="str">
        <f t="shared" si="316"/>
        <v xml:space="preserve">9-26-2011 5:51 </v>
      </c>
      <c r="E5111">
        <f t="shared" si="317"/>
        <v>1.0000000001164153</v>
      </c>
      <c r="F5111">
        <v>69.099999999999994</v>
      </c>
      <c r="K5111" t="s">
        <v>14717</v>
      </c>
      <c r="L5111">
        <v>71.099999999999994</v>
      </c>
      <c r="N5111" t="s">
        <v>14825</v>
      </c>
      <c r="O5111" t="str">
        <f t="shared" si="318"/>
        <v xml:space="preserve">9-20-2012 2:51 </v>
      </c>
      <c r="P5111">
        <f t="shared" si="319"/>
        <v>1.0000000001164153</v>
      </c>
      <c r="Q5111">
        <v>55.9</v>
      </c>
      <c r="R5111">
        <v>1.0000000001164153</v>
      </c>
      <c r="S5111">
        <v>63</v>
      </c>
    </row>
    <row r="5112" spans="1:19" x14ac:dyDescent="0.25">
      <c r="A5112" t="s">
        <v>5142</v>
      </c>
      <c r="B5112">
        <v>70</v>
      </c>
      <c r="D5112" t="str">
        <f t="shared" si="316"/>
        <v xml:space="preserve">9-26-2011 4:51 </v>
      </c>
      <c r="E5112">
        <f t="shared" si="317"/>
        <v>0.99999999994179234</v>
      </c>
      <c r="F5112">
        <v>70</v>
      </c>
      <c r="K5112" t="s">
        <v>14718</v>
      </c>
      <c r="L5112">
        <v>70</v>
      </c>
      <c r="N5112" t="s">
        <v>14826</v>
      </c>
      <c r="O5112" t="str">
        <f t="shared" si="318"/>
        <v xml:space="preserve">9-20-2012 1:51 </v>
      </c>
      <c r="P5112">
        <f t="shared" si="319"/>
        <v>0.99999999994179234</v>
      </c>
      <c r="Q5112">
        <v>57.9</v>
      </c>
      <c r="R5112">
        <v>1.0000000001164153</v>
      </c>
      <c r="S5112">
        <v>63</v>
      </c>
    </row>
    <row r="5113" spans="1:19" x14ac:dyDescent="0.25">
      <c r="A5113" t="s">
        <v>5143</v>
      </c>
      <c r="B5113">
        <v>72</v>
      </c>
      <c r="D5113" t="str">
        <f t="shared" si="316"/>
        <v xml:space="preserve">9-26-2011 3:51 </v>
      </c>
      <c r="E5113">
        <f t="shared" si="317"/>
        <v>0.43333333334885538</v>
      </c>
      <c r="F5113">
        <v>72</v>
      </c>
      <c r="K5113" t="s">
        <v>14719</v>
      </c>
      <c r="L5113">
        <v>69.099999999999994</v>
      </c>
      <c r="N5113" t="s">
        <v>14827</v>
      </c>
      <c r="O5113" t="str">
        <f t="shared" si="318"/>
        <v xml:space="preserve">9-20-2012 0:51 </v>
      </c>
      <c r="P5113">
        <f t="shared" si="319"/>
        <v>0.99999999994179234</v>
      </c>
      <c r="Q5113">
        <v>57.9</v>
      </c>
      <c r="R5113">
        <v>0.99999999994179234</v>
      </c>
      <c r="S5113">
        <v>63</v>
      </c>
    </row>
    <row r="5114" spans="1:19" x14ac:dyDescent="0.25">
      <c r="A5114" t="s">
        <v>5144</v>
      </c>
      <c r="B5114">
        <v>71.599999999999994</v>
      </c>
      <c r="D5114" t="str">
        <f t="shared" si="316"/>
        <v xml:space="preserve">9-26-2011 3:25 </v>
      </c>
      <c r="E5114">
        <f t="shared" si="317"/>
        <v>0.56666666659293696</v>
      </c>
      <c r="F5114">
        <v>71.599999999999994</v>
      </c>
      <c r="K5114" t="s">
        <v>14720</v>
      </c>
      <c r="L5114">
        <v>66.900000000000006</v>
      </c>
      <c r="N5114" t="s">
        <v>14828</v>
      </c>
      <c r="O5114" t="str">
        <f t="shared" si="318"/>
        <v xml:space="preserve">9-19-2012 23:51 </v>
      </c>
      <c r="P5114">
        <f t="shared" si="319"/>
        <v>1.0000000001164153</v>
      </c>
      <c r="Q5114">
        <v>57.9</v>
      </c>
      <c r="R5114">
        <v>0.99999999994179234</v>
      </c>
      <c r="S5114">
        <v>63</v>
      </c>
    </row>
    <row r="5115" spans="1:19" x14ac:dyDescent="0.25">
      <c r="A5115" t="s">
        <v>5145</v>
      </c>
      <c r="B5115">
        <v>72</v>
      </c>
      <c r="D5115" t="str">
        <f t="shared" si="316"/>
        <v xml:space="preserve">9-26-2011 2:51 </v>
      </c>
      <c r="E5115">
        <f t="shared" si="317"/>
        <v>0.19999999995343387</v>
      </c>
      <c r="F5115">
        <v>72</v>
      </c>
      <c r="K5115" t="s">
        <v>14721</v>
      </c>
      <c r="L5115">
        <v>63</v>
      </c>
      <c r="N5115" t="s">
        <v>14829</v>
      </c>
      <c r="O5115" t="str">
        <f t="shared" si="318"/>
        <v xml:space="preserve">9-19-2012 22:51 </v>
      </c>
      <c r="P5115">
        <f t="shared" si="319"/>
        <v>0.99999999994179234</v>
      </c>
      <c r="Q5115">
        <v>59</v>
      </c>
      <c r="R5115">
        <v>0.99999999994179234</v>
      </c>
      <c r="S5115">
        <v>63</v>
      </c>
    </row>
    <row r="5116" spans="1:19" x14ac:dyDescent="0.25">
      <c r="A5116" t="s">
        <v>5146</v>
      </c>
      <c r="B5116">
        <v>71.599999999999994</v>
      </c>
      <c r="D5116" t="str">
        <f t="shared" si="316"/>
        <v xml:space="preserve">9-26-2011 2:39 </v>
      </c>
      <c r="E5116">
        <f t="shared" si="317"/>
        <v>0.80000000016298145</v>
      </c>
      <c r="F5116">
        <v>71.599999999999994</v>
      </c>
      <c r="K5116" t="s">
        <v>14722</v>
      </c>
      <c r="L5116">
        <v>59</v>
      </c>
      <c r="N5116" t="s">
        <v>14830</v>
      </c>
      <c r="O5116" t="str">
        <f t="shared" si="318"/>
        <v xml:space="preserve">9-19-2012 21:51 </v>
      </c>
      <c r="P5116">
        <f t="shared" si="319"/>
        <v>0.99999999994179234</v>
      </c>
      <c r="Q5116">
        <v>59</v>
      </c>
      <c r="R5116">
        <v>1.0000000001164153</v>
      </c>
      <c r="S5116">
        <v>63</v>
      </c>
    </row>
    <row r="5117" spans="1:19" x14ac:dyDescent="0.25">
      <c r="A5117" t="s">
        <v>5147</v>
      </c>
      <c r="B5117">
        <v>72</v>
      </c>
      <c r="D5117" t="str">
        <f t="shared" si="316"/>
        <v xml:space="preserve">9-26-2011 1:51 </v>
      </c>
      <c r="E5117">
        <f t="shared" si="317"/>
        <v>0.99999999994179234</v>
      </c>
      <c r="F5117">
        <v>72</v>
      </c>
      <c r="K5117" t="s">
        <v>14723</v>
      </c>
      <c r="L5117">
        <v>55</v>
      </c>
      <c r="N5117" t="s">
        <v>14831</v>
      </c>
      <c r="O5117" t="str">
        <f t="shared" si="318"/>
        <v xml:space="preserve">9-19-2012 20:51 </v>
      </c>
      <c r="P5117">
        <f t="shared" si="319"/>
        <v>1.0000000001164153</v>
      </c>
      <c r="Q5117">
        <v>60.1</v>
      </c>
      <c r="R5117">
        <v>0.99999999994179234</v>
      </c>
      <c r="S5117">
        <v>63</v>
      </c>
    </row>
    <row r="5118" spans="1:19" x14ac:dyDescent="0.25">
      <c r="A5118" t="s">
        <v>5148</v>
      </c>
      <c r="B5118">
        <v>72</v>
      </c>
      <c r="D5118" t="str">
        <f t="shared" si="316"/>
        <v xml:space="preserve">9-26-2011 0:51 </v>
      </c>
      <c r="E5118">
        <f t="shared" si="317"/>
        <v>0.99999999994179234</v>
      </c>
      <c r="F5118">
        <v>72</v>
      </c>
      <c r="K5118" t="s">
        <v>14724</v>
      </c>
      <c r="L5118">
        <v>52</v>
      </c>
      <c r="N5118" t="s">
        <v>14832</v>
      </c>
      <c r="O5118" t="str">
        <f t="shared" si="318"/>
        <v xml:space="preserve">9-19-2012 19:51 </v>
      </c>
      <c r="P5118">
        <f t="shared" si="319"/>
        <v>0.99999999994179234</v>
      </c>
      <c r="Q5118">
        <v>63</v>
      </c>
      <c r="R5118">
        <v>0.99999999994179234</v>
      </c>
      <c r="S5118">
        <v>63</v>
      </c>
    </row>
    <row r="5119" spans="1:19" x14ac:dyDescent="0.25">
      <c r="A5119" t="s">
        <v>5149</v>
      </c>
      <c r="B5119">
        <v>72</v>
      </c>
      <c r="D5119" t="str">
        <f t="shared" si="316"/>
        <v xml:space="preserve">9-25-2011 23:51 </v>
      </c>
      <c r="E5119">
        <f t="shared" si="317"/>
        <v>1.0000000001164153</v>
      </c>
      <c r="F5119">
        <v>72</v>
      </c>
      <c r="K5119" t="s">
        <v>14725</v>
      </c>
      <c r="L5119">
        <v>51.1</v>
      </c>
      <c r="N5119" t="s">
        <v>14833</v>
      </c>
      <c r="O5119" t="str">
        <f t="shared" si="318"/>
        <v xml:space="preserve">9-19-2012 18:51 </v>
      </c>
      <c r="P5119">
        <f t="shared" si="319"/>
        <v>0.99999999994179234</v>
      </c>
      <c r="Q5119">
        <v>66.900000000000006</v>
      </c>
      <c r="R5119">
        <v>1.0000000001164153</v>
      </c>
      <c r="S5119">
        <v>63</v>
      </c>
    </row>
    <row r="5120" spans="1:19" x14ac:dyDescent="0.25">
      <c r="A5120" t="s">
        <v>5150</v>
      </c>
      <c r="B5120">
        <v>72</v>
      </c>
      <c r="D5120" t="str">
        <f t="shared" si="316"/>
        <v xml:space="preserve">9-25-2011 22:51 </v>
      </c>
      <c r="E5120">
        <f t="shared" si="317"/>
        <v>0.99999999994179234</v>
      </c>
      <c r="F5120">
        <v>72</v>
      </c>
      <c r="K5120" t="s">
        <v>14726</v>
      </c>
      <c r="L5120">
        <v>51.1</v>
      </c>
      <c r="N5120" t="s">
        <v>14834</v>
      </c>
      <c r="O5120" t="str">
        <f t="shared" si="318"/>
        <v xml:space="preserve">9-19-2012 17:51 </v>
      </c>
      <c r="P5120">
        <f t="shared" si="319"/>
        <v>1.0000000001164153</v>
      </c>
      <c r="Q5120">
        <v>69.099999999999994</v>
      </c>
      <c r="R5120">
        <v>0.99999999994179234</v>
      </c>
      <c r="S5120">
        <v>63</v>
      </c>
    </row>
    <row r="5121" spans="1:19" x14ac:dyDescent="0.25">
      <c r="A5121" t="s">
        <v>5151</v>
      </c>
      <c r="B5121">
        <v>71.099999999999994</v>
      </c>
      <c r="D5121" t="str">
        <f t="shared" si="316"/>
        <v xml:space="preserve">9-25-2011 21:51 </v>
      </c>
      <c r="E5121">
        <f t="shared" si="317"/>
        <v>0.99999999994179234</v>
      </c>
      <c r="F5121">
        <v>71.099999999999994</v>
      </c>
      <c r="K5121" t="s">
        <v>14727</v>
      </c>
      <c r="L5121">
        <v>52</v>
      </c>
      <c r="N5121" t="s">
        <v>14835</v>
      </c>
      <c r="O5121" t="str">
        <f t="shared" si="318"/>
        <v xml:space="preserve">9-19-2012 16:51 </v>
      </c>
      <c r="P5121">
        <f t="shared" si="319"/>
        <v>0.99999999994179234</v>
      </c>
      <c r="Q5121">
        <v>71.099999999999994</v>
      </c>
      <c r="R5121">
        <v>1.0000000001164153</v>
      </c>
      <c r="S5121">
        <v>63</v>
      </c>
    </row>
    <row r="5122" spans="1:19" x14ac:dyDescent="0.25">
      <c r="A5122" t="s">
        <v>5152</v>
      </c>
      <c r="B5122">
        <v>73</v>
      </c>
      <c r="D5122" t="str">
        <f t="shared" si="316"/>
        <v xml:space="preserve">9-25-2011 20:51 </v>
      </c>
      <c r="E5122">
        <f t="shared" si="317"/>
        <v>1.0000000001164153</v>
      </c>
      <c r="F5122">
        <v>73</v>
      </c>
      <c r="K5122" t="s">
        <v>14728</v>
      </c>
      <c r="L5122">
        <v>53.1</v>
      </c>
      <c r="N5122" t="s">
        <v>14836</v>
      </c>
      <c r="O5122" t="str">
        <f t="shared" si="318"/>
        <v xml:space="preserve">9-19-2012 15:51 </v>
      </c>
      <c r="P5122">
        <f t="shared" si="319"/>
        <v>0.99999999994179234</v>
      </c>
      <c r="Q5122">
        <v>71.099999999999994</v>
      </c>
      <c r="R5122">
        <v>0.99999999994179234</v>
      </c>
      <c r="S5122">
        <v>63</v>
      </c>
    </row>
    <row r="5123" spans="1:19" x14ac:dyDescent="0.25">
      <c r="A5123" t="s">
        <v>5153</v>
      </c>
      <c r="B5123">
        <v>73.900000000000006</v>
      </c>
      <c r="D5123" t="str">
        <f t="shared" ref="D5123:D5186" si="320">LEFT(A5123,LEN(A5123)-3)</f>
        <v xml:space="preserve">9-25-2011 19:51 </v>
      </c>
      <c r="E5123">
        <f t="shared" ref="E5123:E5186" si="321">(D5123-D5124)*24</f>
        <v>0.99999999994179234</v>
      </c>
      <c r="F5123">
        <v>73.900000000000006</v>
      </c>
      <c r="K5123" t="s">
        <v>14729</v>
      </c>
      <c r="L5123">
        <v>53.1</v>
      </c>
      <c r="N5123" t="s">
        <v>14837</v>
      </c>
      <c r="O5123" t="str">
        <f t="shared" ref="O5123:O5186" si="322">LEFT(N5123,LEN(N5123)-3)</f>
        <v xml:space="preserve">9-19-2012 14:51 </v>
      </c>
      <c r="P5123">
        <f t="shared" ref="P5123:P5186" si="323">(O5123-O5124)*24</f>
        <v>1.0000000001164153</v>
      </c>
      <c r="Q5123">
        <v>70</v>
      </c>
      <c r="R5123">
        <v>0.99999999994179234</v>
      </c>
      <c r="S5123">
        <v>63</v>
      </c>
    </row>
    <row r="5124" spans="1:19" x14ac:dyDescent="0.25">
      <c r="A5124" t="s">
        <v>5154</v>
      </c>
      <c r="B5124">
        <v>75</v>
      </c>
      <c r="D5124" t="str">
        <f t="shared" si="320"/>
        <v xml:space="preserve">9-25-2011 18:51 </v>
      </c>
      <c r="E5124">
        <f t="shared" si="321"/>
        <v>0.99999999994179234</v>
      </c>
      <c r="F5124">
        <v>75</v>
      </c>
      <c r="K5124" t="s">
        <v>14730</v>
      </c>
      <c r="L5124">
        <v>52</v>
      </c>
      <c r="N5124" t="s">
        <v>14838</v>
      </c>
      <c r="O5124" t="str">
        <f t="shared" si="322"/>
        <v xml:space="preserve">9-19-2012 13:51 </v>
      </c>
      <c r="P5124">
        <f t="shared" si="323"/>
        <v>0.99999999994179234</v>
      </c>
      <c r="Q5124">
        <v>70</v>
      </c>
      <c r="R5124">
        <v>0.99999999994179234</v>
      </c>
      <c r="S5124">
        <v>63</v>
      </c>
    </row>
    <row r="5125" spans="1:19" x14ac:dyDescent="0.25">
      <c r="A5125" t="s">
        <v>5155</v>
      </c>
      <c r="B5125">
        <v>77</v>
      </c>
      <c r="D5125" t="str">
        <f t="shared" si="320"/>
        <v xml:space="preserve">9-25-2011 17:51 </v>
      </c>
      <c r="E5125">
        <f t="shared" si="321"/>
        <v>1.0000000001164153</v>
      </c>
      <c r="F5125">
        <v>77</v>
      </c>
      <c r="K5125" t="s">
        <v>14731</v>
      </c>
      <c r="L5125">
        <v>53.1</v>
      </c>
      <c r="N5125" t="s">
        <v>14839</v>
      </c>
      <c r="O5125" t="str">
        <f t="shared" si="322"/>
        <v xml:space="preserve">9-19-2012 12:51 </v>
      </c>
      <c r="P5125">
        <f t="shared" si="323"/>
        <v>0.99999999994179234</v>
      </c>
      <c r="Q5125">
        <v>69.099999999999994</v>
      </c>
      <c r="R5125">
        <v>0.99999999994179234</v>
      </c>
      <c r="S5125">
        <v>63</v>
      </c>
    </row>
    <row r="5126" spans="1:19" x14ac:dyDescent="0.25">
      <c r="A5126" t="s">
        <v>5156</v>
      </c>
      <c r="B5126">
        <v>78.099999999999994</v>
      </c>
      <c r="D5126" t="str">
        <f t="shared" si="320"/>
        <v xml:space="preserve">9-25-2011 16:51 </v>
      </c>
      <c r="E5126">
        <f t="shared" si="321"/>
        <v>0.99999999994179234</v>
      </c>
      <c r="F5126">
        <v>78.099999999999994</v>
      </c>
      <c r="K5126" t="s">
        <v>14732</v>
      </c>
      <c r="L5126">
        <v>55</v>
      </c>
      <c r="N5126" t="s">
        <v>14840</v>
      </c>
      <c r="O5126" t="str">
        <f t="shared" si="322"/>
        <v xml:space="preserve">9-19-2012 11:51 </v>
      </c>
      <c r="P5126">
        <f t="shared" si="323"/>
        <v>1.0000000001164153</v>
      </c>
      <c r="Q5126">
        <v>68</v>
      </c>
      <c r="R5126">
        <v>1.0000000001164153</v>
      </c>
      <c r="S5126">
        <v>64</v>
      </c>
    </row>
    <row r="5127" spans="1:19" x14ac:dyDescent="0.25">
      <c r="A5127" t="s">
        <v>5157</v>
      </c>
      <c r="B5127">
        <v>79</v>
      </c>
      <c r="D5127" t="str">
        <f t="shared" si="320"/>
        <v xml:space="preserve">9-25-2011 15:51 </v>
      </c>
      <c r="E5127">
        <f t="shared" si="321"/>
        <v>0.99999999994179234</v>
      </c>
      <c r="F5127">
        <v>79</v>
      </c>
      <c r="K5127" t="s">
        <v>14733</v>
      </c>
      <c r="L5127">
        <v>57.9</v>
      </c>
      <c r="N5127" t="s">
        <v>14841</v>
      </c>
      <c r="O5127" t="str">
        <f t="shared" si="322"/>
        <v xml:space="preserve">9-19-2012 10:51 </v>
      </c>
      <c r="P5127">
        <f t="shared" si="323"/>
        <v>0.99999999994179234</v>
      </c>
      <c r="Q5127">
        <v>66.900000000000006</v>
      </c>
      <c r="R5127">
        <v>0.99999999994179234</v>
      </c>
      <c r="S5127">
        <v>64</v>
      </c>
    </row>
    <row r="5128" spans="1:19" x14ac:dyDescent="0.25">
      <c r="A5128" t="s">
        <v>5158</v>
      </c>
      <c r="B5128">
        <v>78.099999999999994</v>
      </c>
      <c r="D5128" t="str">
        <f t="shared" si="320"/>
        <v xml:space="preserve">9-25-2011 14:51 </v>
      </c>
      <c r="E5128">
        <f t="shared" si="321"/>
        <v>1.0000000001164153</v>
      </c>
      <c r="F5128">
        <v>78.099999999999994</v>
      </c>
      <c r="K5128" t="s">
        <v>14734</v>
      </c>
      <c r="L5128">
        <v>59</v>
      </c>
      <c r="N5128" t="s">
        <v>14842</v>
      </c>
      <c r="O5128" t="str">
        <f t="shared" si="322"/>
        <v xml:space="preserve">9-19-2012 9:51 </v>
      </c>
      <c r="P5128">
        <f t="shared" si="323"/>
        <v>0.99999999994179234</v>
      </c>
      <c r="Q5128">
        <v>64.900000000000006</v>
      </c>
      <c r="R5128">
        <v>0.99999999994179234</v>
      </c>
      <c r="S5128">
        <v>64</v>
      </c>
    </row>
    <row r="5129" spans="1:19" x14ac:dyDescent="0.25">
      <c r="A5129" t="s">
        <v>5159</v>
      </c>
      <c r="B5129">
        <v>78.099999999999994</v>
      </c>
      <c r="D5129" t="str">
        <f t="shared" si="320"/>
        <v xml:space="preserve">9-25-2011 13:51 </v>
      </c>
      <c r="E5129">
        <f t="shared" si="321"/>
        <v>0.99999999994179234</v>
      </c>
      <c r="F5129">
        <v>78.099999999999994</v>
      </c>
      <c r="K5129" t="s">
        <v>14735</v>
      </c>
      <c r="L5129">
        <v>61</v>
      </c>
      <c r="N5129" t="s">
        <v>14843</v>
      </c>
      <c r="O5129" t="str">
        <f t="shared" si="322"/>
        <v xml:space="preserve">9-19-2012 8:51 </v>
      </c>
      <c r="P5129">
        <f t="shared" si="323"/>
        <v>0.25000000011641532</v>
      </c>
      <c r="Q5129">
        <v>64.900000000000006</v>
      </c>
      <c r="R5129">
        <v>1.0000000001164153</v>
      </c>
      <c r="S5129">
        <v>64</v>
      </c>
    </row>
    <row r="5130" spans="1:19" x14ac:dyDescent="0.25">
      <c r="A5130" t="s">
        <v>5160</v>
      </c>
      <c r="B5130">
        <v>77</v>
      </c>
      <c r="D5130" t="str">
        <f t="shared" si="320"/>
        <v xml:space="preserve">9-25-2011 12:51 </v>
      </c>
      <c r="E5130">
        <f t="shared" si="321"/>
        <v>0.99999999994179234</v>
      </c>
      <c r="F5130">
        <v>77</v>
      </c>
      <c r="K5130" t="s">
        <v>14736</v>
      </c>
      <c r="L5130">
        <v>62.1</v>
      </c>
      <c r="N5130" t="s">
        <v>14844</v>
      </c>
      <c r="O5130" t="str">
        <f t="shared" si="322"/>
        <v xml:space="preserve">9-19-2012 8:36 </v>
      </c>
      <c r="P5130">
        <f t="shared" si="323"/>
        <v>0.75</v>
      </c>
      <c r="Q5130">
        <v>64.400000000000006</v>
      </c>
      <c r="R5130">
        <v>0.99999999994179234</v>
      </c>
      <c r="S5130">
        <v>64</v>
      </c>
    </row>
    <row r="5131" spans="1:19" x14ac:dyDescent="0.25">
      <c r="A5131" t="s">
        <v>5161</v>
      </c>
      <c r="B5131">
        <v>75.900000000000006</v>
      </c>
      <c r="D5131" t="str">
        <f t="shared" si="320"/>
        <v xml:space="preserve">9-25-2011 11:51 </v>
      </c>
      <c r="E5131">
        <f t="shared" si="321"/>
        <v>1.0000000001164153</v>
      </c>
      <c r="F5131">
        <v>75.900000000000006</v>
      </c>
      <c r="K5131" t="s">
        <v>14737</v>
      </c>
      <c r="L5131">
        <v>69.099999999999994</v>
      </c>
      <c r="N5131" t="s">
        <v>14845</v>
      </c>
      <c r="O5131" t="str">
        <f t="shared" si="322"/>
        <v xml:space="preserve">9-19-2012 7:51 </v>
      </c>
      <c r="P5131">
        <f t="shared" si="323"/>
        <v>0.99999999994179234</v>
      </c>
      <c r="Q5131">
        <v>64</v>
      </c>
      <c r="R5131">
        <v>0.99999999994179234</v>
      </c>
      <c r="S5131">
        <v>64</v>
      </c>
    </row>
    <row r="5132" spans="1:19" x14ac:dyDescent="0.25">
      <c r="A5132" t="s">
        <v>5162</v>
      </c>
      <c r="B5132">
        <v>75</v>
      </c>
      <c r="D5132" t="str">
        <f t="shared" si="320"/>
        <v xml:space="preserve">9-25-2011 10:51 </v>
      </c>
      <c r="E5132">
        <f t="shared" si="321"/>
        <v>0.99999999994179234</v>
      </c>
      <c r="F5132">
        <v>75</v>
      </c>
      <c r="K5132" t="s">
        <v>14738</v>
      </c>
      <c r="L5132">
        <v>73</v>
      </c>
      <c r="N5132" t="s">
        <v>14846</v>
      </c>
      <c r="O5132" t="str">
        <f t="shared" si="322"/>
        <v xml:space="preserve">9-19-2012 6:51 </v>
      </c>
      <c r="P5132">
        <f t="shared" si="323"/>
        <v>0.99999999994179234</v>
      </c>
      <c r="Q5132">
        <v>64</v>
      </c>
      <c r="R5132">
        <v>1.0000000001164153</v>
      </c>
      <c r="S5132">
        <v>64</v>
      </c>
    </row>
    <row r="5133" spans="1:19" x14ac:dyDescent="0.25">
      <c r="A5133" t="s">
        <v>5163</v>
      </c>
      <c r="B5133">
        <v>75</v>
      </c>
      <c r="D5133" t="str">
        <f t="shared" si="320"/>
        <v xml:space="preserve">9-25-2011 9:51 </v>
      </c>
      <c r="E5133">
        <f t="shared" si="321"/>
        <v>0.99999999994179234</v>
      </c>
      <c r="F5133">
        <v>75</v>
      </c>
      <c r="K5133" t="s">
        <v>14739</v>
      </c>
      <c r="L5133">
        <v>73.900000000000006</v>
      </c>
      <c r="N5133" t="s">
        <v>14847</v>
      </c>
      <c r="O5133" t="str">
        <f t="shared" si="322"/>
        <v xml:space="preserve">9-19-2012 5:51 </v>
      </c>
      <c r="P5133">
        <f t="shared" si="323"/>
        <v>1.0000000001164153</v>
      </c>
      <c r="Q5133">
        <v>64.900000000000006</v>
      </c>
      <c r="R5133">
        <v>1.0000000001164153</v>
      </c>
      <c r="S5133">
        <v>64</v>
      </c>
    </row>
    <row r="5134" spans="1:19" x14ac:dyDescent="0.25">
      <c r="A5134" t="s">
        <v>5164</v>
      </c>
      <c r="B5134">
        <v>73</v>
      </c>
      <c r="D5134" t="str">
        <f t="shared" si="320"/>
        <v xml:space="preserve">9-25-2011 8:51 </v>
      </c>
      <c r="E5134">
        <f t="shared" si="321"/>
        <v>1.0000000001164153</v>
      </c>
      <c r="F5134">
        <v>73</v>
      </c>
      <c r="K5134" t="s">
        <v>14740</v>
      </c>
      <c r="L5134">
        <v>73</v>
      </c>
      <c r="N5134" t="s">
        <v>14848</v>
      </c>
      <c r="O5134" t="str">
        <f t="shared" si="322"/>
        <v xml:space="preserve">9-19-2012 4:51 </v>
      </c>
      <c r="P5134">
        <f t="shared" si="323"/>
        <v>0.99999999994179234</v>
      </c>
      <c r="Q5134">
        <v>66</v>
      </c>
      <c r="R5134">
        <v>0.99999999994179234</v>
      </c>
      <c r="S5134">
        <v>64</v>
      </c>
    </row>
    <row r="5135" spans="1:19" x14ac:dyDescent="0.25">
      <c r="A5135" t="s">
        <v>5165</v>
      </c>
      <c r="B5135">
        <v>71.099999999999994</v>
      </c>
      <c r="D5135" t="str">
        <f t="shared" si="320"/>
        <v xml:space="preserve">9-25-2011 7:51 </v>
      </c>
      <c r="E5135">
        <f t="shared" si="321"/>
        <v>0.36666666663950309</v>
      </c>
      <c r="F5135">
        <v>71.099999999999994</v>
      </c>
      <c r="K5135" t="s">
        <v>14741</v>
      </c>
      <c r="L5135">
        <v>73</v>
      </c>
      <c r="N5135" t="s">
        <v>14849</v>
      </c>
      <c r="O5135" t="str">
        <f t="shared" si="322"/>
        <v xml:space="preserve">9-19-2012 3:51 </v>
      </c>
      <c r="P5135">
        <f t="shared" si="323"/>
        <v>0.99999999994179234</v>
      </c>
      <c r="Q5135">
        <v>68</v>
      </c>
      <c r="R5135">
        <v>0.99999999994179234</v>
      </c>
      <c r="S5135">
        <v>64</v>
      </c>
    </row>
    <row r="5136" spans="1:19" x14ac:dyDescent="0.25">
      <c r="A5136" t="s">
        <v>5166</v>
      </c>
      <c r="B5136">
        <v>71.599999999999994</v>
      </c>
      <c r="D5136" t="str">
        <f t="shared" si="320"/>
        <v xml:space="preserve">9-25-2011 7:29 </v>
      </c>
      <c r="E5136">
        <f t="shared" si="321"/>
        <v>0.63333333330228925</v>
      </c>
      <c r="F5136">
        <v>71.599999999999994</v>
      </c>
      <c r="K5136" t="s">
        <v>14742</v>
      </c>
      <c r="L5136">
        <v>73</v>
      </c>
      <c r="N5136" t="s">
        <v>14850</v>
      </c>
      <c r="O5136" t="str">
        <f t="shared" si="322"/>
        <v xml:space="preserve">9-19-2012 2:51 </v>
      </c>
      <c r="P5136">
        <f t="shared" si="323"/>
        <v>1.0000000001164153</v>
      </c>
      <c r="Q5136">
        <v>68</v>
      </c>
      <c r="R5136">
        <v>0.99999999994179234</v>
      </c>
      <c r="S5136">
        <v>64</v>
      </c>
    </row>
    <row r="5137" spans="1:19" x14ac:dyDescent="0.25">
      <c r="A5137" t="s">
        <v>5167</v>
      </c>
      <c r="B5137">
        <v>71.099999999999994</v>
      </c>
      <c r="D5137" t="str">
        <f t="shared" si="320"/>
        <v xml:space="preserve">9-25-2011 6:51 </v>
      </c>
      <c r="E5137">
        <f t="shared" si="321"/>
        <v>0.55000000004656613</v>
      </c>
      <c r="F5137">
        <v>71.099999999999994</v>
      </c>
      <c r="K5137" t="s">
        <v>14743</v>
      </c>
      <c r="L5137">
        <v>72</v>
      </c>
      <c r="N5137" t="s">
        <v>14851</v>
      </c>
      <c r="O5137" t="str">
        <f t="shared" si="322"/>
        <v xml:space="preserve">9-19-2012 1:51 </v>
      </c>
      <c r="P5137">
        <f t="shared" si="323"/>
        <v>0.99999999994179234</v>
      </c>
      <c r="Q5137">
        <v>68</v>
      </c>
      <c r="R5137">
        <v>0.99999999994179234</v>
      </c>
      <c r="S5137">
        <v>64</v>
      </c>
    </row>
    <row r="5138" spans="1:19" x14ac:dyDescent="0.25">
      <c r="A5138" t="s">
        <v>5168</v>
      </c>
      <c r="B5138">
        <v>71.599999999999994</v>
      </c>
      <c r="D5138" t="str">
        <f t="shared" si="320"/>
        <v xml:space="preserve">9-25-2011 6:18 </v>
      </c>
      <c r="E5138">
        <f t="shared" si="321"/>
        <v>0.44999999989522621</v>
      </c>
      <c r="F5138">
        <v>71.599999999999994</v>
      </c>
      <c r="K5138" t="s">
        <v>14744</v>
      </c>
      <c r="L5138">
        <v>71.099999999999994</v>
      </c>
      <c r="N5138" t="s">
        <v>14852</v>
      </c>
      <c r="O5138" t="str">
        <f t="shared" si="322"/>
        <v xml:space="preserve">9-19-2012 0:51 </v>
      </c>
      <c r="P5138">
        <f t="shared" si="323"/>
        <v>0.99999999994179234</v>
      </c>
      <c r="Q5138">
        <v>68</v>
      </c>
      <c r="R5138">
        <v>1.0000000001164153</v>
      </c>
      <c r="S5138">
        <v>64</v>
      </c>
    </row>
    <row r="5139" spans="1:19" x14ac:dyDescent="0.25">
      <c r="A5139" t="s">
        <v>5169</v>
      </c>
      <c r="B5139">
        <v>71.099999999999994</v>
      </c>
      <c r="D5139" t="str">
        <f t="shared" si="320"/>
        <v xml:space="preserve">9-25-2011 5:51 </v>
      </c>
      <c r="E5139">
        <f t="shared" si="321"/>
        <v>1.0000000001164153</v>
      </c>
      <c r="F5139">
        <v>71.099999999999994</v>
      </c>
      <c r="K5139" t="s">
        <v>14745</v>
      </c>
      <c r="L5139">
        <v>70</v>
      </c>
      <c r="N5139" t="s">
        <v>14853</v>
      </c>
      <c r="O5139" t="str">
        <f t="shared" si="322"/>
        <v xml:space="preserve">9-18-2012 23:51 </v>
      </c>
      <c r="P5139">
        <f t="shared" si="323"/>
        <v>1.0000000001164153</v>
      </c>
      <c r="Q5139">
        <v>69.099999999999994</v>
      </c>
      <c r="R5139">
        <v>0.99999999994179234</v>
      </c>
      <c r="S5139">
        <v>64</v>
      </c>
    </row>
    <row r="5140" spans="1:19" x14ac:dyDescent="0.25">
      <c r="A5140" t="s">
        <v>5170</v>
      </c>
      <c r="B5140">
        <v>70</v>
      </c>
      <c r="D5140" t="str">
        <f t="shared" si="320"/>
        <v xml:space="preserve">9-25-2011 4:51 </v>
      </c>
      <c r="E5140">
        <f t="shared" si="321"/>
        <v>0.99999999994179234</v>
      </c>
      <c r="F5140">
        <v>70</v>
      </c>
      <c r="K5140" t="s">
        <v>14746</v>
      </c>
      <c r="L5140">
        <v>68</v>
      </c>
      <c r="N5140" t="s">
        <v>14854</v>
      </c>
      <c r="O5140" t="str">
        <f t="shared" si="322"/>
        <v xml:space="preserve">9-18-2012 22:51 </v>
      </c>
      <c r="P5140">
        <f t="shared" si="323"/>
        <v>0.53333333332557231</v>
      </c>
      <c r="Q5140">
        <v>71.099999999999994</v>
      </c>
      <c r="R5140">
        <v>0.99999999994179234</v>
      </c>
      <c r="S5140">
        <v>64</v>
      </c>
    </row>
    <row r="5141" spans="1:19" x14ac:dyDescent="0.25">
      <c r="A5141" t="s">
        <v>5171</v>
      </c>
      <c r="B5141">
        <v>70</v>
      </c>
      <c r="D5141" t="str">
        <f t="shared" si="320"/>
        <v xml:space="preserve">9-25-2011 3:51 </v>
      </c>
      <c r="E5141">
        <f t="shared" si="321"/>
        <v>0.99999999994179234</v>
      </c>
      <c r="F5141">
        <v>70</v>
      </c>
      <c r="K5141" t="s">
        <v>14747</v>
      </c>
      <c r="L5141">
        <v>64.900000000000006</v>
      </c>
      <c r="N5141" t="s">
        <v>14855</v>
      </c>
      <c r="O5141" t="str">
        <f t="shared" si="322"/>
        <v xml:space="preserve">9-18-2012 22:19 </v>
      </c>
      <c r="P5141">
        <f t="shared" si="323"/>
        <v>0.46666666661622003</v>
      </c>
      <c r="Q5141">
        <v>69.8</v>
      </c>
      <c r="R5141">
        <v>1.0000000001164153</v>
      </c>
      <c r="S5141">
        <v>64</v>
      </c>
    </row>
    <row r="5142" spans="1:19" x14ac:dyDescent="0.25">
      <c r="A5142" t="s">
        <v>5172</v>
      </c>
      <c r="B5142">
        <v>72</v>
      </c>
      <c r="D5142" t="str">
        <f t="shared" si="320"/>
        <v xml:space="preserve">9-25-2011 2:51 </v>
      </c>
      <c r="E5142">
        <f t="shared" si="321"/>
        <v>1.0000000001164153</v>
      </c>
      <c r="F5142">
        <v>72</v>
      </c>
      <c r="K5142" t="s">
        <v>14748</v>
      </c>
      <c r="L5142">
        <v>62.1</v>
      </c>
      <c r="N5142" t="s">
        <v>14856</v>
      </c>
      <c r="O5142" t="str">
        <f t="shared" si="322"/>
        <v xml:space="preserve">9-18-2012 21:51 </v>
      </c>
      <c r="P5142">
        <f t="shared" si="323"/>
        <v>0.99999999994179234</v>
      </c>
      <c r="Q5142">
        <v>70</v>
      </c>
      <c r="R5142">
        <v>0.99999999994179234</v>
      </c>
      <c r="S5142">
        <v>64</v>
      </c>
    </row>
    <row r="5143" spans="1:19" x14ac:dyDescent="0.25">
      <c r="A5143" t="s">
        <v>5173</v>
      </c>
      <c r="B5143">
        <v>72</v>
      </c>
      <c r="D5143" t="str">
        <f t="shared" si="320"/>
        <v xml:space="preserve">9-25-2011 1:51 </v>
      </c>
      <c r="E5143">
        <f t="shared" si="321"/>
        <v>0.19999999995343387</v>
      </c>
      <c r="F5143">
        <v>72</v>
      </c>
      <c r="K5143" t="s">
        <v>14749</v>
      </c>
      <c r="L5143">
        <v>64</v>
      </c>
      <c r="N5143" t="s">
        <v>14857</v>
      </c>
      <c r="O5143" t="str">
        <f t="shared" si="322"/>
        <v xml:space="preserve">9-18-2012 20:51 </v>
      </c>
      <c r="P5143">
        <f t="shared" si="323"/>
        <v>0.26666666666278616</v>
      </c>
      <c r="Q5143">
        <v>70</v>
      </c>
      <c r="R5143">
        <v>0.99999999994179234</v>
      </c>
      <c r="S5143">
        <v>64</v>
      </c>
    </row>
    <row r="5144" spans="1:19" x14ac:dyDescent="0.25">
      <c r="A5144" t="s">
        <v>5174</v>
      </c>
      <c r="B5144">
        <v>71.599999999999994</v>
      </c>
      <c r="D5144" t="str">
        <f t="shared" si="320"/>
        <v xml:space="preserve">9-25-2011 1:39 </v>
      </c>
      <c r="E5144">
        <f t="shared" si="321"/>
        <v>0.79999999998835847</v>
      </c>
      <c r="F5144">
        <v>71.599999999999994</v>
      </c>
      <c r="K5144" t="s">
        <v>14750</v>
      </c>
      <c r="L5144">
        <v>64.900000000000006</v>
      </c>
      <c r="N5144" t="s">
        <v>14858</v>
      </c>
      <c r="O5144" t="str">
        <f t="shared" si="322"/>
        <v xml:space="preserve">9-18-2012 20:35 </v>
      </c>
      <c r="P5144">
        <f t="shared" si="323"/>
        <v>0.73333333345362917</v>
      </c>
      <c r="Q5144">
        <v>69.8</v>
      </c>
      <c r="R5144">
        <v>0.99999999994179234</v>
      </c>
      <c r="S5144">
        <v>64</v>
      </c>
    </row>
    <row r="5145" spans="1:19" x14ac:dyDescent="0.25">
      <c r="A5145" t="s">
        <v>5175</v>
      </c>
      <c r="B5145">
        <v>72</v>
      </c>
      <c r="D5145" t="str">
        <f t="shared" si="320"/>
        <v xml:space="preserve">9-25-2011 0:51 </v>
      </c>
      <c r="E5145">
        <f t="shared" si="321"/>
        <v>0.99999999994179234</v>
      </c>
      <c r="F5145">
        <v>72</v>
      </c>
      <c r="K5145" t="s">
        <v>14751</v>
      </c>
      <c r="L5145">
        <v>64.900000000000006</v>
      </c>
      <c r="N5145" t="s">
        <v>14859</v>
      </c>
      <c r="O5145" t="str">
        <f t="shared" si="322"/>
        <v xml:space="preserve">9-18-2012 19:51 </v>
      </c>
      <c r="P5145">
        <f t="shared" si="323"/>
        <v>0.99999999994179234</v>
      </c>
      <c r="Q5145">
        <v>71.099999999999994</v>
      </c>
      <c r="R5145">
        <v>0.99999999994179234</v>
      </c>
      <c r="S5145">
        <v>64</v>
      </c>
    </row>
    <row r="5146" spans="1:19" x14ac:dyDescent="0.25">
      <c r="A5146" t="s">
        <v>5176</v>
      </c>
      <c r="B5146">
        <v>72</v>
      </c>
      <c r="D5146" t="str">
        <f t="shared" si="320"/>
        <v xml:space="preserve">9-24-2011 23:51 </v>
      </c>
      <c r="E5146">
        <f t="shared" si="321"/>
        <v>1.0000000001164153</v>
      </c>
      <c r="F5146">
        <v>72</v>
      </c>
      <c r="K5146" t="s">
        <v>14752</v>
      </c>
      <c r="L5146">
        <v>68</v>
      </c>
      <c r="N5146" t="s">
        <v>14860</v>
      </c>
      <c r="O5146" t="str">
        <f t="shared" si="322"/>
        <v xml:space="preserve">9-18-2012 18:51 </v>
      </c>
      <c r="P5146">
        <f t="shared" si="323"/>
        <v>0.99999999994179234</v>
      </c>
      <c r="Q5146">
        <v>71.099999999999994</v>
      </c>
      <c r="R5146">
        <v>1.0000000001164153</v>
      </c>
      <c r="S5146">
        <v>64</v>
      </c>
    </row>
    <row r="5147" spans="1:19" x14ac:dyDescent="0.25">
      <c r="A5147" t="s">
        <v>5177</v>
      </c>
      <c r="B5147">
        <v>72</v>
      </c>
      <c r="D5147" t="str">
        <f t="shared" si="320"/>
        <v xml:space="preserve">9-24-2011 22:51 </v>
      </c>
      <c r="E5147">
        <f t="shared" si="321"/>
        <v>0.99999999994179234</v>
      </c>
      <c r="F5147">
        <v>72</v>
      </c>
      <c r="K5147" t="s">
        <v>14753</v>
      </c>
      <c r="L5147">
        <v>70</v>
      </c>
      <c r="N5147" t="s">
        <v>14861</v>
      </c>
      <c r="O5147" t="str">
        <f t="shared" si="322"/>
        <v xml:space="preserve">9-18-2012 17:51 </v>
      </c>
      <c r="P5147">
        <f t="shared" si="323"/>
        <v>1.0000000001164153</v>
      </c>
      <c r="Q5147">
        <v>71.099999999999994</v>
      </c>
      <c r="R5147">
        <v>0.99999999994179234</v>
      </c>
      <c r="S5147">
        <v>64</v>
      </c>
    </row>
    <row r="5148" spans="1:19" x14ac:dyDescent="0.25">
      <c r="A5148" t="s">
        <v>5178</v>
      </c>
      <c r="B5148">
        <v>73</v>
      </c>
      <c r="D5148" t="str">
        <f t="shared" si="320"/>
        <v xml:space="preserve">9-24-2011 21:51 </v>
      </c>
      <c r="E5148">
        <f t="shared" si="321"/>
        <v>0.99999999994179234</v>
      </c>
      <c r="F5148">
        <v>73</v>
      </c>
      <c r="K5148" t="s">
        <v>14754</v>
      </c>
      <c r="L5148">
        <v>70</v>
      </c>
      <c r="N5148" t="s">
        <v>14862</v>
      </c>
      <c r="O5148" t="str">
        <f t="shared" si="322"/>
        <v xml:space="preserve">9-18-2012 16:51 </v>
      </c>
      <c r="P5148">
        <f t="shared" si="323"/>
        <v>0.1499999999650754</v>
      </c>
      <c r="Q5148">
        <v>70</v>
      </c>
      <c r="R5148">
        <v>0.33333333337213844</v>
      </c>
      <c r="S5148">
        <v>64</v>
      </c>
    </row>
    <row r="5149" spans="1:19" x14ac:dyDescent="0.25">
      <c r="A5149" t="s">
        <v>5179</v>
      </c>
      <c r="B5149">
        <v>73</v>
      </c>
      <c r="D5149" t="str">
        <f t="shared" si="320"/>
        <v xml:space="preserve">9-24-2011 20:51 </v>
      </c>
      <c r="E5149">
        <f t="shared" si="321"/>
        <v>1.0000000001164153</v>
      </c>
      <c r="F5149">
        <v>73</v>
      </c>
      <c r="K5149" t="s">
        <v>14755</v>
      </c>
      <c r="L5149">
        <v>71.099999999999994</v>
      </c>
      <c r="N5149" t="s">
        <v>14863</v>
      </c>
      <c r="O5149" t="str">
        <f t="shared" si="322"/>
        <v xml:space="preserve">9-18-2012 16:42 </v>
      </c>
      <c r="P5149">
        <f t="shared" si="323"/>
        <v>0.16666666668606922</v>
      </c>
      <c r="Q5149">
        <v>69.8</v>
      </c>
      <c r="R5149">
        <v>0.53333333332557231</v>
      </c>
      <c r="S5149">
        <v>64</v>
      </c>
    </row>
    <row r="5150" spans="1:19" x14ac:dyDescent="0.25">
      <c r="A5150" t="s">
        <v>5180</v>
      </c>
      <c r="B5150">
        <v>72</v>
      </c>
      <c r="D5150" t="str">
        <f t="shared" si="320"/>
        <v xml:space="preserve">9-24-2011 19:51 </v>
      </c>
      <c r="E5150">
        <f t="shared" si="321"/>
        <v>0.99999999994179234</v>
      </c>
      <c r="F5150">
        <v>72</v>
      </c>
      <c r="K5150" t="s">
        <v>14756</v>
      </c>
      <c r="L5150">
        <v>73.900000000000006</v>
      </c>
      <c r="N5150" t="s">
        <v>14864</v>
      </c>
      <c r="O5150" t="str">
        <f t="shared" si="322"/>
        <v xml:space="preserve">9-18-2012 16:32 </v>
      </c>
      <c r="P5150">
        <f t="shared" si="323"/>
        <v>0.11666666652308777</v>
      </c>
      <c r="Q5150">
        <v>69.8</v>
      </c>
      <c r="R5150">
        <v>0.99999999994179234</v>
      </c>
      <c r="S5150">
        <v>64</v>
      </c>
    </row>
    <row r="5151" spans="1:19" x14ac:dyDescent="0.25">
      <c r="A5151" t="s">
        <v>5181</v>
      </c>
      <c r="B5151">
        <v>73.900000000000006</v>
      </c>
      <c r="D5151" t="str">
        <f t="shared" si="320"/>
        <v xml:space="preserve">9-24-2011 18:51 </v>
      </c>
      <c r="E5151">
        <f t="shared" si="321"/>
        <v>0.99999999994179234</v>
      </c>
      <c r="F5151">
        <v>73.900000000000006</v>
      </c>
      <c r="K5151" t="s">
        <v>14757</v>
      </c>
      <c r="L5151">
        <v>73</v>
      </c>
      <c r="N5151" t="s">
        <v>14865</v>
      </c>
      <c r="O5151" t="str">
        <f t="shared" si="322"/>
        <v xml:space="preserve">9-18-2012 16:25 </v>
      </c>
      <c r="P5151">
        <f t="shared" si="323"/>
        <v>0.30000000010477379</v>
      </c>
      <c r="Q5151">
        <v>69.8</v>
      </c>
      <c r="R5151">
        <v>0.99999999994179234</v>
      </c>
      <c r="S5151">
        <v>64</v>
      </c>
    </row>
    <row r="5152" spans="1:19" x14ac:dyDescent="0.25">
      <c r="A5152" t="s">
        <v>5182</v>
      </c>
      <c r="B5152">
        <v>77</v>
      </c>
      <c r="D5152" t="str">
        <f t="shared" si="320"/>
        <v xml:space="preserve">9-24-2011 17:51 </v>
      </c>
      <c r="E5152">
        <f t="shared" si="321"/>
        <v>1.0000000001164153</v>
      </c>
      <c r="F5152">
        <v>77</v>
      </c>
      <c r="K5152" t="s">
        <v>14758</v>
      </c>
      <c r="L5152">
        <v>73.900000000000006</v>
      </c>
      <c r="N5152" t="s">
        <v>14866</v>
      </c>
      <c r="O5152" t="str">
        <f t="shared" si="322"/>
        <v xml:space="preserve">9-18-2012 16:07 </v>
      </c>
      <c r="P5152">
        <f t="shared" si="323"/>
        <v>0.26666666666278616</v>
      </c>
      <c r="Q5152">
        <v>71.599999999999994</v>
      </c>
      <c r="R5152">
        <v>0.99999999994179234</v>
      </c>
      <c r="S5152">
        <v>64</v>
      </c>
    </row>
    <row r="5153" spans="1:19" x14ac:dyDescent="0.25">
      <c r="A5153" t="s">
        <v>5183</v>
      </c>
      <c r="B5153">
        <v>78.099999999999994</v>
      </c>
      <c r="D5153" t="str">
        <f t="shared" si="320"/>
        <v xml:space="preserve">9-24-2011 16:51 </v>
      </c>
      <c r="E5153">
        <f t="shared" si="321"/>
        <v>0.99999999994179234</v>
      </c>
      <c r="F5153">
        <v>78.099999999999994</v>
      </c>
      <c r="K5153" t="s">
        <v>14759</v>
      </c>
      <c r="L5153">
        <v>75</v>
      </c>
      <c r="N5153" t="s">
        <v>14867</v>
      </c>
      <c r="O5153" t="str">
        <f t="shared" si="322"/>
        <v xml:space="preserve">9-18-2012 15:51 </v>
      </c>
      <c r="P5153">
        <f t="shared" si="323"/>
        <v>3.3333333267364651E-2</v>
      </c>
      <c r="Q5153">
        <v>73</v>
      </c>
      <c r="R5153">
        <v>0.99999999994179234</v>
      </c>
      <c r="S5153">
        <v>64</v>
      </c>
    </row>
    <row r="5154" spans="1:19" x14ac:dyDescent="0.25">
      <c r="A5154" t="s">
        <v>5184</v>
      </c>
      <c r="B5154">
        <v>75.900000000000006</v>
      </c>
      <c r="D5154" t="str">
        <f t="shared" si="320"/>
        <v xml:space="preserve">9-24-2011 15:51 </v>
      </c>
      <c r="E5154">
        <f t="shared" si="321"/>
        <v>0.99999999994179234</v>
      </c>
      <c r="F5154">
        <v>75.900000000000006</v>
      </c>
      <c r="K5154" t="s">
        <v>14760</v>
      </c>
      <c r="L5154">
        <v>75.900000000000006</v>
      </c>
      <c r="N5154" t="s">
        <v>14868</v>
      </c>
      <c r="O5154" t="str">
        <f t="shared" si="322"/>
        <v xml:space="preserve">9-18-2012 15:49 </v>
      </c>
      <c r="P5154">
        <f t="shared" si="323"/>
        <v>0.26666666666278616</v>
      </c>
      <c r="Q5154">
        <v>73.400000000000006</v>
      </c>
      <c r="R5154">
        <v>1.0000000001164153</v>
      </c>
      <c r="S5154">
        <v>64</v>
      </c>
    </row>
    <row r="5155" spans="1:19" x14ac:dyDescent="0.25">
      <c r="A5155" t="s">
        <v>5185</v>
      </c>
      <c r="B5155">
        <v>75.900000000000006</v>
      </c>
      <c r="D5155" t="str">
        <f t="shared" si="320"/>
        <v xml:space="preserve">9-24-2011 14:51 </v>
      </c>
      <c r="E5155">
        <f t="shared" si="321"/>
        <v>1.0000000001164153</v>
      </c>
      <c r="F5155">
        <v>75.900000000000006</v>
      </c>
      <c r="K5155" t="s">
        <v>14761</v>
      </c>
      <c r="L5155">
        <v>78.099999999999994</v>
      </c>
      <c r="N5155" t="s">
        <v>14869</v>
      </c>
      <c r="O5155" t="str">
        <f t="shared" si="322"/>
        <v xml:space="preserve">9-18-2012 15:33 </v>
      </c>
      <c r="P5155">
        <f t="shared" si="323"/>
        <v>0.70000000001164153</v>
      </c>
      <c r="Q5155">
        <v>71.599999999999994</v>
      </c>
      <c r="R5155">
        <v>1.0000000001164153</v>
      </c>
      <c r="S5155">
        <v>64</v>
      </c>
    </row>
    <row r="5156" spans="1:19" x14ac:dyDescent="0.25">
      <c r="A5156" t="s">
        <v>5186</v>
      </c>
      <c r="B5156">
        <v>75</v>
      </c>
      <c r="D5156" t="str">
        <f t="shared" si="320"/>
        <v xml:space="preserve">9-24-2011 13:51 </v>
      </c>
      <c r="E5156">
        <f t="shared" si="321"/>
        <v>0.39999999990686774</v>
      </c>
      <c r="F5156">
        <v>75</v>
      </c>
      <c r="K5156" t="s">
        <v>14762</v>
      </c>
      <c r="L5156">
        <v>82.9</v>
      </c>
      <c r="N5156" t="s">
        <v>14870</v>
      </c>
      <c r="O5156" t="str">
        <f t="shared" si="322"/>
        <v xml:space="preserve">9-18-2012 14:51 </v>
      </c>
      <c r="P5156">
        <f t="shared" si="323"/>
        <v>4.9999999988358468E-2</v>
      </c>
      <c r="Q5156">
        <v>73</v>
      </c>
      <c r="R5156">
        <v>0.99999999994179234</v>
      </c>
      <c r="S5156">
        <v>64</v>
      </c>
    </row>
    <row r="5157" spans="1:19" x14ac:dyDescent="0.25">
      <c r="A5157" t="s">
        <v>5187</v>
      </c>
      <c r="B5157">
        <v>75.2</v>
      </c>
      <c r="D5157" t="str">
        <f t="shared" si="320"/>
        <v xml:space="preserve">9-24-2011 13:27 </v>
      </c>
      <c r="E5157">
        <f t="shared" si="321"/>
        <v>0.6000000000349246</v>
      </c>
      <c r="F5157">
        <v>75.2</v>
      </c>
      <c r="K5157" t="s">
        <v>14763</v>
      </c>
      <c r="L5157">
        <v>84</v>
      </c>
      <c r="N5157" t="s">
        <v>14871</v>
      </c>
      <c r="O5157" t="str">
        <f t="shared" si="322"/>
        <v xml:space="preserve">9-18-2012 14:48 </v>
      </c>
      <c r="P5157">
        <f t="shared" si="323"/>
        <v>0.30000000010477379</v>
      </c>
      <c r="Q5157">
        <v>73.400000000000006</v>
      </c>
      <c r="R5157">
        <v>0.99999999994179234</v>
      </c>
      <c r="S5157">
        <v>64</v>
      </c>
    </row>
    <row r="5158" spans="1:19" x14ac:dyDescent="0.25">
      <c r="A5158" t="s">
        <v>5188</v>
      </c>
      <c r="B5158">
        <v>75</v>
      </c>
      <c r="D5158" t="str">
        <f t="shared" si="320"/>
        <v xml:space="preserve">9-24-2011 12:51 </v>
      </c>
      <c r="E5158">
        <f t="shared" si="321"/>
        <v>0.99999999994179234</v>
      </c>
      <c r="F5158">
        <v>75</v>
      </c>
      <c r="K5158" t="s">
        <v>14764</v>
      </c>
      <c r="L5158">
        <v>84.9</v>
      </c>
      <c r="N5158" t="s">
        <v>14872</v>
      </c>
      <c r="O5158" t="str">
        <f t="shared" si="322"/>
        <v xml:space="preserve">9-18-2012 14:30 </v>
      </c>
      <c r="P5158">
        <f t="shared" si="323"/>
        <v>0.65000000002328306</v>
      </c>
      <c r="Q5158">
        <v>73.400000000000006</v>
      </c>
      <c r="R5158">
        <v>0.99999999994179234</v>
      </c>
      <c r="S5158">
        <v>64</v>
      </c>
    </row>
    <row r="5159" spans="1:19" x14ac:dyDescent="0.25">
      <c r="A5159" t="s">
        <v>5189</v>
      </c>
      <c r="B5159">
        <v>75</v>
      </c>
      <c r="D5159" t="str">
        <f t="shared" si="320"/>
        <v xml:space="preserve">9-24-2011 11:51 </v>
      </c>
      <c r="E5159">
        <f t="shared" si="321"/>
        <v>0.33333333337213844</v>
      </c>
      <c r="F5159">
        <v>75</v>
      </c>
      <c r="K5159" t="s">
        <v>14765</v>
      </c>
      <c r="L5159">
        <v>84.9</v>
      </c>
      <c r="N5159" t="s">
        <v>14873</v>
      </c>
      <c r="O5159" t="str">
        <f t="shared" si="322"/>
        <v xml:space="preserve">9-18-2012 13:51 </v>
      </c>
      <c r="P5159">
        <f t="shared" si="323"/>
        <v>0.99999999994179234</v>
      </c>
      <c r="Q5159">
        <v>80.099999999999994</v>
      </c>
      <c r="R5159">
        <v>0.99999999994179234</v>
      </c>
      <c r="S5159">
        <v>64</v>
      </c>
    </row>
    <row r="5160" spans="1:19" x14ac:dyDescent="0.25">
      <c r="A5160" t="s">
        <v>5190</v>
      </c>
      <c r="B5160">
        <v>75.2</v>
      </c>
      <c r="D5160" t="str">
        <f t="shared" si="320"/>
        <v xml:space="preserve">9-24-2011 11:31 </v>
      </c>
      <c r="E5160">
        <f t="shared" si="321"/>
        <v>0.31666666665114462</v>
      </c>
      <c r="F5160">
        <v>75.2</v>
      </c>
      <c r="K5160" t="s">
        <v>14766</v>
      </c>
      <c r="L5160">
        <v>84</v>
      </c>
      <c r="N5160" t="s">
        <v>14874</v>
      </c>
      <c r="O5160" t="str">
        <f t="shared" si="322"/>
        <v xml:space="preserve">9-18-2012 12:51 </v>
      </c>
      <c r="P5160">
        <f t="shared" si="323"/>
        <v>0.99999999994179234</v>
      </c>
      <c r="Q5160">
        <v>80.099999999999994</v>
      </c>
      <c r="R5160">
        <v>0.99999999994179234</v>
      </c>
      <c r="S5160">
        <v>64</v>
      </c>
    </row>
    <row r="5161" spans="1:19" x14ac:dyDescent="0.25">
      <c r="A5161" t="s">
        <v>5191</v>
      </c>
      <c r="B5161">
        <v>73.400000000000006</v>
      </c>
      <c r="D5161" t="str">
        <f t="shared" si="320"/>
        <v xml:space="preserve">9-24-2011 11:12 </v>
      </c>
      <c r="E5161">
        <f t="shared" si="321"/>
        <v>0.35000000009313226</v>
      </c>
      <c r="F5161">
        <v>73.400000000000006</v>
      </c>
      <c r="K5161" t="s">
        <v>14767</v>
      </c>
      <c r="L5161">
        <v>82</v>
      </c>
      <c r="N5161" t="s">
        <v>14875</v>
      </c>
      <c r="O5161" t="str">
        <f t="shared" si="322"/>
        <v xml:space="preserve">9-18-2012 11:51 </v>
      </c>
      <c r="P5161">
        <f t="shared" si="323"/>
        <v>1.0000000001164153</v>
      </c>
      <c r="Q5161">
        <v>79</v>
      </c>
      <c r="R5161">
        <v>1.0000000001164153</v>
      </c>
      <c r="S5161">
        <v>64</v>
      </c>
    </row>
    <row r="5162" spans="1:19" x14ac:dyDescent="0.25">
      <c r="A5162" t="s">
        <v>5192</v>
      </c>
      <c r="B5162">
        <v>73</v>
      </c>
      <c r="D5162" t="str">
        <f t="shared" si="320"/>
        <v xml:space="preserve">9-24-2011 10:51 </v>
      </c>
      <c r="E5162">
        <f t="shared" si="321"/>
        <v>0.78333333326736465</v>
      </c>
      <c r="F5162">
        <v>73</v>
      </c>
      <c r="K5162" t="s">
        <v>14768</v>
      </c>
      <c r="L5162">
        <v>80.099999999999994</v>
      </c>
      <c r="N5162" t="s">
        <v>14876</v>
      </c>
      <c r="O5162" t="str">
        <f t="shared" si="322"/>
        <v xml:space="preserve">9-18-2012 10:51 </v>
      </c>
      <c r="P5162">
        <f t="shared" si="323"/>
        <v>0.99999999994179234</v>
      </c>
      <c r="Q5162">
        <v>75</v>
      </c>
      <c r="R5162">
        <v>0.99999999994179234</v>
      </c>
      <c r="S5162">
        <v>64</v>
      </c>
    </row>
    <row r="5163" spans="1:19" x14ac:dyDescent="0.25">
      <c r="A5163" t="s">
        <v>5193</v>
      </c>
      <c r="B5163">
        <v>69.8</v>
      </c>
      <c r="D5163" t="str">
        <f t="shared" si="320"/>
        <v xml:space="preserve">9-24-2011 10:04 </v>
      </c>
      <c r="E5163">
        <f t="shared" si="321"/>
        <v>0.21666666667442769</v>
      </c>
      <c r="F5163">
        <v>69.8</v>
      </c>
      <c r="K5163" t="s">
        <v>14769</v>
      </c>
      <c r="L5163">
        <v>77</v>
      </c>
      <c r="N5163" t="s">
        <v>14877</v>
      </c>
      <c r="O5163" t="str">
        <f t="shared" si="322"/>
        <v xml:space="preserve">9-18-2012 9:51 </v>
      </c>
      <c r="P5163">
        <f t="shared" si="323"/>
        <v>0.99999999994179234</v>
      </c>
      <c r="Q5163">
        <v>77</v>
      </c>
      <c r="R5163">
        <v>0.99999999994179234</v>
      </c>
      <c r="S5163">
        <v>64</v>
      </c>
    </row>
    <row r="5164" spans="1:19" x14ac:dyDescent="0.25">
      <c r="A5164" t="s">
        <v>5194</v>
      </c>
      <c r="B5164">
        <v>70</v>
      </c>
      <c r="D5164" t="str">
        <f t="shared" si="320"/>
        <v xml:space="preserve">9-24-2011 9:51 </v>
      </c>
      <c r="E5164">
        <f t="shared" si="321"/>
        <v>0.76666666672099382</v>
      </c>
      <c r="F5164">
        <v>70</v>
      </c>
      <c r="K5164" t="s">
        <v>14770</v>
      </c>
      <c r="L5164">
        <v>73</v>
      </c>
      <c r="N5164" t="s">
        <v>14878</v>
      </c>
      <c r="O5164" t="str">
        <f t="shared" si="322"/>
        <v xml:space="preserve">9-18-2012 8:51 </v>
      </c>
      <c r="P5164">
        <f t="shared" si="323"/>
        <v>1.0000000001164153</v>
      </c>
      <c r="Q5164">
        <v>75.900000000000006</v>
      </c>
      <c r="R5164">
        <v>0.99999999994179234</v>
      </c>
      <c r="S5164">
        <v>64</v>
      </c>
    </row>
    <row r="5165" spans="1:19" x14ac:dyDescent="0.25">
      <c r="A5165" t="s">
        <v>5195</v>
      </c>
      <c r="B5165">
        <v>69.8</v>
      </c>
      <c r="D5165" t="str">
        <f t="shared" si="320"/>
        <v xml:space="preserve">9-24-2011 9:05 </v>
      </c>
      <c r="E5165">
        <f t="shared" si="321"/>
        <v>0.13333333324408159</v>
      </c>
      <c r="F5165">
        <v>69.8</v>
      </c>
      <c r="K5165" t="s">
        <v>14771</v>
      </c>
      <c r="L5165">
        <v>69.099999999999994</v>
      </c>
      <c r="N5165" t="s">
        <v>14879</v>
      </c>
      <c r="O5165" t="str">
        <f t="shared" si="322"/>
        <v xml:space="preserve">9-18-2012 7:51 </v>
      </c>
      <c r="P5165">
        <f t="shared" si="323"/>
        <v>0.26666666666278616</v>
      </c>
      <c r="Q5165">
        <v>75</v>
      </c>
      <c r="R5165">
        <v>0.99999999994179234</v>
      </c>
      <c r="S5165">
        <v>64</v>
      </c>
    </row>
    <row r="5166" spans="1:19" x14ac:dyDescent="0.25">
      <c r="A5166" t="s">
        <v>5196</v>
      </c>
      <c r="B5166">
        <v>68</v>
      </c>
      <c r="D5166" t="str">
        <f t="shared" si="320"/>
        <v xml:space="preserve">9-24-2011 8:57 </v>
      </c>
      <c r="E5166">
        <f t="shared" si="321"/>
        <v>9.9999999976716936E-2</v>
      </c>
      <c r="F5166">
        <v>68</v>
      </c>
      <c r="K5166" t="s">
        <v>14772</v>
      </c>
      <c r="L5166">
        <v>64.900000000000006</v>
      </c>
      <c r="N5166" t="s">
        <v>14880</v>
      </c>
      <c r="O5166" t="str">
        <f t="shared" si="322"/>
        <v xml:space="preserve">9-18-2012 7:35 </v>
      </c>
      <c r="P5166">
        <f t="shared" si="323"/>
        <v>0.73333333327900618</v>
      </c>
      <c r="Q5166">
        <v>73.400000000000006</v>
      </c>
      <c r="R5166">
        <v>1.0000000001164153</v>
      </c>
      <c r="S5166">
        <v>64</v>
      </c>
    </row>
    <row r="5167" spans="1:19" x14ac:dyDescent="0.25">
      <c r="A5167" t="s">
        <v>5197</v>
      </c>
      <c r="B5167">
        <v>68</v>
      </c>
      <c r="D5167" t="str">
        <f t="shared" si="320"/>
        <v xml:space="preserve">9-24-2011 8:51 </v>
      </c>
      <c r="E5167">
        <f t="shared" si="321"/>
        <v>0.86666666669771075</v>
      </c>
      <c r="F5167">
        <v>68</v>
      </c>
      <c r="K5167" t="s">
        <v>14773</v>
      </c>
      <c r="L5167">
        <v>64</v>
      </c>
      <c r="N5167" t="s">
        <v>14881</v>
      </c>
      <c r="O5167" t="str">
        <f t="shared" si="322"/>
        <v xml:space="preserve">9-18-2012 6:51 </v>
      </c>
      <c r="P5167">
        <f t="shared" si="323"/>
        <v>0.34999999991850927</v>
      </c>
      <c r="Q5167">
        <v>73.900000000000006</v>
      </c>
      <c r="R5167">
        <v>0.99999999994179234</v>
      </c>
      <c r="S5167">
        <v>64</v>
      </c>
    </row>
    <row r="5168" spans="1:19" x14ac:dyDescent="0.25">
      <c r="A5168" t="s">
        <v>5198</v>
      </c>
      <c r="B5168">
        <v>68</v>
      </c>
      <c r="D5168" t="str">
        <f t="shared" si="320"/>
        <v xml:space="preserve">9-24-2011 7:59 </v>
      </c>
      <c r="E5168">
        <f t="shared" si="321"/>
        <v>0.13333333341870457</v>
      </c>
      <c r="F5168">
        <v>68</v>
      </c>
      <c r="K5168" t="s">
        <v>14774</v>
      </c>
      <c r="L5168">
        <v>64.900000000000006</v>
      </c>
      <c r="N5168" t="s">
        <v>14882</v>
      </c>
      <c r="O5168" t="str">
        <f t="shared" si="322"/>
        <v xml:space="preserve">9-18-2012 6:30 </v>
      </c>
      <c r="P5168">
        <f t="shared" si="323"/>
        <v>0.65000000002328306</v>
      </c>
      <c r="Q5168">
        <v>73.400000000000006</v>
      </c>
      <c r="R5168">
        <v>1.0000000001164153</v>
      </c>
      <c r="S5168">
        <v>64</v>
      </c>
    </row>
    <row r="5169" spans="1:19" x14ac:dyDescent="0.25">
      <c r="A5169" t="s">
        <v>5199</v>
      </c>
      <c r="B5169">
        <v>68</v>
      </c>
      <c r="D5169" t="str">
        <f t="shared" si="320"/>
        <v xml:space="preserve">9-24-2011 7:51 </v>
      </c>
      <c r="E5169">
        <f t="shared" si="321"/>
        <v>0.33333333319751546</v>
      </c>
      <c r="F5169">
        <v>68</v>
      </c>
      <c r="K5169" t="s">
        <v>14775</v>
      </c>
      <c r="L5169">
        <v>64</v>
      </c>
      <c r="N5169" t="s">
        <v>14883</v>
      </c>
      <c r="O5169" t="str">
        <f t="shared" si="322"/>
        <v xml:space="preserve">9-18-2012 5:51 </v>
      </c>
      <c r="P5169">
        <f t="shared" si="323"/>
        <v>1.0000000001164153</v>
      </c>
      <c r="Q5169">
        <v>73.900000000000006</v>
      </c>
      <c r="R5169">
        <v>1.0000000001164153</v>
      </c>
      <c r="S5169">
        <v>64</v>
      </c>
    </row>
    <row r="5170" spans="1:19" x14ac:dyDescent="0.25">
      <c r="A5170" t="s">
        <v>5200</v>
      </c>
      <c r="B5170">
        <v>68</v>
      </c>
      <c r="D5170" t="str">
        <f t="shared" si="320"/>
        <v xml:space="preserve">9-24-2011 7:31 </v>
      </c>
      <c r="E5170">
        <f t="shared" si="321"/>
        <v>0.66666666674427688</v>
      </c>
      <c r="F5170">
        <v>68</v>
      </c>
      <c r="K5170" t="s">
        <v>14776</v>
      </c>
      <c r="L5170">
        <v>64.900000000000006</v>
      </c>
      <c r="N5170" t="s">
        <v>14884</v>
      </c>
      <c r="O5170" t="str">
        <f t="shared" si="322"/>
        <v xml:space="preserve">9-18-2012 4:51 </v>
      </c>
      <c r="P5170">
        <f t="shared" si="323"/>
        <v>0.99999999994179234</v>
      </c>
      <c r="Q5170">
        <v>73</v>
      </c>
      <c r="R5170">
        <v>0.99999999994179234</v>
      </c>
      <c r="S5170">
        <v>64</v>
      </c>
    </row>
    <row r="5171" spans="1:19" x14ac:dyDescent="0.25">
      <c r="A5171" t="s">
        <v>5201</v>
      </c>
      <c r="B5171">
        <v>68</v>
      </c>
      <c r="D5171" t="str">
        <f t="shared" si="320"/>
        <v xml:space="preserve">9-24-2011 6:51 </v>
      </c>
      <c r="E5171">
        <f t="shared" si="321"/>
        <v>0.99999999994179234</v>
      </c>
      <c r="F5171">
        <v>68</v>
      </c>
      <c r="K5171" t="s">
        <v>14777</v>
      </c>
      <c r="L5171">
        <v>66</v>
      </c>
      <c r="N5171" t="s">
        <v>14885</v>
      </c>
      <c r="O5171" t="str">
        <f t="shared" si="322"/>
        <v xml:space="preserve">9-18-2012 3:51 </v>
      </c>
      <c r="P5171">
        <f t="shared" si="323"/>
        <v>0.99999999994179234</v>
      </c>
      <c r="Q5171">
        <v>73</v>
      </c>
      <c r="R5171">
        <v>0.99999999994179234</v>
      </c>
      <c r="S5171">
        <v>64</v>
      </c>
    </row>
    <row r="5172" spans="1:19" x14ac:dyDescent="0.25">
      <c r="A5172" t="s">
        <v>5202</v>
      </c>
      <c r="B5172">
        <v>68</v>
      </c>
      <c r="D5172" t="str">
        <f t="shared" si="320"/>
        <v xml:space="preserve">9-24-2011 5:51 </v>
      </c>
      <c r="E5172">
        <f t="shared" si="321"/>
        <v>1.0000000001164153</v>
      </c>
      <c r="F5172">
        <v>68</v>
      </c>
      <c r="K5172" t="s">
        <v>14778</v>
      </c>
      <c r="L5172">
        <v>66</v>
      </c>
      <c r="N5172" t="s">
        <v>14886</v>
      </c>
      <c r="O5172" t="str">
        <f t="shared" si="322"/>
        <v xml:space="preserve">9-18-2012 2:51 </v>
      </c>
      <c r="P5172">
        <f t="shared" si="323"/>
        <v>1.0000000001164153</v>
      </c>
      <c r="Q5172">
        <v>72</v>
      </c>
      <c r="R5172">
        <v>0.99999999994179234</v>
      </c>
      <c r="S5172">
        <v>64</v>
      </c>
    </row>
    <row r="5173" spans="1:19" x14ac:dyDescent="0.25">
      <c r="A5173" t="s">
        <v>5203</v>
      </c>
      <c r="B5173">
        <v>68</v>
      </c>
      <c r="D5173" t="str">
        <f t="shared" si="320"/>
        <v xml:space="preserve">9-24-2011 4:51 </v>
      </c>
      <c r="E5173">
        <f t="shared" si="321"/>
        <v>0.59999999986030161</v>
      </c>
      <c r="F5173">
        <v>68</v>
      </c>
      <c r="K5173" t="s">
        <v>14779</v>
      </c>
      <c r="L5173">
        <v>68</v>
      </c>
      <c r="N5173" t="s">
        <v>14887</v>
      </c>
      <c r="O5173" t="str">
        <f t="shared" si="322"/>
        <v xml:space="preserve">9-18-2012 1:51 </v>
      </c>
      <c r="P5173">
        <f t="shared" si="323"/>
        <v>0.99999999994179234</v>
      </c>
      <c r="Q5173">
        <v>73</v>
      </c>
      <c r="R5173">
        <v>1.0000000001164153</v>
      </c>
      <c r="S5173">
        <v>64</v>
      </c>
    </row>
    <row r="5174" spans="1:19" x14ac:dyDescent="0.25">
      <c r="A5174" t="s">
        <v>5204</v>
      </c>
      <c r="B5174">
        <v>68</v>
      </c>
      <c r="D5174" t="str">
        <f t="shared" si="320"/>
        <v xml:space="preserve">9-24-2011 4:15 </v>
      </c>
      <c r="E5174">
        <f t="shared" si="321"/>
        <v>0.40000000008149073</v>
      </c>
      <c r="F5174">
        <v>68</v>
      </c>
      <c r="K5174" t="s">
        <v>14780</v>
      </c>
      <c r="L5174">
        <v>68</v>
      </c>
      <c r="N5174" t="s">
        <v>14888</v>
      </c>
      <c r="O5174" t="str">
        <f t="shared" si="322"/>
        <v xml:space="preserve">9-18-2012 0:51 </v>
      </c>
      <c r="P5174">
        <f t="shared" si="323"/>
        <v>0.99999999994179234</v>
      </c>
      <c r="Q5174">
        <v>72</v>
      </c>
      <c r="R5174">
        <v>0.99999999994179234</v>
      </c>
      <c r="S5174">
        <v>64</v>
      </c>
    </row>
    <row r="5175" spans="1:19" x14ac:dyDescent="0.25">
      <c r="A5175" t="s">
        <v>5205</v>
      </c>
      <c r="B5175">
        <v>66.900000000000006</v>
      </c>
      <c r="D5175" t="str">
        <f t="shared" si="320"/>
        <v xml:space="preserve">9-24-2011 3:51 </v>
      </c>
      <c r="E5175">
        <f t="shared" si="321"/>
        <v>0.99999999994179234</v>
      </c>
      <c r="F5175">
        <v>66.900000000000006</v>
      </c>
      <c r="K5175" t="s">
        <v>14781</v>
      </c>
      <c r="L5175">
        <v>69.099999999999994</v>
      </c>
      <c r="N5175" t="s">
        <v>14889</v>
      </c>
      <c r="O5175" t="str">
        <f t="shared" si="322"/>
        <v xml:space="preserve">9-17-2012 23:51 </v>
      </c>
      <c r="P5175">
        <f t="shared" si="323"/>
        <v>1.0000000001164153</v>
      </c>
      <c r="Q5175">
        <v>71.099999999999994</v>
      </c>
      <c r="R5175">
        <v>0.99999999994179234</v>
      </c>
      <c r="S5175">
        <v>64</v>
      </c>
    </row>
    <row r="5176" spans="1:19" x14ac:dyDescent="0.25">
      <c r="A5176" t="s">
        <v>5206</v>
      </c>
      <c r="B5176">
        <v>66.900000000000006</v>
      </c>
      <c r="D5176" t="str">
        <f t="shared" si="320"/>
        <v xml:space="preserve">9-24-2011 2:51 </v>
      </c>
      <c r="E5176">
        <f t="shared" si="321"/>
        <v>1.0000000001164153</v>
      </c>
      <c r="F5176">
        <v>66.900000000000006</v>
      </c>
      <c r="K5176" t="s">
        <v>14782</v>
      </c>
      <c r="L5176">
        <v>69.099999999999994</v>
      </c>
      <c r="N5176" t="s">
        <v>14890</v>
      </c>
      <c r="O5176" t="str">
        <f t="shared" si="322"/>
        <v xml:space="preserve">9-17-2012 22:51 </v>
      </c>
      <c r="P5176">
        <f t="shared" si="323"/>
        <v>0.26666666666278616</v>
      </c>
      <c r="Q5176">
        <v>71.099999999999994</v>
      </c>
      <c r="R5176">
        <v>0.99999999994179234</v>
      </c>
      <c r="S5176">
        <v>64</v>
      </c>
    </row>
    <row r="5177" spans="1:19" x14ac:dyDescent="0.25">
      <c r="A5177" t="s">
        <v>5207</v>
      </c>
      <c r="B5177">
        <v>66.900000000000006</v>
      </c>
      <c r="D5177" t="str">
        <f t="shared" si="320"/>
        <v xml:space="preserve">9-24-2011 1:51 </v>
      </c>
      <c r="E5177">
        <f t="shared" si="321"/>
        <v>0.26666666666278616</v>
      </c>
      <c r="F5177">
        <v>66.900000000000006</v>
      </c>
      <c r="K5177" t="s">
        <v>14783</v>
      </c>
      <c r="L5177">
        <v>71.099999999999994</v>
      </c>
      <c r="N5177" t="s">
        <v>14891</v>
      </c>
      <c r="O5177" t="str">
        <f t="shared" si="322"/>
        <v xml:space="preserve">9-17-2012 22:35 </v>
      </c>
      <c r="P5177">
        <f t="shared" si="323"/>
        <v>0.73333333327900618</v>
      </c>
      <c r="Q5177">
        <v>71.599999999999994</v>
      </c>
      <c r="R5177">
        <v>0.99999999994179234</v>
      </c>
      <c r="S5177">
        <v>64</v>
      </c>
    </row>
    <row r="5178" spans="1:19" x14ac:dyDescent="0.25">
      <c r="A5178" t="s">
        <v>5208</v>
      </c>
      <c r="B5178">
        <v>68</v>
      </c>
      <c r="D5178" t="str">
        <f t="shared" si="320"/>
        <v xml:space="preserve">9-24-2011 1:35 </v>
      </c>
      <c r="E5178">
        <f t="shared" si="321"/>
        <v>0.73333333327900618</v>
      </c>
      <c r="F5178">
        <v>68</v>
      </c>
      <c r="K5178" t="s">
        <v>14784</v>
      </c>
      <c r="L5178">
        <v>73</v>
      </c>
      <c r="N5178" t="s">
        <v>14892</v>
      </c>
      <c r="O5178" t="str">
        <f t="shared" si="322"/>
        <v xml:space="preserve">9-17-2012 21:51 </v>
      </c>
      <c r="P5178">
        <f t="shared" si="323"/>
        <v>0.99999999994179234</v>
      </c>
      <c r="Q5178">
        <v>71.099999999999994</v>
      </c>
      <c r="R5178">
        <v>0.99999999994179234</v>
      </c>
      <c r="S5178">
        <v>64</v>
      </c>
    </row>
    <row r="5179" spans="1:19" x14ac:dyDescent="0.25">
      <c r="A5179" t="s">
        <v>5209</v>
      </c>
      <c r="B5179">
        <v>66</v>
      </c>
      <c r="D5179" t="str">
        <f t="shared" si="320"/>
        <v xml:space="preserve">9-24-2011 0:51 </v>
      </c>
      <c r="E5179">
        <f t="shared" si="321"/>
        <v>0.99999999994179234</v>
      </c>
      <c r="F5179">
        <v>66</v>
      </c>
      <c r="K5179" t="s">
        <v>14785</v>
      </c>
      <c r="L5179">
        <v>77</v>
      </c>
      <c r="N5179" t="s">
        <v>14893</v>
      </c>
      <c r="O5179" t="str">
        <f t="shared" si="322"/>
        <v xml:space="preserve">9-17-2012 20:51 </v>
      </c>
      <c r="P5179">
        <f t="shared" si="323"/>
        <v>0.70000000001164153</v>
      </c>
      <c r="Q5179">
        <v>72</v>
      </c>
      <c r="R5179">
        <v>0.99999999994179234</v>
      </c>
      <c r="S5179">
        <v>64</v>
      </c>
    </row>
    <row r="5180" spans="1:19" x14ac:dyDescent="0.25">
      <c r="A5180" t="s">
        <v>5210</v>
      </c>
      <c r="B5180">
        <v>68</v>
      </c>
      <c r="D5180" t="str">
        <f t="shared" si="320"/>
        <v xml:space="preserve">9-23-2011 23:51 </v>
      </c>
      <c r="E5180">
        <f t="shared" si="321"/>
        <v>1.0000000001164153</v>
      </c>
      <c r="F5180">
        <v>68</v>
      </c>
      <c r="K5180" t="s">
        <v>14786</v>
      </c>
      <c r="L5180">
        <v>79</v>
      </c>
      <c r="N5180" t="s">
        <v>14894</v>
      </c>
      <c r="O5180" t="str">
        <f t="shared" si="322"/>
        <v xml:space="preserve">9-17-2012 20:09 </v>
      </c>
      <c r="P5180">
        <f t="shared" si="323"/>
        <v>0.30000000010477379</v>
      </c>
      <c r="Q5180">
        <v>71.599999999999994</v>
      </c>
      <c r="R5180">
        <v>1.0000000001164153</v>
      </c>
      <c r="S5180">
        <v>64</v>
      </c>
    </row>
    <row r="5181" spans="1:19" x14ac:dyDescent="0.25">
      <c r="A5181" t="s">
        <v>5211</v>
      </c>
      <c r="B5181">
        <v>68</v>
      </c>
      <c r="D5181" t="str">
        <f t="shared" si="320"/>
        <v xml:space="preserve">9-23-2011 22:51 </v>
      </c>
      <c r="E5181">
        <f t="shared" si="321"/>
        <v>0.28333333320915699</v>
      </c>
      <c r="F5181">
        <v>68</v>
      </c>
      <c r="K5181" t="s">
        <v>14787</v>
      </c>
      <c r="L5181">
        <v>81</v>
      </c>
      <c r="N5181" t="s">
        <v>14895</v>
      </c>
      <c r="O5181" t="str">
        <f t="shared" si="322"/>
        <v xml:space="preserve">9-17-2012 19:51 </v>
      </c>
      <c r="P5181">
        <f t="shared" si="323"/>
        <v>0.16666666651144624</v>
      </c>
      <c r="Q5181">
        <v>73</v>
      </c>
      <c r="R5181">
        <v>0.99999999994179234</v>
      </c>
      <c r="S5181">
        <v>64</v>
      </c>
    </row>
    <row r="5182" spans="1:19" x14ac:dyDescent="0.25">
      <c r="A5182" t="s">
        <v>5212</v>
      </c>
      <c r="B5182">
        <v>68</v>
      </c>
      <c r="D5182" t="str">
        <f t="shared" si="320"/>
        <v xml:space="preserve">9-23-2011 22:34 </v>
      </c>
      <c r="E5182">
        <f t="shared" si="321"/>
        <v>0.71666666673263535</v>
      </c>
      <c r="F5182">
        <v>68</v>
      </c>
      <c r="K5182" t="s">
        <v>14788</v>
      </c>
      <c r="L5182">
        <v>81</v>
      </c>
      <c r="N5182" t="s">
        <v>14896</v>
      </c>
      <c r="O5182" t="str">
        <f t="shared" si="322"/>
        <v xml:space="preserve">9-17-2012 19:41 </v>
      </c>
      <c r="P5182">
        <f t="shared" si="323"/>
        <v>0.13333333341870457</v>
      </c>
      <c r="Q5182">
        <v>71.599999999999994</v>
      </c>
      <c r="R5182">
        <v>1.0000000001164153</v>
      </c>
      <c r="S5182">
        <v>64</v>
      </c>
    </row>
    <row r="5183" spans="1:19" x14ac:dyDescent="0.25">
      <c r="A5183" t="s">
        <v>5213</v>
      </c>
      <c r="B5183">
        <v>69.099999999999994</v>
      </c>
      <c r="D5183" t="str">
        <f t="shared" si="320"/>
        <v xml:space="preserve">9-23-2011 21:51 </v>
      </c>
      <c r="E5183">
        <f t="shared" si="321"/>
        <v>0.99999999994179234</v>
      </c>
      <c r="F5183">
        <v>69.099999999999994</v>
      </c>
      <c r="K5183" t="s">
        <v>14789</v>
      </c>
      <c r="L5183">
        <v>79</v>
      </c>
      <c r="N5183" t="s">
        <v>14897</v>
      </c>
      <c r="O5183" t="str">
        <f t="shared" si="322"/>
        <v xml:space="preserve">9-17-2012 19:33 </v>
      </c>
      <c r="P5183">
        <f t="shared" si="323"/>
        <v>4.9999999988358468E-2</v>
      </c>
      <c r="Q5183">
        <v>73.400000000000006</v>
      </c>
      <c r="R5183">
        <v>0.99999999994179234</v>
      </c>
      <c r="S5183">
        <v>64</v>
      </c>
    </row>
    <row r="5184" spans="1:19" x14ac:dyDescent="0.25">
      <c r="A5184" t="s">
        <v>5214</v>
      </c>
      <c r="B5184">
        <v>70</v>
      </c>
      <c r="D5184" t="str">
        <f t="shared" si="320"/>
        <v xml:space="preserve">9-23-2011 20:51 </v>
      </c>
      <c r="E5184">
        <f t="shared" si="321"/>
        <v>1.0000000001164153</v>
      </c>
      <c r="F5184">
        <v>70</v>
      </c>
      <c r="K5184" t="s">
        <v>14790</v>
      </c>
      <c r="L5184">
        <v>79</v>
      </c>
      <c r="N5184" t="s">
        <v>14898</v>
      </c>
      <c r="O5184" t="str">
        <f t="shared" si="322"/>
        <v xml:space="preserve">9-17-2012 19:30 </v>
      </c>
      <c r="P5184">
        <f t="shared" si="323"/>
        <v>0.65000000002328306</v>
      </c>
      <c r="Q5184">
        <v>73.400000000000006</v>
      </c>
      <c r="R5184">
        <v>0.99999999994179234</v>
      </c>
      <c r="S5184">
        <v>64</v>
      </c>
    </row>
    <row r="5185" spans="1:19" x14ac:dyDescent="0.25">
      <c r="A5185" t="s">
        <v>5215</v>
      </c>
      <c r="B5185">
        <v>70</v>
      </c>
      <c r="D5185" t="str">
        <f t="shared" si="320"/>
        <v xml:space="preserve">9-23-2011 19:51 </v>
      </c>
      <c r="E5185">
        <f t="shared" si="321"/>
        <v>0.39999999990686774</v>
      </c>
      <c r="F5185">
        <v>70</v>
      </c>
      <c r="K5185" t="s">
        <v>14791</v>
      </c>
      <c r="L5185">
        <v>77</v>
      </c>
      <c r="N5185" t="s">
        <v>14899</v>
      </c>
      <c r="O5185" t="str">
        <f t="shared" si="322"/>
        <v xml:space="preserve">9-17-2012 18:51 </v>
      </c>
      <c r="P5185">
        <f t="shared" si="323"/>
        <v>0.99999999994179234</v>
      </c>
      <c r="Q5185">
        <v>75.900000000000006</v>
      </c>
      <c r="R5185">
        <v>0.99999999994179234</v>
      </c>
      <c r="S5185">
        <v>64</v>
      </c>
    </row>
    <row r="5186" spans="1:19" x14ac:dyDescent="0.25">
      <c r="A5186" t="s">
        <v>5216</v>
      </c>
      <c r="B5186">
        <v>71.599999999999994</v>
      </c>
      <c r="D5186" t="str">
        <f t="shared" si="320"/>
        <v xml:space="preserve">9-23-2011 19:27 </v>
      </c>
      <c r="E5186">
        <f t="shared" si="321"/>
        <v>0.6000000000349246</v>
      </c>
      <c r="F5186">
        <v>71.599999999999994</v>
      </c>
      <c r="K5186" t="s">
        <v>14792</v>
      </c>
      <c r="L5186">
        <v>77</v>
      </c>
      <c r="N5186" t="s">
        <v>14900</v>
      </c>
      <c r="O5186" t="str">
        <f t="shared" si="322"/>
        <v xml:space="preserve">9-17-2012 17:51 </v>
      </c>
      <c r="P5186">
        <f t="shared" si="323"/>
        <v>1.0000000001164153</v>
      </c>
      <c r="Q5186">
        <v>79</v>
      </c>
      <c r="R5186">
        <v>0.99999999994179234</v>
      </c>
      <c r="S5186">
        <v>64</v>
      </c>
    </row>
    <row r="5187" spans="1:19" x14ac:dyDescent="0.25">
      <c r="A5187" t="s">
        <v>5217</v>
      </c>
      <c r="B5187">
        <v>73</v>
      </c>
      <c r="D5187" t="str">
        <f t="shared" ref="D5187:D5250" si="324">LEFT(A5187,LEN(A5187)-3)</f>
        <v xml:space="preserve">9-23-2011 18:51 </v>
      </c>
      <c r="E5187">
        <f t="shared" ref="E5187:E5250" si="325">(D5187-D5188)*24</f>
        <v>0.99999999994179234</v>
      </c>
      <c r="F5187">
        <v>73</v>
      </c>
      <c r="K5187" t="s">
        <v>14793</v>
      </c>
      <c r="L5187">
        <v>73.900000000000006</v>
      </c>
      <c r="N5187" t="s">
        <v>14901</v>
      </c>
      <c r="O5187" t="str">
        <f t="shared" ref="O5187:O5250" si="326">LEFT(N5187,LEN(N5187)-3)</f>
        <v xml:space="preserve">9-17-2012 16:51 </v>
      </c>
      <c r="P5187">
        <f t="shared" ref="P5187:P5250" si="327">(O5187-O5188)*24</f>
        <v>0.99999999994179234</v>
      </c>
      <c r="Q5187">
        <v>80.099999999999994</v>
      </c>
      <c r="R5187">
        <v>1.0000000001164153</v>
      </c>
      <c r="S5187">
        <v>64</v>
      </c>
    </row>
    <row r="5188" spans="1:19" x14ac:dyDescent="0.25">
      <c r="A5188" t="s">
        <v>5218</v>
      </c>
      <c r="B5188">
        <v>73.900000000000006</v>
      </c>
      <c r="D5188" t="str">
        <f t="shared" si="324"/>
        <v xml:space="preserve">9-23-2011 17:51 </v>
      </c>
      <c r="E5188">
        <f t="shared" si="325"/>
        <v>1.0000000001164153</v>
      </c>
      <c r="F5188">
        <v>73.900000000000006</v>
      </c>
      <c r="K5188" t="s">
        <v>14794</v>
      </c>
      <c r="L5188">
        <v>69.099999999999994</v>
      </c>
      <c r="N5188" t="s">
        <v>14902</v>
      </c>
      <c r="O5188" t="str">
        <f t="shared" si="326"/>
        <v xml:space="preserve">9-17-2012 15:51 </v>
      </c>
      <c r="P5188">
        <f t="shared" si="327"/>
        <v>0.99999999994179234</v>
      </c>
      <c r="Q5188">
        <v>79</v>
      </c>
      <c r="R5188">
        <v>0.99999999994179234</v>
      </c>
      <c r="S5188">
        <v>64</v>
      </c>
    </row>
    <row r="5189" spans="1:19" x14ac:dyDescent="0.25">
      <c r="A5189" t="s">
        <v>5219</v>
      </c>
      <c r="B5189">
        <v>73</v>
      </c>
      <c r="D5189" t="str">
        <f t="shared" si="324"/>
        <v xml:space="preserve">9-23-2011 16:51 </v>
      </c>
      <c r="E5189">
        <f t="shared" si="325"/>
        <v>0.41666666662786156</v>
      </c>
      <c r="F5189">
        <v>73</v>
      </c>
      <c r="K5189" t="s">
        <v>14795</v>
      </c>
      <c r="L5189">
        <v>64</v>
      </c>
      <c r="N5189" t="s">
        <v>14903</v>
      </c>
      <c r="O5189" t="str">
        <f t="shared" si="326"/>
        <v xml:space="preserve">9-17-2012 14:51 </v>
      </c>
      <c r="P5189">
        <f t="shared" si="327"/>
        <v>1.0000000001164153</v>
      </c>
      <c r="Q5189">
        <v>80.099999999999994</v>
      </c>
      <c r="R5189">
        <v>1.0000000001164153</v>
      </c>
      <c r="S5189">
        <v>64</v>
      </c>
    </row>
    <row r="5190" spans="1:19" x14ac:dyDescent="0.25">
      <c r="A5190" t="s">
        <v>5220</v>
      </c>
      <c r="B5190">
        <v>73.400000000000006</v>
      </c>
      <c r="D5190" t="str">
        <f t="shared" si="324"/>
        <v xml:space="preserve">9-23-2011 16:26 </v>
      </c>
      <c r="E5190">
        <f t="shared" si="325"/>
        <v>0.58333333331393078</v>
      </c>
      <c r="F5190">
        <v>73.400000000000006</v>
      </c>
      <c r="K5190" t="s">
        <v>14796</v>
      </c>
      <c r="L5190">
        <v>57</v>
      </c>
      <c r="N5190" t="s">
        <v>14904</v>
      </c>
      <c r="O5190" t="str">
        <f t="shared" si="326"/>
        <v xml:space="preserve">9-17-2012 13:51 </v>
      </c>
      <c r="P5190">
        <f t="shared" si="327"/>
        <v>0.99999999994179234</v>
      </c>
      <c r="Q5190">
        <v>79</v>
      </c>
      <c r="R5190">
        <v>0.99999999994179234</v>
      </c>
      <c r="S5190">
        <v>64</v>
      </c>
    </row>
    <row r="5191" spans="1:19" x14ac:dyDescent="0.25">
      <c r="A5191" t="s">
        <v>5221</v>
      </c>
      <c r="B5191">
        <v>73</v>
      </c>
      <c r="D5191" t="str">
        <f t="shared" si="324"/>
        <v xml:space="preserve">9-23-2011 15:51 </v>
      </c>
      <c r="E5191">
        <f t="shared" si="325"/>
        <v>0.99999999994179234</v>
      </c>
      <c r="F5191">
        <v>73</v>
      </c>
      <c r="K5191" t="s">
        <v>14797</v>
      </c>
      <c r="L5191">
        <v>55.9</v>
      </c>
      <c r="N5191" t="s">
        <v>14905</v>
      </c>
      <c r="O5191" t="str">
        <f t="shared" si="326"/>
        <v xml:space="preserve">9-17-2012 12:51 </v>
      </c>
      <c r="P5191">
        <f t="shared" si="327"/>
        <v>0.99999999994179234</v>
      </c>
      <c r="Q5191">
        <v>75.900000000000006</v>
      </c>
      <c r="R5191">
        <v>1.0000000001164153</v>
      </c>
      <c r="S5191">
        <v>64</v>
      </c>
    </row>
    <row r="5192" spans="1:19" x14ac:dyDescent="0.25">
      <c r="A5192" t="s">
        <v>5222</v>
      </c>
      <c r="B5192">
        <v>73</v>
      </c>
      <c r="D5192" t="str">
        <f t="shared" si="324"/>
        <v xml:space="preserve">9-23-2011 14:51 </v>
      </c>
      <c r="E5192">
        <f t="shared" si="325"/>
        <v>0.36666666663950309</v>
      </c>
      <c r="F5192">
        <v>73</v>
      </c>
      <c r="K5192" t="s">
        <v>14798</v>
      </c>
      <c r="L5192">
        <v>57</v>
      </c>
      <c r="N5192" t="s">
        <v>14906</v>
      </c>
      <c r="O5192" t="str">
        <f t="shared" si="326"/>
        <v xml:space="preserve">9-17-2012 11:51 </v>
      </c>
      <c r="P5192">
        <f t="shared" si="327"/>
        <v>1.0000000001164153</v>
      </c>
      <c r="Q5192">
        <v>72</v>
      </c>
      <c r="R5192">
        <v>1.0000000001164153</v>
      </c>
      <c r="S5192">
        <v>64</v>
      </c>
    </row>
    <row r="5193" spans="1:19" x14ac:dyDescent="0.25">
      <c r="A5193" t="s">
        <v>5223</v>
      </c>
      <c r="B5193">
        <v>73.400000000000006</v>
      </c>
      <c r="D5193" t="str">
        <f t="shared" si="324"/>
        <v xml:space="preserve">9-23-2011 14:29 </v>
      </c>
      <c r="E5193">
        <f t="shared" si="325"/>
        <v>0.63333333347691223</v>
      </c>
      <c r="F5193">
        <v>73.400000000000006</v>
      </c>
      <c r="K5193" t="s">
        <v>14799</v>
      </c>
      <c r="L5193">
        <v>57</v>
      </c>
      <c r="N5193" t="s">
        <v>14907</v>
      </c>
      <c r="O5193" t="str">
        <f t="shared" si="326"/>
        <v xml:space="preserve">9-17-2012 10:51 </v>
      </c>
      <c r="P5193">
        <f t="shared" si="327"/>
        <v>0.99999999994179234</v>
      </c>
      <c r="Q5193">
        <v>71.099999999999994</v>
      </c>
      <c r="R5193">
        <v>0.99999999994179234</v>
      </c>
      <c r="S5193">
        <v>64</v>
      </c>
    </row>
    <row r="5194" spans="1:19" x14ac:dyDescent="0.25">
      <c r="A5194" t="s">
        <v>5224</v>
      </c>
      <c r="B5194">
        <v>73</v>
      </c>
      <c r="D5194" t="str">
        <f t="shared" si="324"/>
        <v xml:space="preserve">9-23-2011 13:51 </v>
      </c>
      <c r="E5194">
        <f t="shared" si="325"/>
        <v>0.99999999994179234</v>
      </c>
      <c r="F5194">
        <v>73</v>
      </c>
      <c r="K5194" t="s">
        <v>14800</v>
      </c>
      <c r="L5194">
        <v>57.9</v>
      </c>
      <c r="N5194" t="s">
        <v>14908</v>
      </c>
      <c r="O5194" t="str">
        <f t="shared" si="326"/>
        <v xml:space="preserve">9-17-2012 9:51 </v>
      </c>
      <c r="P5194">
        <f t="shared" si="327"/>
        <v>0.99999999994179234</v>
      </c>
      <c r="Q5194">
        <v>69.099999999999994</v>
      </c>
      <c r="R5194">
        <v>0.99999999994179234</v>
      </c>
      <c r="S5194">
        <v>64</v>
      </c>
    </row>
    <row r="5195" spans="1:19" x14ac:dyDescent="0.25">
      <c r="A5195" t="s">
        <v>5225</v>
      </c>
      <c r="B5195">
        <v>73.900000000000006</v>
      </c>
      <c r="D5195" t="str">
        <f t="shared" si="324"/>
        <v xml:space="preserve">9-23-2011 12:51 </v>
      </c>
      <c r="E5195">
        <f t="shared" si="325"/>
        <v>0.99999999994179234</v>
      </c>
      <c r="F5195">
        <v>73.900000000000006</v>
      </c>
      <c r="K5195" t="s">
        <v>14801</v>
      </c>
      <c r="L5195">
        <v>59</v>
      </c>
      <c r="N5195" t="s">
        <v>14909</v>
      </c>
      <c r="O5195" t="str">
        <f t="shared" si="326"/>
        <v xml:space="preserve">9-17-2012 8:51 </v>
      </c>
      <c r="P5195">
        <f t="shared" si="327"/>
        <v>1.0000000001164153</v>
      </c>
      <c r="Q5195">
        <v>66</v>
      </c>
      <c r="R5195">
        <v>0.99999999994179234</v>
      </c>
      <c r="S5195">
        <v>64</v>
      </c>
    </row>
    <row r="5196" spans="1:19" x14ac:dyDescent="0.25">
      <c r="A5196" t="s">
        <v>5226</v>
      </c>
      <c r="B5196">
        <v>73.900000000000006</v>
      </c>
      <c r="D5196" t="str">
        <f t="shared" si="324"/>
        <v xml:space="preserve">9-23-2011 11:51 </v>
      </c>
      <c r="E5196">
        <f t="shared" si="325"/>
        <v>4.9999999988358468E-2</v>
      </c>
      <c r="F5196">
        <v>73.900000000000006</v>
      </c>
      <c r="K5196" t="s">
        <v>14802</v>
      </c>
      <c r="L5196">
        <v>60.1</v>
      </c>
      <c r="N5196" t="s">
        <v>14910</v>
      </c>
      <c r="O5196" t="str">
        <f t="shared" si="326"/>
        <v xml:space="preserve">9-17-2012 7:51 </v>
      </c>
      <c r="P5196">
        <f t="shared" si="327"/>
        <v>0.61666666658129543</v>
      </c>
      <c r="Q5196">
        <v>64.900000000000006</v>
      </c>
      <c r="R5196">
        <v>0.99999999994179234</v>
      </c>
      <c r="S5196">
        <v>64</v>
      </c>
    </row>
    <row r="5197" spans="1:19" x14ac:dyDescent="0.25">
      <c r="A5197" t="s">
        <v>5227</v>
      </c>
      <c r="B5197">
        <v>73.400000000000006</v>
      </c>
      <c r="D5197" t="str">
        <f t="shared" si="324"/>
        <v xml:space="preserve">9-23-2011 11:48 </v>
      </c>
      <c r="E5197">
        <f t="shared" si="325"/>
        <v>0.30000000010477379</v>
      </c>
      <c r="F5197">
        <v>73.400000000000006</v>
      </c>
      <c r="K5197" t="s">
        <v>14803</v>
      </c>
      <c r="L5197">
        <v>61</v>
      </c>
      <c r="N5197" t="s">
        <v>14911</v>
      </c>
      <c r="O5197" t="str">
        <f t="shared" si="326"/>
        <v xml:space="preserve">9-17-2012 7:14 </v>
      </c>
      <c r="P5197">
        <f t="shared" si="327"/>
        <v>0.38333333336049691</v>
      </c>
      <c r="Q5197">
        <v>64.400000000000006</v>
      </c>
      <c r="R5197">
        <v>0.99999999994179234</v>
      </c>
      <c r="S5197">
        <v>64</v>
      </c>
    </row>
    <row r="5198" spans="1:19" x14ac:dyDescent="0.25">
      <c r="A5198" t="s">
        <v>5228</v>
      </c>
      <c r="B5198">
        <v>73.400000000000006</v>
      </c>
      <c r="D5198" t="str">
        <f t="shared" si="324"/>
        <v xml:space="preserve">9-23-2011 11:30 </v>
      </c>
      <c r="E5198">
        <f t="shared" si="325"/>
        <v>0.39999999990686774</v>
      </c>
      <c r="F5198">
        <v>73.400000000000006</v>
      </c>
      <c r="K5198" t="s">
        <v>14804</v>
      </c>
      <c r="L5198">
        <v>62.1</v>
      </c>
      <c r="N5198" t="s">
        <v>14912</v>
      </c>
      <c r="O5198" t="str">
        <f t="shared" si="326"/>
        <v xml:space="preserve">9-17-2012 6:51 </v>
      </c>
      <c r="P5198">
        <f t="shared" si="327"/>
        <v>0.41666666662786156</v>
      </c>
      <c r="Q5198">
        <v>64</v>
      </c>
      <c r="R5198">
        <v>1.0000000001164153</v>
      </c>
      <c r="S5198">
        <v>64</v>
      </c>
    </row>
    <row r="5199" spans="1:19" x14ac:dyDescent="0.25">
      <c r="A5199" t="s">
        <v>5229</v>
      </c>
      <c r="B5199">
        <v>73.400000000000006</v>
      </c>
      <c r="D5199" t="str">
        <f t="shared" si="324"/>
        <v xml:space="preserve">9-23-2011 11:06 </v>
      </c>
      <c r="E5199">
        <f t="shared" si="325"/>
        <v>0.25000000011641532</v>
      </c>
      <c r="F5199">
        <v>73.400000000000006</v>
      </c>
      <c r="K5199" t="s">
        <v>14805</v>
      </c>
      <c r="L5199">
        <v>63</v>
      </c>
      <c r="N5199" t="s">
        <v>14913</v>
      </c>
      <c r="O5199" t="str">
        <f t="shared" si="326"/>
        <v xml:space="preserve">9-17-2012 6:26 </v>
      </c>
      <c r="P5199">
        <f t="shared" si="327"/>
        <v>0.58333333331393078</v>
      </c>
      <c r="Q5199">
        <v>64.400000000000006</v>
      </c>
      <c r="R5199">
        <v>0.99999999994179234</v>
      </c>
      <c r="S5199">
        <v>64</v>
      </c>
    </row>
    <row r="5200" spans="1:19" x14ac:dyDescent="0.25">
      <c r="A5200" t="s">
        <v>5230</v>
      </c>
      <c r="B5200">
        <v>73.900000000000006</v>
      </c>
      <c r="D5200" t="str">
        <f t="shared" si="324"/>
        <v xml:space="preserve">9-23-2011 10:51 </v>
      </c>
      <c r="E5200">
        <f t="shared" si="325"/>
        <v>0.21666666649980471</v>
      </c>
      <c r="F5200">
        <v>73.900000000000006</v>
      </c>
      <c r="K5200" t="s">
        <v>14806</v>
      </c>
      <c r="L5200">
        <v>64.900000000000006</v>
      </c>
      <c r="N5200" t="s">
        <v>14914</v>
      </c>
      <c r="O5200" t="str">
        <f t="shared" si="326"/>
        <v xml:space="preserve">9-17-2012 5:51 </v>
      </c>
      <c r="P5200">
        <f t="shared" si="327"/>
        <v>1.0000000001164153</v>
      </c>
      <c r="Q5200">
        <v>64</v>
      </c>
      <c r="R5200">
        <v>0.99999999994179234</v>
      </c>
      <c r="S5200">
        <v>64</v>
      </c>
    </row>
    <row r="5201" spans="1:19" x14ac:dyDescent="0.25">
      <c r="A5201" t="s">
        <v>5231</v>
      </c>
      <c r="B5201">
        <v>73.400000000000006</v>
      </c>
      <c r="D5201" t="str">
        <f t="shared" si="324"/>
        <v xml:space="preserve">9-23-2011 10:38 </v>
      </c>
      <c r="E5201">
        <f t="shared" si="325"/>
        <v>0.31666666682576761</v>
      </c>
      <c r="F5201">
        <v>73.400000000000006</v>
      </c>
      <c r="K5201" t="s">
        <v>14807</v>
      </c>
      <c r="L5201">
        <v>64.900000000000006</v>
      </c>
      <c r="N5201" t="s">
        <v>14915</v>
      </c>
      <c r="O5201" t="str">
        <f t="shared" si="326"/>
        <v xml:space="preserve">9-17-2012 4:51 </v>
      </c>
      <c r="P5201">
        <f t="shared" si="327"/>
        <v>0.99999999994179234</v>
      </c>
      <c r="Q5201">
        <v>63</v>
      </c>
      <c r="R5201">
        <v>0.99999999994179234</v>
      </c>
      <c r="S5201">
        <v>64</v>
      </c>
    </row>
    <row r="5202" spans="1:19" x14ac:dyDescent="0.25">
      <c r="A5202" t="s">
        <v>5232</v>
      </c>
      <c r="B5202">
        <v>73.400000000000006</v>
      </c>
      <c r="D5202" t="str">
        <f t="shared" si="324"/>
        <v xml:space="preserve">9-23-2011 10:19 </v>
      </c>
      <c r="E5202">
        <f t="shared" si="325"/>
        <v>0.46666666661622003</v>
      </c>
      <c r="F5202">
        <v>73.400000000000006</v>
      </c>
      <c r="K5202" t="s">
        <v>14808</v>
      </c>
      <c r="L5202">
        <v>66.900000000000006</v>
      </c>
      <c r="N5202" t="s">
        <v>14916</v>
      </c>
      <c r="O5202" t="str">
        <f t="shared" si="326"/>
        <v xml:space="preserve">9-17-2012 3:51 </v>
      </c>
      <c r="P5202">
        <f t="shared" si="327"/>
        <v>0.99999999994179234</v>
      </c>
      <c r="Q5202">
        <v>63</v>
      </c>
      <c r="R5202">
        <v>0.41666666662786156</v>
      </c>
      <c r="S5202">
        <v>64</v>
      </c>
    </row>
    <row r="5203" spans="1:19" x14ac:dyDescent="0.25">
      <c r="A5203" t="s">
        <v>5233</v>
      </c>
      <c r="B5203">
        <v>73.900000000000006</v>
      </c>
      <c r="D5203" t="str">
        <f t="shared" si="324"/>
        <v xml:space="preserve">9-23-2011 9:51 </v>
      </c>
      <c r="E5203">
        <f t="shared" si="325"/>
        <v>0.99999999994179234</v>
      </c>
      <c r="F5203">
        <v>73.900000000000006</v>
      </c>
      <c r="K5203" t="s">
        <v>14809</v>
      </c>
      <c r="L5203">
        <v>72</v>
      </c>
      <c r="N5203" t="s">
        <v>14917</v>
      </c>
      <c r="O5203" t="str">
        <f t="shared" si="326"/>
        <v xml:space="preserve">9-17-2012 2:51 </v>
      </c>
      <c r="P5203">
        <f t="shared" si="327"/>
        <v>0.33333333337213844</v>
      </c>
      <c r="Q5203">
        <v>63</v>
      </c>
      <c r="R5203">
        <v>1.0000000001164153</v>
      </c>
      <c r="S5203">
        <v>64</v>
      </c>
    </row>
    <row r="5204" spans="1:19" x14ac:dyDescent="0.25">
      <c r="A5204" t="s">
        <v>5234</v>
      </c>
      <c r="B5204">
        <v>73</v>
      </c>
      <c r="D5204" t="str">
        <f t="shared" si="324"/>
        <v xml:space="preserve">9-23-2011 8:51 </v>
      </c>
      <c r="E5204">
        <f t="shared" si="325"/>
        <v>0.68333333329064772</v>
      </c>
      <c r="F5204">
        <v>73</v>
      </c>
      <c r="K5204" t="s">
        <v>14810</v>
      </c>
      <c r="L5204">
        <v>75</v>
      </c>
      <c r="N5204" t="s">
        <v>14918</v>
      </c>
      <c r="O5204" t="str">
        <f t="shared" si="326"/>
        <v xml:space="preserve">9-17-2012 2:31 </v>
      </c>
      <c r="P5204">
        <f t="shared" si="327"/>
        <v>0.66666666674427688</v>
      </c>
      <c r="Q5204">
        <v>62.6</v>
      </c>
      <c r="R5204">
        <v>0.99999999994179234</v>
      </c>
      <c r="S5204">
        <v>64</v>
      </c>
    </row>
    <row r="5205" spans="1:19" x14ac:dyDescent="0.25">
      <c r="A5205" t="s">
        <v>5235</v>
      </c>
      <c r="B5205">
        <v>71.599999999999994</v>
      </c>
      <c r="D5205" t="str">
        <f t="shared" si="324"/>
        <v xml:space="preserve">9-23-2011 8:10 </v>
      </c>
      <c r="E5205">
        <f t="shared" si="325"/>
        <v>0.31666666682576761</v>
      </c>
      <c r="F5205">
        <v>71.599999999999994</v>
      </c>
      <c r="K5205" t="s">
        <v>14811</v>
      </c>
      <c r="L5205">
        <v>75.900000000000006</v>
      </c>
      <c r="N5205" t="s">
        <v>14919</v>
      </c>
      <c r="O5205" t="str">
        <f t="shared" si="326"/>
        <v xml:space="preserve">9-17-2012 1:51 </v>
      </c>
      <c r="P5205">
        <f t="shared" si="327"/>
        <v>0.99999999994179234</v>
      </c>
      <c r="Q5205">
        <v>63</v>
      </c>
      <c r="R5205">
        <v>1.0000000001164153</v>
      </c>
      <c r="S5205">
        <v>64</v>
      </c>
    </row>
    <row r="5206" spans="1:19" x14ac:dyDescent="0.25">
      <c r="A5206" t="s">
        <v>5236</v>
      </c>
      <c r="B5206">
        <v>72</v>
      </c>
      <c r="D5206" t="str">
        <f t="shared" si="324"/>
        <v xml:space="preserve">9-23-2011 7:51 </v>
      </c>
      <c r="E5206">
        <f t="shared" si="325"/>
        <v>0.6666666665696539</v>
      </c>
      <c r="F5206">
        <v>72</v>
      </c>
      <c r="K5206" t="s">
        <v>14812</v>
      </c>
      <c r="L5206">
        <v>75</v>
      </c>
      <c r="N5206" t="s">
        <v>14920</v>
      </c>
      <c r="O5206" t="str">
        <f t="shared" si="326"/>
        <v xml:space="preserve">9-17-2012 0:51 </v>
      </c>
      <c r="P5206">
        <f t="shared" si="327"/>
        <v>0.56666666659293696</v>
      </c>
      <c r="Q5206">
        <v>63</v>
      </c>
      <c r="R5206">
        <v>0.99999999994179234</v>
      </c>
      <c r="S5206">
        <v>64</v>
      </c>
    </row>
    <row r="5207" spans="1:19" x14ac:dyDescent="0.25">
      <c r="A5207" t="s">
        <v>5237</v>
      </c>
      <c r="B5207">
        <v>71.599999999999994</v>
      </c>
      <c r="D5207" t="str">
        <f t="shared" si="324"/>
        <v xml:space="preserve">9-23-2011 7:11 </v>
      </c>
      <c r="E5207">
        <f t="shared" si="325"/>
        <v>0.33333333337213844</v>
      </c>
      <c r="F5207">
        <v>71.599999999999994</v>
      </c>
      <c r="K5207" t="s">
        <v>14813</v>
      </c>
      <c r="L5207">
        <v>75</v>
      </c>
      <c r="N5207" t="s">
        <v>14921</v>
      </c>
      <c r="O5207" t="str">
        <f t="shared" si="326"/>
        <v xml:space="preserve">9-17-2012 0:17 </v>
      </c>
      <c r="P5207">
        <f t="shared" si="327"/>
        <v>0.43333333334885538</v>
      </c>
      <c r="Q5207">
        <v>62.6</v>
      </c>
      <c r="R5207">
        <v>0.99999999994179234</v>
      </c>
      <c r="S5207">
        <v>64</v>
      </c>
    </row>
    <row r="5208" spans="1:19" x14ac:dyDescent="0.25">
      <c r="A5208" t="s">
        <v>5238</v>
      </c>
      <c r="B5208">
        <v>72</v>
      </c>
      <c r="D5208" t="str">
        <f t="shared" si="324"/>
        <v xml:space="preserve">9-23-2011 6:51 </v>
      </c>
      <c r="E5208">
        <f t="shared" si="325"/>
        <v>0.2333333333954215</v>
      </c>
      <c r="F5208">
        <v>72</v>
      </c>
      <c r="K5208" t="s">
        <v>14814</v>
      </c>
      <c r="L5208">
        <v>73.900000000000006</v>
      </c>
      <c r="N5208" t="s">
        <v>14922</v>
      </c>
      <c r="O5208" t="str">
        <f t="shared" si="326"/>
        <v xml:space="preserve">9-16-2012 23:51 </v>
      </c>
      <c r="P5208">
        <f t="shared" si="327"/>
        <v>1.0000000001164153</v>
      </c>
      <c r="Q5208">
        <v>62.1</v>
      </c>
      <c r="R5208">
        <v>1.0000000001164153</v>
      </c>
      <c r="S5208">
        <v>64</v>
      </c>
    </row>
    <row r="5209" spans="1:19" x14ac:dyDescent="0.25">
      <c r="A5209" t="s">
        <v>5239</v>
      </c>
      <c r="B5209">
        <v>71.599999999999994</v>
      </c>
      <c r="D5209" t="str">
        <f t="shared" si="324"/>
        <v xml:space="preserve">9-23-2011 6:37 </v>
      </c>
      <c r="E5209">
        <f t="shared" si="325"/>
        <v>0.28333333320915699</v>
      </c>
      <c r="F5209">
        <v>71.599999999999994</v>
      </c>
      <c r="K5209" t="s">
        <v>14815</v>
      </c>
      <c r="L5209">
        <v>72</v>
      </c>
      <c r="N5209" t="s">
        <v>14923</v>
      </c>
      <c r="O5209" t="str">
        <f t="shared" si="326"/>
        <v xml:space="preserve">9-16-2012 22:51 </v>
      </c>
      <c r="P5209">
        <f t="shared" si="327"/>
        <v>0.99999999994179234</v>
      </c>
      <c r="Q5209">
        <v>62.1</v>
      </c>
      <c r="R5209">
        <v>0.99999999994179234</v>
      </c>
      <c r="S5209">
        <v>64</v>
      </c>
    </row>
    <row r="5210" spans="1:19" x14ac:dyDescent="0.25">
      <c r="A5210" t="s">
        <v>5240</v>
      </c>
      <c r="B5210">
        <v>71.599999999999994</v>
      </c>
      <c r="D5210" t="str">
        <f t="shared" si="324"/>
        <v xml:space="preserve">9-23-2011 6:20 </v>
      </c>
      <c r="E5210">
        <f t="shared" si="325"/>
        <v>0.48333333333721384</v>
      </c>
      <c r="F5210">
        <v>71.599999999999994</v>
      </c>
      <c r="K5210" t="s">
        <v>14816</v>
      </c>
      <c r="L5210">
        <v>69.099999999999994</v>
      </c>
      <c r="N5210" t="s">
        <v>14924</v>
      </c>
      <c r="O5210" t="str">
        <f t="shared" si="326"/>
        <v xml:space="preserve">9-16-2012 21:51 </v>
      </c>
      <c r="P5210">
        <f t="shared" si="327"/>
        <v>0.99999999994179234</v>
      </c>
      <c r="Q5210">
        <v>62.1</v>
      </c>
      <c r="R5210">
        <v>1.0000000001164153</v>
      </c>
      <c r="S5210">
        <v>64</v>
      </c>
    </row>
    <row r="5211" spans="1:19" x14ac:dyDescent="0.25">
      <c r="A5211" t="s">
        <v>5241</v>
      </c>
      <c r="B5211">
        <v>72</v>
      </c>
      <c r="D5211" t="str">
        <f t="shared" si="324"/>
        <v xml:space="preserve">9-23-2011 5:51 </v>
      </c>
      <c r="E5211">
        <f t="shared" si="325"/>
        <v>1.0000000001164153</v>
      </c>
      <c r="F5211">
        <v>72</v>
      </c>
      <c r="K5211" t="s">
        <v>14817</v>
      </c>
      <c r="L5211">
        <v>66.900000000000006</v>
      </c>
      <c r="N5211" t="s">
        <v>14925</v>
      </c>
      <c r="O5211" t="str">
        <f t="shared" si="326"/>
        <v xml:space="preserve">9-16-2012 20:51 </v>
      </c>
      <c r="P5211">
        <f t="shared" si="327"/>
        <v>1.0000000001164153</v>
      </c>
      <c r="Q5211">
        <v>61</v>
      </c>
      <c r="R5211">
        <v>0.99999999994179234</v>
      </c>
      <c r="S5211">
        <v>64</v>
      </c>
    </row>
    <row r="5212" spans="1:19" x14ac:dyDescent="0.25">
      <c r="A5212" t="s">
        <v>5242</v>
      </c>
      <c r="B5212">
        <v>72</v>
      </c>
      <c r="D5212" t="str">
        <f t="shared" si="324"/>
        <v xml:space="preserve">9-23-2011 4:51 </v>
      </c>
      <c r="E5212">
        <f t="shared" si="325"/>
        <v>0.23333333322079852</v>
      </c>
      <c r="F5212">
        <v>72</v>
      </c>
      <c r="K5212" t="s">
        <v>14818</v>
      </c>
      <c r="L5212">
        <v>64</v>
      </c>
      <c r="N5212" t="s">
        <v>14926</v>
      </c>
      <c r="O5212" t="str">
        <f t="shared" si="326"/>
        <v xml:space="preserve">9-16-2012 19:51 </v>
      </c>
      <c r="P5212">
        <f t="shared" si="327"/>
        <v>0.99999999994179234</v>
      </c>
      <c r="Q5212">
        <v>62.1</v>
      </c>
      <c r="R5212">
        <v>0.99999999994179234</v>
      </c>
      <c r="S5212">
        <v>64</v>
      </c>
    </row>
    <row r="5213" spans="1:19" x14ac:dyDescent="0.25">
      <c r="A5213" t="s">
        <v>5243</v>
      </c>
      <c r="B5213">
        <v>71.599999999999994</v>
      </c>
      <c r="D5213" t="str">
        <f t="shared" si="324"/>
        <v xml:space="preserve">9-23-2011 4:37 </v>
      </c>
      <c r="E5213">
        <f t="shared" si="325"/>
        <v>0.26666666666278616</v>
      </c>
      <c r="F5213">
        <v>71.599999999999994</v>
      </c>
      <c r="K5213" t="s">
        <v>14819</v>
      </c>
      <c r="L5213">
        <v>60.1</v>
      </c>
      <c r="N5213" t="s">
        <v>14927</v>
      </c>
      <c r="O5213" t="str">
        <f t="shared" si="326"/>
        <v xml:space="preserve">9-16-2012 18:51 </v>
      </c>
      <c r="P5213">
        <f t="shared" si="327"/>
        <v>0.99999999994179234</v>
      </c>
      <c r="Q5213">
        <v>64</v>
      </c>
      <c r="R5213">
        <v>0.99999999994179234</v>
      </c>
      <c r="S5213">
        <v>64</v>
      </c>
    </row>
    <row r="5214" spans="1:19" x14ac:dyDescent="0.25">
      <c r="A5214" t="s">
        <v>5244</v>
      </c>
      <c r="B5214">
        <v>73.400000000000006</v>
      </c>
      <c r="D5214" t="str">
        <f t="shared" si="324"/>
        <v xml:space="preserve">9-23-2011 4:21 </v>
      </c>
      <c r="E5214">
        <f t="shared" si="325"/>
        <v>0.50000000005820766</v>
      </c>
      <c r="F5214">
        <v>73.400000000000006</v>
      </c>
      <c r="K5214" t="s">
        <v>14820</v>
      </c>
      <c r="L5214">
        <v>55</v>
      </c>
      <c r="N5214" t="s">
        <v>14928</v>
      </c>
      <c r="O5214" t="str">
        <f t="shared" si="326"/>
        <v xml:space="preserve">9-16-2012 17:51 </v>
      </c>
      <c r="P5214">
        <f t="shared" si="327"/>
        <v>1.0000000001164153</v>
      </c>
      <c r="Q5214">
        <v>64</v>
      </c>
      <c r="R5214">
        <v>1.0000000001164153</v>
      </c>
      <c r="S5214">
        <v>64</v>
      </c>
    </row>
    <row r="5215" spans="1:19" x14ac:dyDescent="0.25">
      <c r="A5215" t="s">
        <v>5245</v>
      </c>
      <c r="B5215">
        <v>73</v>
      </c>
      <c r="D5215" t="str">
        <f t="shared" si="324"/>
        <v xml:space="preserve">9-23-2011 3:51 </v>
      </c>
      <c r="E5215">
        <f t="shared" si="325"/>
        <v>0.75</v>
      </c>
      <c r="F5215">
        <v>73</v>
      </c>
      <c r="K5215" t="s">
        <v>14821</v>
      </c>
      <c r="L5215">
        <v>54</v>
      </c>
      <c r="N5215" t="s">
        <v>14929</v>
      </c>
      <c r="O5215" t="str">
        <f t="shared" si="326"/>
        <v xml:space="preserve">9-16-2012 16:51 </v>
      </c>
      <c r="P5215">
        <f t="shared" si="327"/>
        <v>0.99999999994179234</v>
      </c>
      <c r="Q5215">
        <v>64</v>
      </c>
      <c r="R5215">
        <v>0.99999999994179234</v>
      </c>
      <c r="S5215">
        <v>64</v>
      </c>
    </row>
    <row r="5216" spans="1:19" x14ac:dyDescent="0.25">
      <c r="A5216" t="s">
        <v>5246</v>
      </c>
      <c r="B5216">
        <v>73.400000000000006</v>
      </c>
      <c r="D5216" t="str">
        <f t="shared" si="324"/>
        <v xml:space="preserve">9-23-2011 3:06 </v>
      </c>
      <c r="E5216">
        <f t="shared" si="325"/>
        <v>0.24999999994179234</v>
      </c>
      <c r="F5216">
        <v>73.400000000000006</v>
      </c>
      <c r="K5216" t="s">
        <v>14822</v>
      </c>
      <c r="L5216">
        <v>55</v>
      </c>
      <c r="N5216" t="s">
        <v>14930</v>
      </c>
      <c r="O5216" t="str">
        <f t="shared" si="326"/>
        <v xml:space="preserve">9-16-2012 15:51 </v>
      </c>
      <c r="P5216">
        <f t="shared" si="327"/>
        <v>0.99999999994179234</v>
      </c>
      <c r="Q5216">
        <v>64.900000000000006</v>
      </c>
      <c r="R5216">
        <v>0.99999999994179234</v>
      </c>
      <c r="S5216">
        <v>64</v>
      </c>
    </row>
    <row r="5217" spans="1:19" x14ac:dyDescent="0.25">
      <c r="A5217" t="s">
        <v>5247</v>
      </c>
      <c r="B5217">
        <v>73</v>
      </c>
      <c r="D5217" t="str">
        <f t="shared" si="324"/>
        <v xml:space="preserve">9-23-2011 2:51 </v>
      </c>
      <c r="E5217">
        <f t="shared" si="325"/>
        <v>1.0000000001164153</v>
      </c>
      <c r="F5217">
        <v>73</v>
      </c>
      <c r="K5217" t="s">
        <v>14823</v>
      </c>
      <c r="L5217">
        <v>55.9</v>
      </c>
      <c r="N5217" t="s">
        <v>14931</v>
      </c>
      <c r="O5217" t="str">
        <f t="shared" si="326"/>
        <v xml:space="preserve">9-16-2012 14:51 </v>
      </c>
      <c r="P5217">
        <f t="shared" si="327"/>
        <v>1.0000000001164153</v>
      </c>
      <c r="Q5217">
        <v>63</v>
      </c>
      <c r="R5217">
        <v>1.0000000001164153</v>
      </c>
      <c r="S5217">
        <v>64</v>
      </c>
    </row>
    <row r="5218" spans="1:19" x14ac:dyDescent="0.25">
      <c r="A5218" t="s">
        <v>5248</v>
      </c>
      <c r="B5218">
        <v>73</v>
      </c>
      <c r="D5218" t="str">
        <f t="shared" si="324"/>
        <v xml:space="preserve">9-23-2011 1:51 </v>
      </c>
      <c r="E5218">
        <f t="shared" si="325"/>
        <v>0.99999999994179234</v>
      </c>
      <c r="F5218">
        <v>73</v>
      </c>
      <c r="K5218" t="s">
        <v>14824</v>
      </c>
      <c r="L5218">
        <v>55.9</v>
      </c>
      <c r="N5218" t="s">
        <v>14932</v>
      </c>
      <c r="O5218" t="str">
        <f t="shared" si="326"/>
        <v xml:space="preserve">9-16-2012 13:51 </v>
      </c>
      <c r="P5218">
        <f t="shared" si="327"/>
        <v>0.99999999994179234</v>
      </c>
      <c r="Q5218">
        <v>62.1</v>
      </c>
      <c r="R5218">
        <v>1.0000000001164153</v>
      </c>
      <c r="S5218">
        <v>64</v>
      </c>
    </row>
    <row r="5219" spans="1:19" x14ac:dyDescent="0.25">
      <c r="A5219" t="s">
        <v>5249</v>
      </c>
      <c r="B5219">
        <v>73</v>
      </c>
      <c r="D5219" t="str">
        <f t="shared" si="324"/>
        <v xml:space="preserve">9-23-2011 0:51 </v>
      </c>
      <c r="E5219">
        <f t="shared" si="325"/>
        <v>0.99999999994179234</v>
      </c>
      <c r="F5219">
        <v>73</v>
      </c>
      <c r="K5219" t="s">
        <v>14825</v>
      </c>
      <c r="L5219">
        <v>55.9</v>
      </c>
      <c r="N5219" t="s">
        <v>14933</v>
      </c>
      <c r="O5219" t="str">
        <f t="shared" si="326"/>
        <v xml:space="preserve">9-16-2012 12:51 </v>
      </c>
      <c r="P5219">
        <f t="shared" si="327"/>
        <v>0.29999999993015081</v>
      </c>
      <c r="Q5219">
        <v>60.1</v>
      </c>
      <c r="R5219">
        <v>1.0000000001164153</v>
      </c>
      <c r="S5219">
        <v>64</v>
      </c>
    </row>
    <row r="5220" spans="1:19" x14ac:dyDescent="0.25">
      <c r="A5220" t="s">
        <v>5250</v>
      </c>
      <c r="B5220">
        <v>72</v>
      </c>
      <c r="D5220" t="str">
        <f t="shared" si="324"/>
        <v xml:space="preserve">9-22-2011 23:51 </v>
      </c>
      <c r="E5220">
        <f t="shared" si="325"/>
        <v>1.0000000001164153</v>
      </c>
      <c r="F5220">
        <v>72</v>
      </c>
      <c r="K5220" t="s">
        <v>14826</v>
      </c>
      <c r="L5220">
        <v>57.9</v>
      </c>
      <c r="N5220" t="s">
        <v>14934</v>
      </c>
      <c r="O5220" t="str">
        <f t="shared" si="326"/>
        <v xml:space="preserve">9-16-2012 12:33 </v>
      </c>
      <c r="P5220">
        <f t="shared" si="327"/>
        <v>0.40000000008149073</v>
      </c>
      <c r="Q5220">
        <v>60.8</v>
      </c>
      <c r="R5220">
        <v>1.0000000001164153</v>
      </c>
      <c r="S5220">
        <v>64</v>
      </c>
    </row>
    <row r="5221" spans="1:19" x14ac:dyDescent="0.25">
      <c r="A5221" t="s">
        <v>5251</v>
      </c>
      <c r="B5221">
        <v>72</v>
      </c>
      <c r="D5221" t="str">
        <f t="shared" si="324"/>
        <v xml:space="preserve">9-22-2011 22:51 </v>
      </c>
      <c r="E5221">
        <f t="shared" si="325"/>
        <v>0.99999999994179234</v>
      </c>
      <c r="F5221">
        <v>72</v>
      </c>
      <c r="K5221" t="s">
        <v>14827</v>
      </c>
      <c r="L5221">
        <v>57.9</v>
      </c>
      <c r="N5221" t="s">
        <v>14935</v>
      </c>
      <c r="O5221" t="str">
        <f t="shared" si="326"/>
        <v xml:space="preserve">9-16-2012 12:09 </v>
      </c>
      <c r="P5221">
        <f t="shared" si="327"/>
        <v>0.29999999993015081</v>
      </c>
      <c r="Q5221">
        <v>59</v>
      </c>
      <c r="R5221">
        <v>0.99999999994179234</v>
      </c>
      <c r="S5221">
        <v>64</v>
      </c>
    </row>
    <row r="5222" spans="1:19" x14ac:dyDescent="0.25">
      <c r="A5222" t="s">
        <v>5252</v>
      </c>
      <c r="B5222">
        <v>73</v>
      </c>
      <c r="D5222" t="str">
        <f t="shared" si="324"/>
        <v xml:space="preserve">9-22-2011 21:51 </v>
      </c>
      <c r="E5222">
        <f t="shared" si="325"/>
        <v>0.99999999994179234</v>
      </c>
      <c r="F5222">
        <v>73</v>
      </c>
      <c r="K5222" t="s">
        <v>14828</v>
      </c>
      <c r="L5222">
        <v>57.9</v>
      </c>
      <c r="N5222" t="s">
        <v>14936</v>
      </c>
      <c r="O5222" t="str">
        <f t="shared" si="326"/>
        <v xml:space="preserve">9-16-2012 11:51 </v>
      </c>
      <c r="P5222">
        <f t="shared" si="327"/>
        <v>1.0000000001164153</v>
      </c>
      <c r="Q5222">
        <v>60.1</v>
      </c>
      <c r="R5222">
        <v>0.99999999994179234</v>
      </c>
      <c r="S5222">
        <v>64</v>
      </c>
    </row>
    <row r="5223" spans="1:19" x14ac:dyDescent="0.25">
      <c r="A5223" t="s">
        <v>5253</v>
      </c>
      <c r="B5223">
        <v>73</v>
      </c>
      <c r="D5223" t="str">
        <f t="shared" si="324"/>
        <v xml:space="preserve">9-22-2011 20:51 </v>
      </c>
      <c r="E5223">
        <f t="shared" si="325"/>
        <v>1.0000000001164153</v>
      </c>
      <c r="F5223">
        <v>73</v>
      </c>
      <c r="K5223" t="s">
        <v>14829</v>
      </c>
      <c r="L5223">
        <v>59</v>
      </c>
      <c r="N5223" t="s">
        <v>14937</v>
      </c>
      <c r="O5223" t="str">
        <f t="shared" si="326"/>
        <v xml:space="preserve">9-16-2012 10:51 </v>
      </c>
      <c r="P5223">
        <f t="shared" si="327"/>
        <v>0.16666666651144624</v>
      </c>
      <c r="Q5223">
        <v>60.1</v>
      </c>
      <c r="R5223">
        <v>1.0000000001164153</v>
      </c>
      <c r="S5223">
        <v>64</v>
      </c>
    </row>
    <row r="5224" spans="1:19" x14ac:dyDescent="0.25">
      <c r="A5224" t="s">
        <v>5254</v>
      </c>
      <c r="B5224">
        <v>75</v>
      </c>
      <c r="D5224" t="str">
        <f t="shared" si="324"/>
        <v xml:space="preserve">9-22-2011 19:51 </v>
      </c>
      <c r="E5224">
        <f t="shared" si="325"/>
        <v>0.99999999994179234</v>
      </c>
      <c r="F5224">
        <v>75</v>
      </c>
      <c r="K5224" t="s">
        <v>14830</v>
      </c>
      <c r="L5224">
        <v>59</v>
      </c>
      <c r="N5224" t="s">
        <v>14938</v>
      </c>
      <c r="O5224" t="str">
        <f t="shared" si="326"/>
        <v xml:space="preserve">9-16-2012 10:41 </v>
      </c>
      <c r="P5224">
        <f t="shared" si="327"/>
        <v>0.8333333334303461</v>
      </c>
      <c r="Q5224">
        <v>60.8</v>
      </c>
      <c r="R5224">
        <v>0.99999999994179234</v>
      </c>
      <c r="S5224">
        <v>64</v>
      </c>
    </row>
    <row r="5225" spans="1:19" x14ac:dyDescent="0.25">
      <c r="A5225" t="s">
        <v>5255</v>
      </c>
      <c r="B5225">
        <v>75.900000000000006</v>
      </c>
      <c r="D5225" t="str">
        <f t="shared" si="324"/>
        <v xml:space="preserve">9-22-2011 18:51 </v>
      </c>
      <c r="E5225">
        <f t="shared" si="325"/>
        <v>0.99999999994179234</v>
      </c>
      <c r="F5225">
        <v>75.900000000000006</v>
      </c>
      <c r="K5225" t="s">
        <v>14831</v>
      </c>
      <c r="L5225">
        <v>60.1</v>
      </c>
      <c r="N5225" t="s">
        <v>14939</v>
      </c>
      <c r="O5225" t="str">
        <f t="shared" si="326"/>
        <v xml:space="preserve">9-16-2012 9:51 </v>
      </c>
      <c r="P5225">
        <f t="shared" si="327"/>
        <v>0.99999999994179234</v>
      </c>
      <c r="Q5225">
        <v>62.1</v>
      </c>
      <c r="R5225">
        <v>0.99999999994179234</v>
      </c>
      <c r="S5225">
        <v>64</v>
      </c>
    </row>
    <row r="5226" spans="1:19" x14ac:dyDescent="0.25">
      <c r="A5226" t="s">
        <v>5256</v>
      </c>
      <c r="B5226">
        <v>78.099999999999994</v>
      </c>
      <c r="D5226" t="str">
        <f t="shared" si="324"/>
        <v xml:space="preserve">9-22-2011 17:51 </v>
      </c>
      <c r="E5226">
        <f t="shared" si="325"/>
        <v>1.0000000001164153</v>
      </c>
      <c r="F5226">
        <v>78.099999999999994</v>
      </c>
      <c r="K5226" t="s">
        <v>14832</v>
      </c>
      <c r="L5226">
        <v>63</v>
      </c>
      <c r="N5226" t="s">
        <v>14940</v>
      </c>
      <c r="O5226" t="str">
        <f t="shared" si="326"/>
        <v xml:space="preserve">9-16-2012 8:51 </v>
      </c>
      <c r="P5226">
        <f t="shared" si="327"/>
        <v>0.41666666662786156</v>
      </c>
      <c r="Q5226">
        <v>61</v>
      </c>
      <c r="R5226">
        <v>0.99999999994179234</v>
      </c>
      <c r="S5226">
        <v>64</v>
      </c>
    </row>
    <row r="5227" spans="1:19" x14ac:dyDescent="0.25">
      <c r="A5227" t="s">
        <v>5257</v>
      </c>
      <c r="B5227">
        <v>79</v>
      </c>
      <c r="D5227" t="str">
        <f t="shared" si="324"/>
        <v xml:space="preserve">9-22-2011 16:51 </v>
      </c>
      <c r="E5227">
        <f t="shared" si="325"/>
        <v>0.99999999994179234</v>
      </c>
      <c r="F5227">
        <v>79</v>
      </c>
      <c r="K5227" t="s">
        <v>14833</v>
      </c>
      <c r="L5227">
        <v>66.900000000000006</v>
      </c>
      <c r="N5227" t="s">
        <v>14941</v>
      </c>
      <c r="O5227" t="str">
        <f t="shared" si="326"/>
        <v xml:space="preserve">9-16-2012 8:26 </v>
      </c>
      <c r="P5227">
        <f t="shared" si="327"/>
        <v>0.58333333348855376</v>
      </c>
      <c r="Q5227">
        <v>60.8</v>
      </c>
      <c r="R5227">
        <v>1.0000000001164153</v>
      </c>
      <c r="S5227">
        <v>64</v>
      </c>
    </row>
    <row r="5228" spans="1:19" x14ac:dyDescent="0.25">
      <c r="A5228" t="s">
        <v>5258</v>
      </c>
      <c r="B5228">
        <v>79</v>
      </c>
      <c r="D5228" t="str">
        <f t="shared" si="324"/>
        <v xml:space="preserve">9-22-2011 15:51 </v>
      </c>
      <c r="E5228">
        <f t="shared" si="325"/>
        <v>0.99999999994179234</v>
      </c>
      <c r="F5228">
        <v>79</v>
      </c>
      <c r="K5228" t="s">
        <v>14834</v>
      </c>
      <c r="L5228">
        <v>69.099999999999994</v>
      </c>
      <c r="N5228" t="s">
        <v>14942</v>
      </c>
      <c r="O5228" t="str">
        <f t="shared" si="326"/>
        <v xml:space="preserve">9-16-2012 7:51 </v>
      </c>
      <c r="P5228">
        <f t="shared" si="327"/>
        <v>0.99999999994179234</v>
      </c>
      <c r="Q5228">
        <v>61</v>
      </c>
      <c r="R5228">
        <v>1.0000000001164153</v>
      </c>
      <c r="S5228">
        <v>64</v>
      </c>
    </row>
    <row r="5229" spans="1:19" x14ac:dyDescent="0.25">
      <c r="A5229" t="s">
        <v>5259</v>
      </c>
      <c r="B5229">
        <v>79</v>
      </c>
      <c r="D5229" t="str">
        <f t="shared" si="324"/>
        <v xml:space="preserve">9-22-2011 14:51 </v>
      </c>
      <c r="E5229">
        <f t="shared" si="325"/>
        <v>1.0000000001164153</v>
      </c>
      <c r="F5229">
        <v>79</v>
      </c>
      <c r="K5229" t="s">
        <v>14835</v>
      </c>
      <c r="L5229">
        <v>71.099999999999994</v>
      </c>
      <c r="N5229" t="s">
        <v>14943</v>
      </c>
      <c r="O5229" t="str">
        <f t="shared" si="326"/>
        <v xml:space="preserve">9-16-2012 6:51 </v>
      </c>
      <c r="P5229">
        <f t="shared" si="327"/>
        <v>0.99999999994179234</v>
      </c>
      <c r="Q5229">
        <v>64</v>
      </c>
      <c r="R5229">
        <v>0.99999999994179234</v>
      </c>
      <c r="S5229">
        <v>64</v>
      </c>
    </row>
    <row r="5230" spans="1:19" x14ac:dyDescent="0.25">
      <c r="A5230" t="s">
        <v>5260</v>
      </c>
      <c r="B5230">
        <v>80.099999999999994</v>
      </c>
      <c r="D5230" t="str">
        <f t="shared" si="324"/>
        <v xml:space="preserve">9-22-2011 13:51 </v>
      </c>
      <c r="E5230">
        <f t="shared" si="325"/>
        <v>0.75</v>
      </c>
      <c r="F5230">
        <v>80.099999999999994</v>
      </c>
      <c r="K5230" t="s">
        <v>14836</v>
      </c>
      <c r="L5230">
        <v>71.099999999999994</v>
      </c>
      <c r="N5230" t="s">
        <v>14944</v>
      </c>
      <c r="O5230" t="str">
        <f t="shared" si="326"/>
        <v xml:space="preserve">9-16-2012 5:51 </v>
      </c>
      <c r="P5230">
        <f t="shared" si="327"/>
        <v>1.0000000001164153</v>
      </c>
      <c r="Q5230">
        <v>64</v>
      </c>
      <c r="R5230">
        <v>1.0000000001164153</v>
      </c>
      <c r="S5230">
        <v>64</v>
      </c>
    </row>
    <row r="5231" spans="1:19" x14ac:dyDescent="0.25">
      <c r="A5231" t="s">
        <v>5261</v>
      </c>
      <c r="B5231">
        <v>80.599999999999994</v>
      </c>
      <c r="D5231" t="str">
        <f t="shared" si="324"/>
        <v xml:space="preserve">9-22-2011 13:06 </v>
      </c>
      <c r="E5231">
        <f t="shared" si="325"/>
        <v>0.24999999994179234</v>
      </c>
      <c r="F5231">
        <v>80.599999999999994</v>
      </c>
      <c r="K5231" t="s">
        <v>14837</v>
      </c>
      <c r="L5231">
        <v>70</v>
      </c>
      <c r="N5231" t="s">
        <v>14945</v>
      </c>
      <c r="O5231" t="str">
        <f t="shared" si="326"/>
        <v xml:space="preserve">9-16-2012 4:51 </v>
      </c>
      <c r="P5231">
        <f t="shared" si="327"/>
        <v>0.99999999994179234</v>
      </c>
      <c r="Q5231">
        <v>64</v>
      </c>
      <c r="R5231">
        <v>1.0000000001164153</v>
      </c>
      <c r="S5231">
        <v>64</v>
      </c>
    </row>
    <row r="5232" spans="1:19" x14ac:dyDescent="0.25">
      <c r="A5232" t="s">
        <v>5262</v>
      </c>
      <c r="B5232">
        <v>79</v>
      </c>
      <c r="D5232" t="str">
        <f t="shared" si="324"/>
        <v xml:space="preserve">9-22-2011 12:51 </v>
      </c>
      <c r="E5232">
        <f t="shared" si="325"/>
        <v>0.99999999994179234</v>
      </c>
      <c r="F5232">
        <v>79</v>
      </c>
      <c r="K5232" t="s">
        <v>14838</v>
      </c>
      <c r="L5232">
        <v>70</v>
      </c>
      <c r="N5232" t="s">
        <v>14946</v>
      </c>
      <c r="O5232" t="str">
        <f t="shared" si="326"/>
        <v xml:space="preserve">9-16-2012 3:51 </v>
      </c>
      <c r="P5232">
        <f t="shared" si="327"/>
        <v>0.99999999994179234</v>
      </c>
      <c r="Q5232">
        <v>62.1</v>
      </c>
      <c r="R5232">
        <v>0.99999999994179234</v>
      </c>
      <c r="S5232">
        <v>64</v>
      </c>
    </row>
    <row r="5233" spans="1:19" x14ac:dyDescent="0.25">
      <c r="A5233" t="s">
        <v>5263</v>
      </c>
      <c r="B5233">
        <v>77</v>
      </c>
      <c r="D5233" t="str">
        <f t="shared" si="324"/>
        <v xml:space="preserve">9-22-2011 11:51 </v>
      </c>
      <c r="E5233">
        <f t="shared" si="325"/>
        <v>1.0000000001164153</v>
      </c>
      <c r="F5233">
        <v>77</v>
      </c>
      <c r="K5233" t="s">
        <v>14839</v>
      </c>
      <c r="L5233">
        <v>69.099999999999994</v>
      </c>
      <c r="N5233" t="s">
        <v>14947</v>
      </c>
      <c r="O5233" t="str">
        <f t="shared" si="326"/>
        <v xml:space="preserve">9-16-2012 2:51 </v>
      </c>
      <c r="P5233">
        <f t="shared" si="327"/>
        <v>1.0000000001164153</v>
      </c>
      <c r="Q5233">
        <v>64</v>
      </c>
      <c r="R5233">
        <v>1.0000000001164153</v>
      </c>
      <c r="S5233">
        <v>64</v>
      </c>
    </row>
    <row r="5234" spans="1:19" x14ac:dyDescent="0.25">
      <c r="A5234" t="s">
        <v>5264</v>
      </c>
      <c r="B5234">
        <v>75</v>
      </c>
      <c r="D5234" t="str">
        <f t="shared" si="324"/>
        <v xml:space="preserve">9-22-2011 10:51 </v>
      </c>
      <c r="E5234">
        <f t="shared" si="325"/>
        <v>0.99999999994179234</v>
      </c>
      <c r="F5234">
        <v>75</v>
      </c>
      <c r="K5234" t="s">
        <v>14840</v>
      </c>
      <c r="L5234">
        <v>68</v>
      </c>
      <c r="N5234" t="s">
        <v>14948</v>
      </c>
      <c r="O5234" t="str">
        <f t="shared" si="326"/>
        <v xml:space="preserve">9-16-2012 1:51 </v>
      </c>
      <c r="P5234">
        <f t="shared" si="327"/>
        <v>0.99999999994179234</v>
      </c>
      <c r="Q5234">
        <v>64</v>
      </c>
      <c r="R5234">
        <v>1.0000000001164153</v>
      </c>
      <c r="S5234">
        <v>64</v>
      </c>
    </row>
    <row r="5235" spans="1:19" x14ac:dyDescent="0.25">
      <c r="A5235" t="s">
        <v>5265</v>
      </c>
      <c r="B5235">
        <v>73.900000000000006</v>
      </c>
      <c r="D5235" t="str">
        <f t="shared" si="324"/>
        <v xml:space="preserve">9-22-2011 9:51 </v>
      </c>
      <c r="E5235">
        <f t="shared" si="325"/>
        <v>0.99999999994179234</v>
      </c>
      <c r="F5235">
        <v>73.900000000000006</v>
      </c>
      <c r="K5235" t="s">
        <v>14841</v>
      </c>
      <c r="L5235">
        <v>66.900000000000006</v>
      </c>
      <c r="N5235" t="s">
        <v>14949</v>
      </c>
      <c r="O5235" t="str">
        <f t="shared" si="326"/>
        <v xml:space="preserve">9-16-2012 0:51 </v>
      </c>
      <c r="P5235">
        <f t="shared" si="327"/>
        <v>0.99999999994179234</v>
      </c>
      <c r="Q5235">
        <v>64</v>
      </c>
      <c r="R5235">
        <v>0.99999999994179234</v>
      </c>
      <c r="S5235">
        <v>64</v>
      </c>
    </row>
    <row r="5236" spans="1:19" x14ac:dyDescent="0.25">
      <c r="A5236" t="s">
        <v>5266</v>
      </c>
      <c r="B5236">
        <v>73</v>
      </c>
      <c r="D5236" t="str">
        <f t="shared" si="324"/>
        <v xml:space="preserve">9-22-2011 8:51 </v>
      </c>
      <c r="E5236">
        <f t="shared" si="325"/>
        <v>1.0000000001164153</v>
      </c>
      <c r="F5236">
        <v>73</v>
      </c>
      <c r="K5236" t="s">
        <v>14842</v>
      </c>
      <c r="L5236">
        <v>64.900000000000006</v>
      </c>
      <c r="N5236" t="s">
        <v>14950</v>
      </c>
      <c r="O5236" t="str">
        <f t="shared" si="326"/>
        <v xml:space="preserve">9-15-2012 23:51 </v>
      </c>
      <c r="P5236">
        <f t="shared" si="327"/>
        <v>1.0000000001164153</v>
      </c>
      <c r="Q5236">
        <v>66</v>
      </c>
      <c r="R5236">
        <v>1.0000000001164153</v>
      </c>
      <c r="S5236">
        <v>64</v>
      </c>
    </row>
    <row r="5237" spans="1:19" x14ac:dyDescent="0.25">
      <c r="A5237" t="s">
        <v>5267</v>
      </c>
      <c r="B5237">
        <v>72</v>
      </c>
      <c r="D5237" t="str">
        <f t="shared" si="324"/>
        <v xml:space="preserve">9-22-2011 7:51 </v>
      </c>
      <c r="E5237">
        <f t="shared" si="325"/>
        <v>0.36666666663950309</v>
      </c>
      <c r="F5237">
        <v>72</v>
      </c>
      <c r="K5237" t="s">
        <v>14843</v>
      </c>
      <c r="L5237">
        <v>64.900000000000006</v>
      </c>
      <c r="N5237" t="s">
        <v>14951</v>
      </c>
      <c r="O5237" t="str">
        <f t="shared" si="326"/>
        <v xml:space="preserve">9-15-2012 22:51 </v>
      </c>
      <c r="P5237">
        <f t="shared" si="327"/>
        <v>0.99999999994179234</v>
      </c>
      <c r="Q5237">
        <v>66</v>
      </c>
      <c r="R5237">
        <v>1.0000000001164153</v>
      </c>
      <c r="S5237">
        <v>64</v>
      </c>
    </row>
    <row r="5238" spans="1:19" x14ac:dyDescent="0.25">
      <c r="A5238" t="s">
        <v>5268</v>
      </c>
      <c r="B5238">
        <v>71.599999999999994</v>
      </c>
      <c r="D5238" t="str">
        <f t="shared" si="324"/>
        <v xml:space="preserve">9-22-2011 7:29 </v>
      </c>
      <c r="E5238">
        <f t="shared" si="325"/>
        <v>0.63333333330228925</v>
      </c>
      <c r="F5238">
        <v>71.599999999999994</v>
      </c>
      <c r="K5238" t="s">
        <v>14844</v>
      </c>
      <c r="L5238">
        <v>64.400000000000006</v>
      </c>
      <c r="N5238" t="s">
        <v>14952</v>
      </c>
      <c r="O5238" t="str">
        <f t="shared" si="326"/>
        <v xml:space="preserve">9-15-2012 21:51 </v>
      </c>
      <c r="P5238">
        <f t="shared" si="327"/>
        <v>0.99999999994179234</v>
      </c>
      <c r="Q5238">
        <v>66.900000000000006</v>
      </c>
      <c r="R5238">
        <v>0.99999999994179234</v>
      </c>
      <c r="S5238">
        <v>64</v>
      </c>
    </row>
    <row r="5239" spans="1:19" x14ac:dyDescent="0.25">
      <c r="A5239" t="s">
        <v>5269</v>
      </c>
      <c r="B5239">
        <v>72</v>
      </c>
      <c r="D5239" t="str">
        <f t="shared" si="324"/>
        <v xml:space="preserve">9-22-2011 6:51 </v>
      </c>
      <c r="E5239">
        <f t="shared" si="325"/>
        <v>0.99999999994179234</v>
      </c>
      <c r="F5239">
        <v>72</v>
      </c>
      <c r="K5239" t="s">
        <v>14845</v>
      </c>
      <c r="L5239">
        <v>64</v>
      </c>
      <c r="N5239" t="s">
        <v>14953</v>
      </c>
      <c r="O5239" t="str">
        <f t="shared" si="326"/>
        <v xml:space="preserve">9-15-2012 20:51 </v>
      </c>
      <c r="P5239">
        <f t="shared" si="327"/>
        <v>1.0000000001164153</v>
      </c>
      <c r="Q5239">
        <v>69.099999999999994</v>
      </c>
      <c r="R5239">
        <v>1.0000000001164153</v>
      </c>
      <c r="S5239">
        <v>64</v>
      </c>
    </row>
    <row r="5240" spans="1:19" x14ac:dyDescent="0.25">
      <c r="A5240" t="s">
        <v>5270</v>
      </c>
      <c r="B5240">
        <v>73</v>
      </c>
      <c r="D5240" t="str">
        <f t="shared" si="324"/>
        <v xml:space="preserve">9-22-2011 5:51 </v>
      </c>
      <c r="E5240">
        <f t="shared" si="325"/>
        <v>1.0000000001164153</v>
      </c>
      <c r="F5240">
        <v>73</v>
      </c>
      <c r="K5240" t="s">
        <v>14846</v>
      </c>
      <c r="L5240">
        <v>64</v>
      </c>
      <c r="N5240" t="s">
        <v>14954</v>
      </c>
      <c r="O5240" t="str">
        <f t="shared" si="326"/>
        <v xml:space="preserve">9-15-2012 19:51 </v>
      </c>
      <c r="P5240">
        <f t="shared" si="327"/>
        <v>0.99999999994179234</v>
      </c>
      <c r="Q5240">
        <v>70</v>
      </c>
      <c r="R5240">
        <v>0.99999999994179234</v>
      </c>
      <c r="S5240">
        <v>64</v>
      </c>
    </row>
    <row r="5241" spans="1:19" x14ac:dyDescent="0.25">
      <c r="A5241" t="s">
        <v>5271</v>
      </c>
      <c r="B5241">
        <v>73</v>
      </c>
      <c r="D5241" t="str">
        <f t="shared" si="324"/>
        <v xml:space="preserve">9-22-2011 4:51 </v>
      </c>
      <c r="E5241">
        <f t="shared" si="325"/>
        <v>0.99999999994179234</v>
      </c>
      <c r="F5241">
        <v>73</v>
      </c>
      <c r="K5241" t="s">
        <v>14847</v>
      </c>
      <c r="L5241">
        <v>64.900000000000006</v>
      </c>
      <c r="N5241" t="s">
        <v>14955</v>
      </c>
      <c r="O5241" t="str">
        <f t="shared" si="326"/>
        <v xml:space="preserve">9-15-2012 18:51 </v>
      </c>
      <c r="P5241">
        <f t="shared" si="327"/>
        <v>0.99999999994179234</v>
      </c>
      <c r="Q5241">
        <v>73.900000000000006</v>
      </c>
      <c r="R5241">
        <v>0.99999999994179234</v>
      </c>
      <c r="S5241">
        <v>64</v>
      </c>
    </row>
    <row r="5242" spans="1:19" x14ac:dyDescent="0.25">
      <c r="A5242" t="s">
        <v>5272</v>
      </c>
      <c r="B5242">
        <v>71.099999999999994</v>
      </c>
      <c r="D5242" t="str">
        <f t="shared" si="324"/>
        <v xml:space="preserve">9-22-2011 3:51 </v>
      </c>
      <c r="E5242">
        <f t="shared" si="325"/>
        <v>0.6666666665696539</v>
      </c>
      <c r="F5242">
        <v>71.099999999999994</v>
      </c>
      <c r="K5242" t="s">
        <v>14848</v>
      </c>
      <c r="L5242">
        <v>66</v>
      </c>
      <c r="N5242" t="s">
        <v>14956</v>
      </c>
      <c r="O5242" t="str">
        <f t="shared" si="326"/>
        <v xml:space="preserve">9-15-2012 17:51 </v>
      </c>
      <c r="P5242">
        <f t="shared" si="327"/>
        <v>1.0000000001164153</v>
      </c>
      <c r="Q5242">
        <v>78.099999999999994</v>
      </c>
      <c r="R5242">
        <v>1.0000000001164153</v>
      </c>
      <c r="S5242">
        <v>64</v>
      </c>
    </row>
    <row r="5243" spans="1:19" x14ac:dyDescent="0.25">
      <c r="A5243" t="s">
        <v>5273</v>
      </c>
      <c r="B5243">
        <v>71.599999999999994</v>
      </c>
      <c r="D5243" t="str">
        <f t="shared" si="324"/>
        <v xml:space="preserve">9-22-2011 3:11 </v>
      </c>
      <c r="E5243">
        <f t="shared" si="325"/>
        <v>8.3333333430346102E-2</v>
      </c>
      <c r="F5243">
        <v>71.599999999999994</v>
      </c>
      <c r="K5243" t="s">
        <v>14849</v>
      </c>
      <c r="L5243">
        <v>68</v>
      </c>
      <c r="N5243" t="s">
        <v>14957</v>
      </c>
      <c r="O5243" t="str">
        <f t="shared" si="326"/>
        <v xml:space="preserve">9-15-2012 16:51 </v>
      </c>
      <c r="P5243">
        <f t="shared" si="327"/>
        <v>0.99999999994179234</v>
      </c>
      <c r="Q5243">
        <v>79</v>
      </c>
      <c r="R5243">
        <v>0.99999999994179234</v>
      </c>
      <c r="S5243">
        <v>64</v>
      </c>
    </row>
    <row r="5244" spans="1:19" x14ac:dyDescent="0.25">
      <c r="A5244" t="s">
        <v>5274</v>
      </c>
      <c r="B5244">
        <v>71.599999999999994</v>
      </c>
      <c r="D5244" t="str">
        <f t="shared" si="324"/>
        <v xml:space="preserve">9-22-2011 3:06 </v>
      </c>
      <c r="E5244">
        <f t="shared" si="325"/>
        <v>0.24999999994179234</v>
      </c>
      <c r="F5244">
        <v>71.599999999999994</v>
      </c>
      <c r="K5244" t="s">
        <v>14850</v>
      </c>
      <c r="L5244">
        <v>68</v>
      </c>
      <c r="N5244" t="s">
        <v>14958</v>
      </c>
      <c r="O5244" t="str">
        <f t="shared" si="326"/>
        <v xml:space="preserve">9-15-2012 15:51 </v>
      </c>
      <c r="P5244">
        <f t="shared" si="327"/>
        <v>0.99999999994179234</v>
      </c>
      <c r="Q5244">
        <v>79</v>
      </c>
      <c r="R5244">
        <v>1.0000000001164153</v>
      </c>
      <c r="S5244">
        <v>64</v>
      </c>
    </row>
    <row r="5245" spans="1:19" x14ac:dyDescent="0.25">
      <c r="A5245" t="s">
        <v>5275</v>
      </c>
      <c r="B5245">
        <v>71.099999999999994</v>
      </c>
      <c r="D5245" t="str">
        <f t="shared" si="324"/>
        <v xml:space="preserve">9-22-2011 2:51 </v>
      </c>
      <c r="E5245">
        <f t="shared" si="325"/>
        <v>0.40000000008149073</v>
      </c>
      <c r="F5245">
        <v>71.099999999999994</v>
      </c>
      <c r="K5245" t="s">
        <v>14851</v>
      </c>
      <c r="L5245">
        <v>68</v>
      </c>
      <c r="N5245" t="s">
        <v>14959</v>
      </c>
      <c r="O5245" t="str">
        <f t="shared" si="326"/>
        <v xml:space="preserve">9-15-2012 14:51 </v>
      </c>
      <c r="P5245">
        <f t="shared" si="327"/>
        <v>1.0000000001164153</v>
      </c>
      <c r="Q5245">
        <v>80.099999999999994</v>
      </c>
      <c r="R5245">
        <v>0.99999999994179234</v>
      </c>
      <c r="S5245">
        <v>64</v>
      </c>
    </row>
    <row r="5246" spans="1:19" x14ac:dyDescent="0.25">
      <c r="A5246" t="s">
        <v>5276</v>
      </c>
      <c r="B5246">
        <v>71.599999999999994</v>
      </c>
      <c r="D5246" t="str">
        <f t="shared" si="324"/>
        <v xml:space="preserve">9-22-2011 2:27 </v>
      </c>
      <c r="E5246">
        <f t="shared" si="325"/>
        <v>0.6000000000349246</v>
      </c>
      <c r="F5246">
        <v>71.599999999999994</v>
      </c>
      <c r="K5246" t="s">
        <v>14852</v>
      </c>
      <c r="L5246">
        <v>68</v>
      </c>
      <c r="N5246" t="s">
        <v>14960</v>
      </c>
      <c r="O5246" t="str">
        <f t="shared" si="326"/>
        <v xml:space="preserve">9-15-2012 13:51 </v>
      </c>
      <c r="P5246">
        <f t="shared" si="327"/>
        <v>0.99999999994179234</v>
      </c>
      <c r="Q5246">
        <v>78.099999999999994</v>
      </c>
      <c r="R5246">
        <v>0.99999999994179234</v>
      </c>
      <c r="S5246">
        <v>64</v>
      </c>
    </row>
    <row r="5247" spans="1:19" x14ac:dyDescent="0.25">
      <c r="A5247" t="s">
        <v>5277</v>
      </c>
      <c r="B5247">
        <v>70</v>
      </c>
      <c r="D5247" t="str">
        <f t="shared" si="324"/>
        <v xml:space="preserve">9-22-2011 1:51 </v>
      </c>
      <c r="E5247">
        <f t="shared" si="325"/>
        <v>0.71666666655801237</v>
      </c>
      <c r="F5247">
        <v>70</v>
      </c>
      <c r="K5247" t="s">
        <v>14853</v>
      </c>
      <c r="L5247">
        <v>69.099999999999994</v>
      </c>
      <c r="N5247" t="s">
        <v>14961</v>
      </c>
      <c r="O5247" t="str">
        <f t="shared" si="326"/>
        <v xml:space="preserve">9-15-2012 12:51 </v>
      </c>
      <c r="P5247">
        <f t="shared" si="327"/>
        <v>0.99999999994179234</v>
      </c>
      <c r="Q5247">
        <v>78.099999999999994</v>
      </c>
      <c r="R5247">
        <v>0.99999999994179234</v>
      </c>
      <c r="S5247">
        <v>64</v>
      </c>
    </row>
    <row r="5248" spans="1:19" x14ac:dyDescent="0.25">
      <c r="A5248" t="s">
        <v>5278</v>
      </c>
      <c r="B5248">
        <v>69.8</v>
      </c>
      <c r="D5248" t="str">
        <f t="shared" si="324"/>
        <v xml:space="preserve">9-22-2011 1:08 </v>
      </c>
      <c r="E5248">
        <f t="shared" si="325"/>
        <v>0.28333333338377997</v>
      </c>
      <c r="F5248">
        <v>69.8</v>
      </c>
      <c r="K5248" t="s">
        <v>14854</v>
      </c>
      <c r="L5248">
        <v>71.099999999999994</v>
      </c>
      <c r="N5248" t="s">
        <v>14962</v>
      </c>
      <c r="O5248" t="str">
        <f t="shared" si="326"/>
        <v xml:space="preserve">9-15-2012 11:51 </v>
      </c>
      <c r="P5248">
        <f t="shared" si="327"/>
        <v>1.0000000001164153</v>
      </c>
      <c r="Q5248">
        <v>77</v>
      </c>
      <c r="R5248">
        <v>0.99999999994179234</v>
      </c>
      <c r="S5248">
        <v>64</v>
      </c>
    </row>
    <row r="5249" spans="1:19" x14ac:dyDescent="0.25">
      <c r="A5249" t="s">
        <v>5279</v>
      </c>
      <c r="B5249">
        <v>70</v>
      </c>
      <c r="D5249" t="str">
        <f t="shared" si="324"/>
        <v xml:space="preserve">9-22-2011 0:51 </v>
      </c>
      <c r="E5249">
        <f t="shared" si="325"/>
        <v>0.99999999994179234</v>
      </c>
      <c r="F5249">
        <v>70</v>
      </c>
      <c r="K5249" t="s">
        <v>14855</v>
      </c>
      <c r="L5249">
        <v>69.8</v>
      </c>
      <c r="N5249" t="s">
        <v>14963</v>
      </c>
      <c r="O5249" t="str">
        <f t="shared" si="326"/>
        <v xml:space="preserve">9-15-2012 10:51 </v>
      </c>
      <c r="P5249">
        <f t="shared" si="327"/>
        <v>0.99999999994179234</v>
      </c>
      <c r="Q5249">
        <v>75</v>
      </c>
      <c r="R5249">
        <v>1.0000000001164153</v>
      </c>
      <c r="S5249">
        <v>64</v>
      </c>
    </row>
    <row r="5250" spans="1:19" x14ac:dyDescent="0.25">
      <c r="A5250" t="s">
        <v>5280</v>
      </c>
      <c r="B5250">
        <v>70</v>
      </c>
      <c r="D5250" t="str">
        <f t="shared" si="324"/>
        <v xml:space="preserve">9-21-2011 23:51 </v>
      </c>
      <c r="E5250">
        <f t="shared" si="325"/>
        <v>1.0000000001164153</v>
      </c>
      <c r="F5250">
        <v>70</v>
      </c>
      <c r="K5250" t="s">
        <v>14856</v>
      </c>
      <c r="L5250">
        <v>70</v>
      </c>
      <c r="N5250" t="s">
        <v>14964</v>
      </c>
      <c r="O5250" t="str">
        <f t="shared" si="326"/>
        <v xml:space="preserve">9-15-2012 9:51 </v>
      </c>
      <c r="P5250">
        <f t="shared" si="327"/>
        <v>0.99999999994179234</v>
      </c>
      <c r="Q5250">
        <v>72</v>
      </c>
      <c r="R5250">
        <v>0.99999999994179234</v>
      </c>
      <c r="S5250">
        <v>64</v>
      </c>
    </row>
    <row r="5251" spans="1:19" x14ac:dyDescent="0.25">
      <c r="A5251" t="s">
        <v>5281</v>
      </c>
      <c r="B5251">
        <v>71.099999999999994</v>
      </c>
      <c r="D5251" t="str">
        <f t="shared" ref="D5251:D5314" si="328">LEFT(A5251,LEN(A5251)-3)</f>
        <v xml:space="preserve">9-21-2011 22:51 </v>
      </c>
      <c r="E5251">
        <f t="shared" ref="E5251:E5314" si="329">(D5251-D5252)*24</f>
        <v>0.13333333324408159</v>
      </c>
      <c r="F5251">
        <v>71.099999999999994</v>
      </c>
      <c r="K5251" t="s">
        <v>14857</v>
      </c>
      <c r="L5251">
        <v>70</v>
      </c>
      <c r="N5251" t="s">
        <v>14965</v>
      </c>
      <c r="O5251" t="str">
        <f t="shared" ref="O5251:O5314" si="330">LEFT(N5251,LEN(N5251)-3)</f>
        <v xml:space="preserve">9-15-2012 8:51 </v>
      </c>
      <c r="P5251">
        <f t="shared" ref="P5251:P5314" si="331">(O5251-O5252)*24</f>
        <v>1.0000000001164153</v>
      </c>
      <c r="Q5251">
        <v>70</v>
      </c>
      <c r="R5251">
        <v>0.99999999994179234</v>
      </c>
      <c r="S5251">
        <v>64</v>
      </c>
    </row>
    <row r="5252" spans="1:19" x14ac:dyDescent="0.25">
      <c r="A5252" t="s">
        <v>5282</v>
      </c>
      <c r="B5252">
        <v>71.599999999999994</v>
      </c>
      <c r="D5252" t="str">
        <f t="shared" si="328"/>
        <v xml:space="preserve">9-21-2011 22:43 </v>
      </c>
      <c r="E5252">
        <f t="shared" si="329"/>
        <v>0.86666666669771075</v>
      </c>
      <c r="F5252">
        <v>71.599999999999994</v>
      </c>
      <c r="K5252" t="s">
        <v>14858</v>
      </c>
      <c r="L5252">
        <v>69.8</v>
      </c>
      <c r="N5252" t="s">
        <v>14966</v>
      </c>
      <c r="O5252" t="str">
        <f t="shared" si="330"/>
        <v xml:space="preserve">9-15-2012 7:51 </v>
      </c>
      <c r="P5252">
        <f t="shared" si="331"/>
        <v>0.99999999994179234</v>
      </c>
      <c r="Q5252">
        <v>64</v>
      </c>
      <c r="R5252">
        <v>0.99999999994179234</v>
      </c>
      <c r="S5252">
        <v>64</v>
      </c>
    </row>
    <row r="5253" spans="1:19" x14ac:dyDescent="0.25">
      <c r="A5253" t="s">
        <v>5283</v>
      </c>
      <c r="B5253">
        <v>71.099999999999994</v>
      </c>
      <c r="D5253" t="str">
        <f t="shared" si="328"/>
        <v xml:space="preserve">9-21-2011 21:51 </v>
      </c>
      <c r="E5253">
        <f t="shared" si="329"/>
        <v>0.18333333323244005</v>
      </c>
      <c r="F5253">
        <v>71.099999999999994</v>
      </c>
      <c r="K5253" t="s">
        <v>14859</v>
      </c>
      <c r="L5253">
        <v>71.099999999999994</v>
      </c>
      <c r="N5253" t="s">
        <v>14967</v>
      </c>
      <c r="O5253" t="str">
        <f t="shared" si="330"/>
        <v xml:space="preserve">9-15-2012 6:51 </v>
      </c>
      <c r="P5253">
        <f t="shared" si="331"/>
        <v>0.99999999994179234</v>
      </c>
      <c r="Q5253">
        <v>62.1</v>
      </c>
      <c r="R5253">
        <v>0.99999999994179234</v>
      </c>
      <c r="S5253">
        <v>64</v>
      </c>
    </row>
    <row r="5254" spans="1:19" x14ac:dyDescent="0.25">
      <c r="A5254" t="s">
        <v>5284</v>
      </c>
      <c r="B5254">
        <v>71.599999999999994</v>
      </c>
      <c r="D5254" t="str">
        <f t="shared" si="328"/>
        <v xml:space="preserve">9-21-2011 21:40 </v>
      </c>
      <c r="E5254">
        <f t="shared" si="329"/>
        <v>0.81666666670935228</v>
      </c>
      <c r="F5254">
        <v>71.599999999999994</v>
      </c>
      <c r="K5254" t="s">
        <v>14860</v>
      </c>
      <c r="L5254">
        <v>71.099999999999994</v>
      </c>
      <c r="N5254" t="s">
        <v>14968</v>
      </c>
      <c r="O5254" t="str">
        <f t="shared" si="330"/>
        <v xml:space="preserve">9-15-2012 5:51 </v>
      </c>
      <c r="P5254">
        <f t="shared" si="331"/>
        <v>1.0000000001164153</v>
      </c>
      <c r="Q5254">
        <v>62.1</v>
      </c>
      <c r="R5254">
        <v>0.99999999994179234</v>
      </c>
      <c r="S5254">
        <v>64</v>
      </c>
    </row>
    <row r="5255" spans="1:19" x14ac:dyDescent="0.25">
      <c r="A5255" t="s">
        <v>5285</v>
      </c>
      <c r="B5255">
        <v>71.099999999999994</v>
      </c>
      <c r="D5255" t="str">
        <f t="shared" si="328"/>
        <v xml:space="preserve">9-21-2011 20:51 </v>
      </c>
      <c r="E5255">
        <f t="shared" si="329"/>
        <v>1.0000000001164153</v>
      </c>
      <c r="F5255">
        <v>71.099999999999994</v>
      </c>
      <c r="K5255" t="s">
        <v>14861</v>
      </c>
      <c r="L5255">
        <v>71.099999999999994</v>
      </c>
      <c r="N5255" t="s">
        <v>14969</v>
      </c>
      <c r="O5255" t="str">
        <f t="shared" si="330"/>
        <v xml:space="preserve">9-15-2012 4:51 </v>
      </c>
      <c r="P5255">
        <f t="shared" si="331"/>
        <v>0.99999999994179234</v>
      </c>
      <c r="Q5255">
        <v>62.1</v>
      </c>
      <c r="R5255">
        <v>0.99999999994179234</v>
      </c>
      <c r="S5255">
        <v>64</v>
      </c>
    </row>
    <row r="5256" spans="1:19" x14ac:dyDescent="0.25">
      <c r="A5256" t="s">
        <v>5286</v>
      </c>
      <c r="B5256">
        <v>71.099999999999994</v>
      </c>
      <c r="D5256" t="str">
        <f t="shared" si="328"/>
        <v xml:space="preserve">9-21-2011 19:51 </v>
      </c>
      <c r="E5256">
        <f t="shared" si="329"/>
        <v>0.16666666651144624</v>
      </c>
      <c r="F5256">
        <v>71.099999999999994</v>
      </c>
      <c r="K5256" t="s">
        <v>14862</v>
      </c>
      <c r="L5256">
        <v>70</v>
      </c>
      <c r="N5256" t="s">
        <v>14970</v>
      </c>
      <c r="O5256" t="str">
        <f t="shared" si="330"/>
        <v xml:space="preserve">9-15-2012 3:51 </v>
      </c>
      <c r="P5256">
        <f t="shared" si="331"/>
        <v>0.99999999994179234</v>
      </c>
      <c r="Q5256">
        <v>63</v>
      </c>
      <c r="R5256">
        <v>0.99999999994179234</v>
      </c>
      <c r="S5256">
        <v>64</v>
      </c>
    </row>
    <row r="5257" spans="1:19" x14ac:dyDescent="0.25">
      <c r="A5257" t="s">
        <v>5287</v>
      </c>
      <c r="B5257">
        <v>71.599999999999994</v>
      </c>
      <c r="D5257" t="str">
        <f t="shared" si="328"/>
        <v xml:space="preserve">9-21-2011 19:41 </v>
      </c>
      <c r="E5257">
        <f t="shared" si="329"/>
        <v>0.8333333334303461</v>
      </c>
      <c r="F5257">
        <v>71.599999999999994</v>
      </c>
      <c r="K5257" t="s">
        <v>14863</v>
      </c>
      <c r="L5257">
        <v>69.8</v>
      </c>
      <c r="N5257" t="s">
        <v>14971</v>
      </c>
      <c r="O5257" t="str">
        <f t="shared" si="330"/>
        <v xml:space="preserve">9-15-2012 2:51 </v>
      </c>
      <c r="P5257">
        <f t="shared" si="331"/>
        <v>1.0000000001164153</v>
      </c>
      <c r="Q5257">
        <v>64</v>
      </c>
      <c r="R5257">
        <v>0.99999999994179234</v>
      </c>
      <c r="S5257">
        <v>64</v>
      </c>
    </row>
    <row r="5258" spans="1:19" x14ac:dyDescent="0.25">
      <c r="A5258" t="s">
        <v>5288</v>
      </c>
      <c r="B5258">
        <v>73.900000000000006</v>
      </c>
      <c r="D5258" t="str">
        <f t="shared" si="328"/>
        <v xml:space="preserve">9-21-2011 18:51 </v>
      </c>
      <c r="E5258">
        <f t="shared" si="329"/>
        <v>0.81666666670935228</v>
      </c>
      <c r="F5258">
        <v>73.900000000000006</v>
      </c>
      <c r="K5258" t="s">
        <v>14864</v>
      </c>
      <c r="L5258">
        <v>69.8</v>
      </c>
      <c r="N5258" t="s">
        <v>14972</v>
      </c>
      <c r="O5258" t="str">
        <f t="shared" si="330"/>
        <v xml:space="preserve">9-15-2012 1:51 </v>
      </c>
      <c r="P5258">
        <f t="shared" si="331"/>
        <v>0.99999999994179234</v>
      </c>
      <c r="Q5258">
        <v>66</v>
      </c>
      <c r="R5258">
        <v>0.99999999994179234</v>
      </c>
      <c r="S5258">
        <v>64</v>
      </c>
    </row>
    <row r="5259" spans="1:19" x14ac:dyDescent="0.25">
      <c r="A5259" t="s">
        <v>5289</v>
      </c>
      <c r="B5259">
        <v>78.8</v>
      </c>
      <c r="D5259" t="str">
        <f t="shared" si="328"/>
        <v xml:space="preserve">9-21-2011 18:02 </v>
      </c>
      <c r="E5259">
        <f t="shared" si="329"/>
        <v>0.18333333323244005</v>
      </c>
      <c r="F5259">
        <v>78.8</v>
      </c>
      <c r="K5259" t="s">
        <v>14865</v>
      </c>
      <c r="L5259">
        <v>69.8</v>
      </c>
      <c r="N5259" t="s">
        <v>14973</v>
      </c>
      <c r="O5259" t="str">
        <f t="shared" si="330"/>
        <v xml:space="preserve">9-15-2012 0:51 </v>
      </c>
      <c r="P5259">
        <f t="shared" si="331"/>
        <v>0.99999999994179234</v>
      </c>
      <c r="Q5259">
        <v>64.900000000000006</v>
      </c>
      <c r="R5259">
        <v>0.99999999994179234</v>
      </c>
      <c r="S5259">
        <v>64</v>
      </c>
    </row>
    <row r="5260" spans="1:19" x14ac:dyDescent="0.25">
      <c r="A5260" t="s">
        <v>5290</v>
      </c>
      <c r="B5260">
        <v>79</v>
      </c>
      <c r="D5260" t="str">
        <f t="shared" si="328"/>
        <v xml:space="preserve">9-21-2011 17:51 </v>
      </c>
      <c r="E5260">
        <f t="shared" si="329"/>
        <v>1.0000000001164153</v>
      </c>
      <c r="F5260">
        <v>79</v>
      </c>
      <c r="K5260" t="s">
        <v>14866</v>
      </c>
      <c r="L5260">
        <v>71.599999999999994</v>
      </c>
      <c r="N5260" t="s">
        <v>14974</v>
      </c>
      <c r="O5260" t="str">
        <f t="shared" si="330"/>
        <v xml:space="preserve">9-14-2012 23:51 </v>
      </c>
      <c r="P5260">
        <f t="shared" si="331"/>
        <v>1.0000000001164153</v>
      </c>
      <c r="Q5260">
        <v>66</v>
      </c>
      <c r="R5260">
        <v>0.99999999994179234</v>
      </c>
      <c r="S5260">
        <v>64</v>
      </c>
    </row>
    <row r="5261" spans="1:19" x14ac:dyDescent="0.25">
      <c r="A5261" t="s">
        <v>5291</v>
      </c>
      <c r="B5261">
        <v>80.099999999999994</v>
      </c>
      <c r="D5261" t="str">
        <f t="shared" si="328"/>
        <v xml:space="preserve">9-21-2011 16:51 </v>
      </c>
      <c r="E5261">
        <f t="shared" si="329"/>
        <v>0.99999999994179234</v>
      </c>
      <c r="F5261">
        <v>80.099999999999994</v>
      </c>
      <c r="K5261" t="s">
        <v>14867</v>
      </c>
      <c r="L5261">
        <v>73</v>
      </c>
      <c r="N5261" t="s">
        <v>14975</v>
      </c>
      <c r="O5261" t="str">
        <f t="shared" si="330"/>
        <v xml:space="preserve">9-14-2012 22:51 </v>
      </c>
      <c r="P5261">
        <f t="shared" si="331"/>
        <v>0.99999999994179234</v>
      </c>
      <c r="Q5261">
        <v>68</v>
      </c>
      <c r="R5261">
        <v>0.99999999994179234</v>
      </c>
      <c r="S5261">
        <v>64</v>
      </c>
    </row>
    <row r="5262" spans="1:19" x14ac:dyDescent="0.25">
      <c r="A5262" t="s">
        <v>5292</v>
      </c>
      <c r="B5262">
        <v>81</v>
      </c>
      <c r="D5262" t="str">
        <f t="shared" si="328"/>
        <v xml:space="preserve">9-21-2011 15:51 </v>
      </c>
      <c r="E5262">
        <f t="shared" si="329"/>
        <v>0.99999999994179234</v>
      </c>
      <c r="F5262">
        <v>81</v>
      </c>
      <c r="K5262" t="s">
        <v>14868</v>
      </c>
      <c r="L5262">
        <v>73.400000000000006</v>
      </c>
      <c r="N5262" t="s">
        <v>14976</v>
      </c>
      <c r="O5262" t="str">
        <f t="shared" si="330"/>
        <v xml:space="preserve">9-14-2012 21:51 </v>
      </c>
      <c r="P5262">
        <f t="shared" si="331"/>
        <v>0.99999999994179234</v>
      </c>
      <c r="Q5262">
        <v>70</v>
      </c>
      <c r="R5262">
        <v>0.41666666662786156</v>
      </c>
      <c r="S5262">
        <v>64</v>
      </c>
    </row>
    <row r="5263" spans="1:19" x14ac:dyDescent="0.25">
      <c r="A5263" t="s">
        <v>5293</v>
      </c>
      <c r="B5263">
        <v>81</v>
      </c>
      <c r="D5263" t="str">
        <f t="shared" si="328"/>
        <v xml:space="preserve">9-21-2011 14:51 </v>
      </c>
      <c r="E5263">
        <f t="shared" si="329"/>
        <v>1.0000000001164153</v>
      </c>
      <c r="F5263">
        <v>81</v>
      </c>
      <c r="K5263" t="s">
        <v>14869</v>
      </c>
      <c r="L5263">
        <v>71.599999999999994</v>
      </c>
      <c r="N5263" t="s">
        <v>14977</v>
      </c>
      <c r="O5263" t="str">
        <f t="shared" si="330"/>
        <v xml:space="preserve">9-14-2012 20:51 </v>
      </c>
      <c r="P5263">
        <f t="shared" si="331"/>
        <v>1.0000000001164153</v>
      </c>
      <c r="Q5263">
        <v>70</v>
      </c>
      <c r="R5263">
        <v>1.0000000001164153</v>
      </c>
      <c r="S5263">
        <v>64</v>
      </c>
    </row>
    <row r="5264" spans="1:19" x14ac:dyDescent="0.25">
      <c r="A5264" t="s">
        <v>5294</v>
      </c>
      <c r="B5264">
        <v>80.099999999999994</v>
      </c>
      <c r="D5264" t="str">
        <f t="shared" si="328"/>
        <v xml:space="preserve">9-21-2011 13:51 </v>
      </c>
      <c r="E5264">
        <f t="shared" si="329"/>
        <v>0.99999999994179234</v>
      </c>
      <c r="F5264">
        <v>80.099999999999994</v>
      </c>
      <c r="K5264" t="s">
        <v>14870</v>
      </c>
      <c r="L5264">
        <v>73</v>
      </c>
      <c r="N5264" t="s">
        <v>14978</v>
      </c>
      <c r="O5264" t="str">
        <f t="shared" si="330"/>
        <v xml:space="preserve">9-14-2012 19:51 </v>
      </c>
      <c r="P5264">
        <f t="shared" si="331"/>
        <v>0.99999999994179234</v>
      </c>
      <c r="Q5264">
        <v>71.099999999999994</v>
      </c>
      <c r="R5264">
        <v>0.99999999994179234</v>
      </c>
      <c r="S5264">
        <v>64</v>
      </c>
    </row>
    <row r="5265" spans="1:19" x14ac:dyDescent="0.25">
      <c r="A5265" t="s">
        <v>5295</v>
      </c>
      <c r="B5265">
        <v>79</v>
      </c>
      <c r="D5265" t="str">
        <f t="shared" si="328"/>
        <v xml:space="preserve">9-21-2011 12:51 </v>
      </c>
      <c r="E5265">
        <f t="shared" si="329"/>
        <v>0.99999999994179234</v>
      </c>
      <c r="F5265">
        <v>79</v>
      </c>
      <c r="K5265" t="s">
        <v>14871</v>
      </c>
      <c r="L5265">
        <v>73.400000000000006</v>
      </c>
      <c r="N5265" t="s">
        <v>14979</v>
      </c>
      <c r="O5265" t="str">
        <f t="shared" si="330"/>
        <v xml:space="preserve">9-14-2012 18:51 </v>
      </c>
      <c r="P5265">
        <f t="shared" si="331"/>
        <v>0.99999999994179234</v>
      </c>
      <c r="Q5265">
        <v>75.900000000000006</v>
      </c>
      <c r="R5265">
        <v>0.99999999994179234</v>
      </c>
      <c r="S5265">
        <v>64</v>
      </c>
    </row>
    <row r="5266" spans="1:19" x14ac:dyDescent="0.25">
      <c r="A5266" t="s">
        <v>5296</v>
      </c>
      <c r="B5266">
        <v>78.099999999999994</v>
      </c>
      <c r="D5266" t="str">
        <f t="shared" si="328"/>
        <v xml:space="preserve">9-21-2011 11:51 </v>
      </c>
      <c r="E5266">
        <f t="shared" si="329"/>
        <v>1.0000000001164153</v>
      </c>
      <c r="F5266">
        <v>78.099999999999994</v>
      </c>
      <c r="K5266" t="s">
        <v>14872</v>
      </c>
      <c r="L5266">
        <v>73.400000000000006</v>
      </c>
      <c r="N5266" t="s">
        <v>14980</v>
      </c>
      <c r="O5266" t="str">
        <f t="shared" si="330"/>
        <v xml:space="preserve">9-14-2012 17:51 </v>
      </c>
      <c r="P5266">
        <f t="shared" si="331"/>
        <v>1.0000000001164153</v>
      </c>
      <c r="Q5266">
        <v>80.099999999999994</v>
      </c>
      <c r="R5266">
        <v>0.99999999994179234</v>
      </c>
      <c r="S5266">
        <v>64</v>
      </c>
    </row>
    <row r="5267" spans="1:19" x14ac:dyDescent="0.25">
      <c r="A5267" t="s">
        <v>5297</v>
      </c>
      <c r="B5267">
        <v>75</v>
      </c>
      <c r="D5267" t="str">
        <f t="shared" si="328"/>
        <v xml:space="preserve">9-21-2011 10:51 </v>
      </c>
      <c r="E5267">
        <f t="shared" si="329"/>
        <v>0.36666666663950309</v>
      </c>
      <c r="F5267">
        <v>75</v>
      </c>
      <c r="K5267" t="s">
        <v>14873</v>
      </c>
      <c r="L5267">
        <v>80.099999999999994</v>
      </c>
      <c r="N5267" t="s">
        <v>14981</v>
      </c>
      <c r="O5267" t="str">
        <f t="shared" si="330"/>
        <v xml:space="preserve">9-14-2012 16:51 </v>
      </c>
      <c r="P5267">
        <f t="shared" si="331"/>
        <v>0.99999999994179234</v>
      </c>
      <c r="Q5267">
        <v>79</v>
      </c>
      <c r="R5267">
        <v>1.0000000001164153</v>
      </c>
      <c r="S5267">
        <v>64</v>
      </c>
    </row>
    <row r="5268" spans="1:19" x14ac:dyDescent="0.25">
      <c r="A5268" t="s">
        <v>5298</v>
      </c>
      <c r="B5268">
        <v>73.400000000000006</v>
      </c>
      <c r="D5268" t="str">
        <f t="shared" si="328"/>
        <v xml:space="preserve">9-21-2011 10:29 </v>
      </c>
      <c r="E5268">
        <f t="shared" si="329"/>
        <v>0.63333333330228925</v>
      </c>
      <c r="F5268">
        <v>73.400000000000006</v>
      </c>
      <c r="K5268" t="s">
        <v>14874</v>
      </c>
      <c r="L5268">
        <v>80.099999999999994</v>
      </c>
      <c r="N5268" t="s">
        <v>14982</v>
      </c>
      <c r="O5268" t="str">
        <f t="shared" si="330"/>
        <v xml:space="preserve">9-14-2012 15:51 </v>
      </c>
      <c r="P5268">
        <f t="shared" si="331"/>
        <v>0.99999999994179234</v>
      </c>
      <c r="Q5268">
        <v>79</v>
      </c>
      <c r="R5268">
        <v>0.99999999994179234</v>
      </c>
      <c r="S5268">
        <v>64</v>
      </c>
    </row>
    <row r="5269" spans="1:19" x14ac:dyDescent="0.25">
      <c r="A5269" t="s">
        <v>5299</v>
      </c>
      <c r="B5269">
        <v>73</v>
      </c>
      <c r="D5269" t="str">
        <f t="shared" si="328"/>
        <v xml:space="preserve">9-21-2011 9:51 </v>
      </c>
      <c r="E5269">
        <f t="shared" si="329"/>
        <v>0.99999999994179234</v>
      </c>
      <c r="F5269">
        <v>73</v>
      </c>
      <c r="K5269" t="s">
        <v>14875</v>
      </c>
      <c r="L5269">
        <v>79</v>
      </c>
      <c r="N5269" t="s">
        <v>14983</v>
      </c>
      <c r="O5269" t="str">
        <f t="shared" si="330"/>
        <v xml:space="preserve">9-14-2012 14:51 </v>
      </c>
      <c r="P5269">
        <f t="shared" si="331"/>
        <v>1.0000000001164153</v>
      </c>
      <c r="Q5269">
        <v>79</v>
      </c>
      <c r="R5269">
        <v>1.0000000001164153</v>
      </c>
      <c r="S5269">
        <v>64</v>
      </c>
    </row>
    <row r="5270" spans="1:19" x14ac:dyDescent="0.25">
      <c r="A5270" t="s">
        <v>5300</v>
      </c>
      <c r="B5270">
        <v>72</v>
      </c>
      <c r="D5270" t="str">
        <f t="shared" si="328"/>
        <v xml:space="preserve">9-21-2011 8:51 </v>
      </c>
      <c r="E5270">
        <f t="shared" si="329"/>
        <v>1.0000000001164153</v>
      </c>
      <c r="F5270">
        <v>72</v>
      </c>
      <c r="K5270" t="s">
        <v>14876</v>
      </c>
      <c r="L5270">
        <v>75</v>
      </c>
      <c r="N5270" t="s">
        <v>14984</v>
      </c>
      <c r="O5270" t="str">
        <f t="shared" si="330"/>
        <v xml:space="preserve">9-14-2012 13:51 </v>
      </c>
      <c r="P5270">
        <f t="shared" si="331"/>
        <v>0.99999999994179234</v>
      </c>
      <c r="Q5270">
        <v>78.099999999999994</v>
      </c>
      <c r="R5270">
        <v>0.75</v>
      </c>
      <c r="S5270">
        <v>64.400000000000006</v>
      </c>
    </row>
    <row r="5271" spans="1:19" x14ac:dyDescent="0.25">
      <c r="A5271" t="s">
        <v>5301</v>
      </c>
      <c r="B5271">
        <v>69.099999999999994</v>
      </c>
      <c r="D5271" t="str">
        <f t="shared" si="328"/>
        <v xml:space="preserve">9-21-2011 7:51 </v>
      </c>
      <c r="E5271">
        <f t="shared" si="329"/>
        <v>0.99999999994179234</v>
      </c>
      <c r="F5271">
        <v>69.099999999999994</v>
      </c>
      <c r="K5271" t="s">
        <v>14877</v>
      </c>
      <c r="L5271">
        <v>77</v>
      </c>
      <c r="N5271" t="s">
        <v>14985</v>
      </c>
      <c r="O5271" t="str">
        <f t="shared" si="330"/>
        <v xml:space="preserve">9-14-2012 12:51 </v>
      </c>
      <c r="P5271">
        <f t="shared" si="331"/>
        <v>0.99999999994179234</v>
      </c>
      <c r="Q5271">
        <v>78.099999999999994</v>
      </c>
      <c r="R5271">
        <v>0.6666666665696539</v>
      </c>
      <c r="S5271">
        <v>64.400000000000006</v>
      </c>
    </row>
    <row r="5272" spans="1:19" x14ac:dyDescent="0.25">
      <c r="A5272" t="s">
        <v>5302</v>
      </c>
      <c r="B5272">
        <v>69.099999999999994</v>
      </c>
      <c r="D5272" t="str">
        <f t="shared" si="328"/>
        <v xml:space="preserve">9-21-2011 6:51 </v>
      </c>
      <c r="E5272">
        <f t="shared" si="329"/>
        <v>0.99999999994179234</v>
      </c>
      <c r="F5272">
        <v>69.099999999999994</v>
      </c>
      <c r="K5272" t="s">
        <v>14878</v>
      </c>
      <c r="L5272">
        <v>75.900000000000006</v>
      </c>
      <c r="N5272" t="s">
        <v>14986</v>
      </c>
      <c r="O5272" t="str">
        <f t="shared" si="330"/>
        <v xml:space="preserve">9-14-2012 11:51 </v>
      </c>
      <c r="P5272">
        <f t="shared" si="331"/>
        <v>1.0000000001164153</v>
      </c>
      <c r="Q5272">
        <v>78.099999999999994</v>
      </c>
      <c r="R5272">
        <v>0.16666666668606922</v>
      </c>
      <c r="S5272">
        <v>64.400000000000006</v>
      </c>
    </row>
    <row r="5273" spans="1:19" x14ac:dyDescent="0.25">
      <c r="A5273" t="s">
        <v>5303</v>
      </c>
      <c r="B5273">
        <v>68</v>
      </c>
      <c r="D5273" t="str">
        <f t="shared" si="328"/>
        <v xml:space="preserve">9-21-2011 5:51 </v>
      </c>
      <c r="E5273">
        <f t="shared" si="329"/>
        <v>1.0000000001164153</v>
      </c>
      <c r="F5273">
        <v>68</v>
      </c>
      <c r="K5273" t="s">
        <v>14879</v>
      </c>
      <c r="L5273">
        <v>75</v>
      </c>
      <c r="N5273" t="s">
        <v>14987</v>
      </c>
      <c r="O5273" t="str">
        <f t="shared" si="330"/>
        <v xml:space="preserve">9-14-2012 10:51 </v>
      </c>
      <c r="P5273">
        <f t="shared" si="331"/>
        <v>0.99999999994179234</v>
      </c>
      <c r="Q5273">
        <v>75.900000000000006</v>
      </c>
      <c r="R5273">
        <v>0.30000000010477379</v>
      </c>
      <c r="S5273">
        <v>64.400000000000006</v>
      </c>
    </row>
    <row r="5274" spans="1:19" x14ac:dyDescent="0.25">
      <c r="A5274" t="s">
        <v>5304</v>
      </c>
      <c r="B5274">
        <v>68</v>
      </c>
      <c r="D5274" t="str">
        <f t="shared" si="328"/>
        <v xml:space="preserve">9-21-2011 4:51 </v>
      </c>
      <c r="E5274">
        <f t="shared" si="329"/>
        <v>0.99999999994179234</v>
      </c>
      <c r="F5274">
        <v>68</v>
      </c>
      <c r="K5274" t="s">
        <v>14880</v>
      </c>
      <c r="L5274">
        <v>73.400000000000006</v>
      </c>
      <c r="N5274" t="s">
        <v>14988</v>
      </c>
      <c r="O5274" t="str">
        <f t="shared" si="330"/>
        <v xml:space="preserve">9-14-2012 9:51 </v>
      </c>
      <c r="P5274">
        <f t="shared" si="331"/>
        <v>0.99999999994179234</v>
      </c>
      <c r="Q5274">
        <v>73</v>
      </c>
      <c r="R5274">
        <v>0.81666666670935228</v>
      </c>
      <c r="S5274">
        <v>64.400000000000006</v>
      </c>
    </row>
    <row r="5275" spans="1:19" x14ac:dyDescent="0.25">
      <c r="A5275" t="s">
        <v>5305</v>
      </c>
      <c r="B5275">
        <v>68</v>
      </c>
      <c r="D5275" t="str">
        <f t="shared" si="328"/>
        <v xml:space="preserve">9-21-2011 3:51 </v>
      </c>
      <c r="E5275">
        <f t="shared" si="329"/>
        <v>0.99999999994179234</v>
      </c>
      <c r="F5275">
        <v>68</v>
      </c>
      <c r="K5275" t="s">
        <v>14881</v>
      </c>
      <c r="L5275">
        <v>73.900000000000006</v>
      </c>
      <c r="N5275" t="s">
        <v>14989</v>
      </c>
      <c r="O5275" t="str">
        <f t="shared" si="330"/>
        <v xml:space="preserve">9-14-2012 8:51 </v>
      </c>
      <c r="P5275">
        <f t="shared" si="331"/>
        <v>1.0000000001164153</v>
      </c>
      <c r="Q5275">
        <v>69.099999999999994</v>
      </c>
      <c r="R5275">
        <v>0.26666666666278616</v>
      </c>
      <c r="S5275">
        <v>64.400000000000006</v>
      </c>
    </row>
    <row r="5276" spans="1:19" x14ac:dyDescent="0.25">
      <c r="A5276" t="s">
        <v>5306</v>
      </c>
      <c r="B5276">
        <v>68</v>
      </c>
      <c r="D5276" t="str">
        <f t="shared" si="328"/>
        <v xml:space="preserve">9-21-2011 2:51 </v>
      </c>
      <c r="E5276">
        <f t="shared" si="329"/>
        <v>1.0000000001164153</v>
      </c>
      <c r="F5276">
        <v>68</v>
      </c>
      <c r="K5276" t="s">
        <v>14882</v>
      </c>
      <c r="L5276">
        <v>73.400000000000006</v>
      </c>
      <c r="N5276" t="s">
        <v>14990</v>
      </c>
      <c r="O5276" t="str">
        <f t="shared" si="330"/>
        <v xml:space="preserve">9-14-2012 7:51 </v>
      </c>
      <c r="P5276">
        <f t="shared" si="331"/>
        <v>0.99999999994179234</v>
      </c>
      <c r="Q5276">
        <v>64.900000000000006</v>
      </c>
      <c r="R5276">
        <v>0.6000000000349246</v>
      </c>
      <c r="S5276">
        <v>64.400000000000006</v>
      </c>
    </row>
    <row r="5277" spans="1:19" x14ac:dyDescent="0.25">
      <c r="A5277" t="s">
        <v>5307</v>
      </c>
      <c r="B5277">
        <v>68</v>
      </c>
      <c r="D5277" t="str">
        <f t="shared" si="328"/>
        <v xml:space="preserve">9-21-2011 1:51 </v>
      </c>
      <c r="E5277">
        <f t="shared" si="329"/>
        <v>0.99999999994179234</v>
      </c>
      <c r="F5277">
        <v>68</v>
      </c>
      <c r="K5277" t="s">
        <v>14883</v>
      </c>
      <c r="L5277">
        <v>73.900000000000006</v>
      </c>
      <c r="N5277" t="s">
        <v>14991</v>
      </c>
      <c r="O5277" t="str">
        <f t="shared" si="330"/>
        <v xml:space="preserve">9-14-2012 6:51 </v>
      </c>
      <c r="P5277">
        <f t="shared" si="331"/>
        <v>0.99999999994179234</v>
      </c>
      <c r="Q5277">
        <v>63</v>
      </c>
      <c r="R5277">
        <v>0.11666666669771075</v>
      </c>
      <c r="S5277">
        <v>64.400000000000006</v>
      </c>
    </row>
    <row r="5278" spans="1:19" x14ac:dyDescent="0.25">
      <c r="A5278" t="s">
        <v>5308</v>
      </c>
      <c r="B5278">
        <v>68</v>
      </c>
      <c r="D5278" t="str">
        <f t="shared" si="328"/>
        <v xml:space="preserve">9-21-2011 0:51 </v>
      </c>
      <c r="E5278">
        <f t="shared" si="329"/>
        <v>0.99999999994179234</v>
      </c>
      <c r="F5278">
        <v>68</v>
      </c>
      <c r="K5278" t="s">
        <v>14884</v>
      </c>
      <c r="L5278">
        <v>73</v>
      </c>
      <c r="N5278" t="s">
        <v>14992</v>
      </c>
      <c r="O5278" t="str">
        <f t="shared" si="330"/>
        <v xml:space="preserve">9-14-2012 5:51 </v>
      </c>
      <c r="P5278">
        <f t="shared" si="331"/>
        <v>1.0000000001164153</v>
      </c>
      <c r="Q5278">
        <v>63</v>
      </c>
      <c r="R5278">
        <v>8.3333333255723119E-2</v>
      </c>
      <c r="S5278">
        <v>64.400000000000006</v>
      </c>
    </row>
    <row r="5279" spans="1:19" x14ac:dyDescent="0.25">
      <c r="A5279" t="s">
        <v>5309</v>
      </c>
      <c r="B5279">
        <v>69.099999999999994</v>
      </c>
      <c r="D5279" t="str">
        <f t="shared" si="328"/>
        <v xml:space="preserve">9-20-2011 23:51 </v>
      </c>
      <c r="E5279">
        <f t="shared" si="329"/>
        <v>1.0000000001164153</v>
      </c>
      <c r="F5279">
        <v>69.099999999999994</v>
      </c>
      <c r="K5279" t="s">
        <v>14885</v>
      </c>
      <c r="L5279">
        <v>73</v>
      </c>
      <c r="N5279" t="s">
        <v>14993</v>
      </c>
      <c r="O5279" t="str">
        <f t="shared" si="330"/>
        <v xml:space="preserve">9-14-2012 4:51 </v>
      </c>
      <c r="P5279">
        <f t="shared" si="331"/>
        <v>0.99999999994179234</v>
      </c>
      <c r="Q5279">
        <v>64</v>
      </c>
      <c r="R5279">
        <v>0.35000000009313226</v>
      </c>
      <c r="S5279">
        <v>64.400000000000006</v>
      </c>
    </row>
    <row r="5280" spans="1:19" x14ac:dyDescent="0.25">
      <c r="A5280" t="s">
        <v>5310</v>
      </c>
      <c r="B5280">
        <v>66.900000000000006</v>
      </c>
      <c r="D5280" t="str">
        <f t="shared" si="328"/>
        <v xml:space="preserve">9-20-2011 22:51 </v>
      </c>
      <c r="E5280">
        <f t="shared" si="329"/>
        <v>0.99999999994179234</v>
      </c>
      <c r="F5280">
        <v>66.900000000000006</v>
      </c>
      <c r="K5280" t="s">
        <v>14886</v>
      </c>
      <c r="L5280">
        <v>72</v>
      </c>
      <c r="N5280" t="s">
        <v>14994</v>
      </c>
      <c r="O5280" t="str">
        <f t="shared" si="330"/>
        <v xml:space="preserve">9-14-2012 3:51 </v>
      </c>
      <c r="P5280">
        <f t="shared" si="331"/>
        <v>0.99999999994179234</v>
      </c>
      <c r="Q5280">
        <v>64</v>
      </c>
      <c r="R5280">
        <v>0.16666666668606922</v>
      </c>
      <c r="S5280">
        <v>64.400000000000006</v>
      </c>
    </row>
    <row r="5281" spans="1:19" x14ac:dyDescent="0.25">
      <c r="A5281" t="s">
        <v>5311</v>
      </c>
      <c r="B5281">
        <v>70</v>
      </c>
      <c r="D5281" t="str">
        <f t="shared" si="328"/>
        <v xml:space="preserve">9-20-2011 21:51 </v>
      </c>
      <c r="E5281">
        <f t="shared" si="329"/>
        <v>0.99999999994179234</v>
      </c>
      <c r="F5281">
        <v>70</v>
      </c>
      <c r="K5281" t="s">
        <v>14887</v>
      </c>
      <c r="L5281">
        <v>73</v>
      </c>
      <c r="N5281" t="s">
        <v>14995</v>
      </c>
      <c r="O5281" t="str">
        <f t="shared" si="330"/>
        <v xml:space="preserve">9-14-2012 2:51 </v>
      </c>
      <c r="P5281">
        <f t="shared" si="331"/>
        <v>1.0000000001164153</v>
      </c>
      <c r="Q5281">
        <v>64</v>
      </c>
      <c r="R5281">
        <v>0.75</v>
      </c>
      <c r="S5281">
        <v>64.400000000000006</v>
      </c>
    </row>
    <row r="5282" spans="1:19" x14ac:dyDescent="0.25">
      <c r="A5282" t="s">
        <v>5312</v>
      </c>
      <c r="B5282">
        <v>71.099999999999994</v>
      </c>
      <c r="D5282" t="str">
        <f t="shared" si="328"/>
        <v xml:space="preserve">9-20-2011 20:51 </v>
      </c>
      <c r="E5282">
        <f t="shared" si="329"/>
        <v>1.0000000001164153</v>
      </c>
      <c r="F5282">
        <v>71.099999999999994</v>
      </c>
      <c r="K5282" t="s">
        <v>14888</v>
      </c>
      <c r="L5282">
        <v>72</v>
      </c>
      <c r="N5282" t="s">
        <v>14996</v>
      </c>
      <c r="O5282" t="str">
        <f t="shared" si="330"/>
        <v xml:space="preserve">9-14-2012 1:51 </v>
      </c>
      <c r="P5282">
        <f t="shared" si="331"/>
        <v>0.99999999994179234</v>
      </c>
      <c r="Q5282">
        <v>66</v>
      </c>
      <c r="R5282">
        <v>0.38333333336049691</v>
      </c>
      <c r="S5282">
        <v>64.400000000000006</v>
      </c>
    </row>
    <row r="5283" spans="1:19" x14ac:dyDescent="0.25">
      <c r="A5283" t="s">
        <v>5313</v>
      </c>
      <c r="B5283">
        <v>72</v>
      </c>
      <c r="D5283" t="str">
        <f t="shared" si="328"/>
        <v xml:space="preserve">9-20-2011 19:51 </v>
      </c>
      <c r="E5283">
        <f t="shared" si="329"/>
        <v>0.99999999994179234</v>
      </c>
      <c r="F5283">
        <v>72</v>
      </c>
      <c r="K5283" t="s">
        <v>14889</v>
      </c>
      <c r="L5283">
        <v>71.099999999999994</v>
      </c>
      <c r="N5283" t="s">
        <v>14997</v>
      </c>
      <c r="O5283" t="str">
        <f t="shared" si="330"/>
        <v xml:space="preserve">9-14-2012 0:51 </v>
      </c>
      <c r="P5283">
        <f t="shared" si="331"/>
        <v>0.99999999994179234</v>
      </c>
      <c r="Q5283">
        <v>66</v>
      </c>
      <c r="R5283">
        <v>0.58333333331393078</v>
      </c>
      <c r="S5283">
        <v>64.400000000000006</v>
      </c>
    </row>
    <row r="5284" spans="1:19" x14ac:dyDescent="0.25">
      <c r="A5284" t="s">
        <v>5314</v>
      </c>
      <c r="B5284">
        <v>73.900000000000006</v>
      </c>
      <c r="D5284" t="str">
        <f t="shared" si="328"/>
        <v xml:space="preserve">9-20-2011 18:51 </v>
      </c>
      <c r="E5284">
        <f t="shared" si="329"/>
        <v>0.99999999994179234</v>
      </c>
      <c r="F5284">
        <v>73.900000000000006</v>
      </c>
      <c r="K5284" t="s">
        <v>14890</v>
      </c>
      <c r="L5284">
        <v>71.099999999999994</v>
      </c>
      <c r="N5284" t="s">
        <v>14998</v>
      </c>
      <c r="O5284" t="str">
        <f t="shared" si="330"/>
        <v xml:space="preserve">9-13-2012 23:51 </v>
      </c>
      <c r="P5284">
        <f t="shared" si="331"/>
        <v>1.0000000001164153</v>
      </c>
      <c r="Q5284">
        <v>68</v>
      </c>
      <c r="R5284">
        <v>0.1499999999650754</v>
      </c>
      <c r="S5284">
        <v>64.400000000000006</v>
      </c>
    </row>
    <row r="5285" spans="1:19" x14ac:dyDescent="0.25">
      <c r="A5285" t="s">
        <v>5315</v>
      </c>
      <c r="B5285">
        <v>75.900000000000006</v>
      </c>
      <c r="D5285" t="str">
        <f t="shared" si="328"/>
        <v xml:space="preserve">9-20-2011 17:51 </v>
      </c>
      <c r="E5285">
        <f t="shared" si="329"/>
        <v>1.0000000001164153</v>
      </c>
      <c r="F5285">
        <v>75.900000000000006</v>
      </c>
      <c r="K5285" t="s">
        <v>14891</v>
      </c>
      <c r="L5285">
        <v>71.599999999999994</v>
      </c>
      <c r="N5285" t="s">
        <v>14999</v>
      </c>
      <c r="O5285" t="str">
        <f t="shared" si="330"/>
        <v xml:space="preserve">9-13-2012 22:51 </v>
      </c>
      <c r="P5285">
        <f t="shared" si="331"/>
        <v>0.99999999994179234</v>
      </c>
      <c r="Q5285">
        <v>66.900000000000006</v>
      </c>
      <c r="R5285">
        <v>0.24999999994179234</v>
      </c>
      <c r="S5285">
        <v>64.400000000000006</v>
      </c>
    </row>
    <row r="5286" spans="1:19" x14ac:dyDescent="0.25">
      <c r="A5286" t="s">
        <v>5316</v>
      </c>
      <c r="B5286">
        <v>77</v>
      </c>
      <c r="D5286" t="str">
        <f t="shared" si="328"/>
        <v xml:space="preserve">9-20-2011 16:51 </v>
      </c>
      <c r="E5286">
        <f t="shared" si="329"/>
        <v>0.99999999994179234</v>
      </c>
      <c r="F5286">
        <v>77</v>
      </c>
      <c r="K5286" t="s">
        <v>14892</v>
      </c>
      <c r="L5286">
        <v>71.099999999999994</v>
      </c>
      <c r="N5286" t="s">
        <v>15000</v>
      </c>
      <c r="O5286" t="str">
        <f t="shared" si="330"/>
        <v xml:space="preserve">9-13-2012 21:51 </v>
      </c>
      <c r="P5286">
        <f t="shared" si="331"/>
        <v>0.99999999994179234</v>
      </c>
      <c r="Q5286">
        <v>66.900000000000006</v>
      </c>
      <c r="R5286">
        <v>0.75</v>
      </c>
      <c r="S5286">
        <v>64.400000000000006</v>
      </c>
    </row>
    <row r="5287" spans="1:19" x14ac:dyDescent="0.25">
      <c r="A5287" t="s">
        <v>5317</v>
      </c>
      <c r="B5287">
        <v>77</v>
      </c>
      <c r="D5287" t="str">
        <f t="shared" si="328"/>
        <v xml:space="preserve">9-20-2011 15:51 </v>
      </c>
      <c r="E5287">
        <f t="shared" si="329"/>
        <v>0.99999999994179234</v>
      </c>
      <c r="F5287">
        <v>77</v>
      </c>
      <c r="K5287" t="s">
        <v>14893</v>
      </c>
      <c r="L5287">
        <v>72</v>
      </c>
      <c r="N5287" t="s">
        <v>15001</v>
      </c>
      <c r="O5287" t="str">
        <f t="shared" si="330"/>
        <v xml:space="preserve">9-13-2012 20:51 </v>
      </c>
      <c r="P5287">
        <f t="shared" si="331"/>
        <v>1.0000000001164153</v>
      </c>
      <c r="Q5287">
        <v>69.099999999999994</v>
      </c>
      <c r="R5287">
        <v>0.50000000005820766</v>
      </c>
      <c r="S5287">
        <v>64.400000000000006</v>
      </c>
    </row>
    <row r="5288" spans="1:19" x14ac:dyDescent="0.25">
      <c r="A5288" t="s">
        <v>5318</v>
      </c>
      <c r="B5288">
        <v>77</v>
      </c>
      <c r="D5288" t="str">
        <f t="shared" si="328"/>
        <v xml:space="preserve">9-20-2011 14:51 </v>
      </c>
      <c r="E5288">
        <f t="shared" si="329"/>
        <v>1.0000000001164153</v>
      </c>
      <c r="F5288">
        <v>77</v>
      </c>
      <c r="K5288" t="s">
        <v>14894</v>
      </c>
      <c r="L5288">
        <v>71.599999999999994</v>
      </c>
      <c r="N5288" t="s">
        <v>15002</v>
      </c>
      <c r="O5288" t="str">
        <f t="shared" si="330"/>
        <v xml:space="preserve">9-13-2012 19:51 </v>
      </c>
      <c r="P5288">
        <f t="shared" si="331"/>
        <v>0.99999999994179234</v>
      </c>
      <c r="Q5288">
        <v>70</v>
      </c>
      <c r="R5288">
        <v>9.9999999976716936E-2</v>
      </c>
      <c r="S5288">
        <v>64.400000000000006</v>
      </c>
    </row>
    <row r="5289" spans="1:19" x14ac:dyDescent="0.25">
      <c r="A5289" t="s">
        <v>5319</v>
      </c>
      <c r="B5289">
        <v>75.900000000000006</v>
      </c>
      <c r="D5289" t="str">
        <f t="shared" si="328"/>
        <v xml:space="preserve">9-20-2011 13:51 </v>
      </c>
      <c r="E5289">
        <f t="shared" si="329"/>
        <v>0.99999999994179234</v>
      </c>
      <c r="F5289">
        <v>75.900000000000006</v>
      </c>
      <c r="K5289" t="s">
        <v>14895</v>
      </c>
      <c r="L5289">
        <v>73</v>
      </c>
      <c r="N5289" t="s">
        <v>15003</v>
      </c>
      <c r="O5289" t="str">
        <f t="shared" si="330"/>
        <v xml:space="preserve">9-13-2012 18:51 </v>
      </c>
      <c r="P5289">
        <f t="shared" si="331"/>
        <v>0.99999999994179234</v>
      </c>
      <c r="Q5289">
        <v>73.900000000000006</v>
      </c>
      <c r="R5289">
        <v>0.41666666662786156</v>
      </c>
      <c r="S5289">
        <v>64.400000000000006</v>
      </c>
    </row>
    <row r="5290" spans="1:19" x14ac:dyDescent="0.25">
      <c r="A5290" t="s">
        <v>5320</v>
      </c>
      <c r="B5290">
        <v>75.900000000000006</v>
      </c>
      <c r="D5290" t="str">
        <f t="shared" si="328"/>
        <v xml:space="preserve">9-20-2011 12:51 </v>
      </c>
      <c r="E5290">
        <f t="shared" si="329"/>
        <v>0.99999999994179234</v>
      </c>
      <c r="F5290">
        <v>75.900000000000006</v>
      </c>
      <c r="K5290" t="s">
        <v>14896</v>
      </c>
      <c r="L5290">
        <v>71.599999999999994</v>
      </c>
      <c r="N5290" t="s">
        <v>15004</v>
      </c>
      <c r="O5290" t="str">
        <f t="shared" si="330"/>
        <v xml:space="preserve">9-13-2012 17:51 </v>
      </c>
      <c r="P5290">
        <f t="shared" si="331"/>
        <v>1.0000000001164153</v>
      </c>
      <c r="Q5290">
        <v>78.099999999999994</v>
      </c>
      <c r="R5290">
        <v>9.9999999976716936E-2</v>
      </c>
      <c r="S5290">
        <v>64.400000000000006</v>
      </c>
    </row>
    <row r="5291" spans="1:19" x14ac:dyDescent="0.25">
      <c r="A5291" t="s">
        <v>5321</v>
      </c>
      <c r="B5291">
        <v>75.900000000000006</v>
      </c>
      <c r="D5291" t="str">
        <f t="shared" si="328"/>
        <v xml:space="preserve">9-20-2011 11:51 </v>
      </c>
      <c r="E5291">
        <f t="shared" si="329"/>
        <v>1.0000000001164153</v>
      </c>
      <c r="F5291">
        <v>75.900000000000006</v>
      </c>
      <c r="K5291" t="s">
        <v>14897</v>
      </c>
      <c r="L5291">
        <v>73.400000000000006</v>
      </c>
      <c r="N5291" t="s">
        <v>15005</v>
      </c>
      <c r="O5291" t="str">
        <f t="shared" si="330"/>
        <v xml:space="preserve">9-13-2012 16:51 </v>
      </c>
      <c r="P5291">
        <f t="shared" si="331"/>
        <v>0.99999999994179234</v>
      </c>
      <c r="Q5291">
        <v>79</v>
      </c>
      <c r="R5291">
        <v>0.16666666668606922</v>
      </c>
      <c r="S5291">
        <v>64.400000000000006</v>
      </c>
    </row>
    <row r="5292" spans="1:19" x14ac:dyDescent="0.25">
      <c r="A5292" t="s">
        <v>5322</v>
      </c>
      <c r="B5292">
        <v>73.900000000000006</v>
      </c>
      <c r="D5292" t="str">
        <f t="shared" si="328"/>
        <v xml:space="preserve">9-20-2011 10:51 </v>
      </c>
      <c r="E5292">
        <f t="shared" si="329"/>
        <v>0.99999999994179234</v>
      </c>
      <c r="F5292">
        <v>73.900000000000006</v>
      </c>
      <c r="K5292" t="s">
        <v>14898</v>
      </c>
      <c r="L5292">
        <v>73.400000000000006</v>
      </c>
      <c r="N5292" t="s">
        <v>15006</v>
      </c>
      <c r="O5292" t="str">
        <f t="shared" si="330"/>
        <v xml:space="preserve">9-13-2012 15:51 </v>
      </c>
      <c r="P5292">
        <f t="shared" si="331"/>
        <v>0.99999999994179234</v>
      </c>
      <c r="Q5292">
        <v>78.099999999999994</v>
      </c>
      <c r="R5292">
        <v>0.31666666665114462</v>
      </c>
      <c r="S5292">
        <v>64.400000000000006</v>
      </c>
    </row>
    <row r="5293" spans="1:19" x14ac:dyDescent="0.25">
      <c r="A5293" t="s">
        <v>5323</v>
      </c>
      <c r="B5293">
        <v>71.099999999999994</v>
      </c>
      <c r="D5293" t="str">
        <f t="shared" si="328"/>
        <v xml:space="preserve">9-20-2011 9:51 </v>
      </c>
      <c r="E5293">
        <f t="shared" si="329"/>
        <v>0.99999999994179234</v>
      </c>
      <c r="F5293">
        <v>71.099999999999994</v>
      </c>
      <c r="K5293" t="s">
        <v>14899</v>
      </c>
      <c r="L5293">
        <v>75.900000000000006</v>
      </c>
      <c r="N5293" t="s">
        <v>15007</v>
      </c>
      <c r="O5293" t="str">
        <f t="shared" si="330"/>
        <v xml:space="preserve">9-13-2012 14:51 </v>
      </c>
      <c r="P5293">
        <f t="shared" si="331"/>
        <v>1.0000000001164153</v>
      </c>
      <c r="Q5293">
        <v>79</v>
      </c>
      <c r="R5293">
        <v>0.53333333350019529</v>
      </c>
      <c r="S5293">
        <v>64.400000000000006</v>
      </c>
    </row>
    <row r="5294" spans="1:19" x14ac:dyDescent="0.25">
      <c r="A5294" t="s">
        <v>5324</v>
      </c>
      <c r="B5294">
        <v>66.900000000000006</v>
      </c>
      <c r="D5294" t="str">
        <f t="shared" si="328"/>
        <v xml:space="preserve">9-20-2011 8:51 </v>
      </c>
      <c r="E5294">
        <f t="shared" si="329"/>
        <v>1.0000000001164153</v>
      </c>
      <c r="F5294">
        <v>66.900000000000006</v>
      </c>
      <c r="K5294" t="s">
        <v>14900</v>
      </c>
      <c r="L5294">
        <v>79</v>
      </c>
      <c r="N5294" t="s">
        <v>15008</v>
      </c>
      <c r="O5294" t="str">
        <f t="shared" si="330"/>
        <v xml:space="preserve">9-13-2012 13:51 </v>
      </c>
      <c r="P5294">
        <f t="shared" si="331"/>
        <v>0.99999999994179234</v>
      </c>
      <c r="Q5294">
        <v>77</v>
      </c>
      <c r="R5294">
        <v>0.13333333324408159</v>
      </c>
      <c r="S5294">
        <v>64.400000000000006</v>
      </c>
    </row>
    <row r="5295" spans="1:19" x14ac:dyDescent="0.25">
      <c r="A5295" t="s">
        <v>5325</v>
      </c>
      <c r="B5295">
        <v>64.900000000000006</v>
      </c>
      <c r="D5295" t="str">
        <f t="shared" si="328"/>
        <v xml:space="preserve">9-20-2011 7:51 </v>
      </c>
      <c r="E5295">
        <f t="shared" si="329"/>
        <v>0.99999999994179234</v>
      </c>
      <c r="F5295">
        <v>64.900000000000006</v>
      </c>
      <c r="K5295" t="s">
        <v>14901</v>
      </c>
      <c r="L5295">
        <v>80.099999999999994</v>
      </c>
      <c r="N5295" t="s">
        <v>15009</v>
      </c>
      <c r="O5295" t="str">
        <f t="shared" si="330"/>
        <v xml:space="preserve">9-13-2012 12:51 </v>
      </c>
      <c r="P5295">
        <f t="shared" si="331"/>
        <v>0.99999999994179234</v>
      </c>
      <c r="Q5295">
        <v>75</v>
      </c>
      <c r="R5295">
        <v>8.3333333430346102E-2</v>
      </c>
      <c r="S5295">
        <v>64.400000000000006</v>
      </c>
    </row>
    <row r="5296" spans="1:19" x14ac:dyDescent="0.25">
      <c r="A5296" t="s">
        <v>5326</v>
      </c>
      <c r="B5296">
        <v>66</v>
      </c>
      <c r="D5296" t="str">
        <f t="shared" si="328"/>
        <v xml:space="preserve">9-20-2011 6:51 </v>
      </c>
      <c r="E5296">
        <f t="shared" si="329"/>
        <v>0.99999999994179234</v>
      </c>
      <c r="F5296">
        <v>66</v>
      </c>
      <c r="K5296" t="s">
        <v>14902</v>
      </c>
      <c r="L5296">
        <v>79</v>
      </c>
      <c r="N5296" t="s">
        <v>15010</v>
      </c>
      <c r="O5296" t="str">
        <f t="shared" si="330"/>
        <v xml:space="preserve">9-13-2012 11:51 </v>
      </c>
      <c r="P5296">
        <f t="shared" si="331"/>
        <v>1.0000000001164153</v>
      </c>
      <c r="Q5296">
        <v>73.900000000000006</v>
      </c>
      <c r="R5296">
        <v>0.99999999994179234</v>
      </c>
      <c r="S5296">
        <v>64.900000000000006</v>
      </c>
    </row>
    <row r="5297" spans="1:19" x14ac:dyDescent="0.25">
      <c r="A5297" t="s">
        <v>5327</v>
      </c>
      <c r="B5297">
        <v>64</v>
      </c>
      <c r="D5297" t="str">
        <f t="shared" si="328"/>
        <v xml:space="preserve">9-20-2011 5:51 </v>
      </c>
      <c r="E5297">
        <f t="shared" si="329"/>
        <v>1.0000000001164153</v>
      </c>
      <c r="F5297">
        <v>64</v>
      </c>
      <c r="K5297" t="s">
        <v>14903</v>
      </c>
      <c r="L5297">
        <v>80.099999999999994</v>
      </c>
      <c r="N5297" t="s">
        <v>15011</v>
      </c>
      <c r="O5297" t="str">
        <f t="shared" si="330"/>
        <v xml:space="preserve">9-13-2012 10:51 </v>
      </c>
      <c r="P5297">
        <f t="shared" si="331"/>
        <v>0.99999999994179234</v>
      </c>
      <c r="Q5297">
        <v>71.099999999999994</v>
      </c>
      <c r="R5297">
        <v>1.0000000001164153</v>
      </c>
      <c r="S5297">
        <v>64.900000000000006</v>
      </c>
    </row>
    <row r="5298" spans="1:19" x14ac:dyDescent="0.25">
      <c r="A5298" t="s">
        <v>5328</v>
      </c>
      <c r="B5298">
        <v>66</v>
      </c>
      <c r="D5298" t="str">
        <f t="shared" si="328"/>
        <v xml:space="preserve">9-20-2011 4:51 </v>
      </c>
      <c r="E5298">
        <f t="shared" si="329"/>
        <v>0.99999999994179234</v>
      </c>
      <c r="F5298">
        <v>66</v>
      </c>
      <c r="K5298" t="s">
        <v>14904</v>
      </c>
      <c r="L5298">
        <v>79</v>
      </c>
      <c r="N5298" t="s">
        <v>15012</v>
      </c>
      <c r="O5298" t="str">
        <f t="shared" si="330"/>
        <v xml:space="preserve">9-13-2012 9:51 </v>
      </c>
      <c r="P5298">
        <f t="shared" si="331"/>
        <v>0.99999999994179234</v>
      </c>
      <c r="Q5298">
        <v>68</v>
      </c>
      <c r="R5298">
        <v>0.99999999994179234</v>
      </c>
      <c r="S5298">
        <v>64.900000000000006</v>
      </c>
    </row>
    <row r="5299" spans="1:19" x14ac:dyDescent="0.25">
      <c r="A5299" t="s">
        <v>5329</v>
      </c>
      <c r="B5299">
        <v>64.900000000000006</v>
      </c>
      <c r="D5299" t="str">
        <f t="shared" si="328"/>
        <v xml:space="preserve">9-20-2011 3:51 </v>
      </c>
      <c r="E5299">
        <f t="shared" si="329"/>
        <v>0.99999999994179234</v>
      </c>
      <c r="F5299">
        <v>64.900000000000006</v>
      </c>
      <c r="K5299" t="s">
        <v>14905</v>
      </c>
      <c r="L5299">
        <v>75.900000000000006</v>
      </c>
      <c r="N5299" t="s">
        <v>15013</v>
      </c>
      <c r="O5299" t="str">
        <f t="shared" si="330"/>
        <v xml:space="preserve">9-13-2012 8:51 </v>
      </c>
      <c r="P5299">
        <f t="shared" si="331"/>
        <v>1.0000000001164153</v>
      </c>
      <c r="Q5299">
        <v>64</v>
      </c>
      <c r="R5299">
        <v>0.99999999994179234</v>
      </c>
      <c r="S5299">
        <v>64.900000000000006</v>
      </c>
    </row>
    <row r="5300" spans="1:19" x14ac:dyDescent="0.25">
      <c r="A5300" t="s">
        <v>5330</v>
      </c>
      <c r="B5300">
        <v>64.900000000000006</v>
      </c>
      <c r="D5300" t="str">
        <f t="shared" si="328"/>
        <v xml:space="preserve">9-20-2011 2:51 </v>
      </c>
      <c r="E5300">
        <f t="shared" si="329"/>
        <v>1.0000000001164153</v>
      </c>
      <c r="F5300">
        <v>64.900000000000006</v>
      </c>
      <c r="K5300" t="s">
        <v>14906</v>
      </c>
      <c r="L5300">
        <v>72</v>
      </c>
      <c r="N5300" t="s">
        <v>15014</v>
      </c>
      <c r="O5300" t="str">
        <f t="shared" si="330"/>
        <v xml:space="preserve">9-13-2012 7:51 </v>
      </c>
      <c r="P5300">
        <f t="shared" si="331"/>
        <v>0.99999999994179234</v>
      </c>
      <c r="Q5300">
        <v>57</v>
      </c>
      <c r="R5300">
        <v>0.99999999994179234</v>
      </c>
      <c r="S5300">
        <v>64.900000000000006</v>
      </c>
    </row>
    <row r="5301" spans="1:19" x14ac:dyDescent="0.25">
      <c r="A5301" t="s">
        <v>5331</v>
      </c>
      <c r="B5301">
        <v>64.900000000000006</v>
      </c>
      <c r="D5301" t="str">
        <f t="shared" si="328"/>
        <v xml:space="preserve">9-20-2011 1:51 </v>
      </c>
      <c r="E5301">
        <f t="shared" si="329"/>
        <v>0.99999999994179234</v>
      </c>
      <c r="F5301">
        <v>64.900000000000006</v>
      </c>
      <c r="K5301" t="s">
        <v>14907</v>
      </c>
      <c r="L5301">
        <v>71.099999999999994</v>
      </c>
      <c r="N5301" t="s">
        <v>15015</v>
      </c>
      <c r="O5301" t="str">
        <f t="shared" si="330"/>
        <v xml:space="preserve">9-13-2012 6:51 </v>
      </c>
      <c r="P5301">
        <f t="shared" si="331"/>
        <v>0.99999999994179234</v>
      </c>
      <c r="Q5301">
        <v>55</v>
      </c>
      <c r="R5301">
        <v>1.0000000001164153</v>
      </c>
      <c r="S5301">
        <v>64.900000000000006</v>
      </c>
    </row>
    <row r="5302" spans="1:19" x14ac:dyDescent="0.25">
      <c r="A5302" t="s">
        <v>5332</v>
      </c>
      <c r="B5302">
        <v>64.900000000000006</v>
      </c>
      <c r="D5302" t="str">
        <f t="shared" si="328"/>
        <v xml:space="preserve">9-20-2011 0:51 </v>
      </c>
      <c r="E5302">
        <f t="shared" si="329"/>
        <v>0.99999999994179234</v>
      </c>
      <c r="F5302">
        <v>64.900000000000006</v>
      </c>
      <c r="K5302" t="s">
        <v>14908</v>
      </c>
      <c r="L5302">
        <v>69.099999999999994</v>
      </c>
      <c r="N5302" t="s">
        <v>15016</v>
      </c>
      <c r="O5302" t="str">
        <f t="shared" si="330"/>
        <v xml:space="preserve">9-13-2012 5:51 </v>
      </c>
      <c r="P5302">
        <f t="shared" si="331"/>
        <v>1.0000000001164153</v>
      </c>
      <c r="Q5302">
        <v>55.9</v>
      </c>
      <c r="R5302">
        <v>1.0000000001164153</v>
      </c>
      <c r="S5302">
        <v>64.900000000000006</v>
      </c>
    </row>
    <row r="5303" spans="1:19" x14ac:dyDescent="0.25">
      <c r="A5303" t="s">
        <v>5333</v>
      </c>
      <c r="B5303">
        <v>64</v>
      </c>
      <c r="D5303" t="str">
        <f t="shared" si="328"/>
        <v xml:space="preserve">9-19-2011 23:51 </v>
      </c>
      <c r="E5303">
        <f t="shared" si="329"/>
        <v>1.0000000001164153</v>
      </c>
      <c r="F5303">
        <v>64</v>
      </c>
      <c r="K5303" t="s">
        <v>14909</v>
      </c>
      <c r="L5303">
        <v>66</v>
      </c>
      <c r="N5303" t="s">
        <v>15017</v>
      </c>
      <c r="O5303" t="str">
        <f t="shared" si="330"/>
        <v xml:space="preserve">9-13-2012 4:51 </v>
      </c>
      <c r="P5303">
        <f t="shared" si="331"/>
        <v>0.99999999994179234</v>
      </c>
      <c r="Q5303">
        <v>57</v>
      </c>
      <c r="R5303">
        <v>0.99999999994179234</v>
      </c>
      <c r="S5303">
        <v>64.900000000000006</v>
      </c>
    </row>
    <row r="5304" spans="1:19" x14ac:dyDescent="0.25">
      <c r="A5304" t="s">
        <v>5334</v>
      </c>
      <c r="B5304">
        <v>64</v>
      </c>
      <c r="D5304" t="str">
        <f t="shared" si="328"/>
        <v xml:space="preserve">9-19-2011 22:51 </v>
      </c>
      <c r="E5304">
        <f t="shared" si="329"/>
        <v>0.99999999994179234</v>
      </c>
      <c r="F5304">
        <v>64</v>
      </c>
      <c r="K5304" t="s">
        <v>14910</v>
      </c>
      <c r="L5304">
        <v>64.900000000000006</v>
      </c>
      <c r="N5304" t="s">
        <v>15018</v>
      </c>
      <c r="O5304" t="str">
        <f t="shared" si="330"/>
        <v xml:space="preserve">9-13-2012 3:51 </v>
      </c>
      <c r="P5304">
        <f t="shared" si="331"/>
        <v>0.99999999994179234</v>
      </c>
      <c r="Q5304">
        <v>57</v>
      </c>
      <c r="R5304">
        <v>1.0000000001164153</v>
      </c>
      <c r="S5304">
        <v>64.900000000000006</v>
      </c>
    </row>
    <row r="5305" spans="1:19" x14ac:dyDescent="0.25">
      <c r="A5305" t="s">
        <v>5335</v>
      </c>
      <c r="B5305">
        <v>64</v>
      </c>
      <c r="D5305" t="str">
        <f t="shared" si="328"/>
        <v xml:space="preserve">9-19-2011 21:51 </v>
      </c>
      <c r="E5305">
        <f t="shared" si="329"/>
        <v>0.99999999994179234</v>
      </c>
      <c r="F5305">
        <v>64</v>
      </c>
      <c r="K5305" t="s">
        <v>14911</v>
      </c>
      <c r="L5305">
        <v>64.400000000000006</v>
      </c>
      <c r="N5305" t="s">
        <v>15019</v>
      </c>
      <c r="O5305" t="str">
        <f t="shared" si="330"/>
        <v xml:space="preserve">9-13-2012 2:51 </v>
      </c>
      <c r="P5305">
        <f t="shared" si="331"/>
        <v>1.0000000001164153</v>
      </c>
      <c r="Q5305">
        <v>60.1</v>
      </c>
      <c r="R5305">
        <v>0.99999999994179234</v>
      </c>
      <c r="S5305">
        <v>64.900000000000006</v>
      </c>
    </row>
    <row r="5306" spans="1:19" x14ac:dyDescent="0.25">
      <c r="A5306" t="s">
        <v>5336</v>
      </c>
      <c r="B5306">
        <v>64</v>
      </c>
      <c r="D5306" t="str">
        <f t="shared" si="328"/>
        <v xml:space="preserve">9-19-2011 20:51 </v>
      </c>
      <c r="E5306">
        <f t="shared" si="329"/>
        <v>1.0000000001164153</v>
      </c>
      <c r="F5306">
        <v>64</v>
      </c>
      <c r="K5306" t="s">
        <v>14912</v>
      </c>
      <c r="L5306">
        <v>64</v>
      </c>
      <c r="N5306" t="s">
        <v>15020</v>
      </c>
      <c r="O5306" t="str">
        <f t="shared" si="330"/>
        <v xml:space="preserve">9-13-2012 1:51 </v>
      </c>
      <c r="P5306">
        <f t="shared" si="331"/>
        <v>0.99999999994179234</v>
      </c>
      <c r="Q5306">
        <v>60.1</v>
      </c>
      <c r="R5306">
        <v>0.24999999994179234</v>
      </c>
      <c r="S5306">
        <v>64.900000000000006</v>
      </c>
    </row>
    <row r="5307" spans="1:19" x14ac:dyDescent="0.25">
      <c r="A5307" t="s">
        <v>5337</v>
      </c>
      <c r="B5307">
        <v>66</v>
      </c>
      <c r="D5307" t="str">
        <f t="shared" si="328"/>
        <v xml:space="preserve">9-19-2011 19:51 </v>
      </c>
      <c r="E5307">
        <f t="shared" si="329"/>
        <v>0.99999999994179234</v>
      </c>
      <c r="F5307">
        <v>66</v>
      </c>
      <c r="K5307" t="s">
        <v>14913</v>
      </c>
      <c r="L5307">
        <v>64.400000000000006</v>
      </c>
      <c r="N5307" t="s">
        <v>15021</v>
      </c>
      <c r="O5307" t="str">
        <f t="shared" si="330"/>
        <v xml:space="preserve">9-13-2012 0:51 </v>
      </c>
      <c r="P5307">
        <f t="shared" si="331"/>
        <v>0.99999999994179234</v>
      </c>
      <c r="Q5307">
        <v>62.1</v>
      </c>
      <c r="R5307">
        <v>1.0000000001164153</v>
      </c>
      <c r="S5307">
        <v>64.900000000000006</v>
      </c>
    </row>
    <row r="5308" spans="1:19" x14ac:dyDescent="0.25">
      <c r="A5308" t="s">
        <v>5338</v>
      </c>
      <c r="B5308">
        <v>71.099999999999994</v>
      </c>
      <c r="D5308" t="str">
        <f t="shared" si="328"/>
        <v xml:space="preserve">9-19-2011 18:51 </v>
      </c>
      <c r="E5308">
        <f t="shared" si="329"/>
        <v>0.99999999994179234</v>
      </c>
      <c r="F5308">
        <v>71.099999999999994</v>
      </c>
      <c r="K5308" t="s">
        <v>14914</v>
      </c>
      <c r="L5308">
        <v>64</v>
      </c>
      <c r="N5308" t="s">
        <v>15022</v>
      </c>
      <c r="O5308" t="str">
        <f t="shared" si="330"/>
        <v xml:space="preserve">9-12-2012 23:51 </v>
      </c>
      <c r="P5308">
        <f t="shared" si="331"/>
        <v>1.0000000001164153</v>
      </c>
      <c r="Q5308">
        <v>60.1</v>
      </c>
      <c r="R5308">
        <v>1.0000000001164153</v>
      </c>
      <c r="S5308">
        <v>64.900000000000006</v>
      </c>
    </row>
    <row r="5309" spans="1:19" x14ac:dyDescent="0.25">
      <c r="A5309" t="s">
        <v>5339</v>
      </c>
      <c r="B5309">
        <v>73</v>
      </c>
      <c r="D5309" t="str">
        <f t="shared" si="328"/>
        <v xml:space="preserve">9-19-2011 17:51 </v>
      </c>
      <c r="E5309">
        <f t="shared" si="329"/>
        <v>1.0000000001164153</v>
      </c>
      <c r="F5309">
        <v>73</v>
      </c>
      <c r="K5309" t="s">
        <v>14915</v>
      </c>
      <c r="L5309">
        <v>63</v>
      </c>
      <c r="N5309" t="s">
        <v>15023</v>
      </c>
      <c r="O5309" t="str">
        <f t="shared" si="330"/>
        <v xml:space="preserve">9-12-2012 22:51 </v>
      </c>
      <c r="P5309">
        <f t="shared" si="331"/>
        <v>0.99999999994179234</v>
      </c>
      <c r="Q5309">
        <v>60.1</v>
      </c>
      <c r="R5309">
        <v>1.0000000001164153</v>
      </c>
      <c r="S5309">
        <v>64.900000000000006</v>
      </c>
    </row>
    <row r="5310" spans="1:19" x14ac:dyDescent="0.25">
      <c r="A5310" t="s">
        <v>5340</v>
      </c>
      <c r="B5310">
        <v>72</v>
      </c>
      <c r="D5310" t="str">
        <f t="shared" si="328"/>
        <v xml:space="preserve">9-19-2011 16:51 </v>
      </c>
      <c r="E5310">
        <f t="shared" si="329"/>
        <v>0.99999999994179234</v>
      </c>
      <c r="F5310">
        <v>72</v>
      </c>
      <c r="K5310" t="s">
        <v>14916</v>
      </c>
      <c r="L5310">
        <v>63</v>
      </c>
      <c r="N5310" t="s">
        <v>15024</v>
      </c>
      <c r="O5310" t="str">
        <f t="shared" si="330"/>
        <v xml:space="preserve">9-12-2012 21:51 </v>
      </c>
      <c r="P5310">
        <f t="shared" si="331"/>
        <v>0.99999999994179234</v>
      </c>
      <c r="Q5310">
        <v>62.1</v>
      </c>
      <c r="R5310">
        <v>1.0000000001164153</v>
      </c>
      <c r="S5310">
        <v>64.900000000000006</v>
      </c>
    </row>
    <row r="5311" spans="1:19" x14ac:dyDescent="0.25">
      <c r="A5311" t="s">
        <v>5341</v>
      </c>
      <c r="B5311">
        <v>71.099999999999994</v>
      </c>
      <c r="D5311" t="str">
        <f t="shared" si="328"/>
        <v xml:space="preserve">9-19-2011 15:51 </v>
      </c>
      <c r="E5311">
        <f t="shared" si="329"/>
        <v>0.99999999994179234</v>
      </c>
      <c r="F5311">
        <v>71.099999999999994</v>
      </c>
      <c r="K5311" t="s">
        <v>14917</v>
      </c>
      <c r="L5311">
        <v>63</v>
      </c>
      <c r="N5311" t="s">
        <v>15025</v>
      </c>
      <c r="O5311" t="str">
        <f t="shared" si="330"/>
        <v xml:space="preserve">9-12-2012 20:51 </v>
      </c>
      <c r="P5311">
        <f t="shared" si="331"/>
        <v>1.0000000001164153</v>
      </c>
      <c r="Q5311">
        <v>64.900000000000006</v>
      </c>
      <c r="R5311">
        <v>0.99999999994179234</v>
      </c>
      <c r="S5311">
        <v>64.900000000000006</v>
      </c>
    </row>
    <row r="5312" spans="1:19" x14ac:dyDescent="0.25">
      <c r="A5312" t="s">
        <v>5342</v>
      </c>
      <c r="B5312">
        <v>72</v>
      </c>
      <c r="D5312" t="str">
        <f t="shared" si="328"/>
        <v xml:space="preserve">9-19-2011 14:51 </v>
      </c>
      <c r="E5312">
        <f t="shared" si="329"/>
        <v>0.18333333340706304</v>
      </c>
      <c r="F5312">
        <v>72</v>
      </c>
      <c r="K5312" t="s">
        <v>14918</v>
      </c>
      <c r="L5312">
        <v>62.6</v>
      </c>
      <c r="N5312" t="s">
        <v>15026</v>
      </c>
      <c r="O5312" t="str">
        <f t="shared" si="330"/>
        <v xml:space="preserve">9-12-2012 19:51 </v>
      </c>
      <c r="P5312">
        <f t="shared" si="331"/>
        <v>0.99999999994179234</v>
      </c>
      <c r="Q5312">
        <v>68</v>
      </c>
      <c r="R5312">
        <v>1.0000000001164153</v>
      </c>
      <c r="S5312">
        <v>64.900000000000006</v>
      </c>
    </row>
    <row r="5313" spans="1:19" x14ac:dyDescent="0.25">
      <c r="A5313" t="s">
        <v>5343</v>
      </c>
      <c r="B5313">
        <v>71.599999999999994</v>
      </c>
      <c r="D5313" t="str">
        <f t="shared" si="328"/>
        <v xml:space="preserve">9-19-2011 14:40 </v>
      </c>
      <c r="E5313">
        <f t="shared" si="329"/>
        <v>0.81666666670935228</v>
      </c>
      <c r="F5313">
        <v>71.599999999999994</v>
      </c>
      <c r="K5313" t="s">
        <v>14919</v>
      </c>
      <c r="L5313">
        <v>63</v>
      </c>
      <c r="N5313" t="s">
        <v>15027</v>
      </c>
      <c r="O5313" t="str">
        <f t="shared" si="330"/>
        <v xml:space="preserve">9-12-2012 18:51 </v>
      </c>
      <c r="P5313">
        <f t="shared" si="331"/>
        <v>0.99999999994179234</v>
      </c>
      <c r="Q5313">
        <v>73.900000000000006</v>
      </c>
      <c r="R5313">
        <v>0.99999999994179234</v>
      </c>
      <c r="S5313">
        <v>64.900000000000006</v>
      </c>
    </row>
    <row r="5314" spans="1:19" x14ac:dyDescent="0.25">
      <c r="A5314" t="s">
        <v>5344</v>
      </c>
      <c r="B5314">
        <v>73.900000000000006</v>
      </c>
      <c r="D5314" t="str">
        <f t="shared" si="328"/>
        <v xml:space="preserve">9-19-2011 13:51 </v>
      </c>
      <c r="E5314">
        <f t="shared" si="329"/>
        <v>0.99999999994179234</v>
      </c>
      <c r="F5314">
        <v>73.900000000000006</v>
      </c>
      <c r="K5314" t="s">
        <v>14920</v>
      </c>
      <c r="L5314">
        <v>63</v>
      </c>
      <c r="N5314" t="s">
        <v>15028</v>
      </c>
      <c r="O5314" t="str">
        <f t="shared" si="330"/>
        <v xml:space="preserve">9-12-2012 17:51 </v>
      </c>
      <c r="P5314">
        <f t="shared" si="331"/>
        <v>1.0000000001164153</v>
      </c>
      <c r="Q5314">
        <v>75.900000000000006</v>
      </c>
      <c r="R5314">
        <v>0.99999999994179234</v>
      </c>
      <c r="S5314">
        <v>64.900000000000006</v>
      </c>
    </row>
    <row r="5315" spans="1:19" x14ac:dyDescent="0.25">
      <c r="A5315" t="s">
        <v>5345</v>
      </c>
      <c r="B5315">
        <v>69.099999999999994</v>
      </c>
      <c r="D5315" t="str">
        <f t="shared" ref="D5315:D5378" si="332">LEFT(A5315,LEN(A5315)-3)</f>
        <v xml:space="preserve">9-19-2011 12:51 </v>
      </c>
      <c r="E5315">
        <f t="shared" ref="E5315:E5378" si="333">(D5315-D5316)*24</f>
        <v>0.31666666665114462</v>
      </c>
      <c r="F5315">
        <v>69.099999999999994</v>
      </c>
      <c r="K5315" t="s">
        <v>14921</v>
      </c>
      <c r="L5315">
        <v>62.6</v>
      </c>
      <c r="N5315" t="s">
        <v>15029</v>
      </c>
      <c r="O5315" t="str">
        <f t="shared" ref="O5315:O5378" si="334">LEFT(N5315,LEN(N5315)-3)</f>
        <v xml:space="preserve">9-12-2012 16:51 </v>
      </c>
      <c r="P5315">
        <f t="shared" ref="P5315:P5378" si="335">(O5315-O5316)*24</f>
        <v>0.99999999994179234</v>
      </c>
      <c r="Q5315">
        <v>78.099999999999994</v>
      </c>
      <c r="R5315">
        <v>0.99999999994179234</v>
      </c>
      <c r="S5315">
        <v>64.900000000000006</v>
      </c>
    </row>
    <row r="5316" spans="1:19" x14ac:dyDescent="0.25">
      <c r="A5316" t="s">
        <v>5346</v>
      </c>
      <c r="B5316">
        <v>66.2</v>
      </c>
      <c r="D5316" t="str">
        <f t="shared" si="332"/>
        <v xml:space="preserve">9-19-2011 12:32 </v>
      </c>
      <c r="E5316">
        <f t="shared" si="333"/>
        <v>0.68333333329064772</v>
      </c>
      <c r="F5316">
        <v>66.2</v>
      </c>
      <c r="K5316" t="s">
        <v>14922</v>
      </c>
      <c r="L5316">
        <v>62.1</v>
      </c>
      <c r="N5316" t="s">
        <v>15030</v>
      </c>
      <c r="O5316" t="str">
        <f t="shared" si="334"/>
        <v xml:space="preserve">9-12-2012 15:51 </v>
      </c>
      <c r="P5316">
        <f t="shared" si="335"/>
        <v>0.99999999994179234</v>
      </c>
      <c r="Q5316">
        <v>78.099999999999994</v>
      </c>
      <c r="R5316">
        <v>1.0000000001164153</v>
      </c>
      <c r="S5316">
        <v>64.900000000000006</v>
      </c>
    </row>
    <row r="5317" spans="1:19" x14ac:dyDescent="0.25">
      <c r="A5317" t="s">
        <v>5347</v>
      </c>
      <c r="B5317">
        <v>64.900000000000006</v>
      </c>
      <c r="D5317" t="str">
        <f t="shared" si="332"/>
        <v xml:space="preserve">9-19-2011 11:51 </v>
      </c>
      <c r="E5317">
        <f t="shared" si="333"/>
        <v>1.0000000001164153</v>
      </c>
      <c r="F5317">
        <v>64.900000000000006</v>
      </c>
      <c r="K5317" t="s">
        <v>14923</v>
      </c>
      <c r="L5317">
        <v>62.1</v>
      </c>
      <c r="N5317" t="s">
        <v>15031</v>
      </c>
      <c r="O5317" t="str">
        <f t="shared" si="334"/>
        <v xml:space="preserve">9-12-2012 14:51 </v>
      </c>
      <c r="P5317">
        <f t="shared" si="335"/>
        <v>1.0000000001164153</v>
      </c>
      <c r="Q5317">
        <v>78.099999999999994</v>
      </c>
      <c r="R5317">
        <v>0.99999999994179234</v>
      </c>
      <c r="S5317">
        <v>64.900000000000006</v>
      </c>
    </row>
    <row r="5318" spans="1:19" x14ac:dyDescent="0.25">
      <c r="A5318" t="s">
        <v>5348</v>
      </c>
      <c r="B5318">
        <v>64</v>
      </c>
      <c r="D5318" t="str">
        <f t="shared" si="332"/>
        <v xml:space="preserve">9-19-2011 10:51 </v>
      </c>
      <c r="E5318">
        <f t="shared" si="333"/>
        <v>0.99999999994179234</v>
      </c>
      <c r="F5318">
        <v>64</v>
      </c>
      <c r="K5318" t="s">
        <v>14924</v>
      </c>
      <c r="L5318">
        <v>62.1</v>
      </c>
      <c r="N5318" t="s">
        <v>15032</v>
      </c>
      <c r="O5318" t="str">
        <f t="shared" si="334"/>
        <v xml:space="preserve">9-12-2012 13:51 </v>
      </c>
      <c r="P5318">
        <f t="shared" si="335"/>
        <v>0.99999999994179234</v>
      </c>
      <c r="Q5318">
        <v>77</v>
      </c>
      <c r="R5318">
        <v>0.99999999994179234</v>
      </c>
      <c r="S5318">
        <v>64.900000000000006</v>
      </c>
    </row>
    <row r="5319" spans="1:19" x14ac:dyDescent="0.25">
      <c r="A5319" t="s">
        <v>5349</v>
      </c>
      <c r="B5319">
        <v>64</v>
      </c>
      <c r="D5319" t="str">
        <f t="shared" si="332"/>
        <v xml:space="preserve">9-19-2011 9:51 </v>
      </c>
      <c r="E5319">
        <f t="shared" si="333"/>
        <v>0.99999999994179234</v>
      </c>
      <c r="F5319">
        <v>64</v>
      </c>
      <c r="K5319" t="s">
        <v>14925</v>
      </c>
      <c r="L5319">
        <v>61</v>
      </c>
      <c r="N5319" t="s">
        <v>15033</v>
      </c>
      <c r="O5319" t="str">
        <f t="shared" si="334"/>
        <v xml:space="preserve">9-12-2012 12:51 </v>
      </c>
      <c r="P5319">
        <f t="shared" si="335"/>
        <v>0.99999999994179234</v>
      </c>
      <c r="Q5319">
        <v>75.900000000000006</v>
      </c>
      <c r="R5319">
        <v>0.99999999994179234</v>
      </c>
      <c r="S5319">
        <v>64.900000000000006</v>
      </c>
    </row>
    <row r="5320" spans="1:19" x14ac:dyDescent="0.25">
      <c r="A5320" t="s">
        <v>5350</v>
      </c>
      <c r="B5320">
        <v>63</v>
      </c>
      <c r="D5320" t="str">
        <f t="shared" si="332"/>
        <v xml:space="preserve">9-19-2011 8:51 </v>
      </c>
      <c r="E5320">
        <f t="shared" si="333"/>
        <v>1.0000000001164153</v>
      </c>
      <c r="F5320">
        <v>63</v>
      </c>
      <c r="K5320" t="s">
        <v>14926</v>
      </c>
      <c r="L5320">
        <v>62.1</v>
      </c>
      <c r="N5320" t="s">
        <v>15034</v>
      </c>
      <c r="O5320" t="str">
        <f t="shared" si="334"/>
        <v xml:space="preserve">9-12-2012 11:51 </v>
      </c>
      <c r="P5320">
        <f t="shared" si="335"/>
        <v>1.0000000001164153</v>
      </c>
      <c r="Q5320">
        <v>73.900000000000006</v>
      </c>
      <c r="R5320">
        <v>1.0000000001164153</v>
      </c>
      <c r="S5320">
        <v>64.900000000000006</v>
      </c>
    </row>
    <row r="5321" spans="1:19" x14ac:dyDescent="0.25">
      <c r="A5321" t="s">
        <v>5351</v>
      </c>
      <c r="B5321">
        <v>62.1</v>
      </c>
      <c r="D5321" t="str">
        <f t="shared" si="332"/>
        <v xml:space="preserve">9-19-2011 7:51 </v>
      </c>
      <c r="E5321">
        <f t="shared" si="333"/>
        <v>0.99999999994179234</v>
      </c>
      <c r="F5321">
        <v>62.1</v>
      </c>
      <c r="K5321" t="s">
        <v>14927</v>
      </c>
      <c r="L5321">
        <v>64</v>
      </c>
      <c r="N5321" t="s">
        <v>15035</v>
      </c>
      <c r="O5321" t="str">
        <f t="shared" si="334"/>
        <v xml:space="preserve">9-12-2012 10:51 </v>
      </c>
      <c r="P5321">
        <f t="shared" si="335"/>
        <v>0.99999999994179234</v>
      </c>
      <c r="Q5321">
        <v>71.099999999999994</v>
      </c>
      <c r="R5321">
        <v>0.18333333323244005</v>
      </c>
      <c r="S5321">
        <v>64.900000000000006</v>
      </c>
    </row>
    <row r="5322" spans="1:19" x14ac:dyDescent="0.25">
      <c r="A5322" t="s">
        <v>5352</v>
      </c>
      <c r="B5322">
        <v>61</v>
      </c>
      <c r="D5322" t="str">
        <f t="shared" si="332"/>
        <v xml:space="preserve">9-19-2011 6:51 </v>
      </c>
      <c r="E5322">
        <f t="shared" si="333"/>
        <v>0.99999999994179234</v>
      </c>
      <c r="F5322">
        <v>61</v>
      </c>
      <c r="K5322" t="s">
        <v>14928</v>
      </c>
      <c r="L5322">
        <v>64</v>
      </c>
      <c r="N5322" t="s">
        <v>15036</v>
      </c>
      <c r="O5322" t="str">
        <f t="shared" si="334"/>
        <v xml:space="preserve">9-12-2012 9:51 </v>
      </c>
      <c r="P5322">
        <f t="shared" si="335"/>
        <v>0.99999999994179234</v>
      </c>
      <c r="Q5322">
        <v>69.099999999999994</v>
      </c>
      <c r="R5322">
        <v>1.0000000001164153</v>
      </c>
      <c r="S5322">
        <v>64.900000000000006</v>
      </c>
    </row>
    <row r="5323" spans="1:19" x14ac:dyDescent="0.25">
      <c r="A5323" t="s">
        <v>5353</v>
      </c>
      <c r="B5323">
        <v>61</v>
      </c>
      <c r="D5323" t="str">
        <f t="shared" si="332"/>
        <v xml:space="preserve">9-19-2011 5:51 </v>
      </c>
      <c r="E5323">
        <f t="shared" si="333"/>
        <v>1.0000000001164153</v>
      </c>
      <c r="F5323">
        <v>61</v>
      </c>
      <c r="K5323" t="s">
        <v>14929</v>
      </c>
      <c r="L5323">
        <v>64</v>
      </c>
      <c r="N5323" t="s">
        <v>15037</v>
      </c>
      <c r="O5323" t="str">
        <f t="shared" si="334"/>
        <v xml:space="preserve">9-12-2012 8:51 </v>
      </c>
      <c r="P5323">
        <f t="shared" si="335"/>
        <v>1.0000000001164153</v>
      </c>
      <c r="Q5323">
        <v>64</v>
      </c>
      <c r="R5323">
        <v>0.99999999994179234</v>
      </c>
      <c r="S5323">
        <v>64.900000000000006</v>
      </c>
    </row>
    <row r="5324" spans="1:19" x14ac:dyDescent="0.25">
      <c r="A5324" t="s">
        <v>5354</v>
      </c>
      <c r="B5324">
        <v>61</v>
      </c>
      <c r="D5324" t="str">
        <f t="shared" si="332"/>
        <v xml:space="preserve">9-19-2011 4:51 </v>
      </c>
      <c r="E5324">
        <f t="shared" si="333"/>
        <v>0.99999999994179234</v>
      </c>
      <c r="F5324">
        <v>61</v>
      </c>
      <c r="K5324" t="s">
        <v>14930</v>
      </c>
      <c r="L5324">
        <v>64.900000000000006</v>
      </c>
      <c r="N5324" t="s">
        <v>15038</v>
      </c>
      <c r="O5324" t="str">
        <f t="shared" si="334"/>
        <v xml:space="preserve">9-12-2012 7:51 </v>
      </c>
      <c r="P5324">
        <f t="shared" si="335"/>
        <v>0.99999999994179234</v>
      </c>
      <c r="Q5324">
        <v>55.9</v>
      </c>
      <c r="R5324">
        <v>1.0000000001164153</v>
      </c>
      <c r="S5324">
        <v>64.900000000000006</v>
      </c>
    </row>
    <row r="5325" spans="1:19" x14ac:dyDescent="0.25">
      <c r="A5325" t="s">
        <v>5355</v>
      </c>
      <c r="B5325">
        <v>61</v>
      </c>
      <c r="D5325" t="str">
        <f t="shared" si="332"/>
        <v xml:space="preserve">9-19-2011 3:51 </v>
      </c>
      <c r="E5325">
        <f t="shared" si="333"/>
        <v>0.99999999994179234</v>
      </c>
      <c r="F5325">
        <v>61</v>
      </c>
      <c r="K5325" t="s">
        <v>14931</v>
      </c>
      <c r="L5325">
        <v>63</v>
      </c>
      <c r="N5325" t="s">
        <v>15039</v>
      </c>
      <c r="O5325" t="str">
        <f t="shared" si="334"/>
        <v xml:space="preserve">9-12-2012 6:51 </v>
      </c>
      <c r="P5325">
        <f t="shared" si="335"/>
        <v>0.99999999994179234</v>
      </c>
      <c r="Q5325">
        <v>54</v>
      </c>
      <c r="R5325">
        <v>0.99999999994179234</v>
      </c>
      <c r="S5325">
        <v>64.900000000000006</v>
      </c>
    </row>
    <row r="5326" spans="1:19" x14ac:dyDescent="0.25">
      <c r="A5326" t="s">
        <v>5356</v>
      </c>
      <c r="B5326">
        <v>61</v>
      </c>
      <c r="D5326" t="str">
        <f t="shared" si="332"/>
        <v xml:space="preserve">9-19-2011 2:51 </v>
      </c>
      <c r="E5326">
        <f t="shared" si="333"/>
        <v>1.0000000001164153</v>
      </c>
      <c r="F5326">
        <v>61</v>
      </c>
      <c r="K5326" t="s">
        <v>14932</v>
      </c>
      <c r="L5326">
        <v>62.1</v>
      </c>
      <c r="N5326" t="s">
        <v>15040</v>
      </c>
      <c r="O5326" t="str">
        <f t="shared" si="334"/>
        <v xml:space="preserve">9-12-2012 5:51 </v>
      </c>
      <c r="P5326">
        <f t="shared" si="335"/>
        <v>1.0000000001164153</v>
      </c>
      <c r="Q5326">
        <v>54</v>
      </c>
      <c r="R5326">
        <v>1.0000000001164153</v>
      </c>
      <c r="S5326">
        <v>64.900000000000006</v>
      </c>
    </row>
    <row r="5327" spans="1:19" x14ac:dyDescent="0.25">
      <c r="A5327" t="s">
        <v>5357</v>
      </c>
      <c r="B5327">
        <v>61</v>
      </c>
      <c r="D5327" t="str">
        <f t="shared" si="332"/>
        <v xml:space="preserve">9-19-2011 1:51 </v>
      </c>
      <c r="E5327">
        <f t="shared" si="333"/>
        <v>0.99999999994179234</v>
      </c>
      <c r="F5327">
        <v>61</v>
      </c>
      <c r="K5327" t="s">
        <v>14933</v>
      </c>
      <c r="L5327">
        <v>60.1</v>
      </c>
      <c r="N5327" t="s">
        <v>15041</v>
      </c>
      <c r="O5327" t="str">
        <f t="shared" si="334"/>
        <v xml:space="preserve">9-12-2012 4:51 </v>
      </c>
      <c r="P5327">
        <f t="shared" si="335"/>
        <v>0.99999999994179234</v>
      </c>
      <c r="Q5327">
        <v>55</v>
      </c>
      <c r="R5327">
        <v>0.99999999994179234</v>
      </c>
      <c r="S5327">
        <v>64.900000000000006</v>
      </c>
    </row>
    <row r="5328" spans="1:19" x14ac:dyDescent="0.25">
      <c r="A5328" t="s">
        <v>5358</v>
      </c>
      <c r="B5328">
        <v>61</v>
      </c>
      <c r="D5328" t="str">
        <f t="shared" si="332"/>
        <v xml:space="preserve">9-19-2011 0:51 </v>
      </c>
      <c r="E5328">
        <f t="shared" si="333"/>
        <v>0.99999999994179234</v>
      </c>
      <c r="F5328">
        <v>61</v>
      </c>
      <c r="K5328" t="s">
        <v>14934</v>
      </c>
      <c r="L5328">
        <v>60.8</v>
      </c>
      <c r="N5328" t="s">
        <v>15042</v>
      </c>
      <c r="O5328" t="str">
        <f t="shared" si="334"/>
        <v xml:space="preserve">9-12-2012 3:51 </v>
      </c>
      <c r="P5328">
        <f t="shared" si="335"/>
        <v>0.99999999994179234</v>
      </c>
      <c r="Q5328">
        <v>55.9</v>
      </c>
      <c r="R5328">
        <v>1.0000000001164153</v>
      </c>
      <c r="S5328">
        <v>64.900000000000006</v>
      </c>
    </row>
    <row r="5329" spans="1:19" x14ac:dyDescent="0.25">
      <c r="A5329" t="s">
        <v>5359</v>
      </c>
      <c r="B5329">
        <v>62.1</v>
      </c>
      <c r="D5329" t="str">
        <f t="shared" si="332"/>
        <v xml:space="preserve">9-18-2011 23:51 </v>
      </c>
      <c r="E5329">
        <f t="shared" si="333"/>
        <v>1.0000000001164153</v>
      </c>
      <c r="F5329">
        <v>62.1</v>
      </c>
      <c r="K5329" t="s">
        <v>14935</v>
      </c>
      <c r="L5329">
        <v>59</v>
      </c>
      <c r="N5329" t="s">
        <v>15043</v>
      </c>
      <c r="O5329" t="str">
        <f t="shared" si="334"/>
        <v xml:space="preserve">9-12-2012 2:51 </v>
      </c>
      <c r="P5329">
        <f t="shared" si="335"/>
        <v>1.0000000001164153</v>
      </c>
      <c r="Q5329">
        <v>57</v>
      </c>
      <c r="R5329">
        <v>0.99999999994179234</v>
      </c>
      <c r="S5329">
        <v>64.900000000000006</v>
      </c>
    </row>
    <row r="5330" spans="1:19" x14ac:dyDescent="0.25">
      <c r="A5330" t="s">
        <v>5360</v>
      </c>
      <c r="B5330">
        <v>62.1</v>
      </c>
      <c r="D5330" t="str">
        <f t="shared" si="332"/>
        <v xml:space="preserve">9-18-2011 22:51 </v>
      </c>
      <c r="E5330">
        <f t="shared" si="333"/>
        <v>0.99999999994179234</v>
      </c>
      <c r="F5330">
        <v>62.1</v>
      </c>
      <c r="K5330" t="s">
        <v>14936</v>
      </c>
      <c r="L5330">
        <v>60.1</v>
      </c>
      <c r="N5330" t="s">
        <v>15044</v>
      </c>
      <c r="O5330" t="str">
        <f t="shared" si="334"/>
        <v xml:space="preserve">9-12-2012 1:51 </v>
      </c>
      <c r="P5330">
        <f t="shared" si="335"/>
        <v>0.99999999994179234</v>
      </c>
      <c r="Q5330">
        <v>57.9</v>
      </c>
      <c r="R5330">
        <v>0.99999999994179234</v>
      </c>
      <c r="S5330">
        <v>64.900000000000006</v>
      </c>
    </row>
    <row r="5331" spans="1:19" x14ac:dyDescent="0.25">
      <c r="A5331" t="s">
        <v>5361</v>
      </c>
      <c r="B5331">
        <v>62.1</v>
      </c>
      <c r="D5331" t="str">
        <f t="shared" si="332"/>
        <v xml:space="preserve">9-18-2011 21:51 </v>
      </c>
      <c r="E5331">
        <f t="shared" si="333"/>
        <v>0.99999999994179234</v>
      </c>
      <c r="F5331">
        <v>62.1</v>
      </c>
      <c r="K5331" t="s">
        <v>14937</v>
      </c>
      <c r="L5331">
        <v>60.1</v>
      </c>
      <c r="N5331" t="s">
        <v>15045</v>
      </c>
      <c r="O5331" t="str">
        <f t="shared" si="334"/>
        <v xml:space="preserve">9-12-2012 0:51 </v>
      </c>
      <c r="P5331">
        <f t="shared" si="335"/>
        <v>0.99999999994179234</v>
      </c>
      <c r="Q5331">
        <v>59</v>
      </c>
      <c r="R5331">
        <v>0.99999999994179234</v>
      </c>
      <c r="S5331">
        <v>64.900000000000006</v>
      </c>
    </row>
    <row r="5332" spans="1:19" x14ac:dyDescent="0.25">
      <c r="A5332" t="s">
        <v>5362</v>
      </c>
      <c r="B5332">
        <v>63</v>
      </c>
      <c r="D5332" t="str">
        <f t="shared" si="332"/>
        <v xml:space="preserve">9-18-2011 20:51 </v>
      </c>
      <c r="E5332">
        <f t="shared" si="333"/>
        <v>1.0000000001164153</v>
      </c>
      <c r="F5332">
        <v>63</v>
      </c>
      <c r="K5332" t="s">
        <v>14938</v>
      </c>
      <c r="L5332">
        <v>60.8</v>
      </c>
      <c r="N5332" t="s">
        <v>15046</v>
      </c>
      <c r="O5332" t="str">
        <f t="shared" si="334"/>
        <v xml:space="preserve">9-11-2012 23:51 </v>
      </c>
      <c r="P5332">
        <f t="shared" si="335"/>
        <v>1.0000000001164153</v>
      </c>
      <c r="Q5332">
        <v>63</v>
      </c>
      <c r="R5332">
        <v>0.99999999994179234</v>
      </c>
      <c r="S5332">
        <v>64.900000000000006</v>
      </c>
    </row>
    <row r="5333" spans="1:19" x14ac:dyDescent="0.25">
      <c r="A5333" t="s">
        <v>5363</v>
      </c>
      <c r="B5333">
        <v>63</v>
      </c>
      <c r="D5333" t="str">
        <f t="shared" si="332"/>
        <v xml:space="preserve">9-18-2011 19:51 </v>
      </c>
      <c r="E5333">
        <f t="shared" si="333"/>
        <v>0.99999999994179234</v>
      </c>
      <c r="F5333">
        <v>63</v>
      </c>
      <c r="K5333" t="s">
        <v>14939</v>
      </c>
      <c r="L5333">
        <v>62.1</v>
      </c>
      <c r="N5333" t="s">
        <v>15047</v>
      </c>
      <c r="O5333" t="str">
        <f t="shared" si="334"/>
        <v xml:space="preserve">9-11-2012 22:51 </v>
      </c>
      <c r="P5333">
        <f t="shared" si="335"/>
        <v>0.99999999994179234</v>
      </c>
      <c r="Q5333">
        <v>63</v>
      </c>
      <c r="R5333">
        <v>1.0000000001164153</v>
      </c>
      <c r="S5333">
        <v>64.900000000000006</v>
      </c>
    </row>
    <row r="5334" spans="1:19" x14ac:dyDescent="0.25">
      <c r="A5334" t="s">
        <v>5364</v>
      </c>
      <c r="B5334">
        <v>64</v>
      </c>
      <c r="D5334" t="str">
        <f t="shared" si="332"/>
        <v xml:space="preserve">9-18-2011 18:51 </v>
      </c>
      <c r="E5334">
        <f t="shared" si="333"/>
        <v>0.99999999994179234</v>
      </c>
      <c r="F5334">
        <v>64</v>
      </c>
      <c r="K5334" t="s">
        <v>14940</v>
      </c>
      <c r="L5334">
        <v>61</v>
      </c>
      <c r="N5334" t="s">
        <v>15048</v>
      </c>
      <c r="O5334" t="str">
        <f t="shared" si="334"/>
        <v xml:space="preserve">9-11-2012 21:51 </v>
      </c>
      <c r="P5334">
        <f t="shared" si="335"/>
        <v>0.99999999994179234</v>
      </c>
      <c r="Q5334">
        <v>63</v>
      </c>
      <c r="R5334">
        <v>0.99999999994179234</v>
      </c>
      <c r="S5334">
        <v>64.900000000000006</v>
      </c>
    </row>
    <row r="5335" spans="1:19" x14ac:dyDescent="0.25">
      <c r="A5335" t="s">
        <v>5365</v>
      </c>
      <c r="B5335">
        <v>66</v>
      </c>
      <c r="D5335" t="str">
        <f t="shared" si="332"/>
        <v xml:space="preserve">9-18-2011 17:51 </v>
      </c>
      <c r="E5335">
        <f t="shared" si="333"/>
        <v>1.0000000001164153</v>
      </c>
      <c r="F5335">
        <v>66</v>
      </c>
      <c r="K5335" t="s">
        <v>14941</v>
      </c>
      <c r="L5335">
        <v>60.8</v>
      </c>
      <c r="N5335" t="s">
        <v>15049</v>
      </c>
      <c r="O5335" t="str">
        <f t="shared" si="334"/>
        <v xml:space="preserve">9-11-2012 20:51 </v>
      </c>
      <c r="P5335">
        <f t="shared" si="335"/>
        <v>1.0000000001164153</v>
      </c>
      <c r="Q5335">
        <v>64.900000000000006</v>
      </c>
      <c r="R5335">
        <v>0.99999999994179234</v>
      </c>
      <c r="S5335">
        <v>64.900000000000006</v>
      </c>
    </row>
    <row r="5336" spans="1:19" x14ac:dyDescent="0.25">
      <c r="A5336" t="s">
        <v>5366</v>
      </c>
      <c r="B5336">
        <v>66</v>
      </c>
      <c r="D5336" t="str">
        <f t="shared" si="332"/>
        <v xml:space="preserve">9-18-2011 16:51 </v>
      </c>
      <c r="E5336">
        <f t="shared" si="333"/>
        <v>0.99999999994179234</v>
      </c>
      <c r="F5336">
        <v>66</v>
      </c>
      <c r="K5336" t="s">
        <v>14942</v>
      </c>
      <c r="L5336">
        <v>61</v>
      </c>
      <c r="N5336" t="s">
        <v>15050</v>
      </c>
      <c r="O5336" t="str">
        <f t="shared" si="334"/>
        <v xml:space="preserve">9-11-2012 19:51 </v>
      </c>
      <c r="P5336">
        <f t="shared" si="335"/>
        <v>0.99999999994179234</v>
      </c>
      <c r="Q5336">
        <v>66.900000000000006</v>
      </c>
      <c r="R5336">
        <v>1.0000000001164153</v>
      </c>
      <c r="S5336">
        <v>64.900000000000006</v>
      </c>
    </row>
    <row r="5337" spans="1:19" x14ac:dyDescent="0.25">
      <c r="A5337" t="s">
        <v>5367</v>
      </c>
      <c r="B5337">
        <v>66.900000000000006</v>
      </c>
      <c r="D5337" t="str">
        <f t="shared" si="332"/>
        <v xml:space="preserve">9-18-2011 15:51 </v>
      </c>
      <c r="E5337">
        <f t="shared" si="333"/>
        <v>0.99999999994179234</v>
      </c>
      <c r="F5337">
        <v>66.900000000000006</v>
      </c>
      <c r="K5337" t="s">
        <v>14943</v>
      </c>
      <c r="L5337">
        <v>64</v>
      </c>
      <c r="N5337" t="s">
        <v>15051</v>
      </c>
      <c r="O5337" t="str">
        <f t="shared" si="334"/>
        <v xml:space="preserve">9-11-2012 18:51 </v>
      </c>
      <c r="P5337">
        <f t="shared" si="335"/>
        <v>0.99999999994179234</v>
      </c>
      <c r="Q5337">
        <v>72</v>
      </c>
      <c r="R5337">
        <v>0.99999999994179234</v>
      </c>
      <c r="S5337">
        <v>64.900000000000006</v>
      </c>
    </row>
    <row r="5338" spans="1:19" x14ac:dyDescent="0.25">
      <c r="A5338" t="s">
        <v>5368</v>
      </c>
      <c r="B5338">
        <v>66.900000000000006</v>
      </c>
      <c r="D5338" t="str">
        <f t="shared" si="332"/>
        <v xml:space="preserve">9-18-2011 14:51 </v>
      </c>
      <c r="E5338">
        <f t="shared" si="333"/>
        <v>1.0000000001164153</v>
      </c>
      <c r="F5338">
        <v>66.900000000000006</v>
      </c>
      <c r="K5338" t="s">
        <v>14944</v>
      </c>
      <c r="L5338">
        <v>64</v>
      </c>
      <c r="N5338" t="s">
        <v>15052</v>
      </c>
      <c r="O5338" t="str">
        <f t="shared" si="334"/>
        <v xml:space="preserve">9-11-2012 17:51 </v>
      </c>
      <c r="P5338">
        <f t="shared" si="335"/>
        <v>1.0000000001164153</v>
      </c>
      <c r="Q5338">
        <v>75.900000000000006</v>
      </c>
      <c r="R5338">
        <v>0.99999999994179234</v>
      </c>
      <c r="S5338">
        <v>64.900000000000006</v>
      </c>
    </row>
    <row r="5339" spans="1:19" x14ac:dyDescent="0.25">
      <c r="A5339" t="s">
        <v>5369</v>
      </c>
      <c r="B5339">
        <v>66.900000000000006</v>
      </c>
      <c r="D5339" t="str">
        <f t="shared" si="332"/>
        <v xml:space="preserve">9-18-2011 13:51 </v>
      </c>
      <c r="E5339">
        <f t="shared" si="333"/>
        <v>0.99999999994179234</v>
      </c>
      <c r="F5339">
        <v>66.900000000000006</v>
      </c>
      <c r="K5339" t="s">
        <v>14945</v>
      </c>
      <c r="L5339">
        <v>64</v>
      </c>
      <c r="N5339" t="s">
        <v>15053</v>
      </c>
      <c r="O5339" t="str">
        <f t="shared" si="334"/>
        <v xml:space="preserve">9-11-2012 16:51 </v>
      </c>
      <c r="P5339">
        <f t="shared" si="335"/>
        <v>0.99999999994179234</v>
      </c>
      <c r="Q5339">
        <v>78.099999999999994</v>
      </c>
      <c r="R5339">
        <v>1.0000000001164153</v>
      </c>
      <c r="S5339">
        <v>64.900000000000006</v>
      </c>
    </row>
    <row r="5340" spans="1:19" x14ac:dyDescent="0.25">
      <c r="A5340" t="s">
        <v>5370</v>
      </c>
      <c r="B5340">
        <v>66</v>
      </c>
      <c r="D5340" t="str">
        <f t="shared" si="332"/>
        <v xml:space="preserve">9-18-2011 12:51 </v>
      </c>
      <c r="E5340">
        <f t="shared" si="333"/>
        <v>0.99999999994179234</v>
      </c>
      <c r="F5340">
        <v>66</v>
      </c>
      <c r="K5340" t="s">
        <v>14946</v>
      </c>
      <c r="L5340">
        <v>62.1</v>
      </c>
      <c r="N5340" t="s">
        <v>15054</v>
      </c>
      <c r="O5340" t="str">
        <f t="shared" si="334"/>
        <v xml:space="preserve">9-11-2012 15:51 </v>
      </c>
      <c r="P5340">
        <f t="shared" si="335"/>
        <v>0.99999999994179234</v>
      </c>
      <c r="Q5340">
        <v>77</v>
      </c>
      <c r="R5340">
        <v>0.99999999994179234</v>
      </c>
      <c r="S5340">
        <v>64.900000000000006</v>
      </c>
    </row>
    <row r="5341" spans="1:19" x14ac:dyDescent="0.25">
      <c r="A5341" t="s">
        <v>5371</v>
      </c>
      <c r="B5341">
        <v>64</v>
      </c>
      <c r="D5341" t="str">
        <f t="shared" si="332"/>
        <v xml:space="preserve">9-18-2011 11:51 </v>
      </c>
      <c r="E5341">
        <f t="shared" si="333"/>
        <v>1.0000000001164153</v>
      </c>
      <c r="F5341">
        <v>64</v>
      </c>
      <c r="K5341" t="s">
        <v>14947</v>
      </c>
      <c r="L5341">
        <v>64</v>
      </c>
      <c r="N5341" t="s">
        <v>15055</v>
      </c>
      <c r="O5341" t="str">
        <f t="shared" si="334"/>
        <v xml:space="preserve">9-11-2012 14:51 </v>
      </c>
      <c r="P5341">
        <f t="shared" si="335"/>
        <v>1.0000000001164153</v>
      </c>
      <c r="Q5341">
        <v>75.900000000000006</v>
      </c>
      <c r="R5341">
        <v>0.99999999994179234</v>
      </c>
      <c r="S5341">
        <v>64.900000000000006</v>
      </c>
    </row>
    <row r="5342" spans="1:19" x14ac:dyDescent="0.25">
      <c r="A5342" t="s">
        <v>5372</v>
      </c>
      <c r="B5342">
        <v>63</v>
      </c>
      <c r="D5342" t="str">
        <f t="shared" si="332"/>
        <v xml:space="preserve">9-18-2011 10:51 </v>
      </c>
      <c r="E5342">
        <f t="shared" si="333"/>
        <v>0.99999999994179234</v>
      </c>
      <c r="F5342">
        <v>63</v>
      </c>
      <c r="K5342" t="s">
        <v>14948</v>
      </c>
      <c r="L5342">
        <v>64</v>
      </c>
      <c r="N5342" t="s">
        <v>15056</v>
      </c>
      <c r="O5342" t="str">
        <f t="shared" si="334"/>
        <v xml:space="preserve">9-11-2012 13:51 </v>
      </c>
      <c r="P5342">
        <f t="shared" si="335"/>
        <v>0.99999999994179234</v>
      </c>
      <c r="Q5342">
        <v>75</v>
      </c>
      <c r="R5342">
        <v>0.99999999994179234</v>
      </c>
      <c r="S5342">
        <v>64.900000000000006</v>
      </c>
    </row>
    <row r="5343" spans="1:19" x14ac:dyDescent="0.25">
      <c r="A5343" t="s">
        <v>5373</v>
      </c>
      <c r="B5343">
        <v>61</v>
      </c>
      <c r="D5343" t="str">
        <f t="shared" si="332"/>
        <v xml:space="preserve">9-18-2011 9:51 </v>
      </c>
      <c r="E5343">
        <f t="shared" si="333"/>
        <v>0.99999999994179234</v>
      </c>
      <c r="F5343">
        <v>61</v>
      </c>
      <c r="K5343" t="s">
        <v>14949</v>
      </c>
      <c r="L5343">
        <v>64</v>
      </c>
      <c r="N5343" t="s">
        <v>15057</v>
      </c>
      <c r="O5343" t="str">
        <f t="shared" si="334"/>
        <v xml:space="preserve">9-11-2012 12:51 </v>
      </c>
      <c r="P5343">
        <f t="shared" si="335"/>
        <v>0.99999999994179234</v>
      </c>
      <c r="Q5343">
        <v>75</v>
      </c>
      <c r="R5343">
        <v>1.0000000001164153</v>
      </c>
      <c r="S5343">
        <v>64.900000000000006</v>
      </c>
    </row>
    <row r="5344" spans="1:19" x14ac:dyDescent="0.25">
      <c r="A5344" t="s">
        <v>5374</v>
      </c>
      <c r="B5344">
        <v>57.9</v>
      </c>
      <c r="D5344" t="str">
        <f t="shared" si="332"/>
        <v xml:space="preserve">9-18-2011 8:51 </v>
      </c>
      <c r="E5344">
        <f t="shared" si="333"/>
        <v>1.0000000001164153</v>
      </c>
      <c r="F5344">
        <v>57.9</v>
      </c>
      <c r="K5344" t="s">
        <v>14950</v>
      </c>
      <c r="L5344">
        <v>66</v>
      </c>
      <c r="N5344" t="s">
        <v>15058</v>
      </c>
      <c r="O5344" t="str">
        <f t="shared" si="334"/>
        <v xml:space="preserve">9-11-2012 11:51 </v>
      </c>
      <c r="P5344">
        <f t="shared" si="335"/>
        <v>1.0000000001164153</v>
      </c>
      <c r="Q5344">
        <v>73</v>
      </c>
      <c r="R5344">
        <v>1.0000000001164153</v>
      </c>
      <c r="S5344">
        <v>64.900000000000006</v>
      </c>
    </row>
    <row r="5345" spans="1:19" x14ac:dyDescent="0.25">
      <c r="A5345" t="s">
        <v>5375</v>
      </c>
      <c r="B5345">
        <v>57.9</v>
      </c>
      <c r="D5345" t="str">
        <f t="shared" si="332"/>
        <v xml:space="preserve">9-18-2011 7:51 </v>
      </c>
      <c r="E5345">
        <f t="shared" si="333"/>
        <v>0.99999999994179234</v>
      </c>
      <c r="F5345">
        <v>57.9</v>
      </c>
      <c r="K5345" t="s">
        <v>14951</v>
      </c>
      <c r="L5345">
        <v>66</v>
      </c>
      <c r="N5345" t="s">
        <v>15059</v>
      </c>
      <c r="O5345" t="str">
        <f t="shared" si="334"/>
        <v xml:space="preserve">9-11-2012 10:51 </v>
      </c>
      <c r="P5345">
        <f t="shared" si="335"/>
        <v>0.99999999994179234</v>
      </c>
      <c r="Q5345">
        <v>72</v>
      </c>
      <c r="R5345">
        <v>0.99999999994179234</v>
      </c>
      <c r="S5345">
        <v>64.900000000000006</v>
      </c>
    </row>
    <row r="5346" spans="1:19" x14ac:dyDescent="0.25">
      <c r="A5346" t="s">
        <v>5376</v>
      </c>
      <c r="B5346">
        <v>57</v>
      </c>
      <c r="D5346" t="str">
        <f t="shared" si="332"/>
        <v xml:space="preserve">9-18-2011 6:51 </v>
      </c>
      <c r="E5346">
        <f t="shared" si="333"/>
        <v>0.99999999994179234</v>
      </c>
      <c r="F5346">
        <v>57</v>
      </c>
      <c r="K5346" t="s">
        <v>14952</v>
      </c>
      <c r="L5346">
        <v>66.900000000000006</v>
      </c>
      <c r="N5346" t="s">
        <v>15060</v>
      </c>
      <c r="O5346" t="str">
        <f t="shared" si="334"/>
        <v xml:space="preserve">9-11-2012 9:51 </v>
      </c>
      <c r="P5346">
        <f t="shared" si="335"/>
        <v>0.99999999994179234</v>
      </c>
      <c r="Q5346">
        <v>69.099999999999994</v>
      </c>
      <c r="R5346">
        <v>0.99999999994179234</v>
      </c>
      <c r="S5346">
        <v>64.900000000000006</v>
      </c>
    </row>
    <row r="5347" spans="1:19" x14ac:dyDescent="0.25">
      <c r="A5347" t="s">
        <v>5377</v>
      </c>
      <c r="B5347">
        <v>57</v>
      </c>
      <c r="D5347" t="str">
        <f t="shared" si="332"/>
        <v xml:space="preserve">9-18-2011 5:51 </v>
      </c>
      <c r="E5347">
        <f t="shared" si="333"/>
        <v>1.0000000001164153</v>
      </c>
      <c r="F5347">
        <v>57</v>
      </c>
      <c r="K5347" t="s">
        <v>14953</v>
      </c>
      <c r="L5347">
        <v>69.099999999999994</v>
      </c>
      <c r="N5347" t="s">
        <v>15061</v>
      </c>
      <c r="O5347" t="str">
        <f t="shared" si="334"/>
        <v xml:space="preserve">9-11-2012 8:51 </v>
      </c>
      <c r="P5347">
        <f t="shared" si="335"/>
        <v>1.0000000001164153</v>
      </c>
      <c r="Q5347">
        <v>64.900000000000006</v>
      </c>
      <c r="R5347">
        <v>1.0000000001164153</v>
      </c>
      <c r="S5347">
        <v>64.900000000000006</v>
      </c>
    </row>
    <row r="5348" spans="1:19" x14ac:dyDescent="0.25">
      <c r="A5348" t="s">
        <v>5378</v>
      </c>
      <c r="B5348">
        <v>57</v>
      </c>
      <c r="D5348" t="str">
        <f t="shared" si="332"/>
        <v xml:space="preserve">9-18-2011 4:51 </v>
      </c>
      <c r="E5348">
        <f t="shared" si="333"/>
        <v>0.99999999994179234</v>
      </c>
      <c r="F5348">
        <v>57</v>
      </c>
      <c r="K5348" t="s">
        <v>14954</v>
      </c>
      <c r="L5348">
        <v>70</v>
      </c>
      <c r="N5348" t="s">
        <v>15062</v>
      </c>
      <c r="O5348" t="str">
        <f t="shared" si="334"/>
        <v xml:space="preserve">9-11-2012 7:51 </v>
      </c>
      <c r="P5348">
        <f t="shared" si="335"/>
        <v>0.99999999994179234</v>
      </c>
      <c r="Q5348">
        <v>57.9</v>
      </c>
      <c r="R5348">
        <v>0.13333333324408159</v>
      </c>
      <c r="S5348">
        <v>64.900000000000006</v>
      </c>
    </row>
    <row r="5349" spans="1:19" x14ac:dyDescent="0.25">
      <c r="A5349" t="s">
        <v>5379</v>
      </c>
      <c r="B5349">
        <v>57.9</v>
      </c>
      <c r="D5349" t="str">
        <f t="shared" si="332"/>
        <v xml:space="preserve">9-18-2011 3:51 </v>
      </c>
      <c r="E5349">
        <f t="shared" si="333"/>
        <v>0.99999999994179234</v>
      </c>
      <c r="F5349">
        <v>57.9</v>
      </c>
      <c r="K5349" t="s">
        <v>14955</v>
      </c>
      <c r="L5349">
        <v>73.900000000000006</v>
      </c>
      <c r="N5349" t="s">
        <v>15063</v>
      </c>
      <c r="O5349" t="str">
        <f t="shared" si="334"/>
        <v xml:space="preserve">9-11-2012 6:51 </v>
      </c>
      <c r="P5349">
        <f t="shared" si="335"/>
        <v>0.99999999994179234</v>
      </c>
      <c r="Q5349">
        <v>55</v>
      </c>
      <c r="R5349">
        <v>0.99999999994179234</v>
      </c>
      <c r="S5349">
        <v>64.900000000000006</v>
      </c>
    </row>
    <row r="5350" spans="1:19" x14ac:dyDescent="0.25">
      <c r="A5350" t="s">
        <v>5380</v>
      </c>
      <c r="B5350">
        <v>57.9</v>
      </c>
      <c r="D5350" t="str">
        <f t="shared" si="332"/>
        <v xml:space="preserve">9-18-2011 2:51 </v>
      </c>
      <c r="E5350">
        <f t="shared" si="333"/>
        <v>1.0000000001164153</v>
      </c>
      <c r="F5350">
        <v>57.9</v>
      </c>
      <c r="K5350" t="s">
        <v>14956</v>
      </c>
      <c r="L5350">
        <v>78.099999999999994</v>
      </c>
      <c r="N5350" t="s">
        <v>15064</v>
      </c>
      <c r="O5350" t="str">
        <f t="shared" si="334"/>
        <v xml:space="preserve">9-11-2012 5:51 </v>
      </c>
      <c r="P5350">
        <f t="shared" si="335"/>
        <v>1.0000000001164153</v>
      </c>
      <c r="Q5350">
        <v>55.9</v>
      </c>
      <c r="R5350">
        <v>0.88333333341870457</v>
      </c>
      <c r="S5350">
        <v>64.900000000000006</v>
      </c>
    </row>
    <row r="5351" spans="1:19" x14ac:dyDescent="0.25">
      <c r="A5351" t="s">
        <v>5381</v>
      </c>
      <c r="B5351">
        <v>57.9</v>
      </c>
      <c r="D5351" t="str">
        <f t="shared" si="332"/>
        <v xml:space="preserve">9-18-2011 1:51 </v>
      </c>
      <c r="E5351">
        <f t="shared" si="333"/>
        <v>0.99999999994179234</v>
      </c>
      <c r="F5351">
        <v>57.9</v>
      </c>
      <c r="K5351" t="s">
        <v>14957</v>
      </c>
      <c r="L5351">
        <v>79</v>
      </c>
      <c r="N5351" t="s">
        <v>15065</v>
      </c>
      <c r="O5351" t="str">
        <f t="shared" si="334"/>
        <v xml:space="preserve">9-11-2012 4:51 </v>
      </c>
      <c r="P5351">
        <f t="shared" si="335"/>
        <v>0.99999999994179234</v>
      </c>
      <c r="Q5351">
        <v>55.9</v>
      </c>
      <c r="R5351">
        <v>1.0000000001164153</v>
      </c>
      <c r="S5351">
        <v>64.900000000000006</v>
      </c>
    </row>
    <row r="5352" spans="1:19" x14ac:dyDescent="0.25">
      <c r="A5352" t="s">
        <v>5382</v>
      </c>
      <c r="B5352">
        <v>57.9</v>
      </c>
      <c r="D5352" t="str">
        <f t="shared" si="332"/>
        <v xml:space="preserve">9-18-2011 0:51 </v>
      </c>
      <c r="E5352">
        <f t="shared" si="333"/>
        <v>0.99999999994179234</v>
      </c>
      <c r="F5352">
        <v>57.9</v>
      </c>
      <c r="K5352" t="s">
        <v>14958</v>
      </c>
      <c r="L5352">
        <v>79</v>
      </c>
      <c r="N5352" t="s">
        <v>15066</v>
      </c>
      <c r="O5352" t="str">
        <f t="shared" si="334"/>
        <v xml:space="preserve">9-11-2012 3:51 </v>
      </c>
      <c r="P5352">
        <f t="shared" si="335"/>
        <v>0.99999999994179234</v>
      </c>
      <c r="Q5352">
        <v>55.9</v>
      </c>
      <c r="R5352">
        <v>1.0000000001164153</v>
      </c>
      <c r="S5352">
        <v>64.900000000000006</v>
      </c>
    </row>
    <row r="5353" spans="1:19" x14ac:dyDescent="0.25">
      <c r="A5353" t="s">
        <v>5383</v>
      </c>
      <c r="B5353">
        <v>57.9</v>
      </c>
      <c r="D5353" t="str">
        <f t="shared" si="332"/>
        <v xml:space="preserve">9-17-2011 23:51 </v>
      </c>
      <c r="E5353">
        <f t="shared" si="333"/>
        <v>1.0000000001164153</v>
      </c>
      <c r="F5353">
        <v>57.9</v>
      </c>
      <c r="K5353" t="s">
        <v>14959</v>
      </c>
      <c r="L5353">
        <v>80.099999999999994</v>
      </c>
      <c r="N5353" t="s">
        <v>15067</v>
      </c>
      <c r="O5353" t="str">
        <f t="shared" si="334"/>
        <v xml:space="preserve">9-11-2012 2:51 </v>
      </c>
      <c r="P5353">
        <f t="shared" si="335"/>
        <v>1.0000000001164153</v>
      </c>
      <c r="Q5353">
        <v>57</v>
      </c>
      <c r="R5353">
        <v>1.0000000001164153</v>
      </c>
      <c r="S5353">
        <v>64.900000000000006</v>
      </c>
    </row>
    <row r="5354" spans="1:19" x14ac:dyDescent="0.25">
      <c r="A5354" t="s">
        <v>5384</v>
      </c>
      <c r="B5354">
        <v>57.9</v>
      </c>
      <c r="D5354" t="str">
        <f t="shared" si="332"/>
        <v xml:space="preserve">9-17-2011 22:51 </v>
      </c>
      <c r="E5354">
        <f t="shared" si="333"/>
        <v>0.99999999994179234</v>
      </c>
      <c r="F5354">
        <v>57.9</v>
      </c>
      <c r="K5354" t="s">
        <v>14960</v>
      </c>
      <c r="L5354">
        <v>78.099999999999994</v>
      </c>
      <c r="N5354" t="s">
        <v>15068</v>
      </c>
      <c r="O5354" t="str">
        <f t="shared" si="334"/>
        <v xml:space="preserve">9-11-2012 1:51 </v>
      </c>
      <c r="P5354">
        <f t="shared" si="335"/>
        <v>0.99999999994179234</v>
      </c>
      <c r="Q5354">
        <v>57.9</v>
      </c>
      <c r="R5354">
        <v>0.40000000008149073</v>
      </c>
      <c r="S5354">
        <v>64.900000000000006</v>
      </c>
    </row>
    <row r="5355" spans="1:19" x14ac:dyDescent="0.25">
      <c r="A5355" t="s">
        <v>5385</v>
      </c>
      <c r="B5355">
        <v>57.9</v>
      </c>
      <c r="D5355" t="str">
        <f t="shared" si="332"/>
        <v xml:space="preserve">9-17-2011 21:51 </v>
      </c>
      <c r="E5355">
        <f t="shared" si="333"/>
        <v>0.99999999994179234</v>
      </c>
      <c r="F5355">
        <v>57.9</v>
      </c>
      <c r="K5355" t="s">
        <v>14961</v>
      </c>
      <c r="L5355">
        <v>78.099999999999994</v>
      </c>
      <c r="N5355" t="s">
        <v>15069</v>
      </c>
      <c r="O5355" t="str">
        <f t="shared" si="334"/>
        <v xml:space="preserve">9-11-2012 0:51 </v>
      </c>
      <c r="P5355">
        <f t="shared" si="335"/>
        <v>0.99999999994179234</v>
      </c>
      <c r="Q5355">
        <v>57.9</v>
      </c>
      <c r="R5355">
        <v>0.99999999994179234</v>
      </c>
      <c r="S5355">
        <v>64.900000000000006</v>
      </c>
    </row>
    <row r="5356" spans="1:19" x14ac:dyDescent="0.25">
      <c r="A5356" t="s">
        <v>5386</v>
      </c>
      <c r="B5356">
        <v>57.9</v>
      </c>
      <c r="D5356" t="str">
        <f t="shared" si="332"/>
        <v xml:space="preserve">9-17-2011 20:51 </v>
      </c>
      <c r="E5356">
        <f t="shared" si="333"/>
        <v>1.0000000001164153</v>
      </c>
      <c r="F5356">
        <v>57.9</v>
      </c>
      <c r="K5356" t="s">
        <v>14962</v>
      </c>
      <c r="L5356">
        <v>77</v>
      </c>
      <c r="N5356" t="s">
        <v>15070</v>
      </c>
      <c r="O5356" t="str">
        <f t="shared" si="334"/>
        <v xml:space="preserve">9-10-2012 23:51 </v>
      </c>
      <c r="P5356">
        <f t="shared" si="335"/>
        <v>1.0000000001164153</v>
      </c>
      <c r="Q5356">
        <v>60.1</v>
      </c>
      <c r="R5356">
        <v>1.0000000001164153</v>
      </c>
      <c r="S5356">
        <v>64.900000000000006</v>
      </c>
    </row>
    <row r="5357" spans="1:19" x14ac:dyDescent="0.25">
      <c r="A5357" t="s">
        <v>5387</v>
      </c>
      <c r="B5357">
        <v>57.9</v>
      </c>
      <c r="D5357" t="str">
        <f t="shared" si="332"/>
        <v xml:space="preserve">9-17-2011 19:51 </v>
      </c>
      <c r="E5357">
        <f t="shared" si="333"/>
        <v>0.99999999994179234</v>
      </c>
      <c r="F5357">
        <v>57.9</v>
      </c>
      <c r="K5357" t="s">
        <v>14963</v>
      </c>
      <c r="L5357">
        <v>75</v>
      </c>
      <c r="N5357" t="s">
        <v>15071</v>
      </c>
      <c r="O5357" t="str">
        <f t="shared" si="334"/>
        <v xml:space="preserve">9-10-2012 22:51 </v>
      </c>
      <c r="P5357">
        <f t="shared" si="335"/>
        <v>0.99999999994179234</v>
      </c>
      <c r="Q5357">
        <v>61</v>
      </c>
      <c r="R5357">
        <v>0.99999999994179234</v>
      </c>
      <c r="S5357">
        <v>64.900000000000006</v>
      </c>
    </row>
    <row r="5358" spans="1:19" x14ac:dyDescent="0.25">
      <c r="A5358" t="s">
        <v>5388</v>
      </c>
      <c r="B5358">
        <v>59</v>
      </c>
      <c r="D5358" t="str">
        <f t="shared" si="332"/>
        <v xml:space="preserve">9-17-2011 18:51 </v>
      </c>
      <c r="E5358">
        <f t="shared" si="333"/>
        <v>0.99999999994179234</v>
      </c>
      <c r="F5358">
        <v>59</v>
      </c>
      <c r="K5358" t="s">
        <v>14964</v>
      </c>
      <c r="L5358">
        <v>72</v>
      </c>
      <c r="N5358" t="s">
        <v>15072</v>
      </c>
      <c r="O5358" t="str">
        <f t="shared" si="334"/>
        <v xml:space="preserve">9-10-2012 21:51 </v>
      </c>
      <c r="P5358">
        <f t="shared" si="335"/>
        <v>0.99999999994179234</v>
      </c>
      <c r="Q5358">
        <v>62.1</v>
      </c>
      <c r="R5358">
        <v>0.99999999994179234</v>
      </c>
      <c r="S5358">
        <v>64.900000000000006</v>
      </c>
    </row>
    <row r="5359" spans="1:19" x14ac:dyDescent="0.25">
      <c r="A5359" t="s">
        <v>5389</v>
      </c>
      <c r="B5359">
        <v>59</v>
      </c>
      <c r="D5359" t="str">
        <f t="shared" si="332"/>
        <v xml:space="preserve">9-17-2011 17:51 </v>
      </c>
      <c r="E5359">
        <f t="shared" si="333"/>
        <v>1.0000000001164153</v>
      </c>
      <c r="F5359">
        <v>59</v>
      </c>
      <c r="K5359" t="s">
        <v>14965</v>
      </c>
      <c r="L5359">
        <v>70</v>
      </c>
      <c r="N5359" t="s">
        <v>15073</v>
      </c>
      <c r="O5359" t="str">
        <f t="shared" si="334"/>
        <v xml:space="preserve">9-10-2012 20:51 </v>
      </c>
      <c r="P5359">
        <f t="shared" si="335"/>
        <v>1.0000000001164153</v>
      </c>
      <c r="Q5359">
        <v>62.1</v>
      </c>
      <c r="R5359">
        <v>1.0000000001164153</v>
      </c>
      <c r="S5359">
        <v>64.900000000000006</v>
      </c>
    </row>
    <row r="5360" spans="1:19" x14ac:dyDescent="0.25">
      <c r="A5360" t="s">
        <v>5390</v>
      </c>
      <c r="B5360">
        <v>60.1</v>
      </c>
      <c r="D5360" t="str">
        <f t="shared" si="332"/>
        <v xml:space="preserve">9-17-2011 16:51 </v>
      </c>
      <c r="E5360">
        <f t="shared" si="333"/>
        <v>0.99999999994179234</v>
      </c>
      <c r="F5360">
        <v>60.1</v>
      </c>
      <c r="K5360" t="s">
        <v>14966</v>
      </c>
      <c r="L5360">
        <v>64</v>
      </c>
      <c r="N5360" t="s">
        <v>15074</v>
      </c>
      <c r="O5360" t="str">
        <f t="shared" si="334"/>
        <v xml:space="preserve">9-10-2012 19:51 </v>
      </c>
      <c r="P5360">
        <f t="shared" si="335"/>
        <v>0.99999999994179234</v>
      </c>
      <c r="Q5360">
        <v>66.900000000000006</v>
      </c>
      <c r="R5360">
        <v>1.0000000001164153</v>
      </c>
      <c r="S5360">
        <v>64.900000000000006</v>
      </c>
    </row>
    <row r="5361" spans="1:19" x14ac:dyDescent="0.25">
      <c r="A5361" t="s">
        <v>5391</v>
      </c>
      <c r="B5361">
        <v>61</v>
      </c>
      <c r="D5361" t="str">
        <f t="shared" si="332"/>
        <v xml:space="preserve">9-17-2011 15:51 </v>
      </c>
      <c r="E5361">
        <f t="shared" si="333"/>
        <v>0.99999999994179234</v>
      </c>
      <c r="F5361">
        <v>61</v>
      </c>
      <c r="K5361" t="s">
        <v>14967</v>
      </c>
      <c r="L5361">
        <v>62.1</v>
      </c>
      <c r="N5361" t="s">
        <v>15075</v>
      </c>
      <c r="O5361" t="str">
        <f t="shared" si="334"/>
        <v xml:space="preserve">9-10-2012 18:51 </v>
      </c>
      <c r="P5361">
        <f t="shared" si="335"/>
        <v>0.99999999994179234</v>
      </c>
      <c r="Q5361">
        <v>73</v>
      </c>
      <c r="R5361">
        <v>0.99999999994179234</v>
      </c>
      <c r="S5361">
        <v>64.900000000000006</v>
      </c>
    </row>
    <row r="5362" spans="1:19" x14ac:dyDescent="0.25">
      <c r="A5362" t="s">
        <v>5392</v>
      </c>
      <c r="B5362">
        <v>61</v>
      </c>
      <c r="D5362" t="str">
        <f t="shared" si="332"/>
        <v xml:space="preserve">9-17-2011 14:51 </v>
      </c>
      <c r="E5362">
        <f t="shared" si="333"/>
        <v>1.0000000001164153</v>
      </c>
      <c r="F5362">
        <v>61</v>
      </c>
      <c r="K5362" t="s">
        <v>14968</v>
      </c>
      <c r="L5362">
        <v>62.1</v>
      </c>
      <c r="N5362" t="s">
        <v>15076</v>
      </c>
      <c r="O5362" t="str">
        <f t="shared" si="334"/>
        <v xml:space="preserve">9-10-2012 17:51 </v>
      </c>
      <c r="P5362">
        <f t="shared" si="335"/>
        <v>1.0000000001164153</v>
      </c>
      <c r="Q5362">
        <v>75</v>
      </c>
      <c r="R5362">
        <v>0.99999999994179234</v>
      </c>
      <c r="S5362">
        <v>64.900000000000006</v>
      </c>
    </row>
    <row r="5363" spans="1:19" x14ac:dyDescent="0.25">
      <c r="A5363" t="s">
        <v>5393</v>
      </c>
      <c r="B5363">
        <v>60.1</v>
      </c>
      <c r="D5363" t="str">
        <f t="shared" si="332"/>
        <v xml:space="preserve">9-17-2011 13:51 </v>
      </c>
      <c r="E5363">
        <f t="shared" si="333"/>
        <v>0.99999999994179234</v>
      </c>
      <c r="F5363">
        <v>60.1</v>
      </c>
      <c r="K5363" t="s">
        <v>14969</v>
      </c>
      <c r="L5363">
        <v>62.1</v>
      </c>
      <c r="N5363" t="s">
        <v>15077</v>
      </c>
      <c r="O5363" t="str">
        <f t="shared" si="334"/>
        <v xml:space="preserve">9-10-2012 16:51 </v>
      </c>
      <c r="P5363">
        <f t="shared" si="335"/>
        <v>0.99999999994179234</v>
      </c>
      <c r="Q5363">
        <v>77</v>
      </c>
      <c r="R5363">
        <v>0.99999999994179234</v>
      </c>
      <c r="S5363">
        <v>64.900000000000006</v>
      </c>
    </row>
    <row r="5364" spans="1:19" x14ac:dyDescent="0.25">
      <c r="A5364" t="s">
        <v>5394</v>
      </c>
      <c r="B5364">
        <v>60.1</v>
      </c>
      <c r="D5364" t="str">
        <f t="shared" si="332"/>
        <v xml:space="preserve">9-17-2011 12:51 </v>
      </c>
      <c r="E5364">
        <f t="shared" si="333"/>
        <v>0.99999999994179234</v>
      </c>
      <c r="F5364">
        <v>60.1</v>
      </c>
      <c r="K5364" t="s">
        <v>14970</v>
      </c>
      <c r="L5364">
        <v>63</v>
      </c>
      <c r="N5364" t="s">
        <v>15078</v>
      </c>
      <c r="O5364" t="str">
        <f t="shared" si="334"/>
        <v xml:space="preserve">9-10-2012 15:51 </v>
      </c>
      <c r="P5364">
        <f t="shared" si="335"/>
        <v>0.99999999994179234</v>
      </c>
      <c r="Q5364">
        <v>75.900000000000006</v>
      </c>
      <c r="R5364">
        <v>1.0000000001164153</v>
      </c>
      <c r="S5364">
        <v>64.900000000000006</v>
      </c>
    </row>
    <row r="5365" spans="1:19" x14ac:dyDescent="0.25">
      <c r="A5365" t="s">
        <v>5395</v>
      </c>
      <c r="B5365">
        <v>57.9</v>
      </c>
      <c r="D5365" t="str">
        <f t="shared" si="332"/>
        <v xml:space="preserve">9-17-2011 11:51 </v>
      </c>
      <c r="E5365">
        <f t="shared" si="333"/>
        <v>1.0000000001164153</v>
      </c>
      <c r="F5365">
        <v>57.9</v>
      </c>
      <c r="K5365" t="s">
        <v>14971</v>
      </c>
      <c r="L5365">
        <v>64</v>
      </c>
      <c r="N5365" t="s">
        <v>15079</v>
      </c>
      <c r="O5365" t="str">
        <f t="shared" si="334"/>
        <v xml:space="preserve">9-10-2012 14:51 </v>
      </c>
      <c r="P5365">
        <f t="shared" si="335"/>
        <v>1.0000000001164153</v>
      </c>
      <c r="Q5365">
        <v>75.900000000000006</v>
      </c>
      <c r="R5365">
        <v>0.99999999994179234</v>
      </c>
      <c r="S5365">
        <v>64.900000000000006</v>
      </c>
    </row>
    <row r="5366" spans="1:19" x14ac:dyDescent="0.25">
      <c r="A5366" t="s">
        <v>5396</v>
      </c>
      <c r="B5366">
        <v>57.9</v>
      </c>
      <c r="D5366" t="str">
        <f t="shared" si="332"/>
        <v xml:space="preserve">9-17-2011 10:51 </v>
      </c>
      <c r="E5366">
        <f t="shared" si="333"/>
        <v>0.61666666658129543</v>
      </c>
      <c r="F5366">
        <v>57.9</v>
      </c>
      <c r="K5366" t="s">
        <v>14972</v>
      </c>
      <c r="L5366">
        <v>66</v>
      </c>
      <c r="N5366" t="s">
        <v>15080</v>
      </c>
      <c r="O5366" t="str">
        <f t="shared" si="334"/>
        <v xml:space="preserve">9-10-2012 13:51 </v>
      </c>
      <c r="P5366">
        <f t="shared" si="335"/>
        <v>0.99999999994179234</v>
      </c>
      <c r="Q5366">
        <v>75</v>
      </c>
      <c r="R5366">
        <v>0.99999999994179234</v>
      </c>
      <c r="S5366">
        <v>64.900000000000006</v>
      </c>
    </row>
    <row r="5367" spans="1:19" x14ac:dyDescent="0.25">
      <c r="A5367" t="s">
        <v>5397</v>
      </c>
      <c r="B5367">
        <v>57.2</v>
      </c>
      <c r="D5367" t="str">
        <f t="shared" si="332"/>
        <v xml:space="preserve">9-17-2011 10:14 </v>
      </c>
      <c r="E5367">
        <f t="shared" si="333"/>
        <v>0.38333333336049691</v>
      </c>
      <c r="F5367">
        <v>57.2</v>
      </c>
      <c r="K5367" t="s">
        <v>14973</v>
      </c>
      <c r="L5367">
        <v>64.900000000000006</v>
      </c>
      <c r="N5367" t="s">
        <v>15081</v>
      </c>
      <c r="O5367" t="str">
        <f t="shared" si="334"/>
        <v xml:space="preserve">9-10-2012 12:51 </v>
      </c>
      <c r="P5367">
        <f t="shared" si="335"/>
        <v>0.99999999994179234</v>
      </c>
      <c r="Q5367">
        <v>73.900000000000006</v>
      </c>
      <c r="R5367">
        <v>1.0000000001164153</v>
      </c>
      <c r="S5367">
        <v>64.900000000000006</v>
      </c>
    </row>
    <row r="5368" spans="1:19" x14ac:dyDescent="0.25">
      <c r="A5368" t="s">
        <v>5398</v>
      </c>
      <c r="B5368">
        <v>57</v>
      </c>
      <c r="D5368" t="str">
        <f t="shared" si="332"/>
        <v xml:space="preserve">9-17-2011 9:51 </v>
      </c>
      <c r="E5368">
        <f t="shared" si="333"/>
        <v>0.79999999998835847</v>
      </c>
      <c r="F5368">
        <v>57</v>
      </c>
      <c r="K5368" t="s">
        <v>14974</v>
      </c>
      <c r="L5368">
        <v>66</v>
      </c>
      <c r="N5368" t="s">
        <v>15082</v>
      </c>
      <c r="O5368" t="str">
        <f t="shared" si="334"/>
        <v xml:space="preserve">9-10-2012 11:51 </v>
      </c>
      <c r="P5368">
        <f t="shared" si="335"/>
        <v>1.0000000001164153</v>
      </c>
      <c r="Q5368">
        <v>73</v>
      </c>
      <c r="R5368">
        <v>0.99999999994179234</v>
      </c>
      <c r="S5368">
        <v>64.900000000000006</v>
      </c>
    </row>
    <row r="5369" spans="1:19" x14ac:dyDescent="0.25">
      <c r="A5369" t="s">
        <v>5399</v>
      </c>
      <c r="B5369">
        <v>55.4</v>
      </c>
      <c r="D5369" t="str">
        <f t="shared" si="332"/>
        <v xml:space="preserve">9-17-2011 9:03 </v>
      </c>
      <c r="E5369">
        <f t="shared" si="333"/>
        <v>0.19999999995343387</v>
      </c>
      <c r="F5369">
        <v>55.4</v>
      </c>
      <c r="K5369" t="s">
        <v>14975</v>
      </c>
      <c r="L5369">
        <v>68</v>
      </c>
      <c r="N5369" t="s">
        <v>15083</v>
      </c>
      <c r="O5369" t="str">
        <f t="shared" si="334"/>
        <v xml:space="preserve">9-10-2012 10:51 </v>
      </c>
      <c r="P5369">
        <f t="shared" si="335"/>
        <v>0.99999999994179234</v>
      </c>
      <c r="Q5369">
        <v>71.099999999999994</v>
      </c>
      <c r="R5369">
        <v>0.99999999994179234</v>
      </c>
      <c r="S5369">
        <v>64.900000000000006</v>
      </c>
    </row>
    <row r="5370" spans="1:19" x14ac:dyDescent="0.25">
      <c r="A5370" t="s">
        <v>5400</v>
      </c>
      <c r="B5370">
        <v>55.9</v>
      </c>
      <c r="D5370" t="str">
        <f t="shared" si="332"/>
        <v xml:space="preserve">9-17-2011 8:51 </v>
      </c>
      <c r="E5370">
        <f t="shared" si="333"/>
        <v>1.0000000001164153</v>
      </c>
      <c r="F5370">
        <v>55.9</v>
      </c>
      <c r="K5370" t="s">
        <v>14976</v>
      </c>
      <c r="L5370">
        <v>70</v>
      </c>
      <c r="N5370" t="s">
        <v>15084</v>
      </c>
      <c r="O5370" t="str">
        <f t="shared" si="334"/>
        <v xml:space="preserve">9-10-2012 9:51 </v>
      </c>
      <c r="P5370">
        <f t="shared" si="335"/>
        <v>0.99999999994179234</v>
      </c>
      <c r="Q5370">
        <v>69.099999999999994</v>
      </c>
      <c r="R5370">
        <v>1.0000000001164153</v>
      </c>
      <c r="S5370">
        <v>64.900000000000006</v>
      </c>
    </row>
    <row r="5371" spans="1:19" x14ac:dyDescent="0.25">
      <c r="A5371" t="s">
        <v>5401</v>
      </c>
      <c r="B5371">
        <v>55.9</v>
      </c>
      <c r="D5371" t="str">
        <f t="shared" si="332"/>
        <v xml:space="preserve">9-17-2011 7:51 </v>
      </c>
      <c r="E5371">
        <f t="shared" si="333"/>
        <v>0.99999999994179234</v>
      </c>
      <c r="F5371">
        <v>55.9</v>
      </c>
      <c r="K5371" t="s">
        <v>14977</v>
      </c>
      <c r="L5371">
        <v>70</v>
      </c>
      <c r="N5371" t="s">
        <v>15085</v>
      </c>
      <c r="O5371" t="str">
        <f t="shared" si="334"/>
        <v xml:space="preserve">9-10-2012 8:51 </v>
      </c>
      <c r="P5371">
        <f t="shared" si="335"/>
        <v>1.0000000001164153</v>
      </c>
      <c r="Q5371">
        <v>64.900000000000006</v>
      </c>
      <c r="R5371">
        <v>0.99999999994179234</v>
      </c>
      <c r="S5371">
        <v>64.900000000000006</v>
      </c>
    </row>
    <row r="5372" spans="1:19" x14ac:dyDescent="0.25">
      <c r="A5372" t="s">
        <v>5402</v>
      </c>
      <c r="B5372">
        <v>55.9</v>
      </c>
      <c r="D5372" t="str">
        <f t="shared" si="332"/>
        <v xml:space="preserve">9-17-2011 6:51 </v>
      </c>
      <c r="E5372">
        <f t="shared" si="333"/>
        <v>0.99999999994179234</v>
      </c>
      <c r="F5372">
        <v>55.9</v>
      </c>
      <c r="K5372" t="s">
        <v>14978</v>
      </c>
      <c r="L5372">
        <v>71.099999999999994</v>
      </c>
      <c r="N5372" t="s">
        <v>15086</v>
      </c>
      <c r="O5372" t="str">
        <f t="shared" si="334"/>
        <v xml:space="preserve">9-10-2012 7:51 </v>
      </c>
      <c r="P5372">
        <f t="shared" si="335"/>
        <v>0.99999999994179234</v>
      </c>
      <c r="Q5372">
        <v>59</v>
      </c>
      <c r="R5372">
        <v>1.0000000001164153</v>
      </c>
      <c r="S5372">
        <v>64.900000000000006</v>
      </c>
    </row>
    <row r="5373" spans="1:19" x14ac:dyDescent="0.25">
      <c r="A5373" t="s">
        <v>5403</v>
      </c>
      <c r="B5373">
        <v>55.9</v>
      </c>
      <c r="D5373" t="str">
        <f t="shared" si="332"/>
        <v xml:space="preserve">9-17-2011 5:51 </v>
      </c>
      <c r="E5373">
        <f t="shared" si="333"/>
        <v>1.0000000001164153</v>
      </c>
      <c r="F5373">
        <v>55.9</v>
      </c>
      <c r="K5373" t="s">
        <v>14979</v>
      </c>
      <c r="L5373">
        <v>75.900000000000006</v>
      </c>
      <c r="N5373" t="s">
        <v>15087</v>
      </c>
      <c r="O5373" t="str">
        <f t="shared" si="334"/>
        <v xml:space="preserve">9-10-2012 6:51 </v>
      </c>
      <c r="P5373">
        <f t="shared" si="335"/>
        <v>0.99999999994179234</v>
      </c>
      <c r="Q5373">
        <v>55</v>
      </c>
      <c r="R5373">
        <v>0.99999999994179234</v>
      </c>
      <c r="S5373">
        <v>64.900000000000006</v>
      </c>
    </row>
    <row r="5374" spans="1:19" x14ac:dyDescent="0.25">
      <c r="A5374" t="s">
        <v>5404</v>
      </c>
      <c r="B5374">
        <v>55</v>
      </c>
      <c r="D5374" t="str">
        <f t="shared" si="332"/>
        <v xml:space="preserve">9-17-2011 4:51 </v>
      </c>
      <c r="E5374">
        <f t="shared" si="333"/>
        <v>0.99999999994179234</v>
      </c>
      <c r="F5374">
        <v>55</v>
      </c>
      <c r="K5374" t="s">
        <v>14980</v>
      </c>
      <c r="L5374">
        <v>80.099999999999994</v>
      </c>
      <c r="N5374" t="s">
        <v>15088</v>
      </c>
      <c r="O5374" t="str">
        <f t="shared" si="334"/>
        <v xml:space="preserve">9-10-2012 5:51 </v>
      </c>
      <c r="P5374">
        <f t="shared" si="335"/>
        <v>1.0000000001164153</v>
      </c>
      <c r="Q5374">
        <v>57</v>
      </c>
      <c r="R5374">
        <v>1.0000000001164153</v>
      </c>
      <c r="S5374">
        <v>64.900000000000006</v>
      </c>
    </row>
    <row r="5375" spans="1:19" x14ac:dyDescent="0.25">
      <c r="A5375" t="s">
        <v>5405</v>
      </c>
      <c r="B5375">
        <v>55</v>
      </c>
      <c r="D5375" t="str">
        <f t="shared" si="332"/>
        <v xml:space="preserve">9-17-2011 3:51 </v>
      </c>
      <c r="E5375">
        <f t="shared" si="333"/>
        <v>0.99999999994179234</v>
      </c>
      <c r="F5375">
        <v>55</v>
      </c>
      <c r="K5375" t="s">
        <v>14981</v>
      </c>
      <c r="L5375">
        <v>79</v>
      </c>
      <c r="N5375" t="s">
        <v>15089</v>
      </c>
      <c r="O5375" t="str">
        <f t="shared" si="334"/>
        <v xml:space="preserve">9-10-2012 4:51 </v>
      </c>
      <c r="P5375">
        <f t="shared" si="335"/>
        <v>0.99999999994179234</v>
      </c>
      <c r="Q5375">
        <v>60.1</v>
      </c>
      <c r="R5375">
        <v>0.99999999994179234</v>
      </c>
      <c r="S5375">
        <v>64.900000000000006</v>
      </c>
    </row>
    <row r="5376" spans="1:19" x14ac:dyDescent="0.25">
      <c r="A5376" t="s">
        <v>5406</v>
      </c>
      <c r="B5376">
        <v>55</v>
      </c>
      <c r="D5376" t="str">
        <f t="shared" si="332"/>
        <v xml:space="preserve">9-17-2011 2:51 </v>
      </c>
      <c r="E5376">
        <f t="shared" si="333"/>
        <v>1.0000000001164153</v>
      </c>
      <c r="F5376">
        <v>55</v>
      </c>
      <c r="K5376" t="s">
        <v>14982</v>
      </c>
      <c r="L5376">
        <v>79</v>
      </c>
      <c r="N5376" t="s">
        <v>15090</v>
      </c>
      <c r="O5376" t="str">
        <f t="shared" si="334"/>
        <v xml:space="preserve">9-10-2012 3:51 </v>
      </c>
      <c r="P5376">
        <f t="shared" si="335"/>
        <v>0.99999999994179234</v>
      </c>
      <c r="Q5376">
        <v>60.1</v>
      </c>
      <c r="R5376">
        <v>0.99999999994179234</v>
      </c>
      <c r="S5376">
        <v>64.900000000000006</v>
      </c>
    </row>
    <row r="5377" spans="1:19" x14ac:dyDescent="0.25">
      <c r="A5377" t="s">
        <v>5407</v>
      </c>
      <c r="B5377">
        <v>55</v>
      </c>
      <c r="D5377" t="str">
        <f t="shared" si="332"/>
        <v xml:space="preserve">9-17-2011 1:51 </v>
      </c>
      <c r="E5377">
        <f t="shared" si="333"/>
        <v>0.23333333322079852</v>
      </c>
      <c r="F5377">
        <v>55</v>
      </c>
      <c r="K5377" t="s">
        <v>14983</v>
      </c>
      <c r="L5377">
        <v>79</v>
      </c>
      <c r="N5377" t="s">
        <v>15091</v>
      </c>
      <c r="O5377" t="str">
        <f t="shared" si="334"/>
        <v xml:space="preserve">9-10-2012 2:51 </v>
      </c>
      <c r="P5377">
        <f t="shared" si="335"/>
        <v>1.0000000001164153</v>
      </c>
      <c r="Q5377">
        <v>61</v>
      </c>
      <c r="R5377">
        <v>0.99999999994179234</v>
      </c>
      <c r="S5377">
        <v>64.900000000000006</v>
      </c>
    </row>
    <row r="5378" spans="1:19" x14ac:dyDescent="0.25">
      <c r="A5378" t="s">
        <v>5408</v>
      </c>
      <c r="B5378">
        <v>55.4</v>
      </c>
      <c r="D5378" t="str">
        <f t="shared" si="332"/>
        <v xml:space="preserve">9-17-2011 1:37 </v>
      </c>
      <c r="E5378">
        <f t="shared" si="333"/>
        <v>0.76666666672099382</v>
      </c>
      <c r="F5378">
        <v>55.4</v>
      </c>
      <c r="K5378" t="s">
        <v>14984</v>
      </c>
      <c r="L5378">
        <v>78.099999999999994</v>
      </c>
      <c r="N5378" t="s">
        <v>15092</v>
      </c>
      <c r="O5378" t="str">
        <f t="shared" si="334"/>
        <v xml:space="preserve">9-10-2012 1:51 </v>
      </c>
      <c r="P5378">
        <f t="shared" si="335"/>
        <v>0.99999999994179234</v>
      </c>
      <c r="Q5378">
        <v>62.1</v>
      </c>
      <c r="R5378">
        <v>0.99999999994179234</v>
      </c>
      <c r="S5378">
        <v>64.900000000000006</v>
      </c>
    </row>
    <row r="5379" spans="1:19" x14ac:dyDescent="0.25">
      <c r="A5379" t="s">
        <v>5409</v>
      </c>
      <c r="B5379">
        <v>55</v>
      </c>
      <c r="D5379" t="str">
        <f t="shared" ref="D5379:D5442" si="336">LEFT(A5379,LEN(A5379)-3)</f>
        <v xml:space="preserve">9-17-2011 0:51 </v>
      </c>
      <c r="E5379">
        <f t="shared" ref="E5379:E5442" si="337">(D5379-D5380)*24</f>
        <v>0.99999999994179234</v>
      </c>
      <c r="F5379">
        <v>55</v>
      </c>
      <c r="K5379" t="s">
        <v>14985</v>
      </c>
      <c r="L5379">
        <v>78.099999999999994</v>
      </c>
      <c r="N5379" t="s">
        <v>15093</v>
      </c>
      <c r="O5379" t="str">
        <f t="shared" ref="O5379:O5442" si="338">LEFT(N5379,LEN(N5379)-3)</f>
        <v xml:space="preserve">9-10-2012 0:51 </v>
      </c>
      <c r="P5379">
        <f t="shared" ref="P5379:P5442" si="339">(O5379-O5380)*24</f>
        <v>0.99999999994179234</v>
      </c>
      <c r="Q5379">
        <v>61</v>
      </c>
      <c r="R5379">
        <v>1.0000000001164153</v>
      </c>
      <c r="S5379">
        <v>64.900000000000006</v>
      </c>
    </row>
    <row r="5380" spans="1:19" x14ac:dyDescent="0.25">
      <c r="A5380" t="s">
        <v>5410</v>
      </c>
      <c r="B5380">
        <v>55</v>
      </c>
      <c r="D5380" t="str">
        <f t="shared" si="336"/>
        <v xml:space="preserve">9-16-2011 23:51 </v>
      </c>
      <c r="E5380">
        <f t="shared" si="337"/>
        <v>1.0000000001164153</v>
      </c>
      <c r="F5380">
        <v>55</v>
      </c>
      <c r="K5380" t="s">
        <v>14986</v>
      </c>
      <c r="L5380">
        <v>78.099999999999994</v>
      </c>
      <c r="N5380" t="s">
        <v>15094</v>
      </c>
      <c r="O5380" t="str">
        <f t="shared" si="338"/>
        <v xml:space="preserve">9-9-2012 23:51 </v>
      </c>
      <c r="P5380">
        <f t="shared" si="339"/>
        <v>1.0000000001164153</v>
      </c>
      <c r="Q5380">
        <v>62.1</v>
      </c>
      <c r="R5380">
        <v>0.99999999994179234</v>
      </c>
      <c r="S5380">
        <v>64.900000000000006</v>
      </c>
    </row>
    <row r="5381" spans="1:19" x14ac:dyDescent="0.25">
      <c r="A5381" t="s">
        <v>5411</v>
      </c>
      <c r="B5381">
        <v>55</v>
      </c>
      <c r="D5381" t="str">
        <f t="shared" si="336"/>
        <v xml:space="preserve">9-16-2011 22:51 </v>
      </c>
      <c r="E5381">
        <f t="shared" si="337"/>
        <v>0.99999999994179234</v>
      </c>
      <c r="F5381">
        <v>55</v>
      </c>
      <c r="K5381" t="s">
        <v>14987</v>
      </c>
      <c r="L5381">
        <v>75.900000000000006</v>
      </c>
      <c r="N5381" t="s">
        <v>15095</v>
      </c>
      <c r="O5381" t="str">
        <f t="shared" si="338"/>
        <v xml:space="preserve">9-9-2012 22:51 </v>
      </c>
      <c r="P5381">
        <f t="shared" si="339"/>
        <v>0.99999999994179234</v>
      </c>
      <c r="Q5381">
        <v>62.1</v>
      </c>
      <c r="R5381">
        <v>1.0000000001164153</v>
      </c>
      <c r="S5381">
        <v>64.900000000000006</v>
      </c>
    </row>
    <row r="5382" spans="1:19" x14ac:dyDescent="0.25">
      <c r="A5382" t="s">
        <v>5412</v>
      </c>
      <c r="B5382">
        <v>57</v>
      </c>
      <c r="D5382" t="str">
        <f t="shared" si="336"/>
        <v xml:space="preserve">9-16-2011 21:51 </v>
      </c>
      <c r="E5382">
        <f t="shared" si="337"/>
        <v>0.99999999994179234</v>
      </c>
      <c r="F5382">
        <v>57</v>
      </c>
      <c r="K5382" t="s">
        <v>14988</v>
      </c>
      <c r="L5382">
        <v>73</v>
      </c>
      <c r="N5382" t="s">
        <v>15096</v>
      </c>
      <c r="O5382" t="str">
        <f t="shared" si="338"/>
        <v xml:space="preserve">9-9-2012 21:51 </v>
      </c>
      <c r="P5382">
        <f t="shared" si="339"/>
        <v>0.99999999994179234</v>
      </c>
      <c r="Q5382">
        <v>63</v>
      </c>
      <c r="R5382">
        <v>0.99999999994179234</v>
      </c>
      <c r="S5382">
        <v>64.900000000000006</v>
      </c>
    </row>
    <row r="5383" spans="1:19" x14ac:dyDescent="0.25">
      <c r="A5383" t="s">
        <v>5413</v>
      </c>
      <c r="B5383">
        <v>59</v>
      </c>
      <c r="D5383" t="str">
        <f t="shared" si="336"/>
        <v xml:space="preserve">9-16-2011 20:51 </v>
      </c>
      <c r="E5383">
        <f t="shared" si="337"/>
        <v>1.0000000001164153</v>
      </c>
      <c r="F5383">
        <v>59</v>
      </c>
      <c r="K5383" t="s">
        <v>14989</v>
      </c>
      <c r="L5383">
        <v>69.099999999999994</v>
      </c>
      <c r="N5383" t="s">
        <v>15097</v>
      </c>
      <c r="O5383" t="str">
        <f t="shared" si="338"/>
        <v xml:space="preserve">9-9-2012 20:51 </v>
      </c>
      <c r="P5383">
        <f t="shared" si="339"/>
        <v>1.0000000001164153</v>
      </c>
      <c r="Q5383">
        <v>64</v>
      </c>
      <c r="R5383">
        <v>1.0000000001164153</v>
      </c>
      <c r="S5383">
        <v>64.900000000000006</v>
      </c>
    </row>
    <row r="5384" spans="1:19" x14ac:dyDescent="0.25">
      <c r="A5384" t="s">
        <v>5414</v>
      </c>
      <c r="B5384">
        <v>59</v>
      </c>
      <c r="D5384" t="str">
        <f t="shared" si="336"/>
        <v xml:space="preserve">9-16-2011 19:51 </v>
      </c>
      <c r="E5384">
        <f t="shared" si="337"/>
        <v>0.99999999994179234</v>
      </c>
      <c r="F5384">
        <v>59</v>
      </c>
      <c r="K5384" t="s">
        <v>14990</v>
      </c>
      <c r="L5384">
        <v>64.900000000000006</v>
      </c>
      <c r="N5384" t="s">
        <v>15098</v>
      </c>
      <c r="O5384" t="str">
        <f t="shared" si="338"/>
        <v xml:space="preserve">9-9-2012 19:51 </v>
      </c>
      <c r="P5384">
        <f t="shared" si="339"/>
        <v>0.99999999994179234</v>
      </c>
      <c r="Q5384">
        <v>69.099999999999994</v>
      </c>
      <c r="R5384">
        <v>1.0000000001164153</v>
      </c>
      <c r="S5384">
        <v>64.900000000000006</v>
      </c>
    </row>
    <row r="5385" spans="1:19" x14ac:dyDescent="0.25">
      <c r="A5385" t="s">
        <v>5415</v>
      </c>
      <c r="B5385">
        <v>59</v>
      </c>
      <c r="D5385" t="str">
        <f t="shared" si="336"/>
        <v xml:space="preserve">9-16-2011 18:51 </v>
      </c>
      <c r="E5385">
        <f t="shared" si="337"/>
        <v>0.99999999994179234</v>
      </c>
      <c r="F5385">
        <v>59</v>
      </c>
      <c r="K5385" t="s">
        <v>14991</v>
      </c>
      <c r="L5385">
        <v>63</v>
      </c>
      <c r="N5385" t="s">
        <v>15099</v>
      </c>
      <c r="O5385" t="str">
        <f t="shared" si="338"/>
        <v xml:space="preserve">9-9-2012 18:51 </v>
      </c>
      <c r="P5385">
        <f t="shared" si="339"/>
        <v>0.99999999994179234</v>
      </c>
      <c r="Q5385">
        <v>75</v>
      </c>
      <c r="R5385">
        <v>0.99999999994179234</v>
      </c>
      <c r="S5385">
        <v>64.900000000000006</v>
      </c>
    </row>
    <row r="5386" spans="1:19" x14ac:dyDescent="0.25">
      <c r="A5386" t="s">
        <v>5416</v>
      </c>
      <c r="B5386">
        <v>59</v>
      </c>
      <c r="D5386" t="str">
        <f t="shared" si="336"/>
        <v xml:space="preserve">9-16-2011 17:51 </v>
      </c>
      <c r="E5386">
        <f t="shared" si="337"/>
        <v>1.0000000001164153</v>
      </c>
      <c r="F5386">
        <v>59</v>
      </c>
      <c r="K5386" t="s">
        <v>14992</v>
      </c>
      <c r="L5386">
        <v>63</v>
      </c>
      <c r="N5386" t="s">
        <v>15100</v>
      </c>
      <c r="O5386" t="str">
        <f t="shared" si="338"/>
        <v xml:space="preserve">9-9-2012 17:51 </v>
      </c>
      <c r="P5386">
        <f t="shared" si="339"/>
        <v>1.0000000001164153</v>
      </c>
      <c r="Q5386">
        <v>77</v>
      </c>
      <c r="R5386">
        <v>0.99999999994179234</v>
      </c>
      <c r="S5386">
        <v>64.900000000000006</v>
      </c>
    </row>
    <row r="5387" spans="1:19" x14ac:dyDescent="0.25">
      <c r="A5387" t="s">
        <v>5417</v>
      </c>
      <c r="B5387">
        <v>59</v>
      </c>
      <c r="D5387" t="str">
        <f t="shared" si="336"/>
        <v xml:space="preserve">9-16-2011 16:51 </v>
      </c>
      <c r="E5387">
        <f t="shared" si="337"/>
        <v>0.99999999994179234</v>
      </c>
      <c r="F5387">
        <v>59</v>
      </c>
      <c r="K5387" t="s">
        <v>14993</v>
      </c>
      <c r="L5387">
        <v>64</v>
      </c>
      <c r="N5387" t="s">
        <v>15101</v>
      </c>
      <c r="O5387" t="str">
        <f t="shared" si="338"/>
        <v xml:space="preserve">9-9-2012 16:51 </v>
      </c>
      <c r="P5387">
        <f t="shared" si="339"/>
        <v>0.99999999994179234</v>
      </c>
      <c r="Q5387">
        <v>78.099999999999994</v>
      </c>
      <c r="R5387">
        <v>1.0000000001164153</v>
      </c>
      <c r="S5387">
        <v>64.900000000000006</v>
      </c>
    </row>
    <row r="5388" spans="1:19" x14ac:dyDescent="0.25">
      <c r="A5388" t="s">
        <v>5418</v>
      </c>
      <c r="B5388">
        <v>59</v>
      </c>
      <c r="D5388" t="str">
        <f t="shared" si="336"/>
        <v xml:space="preserve">9-16-2011 15:51 </v>
      </c>
      <c r="E5388">
        <f t="shared" si="337"/>
        <v>0.99999999994179234</v>
      </c>
      <c r="F5388">
        <v>59</v>
      </c>
      <c r="K5388" t="s">
        <v>14994</v>
      </c>
      <c r="L5388">
        <v>64</v>
      </c>
      <c r="N5388" t="s">
        <v>15102</v>
      </c>
      <c r="O5388" t="str">
        <f t="shared" si="338"/>
        <v xml:space="preserve">9-9-2012 15:51 </v>
      </c>
      <c r="P5388">
        <f t="shared" si="339"/>
        <v>0.99999999994179234</v>
      </c>
      <c r="Q5388">
        <v>78.099999999999994</v>
      </c>
      <c r="R5388">
        <v>0.99999999994179234</v>
      </c>
      <c r="S5388">
        <v>64.900000000000006</v>
      </c>
    </row>
    <row r="5389" spans="1:19" x14ac:dyDescent="0.25">
      <c r="A5389" t="s">
        <v>5419</v>
      </c>
      <c r="B5389">
        <v>59</v>
      </c>
      <c r="D5389" t="str">
        <f t="shared" si="336"/>
        <v xml:space="preserve">9-16-2011 14:51 </v>
      </c>
      <c r="E5389">
        <f t="shared" si="337"/>
        <v>1.0000000001164153</v>
      </c>
      <c r="F5389">
        <v>59</v>
      </c>
      <c r="K5389" t="s">
        <v>14995</v>
      </c>
      <c r="L5389">
        <v>64</v>
      </c>
      <c r="N5389" t="s">
        <v>15103</v>
      </c>
      <c r="O5389" t="str">
        <f t="shared" si="338"/>
        <v xml:space="preserve">9-9-2012 14:51 </v>
      </c>
      <c r="P5389">
        <f t="shared" si="339"/>
        <v>1.0000000001164153</v>
      </c>
      <c r="Q5389">
        <v>78.099999999999994</v>
      </c>
      <c r="R5389">
        <v>0.99999999994179234</v>
      </c>
      <c r="S5389">
        <v>64.900000000000006</v>
      </c>
    </row>
    <row r="5390" spans="1:19" x14ac:dyDescent="0.25">
      <c r="A5390" t="s">
        <v>5420</v>
      </c>
      <c r="B5390">
        <v>57.9</v>
      </c>
      <c r="D5390" t="str">
        <f t="shared" si="336"/>
        <v xml:space="preserve">9-16-2011 13:51 </v>
      </c>
      <c r="E5390">
        <f t="shared" si="337"/>
        <v>0.99999999994179234</v>
      </c>
      <c r="F5390">
        <v>57.9</v>
      </c>
      <c r="K5390" t="s">
        <v>14996</v>
      </c>
      <c r="L5390">
        <v>66</v>
      </c>
      <c r="N5390" t="s">
        <v>15104</v>
      </c>
      <c r="O5390" t="str">
        <f t="shared" si="338"/>
        <v xml:space="preserve">9-9-2012 13:51 </v>
      </c>
      <c r="P5390">
        <f t="shared" si="339"/>
        <v>0.99999999994179234</v>
      </c>
      <c r="Q5390">
        <v>77</v>
      </c>
      <c r="R5390">
        <v>1.0000000001164153</v>
      </c>
      <c r="S5390">
        <v>64.900000000000006</v>
      </c>
    </row>
    <row r="5391" spans="1:19" x14ac:dyDescent="0.25">
      <c r="A5391" t="s">
        <v>5421</v>
      </c>
      <c r="B5391">
        <v>57.9</v>
      </c>
      <c r="D5391" t="str">
        <f t="shared" si="336"/>
        <v xml:space="preserve">9-16-2011 12:51 </v>
      </c>
      <c r="E5391">
        <f t="shared" si="337"/>
        <v>0.99999999994179234</v>
      </c>
      <c r="F5391">
        <v>57.9</v>
      </c>
      <c r="K5391" t="s">
        <v>14997</v>
      </c>
      <c r="L5391">
        <v>66</v>
      </c>
      <c r="N5391" t="s">
        <v>15105</v>
      </c>
      <c r="O5391" t="str">
        <f t="shared" si="338"/>
        <v xml:space="preserve">9-9-2012 12:51 </v>
      </c>
      <c r="P5391">
        <f t="shared" si="339"/>
        <v>0.99999999994179234</v>
      </c>
      <c r="Q5391">
        <v>75</v>
      </c>
      <c r="R5391">
        <v>0.99999999994179234</v>
      </c>
      <c r="S5391">
        <v>64.900000000000006</v>
      </c>
    </row>
    <row r="5392" spans="1:19" x14ac:dyDescent="0.25">
      <c r="A5392" t="s">
        <v>5422</v>
      </c>
      <c r="B5392">
        <v>57</v>
      </c>
      <c r="D5392" t="str">
        <f t="shared" si="336"/>
        <v xml:space="preserve">9-16-2011 11:51 </v>
      </c>
      <c r="E5392">
        <f t="shared" si="337"/>
        <v>1.0000000001164153</v>
      </c>
      <c r="F5392">
        <v>57</v>
      </c>
      <c r="K5392" t="s">
        <v>14998</v>
      </c>
      <c r="L5392">
        <v>68</v>
      </c>
      <c r="N5392" t="s">
        <v>15106</v>
      </c>
      <c r="O5392" t="str">
        <f t="shared" si="338"/>
        <v xml:space="preserve">9-9-2012 11:51 </v>
      </c>
      <c r="P5392">
        <f t="shared" si="339"/>
        <v>1.0000000001164153</v>
      </c>
      <c r="Q5392">
        <v>73</v>
      </c>
      <c r="R5392">
        <v>0.25000000011641532</v>
      </c>
      <c r="S5392">
        <v>64.900000000000006</v>
      </c>
    </row>
    <row r="5393" spans="1:19" x14ac:dyDescent="0.25">
      <c r="A5393" t="s">
        <v>5423</v>
      </c>
      <c r="B5393">
        <v>55.9</v>
      </c>
      <c r="D5393" t="str">
        <f t="shared" si="336"/>
        <v xml:space="preserve">9-16-2011 10:51 </v>
      </c>
      <c r="E5393">
        <f t="shared" si="337"/>
        <v>0.99999999994179234</v>
      </c>
      <c r="F5393">
        <v>55.9</v>
      </c>
      <c r="K5393" t="s">
        <v>14999</v>
      </c>
      <c r="L5393">
        <v>66.900000000000006</v>
      </c>
      <c r="N5393" t="s">
        <v>15107</v>
      </c>
      <c r="O5393" t="str">
        <f t="shared" si="338"/>
        <v xml:space="preserve">9-9-2012 10:51 </v>
      </c>
      <c r="P5393">
        <f t="shared" si="339"/>
        <v>0.99999999994179234</v>
      </c>
      <c r="Q5393">
        <v>71.099999999999994</v>
      </c>
      <c r="R5393">
        <v>1.0000000001164153</v>
      </c>
      <c r="S5393">
        <v>64.900000000000006</v>
      </c>
    </row>
    <row r="5394" spans="1:19" x14ac:dyDescent="0.25">
      <c r="A5394" t="s">
        <v>5424</v>
      </c>
      <c r="B5394">
        <v>55.9</v>
      </c>
      <c r="D5394" t="str">
        <f t="shared" si="336"/>
        <v xml:space="preserve">9-16-2011 9:51 </v>
      </c>
      <c r="E5394">
        <f t="shared" si="337"/>
        <v>0.99999999994179234</v>
      </c>
      <c r="F5394">
        <v>55.9</v>
      </c>
      <c r="K5394" t="s">
        <v>15000</v>
      </c>
      <c r="L5394">
        <v>66.900000000000006</v>
      </c>
      <c r="N5394" t="s">
        <v>15108</v>
      </c>
      <c r="O5394" t="str">
        <f t="shared" si="338"/>
        <v xml:space="preserve">9-9-2012 9:51 </v>
      </c>
      <c r="P5394">
        <f t="shared" si="339"/>
        <v>0.78333333326736465</v>
      </c>
      <c r="Q5394">
        <v>70</v>
      </c>
      <c r="R5394">
        <v>0.61666666658129543</v>
      </c>
      <c r="S5394">
        <v>64.900000000000006</v>
      </c>
    </row>
    <row r="5395" spans="1:19" x14ac:dyDescent="0.25">
      <c r="A5395" t="s">
        <v>5425</v>
      </c>
      <c r="B5395">
        <v>55.9</v>
      </c>
      <c r="D5395" t="str">
        <f t="shared" si="336"/>
        <v xml:space="preserve">9-16-2011 8:51 </v>
      </c>
      <c r="E5395">
        <f t="shared" si="337"/>
        <v>1.0000000001164153</v>
      </c>
      <c r="F5395">
        <v>55.9</v>
      </c>
      <c r="K5395" t="s">
        <v>15001</v>
      </c>
      <c r="L5395">
        <v>69.099999999999994</v>
      </c>
      <c r="N5395" t="s">
        <v>15109</v>
      </c>
      <c r="O5395" t="str">
        <f t="shared" si="338"/>
        <v xml:space="preserve">9-9-2012 9:04 </v>
      </c>
      <c r="P5395">
        <f t="shared" si="339"/>
        <v>0.21666666667442769</v>
      </c>
      <c r="Q5395">
        <v>66.2</v>
      </c>
      <c r="R5395">
        <v>0.99999999994179234</v>
      </c>
      <c r="S5395">
        <v>64.900000000000006</v>
      </c>
    </row>
    <row r="5396" spans="1:19" x14ac:dyDescent="0.25">
      <c r="A5396" t="s">
        <v>5426</v>
      </c>
      <c r="B5396">
        <v>57</v>
      </c>
      <c r="D5396" t="str">
        <f t="shared" si="336"/>
        <v xml:space="preserve">9-16-2011 7:51 </v>
      </c>
      <c r="E5396">
        <f t="shared" si="337"/>
        <v>0.99999999994179234</v>
      </c>
      <c r="F5396">
        <v>57</v>
      </c>
      <c r="K5396" t="s">
        <v>15002</v>
      </c>
      <c r="L5396">
        <v>70</v>
      </c>
      <c r="N5396" t="s">
        <v>15110</v>
      </c>
      <c r="O5396" t="str">
        <f t="shared" si="338"/>
        <v xml:space="preserve">9-9-2012 8:51 </v>
      </c>
      <c r="P5396">
        <f t="shared" si="339"/>
        <v>0.16666666668606922</v>
      </c>
      <c r="Q5396">
        <v>66.900000000000006</v>
      </c>
      <c r="R5396">
        <v>0.99999999994179234</v>
      </c>
      <c r="S5396">
        <v>64.900000000000006</v>
      </c>
    </row>
    <row r="5397" spans="1:19" x14ac:dyDescent="0.25">
      <c r="A5397" t="s">
        <v>5427</v>
      </c>
      <c r="B5397">
        <v>57</v>
      </c>
      <c r="D5397" t="str">
        <f t="shared" si="336"/>
        <v xml:space="preserve">9-16-2011 6:51 </v>
      </c>
      <c r="E5397">
        <f t="shared" si="337"/>
        <v>0.99999999994179234</v>
      </c>
      <c r="F5397">
        <v>57</v>
      </c>
      <c r="K5397" t="s">
        <v>15003</v>
      </c>
      <c r="L5397">
        <v>73.900000000000006</v>
      </c>
      <c r="N5397" t="s">
        <v>15111</v>
      </c>
      <c r="O5397" t="str">
        <f t="shared" si="338"/>
        <v xml:space="preserve">9-9-2012 8:41 </v>
      </c>
      <c r="P5397">
        <f t="shared" si="339"/>
        <v>0.8333333334303461</v>
      </c>
      <c r="Q5397">
        <v>66.2</v>
      </c>
      <c r="R5397">
        <v>0.99999999994179234</v>
      </c>
      <c r="S5397">
        <v>64.900000000000006</v>
      </c>
    </row>
    <row r="5398" spans="1:19" x14ac:dyDescent="0.25">
      <c r="A5398" t="s">
        <v>5428</v>
      </c>
      <c r="B5398">
        <v>57.9</v>
      </c>
      <c r="D5398" t="str">
        <f t="shared" si="336"/>
        <v xml:space="preserve">9-16-2011 5:51 </v>
      </c>
      <c r="E5398">
        <f t="shared" si="337"/>
        <v>1.0000000001164153</v>
      </c>
      <c r="F5398">
        <v>57.9</v>
      </c>
      <c r="K5398" t="s">
        <v>15004</v>
      </c>
      <c r="L5398">
        <v>78.099999999999994</v>
      </c>
      <c r="N5398" t="s">
        <v>15112</v>
      </c>
      <c r="O5398" t="str">
        <f t="shared" si="338"/>
        <v xml:space="preserve">9-9-2012 7:51 </v>
      </c>
      <c r="P5398">
        <f t="shared" si="339"/>
        <v>0.99999999994179234</v>
      </c>
      <c r="Q5398">
        <v>64.900000000000006</v>
      </c>
      <c r="R5398">
        <v>1.0000000001164153</v>
      </c>
      <c r="S5398">
        <v>64.900000000000006</v>
      </c>
    </row>
    <row r="5399" spans="1:19" x14ac:dyDescent="0.25">
      <c r="A5399" t="s">
        <v>5429</v>
      </c>
      <c r="B5399">
        <v>57.9</v>
      </c>
      <c r="D5399" t="str">
        <f t="shared" si="336"/>
        <v xml:space="preserve">9-16-2011 4:51 </v>
      </c>
      <c r="E5399">
        <f t="shared" si="337"/>
        <v>0.99999999994179234</v>
      </c>
      <c r="F5399">
        <v>57.9</v>
      </c>
      <c r="K5399" t="s">
        <v>15005</v>
      </c>
      <c r="L5399">
        <v>79</v>
      </c>
      <c r="N5399" t="s">
        <v>15113</v>
      </c>
      <c r="O5399" t="str">
        <f t="shared" si="338"/>
        <v xml:space="preserve">9-9-2012 6:51 </v>
      </c>
      <c r="P5399">
        <f t="shared" si="339"/>
        <v>0.99999999994179234</v>
      </c>
      <c r="Q5399">
        <v>64</v>
      </c>
      <c r="R5399">
        <v>1.0000000001164153</v>
      </c>
      <c r="S5399">
        <v>64.900000000000006</v>
      </c>
    </row>
    <row r="5400" spans="1:19" x14ac:dyDescent="0.25">
      <c r="A5400" t="s">
        <v>5430</v>
      </c>
      <c r="B5400">
        <v>57.9</v>
      </c>
      <c r="D5400" t="str">
        <f t="shared" si="336"/>
        <v xml:space="preserve">9-16-2011 3:51 </v>
      </c>
      <c r="E5400">
        <f t="shared" si="337"/>
        <v>0.99999999994179234</v>
      </c>
      <c r="F5400">
        <v>57.9</v>
      </c>
      <c r="K5400" t="s">
        <v>15006</v>
      </c>
      <c r="L5400">
        <v>78.099999999999994</v>
      </c>
      <c r="N5400" t="s">
        <v>15114</v>
      </c>
      <c r="O5400" t="str">
        <f t="shared" si="338"/>
        <v xml:space="preserve">9-9-2012 5:51 </v>
      </c>
      <c r="P5400">
        <f t="shared" si="339"/>
        <v>1.0000000001164153</v>
      </c>
      <c r="Q5400">
        <v>64.900000000000006</v>
      </c>
      <c r="R5400">
        <v>1.0000000001164153</v>
      </c>
      <c r="S5400">
        <v>64.900000000000006</v>
      </c>
    </row>
    <row r="5401" spans="1:19" x14ac:dyDescent="0.25">
      <c r="A5401" t="s">
        <v>5431</v>
      </c>
      <c r="B5401">
        <v>57.9</v>
      </c>
      <c r="D5401" t="str">
        <f t="shared" si="336"/>
        <v xml:space="preserve">9-16-2011 2:51 </v>
      </c>
      <c r="E5401">
        <f t="shared" si="337"/>
        <v>1.0000000001164153</v>
      </c>
      <c r="F5401">
        <v>57.9</v>
      </c>
      <c r="K5401" t="s">
        <v>15007</v>
      </c>
      <c r="L5401">
        <v>79</v>
      </c>
      <c r="N5401" t="s">
        <v>15115</v>
      </c>
      <c r="O5401" t="str">
        <f t="shared" si="338"/>
        <v xml:space="preserve">9-9-2012 4:51 </v>
      </c>
      <c r="P5401">
        <f t="shared" si="339"/>
        <v>0.99999999994179234</v>
      </c>
      <c r="Q5401">
        <v>64.900000000000006</v>
      </c>
      <c r="R5401">
        <v>1.0000000001164153</v>
      </c>
      <c r="S5401">
        <v>64.900000000000006</v>
      </c>
    </row>
    <row r="5402" spans="1:19" x14ac:dyDescent="0.25">
      <c r="A5402" t="s">
        <v>5432</v>
      </c>
      <c r="B5402">
        <v>57.9</v>
      </c>
      <c r="D5402" t="str">
        <f t="shared" si="336"/>
        <v xml:space="preserve">9-16-2011 1:51 </v>
      </c>
      <c r="E5402">
        <f t="shared" si="337"/>
        <v>0.99999999994179234</v>
      </c>
      <c r="F5402">
        <v>57.9</v>
      </c>
      <c r="K5402" t="s">
        <v>15008</v>
      </c>
      <c r="L5402">
        <v>77</v>
      </c>
      <c r="N5402" t="s">
        <v>15116</v>
      </c>
      <c r="O5402" t="str">
        <f t="shared" si="338"/>
        <v xml:space="preserve">9-9-2012 3:51 </v>
      </c>
      <c r="P5402">
        <f t="shared" si="339"/>
        <v>0.99999999994179234</v>
      </c>
      <c r="Q5402">
        <v>66</v>
      </c>
      <c r="R5402">
        <v>0.99999999994179234</v>
      </c>
      <c r="S5402">
        <v>64.900000000000006</v>
      </c>
    </row>
    <row r="5403" spans="1:19" x14ac:dyDescent="0.25">
      <c r="A5403" t="s">
        <v>5433</v>
      </c>
      <c r="B5403">
        <v>57.9</v>
      </c>
      <c r="D5403" t="str">
        <f t="shared" si="336"/>
        <v xml:space="preserve">9-16-2011 0:51 </v>
      </c>
      <c r="E5403">
        <f t="shared" si="337"/>
        <v>0.99999999994179234</v>
      </c>
      <c r="F5403">
        <v>57.9</v>
      </c>
      <c r="K5403" t="s">
        <v>15009</v>
      </c>
      <c r="L5403">
        <v>75</v>
      </c>
      <c r="N5403" t="s">
        <v>15117</v>
      </c>
      <c r="O5403" t="str">
        <f t="shared" si="338"/>
        <v xml:space="preserve">9-9-2012 2:51 </v>
      </c>
      <c r="P5403">
        <f t="shared" si="339"/>
        <v>1.0000000001164153</v>
      </c>
      <c r="Q5403">
        <v>68</v>
      </c>
      <c r="R5403">
        <v>1.0000000001164153</v>
      </c>
      <c r="S5403">
        <v>64.900000000000006</v>
      </c>
    </row>
    <row r="5404" spans="1:19" x14ac:dyDescent="0.25">
      <c r="A5404" t="s">
        <v>5434</v>
      </c>
      <c r="B5404">
        <v>59</v>
      </c>
      <c r="D5404" t="str">
        <f t="shared" si="336"/>
        <v xml:space="preserve">9-15-2011 23:51 </v>
      </c>
      <c r="E5404">
        <f t="shared" si="337"/>
        <v>0.81666666670935228</v>
      </c>
      <c r="F5404">
        <v>59</v>
      </c>
      <c r="K5404" t="s">
        <v>15010</v>
      </c>
      <c r="L5404">
        <v>73.900000000000006</v>
      </c>
      <c r="N5404" t="s">
        <v>15118</v>
      </c>
      <c r="O5404" t="str">
        <f t="shared" si="338"/>
        <v xml:space="preserve">9-9-2012 1:51 </v>
      </c>
      <c r="P5404">
        <f t="shared" si="339"/>
        <v>0.99999999994179234</v>
      </c>
      <c r="Q5404">
        <v>70</v>
      </c>
      <c r="R5404">
        <v>0.99999999994179234</v>
      </c>
      <c r="S5404">
        <v>64.900000000000006</v>
      </c>
    </row>
    <row r="5405" spans="1:19" x14ac:dyDescent="0.25">
      <c r="A5405" t="s">
        <v>5435</v>
      </c>
      <c r="B5405">
        <v>60.8</v>
      </c>
      <c r="D5405" t="str">
        <f t="shared" si="336"/>
        <v xml:space="preserve">9-15-2011 23:02 </v>
      </c>
      <c r="E5405">
        <f t="shared" si="337"/>
        <v>0.18333333340706304</v>
      </c>
      <c r="F5405">
        <v>60.8</v>
      </c>
      <c r="K5405" t="s">
        <v>15011</v>
      </c>
      <c r="L5405">
        <v>71.099999999999994</v>
      </c>
      <c r="N5405" t="s">
        <v>15119</v>
      </c>
      <c r="O5405" t="str">
        <f t="shared" si="338"/>
        <v xml:space="preserve">9-9-2012 0:51 </v>
      </c>
      <c r="P5405">
        <f t="shared" si="339"/>
        <v>0.99999999994179234</v>
      </c>
      <c r="Q5405">
        <v>70</v>
      </c>
      <c r="R5405">
        <v>0.99999999994179234</v>
      </c>
      <c r="S5405">
        <v>64.900000000000006</v>
      </c>
    </row>
    <row r="5406" spans="1:19" x14ac:dyDescent="0.25">
      <c r="A5406" t="s">
        <v>5436</v>
      </c>
      <c r="B5406">
        <v>62.1</v>
      </c>
      <c r="D5406" t="str">
        <f t="shared" si="336"/>
        <v xml:space="preserve">9-15-2011 22:51 </v>
      </c>
      <c r="E5406">
        <f t="shared" si="337"/>
        <v>0.99999999994179234</v>
      </c>
      <c r="F5406">
        <v>62.1</v>
      </c>
      <c r="K5406" t="s">
        <v>15012</v>
      </c>
      <c r="L5406">
        <v>68</v>
      </c>
      <c r="N5406" t="s">
        <v>15120</v>
      </c>
      <c r="O5406" t="str">
        <f t="shared" si="338"/>
        <v xml:space="preserve">9-8-2012 23:51 </v>
      </c>
      <c r="P5406">
        <f t="shared" si="339"/>
        <v>1.0000000001164153</v>
      </c>
      <c r="Q5406">
        <v>70</v>
      </c>
      <c r="R5406">
        <v>0.99999999994179234</v>
      </c>
      <c r="S5406">
        <v>64.900000000000006</v>
      </c>
    </row>
    <row r="5407" spans="1:19" x14ac:dyDescent="0.25">
      <c r="A5407" t="s">
        <v>5437</v>
      </c>
      <c r="B5407">
        <v>66</v>
      </c>
      <c r="D5407" t="str">
        <f t="shared" si="336"/>
        <v xml:space="preserve">9-15-2011 21:51 </v>
      </c>
      <c r="E5407">
        <f t="shared" si="337"/>
        <v>0.5166666666045785</v>
      </c>
      <c r="F5407">
        <v>66</v>
      </c>
      <c r="K5407" t="s">
        <v>15013</v>
      </c>
      <c r="L5407">
        <v>64</v>
      </c>
      <c r="N5407" t="s">
        <v>15121</v>
      </c>
      <c r="O5407" t="str">
        <f t="shared" si="338"/>
        <v xml:space="preserve">9-8-2012 22:51 </v>
      </c>
      <c r="P5407">
        <f t="shared" si="339"/>
        <v>0.99999999994179234</v>
      </c>
      <c r="Q5407">
        <v>70</v>
      </c>
      <c r="R5407">
        <v>0.99999999994179234</v>
      </c>
      <c r="S5407">
        <v>64.900000000000006</v>
      </c>
    </row>
    <row r="5408" spans="1:19" x14ac:dyDescent="0.25">
      <c r="A5408" t="s">
        <v>5438</v>
      </c>
      <c r="B5408">
        <v>66.2</v>
      </c>
      <c r="D5408" t="str">
        <f t="shared" si="336"/>
        <v xml:space="preserve">9-15-2011 21:20 </v>
      </c>
      <c r="E5408">
        <f t="shared" si="337"/>
        <v>0.31666666665114462</v>
      </c>
      <c r="F5408">
        <v>66.2</v>
      </c>
      <c r="K5408" t="s">
        <v>15014</v>
      </c>
      <c r="L5408">
        <v>57</v>
      </c>
      <c r="N5408" t="s">
        <v>15122</v>
      </c>
      <c r="O5408" t="str">
        <f t="shared" si="338"/>
        <v xml:space="preserve">9-8-2012 21:51 </v>
      </c>
      <c r="P5408">
        <f t="shared" si="339"/>
        <v>0.99999999994179234</v>
      </c>
      <c r="Q5408">
        <v>71.099999999999994</v>
      </c>
      <c r="R5408">
        <v>0.99999999994179234</v>
      </c>
      <c r="S5408">
        <v>64.900000000000006</v>
      </c>
    </row>
    <row r="5409" spans="1:19" x14ac:dyDescent="0.25">
      <c r="A5409" t="s">
        <v>5439</v>
      </c>
      <c r="B5409">
        <v>66.2</v>
      </c>
      <c r="D5409" t="str">
        <f t="shared" si="336"/>
        <v xml:space="preserve">9-15-2011 21:01 </v>
      </c>
      <c r="E5409">
        <f t="shared" si="337"/>
        <v>0.16666666668606922</v>
      </c>
      <c r="F5409">
        <v>66.2</v>
      </c>
      <c r="K5409" t="s">
        <v>15015</v>
      </c>
      <c r="L5409">
        <v>55</v>
      </c>
      <c r="N5409" t="s">
        <v>15123</v>
      </c>
      <c r="O5409" t="str">
        <f t="shared" si="338"/>
        <v xml:space="preserve">9-8-2012 20:51 </v>
      </c>
      <c r="P5409">
        <f t="shared" si="339"/>
        <v>0.35000000009313226</v>
      </c>
      <c r="Q5409">
        <v>71.099999999999994</v>
      </c>
      <c r="R5409">
        <v>0.99999999994179234</v>
      </c>
      <c r="S5409">
        <v>64.900000000000006</v>
      </c>
    </row>
    <row r="5410" spans="1:19" x14ac:dyDescent="0.25">
      <c r="A5410" t="s">
        <v>5440</v>
      </c>
      <c r="B5410">
        <v>66.900000000000006</v>
      </c>
      <c r="D5410" t="str">
        <f t="shared" si="336"/>
        <v xml:space="preserve">9-15-2011 20:51 </v>
      </c>
      <c r="E5410">
        <f t="shared" si="337"/>
        <v>0.2333333333954215</v>
      </c>
      <c r="F5410">
        <v>66.900000000000006</v>
      </c>
      <c r="K5410" t="s">
        <v>15016</v>
      </c>
      <c r="L5410">
        <v>55.9</v>
      </c>
      <c r="N5410" t="s">
        <v>15124</v>
      </c>
      <c r="O5410" t="str">
        <f t="shared" si="338"/>
        <v xml:space="preserve">9-8-2012 20:30 </v>
      </c>
      <c r="P5410">
        <f t="shared" si="339"/>
        <v>0.43333333334885538</v>
      </c>
      <c r="Q5410">
        <v>71.599999999999994</v>
      </c>
      <c r="R5410">
        <v>0.99999999994179234</v>
      </c>
      <c r="S5410">
        <v>64.900000000000006</v>
      </c>
    </row>
    <row r="5411" spans="1:19" x14ac:dyDescent="0.25">
      <c r="A5411" t="s">
        <v>5441</v>
      </c>
      <c r="B5411">
        <v>68</v>
      </c>
      <c r="D5411" t="str">
        <f t="shared" si="336"/>
        <v xml:space="preserve">9-15-2011 20:37 </v>
      </c>
      <c r="E5411">
        <f t="shared" si="337"/>
        <v>0.24999999994179234</v>
      </c>
      <c r="F5411">
        <v>68</v>
      </c>
      <c r="K5411" t="s">
        <v>15017</v>
      </c>
      <c r="L5411">
        <v>57</v>
      </c>
      <c r="N5411" t="s">
        <v>15125</v>
      </c>
      <c r="O5411" t="str">
        <f t="shared" si="338"/>
        <v xml:space="preserve">9-8-2012 20:04 </v>
      </c>
      <c r="P5411">
        <f t="shared" si="339"/>
        <v>0.21666666667442769</v>
      </c>
      <c r="Q5411">
        <v>71.599999999999994</v>
      </c>
      <c r="R5411">
        <v>0.99999999994179234</v>
      </c>
      <c r="S5411">
        <v>64.900000000000006</v>
      </c>
    </row>
    <row r="5412" spans="1:19" x14ac:dyDescent="0.25">
      <c r="A5412" t="s">
        <v>5442</v>
      </c>
      <c r="B5412">
        <v>69.8</v>
      </c>
      <c r="D5412" t="str">
        <f t="shared" si="336"/>
        <v xml:space="preserve">9-15-2011 20:22 </v>
      </c>
      <c r="E5412">
        <f t="shared" si="337"/>
        <v>0.35000000009313226</v>
      </c>
      <c r="F5412">
        <v>69.8</v>
      </c>
      <c r="K5412" t="s">
        <v>15018</v>
      </c>
      <c r="L5412">
        <v>57</v>
      </c>
      <c r="N5412" t="s">
        <v>15126</v>
      </c>
      <c r="O5412" t="str">
        <f t="shared" si="338"/>
        <v xml:space="preserve">9-8-2012 19:51 </v>
      </c>
      <c r="P5412">
        <f t="shared" si="339"/>
        <v>0.64999999984866008</v>
      </c>
      <c r="Q5412">
        <v>71.099999999999994</v>
      </c>
      <c r="R5412">
        <v>0.99999999994179234</v>
      </c>
      <c r="S5412">
        <v>64.900000000000006</v>
      </c>
    </row>
    <row r="5413" spans="1:19" x14ac:dyDescent="0.25">
      <c r="A5413" t="s">
        <v>5443</v>
      </c>
      <c r="B5413">
        <v>73.400000000000006</v>
      </c>
      <c r="D5413" t="str">
        <f t="shared" si="336"/>
        <v xml:space="preserve">9-15-2011 20:01 </v>
      </c>
      <c r="E5413">
        <f t="shared" si="337"/>
        <v>0.16666666668606922</v>
      </c>
      <c r="F5413">
        <v>73.400000000000006</v>
      </c>
      <c r="K5413" t="s">
        <v>15019</v>
      </c>
      <c r="L5413">
        <v>60.1</v>
      </c>
      <c r="N5413" t="s">
        <v>15127</v>
      </c>
      <c r="O5413" t="str">
        <f t="shared" si="338"/>
        <v xml:space="preserve">9-8-2012 19:12 </v>
      </c>
      <c r="P5413">
        <f t="shared" si="339"/>
        <v>0.35000000009313226</v>
      </c>
      <c r="Q5413">
        <v>71.599999999999994</v>
      </c>
      <c r="R5413">
        <v>0.99999999994179234</v>
      </c>
      <c r="S5413">
        <v>64.900000000000006</v>
      </c>
    </row>
    <row r="5414" spans="1:19" x14ac:dyDescent="0.25">
      <c r="A5414" t="s">
        <v>5444</v>
      </c>
      <c r="B5414">
        <v>72</v>
      </c>
      <c r="D5414" t="str">
        <f t="shared" si="336"/>
        <v xml:space="preserve">9-15-2011 19:51 </v>
      </c>
      <c r="E5414">
        <f t="shared" si="337"/>
        <v>0.11666666652308777</v>
      </c>
      <c r="F5414">
        <v>72</v>
      </c>
      <c r="K5414" t="s">
        <v>15020</v>
      </c>
      <c r="L5414">
        <v>60.1</v>
      </c>
      <c r="N5414" t="s">
        <v>15128</v>
      </c>
      <c r="O5414" t="str">
        <f t="shared" si="338"/>
        <v xml:space="preserve">9-8-2012 18:51 </v>
      </c>
      <c r="P5414">
        <f t="shared" si="339"/>
        <v>0.39999999990686774</v>
      </c>
      <c r="Q5414">
        <v>75.900000000000006</v>
      </c>
      <c r="R5414">
        <v>1.0000000001164153</v>
      </c>
      <c r="S5414">
        <v>64.900000000000006</v>
      </c>
    </row>
    <row r="5415" spans="1:19" x14ac:dyDescent="0.25">
      <c r="A5415" t="s">
        <v>5445</v>
      </c>
      <c r="B5415">
        <v>71.599999999999994</v>
      </c>
      <c r="D5415" t="str">
        <f t="shared" si="336"/>
        <v xml:space="preserve">9-15-2011 19:44 </v>
      </c>
      <c r="E5415">
        <f t="shared" si="337"/>
        <v>0.20000000012805685</v>
      </c>
      <c r="F5415">
        <v>71.599999999999994</v>
      </c>
      <c r="K5415" t="s">
        <v>15021</v>
      </c>
      <c r="L5415">
        <v>62.1</v>
      </c>
      <c r="N5415" t="s">
        <v>15129</v>
      </c>
      <c r="O5415" t="str">
        <f t="shared" si="338"/>
        <v xml:space="preserve">9-8-2012 18:27 </v>
      </c>
      <c r="P5415">
        <f t="shared" si="339"/>
        <v>0.6000000000349246</v>
      </c>
      <c r="Q5415">
        <v>77</v>
      </c>
      <c r="R5415">
        <v>1.0000000001164153</v>
      </c>
      <c r="S5415">
        <v>64.900000000000006</v>
      </c>
    </row>
    <row r="5416" spans="1:19" x14ac:dyDescent="0.25">
      <c r="A5416" t="s">
        <v>5446</v>
      </c>
      <c r="B5416">
        <v>71.599999999999994</v>
      </c>
      <c r="D5416" t="str">
        <f t="shared" si="336"/>
        <v xml:space="preserve">9-15-2011 19:32 </v>
      </c>
      <c r="E5416">
        <f t="shared" si="337"/>
        <v>0.1499999999650754</v>
      </c>
      <c r="F5416">
        <v>71.599999999999994</v>
      </c>
      <c r="K5416" t="s">
        <v>15022</v>
      </c>
      <c r="L5416">
        <v>60.1</v>
      </c>
      <c r="N5416" t="s">
        <v>15130</v>
      </c>
      <c r="O5416" t="str">
        <f t="shared" si="338"/>
        <v xml:space="preserve">9-8-2012 17:51 </v>
      </c>
      <c r="P5416">
        <f t="shared" si="339"/>
        <v>1.0000000001164153</v>
      </c>
      <c r="Q5416">
        <v>86</v>
      </c>
      <c r="R5416">
        <v>0.99999999994179234</v>
      </c>
      <c r="S5416">
        <v>64.900000000000006</v>
      </c>
    </row>
    <row r="5417" spans="1:19" x14ac:dyDescent="0.25">
      <c r="A5417" t="s">
        <v>5447</v>
      </c>
      <c r="B5417">
        <v>71.599999999999994</v>
      </c>
      <c r="D5417" t="str">
        <f t="shared" si="336"/>
        <v xml:space="preserve">9-15-2011 19:23 </v>
      </c>
      <c r="E5417">
        <f t="shared" si="337"/>
        <v>3.3333333267364651E-2</v>
      </c>
      <c r="F5417">
        <v>71.599999999999994</v>
      </c>
      <c r="K5417" t="s">
        <v>15023</v>
      </c>
      <c r="L5417">
        <v>60.1</v>
      </c>
      <c r="N5417" t="s">
        <v>15131</v>
      </c>
      <c r="O5417" t="str">
        <f t="shared" si="338"/>
        <v xml:space="preserve">9-8-2012 16:51 </v>
      </c>
      <c r="P5417">
        <f t="shared" si="339"/>
        <v>0.99999999994179234</v>
      </c>
      <c r="Q5417">
        <v>89.1</v>
      </c>
      <c r="R5417">
        <v>0.99999999994179234</v>
      </c>
      <c r="S5417">
        <v>64.900000000000006</v>
      </c>
    </row>
    <row r="5418" spans="1:19" x14ac:dyDescent="0.25">
      <c r="A5418" t="s">
        <v>5448</v>
      </c>
      <c r="B5418">
        <v>71.599999999999994</v>
      </c>
      <c r="D5418" t="str">
        <f t="shared" si="336"/>
        <v xml:space="preserve">9-15-2011 19:21 </v>
      </c>
      <c r="E5418">
        <f t="shared" si="337"/>
        <v>0.50000000005820766</v>
      </c>
      <c r="F5418">
        <v>71.599999999999994</v>
      </c>
      <c r="K5418" t="s">
        <v>15024</v>
      </c>
      <c r="L5418">
        <v>62.1</v>
      </c>
      <c r="N5418" t="s">
        <v>15132</v>
      </c>
      <c r="O5418" t="str">
        <f t="shared" si="338"/>
        <v xml:space="preserve">9-8-2012 15:51 </v>
      </c>
      <c r="P5418">
        <f t="shared" si="339"/>
        <v>0.99999999994179234</v>
      </c>
      <c r="Q5418">
        <v>88</v>
      </c>
      <c r="R5418">
        <v>1.0000000001164153</v>
      </c>
      <c r="S5418">
        <v>64.900000000000006</v>
      </c>
    </row>
    <row r="5419" spans="1:19" x14ac:dyDescent="0.25">
      <c r="A5419" t="s">
        <v>5449</v>
      </c>
      <c r="B5419">
        <v>79</v>
      </c>
      <c r="D5419" t="str">
        <f t="shared" si="336"/>
        <v xml:space="preserve">9-15-2011 18:51 </v>
      </c>
      <c r="E5419">
        <f t="shared" si="337"/>
        <v>0.99999999994179234</v>
      </c>
      <c r="F5419">
        <v>79</v>
      </c>
      <c r="K5419" t="s">
        <v>15025</v>
      </c>
      <c r="L5419">
        <v>64.900000000000006</v>
      </c>
      <c r="N5419" t="s">
        <v>15133</v>
      </c>
      <c r="O5419" t="str">
        <f t="shared" si="338"/>
        <v xml:space="preserve">9-8-2012 14:51 </v>
      </c>
      <c r="P5419">
        <f t="shared" si="339"/>
        <v>1.0000000001164153</v>
      </c>
      <c r="Q5419">
        <v>87.1</v>
      </c>
      <c r="R5419">
        <v>0.99999999994179234</v>
      </c>
      <c r="S5419">
        <v>64.900000000000006</v>
      </c>
    </row>
    <row r="5420" spans="1:19" x14ac:dyDescent="0.25">
      <c r="A5420" t="s">
        <v>5450</v>
      </c>
      <c r="B5420">
        <v>84.9</v>
      </c>
      <c r="D5420" t="str">
        <f t="shared" si="336"/>
        <v xml:space="preserve">9-15-2011 17:51 </v>
      </c>
      <c r="E5420">
        <f t="shared" si="337"/>
        <v>1.0000000001164153</v>
      </c>
      <c r="F5420">
        <v>84.9</v>
      </c>
      <c r="K5420" t="s">
        <v>15026</v>
      </c>
      <c r="L5420">
        <v>68</v>
      </c>
      <c r="N5420" t="s">
        <v>15134</v>
      </c>
      <c r="O5420" t="str">
        <f t="shared" si="338"/>
        <v xml:space="preserve">9-8-2012 13:51 </v>
      </c>
      <c r="P5420">
        <f t="shared" si="339"/>
        <v>0.99999999994179234</v>
      </c>
      <c r="Q5420">
        <v>87.1</v>
      </c>
      <c r="R5420">
        <v>0.99999999994179234</v>
      </c>
      <c r="S5420">
        <v>64.900000000000006</v>
      </c>
    </row>
    <row r="5421" spans="1:19" x14ac:dyDescent="0.25">
      <c r="A5421" t="s">
        <v>5451</v>
      </c>
      <c r="B5421">
        <v>86</v>
      </c>
      <c r="D5421" t="str">
        <f t="shared" si="336"/>
        <v xml:space="preserve">9-15-2011 16:51 </v>
      </c>
      <c r="E5421">
        <f t="shared" si="337"/>
        <v>0.99999999994179234</v>
      </c>
      <c r="F5421">
        <v>86</v>
      </c>
      <c r="K5421" t="s">
        <v>15027</v>
      </c>
      <c r="L5421">
        <v>73.900000000000006</v>
      </c>
      <c r="N5421" t="s">
        <v>15135</v>
      </c>
      <c r="O5421" t="str">
        <f t="shared" si="338"/>
        <v xml:space="preserve">9-8-2012 12:51 </v>
      </c>
      <c r="P5421">
        <f t="shared" si="339"/>
        <v>0.99999999994179234</v>
      </c>
      <c r="Q5421">
        <v>84.9</v>
      </c>
      <c r="R5421">
        <v>0.41666666662786156</v>
      </c>
      <c r="S5421">
        <v>64.900000000000006</v>
      </c>
    </row>
    <row r="5422" spans="1:19" x14ac:dyDescent="0.25">
      <c r="A5422" t="s">
        <v>5452</v>
      </c>
      <c r="B5422">
        <v>89.1</v>
      </c>
      <c r="D5422" t="str">
        <f t="shared" si="336"/>
        <v xml:space="preserve">9-15-2011 15:51 </v>
      </c>
      <c r="E5422">
        <f t="shared" si="337"/>
        <v>0.99999999994179234</v>
      </c>
      <c r="F5422">
        <v>89.1</v>
      </c>
      <c r="K5422" t="s">
        <v>15028</v>
      </c>
      <c r="L5422">
        <v>75.900000000000006</v>
      </c>
      <c r="N5422" t="s">
        <v>15136</v>
      </c>
      <c r="O5422" t="str">
        <f t="shared" si="338"/>
        <v xml:space="preserve">9-8-2012 11:51 </v>
      </c>
      <c r="P5422">
        <f t="shared" si="339"/>
        <v>0.6000000000349246</v>
      </c>
      <c r="Q5422">
        <v>82</v>
      </c>
      <c r="R5422">
        <v>0.36666666663950309</v>
      </c>
      <c r="S5422">
        <v>64.900000000000006</v>
      </c>
    </row>
    <row r="5423" spans="1:19" x14ac:dyDescent="0.25">
      <c r="A5423" t="s">
        <v>5453</v>
      </c>
      <c r="B5423">
        <v>89.1</v>
      </c>
      <c r="D5423" t="str">
        <f t="shared" si="336"/>
        <v xml:space="preserve">9-15-2011 14:51 </v>
      </c>
      <c r="E5423">
        <f t="shared" si="337"/>
        <v>1.0000000001164153</v>
      </c>
      <c r="F5423">
        <v>89.1</v>
      </c>
      <c r="K5423" t="s">
        <v>15029</v>
      </c>
      <c r="L5423">
        <v>78.099999999999994</v>
      </c>
      <c r="N5423" t="s">
        <v>15137</v>
      </c>
      <c r="O5423" t="str">
        <f t="shared" si="338"/>
        <v xml:space="preserve">9-8-2012 11:15 </v>
      </c>
      <c r="P5423">
        <f t="shared" si="339"/>
        <v>0.40000000008149073</v>
      </c>
      <c r="Q5423">
        <v>78.8</v>
      </c>
      <c r="R5423">
        <v>0.99999999994179234</v>
      </c>
      <c r="S5423">
        <v>64.900000000000006</v>
      </c>
    </row>
    <row r="5424" spans="1:19" x14ac:dyDescent="0.25">
      <c r="A5424" t="s">
        <v>5454</v>
      </c>
      <c r="B5424">
        <v>87.1</v>
      </c>
      <c r="D5424" t="str">
        <f t="shared" si="336"/>
        <v xml:space="preserve">9-15-2011 13:51 </v>
      </c>
      <c r="E5424">
        <f t="shared" si="337"/>
        <v>0.99999999994179234</v>
      </c>
      <c r="F5424">
        <v>87.1</v>
      </c>
      <c r="K5424" t="s">
        <v>15030</v>
      </c>
      <c r="L5424">
        <v>78.099999999999994</v>
      </c>
      <c r="N5424" t="s">
        <v>15138</v>
      </c>
      <c r="O5424" t="str">
        <f t="shared" si="338"/>
        <v xml:space="preserve">9-8-2012 10:51 </v>
      </c>
      <c r="P5424">
        <f t="shared" si="339"/>
        <v>0.99999999994179234</v>
      </c>
      <c r="Q5424">
        <v>78.099999999999994</v>
      </c>
      <c r="R5424">
        <v>1.0000000001164153</v>
      </c>
      <c r="S5424">
        <v>64.900000000000006</v>
      </c>
    </row>
    <row r="5425" spans="1:19" x14ac:dyDescent="0.25">
      <c r="A5425" t="s">
        <v>5455</v>
      </c>
      <c r="B5425">
        <v>84.9</v>
      </c>
      <c r="D5425" t="str">
        <f t="shared" si="336"/>
        <v xml:space="preserve">9-15-2011 12:51 </v>
      </c>
      <c r="E5425">
        <f t="shared" si="337"/>
        <v>0.99999999994179234</v>
      </c>
      <c r="F5425">
        <v>84.9</v>
      </c>
      <c r="K5425" t="s">
        <v>15031</v>
      </c>
      <c r="L5425">
        <v>78.099999999999994</v>
      </c>
      <c r="N5425" t="s">
        <v>15139</v>
      </c>
      <c r="O5425" t="str">
        <f t="shared" si="338"/>
        <v xml:space="preserve">9-8-2012 9:51 </v>
      </c>
      <c r="P5425">
        <f t="shared" si="339"/>
        <v>0.21666666667442769</v>
      </c>
      <c r="Q5425">
        <v>77</v>
      </c>
      <c r="R5425">
        <v>0.99999999994179234</v>
      </c>
      <c r="S5425">
        <v>64.900000000000006</v>
      </c>
    </row>
    <row r="5426" spans="1:19" x14ac:dyDescent="0.25">
      <c r="A5426" t="s">
        <v>5456</v>
      </c>
      <c r="B5426">
        <v>82.9</v>
      </c>
      <c r="D5426" t="str">
        <f t="shared" si="336"/>
        <v xml:space="preserve">9-15-2011 11:51 </v>
      </c>
      <c r="E5426">
        <f t="shared" si="337"/>
        <v>1.0000000001164153</v>
      </c>
      <c r="F5426">
        <v>82.9</v>
      </c>
      <c r="K5426" t="s">
        <v>15032</v>
      </c>
      <c r="L5426">
        <v>77</v>
      </c>
      <c r="N5426" t="s">
        <v>15140</v>
      </c>
      <c r="O5426" t="str">
        <f t="shared" si="338"/>
        <v xml:space="preserve">9-8-2012 9:38 </v>
      </c>
      <c r="P5426">
        <f t="shared" si="339"/>
        <v>0.68333333329064772</v>
      </c>
      <c r="Q5426">
        <v>75.2</v>
      </c>
      <c r="R5426">
        <v>0.99999999994179234</v>
      </c>
      <c r="S5426">
        <v>64.900000000000006</v>
      </c>
    </row>
    <row r="5427" spans="1:19" x14ac:dyDescent="0.25">
      <c r="A5427" t="s">
        <v>5457</v>
      </c>
      <c r="B5427">
        <v>81</v>
      </c>
      <c r="D5427" t="str">
        <f t="shared" si="336"/>
        <v xml:space="preserve">9-15-2011 10:51 </v>
      </c>
      <c r="E5427">
        <f t="shared" si="337"/>
        <v>0.99999999994179234</v>
      </c>
      <c r="F5427">
        <v>81</v>
      </c>
      <c r="K5427" t="s">
        <v>15033</v>
      </c>
      <c r="L5427">
        <v>75.900000000000006</v>
      </c>
      <c r="N5427" t="s">
        <v>15141</v>
      </c>
      <c r="O5427" t="str">
        <f t="shared" si="338"/>
        <v xml:space="preserve">9-8-2012 8:57 </v>
      </c>
      <c r="P5427">
        <f t="shared" si="339"/>
        <v>9.9999999976716936E-2</v>
      </c>
      <c r="Q5427">
        <v>73.400000000000006</v>
      </c>
      <c r="R5427">
        <v>1.0000000001164153</v>
      </c>
      <c r="S5427">
        <v>64.900000000000006</v>
      </c>
    </row>
    <row r="5428" spans="1:19" x14ac:dyDescent="0.25">
      <c r="A5428" t="s">
        <v>5458</v>
      </c>
      <c r="B5428">
        <v>77</v>
      </c>
      <c r="D5428" t="str">
        <f t="shared" si="336"/>
        <v xml:space="preserve">9-15-2011 9:51 </v>
      </c>
      <c r="E5428">
        <f t="shared" si="337"/>
        <v>0.99999999994179234</v>
      </c>
      <c r="F5428">
        <v>77</v>
      </c>
      <c r="K5428" t="s">
        <v>15034</v>
      </c>
      <c r="L5428">
        <v>73.900000000000006</v>
      </c>
      <c r="N5428" t="s">
        <v>15142</v>
      </c>
      <c r="O5428" t="str">
        <f t="shared" si="338"/>
        <v xml:space="preserve">9-8-2012 8:51 </v>
      </c>
      <c r="P5428">
        <f t="shared" si="339"/>
        <v>0.25000000011641532</v>
      </c>
      <c r="Q5428">
        <v>73.900000000000006</v>
      </c>
      <c r="R5428">
        <v>0.49999999988358468</v>
      </c>
      <c r="S5428">
        <v>64.900000000000006</v>
      </c>
    </row>
    <row r="5429" spans="1:19" x14ac:dyDescent="0.25">
      <c r="A5429" t="s">
        <v>5459</v>
      </c>
      <c r="B5429">
        <v>73.900000000000006</v>
      </c>
      <c r="D5429" t="str">
        <f t="shared" si="336"/>
        <v xml:space="preserve">9-15-2011 8:51 </v>
      </c>
      <c r="E5429">
        <f t="shared" si="337"/>
        <v>1.0000000001164153</v>
      </c>
      <c r="F5429">
        <v>73.900000000000006</v>
      </c>
      <c r="K5429" t="s">
        <v>15035</v>
      </c>
      <c r="L5429">
        <v>71.099999999999994</v>
      </c>
      <c r="N5429" t="s">
        <v>15143</v>
      </c>
      <c r="O5429" t="str">
        <f t="shared" si="338"/>
        <v xml:space="preserve">9-8-2012 8:36 </v>
      </c>
      <c r="P5429">
        <f t="shared" si="339"/>
        <v>0.75</v>
      </c>
      <c r="Q5429">
        <v>73.400000000000006</v>
      </c>
      <c r="R5429">
        <v>0.99999999994179234</v>
      </c>
      <c r="S5429">
        <v>64.900000000000006</v>
      </c>
    </row>
    <row r="5430" spans="1:19" x14ac:dyDescent="0.25">
      <c r="A5430" t="s">
        <v>5460</v>
      </c>
      <c r="B5430">
        <v>69.099999999999994</v>
      </c>
      <c r="D5430" t="str">
        <f t="shared" si="336"/>
        <v xml:space="preserve">9-15-2011 7:51 </v>
      </c>
      <c r="E5430">
        <f t="shared" si="337"/>
        <v>0.99999999994179234</v>
      </c>
      <c r="F5430">
        <v>69.099999999999994</v>
      </c>
      <c r="K5430" t="s">
        <v>15036</v>
      </c>
      <c r="L5430">
        <v>69.099999999999994</v>
      </c>
      <c r="N5430" t="s">
        <v>15144</v>
      </c>
      <c r="O5430" t="str">
        <f t="shared" si="338"/>
        <v xml:space="preserve">9-8-2012 7:51 </v>
      </c>
      <c r="P5430">
        <f t="shared" si="339"/>
        <v>0.93333333323244005</v>
      </c>
      <c r="Q5430">
        <v>73</v>
      </c>
      <c r="R5430">
        <v>0.99999999994179234</v>
      </c>
      <c r="S5430">
        <v>64.900000000000006</v>
      </c>
    </row>
    <row r="5431" spans="1:19" x14ac:dyDescent="0.25">
      <c r="A5431" t="s">
        <v>5461</v>
      </c>
      <c r="B5431">
        <v>66.900000000000006</v>
      </c>
      <c r="D5431" t="str">
        <f t="shared" si="336"/>
        <v xml:space="preserve">9-15-2011 6:51 </v>
      </c>
      <c r="E5431">
        <f t="shared" si="337"/>
        <v>0.99999999994179234</v>
      </c>
      <c r="F5431">
        <v>66.900000000000006</v>
      </c>
      <c r="K5431" t="s">
        <v>15037</v>
      </c>
      <c r="L5431">
        <v>64</v>
      </c>
      <c r="N5431" t="s">
        <v>15145</v>
      </c>
      <c r="O5431" t="str">
        <f t="shared" si="338"/>
        <v xml:space="preserve">9-8-2012 6:55 </v>
      </c>
      <c r="P5431">
        <f t="shared" si="339"/>
        <v>6.6666666709352285E-2</v>
      </c>
      <c r="Q5431">
        <v>71.599999999999994</v>
      </c>
      <c r="R5431">
        <v>1.0000000001164153</v>
      </c>
      <c r="S5431">
        <v>64.900000000000006</v>
      </c>
    </row>
    <row r="5432" spans="1:19" x14ac:dyDescent="0.25">
      <c r="A5432" t="s">
        <v>5462</v>
      </c>
      <c r="B5432">
        <v>68</v>
      </c>
      <c r="D5432" t="str">
        <f t="shared" si="336"/>
        <v xml:space="preserve">9-15-2011 5:51 </v>
      </c>
      <c r="E5432">
        <f t="shared" si="337"/>
        <v>1.0000000001164153</v>
      </c>
      <c r="F5432">
        <v>68</v>
      </c>
      <c r="K5432" t="s">
        <v>15038</v>
      </c>
      <c r="L5432">
        <v>55.9</v>
      </c>
      <c r="N5432" t="s">
        <v>15146</v>
      </c>
      <c r="O5432" t="str">
        <f t="shared" si="338"/>
        <v xml:space="preserve">9-8-2012 6:51 </v>
      </c>
      <c r="P5432">
        <f t="shared" si="339"/>
        <v>0.24999999994179234</v>
      </c>
      <c r="Q5432">
        <v>72</v>
      </c>
      <c r="R5432">
        <v>0.99999999994179234</v>
      </c>
      <c r="S5432">
        <v>64.900000000000006</v>
      </c>
    </row>
    <row r="5433" spans="1:19" x14ac:dyDescent="0.25">
      <c r="A5433" t="s">
        <v>5463</v>
      </c>
      <c r="B5433">
        <v>69.099999999999994</v>
      </c>
      <c r="D5433" t="str">
        <f t="shared" si="336"/>
        <v xml:space="preserve">9-15-2011 4:51 </v>
      </c>
      <c r="E5433">
        <f t="shared" si="337"/>
        <v>0.99999999994179234</v>
      </c>
      <c r="F5433">
        <v>69.099999999999994</v>
      </c>
      <c r="K5433" t="s">
        <v>15039</v>
      </c>
      <c r="L5433">
        <v>54</v>
      </c>
      <c r="N5433" t="s">
        <v>15147</v>
      </c>
      <c r="O5433" t="str">
        <f t="shared" si="338"/>
        <v xml:space="preserve">9-8-2012 6:36 </v>
      </c>
      <c r="P5433">
        <f t="shared" si="339"/>
        <v>0.51666666677920148</v>
      </c>
      <c r="Q5433">
        <v>71.599999999999994</v>
      </c>
      <c r="R5433">
        <v>1.0000000001164153</v>
      </c>
      <c r="S5433">
        <v>64.900000000000006</v>
      </c>
    </row>
    <row r="5434" spans="1:19" x14ac:dyDescent="0.25">
      <c r="A5434" t="s">
        <v>5464</v>
      </c>
      <c r="B5434">
        <v>69.099999999999994</v>
      </c>
      <c r="D5434" t="str">
        <f t="shared" si="336"/>
        <v xml:space="preserve">9-15-2011 3:51 </v>
      </c>
      <c r="E5434">
        <f t="shared" si="337"/>
        <v>0.99999999994179234</v>
      </c>
      <c r="F5434">
        <v>69.099999999999994</v>
      </c>
      <c r="K5434" t="s">
        <v>15040</v>
      </c>
      <c r="L5434">
        <v>54</v>
      </c>
      <c r="N5434" t="s">
        <v>15148</v>
      </c>
      <c r="O5434" t="str">
        <f t="shared" si="338"/>
        <v xml:space="preserve">9-8-2012 6:05 </v>
      </c>
      <c r="P5434">
        <f t="shared" si="339"/>
        <v>0.23333333322079852</v>
      </c>
      <c r="Q5434">
        <v>71.599999999999994</v>
      </c>
      <c r="R5434">
        <v>1.0000000001164153</v>
      </c>
      <c r="S5434">
        <v>64.900000000000006</v>
      </c>
    </row>
    <row r="5435" spans="1:19" x14ac:dyDescent="0.25">
      <c r="A5435" t="s">
        <v>5465</v>
      </c>
      <c r="B5435">
        <v>72</v>
      </c>
      <c r="D5435" t="str">
        <f t="shared" si="336"/>
        <v xml:space="preserve">9-15-2011 2:51 </v>
      </c>
      <c r="E5435">
        <f t="shared" si="337"/>
        <v>1.0000000001164153</v>
      </c>
      <c r="F5435">
        <v>72</v>
      </c>
      <c r="K5435" t="s">
        <v>15041</v>
      </c>
      <c r="L5435">
        <v>55</v>
      </c>
      <c r="N5435" t="s">
        <v>15149</v>
      </c>
      <c r="O5435" t="str">
        <f t="shared" si="338"/>
        <v xml:space="preserve">9-8-2012 5:51 </v>
      </c>
      <c r="P5435">
        <f t="shared" si="339"/>
        <v>1.0000000001164153</v>
      </c>
      <c r="Q5435">
        <v>70</v>
      </c>
      <c r="R5435">
        <v>0.99999999994179234</v>
      </c>
      <c r="S5435">
        <v>64.900000000000006</v>
      </c>
    </row>
    <row r="5436" spans="1:19" x14ac:dyDescent="0.25">
      <c r="A5436" t="s">
        <v>5466</v>
      </c>
      <c r="B5436">
        <v>72</v>
      </c>
      <c r="D5436" t="str">
        <f t="shared" si="336"/>
        <v xml:space="preserve">9-15-2011 1:51 </v>
      </c>
      <c r="E5436">
        <f t="shared" si="337"/>
        <v>0.99999999994179234</v>
      </c>
      <c r="F5436">
        <v>72</v>
      </c>
      <c r="K5436" t="s">
        <v>15042</v>
      </c>
      <c r="L5436">
        <v>55.9</v>
      </c>
      <c r="N5436" t="s">
        <v>15150</v>
      </c>
      <c r="O5436" t="str">
        <f t="shared" si="338"/>
        <v xml:space="preserve">9-8-2012 4:51 </v>
      </c>
      <c r="P5436">
        <f t="shared" si="339"/>
        <v>0.99999999994179234</v>
      </c>
      <c r="Q5436">
        <v>70</v>
      </c>
      <c r="R5436">
        <v>0.99999999994179234</v>
      </c>
      <c r="S5436">
        <v>64.900000000000006</v>
      </c>
    </row>
    <row r="5437" spans="1:19" x14ac:dyDescent="0.25">
      <c r="A5437" t="s">
        <v>5467</v>
      </c>
      <c r="B5437">
        <v>72</v>
      </c>
      <c r="D5437" t="str">
        <f t="shared" si="336"/>
        <v xml:space="preserve">9-15-2011 0:51 </v>
      </c>
      <c r="E5437">
        <f t="shared" si="337"/>
        <v>0.99999999994179234</v>
      </c>
      <c r="F5437">
        <v>72</v>
      </c>
      <c r="K5437" t="s">
        <v>15043</v>
      </c>
      <c r="L5437">
        <v>57</v>
      </c>
      <c r="N5437" t="s">
        <v>15151</v>
      </c>
      <c r="O5437" t="str">
        <f t="shared" si="338"/>
        <v xml:space="preserve">9-8-2012 3:51 </v>
      </c>
      <c r="P5437">
        <f t="shared" si="339"/>
        <v>0.99999999994179234</v>
      </c>
      <c r="Q5437">
        <v>71.099999999999994</v>
      </c>
      <c r="R5437">
        <v>1.0000000001164153</v>
      </c>
      <c r="S5437">
        <v>64.900000000000006</v>
      </c>
    </row>
    <row r="5438" spans="1:19" x14ac:dyDescent="0.25">
      <c r="A5438" t="s">
        <v>5468</v>
      </c>
      <c r="B5438">
        <v>75</v>
      </c>
      <c r="D5438" t="str">
        <f t="shared" si="336"/>
        <v xml:space="preserve">9-14-2011 23:51 </v>
      </c>
      <c r="E5438">
        <f t="shared" si="337"/>
        <v>1.0000000001164153</v>
      </c>
      <c r="F5438">
        <v>75</v>
      </c>
      <c r="K5438" t="s">
        <v>15044</v>
      </c>
      <c r="L5438">
        <v>57.9</v>
      </c>
      <c r="N5438" t="s">
        <v>15152</v>
      </c>
      <c r="O5438" t="str">
        <f t="shared" si="338"/>
        <v xml:space="preserve">9-8-2012 2:51 </v>
      </c>
      <c r="P5438">
        <f t="shared" si="339"/>
        <v>1.0000000001164153</v>
      </c>
      <c r="Q5438">
        <v>70</v>
      </c>
      <c r="R5438">
        <v>0.99999999994179234</v>
      </c>
      <c r="S5438">
        <v>64.900000000000006</v>
      </c>
    </row>
    <row r="5439" spans="1:19" x14ac:dyDescent="0.25">
      <c r="A5439" t="s">
        <v>5469</v>
      </c>
      <c r="B5439">
        <v>73</v>
      </c>
      <c r="D5439" t="str">
        <f t="shared" si="336"/>
        <v xml:space="preserve">9-14-2011 22:51 </v>
      </c>
      <c r="E5439">
        <f t="shared" si="337"/>
        <v>0.99999999994179234</v>
      </c>
      <c r="F5439">
        <v>73</v>
      </c>
      <c r="K5439" t="s">
        <v>15045</v>
      </c>
      <c r="L5439">
        <v>59</v>
      </c>
      <c r="N5439" t="s">
        <v>15153</v>
      </c>
      <c r="O5439" t="str">
        <f t="shared" si="338"/>
        <v xml:space="preserve">9-8-2012 1:51 </v>
      </c>
      <c r="P5439">
        <f t="shared" si="339"/>
        <v>0.99999999994179234</v>
      </c>
      <c r="Q5439">
        <v>71.099999999999994</v>
      </c>
      <c r="R5439">
        <v>0.99999999994179234</v>
      </c>
      <c r="S5439">
        <v>64.900000000000006</v>
      </c>
    </row>
    <row r="5440" spans="1:19" x14ac:dyDescent="0.25">
      <c r="A5440" t="s">
        <v>5470</v>
      </c>
      <c r="B5440">
        <v>75</v>
      </c>
      <c r="D5440" t="str">
        <f t="shared" si="336"/>
        <v xml:space="preserve">9-14-2011 21:51 </v>
      </c>
      <c r="E5440">
        <f t="shared" si="337"/>
        <v>0.99999999994179234</v>
      </c>
      <c r="F5440">
        <v>75</v>
      </c>
      <c r="K5440" t="s">
        <v>15046</v>
      </c>
      <c r="L5440">
        <v>63</v>
      </c>
      <c r="N5440" t="s">
        <v>15154</v>
      </c>
      <c r="O5440" t="str">
        <f t="shared" si="338"/>
        <v xml:space="preserve">9-8-2012 0:51 </v>
      </c>
      <c r="P5440">
        <f t="shared" si="339"/>
        <v>0.99999999994179234</v>
      </c>
      <c r="Q5440">
        <v>72</v>
      </c>
      <c r="R5440">
        <v>1.0000000001164153</v>
      </c>
      <c r="S5440">
        <v>64.900000000000006</v>
      </c>
    </row>
    <row r="5441" spans="1:19" x14ac:dyDescent="0.25">
      <c r="A5441" t="s">
        <v>5471</v>
      </c>
      <c r="B5441">
        <v>75</v>
      </c>
      <c r="D5441" t="str">
        <f t="shared" si="336"/>
        <v xml:space="preserve">9-14-2011 20:51 </v>
      </c>
      <c r="E5441">
        <f t="shared" si="337"/>
        <v>1.0000000001164153</v>
      </c>
      <c r="F5441">
        <v>75</v>
      </c>
      <c r="K5441" t="s">
        <v>15047</v>
      </c>
      <c r="L5441">
        <v>63</v>
      </c>
      <c r="N5441" t="s">
        <v>15155</v>
      </c>
      <c r="O5441" t="str">
        <f t="shared" si="338"/>
        <v xml:space="preserve">9-7-2012 23:51 </v>
      </c>
      <c r="P5441">
        <f t="shared" si="339"/>
        <v>1.0000000001164153</v>
      </c>
      <c r="Q5441">
        <v>73</v>
      </c>
      <c r="R5441">
        <v>0.99999999994179234</v>
      </c>
      <c r="S5441">
        <v>64.900000000000006</v>
      </c>
    </row>
    <row r="5442" spans="1:19" x14ac:dyDescent="0.25">
      <c r="A5442" t="s">
        <v>5472</v>
      </c>
      <c r="B5442">
        <v>81</v>
      </c>
      <c r="D5442" t="str">
        <f t="shared" si="336"/>
        <v xml:space="preserve">9-14-2011 19:51 </v>
      </c>
      <c r="E5442">
        <f t="shared" si="337"/>
        <v>0.99999999994179234</v>
      </c>
      <c r="F5442">
        <v>81</v>
      </c>
      <c r="K5442" t="s">
        <v>15048</v>
      </c>
      <c r="L5442">
        <v>63</v>
      </c>
      <c r="N5442" t="s">
        <v>15156</v>
      </c>
      <c r="O5442" t="str">
        <f t="shared" si="338"/>
        <v xml:space="preserve">9-7-2012 22:51 </v>
      </c>
      <c r="P5442">
        <f t="shared" si="339"/>
        <v>0.99999999994179234</v>
      </c>
      <c r="Q5442">
        <v>73.900000000000006</v>
      </c>
      <c r="R5442">
        <v>0.99999999994179234</v>
      </c>
      <c r="S5442">
        <v>64.900000000000006</v>
      </c>
    </row>
    <row r="5443" spans="1:19" x14ac:dyDescent="0.25">
      <c r="A5443" t="s">
        <v>5473</v>
      </c>
      <c r="B5443">
        <v>84</v>
      </c>
      <c r="D5443" t="str">
        <f t="shared" ref="D5443:D5506" si="340">LEFT(A5443,LEN(A5443)-3)</f>
        <v xml:space="preserve">9-14-2011 18:51 </v>
      </c>
      <c r="E5443">
        <f t="shared" ref="E5443:E5506" si="341">(D5443-D5444)*24</f>
        <v>0.99999999994179234</v>
      </c>
      <c r="F5443">
        <v>84</v>
      </c>
      <c r="K5443" t="s">
        <v>15049</v>
      </c>
      <c r="L5443">
        <v>64.900000000000006</v>
      </c>
      <c r="N5443" t="s">
        <v>15157</v>
      </c>
      <c r="O5443" t="str">
        <f t="shared" ref="O5443:O5506" si="342">LEFT(N5443,LEN(N5443)-3)</f>
        <v xml:space="preserve">9-7-2012 21:51 </v>
      </c>
      <c r="P5443">
        <f t="shared" ref="P5443:P5506" si="343">(O5443-O5444)*24</f>
        <v>0.99999999994179234</v>
      </c>
      <c r="Q5443">
        <v>72</v>
      </c>
      <c r="R5443">
        <v>0.99999999994179234</v>
      </c>
      <c r="S5443">
        <v>64.900000000000006</v>
      </c>
    </row>
    <row r="5444" spans="1:19" x14ac:dyDescent="0.25">
      <c r="A5444" t="s">
        <v>5474</v>
      </c>
      <c r="B5444">
        <v>87.1</v>
      </c>
      <c r="D5444" t="str">
        <f t="shared" si="340"/>
        <v xml:space="preserve">9-14-2011 17:51 </v>
      </c>
      <c r="E5444">
        <f t="shared" si="341"/>
        <v>1.0000000001164153</v>
      </c>
      <c r="F5444">
        <v>87.1</v>
      </c>
      <c r="K5444" t="s">
        <v>15050</v>
      </c>
      <c r="L5444">
        <v>66.900000000000006</v>
      </c>
      <c r="N5444" t="s">
        <v>15158</v>
      </c>
      <c r="O5444" t="str">
        <f t="shared" si="342"/>
        <v xml:space="preserve">9-7-2012 20:51 </v>
      </c>
      <c r="P5444">
        <f t="shared" si="343"/>
        <v>1.0000000001164153</v>
      </c>
      <c r="Q5444">
        <v>75.900000000000006</v>
      </c>
      <c r="R5444">
        <v>1.0000000001164153</v>
      </c>
      <c r="S5444">
        <v>64.900000000000006</v>
      </c>
    </row>
    <row r="5445" spans="1:19" x14ac:dyDescent="0.25">
      <c r="A5445" t="s">
        <v>5475</v>
      </c>
      <c r="B5445">
        <v>88</v>
      </c>
      <c r="D5445" t="str">
        <f t="shared" si="340"/>
        <v xml:space="preserve">9-14-2011 16:51 </v>
      </c>
      <c r="E5445">
        <f t="shared" si="341"/>
        <v>0.99999999994179234</v>
      </c>
      <c r="F5445">
        <v>88</v>
      </c>
      <c r="K5445" t="s">
        <v>15051</v>
      </c>
      <c r="L5445">
        <v>72</v>
      </c>
      <c r="N5445" t="s">
        <v>15159</v>
      </c>
      <c r="O5445" t="str">
        <f t="shared" si="342"/>
        <v xml:space="preserve">9-7-2012 19:51 </v>
      </c>
      <c r="P5445">
        <f t="shared" si="343"/>
        <v>0.99999999994179234</v>
      </c>
      <c r="Q5445">
        <v>77</v>
      </c>
      <c r="R5445">
        <v>0.99999999994179234</v>
      </c>
      <c r="S5445">
        <v>64.900000000000006</v>
      </c>
    </row>
    <row r="5446" spans="1:19" x14ac:dyDescent="0.25">
      <c r="A5446" t="s">
        <v>5476</v>
      </c>
      <c r="B5446">
        <v>88</v>
      </c>
      <c r="D5446" t="str">
        <f t="shared" si="340"/>
        <v xml:space="preserve">9-14-2011 15:51 </v>
      </c>
      <c r="E5446">
        <f t="shared" si="341"/>
        <v>0.99999999994179234</v>
      </c>
      <c r="F5446">
        <v>88</v>
      </c>
      <c r="K5446" t="s">
        <v>15052</v>
      </c>
      <c r="L5446">
        <v>75.900000000000006</v>
      </c>
      <c r="N5446" t="s">
        <v>15160</v>
      </c>
      <c r="O5446" t="str">
        <f t="shared" si="342"/>
        <v xml:space="preserve">9-7-2012 18:51 </v>
      </c>
      <c r="P5446">
        <f t="shared" si="343"/>
        <v>0.99999999994179234</v>
      </c>
      <c r="Q5446">
        <v>82</v>
      </c>
      <c r="R5446">
        <v>0.99999999994179234</v>
      </c>
      <c r="S5446">
        <v>64.900000000000006</v>
      </c>
    </row>
    <row r="5447" spans="1:19" x14ac:dyDescent="0.25">
      <c r="A5447" t="s">
        <v>5477</v>
      </c>
      <c r="B5447">
        <v>89.1</v>
      </c>
      <c r="D5447" t="str">
        <f t="shared" si="340"/>
        <v xml:space="preserve">9-14-2011 14:51 </v>
      </c>
      <c r="E5447">
        <f t="shared" si="341"/>
        <v>1.0000000001164153</v>
      </c>
      <c r="F5447">
        <v>89.1</v>
      </c>
      <c r="K5447" t="s">
        <v>15053</v>
      </c>
      <c r="L5447">
        <v>78.099999999999994</v>
      </c>
      <c r="N5447" t="s">
        <v>15161</v>
      </c>
      <c r="O5447" t="str">
        <f t="shared" si="342"/>
        <v xml:space="preserve">9-7-2012 17:51 </v>
      </c>
      <c r="P5447">
        <f t="shared" si="343"/>
        <v>1.0000000001164153</v>
      </c>
      <c r="Q5447">
        <v>82</v>
      </c>
      <c r="R5447">
        <v>0.99999999994179234</v>
      </c>
      <c r="S5447">
        <v>64.900000000000006</v>
      </c>
    </row>
    <row r="5448" spans="1:19" x14ac:dyDescent="0.25">
      <c r="A5448" t="s">
        <v>5478</v>
      </c>
      <c r="B5448">
        <v>88</v>
      </c>
      <c r="D5448" t="str">
        <f t="shared" si="340"/>
        <v xml:space="preserve">9-14-2011 13:51 </v>
      </c>
      <c r="E5448">
        <f t="shared" si="341"/>
        <v>0.99999999994179234</v>
      </c>
      <c r="F5448">
        <v>88</v>
      </c>
      <c r="K5448" t="s">
        <v>15054</v>
      </c>
      <c r="L5448">
        <v>77</v>
      </c>
      <c r="N5448" t="s">
        <v>15162</v>
      </c>
      <c r="O5448" t="str">
        <f t="shared" si="342"/>
        <v xml:space="preserve">9-7-2012 16:51 </v>
      </c>
      <c r="P5448">
        <f t="shared" si="343"/>
        <v>0.99999999994179234</v>
      </c>
      <c r="Q5448">
        <v>82.9</v>
      </c>
      <c r="R5448">
        <v>1.0000000001164153</v>
      </c>
      <c r="S5448">
        <v>64.900000000000006</v>
      </c>
    </row>
    <row r="5449" spans="1:19" x14ac:dyDescent="0.25">
      <c r="A5449" t="s">
        <v>5479</v>
      </c>
      <c r="B5449">
        <v>87.1</v>
      </c>
      <c r="D5449" t="str">
        <f t="shared" si="340"/>
        <v xml:space="preserve">9-14-2011 12:51 </v>
      </c>
      <c r="E5449">
        <f t="shared" si="341"/>
        <v>0.99999999994179234</v>
      </c>
      <c r="F5449">
        <v>87.1</v>
      </c>
      <c r="K5449" t="s">
        <v>15055</v>
      </c>
      <c r="L5449">
        <v>75.900000000000006</v>
      </c>
      <c r="N5449" t="s">
        <v>15163</v>
      </c>
      <c r="O5449" t="str">
        <f t="shared" si="342"/>
        <v xml:space="preserve">9-7-2012 15:51 </v>
      </c>
      <c r="P5449">
        <f t="shared" si="343"/>
        <v>0.99999999994179234</v>
      </c>
      <c r="Q5449">
        <v>82.9</v>
      </c>
      <c r="R5449">
        <v>1.0000000001164153</v>
      </c>
      <c r="S5449">
        <v>64.900000000000006</v>
      </c>
    </row>
    <row r="5450" spans="1:19" x14ac:dyDescent="0.25">
      <c r="A5450" t="s">
        <v>5480</v>
      </c>
      <c r="B5450">
        <v>84</v>
      </c>
      <c r="D5450" t="str">
        <f t="shared" si="340"/>
        <v xml:space="preserve">9-14-2011 11:51 </v>
      </c>
      <c r="E5450">
        <f t="shared" si="341"/>
        <v>1.0000000001164153</v>
      </c>
      <c r="F5450">
        <v>84</v>
      </c>
      <c r="K5450" t="s">
        <v>15056</v>
      </c>
      <c r="L5450">
        <v>75</v>
      </c>
      <c r="N5450" t="s">
        <v>15164</v>
      </c>
      <c r="O5450" t="str">
        <f t="shared" si="342"/>
        <v xml:space="preserve">9-7-2012 14:51 </v>
      </c>
      <c r="P5450">
        <f t="shared" si="343"/>
        <v>1.0000000001164153</v>
      </c>
      <c r="Q5450">
        <v>82.9</v>
      </c>
      <c r="R5450">
        <v>0.99999999994179234</v>
      </c>
      <c r="S5450">
        <v>64.900000000000006</v>
      </c>
    </row>
    <row r="5451" spans="1:19" x14ac:dyDescent="0.25">
      <c r="A5451" t="s">
        <v>5481</v>
      </c>
      <c r="B5451">
        <v>81</v>
      </c>
      <c r="D5451" t="str">
        <f t="shared" si="340"/>
        <v xml:space="preserve">9-14-2011 10:51 </v>
      </c>
      <c r="E5451">
        <f t="shared" si="341"/>
        <v>0.99999999994179234</v>
      </c>
      <c r="F5451">
        <v>81</v>
      </c>
      <c r="K5451" t="s">
        <v>15057</v>
      </c>
      <c r="L5451">
        <v>75</v>
      </c>
      <c r="N5451" t="s">
        <v>15165</v>
      </c>
      <c r="O5451" t="str">
        <f t="shared" si="342"/>
        <v xml:space="preserve">9-7-2012 13:51 </v>
      </c>
      <c r="P5451">
        <f t="shared" si="343"/>
        <v>0.49999999988358468</v>
      </c>
      <c r="Q5451">
        <v>82</v>
      </c>
      <c r="R5451">
        <v>1.0000000001164153</v>
      </c>
      <c r="S5451">
        <v>64.900000000000006</v>
      </c>
    </row>
    <row r="5452" spans="1:19" x14ac:dyDescent="0.25">
      <c r="A5452" t="s">
        <v>5482</v>
      </c>
      <c r="B5452">
        <v>75.900000000000006</v>
      </c>
      <c r="D5452" t="str">
        <f t="shared" si="340"/>
        <v xml:space="preserve">9-14-2011 9:51 </v>
      </c>
      <c r="E5452">
        <f t="shared" si="341"/>
        <v>0.99999999994179234</v>
      </c>
      <c r="F5452">
        <v>75.900000000000006</v>
      </c>
      <c r="K5452" t="s">
        <v>15058</v>
      </c>
      <c r="L5452">
        <v>73</v>
      </c>
      <c r="N5452" t="s">
        <v>15166</v>
      </c>
      <c r="O5452" t="str">
        <f t="shared" si="342"/>
        <v xml:space="preserve">9-7-2012 13:21 </v>
      </c>
      <c r="P5452">
        <f t="shared" si="343"/>
        <v>0.50000000005820766</v>
      </c>
      <c r="Q5452">
        <v>80.599999999999994</v>
      </c>
      <c r="R5452">
        <v>0.99999999994179234</v>
      </c>
      <c r="S5452">
        <v>64.900000000000006</v>
      </c>
    </row>
    <row r="5453" spans="1:19" x14ac:dyDescent="0.25">
      <c r="A5453" t="s">
        <v>5483</v>
      </c>
      <c r="B5453">
        <v>72</v>
      </c>
      <c r="D5453" t="str">
        <f t="shared" si="340"/>
        <v xml:space="preserve">9-14-2011 8:51 </v>
      </c>
      <c r="E5453">
        <f t="shared" si="341"/>
        <v>1.0000000001164153</v>
      </c>
      <c r="F5453">
        <v>72</v>
      </c>
      <c r="K5453" t="s">
        <v>15059</v>
      </c>
      <c r="L5453">
        <v>72</v>
      </c>
      <c r="N5453" t="s">
        <v>15167</v>
      </c>
      <c r="O5453" t="str">
        <f t="shared" si="342"/>
        <v xml:space="preserve">9-7-2012 12:51 </v>
      </c>
      <c r="P5453">
        <f t="shared" si="343"/>
        <v>0.99999999994179234</v>
      </c>
      <c r="Q5453">
        <v>81</v>
      </c>
      <c r="R5453">
        <v>0.99999999994179234</v>
      </c>
      <c r="S5453">
        <v>64.900000000000006</v>
      </c>
    </row>
    <row r="5454" spans="1:19" x14ac:dyDescent="0.25">
      <c r="A5454" t="s">
        <v>5484</v>
      </c>
      <c r="B5454">
        <v>68</v>
      </c>
      <c r="D5454" t="str">
        <f t="shared" si="340"/>
        <v xml:space="preserve">9-14-2011 7:51 </v>
      </c>
      <c r="E5454">
        <f t="shared" si="341"/>
        <v>0.99999999994179234</v>
      </c>
      <c r="F5454">
        <v>68</v>
      </c>
      <c r="K5454" t="s">
        <v>15060</v>
      </c>
      <c r="L5454">
        <v>69.099999999999994</v>
      </c>
      <c r="N5454" t="s">
        <v>15168</v>
      </c>
      <c r="O5454" t="str">
        <f t="shared" si="342"/>
        <v xml:space="preserve">9-7-2012 11:51 </v>
      </c>
      <c r="P5454">
        <f t="shared" si="343"/>
        <v>1.0000000001164153</v>
      </c>
      <c r="Q5454">
        <v>77</v>
      </c>
      <c r="R5454">
        <v>0.99999999994179234</v>
      </c>
      <c r="S5454">
        <v>64.900000000000006</v>
      </c>
    </row>
    <row r="5455" spans="1:19" x14ac:dyDescent="0.25">
      <c r="A5455" t="s">
        <v>5485</v>
      </c>
      <c r="B5455">
        <v>66.900000000000006</v>
      </c>
      <c r="D5455" t="str">
        <f t="shared" si="340"/>
        <v xml:space="preserve">9-14-2011 6:51 </v>
      </c>
      <c r="E5455">
        <f t="shared" si="341"/>
        <v>0.99999999994179234</v>
      </c>
      <c r="F5455">
        <v>66.900000000000006</v>
      </c>
      <c r="K5455" t="s">
        <v>15061</v>
      </c>
      <c r="L5455">
        <v>64.900000000000006</v>
      </c>
      <c r="N5455" t="s">
        <v>15169</v>
      </c>
      <c r="O5455" t="str">
        <f t="shared" si="342"/>
        <v xml:space="preserve">9-7-2012 10:51 </v>
      </c>
      <c r="P5455">
        <f t="shared" si="343"/>
        <v>0.99999999994179234</v>
      </c>
      <c r="Q5455">
        <v>75</v>
      </c>
      <c r="R5455">
        <v>1.0000000001164153</v>
      </c>
      <c r="S5455">
        <v>64.900000000000006</v>
      </c>
    </row>
    <row r="5456" spans="1:19" x14ac:dyDescent="0.25">
      <c r="A5456" t="s">
        <v>5486</v>
      </c>
      <c r="B5456">
        <v>68</v>
      </c>
      <c r="D5456" t="str">
        <f t="shared" si="340"/>
        <v xml:space="preserve">9-14-2011 5:51 </v>
      </c>
      <c r="E5456">
        <f t="shared" si="341"/>
        <v>1.0000000001164153</v>
      </c>
      <c r="F5456">
        <v>68</v>
      </c>
      <c r="K5456" t="s">
        <v>15062</v>
      </c>
      <c r="L5456">
        <v>57.9</v>
      </c>
      <c r="N5456" t="s">
        <v>15170</v>
      </c>
      <c r="O5456" t="str">
        <f t="shared" si="342"/>
        <v xml:space="preserve">9-7-2012 9:51 </v>
      </c>
      <c r="P5456">
        <f t="shared" si="343"/>
        <v>0.99999999994179234</v>
      </c>
      <c r="Q5456">
        <v>73.900000000000006</v>
      </c>
      <c r="R5456">
        <v>0.41666666662786156</v>
      </c>
      <c r="S5456">
        <v>64.900000000000006</v>
      </c>
    </row>
    <row r="5457" spans="1:19" x14ac:dyDescent="0.25">
      <c r="A5457" t="s">
        <v>5487</v>
      </c>
      <c r="B5457">
        <v>68</v>
      </c>
      <c r="D5457" t="str">
        <f t="shared" si="340"/>
        <v xml:space="preserve">9-14-2011 4:51 </v>
      </c>
      <c r="E5457">
        <f t="shared" si="341"/>
        <v>0.99999999994179234</v>
      </c>
      <c r="F5457">
        <v>68</v>
      </c>
      <c r="K5457" t="s">
        <v>15063</v>
      </c>
      <c r="L5457">
        <v>55</v>
      </c>
      <c r="N5457" t="s">
        <v>15171</v>
      </c>
      <c r="O5457" t="str">
        <f t="shared" si="342"/>
        <v xml:space="preserve">9-7-2012 8:51 </v>
      </c>
      <c r="P5457">
        <f t="shared" si="343"/>
        <v>1.0000000001164153</v>
      </c>
      <c r="Q5457">
        <v>73</v>
      </c>
      <c r="R5457">
        <v>0.99999999994179234</v>
      </c>
      <c r="S5457">
        <v>64.900000000000006</v>
      </c>
    </row>
    <row r="5458" spans="1:19" x14ac:dyDescent="0.25">
      <c r="A5458" t="s">
        <v>5488</v>
      </c>
      <c r="B5458">
        <v>69.099999999999994</v>
      </c>
      <c r="D5458" t="str">
        <f t="shared" si="340"/>
        <v xml:space="preserve">9-14-2011 3:51 </v>
      </c>
      <c r="E5458">
        <f t="shared" si="341"/>
        <v>0.99999999994179234</v>
      </c>
      <c r="F5458">
        <v>69.099999999999994</v>
      </c>
      <c r="K5458" t="s">
        <v>15064</v>
      </c>
      <c r="L5458">
        <v>55.9</v>
      </c>
      <c r="N5458" t="s">
        <v>15172</v>
      </c>
      <c r="O5458" t="str">
        <f t="shared" si="342"/>
        <v xml:space="preserve">9-7-2012 7:51 </v>
      </c>
      <c r="P5458">
        <f t="shared" si="343"/>
        <v>0.99999999994179234</v>
      </c>
      <c r="Q5458">
        <v>72</v>
      </c>
      <c r="R5458">
        <v>0.28333333338377997</v>
      </c>
      <c r="S5458">
        <v>64.900000000000006</v>
      </c>
    </row>
    <row r="5459" spans="1:19" x14ac:dyDescent="0.25">
      <c r="A5459" t="s">
        <v>5489</v>
      </c>
      <c r="B5459">
        <v>70</v>
      </c>
      <c r="D5459" t="str">
        <f t="shared" si="340"/>
        <v xml:space="preserve">9-14-2011 2:51 </v>
      </c>
      <c r="E5459">
        <f t="shared" si="341"/>
        <v>1.0000000001164153</v>
      </c>
      <c r="F5459">
        <v>70</v>
      </c>
      <c r="K5459" t="s">
        <v>15065</v>
      </c>
      <c r="L5459">
        <v>55.9</v>
      </c>
      <c r="N5459" t="s">
        <v>15173</v>
      </c>
      <c r="O5459" t="str">
        <f t="shared" si="342"/>
        <v xml:space="preserve">9-7-2012 6:51 </v>
      </c>
      <c r="P5459">
        <f t="shared" si="343"/>
        <v>0.31666666665114462</v>
      </c>
      <c r="Q5459">
        <v>72</v>
      </c>
      <c r="R5459">
        <v>1.0000000001164153</v>
      </c>
      <c r="S5459">
        <v>64.900000000000006</v>
      </c>
    </row>
    <row r="5460" spans="1:19" x14ac:dyDescent="0.25">
      <c r="A5460" t="s">
        <v>5490</v>
      </c>
      <c r="B5460">
        <v>70</v>
      </c>
      <c r="D5460" t="str">
        <f t="shared" si="340"/>
        <v xml:space="preserve">9-14-2011 1:51 </v>
      </c>
      <c r="E5460">
        <f t="shared" si="341"/>
        <v>0.99999999994179234</v>
      </c>
      <c r="F5460">
        <v>70</v>
      </c>
      <c r="K5460" t="s">
        <v>15066</v>
      </c>
      <c r="L5460">
        <v>55.9</v>
      </c>
      <c r="N5460" t="s">
        <v>15174</v>
      </c>
      <c r="O5460" t="str">
        <f t="shared" si="342"/>
        <v xml:space="preserve">9-7-2012 6:32 </v>
      </c>
      <c r="P5460">
        <f t="shared" si="343"/>
        <v>0.68333333329064772</v>
      </c>
      <c r="Q5460">
        <v>71.599999999999994</v>
      </c>
      <c r="R5460">
        <v>1.0000000001164153</v>
      </c>
      <c r="S5460">
        <v>64.900000000000006</v>
      </c>
    </row>
    <row r="5461" spans="1:19" x14ac:dyDescent="0.25">
      <c r="A5461" t="s">
        <v>5491</v>
      </c>
      <c r="B5461">
        <v>71.099999999999994</v>
      </c>
      <c r="D5461" t="str">
        <f t="shared" si="340"/>
        <v xml:space="preserve">9-14-2011 0:51 </v>
      </c>
      <c r="E5461">
        <f t="shared" si="341"/>
        <v>0.99999999994179234</v>
      </c>
      <c r="F5461">
        <v>71.099999999999994</v>
      </c>
      <c r="K5461" t="s">
        <v>15067</v>
      </c>
      <c r="L5461">
        <v>57</v>
      </c>
      <c r="N5461" t="s">
        <v>15175</v>
      </c>
      <c r="O5461" t="str">
        <f t="shared" si="342"/>
        <v xml:space="preserve">9-7-2012 5:51 </v>
      </c>
      <c r="P5461">
        <f t="shared" si="343"/>
        <v>1.0000000001164153</v>
      </c>
      <c r="Q5461">
        <v>72</v>
      </c>
      <c r="R5461">
        <v>0.99999999994179234</v>
      </c>
      <c r="S5461">
        <v>64.900000000000006</v>
      </c>
    </row>
    <row r="5462" spans="1:19" x14ac:dyDescent="0.25">
      <c r="A5462" t="s">
        <v>5492</v>
      </c>
      <c r="B5462">
        <v>73</v>
      </c>
      <c r="D5462" t="str">
        <f t="shared" si="340"/>
        <v xml:space="preserve">9-13-2011 23:51 </v>
      </c>
      <c r="E5462">
        <f t="shared" si="341"/>
        <v>1.0000000001164153</v>
      </c>
      <c r="F5462">
        <v>73</v>
      </c>
      <c r="K5462" t="s">
        <v>15068</v>
      </c>
      <c r="L5462">
        <v>57.9</v>
      </c>
      <c r="N5462" t="s">
        <v>15176</v>
      </c>
      <c r="O5462" t="str">
        <f t="shared" si="342"/>
        <v xml:space="preserve">9-7-2012 4:51 </v>
      </c>
      <c r="P5462">
        <f t="shared" si="343"/>
        <v>0.99999999994179234</v>
      </c>
      <c r="Q5462">
        <v>73</v>
      </c>
      <c r="R5462">
        <v>1.0000000001164153</v>
      </c>
      <c r="S5462">
        <v>64.900000000000006</v>
      </c>
    </row>
    <row r="5463" spans="1:19" x14ac:dyDescent="0.25">
      <c r="A5463" t="s">
        <v>5493</v>
      </c>
      <c r="B5463">
        <v>75.900000000000006</v>
      </c>
      <c r="D5463" t="str">
        <f t="shared" si="340"/>
        <v xml:space="preserve">9-13-2011 22:51 </v>
      </c>
      <c r="E5463">
        <f t="shared" si="341"/>
        <v>0.99999999994179234</v>
      </c>
      <c r="F5463">
        <v>75.900000000000006</v>
      </c>
      <c r="K5463" t="s">
        <v>15069</v>
      </c>
      <c r="L5463">
        <v>57.9</v>
      </c>
      <c r="N5463" t="s">
        <v>15177</v>
      </c>
      <c r="O5463" t="str">
        <f t="shared" si="342"/>
        <v xml:space="preserve">9-7-2012 3:51 </v>
      </c>
      <c r="P5463">
        <f t="shared" si="343"/>
        <v>0.99999999994179234</v>
      </c>
      <c r="Q5463">
        <v>73</v>
      </c>
      <c r="R5463">
        <v>0.99999999994179234</v>
      </c>
      <c r="S5463">
        <v>64.900000000000006</v>
      </c>
    </row>
    <row r="5464" spans="1:19" x14ac:dyDescent="0.25">
      <c r="A5464" t="s">
        <v>5494</v>
      </c>
      <c r="B5464">
        <v>73</v>
      </c>
      <c r="D5464" t="str">
        <f t="shared" si="340"/>
        <v xml:space="preserve">9-13-2011 21:51 </v>
      </c>
      <c r="E5464">
        <f t="shared" si="341"/>
        <v>0.99999999994179234</v>
      </c>
      <c r="F5464">
        <v>73</v>
      </c>
      <c r="K5464" t="s">
        <v>15070</v>
      </c>
      <c r="L5464">
        <v>60.1</v>
      </c>
      <c r="N5464" t="s">
        <v>15178</v>
      </c>
      <c r="O5464" t="str">
        <f t="shared" si="342"/>
        <v xml:space="preserve">9-7-2012 2:51 </v>
      </c>
      <c r="P5464">
        <f t="shared" si="343"/>
        <v>1.0000000001164153</v>
      </c>
      <c r="Q5464">
        <v>72</v>
      </c>
      <c r="R5464">
        <v>0.99999999994179234</v>
      </c>
      <c r="S5464">
        <v>64.900000000000006</v>
      </c>
    </row>
    <row r="5465" spans="1:19" x14ac:dyDescent="0.25">
      <c r="A5465" t="s">
        <v>5495</v>
      </c>
      <c r="B5465">
        <v>77</v>
      </c>
      <c r="D5465" t="str">
        <f t="shared" si="340"/>
        <v xml:space="preserve">9-13-2011 20:51 </v>
      </c>
      <c r="E5465">
        <f t="shared" si="341"/>
        <v>1.0000000001164153</v>
      </c>
      <c r="F5465">
        <v>77</v>
      </c>
      <c r="K5465" t="s">
        <v>15071</v>
      </c>
      <c r="L5465">
        <v>61</v>
      </c>
      <c r="N5465" t="s">
        <v>15179</v>
      </c>
      <c r="O5465" t="str">
        <f t="shared" si="342"/>
        <v xml:space="preserve">9-7-2012 1:51 </v>
      </c>
      <c r="P5465">
        <f t="shared" si="343"/>
        <v>0.83333333325572312</v>
      </c>
      <c r="Q5465">
        <v>73</v>
      </c>
      <c r="R5465">
        <v>1.0000000001164153</v>
      </c>
      <c r="S5465">
        <v>64.900000000000006</v>
      </c>
    </row>
    <row r="5466" spans="1:19" x14ac:dyDescent="0.25">
      <c r="A5466" t="s">
        <v>5496</v>
      </c>
      <c r="B5466">
        <v>79</v>
      </c>
      <c r="D5466" t="str">
        <f t="shared" si="340"/>
        <v xml:space="preserve">9-13-2011 19:51 </v>
      </c>
      <c r="E5466">
        <f t="shared" si="341"/>
        <v>0.99999999994179234</v>
      </c>
      <c r="F5466">
        <v>79</v>
      </c>
      <c r="K5466" t="s">
        <v>15072</v>
      </c>
      <c r="L5466">
        <v>62.1</v>
      </c>
      <c r="N5466" t="s">
        <v>15180</v>
      </c>
      <c r="O5466" t="str">
        <f t="shared" si="342"/>
        <v xml:space="preserve">9-7-2012 1:01 </v>
      </c>
      <c r="P5466">
        <f t="shared" si="343"/>
        <v>0.16666666668606922</v>
      </c>
      <c r="Q5466">
        <v>71.599999999999994</v>
      </c>
      <c r="R5466">
        <v>0.99999999994179234</v>
      </c>
      <c r="S5466">
        <v>64.900000000000006</v>
      </c>
    </row>
    <row r="5467" spans="1:19" x14ac:dyDescent="0.25">
      <c r="A5467" t="s">
        <v>5497</v>
      </c>
      <c r="B5467">
        <v>84</v>
      </c>
      <c r="D5467" t="str">
        <f t="shared" si="340"/>
        <v xml:space="preserve">9-13-2011 18:51 </v>
      </c>
      <c r="E5467">
        <f t="shared" si="341"/>
        <v>0.99999999994179234</v>
      </c>
      <c r="F5467">
        <v>84</v>
      </c>
      <c r="K5467" t="s">
        <v>15073</v>
      </c>
      <c r="L5467">
        <v>62.1</v>
      </c>
      <c r="N5467" t="s">
        <v>15181</v>
      </c>
      <c r="O5467" t="str">
        <f t="shared" si="342"/>
        <v xml:space="preserve">9-7-2012 0:51 </v>
      </c>
      <c r="P5467">
        <f t="shared" si="343"/>
        <v>0.75</v>
      </c>
      <c r="Q5467">
        <v>73</v>
      </c>
      <c r="R5467">
        <v>0.99999999994179234</v>
      </c>
      <c r="S5467">
        <v>64.900000000000006</v>
      </c>
    </row>
    <row r="5468" spans="1:19" x14ac:dyDescent="0.25">
      <c r="A5468" t="s">
        <v>5498</v>
      </c>
      <c r="B5468">
        <v>87.1</v>
      </c>
      <c r="D5468" t="str">
        <f t="shared" si="340"/>
        <v xml:space="preserve">9-13-2011 17:51 </v>
      </c>
      <c r="E5468">
        <f t="shared" si="341"/>
        <v>1.0000000001164153</v>
      </c>
      <c r="F5468">
        <v>87.1</v>
      </c>
      <c r="K5468" t="s">
        <v>15074</v>
      </c>
      <c r="L5468">
        <v>66.900000000000006</v>
      </c>
      <c r="N5468" t="s">
        <v>15182</v>
      </c>
      <c r="O5468" t="str">
        <f t="shared" si="342"/>
        <v xml:space="preserve">9-7-2012 0:06 </v>
      </c>
      <c r="P5468">
        <f t="shared" si="343"/>
        <v>0.24999999994179234</v>
      </c>
      <c r="Q5468">
        <v>73.400000000000006</v>
      </c>
      <c r="R5468">
        <v>1.0000000001164153</v>
      </c>
      <c r="S5468">
        <v>64.900000000000006</v>
      </c>
    </row>
    <row r="5469" spans="1:19" x14ac:dyDescent="0.25">
      <c r="A5469" t="s">
        <v>5499</v>
      </c>
      <c r="B5469">
        <v>87.1</v>
      </c>
      <c r="D5469" t="str">
        <f t="shared" si="340"/>
        <v xml:space="preserve">9-13-2011 16:51 </v>
      </c>
      <c r="E5469">
        <f t="shared" si="341"/>
        <v>0.99999999994179234</v>
      </c>
      <c r="F5469">
        <v>87.1</v>
      </c>
      <c r="K5469" t="s">
        <v>15075</v>
      </c>
      <c r="L5469">
        <v>73</v>
      </c>
      <c r="N5469" t="s">
        <v>15183</v>
      </c>
      <c r="O5469" t="str">
        <f t="shared" si="342"/>
        <v xml:space="preserve">9-6-2012 23:51 </v>
      </c>
      <c r="P5469">
        <f t="shared" si="343"/>
        <v>0.56666666676755995</v>
      </c>
      <c r="Q5469">
        <v>73</v>
      </c>
      <c r="R5469">
        <v>0.48333333333721384</v>
      </c>
      <c r="S5469">
        <v>64.900000000000006</v>
      </c>
    </row>
    <row r="5470" spans="1:19" x14ac:dyDescent="0.25">
      <c r="A5470" t="s">
        <v>5500</v>
      </c>
      <c r="B5470">
        <v>87.1</v>
      </c>
      <c r="D5470" t="str">
        <f t="shared" si="340"/>
        <v xml:space="preserve">9-13-2011 15:51 </v>
      </c>
      <c r="E5470">
        <f t="shared" si="341"/>
        <v>0.99999999994179234</v>
      </c>
      <c r="F5470">
        <v>87.1</v>
      </c>
      <c r="K5470" t="s">
        <v>15076</v>
      </c>
      <c r="L5470">
        <v>75</v>
      </c>
      <c r="N5470" t="s">
        <v>15184</v>
      </c>
      <c r="O5470" t="str">
        <f t="shared" si="342"/>
        <v xml:space="preserve">9-6-2012 23:17 </v>
      </c>
      <c r="P5470">
        <f t="shared" si="343"/>
        <v>0.43333333334885538</v>
      </c>
      <c r="Q5470">
        <v>73.400000000000006</v>
      </c>
      <c r="R5470">
        <v>0.99999999994179234</v>
      </c>
      <c r="S5470">
        <v>64.900000000000006</v>
      </c>
    </row>
    <row r="5471" spans="1:19" x14ac:dyDescent="0.25">
      <c r="A5471" t="s">
        <v>5501</v>
      </c>
      <c r="B5471">
        <v>87.1</v>
      </c>
      <c r="D5471" t="str">
        <f t="shared" si="340"/>
        <v xml:space="preserve">9-13-2011 14:51 </v>
      </c>
      <c r="E5471">
        <f t="shared" si="341"/>
        <v>1.0000000001164153</v>
      </c>
      <c r="F5471">
        <v>87.1</v>
      </c>
      <c r="K5471" t="s">
        <v>15077</v>
      </c>
      <c r="L5471">
        <v>77</v>
      </c>
      <c r="N5471" t="s">
        <v>15185</v>
      </c>
      <c r="O5471" t="str">
        <f t="shared" si="342"/>
        <v xml:space="preserve">9-6-2012 22:51 </v>
      </c>
      <c r="P5471">
        <f t="shared" si="343"/>
        <v>0.99999999994179234</v>
      </c>
      <c r="Q5471">
        <v>73.900000000000006</v>
      </c>
      <c r="R5471">
        <v>1.0000000001164153</v>
      </c>
      <c r="S5471">
        <v>66</v>
      </c>
    </row>
    <row r="5472" spans="1:19" x14ac:dyDescent="0.25">
      <c r="A5472" t="s">
        <v>5502</v>
      </c>
      <c r="B5472">
        <v>84</v>
      </c>
      <c r="D5472" t="str">
        <f t="shared" si="340"/>
        <v xml:space="preserve">9-13-2011 13:51 </v>
      </c>
      <c r="E5472">
        <f t="shared" si="341"/>
        <v>0.99999999994179234</v>
      </c>
      <c r="F5472">
        <v>84</v>
      </c>
      <c r="K5472" t="s">
        <v>15078</v>
      </c>
      <c r="L5472">
        <v>75.900000000000006</v>
      </c>
      <c r="N5472" t="s">
        <v>15186</v>
      </c>
      <c r="O5472" t="str">
        <f t="shared" si="342"/>
        <v xml:space="preserve">9-6-2012 21:51 </v>
      </c>
      <c r="P5472">
        <f t="shared" si="343"/>
        <v>0.99999999994179234</v>
      </c>
      <c r="Q5472">
        <v>73.900000000000006</v>
      </c>
      <c r="R5472">
        <v>0.99999999994179234</v>
      </c>
      <c r="S5472">
        <v>66</v>
      </c>
    </row>
    <row r="5473" spans="1:19" x14ac:dyDescent="0.25">
      <c r="A5473" t="s">
        <v>5503</v>
      </c>
      <c r="B5473">
        <v>86</v>
      </c>
      <c r="D5473" t="str">
        <f t="shared" si="340"/>
        <v xml:space="preserve">9-13-2011 12:51 </v>
      </c>
      <c r="E5473">
        <f t="shared" si="341"/>
        <v>0.99999999994179234</v>
      </c>
      <c r="F5473">
        <v>86</v>
      </c>
      <c r="K5473" t="s">
        <v>15079</v>
      </c>
      <c r="L5473">
        <v>75.900000000000006</v>
      </c>
      <c r="N5473" t="s">
        <v>15187</v>
      </c>
      <c r="O5473" t="str">
        <f t="shared" si="342"/>
        <v xml:space="preserve">9-6-2012 20:51 </v>
      </c>
      <c r="P5473">
        <f t="shared" si="343"/>
        <v>1.0000000001164153</v>
      </c>
      <c r="Q5473">
        <v>73.900000000000006</v>
      </c>
      <c r="R5473">
        <v>1.0000000001164153</v>
      </c>
      <c r="S5473">
        <v>66</v>
      </c>
    </row>
    <row r="5474" spans="1:19" x14ac:dyDescent="0.25">
      <c r="A5474" t="s">
        <v>5504</v>
      </c>
      <c r="B5474">
        <v>82.9</v>
      </c>
      <c r="D5474" t="str">
        <f t="shared" si="340"/>
        <v xml:space="preserve">9-13-2011 11:51 </v>
      </c>
      <c r="E5474">
        <f t="shared" si="341"/>
        <v>1.0000000001164153</v>
      </c>
      <c r="F5474">
        <v>82.9</v>
      </c>
      <c r="K5474" t="s">
        <v>15080</v>
      </c>
      <c r="L5474">
        <v>75</v>
      </c>
      <c r="N5474" t="s">
        <v>15188</v>
      </c>
      <c r="O5474" t="str">
        <f t="shared" si="342"/>
        <v xml:space="preserve">9-6-2012 19:51 </v>
      </c>
      <c r="P5474">
        <f t="shared" si="343"/>
        <v>0.99999999994179234</v>
      </c>
      <c r="Q5474">
        <v>73</v>
      </c>
      <c r="R5474">
        <v>0.99999999994179234</v>
      </c>
      <c r="S5474">
        <v>66</v>
      </c>
    </row>
    <row r="5475" spans="1:19" x14ac:dyDescent="0.25">
      <c r="A5475" t="s">
        <v>5505</v>
      </c>
      <c r="B5475">
        <v>79</v>
      </c>
      <c r="D5475" t="str">
        <f t="shared" si="340"/>
        <v xml:space="preserve">9-13-2011 10:51 </v>
      </c>
      <c r="E5475">
        <f t="shared" si="341"/>
        <v>0.99999999994179234</v>
      </c>
      <c r="F5475">
        <v>79</v>
      </c>
      <c r="K5475" t="s">
        <v>15081</v>
      </c>
      <c r="L5475">
        <v>73.900000000000006</v>
      </c>
      <c r="N5475" t="s">
        <v>15189</v>
      </c>
      <c r="O5475" t="str">
        <f t="shared" si="342"/>
        <v xml:space="preserve">9-6-2012 18:51 </v>
      </c>
      <c r="P5475">
        <f t="shared" si="343"/>
        <v>0.6000000000349246</v>
      </c>
      <c r="Q5475">
        <v>73.900000000000006</v>
      </c>
      <c r="R5475">
        <v>0.99999999994179234</v>
      </c>
      <c r="S5475">
        <v>66</v>
      </c>
    </row>
    <row r="5476" spans="1:19" x14ac:dyDescent="0.25">
      <c r="A5476" t="s">
        <v>5506</v>
      </c>
      <c r="B5476">
        <v>75</v>
      </c>
      <c r="D5476" t="str">
        <f t="shared" si="340"/>
        <v xml:space="preserve">9-13-2011 9:51 </v>
      </c>
      <c r="E5476">
        <f t="shared" si="341"/>
        <v>0.99999999994179234</v>
      </c>
      <c r="F5476">
        <v>75</v>
      </c>
      <c r="K5476" t="s">
        <v>15082</v>
      </c>
      <c r="L5476">
        <v>73</v>
      </c>
      <c r="N5476" t="s">
        <v>15190</v>
      </c>
      <c r="O5476" t="str">
        <f t="shared" si="342"/>
        <v xml:space="preserve">9-6-2012 18:15 </v>
      </c>
      <c r="P5476">
        <f t="shared" si="343"/>
        <v>0.39999999990686774</v>
      </c>
      <c r="Q5476">
        <v>73.400000000000006</v>
      </c>
      <c r="R5476">
        <v>0.99999999994179234</v>
      </c>
      <c r="S5476">
        <v>66</v>
      </c>
    </row>
    <row r="5477" spans="1:19" x14ac:dyDescent="0.25">
      <c r="A5477" t="s">
        <v>5507</v>
      </c>
      <c r="B5477">
        <v>70</v>
      </c>
      <c r="D5477" t="str">
        <f t="shared" si="340"/>
        <v xml:space="preserve">9-13-2011 8:51 </v>
      </c>
      <c r="E5477">
        <f t="shared" si="341"/>
        <v>1.0000000001164153</v>
      </c>
      <c r="F5477">
        <v>70</v>
      </c>
      <c r="K5477" t="s">
        <v>15083</v>
      </c>
      <c r="L5477">
        <v>71.099999999999994</v>
      </c>
      <c r="N5477" t="s">
        <v>15191</v>
      </c>
      <c r="O5477" t="str">
        <f t="shared" si="342"/>
        <v xml:space="preserve">9-6-2012 17:51 </v>
      </c>
      <c r="P5477">
        <f t="shared" si="343"/>
        <v>0.25000000011641532</v>
      </c>
      <c r="Q5477">
        <v>73.900000000000006</v>
      </c>
      <c r="R5477">
        <v>0.99999999994179234</v>
      </c>
      <c r="S5477">
        <v>66</v>
      </c>
    </row>
    <row r="5478" spans="1:19" x14ac:dyDescent="0.25">
      <c r="A5478" t="s">
        <v>5508</v>
      </c>
      <c r="B5478">
        <v>66</v>
      </c>
      <c r="D5478" t="str">
        <f t="shared" si="340"/>
        <v xml:space="preserve">9-13-2011 7:51 </v>
      </c>
      <c r="E5478">
        <f t="shared" si="341"/>
        <v>0.99999999994179234</v>
      </c>
      <c r="F5478">
        <v>66</v>
      </c>
      <c r="K5478" t="s">
        <v>15084</v>
      </c>
      <c r="L5478">
        <v>69.099999999999994</v>
      </c>
      <c r="N5478" t="s">
        <v>15192</v>
      </c>
      <c r="O5478" t="str">
        <f t="shared" si="342"/>
        <v xml:space="preserve">9-6-2012 17:36 </v>
      </c>
      <c r="P5478">
        <f t="shared" si="343"/>
        <v>0.31666666665114462</v>
      </c>
      <c r="Q5478">
        <v>73.400000000000006</v>
      </c>
      <c r="R5478">
        <v>1.0000000001164153</v>
      </c>
      <c r="S5478">
        <v>66</v>
      </c>
    </row>
    <row r="5479" spans="1:19" x14ac:dyDescent="0.25">
      <c r="A5479" t="s">
        <v>5509</v>
      </c>
      <c r="B5479">
        <v>64.900000000000006</v>
      </c>
      <c r="D5479" t="str">
        <f t="shared" si="340"/>
        <v xml:space="preserve">9-13-2011 6:51 </v>
      </c>
      <c r="E5479">
        <f t="shared" si="341"/>
        <v>0.99999999994179234</v>
      </c>
      <c r="F5479">
        <v>64.900000000000006</v>
      </c>
      <c r="K5479" t="s">
        <v>15085</v>
      </c>
      <c r="L5479">
        <v>64.900000000000006</v>
      </c>
      <c r="N5479" t="s">
        <v>15193</v>
      </c>
      <c r="O5479" t="str">
        <f t="shared" si="342"/>
        <v xml:space="preserve">9-6-2012 17:17 </v>
      </c>
      <c r="P5479">
        <f t="shared" si="343"/>
        <v>0.43333333334885538</v>
      </c>
      <c r="Q5479">
        <v>73.400000000000006</v>
      </c>
      <c r="R5479">
        <v>0.99999999994179234</v>
      </c>
      <c r="S5479">
        <v>66</v>
      </c>
    </row>
    <row r="5480" spans="1:19" x14ac:dyDescent="0.25">
      <c r="A5480" t="s">
        <v>5510</v>
      </c>
      <c r="B5480">
        <v>64.900000000000006</v>
      </c>
      <c r="D5480" t="str">
        <f t="shared" si="340"/>
        <v xml:space="preserve">9-13-2011 5:51 </v>
      </c>
      <c r="E5480">
        <f t="shared" si="341"/>
        <v>1.0000000001164153</v>
      </c>
      <c r="F5480">
        <v>64.900000000000006</v>
      </c>
      <c r="K5480" t="s">
        <v>15086</v>
      </c>
      <c r="L5480">
        <v>59</v>
      </c>
      <c r="N5480" t="s">
        <v>15194</v>
      </c>
      <c r="O5480" t="str">
        <f t="shared" si="342"/>
        <v xml:space="preserve">9-6-2012 16:51 </v>
      </c>
      <c r="P5480">
        <f t="shared" si="343"/>
        <v>0.99999999994179234</v>
      </c>
      <c r="Q5480">
        <v>75</v>
      </c>
      <c r="R5480">
        <v>0.99999999994179234</v>
      </c>
      <c r="S5480">
        <v>66</v>
      </c>
    </row>
    <row r="5481" spans="1:19" x14ac:dyDescent="0.25">
      <c r="A5481" t="s">
        <v>5511</v>
      </c>
      <c r="B5481">
        <v>66</v>
      </c>
      <c r="D5481" t="str">
        <f t="shared" si="340"/>
        <v xml:space="preserve">9-13-2011 4:51 </v>
      </c>
      <c r="E5481">
        <f t="shared" si="341"/>
        <v>0.99999999994179234</v>
      </c>
      <c r="F5481">
        <v>66</v>
      </c>
      <c r="K5481" t="s">
        <v>15087</v>
      </c>
      <c r="L5481">
        <v>55</v>
      </c>
      <c r="N5481" t="s">
        <v>15195</v>
      </c>
      <c r="O5481" t="str">
        <f t="shared" si="342"/>
        <v xml:space="preserve">9-6-2012 15:51 </v>
      </c>
      <c r="P5481">
        <f t="shared" si="343"/>
        <v>0.50000000005820766</v>
      </c>
      <c r="Q5481">
        <v>75</v>
      </c>
      <c r="R5481">
        <v>1.0000000001164153</v>
      </c>
      <c r="S5481">
        <v>66</v>
      </c>
    </row>
    <row r="5482" spans="1:19" x14ac:dyDescent="0.25">
      <c r="A5482" t="s">
        <v>5512</v>
      </c>
      <c r="B5482">
        <v>66</v>
      </c>
      <c r="D5482" t="str">
        <f t="shared" si="340"/>
        <v xml:space="preserve">9-13-2011 3:51 </v>
      </c>
      <c r="E5482">
        <f t="shared" si="341"/>
        <v>0.99999999994179234</v>
      </c>
      <c r="F5482">
        <v>66</v>
      </c>
      <c r="K5482" t="s">
        <v>15088</v>
      </c>
      <c r="L5482">
        <v>57</v>
      </c>
      <c r="N5482" t="s">
        <v>15196</v>
      </c>
      <c r="O5482" t="str">
        <f t="shared" si="342"/>
        <v xml:space="preserve">9-6-2012 15:21 </v>
      </c>
      <c r="P5482">
        <f t="shared" si="343"/>
        <v>0.49999999988358468</v>
      </c>
      <c r="Q5482">
        <v>84.2</v>
      </c>
      <c r="R5482">
        <v>0.99999999994179234</v>
      </c>
      <c r="S5482">
        <v>66</v>
      </c>
    </row>
    <row r="5483" spans="1:19" x14ac:dyDescent="0.25">
      <c r="A5483" t="s">
        <v>5513</v>
      </c>
      <c r="B5483">
        <v>66.900000000000006</v>
      </c>
      <c r="D5483" t="str">
        <f t="shared" si="340"/>
        <v xml:space="preserve">9-13-2011 2:51 </v>
      </c>
      <c r="E5483">
        <f t="shared" si="341"/>
        <v>1.0000000001164153</v>
      </c>
      <c r="F5483">
        <v>66.900000000000006</v>
      </c>
      <c r="K5483" t="s">
        <v>15089</v>
      </c>
      <c r="L5483">
        <v>60.1</v>
      </c>
      <c r="N5483" t="s">
        <v>15197</v>
      </c>
      <c r="O5483" t="str">
        <f t="shared" si="342"/>
        <v xml:space="preserve">9-6-2012 14:51 </v>
      </c>
      <c r="P5483">
        <f t="shared" si="343"/>
        <v>1.0000000001164153</v>
      </c>
      <c r="Q5483">
        <v>88</v>
      </c>
      <c r="R5483">
        <v>0.99999999994179234</v>
      </c>
      <c r="S5483">
        <v>66</v>
      </c>
    </row>
    <row r="5484" spans="1:19" x14ac:dyDescent="0.25">
      <c r="A5484" t="s">
        <v>5514</v>
      </c>
      <c r="B5484">
        <v>66.900000000000006</v>
      </c>
      <c r="D5484" t="str">
        <f t="shared" si="340"/>
        <v xml:space="preserve">9-13-2011 1:51 </v>
      </c>
      <c r="E5484">
        <f t="shared" si="341"/>
        <v>0.99999999994179234</v>
      </c>
      <c r="F5484">
        <v>66.900000000000006</v>
      </c>
      <c r="K5484" t="s">
        <v>15090</v>
      </c>
      <c r="L5484">
        <v>60.1</v>
      </c>
      <c r="N5484" t="s">
        <v>15198</v>
      </c>
      <c r="O5484" t="str">
        <f t="shared" si="342"/>
        <v xml:space="preserve">9-6-2012 13:51 </v>
      </c>
      <c r="P5484">
        <f t="shared" si="343"/>
        <v>0.99999999994179234</v>
      </c>
      <c r="Q5484">
        <v>88</v>
      </c>
      <c r="R5484">
        <v>1.0000000001164153</v>
      </c>
      <c r="S5484">
        <v>66</v>
      </c>
    </row>
    <row r="5485" spans="1:19" x14ac:dyDescent="0.25">
      <c r="A5485" t="s">
        <v>5515</v>
      </c>
      <c r="B5485">
        <v>70</v>
      </c>
      <c r="D5485" t="str">
        <f t="shared" si="340"/>
        <v xml:space="preserve">9-13-2011 0:51 </v>
      </c>
      <c r="E5485">
        <f t="shared" si="341"/>
        <v>0.99999999994179234</v>
      </c>
      <c r="F5485">
        <v>70</v>
      </c>
      <c r="K5485" t="s">
        <v>15091</v>
      </c>
      <c r="L5485">
        <v>61</v>
      </c>
      <c r="N5485" t="s">
        <v>15199</v>
      </c>
      <c r="O5485" t="str">
        <f t="shared" si="342"/>
        <v xml:space="preserve">9-6-2012 12:51 </v>
      </c>
      <c r="P5485">
        <f t="shared" si="343"/>
        <v>0.99999999994179234</v>
      </c>
      <c r="Q5485">
        <v>87.1</v>
      </c>
      <c r="R5485">
        <v>0.99999999994179234</v>
      </c>
      <c r="S5485">
        <v>66</v>
      </c>
    </row>
    <row r="5486" spans="1:19" x14ac:dyDescent="0.25">
      <c r="A5486" t="s">
        <v>5516</v>
      </c>
      <c r="B5486">
        <v>70</v>
      </c>
      <c r="D5486" t="str">
        <f t="shared" si="340"/>
        <v xml:space="preserve">9-12-2011 23:51 </v>
      </c>
      <c r="E5486">
        <f t="shared" si="341"/>
        <v>1.0000000001164153</v>
      </c>
      <c r="F5486">
        <v>70</v>
      </c>
      <c r="K5486" t="s">
        <v>15092</v>
      </c>
      <c r="L5486">
        <v>62.1</v>
      </c>
      <c r="N5486" t="s">
        <v>15200</v>
      </c>
      <c r="O5486" t="str">
        <f t="shared" si="342"/>
        <v xml:space="preserve">9-6-2012 11:51 </v>
      </c>
      <c r="P5486">
        <f t="shared" si="343"/>
        <v>1.0000000001164153</v>
      </c>
      <c r="Q5486">
        <v>84.9</v>
      </c>
      <c r="R5486">
        <v>1.0000000001164153</v>
      </c>
      <c r="S5486">
        <v>66</v>
      </c>
    </row>
    <row r="5487" spans="1:19" x14ac:dyDescent="0.25">
      <c r="A5487" t="s">
        <v>5517</v>
      </c>
      <c r="B5487">
        <v>72</v>
      </c>
      <c r="D5487" t="str">
        <f t="shared" si="340"/>
        <v xml:space="preserve">9-12-2011 22:51 </v>
      </c>
      <c r="E5487">
        <f t="shared" si="341"/>
        <v>0.99999999994179234</v>
      </c>
      <c r="F5487">
        <v>72</v>
      </c>
      <c r="K5487" t="s">
        <v>15093</v>
      </c>
      <c r="L5487">
        <v>61</v>
      </c>
      <c r="N5487" t="s">
        <v>15201</v>
      </c>
      <c r="O5487" t="str">
        <f t="shared" si="342"/>
        <v xml:space="preserve">9-6-2012 10:51 </v>
      </c>
      <c r="P5487">
        <f t="shared" si="343"/>
        <v>0.99999999994179234</v>
      </c>
      <c r="Q5487">
        <v>82.9</v>
      </c>
      <c r="R5487">
        <v>0.99999999994179234</v>
      </c>
      <c r="S5487">
        <v>66</v>
      </c>
    </row>
    <row r="5488" spans="1:19" x14ac:dyDescent="0.25">
      <c r="A5488" t="s">
        <v>5518</v>
      </c>
      <c r="B5488">
        <v>75.900000000000006</v>
      </c>
      <c r="D5488" t="str">
        <f t="shared" si="340"/>
        <v xml:space="preserve">9-12-2011 21:51 </v>
      </c>
      <c r="E5488">
        <f t="shared" si="341"/>
        <v>0.99999999994179234</v>
      </c>
      <c r="F5488">
        <v>75.900000000000006</v>
      </c>
      <c r="K5488" t="s">
        <v>15094</v>
      </c>
      <c r="L5488">
        <v>62.1</v>
      </c>
      <c r="N5488" t="s">
        <v>15202</v>
      </c>
      <c r="O5488" t="str">
        <f t="shared" si="342"/>
        <v xml:space="preserve">9-6-2012 9:51 </v>
      </c>
      <c r="P5488">
        <f t="shared" si="343"/>
        <v>0.99999999994179234</v>
      </c>
      <c r="Q5488">
        <v>80.099999999999994</v>
      </c>
      <c r="R5488">
        <v>0.99999999994179234</v>
      </c>
      <c r="S5488">
        <v>66</v>
      </c>
    </row>
    <row r="5489" spans="1:19" x14ac:dyDescent="0.25">
      <c r="A5489" t="s">
        <v>5519</v>
      </c>
      <c r="B5489">
        <v>75</v>
      </c>
      <c r="D5489" t="str">
        <f t="shared" si="340"/>
        <v xml:space="preserve">9-12-2011 20:51 </v>
      </c>
      <c r="E5489">
        <f t="shared" si="341"/>
        <v>1.0000000001164153</v>
      </c>
      <c r="F5489">
        <v>75</v>
      </c>
      <c r="K5489" t="s">
        <v>15095</v>
      </c>
      <c r="L5489">
        <v>62.1</v>
      </c>
      <c r="N5489" t="s">
        <v>15203</v>
      </c>
      <c r="O5489" t="str">
        <f t="shared" si="342"/>
        <v xml:space="preserve">9-6-2012 8:51 </v>
      </c>
      <c r="P5489">
        <f t="shared" si="343"/>
        <v>1.0000000001164153</v>
      </c>
      <c r="Q5489">
        <v>80.099999999999994</v>
      </c>
      <c r="R5489">
        <v>0.99999999994179234</v>
      </c>
      <c r="S5489">
        <v>66</v>
      </c>
    </row>
    <row r="5490" spans="1:19" x14ac:dyDescent="0.25">
      <c r="A5490" t="s">
        <v>5520</v>
      </c>
      <c r="B5490">
        <v>75.900000000000006</v>
      </c>
      <c r="D5490" t="str">
        <f t="shared" si="340"/>
        <v xml:space="preserve">9-12-2011 19:51 </v>
      </c>
      <c r="E5490">
        <f t="shared" si="341"/>
        <v>0.99999999994179234</v>
      </c>
      <c r="F5490">
        <v>75.900000000000006</v>
      </c>
      <c r="K5490" t="s">
        <v>15096</v>
      </c>
      <c r="L5490">
        <v>63</v>
      </c>
      <c r="N5490" t="s">
        <v>15204</v>
      </c>
      <c r="O5490" t="str">
        <f t="shared" si="342"/>
        <v xml:space="preserve">9-6-2012 7:51 </v>
      </c>
      <c r="P5490">
        <f t="shared" si="343"/>
        <v>0.99999999994179234</v>
      </c>
      <c r="Q5490">
        <v>77</v>
      </c>
      <c r="R5490">
        <v>0.99999999994179234</v>
      </c>
      <c r="S5490">
        <v>66</v>
      </c>
    </row>
    <row r="5491" spans="1:19" x14ac:dyDescent="0.25">
      <c r="A5491" t="s">
        <v>5521</v>
      </c>
      <c r="B5491">
        <v>81</v>
      </c>
      <c r="D5491" t="str">
        <f t="shared" si="340"/>
        <v xml:space="preserve">9-12-2011 18:51 </v>
      </c>
      <c r="E5491">
        <f t="shared" si="341"/>
        <v>0.99999999994179234</v>
      </c>
      <c r="F5491">
        <v>81</v>
      </c>
      <c r="K5491" t="s">
        <v>15097</v>
      </c>
      <c r="L5491">
        <v>64</v>
      </c>
      <c r="N5491" t="s">
        <v>15205</v>
      </c>
      <c r="O5491" t="str">
        <f t="shared" si="342"/>
        <v xml:space="preserve">9-6-2012 6:51 </v>
      </c>
      <c r="P5491">
        <f t="shared" si="343"/>
        <v>0.99999999994179234</v>
      </c>
      <c r="Q5491">
        <v>75</v>
      </c>
      <c r="R5491">
        <v>1.0000000001164153</v>
      </c>
      <c r="S5491">
        <v>66</v>
      </c>
    </row>
    <row r="5492" spans="1:19" x14ac:dyDescent="0.25">
      <c r="A5492" t="s">
        <v>5522</v>
      </c>
      <c r="B5492">
        <v>84</v>
      </c>
      <c r="D5492" t="str">
        <f t="shared" si="340"/>
        <v xml:space="preserve">9-12-2011 17:51 </v>
      </c>
      <c r="E5492">
        <f t="shared" si="341"/>
        <v>1.0000000001164153</v>
      </c>
      <c r="F5492">
        <v>84</v>
      </c>
      <c r="K5492" t="s">
        <v>15098</v>
      </c>
      <c r="L5492">
        <v>69.099999999999994</v>
      </c>
      <c r="N5492" t="s">
        <v>15206</v>
      </c>
      <c r="O5492" t="str">
        <f t="shared" si="342"/>
        <v xml:space="preserve">9-6-2012 5:51 </v>
      </c>
      <c r="P5492">
        <f t="shared" si="343"/>
        <v>1.0000000001164153</v>
      </c>
      <c r="Q5492">
        <v>75</v>
      </c>
      <c r="R5492">
        <v>0.99999999994179234</v>
      </c>
      <c r="S5492">
        <v>66</v>
      </c>
    </row>
    <row r="5493" spans="1:19" x14ac:dyDescent="0.25">
      <c r="A5493" t="s">
        <v>5523</v>
      </c>
      <c r="B5493">
        <v>86</v>
      </c>
      <c r="D5493" t="str">
        <f t="shared" si="340"/>
        <v xml:space="preserve">9-12-2011 16:51 </v>
      </c>
      <c r="E5493">
        <f t="shared" si="341"/>
        <v>0.99999999994179234</v>
      </c>
      <c r="F5493">
        <v>86</v>
      </c>
      <c r="K5493" t="s">
        <v>15099</v>
      </c>
      <c r="L5493">
        <v>75</v>
      </c>
      <c r="N5493" t="s">
        <v>15207</v>
      </c>
      <c r="O5493" t="str">
        <f t="shared" si="342"/>
        <v xml:space="preserve">9-6-2012 4:51 </v>
      </c>
      <c r="P5493">
        <f t="shared" si="343"/>
        <v>0.99999999994179234</v>
      </c>
      <c r="Q5493">
        <v>75.900000000000006</v>
      </c>
      <c r="R5493">
        <v>0.99999999994179234</v>
      </c>
      <c r="S5493">
        <v>66</v>
      </c>
    </row>
    <row r="5494" spans="1:19" x14ac:dyDescent="0.25">
      <c r="A5494" t="s">
        <v>5524</v>
      </c>
      <c r="B5494">
        <v>86</v>
      </c>
      <c r="D5494" t="str">
        <f t="shared" si="340"/>
        <v xml:space="preserve">9-12-2011 15:51 </v>
      </c>
      <c r="E5494">
        <f t="shared" si="341"/>
        <v>0.99999999994179234</v>
      </c>
      <c r="F5494">
        <v>86</v>
      </c>
      <c r="K5494" t="s">
        <v>15100</v>
      </c>
      <c r="L5494">
        <v>77</v>
      </c>
      <c r="N5494" t="s">
        <v>15208</v>
      </c>
      <c r="O5494" t="str">
        <f t="shared" si="342"/>
        <v xml:space="preserve">9-6-2012 3:51 </v>
      </c>
      <c r="P5494">
        <f t="shared" si="343"/>
        <v>0.99999999994179234</v>
      </c>
      <c r="Q5494">
        <v>75.900000000000006</v>
      </c>
      <c r="R5494">
        <v>1.0000000001164153</v>
      </c>
      <c r="S5494">
        <v>66</v>
      </c>
    </row>
    <row r="5495" spans="1:19" x14ac:dyDescent="0.25">
      <c r="A5495" t="s">
        <v>5525</v>
      </c>
      <c r="B5495">
        <v>84.9</v>
      </c>
      <c r="D5495" t="str">
        <f t="shared" si="340"/>
        <v xml:space="preserve">9-12-2011 14:51 </v>
      </c>
      <c r="E5495">
        <f t="shared" si="341"/>
        <v>1.0000000001164153</v>
      </c>
      <c r="F5495">
        <v>84.9</v>
      </c>
      <c r="K5495" t="s">
        <v>15101</v>
      </c>
      <c r="L5495">
        <v>78.099999999999994</v>
      </c>
      <c r="N5495" t="s">
        <v>15209</v>
      </c>
      <c r="O5495" t="str">
        <f t="shared" si="342"/>
        <v xml:space="preserve">9-6-2012 2:51 </v>
      </c>
      <c r="P5495">
        <f t="shared" si="343"/>
        <v>1.0000000001164153</v>
      </c>
      <c r="Q5495">
        <v>77</v>
      </c>
      <c r="R5495">
        <v>0.99999999994179234</v>
      </c>
      <c r="S5495">
        <v>66</v>
      </c>
    </row>
    <row r="5496" spans="1:19" x14ac:dyDescent="0.25">
      <c r="A5496" t="s">
        <v>5526</v>
      </c>
      <c r="B5496">
        <v>84.9</v>
      </c>
      <c r="D5496" t="str">
        <f t="shared" si="340"/>
        <v xml:space="preserve">9-12-2011 13:51 </v>
      </c>
      <c r="E5496">
        <f t="shared" si="341"/>
        <v>0.99999999994179234</v>
      </c>
      <c r="F5496">
        <v>84.9</v>
      </c>
      <c r="K5496" t="s">
        <v>15102</v>
      </c>
      <c r="L5496">
        <v>78.099999999999994</v>
      </c>
      <c r="N5496" t="s">
        <v>15210</v>
      </c>
      <c r="O5496" t="str">
        <f t="shared" si="342"/>
        <v xml:space="preserve">9-6-2012 1:51 </v>
      </c>
      <c r="P5496">
        <f t="shared" si="343"/>
        <v>0.99999999994179234</v>
      </c>
      <c r="Q5496">
        <v>77</v>
      </c>
      <c r="R5496">
        <v>0.99999999994179234</v>
      </c>
      <c r="S5496">
        <v>66</v>
      </c>
    </row>
    <row r="5497" spans="1:19" x14ac:dyDescent="0.25">
      <c r="A5497" t="s">
        <v>5527</v>
      </c>
      <c r="B5497">
        <v>84</v>
      </c>
      <c r="D5497" t="str">
        <f t="shared" si="340"/>
        <v xml:space="preserve">9-12-2011 12:51 </v>
      </c>
      <c r="E5497">
        <f t="shared" si="341"/>
        <v>0.99999999994179234</v>
      </c>
      <c r="F5497">
        <v>84</v>
      </c>
      <c r="K5497" t="s">
        <v>15103</v>
      </c>
      <c r="L5497">
        <v>78.099999999999994</v>
      </c>
      <c r="N5497" t="s">
        <v>15211</v>
      </c>
      <c r="O5497" t="str">
        <f t="shared" si="342"/>
        <v xml:space="preserve">9-6-2012 0:51 </v>
      </c>
      <c r="P5497">
        <f t="shared" si="343"/>
        <v>0.99999999994179234</v>
      </c>
      <c r="Q5497">
        <v>75.900000000000006</v>
      </c>
      <c r="R5497">
        <v>1.0000000001164153</v>
      </c>
      <c r="S5497">
        <v>66</v>
      </c>
    </row>
    <row r="5498" spans="1:19" x14ac:dyDescent="0.25">
      <c r="A5498" t="s">
        <v>5528</v>
      </c>
      <c r="B5498">
        <v>82.9</v>
      </c>
      <c r="D5498" t="str">
        <f t="shared" si="340"/>
        <v xml:space="preserve">9-12-2011 11:51 </v>
      </c>
      <c r="E5498">
        <f t="shared" si="341"/>
        <v>1.0000000001164153</v>
      </c>
      <c r="F5498">
        <v>82.9</v>
      </c>
      <c r="K5498" t="s">
        <v>15104</v>
      </c>
      <c r="L5498">
        <v>77</v>
      </c>
      <c r="N5498" t="s">
        <v>15212</v>
      </c>
      <c r="O5498" t="str">
        <f t="shared" si="342"/>
        <v xml:space="preserve">9-5-2012 23:51 </v>
      </c>
      <c r="P5498">
        <f t="shared" si="343"/>
        <v>1.0000000001164153</v>
      </c>
      <c r="Q5498">
        <v>75.900000000000006</v>
      </c>
      <c r="R5498">
        <v>0.99999999994179234</v>
      </c>
      <c r="S5498">
        <v>66</v>
      </c>
    </row>
    <row r="5499" spans="1:19" x14ac:dyDescent="0.25">
      <c r="A5499" t="s">
        <v>5529</v>
      </c>
      <c r="B5499">
        <v>80.099999999999994</v>
      </c>
      <c r="D5499" t="str">
        <f t="shared" si="340"/>
        <v xml:space="preserve">9-12-2011 10:51 </v>
      </c>
      <c r="E5499">
        <f t="shared" si="341"/>
        <v>0.99999999994179234</v>
      </c>
      <c r="F5499">
        <v>80.099999999999994</v>
      </c>
      <c r="K5499" t="s">
        <v>15105</v>
      </c>
      <c r="L5499">
        <v>75</v>
      </c>
      <c r="N5499" t="s">
        <v>15213</v>
      </c>
      <c r="O5499" t="str">
        <f t="shared" si="342"/>
        <v xml:space="preserve">9-5-2012 22:51 </v>
      </c>
      <c r="P5499">
        <f t="shared" si="343"/>
        <v>0.99999999994179234</v>
      </c>
      <c r="Q5499">
        <v>77</v>
      </c>
      <c r="R5499">
        <v>1.0000000001164153</v>
      </c>
      <c r="S5499">
        <v>66</v>
      </c>
    </row>
    <row r="5500" spans="1:19" x14ac:dyDescent="0.25">
      <c r="A5500" t="s">
        <v>5530</v>
      </c>
      <c r="B5500">
        <v>77</v>
      </c>
      <c r="D5500" t="str">
        <f t="shared" si="340"/>
        <v xml:space="preserve">9-12-2011 9:51 </v>
      </c>
      <c r="E5500">
        <f t="shared" si="341"/>
        <v>0.99999999994179234</v>
      </c>
      <c r="F5500">
        <v>77</v>
      </c>
      <c r="K5500" t="s">
        <v>15106</v>
      </c>
      <c r="L5500">
        <v>73</v>
      </c>
      <c r="N5500" t="s">
        <v>15214</v>
      </c>
      <c r="O5500" t="str">
        <f t="shared" si="342"/>
        <v xml:space="preserve">9-5-2012 21:51 </v>
      </c>
      <c r="P5500">
        <f t="shared" si="343"/>
        <v>0.99999999994179234</v>
      </c>
      <c r="Q5500">
        <v>77</v>
      </c>
      <c r="R5500">
        <v>0.99999999994179234</v>
      </c>
      <c r="S5500">
        <v>66</v>
      </c>
    </row>
    <row r="5501" spans="1:19" x14ac:dyDescent="0.25">
      <c r="A5501" t="s">
        <v>5531</v>
      </c>
      <c r="B5501">
        <v>73.900000000000006</v>
      </c>
      <c r="D5501" t="str">
        <f t="shared" si="340"/>
        <v xml:space="preserve">9-12-2011 8:51 </v>
      </c>
      <c r="E5501">
        <f t="shared" si="341"/>
        <v>1.0000000001164153</v>
      </c>
      <c r="F5501">
        <v>73.900000000000006</v>
      </c>
      <c r="K5501" t="s">
        <v>15107</v>
      </c>
      <c r="L5501">
        <v>71.099999999999994</v>
      </c>
      <c r="N5501" t="s">
        <v>15215</v>
      </c>
      <c r="O5501" t="str">
        <f t="shared" si="342"/>
        <v xml:space="preserve">9-5-2012 20:51 </v>
      </c>
      <c r="P5501">
        <f t="shared" si="343"/>
        <v>1.0000000001164153</v>
      </c>
      <c r="Q5501">
        <v>79</v>
      </c>
      <c r="R5501">
        <v>0.99999999994179234</v>
      </c>
      <c r="S5501">
        <v>66</v>
      </c>
    </row>
    <row r="5502" spans="1:19" x14ac:dyDescent="0.25">
      <c r="A5502" t="s">
        <v>5532</v>
      </c>
      <c r="B5502">
        <v>68</v>
      </c>
      <c r="D5502" t="str">
        <f t="shared" si="340"/>
        <v xml:space="preserve">9-12-2011 7:51 </v>
      </c>
      <c r="E5502">
        <f t="shared" si="341"/>
        <v>0.99999999994179234</v>
      </c>
      <c r="F5502">
        <v>68</v>
      </c>
      <c r="K5502" t="s">
        <v>15108</v>
      </c>
      <c r="L5502">
        <v>70</v>
      </c>
      <c r="N5502" t="s">
        <v>15216</v>
      </c>
      <c r="O5502" t="str">
        <f t="shared" si="342"/>
        <v xml:space="preserve">9-5-2012 19:51 </v>
      </c>
      <c r="P5502">
        <f t="shared" si="343"/>
        <v>0.99999999994179234</v>
      </c>
      <c r="Q5502">
        <v>79</v>
      </c>
      <c r="R5502">
        <v>0.99999999994179234</v>
      </c>
      <c r="S5502">
        <v>66</v>
      </c>
    </row>
    <row r="5503" spans="1:19" x14ac:dyDescent="0.25">
      <c r="A5503" t="s">
        <v>5533</v>
      </c>
      <c r="B5503">
        <v>66.900000000000006</v>
      </c>
      <c r="D5503" t="str">
        <f t="shared" si="340"/>
        <v xml:space="preserve">9-12-2011 6:51 </v>
      </c>
      <c r="E5503">
        <f t="shared" si="341"/>
        <v>0.99999999994179234</v>
      </c>
      <c r="F5503">
        <v>66.900000000000006</v>
      </c>
      <c r="K5503" t="s">
        <v>15109</v>
      </c>
      <c r="L5503">
        <v>66.2</v>
      </c>
      <c r="N5503" t="s">
        <v>15217</v>
      </c>
      <c r="O5503" t="str">
        <f t="shared" si="342"/>
        <v xml:space="preserve">9-5-2012 18:51 </v>
      </c>
      <c r="P5503">
        <f t="shared" si="343"/>
        <v>0.99999999994179234</v>
      </c>
      <c r="Q5503">
        <v>84</v>
      </c>
      <c r="R5503">
        <v>1.0000000001164153</v>
      </c>
      <c r="S5503">
        <v>66</v>
      </c>
    </row>
    <row r="5504" spans="1:19" x14ac:dyDescent="0.25">
      <c r="A5504" t="s">
        <v>5534</v>
      </c>
      <c r="B5504">
        <v>66.900000000000006</v>
      </c>
      <c r="D5504" t="str">
        <f t="shared" si="340"/>
        <v xml:space="preserve">9-12-2011 5:51 </v>
      </c>
      <c r="E5504">
        <f t="shared" si="341"/>
        <v>1.0000000001164153</v>
      </c>
      <c r="F5504">
        <v>66.900000000000006</v>
      </c>
      <c r="K5504" t="s">
        <v>15110</v>
      </c>
      <c r="L5504">
        <v>66.900000000000006</v>
      </c>
      <c r="N5504" t="s">
        <v>15218</v>
      </c>
      <c r="O5504" t="str">
        <f t="shared" si="342"/>
        <v xml:space="preserve">9-5-2012 17:51 </v>
      </c>
      <c r="P5504">
        <f t="shared" si="343"/>
        <v>1.0000000001164153</v>
      </c>
      <c r="Q5504">
        <v>86</v>
      </c>
      <c r="R5504">
        <v>0.99999999994179234</v>
      </c>
      <c r="S5504">
        <v>66</v>
      </c>
    </row>
    <row r="5505" spans="1:19" x14ac:dyDescent="0.25">
      <c r="A5505" t="s">
        <v>5535</v>
      </c>
      <c r="B5505">
        <v>68</v>
      </c>
      <c r="D5505" t="str">
        <f t="shared" si="340"/>
        <v xml:space="preserve">9-12-2011 4:51 </v>
      </c>
      <c r="E5505">
        <f t="shared" si="341"/>
        <v>0.99999999994179234</v>
      </c>
      <c r="F5505">
        <v>68</v>
      </c>
      <c r="K5505" t="s">
        <v>15111</v>
      </c>
      <c r="L5505">
        <v>66.2</v>
      </c>
      <c r="N5505" t="s">
        <v>15219</v>
      </c>
      <c r="O5505" t="str">
        <f t="shared" si="342"/>
        <v xml:space="preserve">9-5-2012 16:51 </v>
      </c>
      <c r="P5505">
        <f t="shared" si="343"/>
        <v>0.99999999994179234</v>
      </c>
      <c r="Q5505">
        <v>86</v>
      </c>
      <c r="R5505">
        <v>1.0000000001164153</v>
      </c>
      <c r="S5505">
        <v>66</v>
      </c>
    </row>
    <row r="5506" spans="1:19" x14ac:dyDescent="0.25">
      <c r="A5506" t="s">
        <v>5536</v>
      </c>
      <c r="B5506">
        <v>68</v>
      </c>
      <c r="D5506" t="str">
        <f t="shared" si="340"/>
        <v xml:space="preserve">9-12-2011 3:51 </v>
      </c>
      <c r="E5506">
        <f t="shared" si="341"/>
        <v>0.99999999994179234</v>
      </c>
      <c r="F5506">
        <v>68</v>
      </c>
      <c r="K5506" t="s">
        <v>15112</v>
      </c>
      <c r="L5506">
        <v>64.900000000000006</v>
      </c>
      <c r="N5506" t="s">
        <v>15220</v>
      </c>
      <c r="O5506" t="str">
        <f t="shared" si="342"/>
        <v xml:space="preserve">9-5-2012 15:51 </v>
      </c>
      <c r="P5506">
        <f t="shared" si="343"/>
        <v>0.99999999994179234</v>
      </c>
      <c r="Q5506">
        <v>86</v>
      </c>
      <c r="R5506">
        <v>0.99999999994179234</v>
      </c>
      <c r="S5506">
        <v>66</v>
      </c>
    </row>
    <row r="5507" spans="1:19" x14ac:dyDescent="0.25">
      <c r="A5507" t="s">
        <v>5537</v>
      </c>
      <c r="B5507">
        <v>71.099999999999994</v>
      </c>
      <c r="D5507" t="str">
        <f t="shared" ref="D5507:D5570" si="344">LEFT(A5507,LEN(A5507)-3)</f>
        <v xml:space="preserve">9-12-2011 2:51 </v>
      </c>
      <c r="E5507">
        <f t="shared" ref="E5507:E5570" si="345">(D5507-D5508)*24</f>
        <v>1.0000000001164153</v>
      </c>
      <c r="F5507">
        <v>71.099999999999994</v>
      </c>
      <c r="K5507" t="s">
        <v>15113</v>
      </c>
      <c r="L5507">
        <v>64</v>
      </c>
      <c r="N5507" t="s">
        <v>15221</v>
      </c>
      <c r="O5507" t="str">
        <f t="shared" ref="O5507:O5570" si="346">LEFT(N5507,LEN(N5507)-3)</f>
        <v xml:space="preserve">9-5-2012 14:51 </v>
      </c>
      <c r="P5507">
        <f t="shared" ref="P5507:P5570" si="347">(O5507-O5508)*24</f>
        <v>1.0000000001164153</v>
      </c>
      <c r="Q5507">
        <v>87.1</v>
      </c>
      <c r="R5507">
        <v>0.31666666665114462</v>
      </c>
      <c r="S5507">
        <v>66</v>
      </c>
    </row>
    <row r="5508" spans="1:19" x14ac:dyDescent="0.25">
      <c r="A5508" t="s">
        <v>5538</v>
      </c>
      <c r="B5508">
        <v>71.099999999999994</v>
      </c>
      <c r="D5508" t="str">
        <f t="shared" si="344"/>
        <v xml:space="preserve">9-12-2011 1:51 </v>
      </c>
      <c r="E5508">
        <f t="shared" si="345"/>
        <v>0.99999999994179234</v>
      </c>
      <c r="F5508">
        <v>71.099999999999994</v>
      </c>
      <c r="K5508" t="s">
        <v>15114</v>
      </c>
      <c r="L5508">
        <v>64.900000000000006</v>
      </c>
      <c r="N5508" t="s">
        <v>15222</v>
      </c>
      <c r="O5508" t="str">
        <f t="shared" si="346"/>
        <v xml:space="preserve">9-5-2012 13:51 </v>
      </c>
      <c r="P5508">
        <f t="shared" si="347"/>
        <v>0.99999999994179234</v>
      </c>
      <c r="Q5508">
        <v>84</v>
      </c>
      <c r="R5508">
        <v>0.56666666659293696</v>
      </c>
      <c r="S5508">
        <v>66</v>
      </c>
    </row>
    <row r="5509" spans="1:19" x14ac:dyDescent="0.25">
      <c r="A5509" t="s">
        <v>5539</v>
      </c>
      <c r="B5509">
        <v>73</v>
      </c>
      <c r="D5509" t="str">
        <f t="shared" si="344"/>
        <v xml:space="preserve">9-12-2011 0:51 </v>
      </c>
      <c r="E5509">
        <f t="shared" si="345"/>
        <v>0.99999999994179234</v>
      </c>
      <c r="F5509">
        <v>73</v>
      </c>
      <c r="K5509" t="s">
        <v>15115</v>
      </c>
      <c r="L5509">
        <v>64.900000000000006</v>
      </c>
      <c r="N5509" t="s">
        <v>15223</v>
      </c>
      <c r="O5509" t="str">
        <f t="shared" si="346"/>
        <v xml:space="preserve">9-5-2012 12:51 </v>
      </c>
      <c r="P5509">
        <f t="shared" si="347"/>
        <v>0.99999999994179234</v>
      </c>
      <c r="Q5509">
        <v>82.9</v>
      </c>
      <c r="R5509">
        <v>0.99999999994179234</v>
      </c>
      <c r="S5509">
        <v>66</v>
      </c>
    </row>
    <row r="5510" spans="1:19" x14ac:dyDescent="0.25">
      <c r="A5510" t="s">
        <v>5540</v>
      </c>
      <c r="B5510">
        <v>75</v>
      </c>
      <c r="D5510" t="str">
        <f t="shared" si="344"/>
        <v xml:space="preserve">9-11-2011 23:51 </v>
      </c>
      <c r="E5510">
        <f t="shared" si="345"/>
        <v>1.0000000001164153</v>
      </c>
      <c r="F5510">
        <v>75</v>
      </c>
      <c r="K5510" t="s">
        <v>15116</v>
      </c>
      <c r="L5510">
        <v>66</v>
      </c>
      <c r="N5510" t="s">
        <v>15224</v>
      </c>
      <c r="O5510" t="str">
        <f t="shared" si="346"/>
        <v xml:space="preserve">9-5-2012 11:51 </v>
      </c>
      <c r="P5510">
        <f t="shared" si="347"/>
        <v>0.41666666662786156</v>
      </c>
      <c r="Q5510">
        <v>82.9</v>
      </c>
      <c r="R5510">
        <v>1.0000000001164153</v>
      </c>
      <c r="S5510">
        <v>66</v>
      </c>
    </row>
    <row r="5511" spans="1:19" x14ac:dyDescent="0.25">
      <c r="A5511" t="s">
        <v>5541</v>
      </c>
      <c r="B5511">
        <v>72</v>
      </c>
      <c r="D5511" t="str">
        <f t="shared" si="344"/>
        <v xml:space="preserve">9-11-2011 22:51 </v>
      </c>
      <c r="E5511">
        <f t="shared" si="345"/>
        <v>0.99999999994179234</v>
      </c>
      <c r="F5511">
        <v>72</v>
      </c>
      <c r="K5511" t="s">
        <v>15117</v>
      </c>
      <c r="L5511">
        <v>68</v>
      </c>
      <c r="N5511" t="s">
        <v>15225</v>
      </c>
      <c r="O5511" t="str">
        <f t="shared" si="346"/>
        <v xml:space="preserve">9-5-2012 11:26 </v>
      </c>
      <c r="P5511">
        <f t="shared" si="347"/>
        <v>0.58333333348855376</v>
      </c>
      <c r="Q5511">
        <v>80.599999999999994</v>
      </c>
      <c r="R5511">
        <v>0.99999999994179234</v>
      </c>
      <c r="S5511">
        <v>66</v>
      </c>
    </row>
    <row r="5512" spans="1:19" x14ac:dyDescent="0.25">
      <c r="A5512" t="s">
        <v>5542</v>
      </c>
      <c r="B5512">
        <v>71.099999999999994</v>
      </c>
      <c r="D5512" t="str">
        <f t="shared" si="344"/>
        <v xml:space="preserve">9-11-2011 21:51 </v>
      </c>
      <c r="E5512">
        <f t="shared" si="345"/>
        <v>0.99999999994179234</v>
      </c>
      <c r="F5512">
        <v>71.099999999999994</v>
      </c>
      <c r="K5512" t="s">
        <v>15118</v>
      </c>
      <c r="L5512">
        <v>70</v>
      </c>
      <c r="N5512" t="s">
        <v>15226</v>
      </c>
      <c r="O5512" t="str">
        <f t="shared" si="346"/>
        <v xml:space="preserve">9-5-2012 10:51 </v>
      </c>
      <c r="P5512">
        <f t="shared" si="347"/>
        <v>0.99999999994179234</v>
      </c>
      <c r="Q5512">
        <v>79</v>
      </c>
      <c r="R5512">
        <v>0.99999999994179234</v>
      </c>
      <c r="S5512">
        <v>66</v>
      </c>
    </row>
    <row r="5513" spans="1:19" x14ac:dyDescent="0.25">
      <c r="A5513" t="s">
        <v>5543</v>
      </c>
      <c r="B5513">
        <v>73</v>
      </c>
      <c r="D5513" t="str">
        <f t="shared" si="344"/>
        <v xml:space="preserve">9-11-2011 20:51 </v>
      </c>
      <c r="E5513">
        <f t="shared" si="345"/>
        <v>1.0000000001164153</v>
      </c>
      <c r="F5513">
        <v>73</v>
      </c>
      <c r="K5513" t="s">
        <v>15119</v>
      </c>
      <c r="L5513">
        <v>70</v>
      </c>
      <c r="N5513" t="s">
        <v>15227</v>
      </c>
      <c r="O5513" t="str">
        <f t="shared" si="346"/>
        <v xml:space="preserve">9-5-2012 9:51 </v>
      </c>
      <c r="P5513">
        <f t="shared" si="347"/>
        <v>0.99999999994179234</v>
      </c>
      <c r="Q5513">
        <v>78.099999999999994</v>
      </c>
      <c r="R5513">
        <v>0.99999999994179234</v>
      </c>
      <c r="S5513">
        <v>66</v>
      </c>
    </row>
    <row r="5514" spans="1:19" x14ac:dyDescent="0.25">
      <c r="A5514" t="s">
        <v>5544</v>
      </c>
      <c r="B5514">
        <v>75.900000000000006</v>
      </c>
      <c r="D5514" t="str">
        <f t="shared" si="344"/>
        <v xml:space="preserve">9-11-2011 19:51 </v>
      </c>
      <c r="E5514">
        <f t="shared" si="345"/>
        <v>0.99999999994179234</v>
      </c>
      <c r="F5514">
        <v>75.900000000000006</v>
      </c>
      <c r="K5514" t="s">
        <v>15120</v>
      </c>
      <c r="L5514">
        <v>70</v>
      </c>
      <c r="N5514" t="s">
        <v>15228</v>
      </c>
      <c r="O5514" t="str">
        <f t="shared" si="346"/>
        <v xml:space="preserve">9-5-2012 8:51 </v>
      </c>
      <c r="P5514">
        <f t="shared" si="347"/>
        <v>1.0000000001164153</v>
      </c>
      <c r="Q5514">
        <v>77</v>
      </c>
      <c r="R5514">
        <v>1.0000000001164153</v>
      </c>
      <c r="S5514">
        <v>66</v>
      </c>
    </row>
    <row r="5515" spans="1:19" x14ac:dyDescent="0.25">
      <c r="A5515" t="s">
        <v>5545</v>
      </c>
      <c r="B5515">
        <v>84</v>
      </c>
      <c r="D5515" t="str">
        <f t="shared" si="344"/>
        <v xml:space="preserve">9-11-2011 18:51 </v>
      </c>
      <c r="E5515">
        <f t="shared" si="345"/>
        <v>0.99999999994179234</v>
      </c>
      <c r="F5515">
        <v>84</v>
      </c>
      <c r="K5515" t="s">
        <v>15121</v>
      </c>
      <c r="L5515">
        <v>70</v>
      </c>
      <c r="N5515" t="s">
        <v>15229</v>
      </c>
      <c r="O5515" t="str">
        <f t="shared" si="346"/>
        <v xml:space="preserve">9-5-2012 7:51 </v>
      </c>
      <c r="P5515">
        <f t="shared" si="347"/>
        <v>0.99999999994179234</v>
      </c>
      <c r="Q5515">
        <v>75.900000000000006</v>
      </c>
      <c r="R5515">
        <v>0.99999999994179234</v>
      </c>
      <c r="S5515">
        <v>66</v>
      </c>
    </row>
    <row r="5516" spans="1:19" x14ac:dyDescent="0.25">
      <c r="A5516" t="s">
        <v>5546</v>
      </c>
      <c r="B5516">
        <v>86</v>
      </c>
      <c r="D5516" t="str">
        <f t="shared" si="344"/>
        <v xml:space="preserve">9-11-2011 17:51 </v>
      </c>
      <c r="E5516">
        <f t="shared" si="345"/>
        <v>1.0000000001164153</v>
      </c>
      <c r="F5516">
        <v>86</v>
      </c>
      <c r="K5516" t="s">
        <v>15122</v>
      </c>
      <c r="L5516">
        <v>71.099999999999994</v>
      </c>
      <c r="N5516" t="s">
        <v>15230</v>
      </c>
      <c r="O5516" t="str">
        <f t="shared" si="346"/>
        <v xml:space="preserve">9-5-2012 6:51 </v>
      </c>
      <c r="P5516">
        <f t="shared" si="347"/>
        <v>0.99999999994179234</v>
      </c>
      <c r="Q5516">
        <v>75</v>
      </c>
      <c r="R5516">
        <v>1.0000000001164153</v>
      </c>
      <c r="S5516">
        <v>66</v>
      </c>
    </row>
    <row r="5517" spans="1:19" x14ac:dyDescent="0.25">
      <c r="A5517" t="s">
        <v>5547</v>
      </c>
      <c r="B5517">
        <v>87.1</v>
      </c>
      <c r="D5517" t="str">
        <f t="shared" si="344"/>
        <v xml:space="preserve">9-11-2011 16:51 </v>
      </c>
      <c r="E5517">
        <f t="shared" si="345"/>
        <v>0.99999999994179234</v>
      </c>
      <c r="F5517">
        <v>87.1</v>
      </c>
      <c r="K5517" t="s">
        <v>15123</v>
      </c>
      <c r="L5517">
        <v>71.099999999999994</v>
      </c>
      <c r="N5517" t="s">
        <v>15231</v>
      </c>
      <c r="O5517" t="str">
        <f t="shared" si="346"/>
        <v xml:space="preserve">9-5-2012 5:51 </v>
      </c>
      <c r="P5517">
        <f t="shared" si="347"/>
        <v>1.0000000001164153</v>
      </c>
      <c r="Q5517">
        <v>75</v>
      </c>
      <c r="R5517">
        <v>1.0000000001164153</v>
      </c>
      <c r="S5517">
        <v>66</v>
      </c>
    </row>
    <row r="5518" spans="1:19" x14ac:dyDescent="0.25">
      <c r="A5518" t="s">
        <v>5548</v>
      </c>
      <c r="B5518">
        <v>84</v>
      </c>
      <c r="D5518" t="str">
        <f t="shared" si="344"/>
        <v xml:space="preserve">9-11-2011 15:51 </v>
      </c>
      <c r="E5518">
        <f t="shared" si="345"/>
        <v>0.99999999994179234</v>
      </c>
      <c r="F5518">
        <v>84</v>
      </c>
      <c r="K5518" t="s">
        <v>15124</v>
      </c>
      <c r="L5518">
        <v>71.599999999999994</v>
      </c>
      <c r="N5518" t="s">
        <v>15232</v>
      </c>
      <c r="O5518" t="str">
        <f t="shared" si="346"/>
        <v xml:space="preserve">9-5-2012 4:51 </v>
      </c>
      <c r="P5518">
        <f t="shared" si="347"/>
        <v>0.99999999994179234</v>
      </c>
      <c r="Q5518">
        <v>73.900000000000006</v>
      </c>
      <c r="R5518">
        <v>0.99999999994179234</v>
      </c>
      <c r="S5518">
        <v>66</v>
      </c>
    </row>
    <row r="5519" spans="1:19" x14ac:dyDescent="0.25">
      <c r="A5519" t="s">
        <v>5549</v>
      </c>
      <c r="B5519">
        <v>87.1</v>
      </c>
      <c r="D5519" t="str">
        <f t="shared" si="344"/>
        <v xml:space="preserve">9-11-2011 14:51 </v>
      </c>
      <c r="E5519">
        <f t="shared" si="345"/>
        <v>1.0000000001164153</v>
      </c>
      <c r="F5519">
        <v>87.1</v>
      </c>
      <c r="K5519" t="s">
        <v>15125</v>
      </c>
      <c r="L5519">
        <v>71.599999999999994</v>
      </c>
      <c r="N5519" t="s">
        <v>15233</v>
      </c>
      <c r="O5519" t="str">
        <f t="shared" si="346"/>
        <v xml:space="preserve">9-5-2012 3:51 </v>
      </c>
      <c r="P5519">
        <f t="shared" si="347"/>
        <v>0.99999999994179234</v>
      </c>
      <c r="Q5519">
        <v>73.900000000000006</v>
      </c>
      <c r="R5519">
        <v>0.99999999994179234</v>
      </c>
      <c r="S5519">
        <v>66</v>
      </c>
    </row>
    <row r="5520" spans="1:19" x14ac:dyDescent="0.25">
      <c r="A5520" t="s">
        <v>5550</v>
      </c>
      <c r="B5520">
        <v>86</v>
      </c>
      <c r="D5520" t="str">
        <f t="shared" si="344"/>
        <v xml:space="preserve">9-11-2011 13:51 </v>
      </c>
      <c r="E5520">
        <f t="shared" si="345"/>
        <v>0.99999999994179234</v>
      </c>
      <c r="F5520">
        <v>86</v>
      </c>
      <c r="K5520" t="s">
        <v>15126</v>
      </c>
      <c r="L5520">
        <v>71.099999999999994</v>
      </c>
      <c r="N5520" t="s">
        <v>15234</v>
      </c>
      <c r="O5520" t="str">
        <f t="shared" si="346"/>
        <v xml:space="preserve">9-5-2012 2:51 </v>
      </c>
      <c r="P5520">
        <f t="shared" si="347"/>
        <v>1.0000000001164153</v>
      </c>
      <c r="Q5520">
        <v>73.900000000000006</v>
      </c>
      <c r="R5520">
        <v>1.0000000001164153</v>
      </c>
      <c r="S5520">
        <v>66</v>
      </c>
    </row>
    <row r="5521" spans="1:19" x14ac:dyDescent="0.25">
      <c r="A5521" t="s">
        <v>5551</v>
      </c>
      <c r="B5521">
        <v>86</v>
      </c>
      <c r="D5521" t="str">
        <f t="shared" si="344"/>
        <v xml:space="preserve">9-11-2011 12:51 </v>
      </c>
      <c r="E5521">
        <f t="shared" si="345"/>
        <v>0.99999999994179234</v>
      </c>
      <c r="F5521">
        <v>86</v>
      </c>
      <c r="K5521" t="s">
        <v>15127</v>
      </c>
      <c r="L5521">
        <v>71.599999999999994</v>
      </c>
      <c r="N5521" t="s">
        <v>15235</v>
      </c>
      <c r="O5521" t="str">
        <f t="shared" si="346"/>
        <v xml:space="preserve">9-5-2012 1:51 </v>
      </c>
      <c r="P5521">
        <f t="shared" si="347"/>
        <v>0.99999999994179234</v>
      </c>
      <c r="Q5521">
        <v>75.900000000000006</v>
      </c>
      <c r="R5521">
        <v>0.99999999994179234</v>
      </c>
      <c r="S5521">
        <v>66</v>
      </c>
    </row>
    <row r="5522" spans="1:19" x14ac:dyDescent="0.25">
      <c r="A5522" t="s">
        <v>5552</v>
      </c>
      <c r="B5522">
        <v>84</v>
      </c>
      <c r="D5522" t="str">
        <f t="shared" si="344"/>
        <v xml:space="preserve">9-11-2011 11:51 </v>
      </c>
      <c r="E5522">
        <f t="shared" si="345"/>
        <v>1.0000000001164153</v>
      </c>
      <c r="F5522">
        <v>84</v>
      </c>
      <c r="K5522" t="s">
        <v>15128</v>
      </c>
      <c r="L5522">
        <v>75.900000000000006</v>
      </c>
      <c r="N5522" t="s">
        <v>15236</v>
      </c>
      <c r="O5522" t="str">
        <f t="shared" si="346"/>
        <v xml:space="preserve">9-5-2012 0:51 </v>
      </c>
      <c r="P5522">
        <f t="shared" si="347"/>
        <v>0.99999999994179234</v>
      </c>
      <c r="Q5522">
        <v>75.900000000000006</v>
      </c>
      <c r="R5522">
        <v>0.75</v>
      </c>
      <c r="S5522">
        <v>66</v>
      </c>
    </row>
    <row r="5523" spans="1:19" x14ac:dyDescent="0.25">
      <c r="A5523" t="s">
        <v>5553</v>
      </c>
      <c r="B5523">
        <v>80.099999999999994</v>
      </c>
      <c r="D5523" t="str">
        <f t="shared" si="344"/>
        <v xml:space="preserve">9-11-2011 10:51 </v>
      </c>
      <c r="E5523">
        <f t="shared" si="345"/>
        <v>0.99999999994179234</v>
      </c>
      <c r="F5523">
        <v>80.099999999999994</v>
      </c>
      <c r="K5523" t="s">
        <v>15129</v>
      </c>
      <c r="L5523">
        <v>77</v>
      </c>
      <c r="N5523" t="s">
        <v>15237</v>
      </c>
      <c r="O5523" t="str">
        <f t="shared" si="346"/>
        <v xml:space="preserve">9-4-2012 23:51 </v>
      </c>
      <c r="P5523">
        <f t="shared" si="347"/>
        <v>1.0000000001164153</v>
      </c>
      <c r="Q5523">
        <v>77</v>
      </c>
      <c r="R5523">
        <v>1.0000000001164153</v>
      </c>
      <c r="S5523">
        <v>66</v>
      </c>
    </row>
    <row r="5524" spans="1:19" x14ac:dyDescent="0.25">
      <c r="A5524" t="s">
        <v>5554</v>
      </c>
      <c r="B5524">
        <v>75.900000000000006</v>
      </c>
      <c r="D5524" t="str">
        <f t="shared" si="344"/>
        <v xml:space="preserve">9-11-2011 9:51 </v>
      </c>
      <c r="E5524">
        <f t="shared" si="345"/>
        <v>0.99999999994179234</v>
      </c>
      <c r="F5524">
        <v>75.900000000000006</v>
      </c>
      <c r="K5524" t="s">
        <v>15130</v>
      </c>
      <c r="L5524">
        <v>86</v>
      </c>
      <c r="N5524" t="s">
        <v>15238</v>
      </c>
      <c r="O5524" t="str">
        <f t="shared" si="346"/>
        <v xml:space="preserve">9-4-2012 22:51 </v>
      </c>
      <c r="P5524">
        <f t="shared" si="347"/>
        <v>0.99999999994179234</v>
      </c>
      <c r="Q5524">
        <v>78.099999999999994</v>
      </c>
      <c r="R5524">
        <v>0.99999999994179234</v>
      </c>
      <c r="S5524">
        <v>66</v>
      </c>
    </row>
    <row r="5525" spans="1:19" x14ac:dyDescent="0.25">
      <c r="A5525" t="s">
        <v>5555</v>
      </c>
      <c r="B5525">
        <v>72</v>
      </c>
      <c r="D5525" t="str">
        <f t="shared" si="344"/>
        <v xml:space="preserve">9-11-2011 8:51 </v>
      </c>
      <c r="E5525">
        <f t="shared" si="345"/>
        <v>1.0000000001164153</v>
      </c>
      <c r="F5525">
        <v>72</v>
      </c>
      <c r="K5525" t="s">
        <v>15131</v>
      </c>
      <c r="L5525">
        <v>89.1</v>
      </c>
      <c r="N5525" t="s">
        <v>15239</v>
      </c>
      <c r="O5525" t="str">
        <f t="shared" si="346"/>
        <v xml:space="preserve">9-4-2012 21:51 </v>
      </c>
      <c r="P5525">
        <f t="shared" si="347"/>
        <v>0.99999999994179234</v>
      </c>
      <c r="Q5525">
        <v>80.099999999999994</v>
      </c>
      <c r="R5525">
        <v>0.99999999994179234</v>
      </c>
      <c r="S5525">
        <v>66</v>
      </c>
    </row>
    <row r="5526" spans="1:19" x14ac:dyDescent="0.25">
      <c r="A5526" t="s">
        <v>5556</v>
      </c>
      <c r="B5526">
        <v>66.900000000000006</v>
      </c>
      <c r="D5526" t="str">
        <f t="shared" si="344"/>
        <v xml:space="preserve">9-11-2011 7:51 </v>
      </c>
      <c r="E5526">
        <f t="shared" si="345"/>
        <v>0.99999999994179234</v>
      </c>
      <c r="F5526">
        <v>66.900000000000006</v>
      </c>
      <c r="K5526" t="s">
        <v>15132</v>
      </c>
      <c r="L5526">
        <v>88</v>
      </c>
      <c r="N5526" t="s">
        <v>15240</v>
      </c>
      <c r="O5526" t="str">
        <f t="shared" si="346"/>
        <v xml:space="preserve">9-4-2012 20:51 </v>
      </c>
      <c r="P5526">
        <f t="shared" si="347"/>
        <v>1.0000000001164153</v>
      </c>
      <c r="Q5526">
        <v>81</v>
      </c>
      <c r="R5526">
        <v>0.99999999994179234</v>
      </c>
      <c r="S5526">
        <v>66</v>
      </c>
    </row>
    <row r="5527" spans="1:19" x14ac:dyDescent="0.25">
      <c r="A5527" t="s">
        <v>5557</v>
      </c>
      <c r="B5527">
        <v>64.900000000000006</v>
      </c>
      <c r="D5527" t="str">
        <f t="shared" si="344"/>
        <v xml:space="preserve">9-11-2011 6:51 </v>
      </c>
      <c r="E5527">
        <f t="shared" si="345"/>
        <v>0.99999999994179234</v>
      </c>
      <c r="F5527">
        <v>64.900000000000006</v>
      </c>
      <c r="K5527" t="s">
        <v>15133</v>
      </c>
      <c r="L5527">
        <v>87.1</v>
      </c>
      <c r="N5527" t="s">
        <v>15241</v>
      </c>
      <c r="O5527" t="str">
        <f t="shared" si="346"/>
        <v xml:space="preserve">9-4-2012 19:51 </v>
      </c>
      <c r="P5527">
        <f t="shared" si="347"/>
        <v>0.99999999994179234</v>
      </c>
      <c r="Q5527">
        <v>82</v>
      </c>
      <c r="R5527">
        <v>0.99999999994179234</v>
      </c>
      <c r="S5527">
        <v>66</v>
      </c>
    </row>
    <row r="5528" spans="1:19" x14ac:dyDescent="0.25">
      <c r="A5528" t="s">
        <v>5558</v>
      </c>
      <c r="B5528">
        <v>66</v>
      </c>
      <c r="D5528" t="str">
        <f t="shared" si="344"/>
        <v xml:space="preserve">9-11-2011 5:51 </v>
      </c>
      <c r="E5528">
        <f t="shared" si="345"/>
        <v>1.0000000001164153</v>
      </c>
      <c r="F5528">
        <v>66</v>
      </c>
      <c r="K5528" t="s">
        <v>15134</v>
      </c>
      <c r="L5528">
        <v>87.1</v>
      </c>
      <c r="N5528" t="s">
        <v>15242</v>
      </c>
      <c r="O5528" t="str">
        <f t="shared" si="346"/>
        <v xml:space="preserve">9-4-2012 18:51 </v>
      </c>
      <c r="P5528">
        <f t="shared" si="347"/>
        <v>0.99999999994179234</v>
      </c>
      <c r="Q5528">
        <v>84.9</v>
      </c>
      <c r="R5528">
        <v>1.0000000001164153</v>
      </c>
      <c r="S5528">
        <v>66</v>
      </c>
    </row>
    <row r="5529" spans="1:19" x14ac:dyDescent="0.25">
      <c r="A5529" t="s">
        <v>5559</v>
      </c>
      <c r="B5529">
        <v>66.900000000000006</v>
      </c>
      <c r="D5529" t="str">
        <f t="shared" si="344"/>
        <v xml:space="preserve">9-11-2011 4:51 </v>
      </c>
      <c r="E5529">
        <f t="shared" si="345"/>
        <v>0.99999999994179234</v>
      </c>
      <c r="F5529">
        <v>66.900000000000006</v>
      </c>
      <c r="K5529" t="s">
        <v>15135</v>
      </c>
      <c r="L5529">
        <v>84.9</v>
      </c>
      <c r="N5529" t="s">
        <v>15243</v>
      </c>
      <c r="O5529" t="str">
        <f t="shared" si="346"/>
        <v xml:space="preserve">9-4-2012 17:51 </v>
      </c>
      <c r="P5529">
        <f t="shared" si="347"/>
        <v>1.0000000001164153</v>
      </c>
      <c r="Q5529">
        <v>88</v>
      </c>
      <c r="R5529">
        <v>0.99999999994179234</v>
      </c>
      <c r="S5529">
        <v>66</v>
      </c>
    </row>
    <row r="5530" spans="1:19" x14ac:dyDescent="0.25">
      <c r="A5530" t="s">
        <v>5560</v>
      </c>
      <c r="B5530">
        <v>66.900000000000006</v>
      </c>
      <c r="D5530" t="str">
        <f t="shared" si="344"/>
        <v xml:space="preserve">9-11-2011 3:51 </v>
      </c>
      <c r="E5530">
        <f t="shared" si="345"/>
        <v>0.99999999994179234</v>
      </c>
      <c r="F5530">
        <v>66.900000000000006</v>
      </c>
      <c r="K5530" t="s">
        <v>15136</v>
      </c>
      <c r="L5530">
        <v>82</v>
      </c>
      <c r="N5530" t="s">
        <v>15244</v>
      </c>
      <c r="O5530" t="str">
        <f t="shared" si="346"/>
        <v xml:space="preserve">9-4-2012 16:51 </v>
      </c>
      <c r="P5530">
        <f t="shared" si="347"/>
        <v>0.99999999994179234</v>
      </c>
      <c r="Q5530">
        <v>87.1</v>
      </c>
      <c r="R5530">
        <v>0.99999999994179234</v>
      </c>
      <c r="S5530">
        <v>66</v>
      </c>
    </row>
    <row r="5531" spans="1:19" x14ac:dyDescent="0.25">
      <c r="A5531" t="s">
        <v>5561</v>
      </c>
      <c r="B5531">
        <v>66.900000000000006</v>
      </c>
      <c r="D5531" t="str">
        <f t="shared" si="344"/>
        <v xml:space="preserve">9-11-2011 2:51 </v>
      </c>
      <c r="E5531">
        <f t="shared" si="345"/>
        <v>1.0000000001164153</v>
      </c>
      <c r="F5531">
        <v>66.900000000000006</v>
      </c>
      <c r="K5531" t="s">
        <v>15137</v>
      </c>
      <c r="L5531">
        <v>78.8</v>
      </c>
      <c r="N5531" t="s">
        <v>15245</v>
      </c>
      <c r="O5531" t="str">
        <f t="shared" si="346"/>
        <v xml:space="preserve">9-4-2012 15:51 </v>
      </c>
      <c r="P5531">
        <f t="shared" si="347"/>
        <v>0.99999999994179234</v>
      </c>
      <c r="Q5531">
        <v>89.1</v>
      </c>
      <c r="R5531">
        <v>1.0000000001164153</v>
      </c>
      <c r="S5531">
        <v>66</v>
      </c>
    </row>
    <row r="5532" spans="1:19" x14ac:dyDescent="0.25">
      <c r="A5532" t="s">
        <v>5562</v>
      </c>
      <c r="B5532">
        <v>68</v>
      </c>
      <c r="D5532" t="str">
        <f t="shared" si="344"/>
        <v xml:space="preserve">9-11-2011 1:51 </v>
      </c>
      <c r="E5532">
        <f t="shared" si="345"/>
        <v>0.99999999994179234</v>
      </c>
      <c r="F5532">
        <v>68</v>
      </c>
      <c r="K5532" t="s">
        <v>15138</v>
      </c>
      <c r="L5532">
        <v>78.099999999999994</v>
      </c>
      <c r="N5532" t="s">
        <v>15246</v>
      </c>
      <c r="O5532" t="str">
        <f t="shared" si="346"/>
        <v xml:space="preserve">9-4-2012 14:51 </v>
      </c>
      <c r="P5532">
        <f t="shared" si="347"/>
        <v>1.0000000001164153</v>
      </c>
      <c r="Q5532">
        <v>89.1</v>
      </c>
      <c r="R5532">
        <v>1.0000000001164153</v>
      </c>
      <c r="S5532">
        <v>66</v>
      </c>
    </row>
    <row r="5533" spans="1:19" x14ac:dyDescent="0.25">
      <c r="A5533" t="s">
        <v>5563</v>
      </c>
      <c r="B5533">
        <v>68</v>
      </c>
      <c r="D5533" t="str">
        <f t="shared" si="344"/>
        <v xml:space="preserve">9-11-2011 0:51 </v>
      </c>
      <c r="E5533">
        <f t="shared" si="345"/>
        <v>0.99999999994179234</v>
      </c>
      <c r="F5533">
        <v>68</v>
      </c>
      <c r="K5533" t="s">
        <v>15139</v>
      </c>
      <c r="L5533">
        <v>77</v>
      </c>
      <c r="N5533" t="s">
        <v>15247</v>
      </c>
      <c r="O5533" t="str">
        <f t="shared" si="346"/>
        <v xml:space="preserve">9-4-2012 13:51 </v>
      </c>
      <c r="P5533">
        <f t="shared" si="347"/>
        <v>0.99999999994179234</v>
      </c>
      <c r="Q5533">
        <v>88</v>
      </c>
      <c r="R5533">
        <v>0.99999999994179234</v>
      </c>
      <c r="S5533">
        <v>66</v>
      </c>
    </row>
    <row r="5534" spans="1:19" x14ac:dyDescent="0.25">
      <c r="A5534" t="s">
        <v>5564</v>
      </c>
      <c r="B5534">
        <v>70</v>
      </c>
      <c r="D5534" t="str">
        <f t="shared" si="344"/>
        <v xml:space="preserve">9-10-2011 23:51 </v>
      </c>
      <c r="E5534">
        <f t="shared" si="345"/>
        <v>1.0000000001164153</v>
      </c>
      <c r="F5534">
        <v>70</v>
      </c>
      <c r="K5534" t="s">
        <v>15140</v>
      </c>
      <c r="L5534">
        <v>75.2</v>
      </c>
      <c r="N5534" t="s">
        <v>15248</v>
      </c>
      <c r="O5534" t="str">
        <f t="shared" si="346"/>
        <v xml:space="preserve">9-4-2012 12:51 </v>
      </c>
      <c r="P5534">
        <f t="shared" si="347"/>
        <v>0.99999999994179234</v>
      </c>
      <c r="Q5534">
        <v>84.9</v>
      </c>
      <c r="R5534">
        <v>0.99999999994179234</v>
      </c>
      <c r="S5534">
        <v>66</v>
      </c>
    </row>
    <row r="5535" spans="1:19" x14ac:dyDescent="0.25">
      <c r="A5535" t="s">
        <v>5565</v>
      </c>
      <c r="B5535">
        <v>70</v>
      </c>
      <c r="D5535" t="str">
        <f t="shared" si="344"/>
        <v xml:space="preserve">9-10-2011 22:51 </v>
      </c>
      <c r="E5535">
        <f t="shared" si="345"/>
        <v>0.99999999994179234</v>
      </c>
      <c r="F5535">
        <v>70</v>
      </c>
      <c r="K5535" t="s">
        <v>15141</v>
      </c>
      <c r="L5535">
        <v>73.400000000000006</v>
      </c>
      <c r="N5535" t="s">
        <v>15249</v>
      </c>
      <c r="O5535" t="str">
        <f t="shared" si="346"/>
        <v xml:space="preserve">9-4-2012 11:51 </v>
      </c>
      <c r="P5535">
        <f t="shared" si="347"/>
        <v>1.0000000001164153</v>
      </c>
      <c r="Q5535">
        <v>84</v>
      </c>
      <c r="R5535">
        <v>1.0000000001164153</v>
      </c>
      <c r="S5535">
        <v>66</v>
      </c>
    </row>
    <row r="5536" spans="1:19" x14ac:dyDescent="0.25">
      <c r="A5536" t="s">
        <v>5566</v>
      </c>
      <c r="B5536">
        <v>72</v>
      </c>
      <c r="D5536" t="str">
        <f t="shared" si="344"/>
        <v xml:space="preserve">9-10-2011 21:51 </v>
      </c>
      <c r="E5536">
        <f t="shared" si="345"/>
        <v>0.99999999994179234</v>
      </c>
      <c r="F5536">
        <v>72</v>
      </c>
      <c r="K5536" t="s">
        <v>15142</v>
      </c>
      <c r="L5536">
        <v>73.900000000000006</v>
      </c>
      <c r="N5536" t="s">
        <v>15250</v>
      </c>
      <c r="O5536" t="str">
        <f t="shared" si="346"/>
        <v xml:space="preserve">9-4-2012 10:51 </v>
      </c>
      <c r="P5536">
        <f t="shared" si="347"/>
        <v>0.99999999994179234</v>
      </c>
      <c r="Q5536">
        <v>80.099999999999994</v>
      </c>
      <c r="R5536">
        <v>0.99999999994179234</v>
      </c>
      <c r="S5536">
        <v>66</v>
      </c>
    </row>
    <row r="5537" spans="1:19" x14ac:dyDescent="0.25">
      <c r="A5537" t="s">
        <v>5567</v>
      </c>
      <c r="B5537">
        <v>73.900000000000006</v>
      </c>
      <c r="D5537" t="str">
        <f t="shared" si="344"/>
        <v xml:space="preserve">9-10-2011 20:51 </v>
      </c>
      <c r="E5537">
        <f t="shared" si="345"/>
        <v>1.0000000001164153</v>
      </c>
      <c r="F5537">
        <v>73.900000000000006</v>
      </c>
      <c r="K5537" t="s">
        <v>15143</v>
      </c>
      <c r="L5537">
        <v>73.400000000000006</v>
      </c>
      <c r="N5537" t="s">
        <v>15251</v>
      </c>
      <c r="O5537" t="str">
        <f t="shared" si="346"/>
        <v xml:space="preserve">9-4-2012 9:51 </v>
      </c>
      <c r="P5537">
        <f t="shared" si="347"/>
        <v>0.99999999994179234</v>
      </c>
      <c r="Q5537">
        <v>78.099999999999994</v>
      </c>
      <c r="R5537">
        <v>0.99999999994179234</v>
      </c>
      <c r="S5537">
        <v>66</v>
      </c>
    </row>
    <row r="5538" spans="1:19" x14ac:dyDescent="0.25">
      <c r="A5538" t="s">
        <v>5568</v>
      </c>
      <c r="B5538">
        <v>75.900000000000006</v>
      </c>
      <c r="D5538" t="str">
        <f t="shared" si="344"/>
        <v xml:space="preserve">9-10-2011 19:51 </v>
      </c>
      <c r="E5538">
        <f t="shared" si="345"/>
        <v>0.99999999994179234</v>
      </c>
      <c r="F5538">
        <v>75.900000000000006</v>
      </c>
      <c r="K5538" t="s">
        <v>15144</v>
      </c>
      <c r="L5538">
        <v>73</v>
      </c>
      <c r="N5538" t="s">
        <v>15252</v>
      </c>
      <c r="O5538" t="str">
        <f t="shared" si="346"/>
        <v xml:space="preserve">9-4-2012 8:51 </v>
      </c>
      <c r="P5538">
        <f t="shared" si="347"/>
        <v>1.0000000001164153</v>
      </c>
      <c r="Q5538">
        <v>75</v>
      </c>
      <c r="R5538">
        <v>0.99999999994179234</v>
      </c>
      <c r="S5538">
        <v>66</v>
      </c>
    </row>
    <row r="5539" spans="1:19" x14ac:dyDescent="0.25">
      <c r="A5539" t="s">
        <v>5569</v>
      </c>
      <c r="B5539">
        <v>82.9</v>
      </c>
      <c r="D5539" t="str">
        <f t="shared" si="344"/>
        <v xml:space="preserve">9-10-2011 18:51 </v>
      </c>
      <c r="E5539">
        <f t="shared" si="345"/>
        <v>0.99999999994179234</v>
      </c>
      <c r="F5539">
        <v>82.9</v>
      </c>
      <c r="K5539" t="s">
        <v>15145</v>
      </c>
      <c r="L5539">
        <v>71.599999999999994</v>
      </c>
      <c r="N5539" t="s">
        <v>15253</v>
      </c>
      <c r="O5539" t="str">
        <f t="shared" si="346"/>
        <v xml:space="preserve">9-4-2012 7:51 </v>
      </c>
      <c r="P5539">
        <f t="shared" si="347"/>
        <v>0.5166666666045785</v>
      </c>
      <c r="Q5539">
        <v>73.900000000000006</v>
      </c>
      <c r="R5539">
        <v>0.99999999994179234</v>
      </c>
      <c r="S5539">
        <v>66</v>
      </c>
    </row>
    <row r="5540" spans="1:19" x14ac:dyDescent="0.25">
      <c r="A5540" t="s">
        <v>5570</v>
      </c>
      <c r="B5540">
        <v>84.9</v>
      </c>
      <c r="D5540" t="str">
        <f t="shared" si="344"/>
        <v xml:space="preserve">9-10-2011 17:51 </v>
      </c>
      <c r="E5540">
        <f t="shared" si="345"/>
        <v>1.0000000001164153</v>
      </c>
      <c r="F5540">
        <v>84.9</v>
      </c>
      <c r="K5540" t="s">
        <v>15146</v>
      </c>
      <c r="L5540">
        <v>72</v>
      </c>
      <c r="N5540" t="s">
        <v>15254</v>
      </c>
      <c r="O5540" t="str">
        <f t="shared" si="346"/>
        <v xml:space="preserve">9-4-2012 7:20 </v>
      </c>
      <c r="P5540">
        <f t="shared" si="347"/>
        <v>0.26666666666278616</v>
      </c>
      <c r="Q5540">
        <v>73.400000000000006</v>
      </c>
      <c r="R5540">
        <v>1.0000000001164153</v>
      </c>
      <c r="S5540">
        <v>66</v>
      </c>
    </row>
    <row r="5541" spans="1:19" x14ac:dyDescent="0.25">
      <c r="A5541" t="s">
        <v>5571</v>
      </c>
      <c r="B5541">
        <v>84</v>
      </c>
      <c r="D5541" t="str">
        <f t="shared" si="344"/>
        <v xml:space="preserve">9-10-2011 16:51 </v>
      </c>
      <c r="E5541">
        <f t="shared" si="345"/>
        <v>0.99999999994179234</v>
      </c>
      <c r="F5541">
        <v>84</v>
      </c>
      <c r="K5541" t="s">
        <v>15147</v>
      </c>
      <c r="L5541">
        <v>71.599999999999994</v>
      </c>
      <c r="N5541" t="s">
        <v>15255</v>
      </c>
      <c r="O5541" t="str">
        <f t="shared" si="346"/>
        <v xml:space="preserve">9-4-2012 7:04 </v>
      </c>
      <c r="P5541">
        <f t="shared" si="347"/>
        <v>0.21666666667442769</v>
      </c>
      <c r="Q5541">
        <v>73.400000000000006</v>
      </c>
      <c r="R5541">
        <v>0.99999999994179234</v>
      </c>
      <c r="S5541">
        <v>66</v>
      </c>
    </row>
    <row r="5542" spans="1:19" x14ac:dyDescent="0.25">
      <c r="A5542" t="s">
        <v>5572</v>
      </c>
      <c r="B5542">
        <v>86</v>
      </c>
      <c r="D5542" t="str">
        <f t="shared" si="344"/>
        <v xml:space="preserve">9-10-2011 15:51 </v>
      </c>
      <c r="E5542">
        <f t="shared" si="345"/>
        <v>0.99999999994179234</v>
      </c>
      <c r="F5542">
        <v>86</v>
      </c>
      <c r="K5542" t="s">
        <v>15148</v>
      </c>
      <c r="L5542">
        <v>71.599999999999994</v>
      </c>
      <c r="N5542" t="s">
        <v>15256</v>
      </c>
      <c r="O5542" t="str">
        <f t="shared" si="346"/>
        <v xml:space="preserve">9-4-2012 6:51 </v>
      </c>
      <c r="P5542">
        <f t="shared" si="347"/>
        <v>0.26666666666278616</v>
      </c>
      <c r="Q5542">
        <v>73.900000000000006</v>
      </c>
      <c r="R5542">
        <v>1.0000000001164153</v>
      </c>
      <c r="S5542">
        <v>66</v>
      </c>
    </row>
    <row r="5543" spans="1:19" x14ac:dyDescent="0.25">
      <c r="A5543" t="s">
        <v>5573</v>
      </c>
      <c r="B5543">
        <v>84.9</v>
      </c>
      <c r="D5543" t="str">
        <f t="shared" si="344"/>
        <v xml:space="preserve">9-10-2011 14:51 </v>
      </c>
      <c r="E5543">
        <f t="shared" si="345"/>
        <v>1.0000000001164153</v>
      </c>
      <c r="F5543">
        <v>84.9</v>
      </c>
      <c r="K5543" t="s">
        <v>15149</v>
      </c>
      <c r="L5543">
        <v>70</v>
      </c>
      <c r="N5543" t="s">
        <v>15257</v>
      </c>
      <c r="O5543" t="str">
        <f t="shared" si="346"/>
        <v xml:space="preserve">9-4-2012 6:35 </v>
      </c>
      <c r="P5543">
        <f t="shared" si="347"/>
        <v>0.16666666668606922</v>
      </c>
      <c r="Q5543">
        <v>73.400000000000006</v>
      </c>
      <c r="R5543">
        <v>1.0000000001164153</v>
      </c>
      <c r="S5543">
        <v>66</v>
      </c>
    </row>
    <row r="5544" spans="1:19" x14ac:dyDescent="0.25">
      <c r="A5544" t="s">
        <v>5574</v>
      </c>
      <c r="B5544">
        <v>82.9</v>
      </c>
      <c r="D5544" t="str">
        <f t="shared" si="344"/>
        <v xml:space="preserve">9-10-2011 13:51 </v>
      </c>
      <c r="E5544">
        <f t="shared" si="345"/>
        <v>0.99999999994179234</v>
      </c>
      <c r="F5544">
        <v>82.9</v>
      </c>
      <c r="K5544" t="s">
        <v>15150</v>
      </c>
      <c r="L5544">
        <v>70</v>
      </c>
      <c r="N5544" t="s">
        <v>15258</v>
      </c>
      <c r="O5544" t="str">
        <f t="shared" si="346"/>
        <v xml:space="preserve">9-4-2012 6:25 </v>
      </c>
      <c r="P5544">
        <f t="shared" si="347"/>
        <v>0.56666666659293696</v>
      </c>
      <c r="Q5544">
        <v>73.400000000000006</v>
      </c>
      <c r="R5544">
        <v>1.0000000001164153</v>
      </c>
      <c r="S5544">
        <v>66</v>
      </c>
    </row>
    <row r="5545" spans="1:19" x14ac:dyDescent="0.25">
      <c r="A5545" t="s">
        <v>5575</v>
      </c>
      <c r="B5545">
        <v>82</v>
      </c>
      <c r="D5545" t="str">
        <f t="shared" si="344"/>
        <v xml:space="preserve">9-10-2011 12:51 </v>
      </c>
      <c r="E5545">
        <f t="shared" si="345"/>
        <v>0.99999999994179234</v>
      </c>
      <c r="F5545">
        <v>82</v>
      </c>
      <c r="K5545" t="s">
        <v>15151</v>
      </c>
      <c r="L5545">
        <v>71.099999999999994</v>
      </c>
      <c r="N5545" t="s">
        <v>15259</v>
      </c>
      <c r="O5545" t="str">
        <f t="shared" si="346"/>
        <v xml:space="preserve">9-4-2012 5:51 </v>
      </c>
      <c r="P5545">
        <f t="shared" si="347"/>
        <v>0.30000000010477379</v>
      </c>
      <c r="Q5545">
        <v>73</v>
      </c>
      <c r="R5545">
        <v>0.54999999987194315</v>
      </c>
      <c r="S5545">
        <v>66</v>
      </c>
    </row>
    <row r="5546" spans="1:19" x14ac:dyDescent="0.25">
      <c r="A5546" t="s">
        <v>5576</v>
      </c>
      <c r="B5546">
        <v>82.9</v>
      </c>
      <c r="D5546" t="str">
        <f t="shared" si="344"/>
        <v xml:space="preserve">9-10-2011 11:51 </v>
      </c>
      <c r="E5546">
        <f t="shared" si="345"/>
        <v>1.0000000001164153</v>
      </c>
      <c r="F5546">
        <v>82.9</v>
      </c>
      <c r="K5546" t="s">
        <v>15152</v>
      </c>
      <c r="L5546">
        <v>70</v>
      </c>
      <c r="N5546" t="s">
        <v>15260</v>
      </c>
      <c r="O5546" t="str">
        <f t="shared" si="346"/>
        <v xml:space="preserve">9-4-2012 5:33 </v>
      </c>
      <c r="P5546">
        <f t="shared" si="347"/>
        <v>0.38333333318587393</v>
      </c>
      <c r="Q5546">
        <v>73.400000000000006</v>
      </c>
      <c r="R5546">
        <v>1.0000000001164153</v>
      </c>
      <c r="S5546">
        <v>66</v>
      </c>
    </row>
    <row r="5547" spans="1:19" x14ac:dyDescent="0.25">
      <c r="A5547" t="s">
        <v>5577</v>
      </c>
      <c r="B5547">
        <v>79</v>
      </c>
      <c r="D5547" t="str">
        <f t="shared" si="344"/>
        <v xml:space="preserve">9-10-2011 10:51 </v>
      </c>
      <c r="E5547">
        <f t="shared" si="345"/>
        <v>0.99999999994179234</v>
      </c>
      <c r="F5547">
        <v>79</v>
      </c>
      <c r="K5547" t="s">
        <v>15153</v>
      </c>
      <c r="L5547">
        <v>71.099999999999994</v>
      </c>
      <c r="N5547" t="s">
        <v>15261</v>
      </c>
      <c r="O5547" t="str">
        <f t="shared" si="346"/>
        <v xml:space="preserve">9-4-2012 5:10 </v>
      </c>
      <c r="P5547">
        <f t="shared" si="347"/>
        <v>0.10000000015133992</v>
      </c>
      <c r="Q5547">
        <v>73.400000000000006</v>
      </c>
      <c r="R5547">
        <v>0.99999999994179234</v>
      </c>
      <c r="S5547">
        <v>66</v>
      </c>
    </row>
    <row r="5548" spans="1:19" x14ac:dyDescent="0.25">
      <c r="A5548" t="s">
        <v>5578</v>
      </c>
      <c r="B5548">
        <v>75</v>
      </c>
      <c r="D5548" t="str">
        <f t="shared" si="344"/>
        <v xml:space="preserve">9-10-2011 9:51 </v>
      </c>
      <c r="E5548">
        <f t="shared" si="345"/>
        <v>0.99999999994179234</v>
      </c>
      <c r="F5548">
        <v>75</v>
      </c>
      <c r="K5548" t="s">
        <v>15154</v>
      </c>
      <c r="L5548">
        <v>72</v>
      </c>
      <c r="N5548" t="s">
        <v>15262</v>
      </c>
      <c r="O5548" t="str">
        <f t="shared" si="346"/>
        <v xml:space="preserve">9-4-2012 5:04 </v>
      </c>
      <c r="P5548">
        <f t="shared" si="347"/>
        <v>0.21666666667442769</v>
      </c>
      <c r="Q5548">
        <v>73.400000000000006</v>
      </c>
      <c r="R5548">
        <v>0.99999999994179234</v>
      </c>
      <c r="S5548">
        <v>66</v>
      </c>
    </row>
    <row r="5549" spans="1:19" x14ac:dyDescent="0.25">
      <c r="A5549" t="s">
        <v>5579</v>
      </c>
      <c r="B5549">
        <v>71.099999999999994</v>
      </c>
      <c r="D5549" t="str">
        <f t="shared" si="344"/>
        <v xml:space="preserve">9-10-2011 8:51 </v>
      </c>
      <c r="E5549">
        <f t="shared" si="345"/>
        <v>1.0000000001164153</v>
      </c>
      <c r="F5549">
        <v>71.099999999999994</v>
      </c>
      <c r="K5549" t="s">
        <v>15155</v>
      </c>
      <c r="L5549">
        <v>73</v>
      </c>
      <c r="N5549" t="s">
        <v>15263</v>
      </c>
      <c r="O5549" t="str">
        <f t="shared" si="346"/>
        <v xml:space="preserve">9-4-2012 4:51 </v>
      </c>
      <c r="P5549">
        <f t="shared" si="347"/>
        <v>0.99999999994179234</v>
      </c>
      <c r="Q5549">
        <v>73</v>
      </c>
      <c r="R5549">
        <v>1.0000000001164153</v>
      </c>
      <c r="S5549">
        <v>66</v>
      </c>
    </row>
    <row r="5550" spans="1:19" x14ac:dyDescent="0.25">
      <c r="A5550" t="s">
        <v>5580</v>
      </c>
      <c r="B5550">
        <v>64.900000000000006</v>
      </c>
      <c r="D5550" t="str">
        <f t="shared" si="344"/>
        <v xml:space="preserve">9-10-2011 7:51 </v>
      </c>
      <c r="E5550">
        <f t="shared" si="345"/>
        <v>0.99999999994179234</v>
      </c>
      <c r="F5550">
        <v>64.900000000000006</v>
      </c>
      <c r="K5550" t="s">
        <v>15156</v>
      </c>
      <c r="L5550">
        <v>73.900000000000006</v>
      </c>
      <c r="N5550" t="s">
        <v>15264</v>
      </c>
      <c r="O5550" t="str">
        <f t="shared" si="346"/>
        <v xml:space="preserve">9-4-2012 3:51 </v>
      </c>
      <c r="P5550">
        <f t="shared" si="347"/>
        <v>0.99999999994179234</v>
      </c>
      <c r="Q5550">
        <v>73</v>
      </c>
      <c r="R5550">
        <v>1.0000000001164153</v>
      </c>
      <c r="S5550">
        <v>66</v>
      </c>
    </row>
    <row r="5551" spans="1:19" x14ac:dyDescent="0.25">
      <c r="A5551" t="s">
        <v>5581</v>
      </c>
      <c r="B5551">
        <v>64</v>
      </c>
      <c r="D5551" t="str">
        <f t="shared" si="344"/>
        <v xml:space="preserve">9-10-2011 6:51 </v>
      </c>
      <c r="E5551">
        <f t="shared" si="345"/>
        <v>0.99999999994179234</v>
      </c>
      <c r="F5551">
        <v>64</v>
      </c>
      <c r="K5551" t="s">
        <v>15157</v>
      </c>
      <c r="L5551">
        <v>72</v>
      </c>
      <c r="N5551" t="s">
        <v>15265</v>
      </c>
      <c r="O5551" t="str">
        <f t="shared" si="346"/>
        <v xml:space="preserve">9-4-2012 2:51 </v>
      </c>
      <c r="P5551">
        <f t="shared" si="347"/>
        <v>0.51666666677920148</v>
      </c>
      <c r="Q5551">
        <v>73.900000000000006</v>
      </c>
      <c r="R5551">
        <v>1.0000000001164153</v>
      </c>
      <c r="S5551">
        <v>66</v>
      </c>
    </row>
    <row r="5552" spans="1:19" x14ac:dyDescent="0.25">
      <c r="A5552" t="s">
        <v>5582</v>
      </c>
      <c r="B5552">
        <v>64.900000000000006</v>
      </c>
      <c r="D5552" t="str">
        <f t="shared" si="344"/>
        <v xml:space="preserve">9-10-2011 5:51 </v>
      </c>
      <c r="E5552">
        <f t="shared" si="345"/>
        <v>1.0000000001164153</v>
      </c>
      <c r="F5552">
        <v>64.900000000000006</v>
      </c>
      <c r="K5552" t="s">
        <v>15158</v>
      </c>
      <c r="L5552">
        <v>75.900000000000006</v>
      </c>
      <c r="N5552" t="s">
        <v>15266</v>
      </c>
      <c r="O5552" t="str">
        <f t="shared" si="346"/>
        <v xml:space="preserve">9-4-2012 2:20 </v>
      </c>
      <c r="P5552">
        <f t="shared" si="347"/>
        <v>0.48333333333721384</v>
      </c>
      <c r="Q5552">
        <v>73.400000000000006</v>
      </c>
      <c r="R5552">
        <v>1.0000000001164153</v>
      </c>
      <c r="S5552">
        <v>66</v>
      </c>
    </row>
    <row r="5553" spans="1:19" x14ac:dyDescent="0.25">
      <c r="A5553" t="s">
        <v>5583</v>
      </c>
      <c r="B5553">
        <v>66</v>
      </c>
      <c r="D5553" t="str">
        <f t="shared" si="344"/>
        <v xml:space="preserve">9-10-2011 4:51 </v>
      </c>
      <c r="E5553">
        <f t="shared" si="345"/>
        <v>0.99999999994179234</v>
      </c>
      <c r="F5553">
        <v>66</v>
      </c>
      <c r="K5553" t="s">
        <v>15159</v>
      </c>
      <c r="L5553">
        <v>77</v>
      </c>
      <c r="N5553" t="s">
        <v>15267</v>
      </c>
      <c r="O5553" t="str">
        <f t="shared" si="346"/>
        <v xml:space="preserve">9-4-2012 1:51 </v>
      </c>
      <c r="P5553">
        <f t="shared" si="347"/>
        <v>0.99999999994179234</v>
      </c>
      <c r="Q5553">
        <v>73.900000000000006</v>
      </c>
      <c r="R5553">
        <v>1.0000000001164153</v>
      </c>
      <c r="S5553">
        <v>66</v>
      </c>
    </row>
    <row r="5554" spans="1:19" x14ac:dyDescent="0.25">
      <c r="A5554" t="s">
        <v>5584</v>
      </c>
      <c r="B5554">
        <v>66.900000000000006</v>
      </c>
      <c r="D5554" t="str">
        <f t="shared" si="344"/>
        <v xml:space="preserve">9-10-2011 3:51 </v>
      </c>
      <c r="E5554">
        <f t="shared" si="345"/>
        <v>0.99999999994179234</v>
      </c>
      <c r="F5554">
        <v>66.900000000000006</v>
      </c>
      <c r="K5554" t="s">
        <v>15160</v>
      </c>
      <c r="L5554">
        <v>82</v>
      </c>
      <c r="N5554" t="s">
        <v>15268</v>
      </c>
      <c r="O5554" t="str">
        <f t="shared" si="346"/>
        <v xml:space="preserve">9-4-2012 0:51 </v>
      </c>
      <c r="P5554">
        <f t="shared" si="347"/>
        <v>0.99999999994179234</v>
      </c>
      <c r="Q5554">
        <v>73.900000000000006</v>
      </c>
      <c r="R5554">
        <v>0.99999999994179234</v>
      </c>
      <c r="S5554">
        <v>66</v>
      </c>
    </row>
    <row r="5555" spans="1:19" x14ac:dyDescent="0.25">
      <c r="A5555" t="s">
        <v>5585</v>
      </c>
      <c r="B5555">
        <v>68</v>
      </c>
      <c r="D5555" t="str">
        <f t="shared" si="344"/>
        <v xml:space="preserve">9-10-2011 2:51 </v>
      </c>
      <c r="E5555">
        <f t="shared" si="345"/>
        <v>1.0000000001164153</v>
      </c>
      <c r="F5555">
        <v>68</v>
      </c>
      <c r="K5555" t="s">
        <v>15161</v>
      </c>
      <c r="L5555">
        <v>82</v>
      </c>
      <c r="N5555" t="s">
        <v>15269</v>
      </c>
      <c r="O5555" t="str">
        <f t="shared" si="346"/>
        <v xml:space="preserve">9-3-2012 23:51 </v>
      </c>
      <c r="P5555">
        <f t="shared" si="347"/>
        <v>1.0000000001164153</v>
      </c>
      <c r="Q5555">
        <v>73.900000000000006</v>
      </c>
      <c r="R5555">
        <v>1.0000000001164153</v>
      </c>
      <c r="S5555">
        <v>66</v>
      </c>
    </row>
    <row r="5556" spans="1:19" x14ac:dyDescent="0.25">
      <c r="A5556" t="s">
        <v>5586</v>
      </c>
      <c r="B5556">
        <v>68</v>
      </c>
      <c r="D5556" t="str">
        <f t="shared" si="344"/>
        <v xml:space="preserve">9-10-2011 1:51 </v>
      </c>
      <c r="E5556">
        <f t="shared" si="345"/>
        <v>0.99999999994179234</v>
      </c>
      <c r="F5556">
        <v>68</v>
      </c>
      <c r="K5556" t="s">
        <v>15162</v>
      </c>
      <c r="L5556">
        <v>82.9</v>
      </c>
      <c r="N5556" t="s">
        <v>15270</v>
      </c>
      <c r="O5556" t="str">
        <f t="shared" si="346"/>
        <v xml:space="preserve">9-3-2012 22:51 </v>
      </c>
      <c r="P5556">
        <f t="shared" si="347"/>
        <v>0.75</v>
      </c>
      <c r="Q5556">
        <v>73.900000000000006</v>
      </c>
      <c r="R5556">
        <v>0.99999999994179234</v>
      </c>
      <c r="S5556">
        <v>66</v>
      </c>
    </row>
    <row r="5557" spans="1:19" x14ac:dyDescent="0.25">
      <c r="A5557" t="s">
        <v>5587</v>
      </c>
      <c r="B5557">
        <v>70</v>
      </c>
      <c r="D5557" t="str">
        <f t="shared" si="344"/>
        <v xml:space="preserve">9-10-2011 0:51 </v>
      </c>
      <c r="E5557">
        <f t="shared" si="345"/>
        <v>0.99999999994179234</v>
      </c>
      <c r="F5557">
        <v>70</v>
      </c>
      <c r="K5557" t="s">
        <v>15163</v>
      </c>
      <c r="L5557">
        <v>82.9</v>
      </c>
      <c r="N5557" t="s">
        <v>15271</v>
      </c>
      <c r="O5557" t="str">
        <f t="shared" si="346"/>
        <v xml:space="preserve">9-3-2012 22:06 </v>
      </c>
      <c r="P5557">
        <f t="shared" si="347"/>
        <v>0.24999999994179234</v>
      </c>
      <c r="Q5557">
        <v>73.400000000000006</v>
      </c>
      <c r="R5557">
        <v>1.0000000001164153</v>
      </c>
      <c r="S5557">
        <v>66</v>
      </c>
    </row>
    <row r="5558" spans="1:19" x14ac:dyDescent="0.25">
      <c r="A5558" t="s">
        <v>5588</v>
      </c>
      <c r="B5558">
        <v>72</v>
      </c>
      <c r="D5558" t="str">
        <f t="shared" si="344"/>
        <v xml:space="preserve">9-9-2011 23:51 </v>
      </c>
      <c r="E5558">
        <f t="shared" si="345"/>
        <v>1.0000000001164153</v>
      </c>
      <c r="F5558">
        <v>72</v>
      </c>
      <c r="K5558" t="s">
        <v>15164</v>
      </c>
      <c r="L5558">
        <v>82.9</v>
      </c>
      <c r="N5558" t="s">
        <v>15272</v>
      </c>
      <c r="O5558" t="str">
        <f t="shared" si="346"/>
        <v xml:space="preserve">9-3-2012 21:51 </v>
      </c>
      <c r="P5558">
        <f t="shared" si="347"/>
        <v>0.38333333336049691</v>
      </c>
      <c r="Q5558">
        <v>73.900000000000006</v>
      </c>
      <c r="R5558">
        <v>0.99999999994179234</v>
      </c>
      <c r="S5558">
        <v>66</v>
      </c>
    </row>
    <row r="5559" spans="1:19" x14ac:dyDescent="0.25">
      <c r="A5559" t="s">
        <v>5589</v>
      </c>
      <c r="B5559">
        <v>72</v>
      </c>
      <c r="D5559" t="str">
        <f t="shared" si="344"/>
        <v xml:space="preserve">9-9-2011 22:51 </v>
      </c>
      <c r="E5559">
        <f t="shared" si="345"/>
        <v>0.99999999994179234</v>
      </c>
      <c r="F5559">
        <v>72</v>
      </c>
      <c r="K5559" t="s">
        <v>15165</v>
      </c>
      <c r="L5559">
        <v>82</v>
      </c>
      <c r="N5559" t="s">
        <v>15273</v>
      </c>
      <c r="O5559" t="str">
        <f t="shared" si="346"/>
        <v xml:space="preserve">9-3-2012 21:28 </v>
      </c>
      <c r="P5559">
        <f t="shared" si="347"/>
        <v>0.61666666658129543</v>
      </c>
      <c r="Q5559">
        <v>75.2</v>
      </c>
      <c r="R5559">
        <v>1.0000000001164153</v>
      </c>
      <c r="S5559">
        <v>66</v>
      </c>
    </row>
    <row r="5560" spans="1:19" x14ac:dyDescent="0.25">
      <c r="A5560" t="s">
        <v>5590</v>
      </c>
      <c r="B5560">
        <v>73</v>
      </c>
      <c r="D5560" t="str">
        <f t="shared" si="344"/>
        <v xml:space="preserve">9-9-2011 21:51 </v>
      </c>
      <c r="E5560">
        <f t="shared" si="345"/>
        <v>0.99999999994179234</v>
      </c>
      <c r="F5560">
        <v>73</v>
      </c>
      <c r="K5560" t="s">
        <v>15166</v>
      </c>
      <c r="L5560">
        <v>80.599999999999994</v>
      </c>
      <c r="N5560" t="s">
        <v>15274</v>
      </c>
      <c r="O5560" t="str">
        <f t="shared" si="346"/>
        <v xml:space="preserve">9-3-2012 20:51 </v>
      </c>
      <c r="P5560">
        <f t="shared" si="347"/>
        <v>1.0000000001164153</v>
      </c>
      <c r="Q5560">
        <v>75</v>
      </c>
      <c r="R5560">
        <v>0.99999999994179234</v>
      </c>
      <c r="S5560">
        <v>66</v>
      </c>
    </row>
    <row r="5561" spans="1:19" x14ac:dyDescent="0.25">
      <c r="A5561" t="s">
        <v>5591</v>
      </c>
      <c r="B5561">
        <v>75</v>
      </c>
      <c r="D5561" t="str">
        <f t="shared" si="344"/>
        <v xml:space="preserve">9-9-2011 20:51 </v>
      </c>
      <c r="E5561">
        <f t="shared" si="345"/>
        <v>1.0000000001164153</v>
      </c>
      <c r="F5561">
        <v>75</v>
      </c>
      <c r="K5561" t="s">
        <v>15167</v>
      </c>
      <c r="L5561">
        <v>81</v>
      </c>
      <c r="N5561" t="s">
        <v>15275</v>
      </c>
      <c r="O5561" t="str">
        <f t="shared" si="346"/>
        <v xml:space="preserve">9-3-2012 19:51 </v>
      </c>
      <c r="P5561">
        <f t="shared" si="347"/>
        <v>0.99999999994179234</v>
      </c>
      <c r="Q5561">
        <v>75</v>
      </c>
      <c r="R5561">
        <v>0.99999999994179234</v>
      </c>
      <c r="S5561">
        <v>66</v>
      </c>
    </row>
    <row r="5562" spans="1:19" x14ac:dyDescent="0.25">
      <c r="A5562" t="s">
        <v>5592</v>
      </c>
      <c r="B5562">
        <v>77</v>
      </c>
      <c r="D5562" t="str">
        <f t="shared" si="344"/>
        <v xml:space="preserve">9-9-2011 19:51 </v>
      </c>
      <c r="E5562">
        <f t="shared" si="345"/>
        <v>0.99999999994179234</v>
      </c>
      <c r="F5562">
        <v>77</v>
      </c>
      <c r="K5562" t="s">
        <v>15168</v>
      </c>
      <c r="L5562">
        <v>77</v>
      </c>
      <c r="N5562" t="s">
        <v>15276</v>
      </c>
      <c r="O5562" t="str">
        <f t="shared" si="346"/>
        <v xml:space="preserve">9-3-2012 18:51 </v>
      </c>
      <c r="P5562">
        <f t="shared" si="347"/>
        <v>0.11666666669771075</v>
      </c>
      <c r="Q5562">
        <v>73.900000000000006</v>
      </c>
      <c r="R5562">
        <v>0.99999999994179234</v>
      </c>
      <c r="S5562">
        <v>66</v>
      </c>
    </row>
    <row r="5563" spans="1:19" x14ac:dyDescent="0.25">
      <c r="A5563" t="s">
        <v>5593</v>
      </c>
      <c r="B5563">
        <v>79</v>
      </c>
      <c r="D5563" t="str">
        <f t="shared" si="344"/>
        <v xml:space="preserve">9-9-2011 18:51 </v>
      </c>
      <c r="E5563">
        <f t="shared" si="345"/>
        <v>0.99999999994179234</v>
      </c>
      <c r="F5563">
        <v>79</v>
      </c>
      <c r="K5563" t="s">
        <v>15169</v>
      </c>
      <c r="L5563">
        <v>75</v>
      </c>
      <c r="N5563" t="s">
        <v>15277</v>
      </c>
      <c r="O5563" t="str">
        <f t="shared" si="346"/>
        <v xml:space="preserve">9-3-2012 18:44 </v>
      </c>
      <c r="P5563">
        <f t="shared" si="347"/>
        <v>0.88333333324408159</v>
      </c>
      <c r="Q5563">
        <v>73.400000000000006</v>
      </c>
      <c r="R5563">
        <v>0.99999999994179234</v>
      </c>
      <c r="S5563">
        <v>66</v>
      </c>
    </row>
    <row r="5564" spans="1:19" x14ac:dyDescent="0.25">
      <c r="A5564" t="s">
        <v>5594</v>
      </c>
      <c r="B5564">
        <v>82</v>
      </c>
      <c r="D5564" t="str">
        <f t="shared" si="344"/>
        <v xml:space="preserve">9-9-2011 17:51 </v>
      </c>
      <c r="E5564">
        <f t="shared" si="345"/>
        <v>1.0000000001164153</v>
      </c>
      <c r="F5564">
        <v>82</v>
      </c>
      <c r="K5564" t="s">
        <v>15170</v>
      </c>
      <c r="L5564">
        <v>73.900000000000006</v>
      </c>
      <c r="N5564" t="s">
        <v>15278</v>
      </c>
      <c r="O5564" t="str">
        <f t="shared" si="346"/>
        <v xml:space="preserve">9-3-2012 17:51 </v>
      </c>
      <c r="P5564">
        <f t="shared" si="347"/>
        <v>0.43333333334885538</v>
      </c>
      <c r="Q5564">
        <v>82.9</v>
      </c>
      <c r="R5564">
        <v>1.0000000001164153</v>
      </c>
      <c r="S5564">
        <v>66</v>
      </c>
    </row>
    <row r="5565" spans="1:19" x14ac:dyDescent="0.25">
      <c r="A5565" t="s">
        <v>5595</v>
      </c>
      <c r="B5565">
        <v>84</v>
      </c>
      <c r="D5565" t="str">
        <f t="shared" si="344"/>
        <v xml:space="preserve">9-9-2011 16:51 </v>
      </c>
      <c r="E5565">
        <f t="shared" si="345"/>
        <v>0.99999999994179234</v>
      </c>
      <c r="F5565">
        <v>84</v>
      </c>
      <c r="K5565" t="s">
        <v>15171</v>
      </c>
      <c r="L5565">
        <v>73</v>
      </c>
      <c r="N5565" t="s">
        <v>15279</v>
      </c>
      <c r="O5565" t="str">
        <f t="shared" si="346"/>
        <v xml:space="preserve">9-3-2012 17:25 </v>
      </c>
      <c r="P5565">
        <f t="shared" si="347"/>
        <v>0.56666666676755995</v>
      </c>
      <c r="Q5565">
        <v>84.2</v>
      </c>
      <c r="R5565">
        <v>0.99999999994179234</v>
      </c>
      <c r="S5565">
        <v>66</v>
      </c>
    </row>
    <row r="5566" spans="1:19" x14ac:dyDescent="0.25">
      <c r="A5566" t="s">
        <v>5596</v>
      </c>
      <c r="B5566">
        <v>84</v>
      </c>
      <c r="D5566" t="str">
        <f t="shared" si="344"/>
        <v xml:space="preserve">9-9-2011 15:51 </v>
      </c>
      <c r="E5566">
        <f t="shared" si="345"/>
        <v>0.99999999994179234</v>
      </c>
      <c r="F5566">
        <v>84</v>
      </c>
      <c r="K5566" t="s">
        <v>15172</v>
      </c>
      <c r="L5566">
        <v>72</v>
      </c>
      <c r="N5566" t="s">
        <v>15280</v>
      </c>
      <c r="O5566" t="str">
        <f t="shared" si="346"/>
        <v xml:space="preserve">9-3-2012 16:51 </v>
      </c>
      <c r="P5566">
        <f t="shared" si="347"/>
        <v>0.99999999994179234</v>
      </c>
      <c r="Q5566">
        <v>84</v>
      </c>
      <c r="R5566">
        <v>1.0000000001164153</v>
      </c>
      <c r="S5566">
        <v>66</v>
      </c>
    </row>
    <row r="5567" spans="1:19" x14ac:dyDescent="0.25">
      <c r="A5567" t="s">
        <v>5597</v>
      </c>
      <c r="B5567">
        <v>81</v>
      </c>
      <c r="D5567" t="str">
        <f t="shared" si="344"/>
        <v xml:space="preserve">9-9-2011 14:51 </v>
      </c>
      <c r="E5567">
        <f t="shared" si="345"/>
        <v>1.0000000001164153</v>
      </c>
      <c r="F5567">
        <v>81</v>
      </c>
      <c r="K5567" t="s">
        <v>15173</v>
      </c>
      <c r="L5567">
        <v>72</v>
      </c>
      <c r="N5567" t="s">
        <v>15281</v>
      </c>
      <c r="O5567" t="str">
        <f t="shared" si="346"/>
        <v xml:space="preserve">9-3-2012 15:51 </v>
      </c>
      <c r="P5567">
        <f t="shared" si="347"/>
        <v>0.99999999994179234</v>
      </c>
      <c r="Q5567">
        <v>88</v>
      </c>
      <c r="R5567">
        <v>0.99999999994179234</v>
      </c>
      <c r="S5567">
        <v>66</v>
      </c>
    </row>
    <row r="5568" spans="1:19" x14ac:dyDescent="0.25">
      <c r="A5568" t="s">
        <v>5598</v>
      </c>
      <c r="B5568">
        <v>84</v>
      </c>
      <c r="D5568" t="str">
        <f t="shared" si="344"/>
        <v xml:space="preserve">9-9-2011 13:51 </v>
      </c>
      <c r="E5568">
        <f t="shared" si="345"/>
        <v>0.99999999994179234</v>
      </c>
      <c r="F5568">
        <v>84</v>
      </c>
      <c r="K5568" t="s">
        <v>15174</v>
      </c>
      <c r="L5568">
        <v>71.599999999999994</v>
      </c>
      <c r="N5568" t="s">
        <v>15282</v>
      </c>
      <c r="O5568" t="str">
        <f t="shared" si="346"/>
        <v xml:space="preserve">9-3-2012 14:51 </v>
      </c>
      <c r="P5568">
        <f t="shared" si="347"/>
        <v>1.0000000001164153</v>
      </c>
      <c r="Q5568">
        <v>87.1</v>
      </c>
      <c r="R5568">
        <v>0.24999999994179234</v>
      </c>
      <c r="S5568">
        <v>66</v>
      </c>
    </row>
    <row r="5569" spans="1:19" x14ac:dyDescent="0.25">
      <c r="A5569" t="s">
        <v>5599</v>
      </c>
      <c r="B5569">
        <v>82.9</v>
      </c>
      <c r="D5569" t="str">
        <f t="shared" si="344"/>
        <v xml:space="preserve">9-9-2011 12:51 </v>
      </c>
      <c r="E5569">
        <f t="shared" si="345"/>
        <v>0.99999999994179234</v>
      </c>
      <c r="F5569">
        <v>82.9</v>
      </c>
      <c r="K5569" t="s">
        <v>15175</v>
      </c>
      <c r="L5569">
        <v>72</v>
      </c>
      <c r="N5569" t="s">
        <v>15283</v>
      </c>
      <c r="O5569" t="str">
        <f t="shared" si="346"/>
        <v xml:space="preserve">9-3-2012 13:51 </v>
      </c>
      <c r="P5569">
        <f t="shared" si="347"/>
        <v>0.38333333318587393</v>
      </c>
      <c r="Q5569">
        <v>84.9</v>
      </c>
      <c r="R5569">
        <v>1.0000000001164153</v>
      </c>
      <c r="S5569">
        <v>66</v>
      </c>
    </row>
    <row r="5570" spans="1:19" x14ac:dyDescent="0.25">
      <c r="A5570" t="s">
        <v>5600</v>
      </c>
      <c r="B5570">
        <v>79</v>
      </c>
      <c r="D5570" t="str">
        <f t="shared" si="344"/>
        <v xml:space="preserve">9-9-2011 11:51 </v>
      </c>
      <c r="E5570">
        <f t="shared" si="345"/>
        <v>1.0000000001164153</v>
      </c>
      <c r="F5570">
        <v>79</v>
      </c>
      <c r="K5570" t="s">
        <v>15176</v>
      </c>
      <c r="L5570">
        <v>73</v>
      </c>
      <c r="N5570" t="s">
        <v>15284</v>
      </c>
      <c r="O5570" t="str">
        <f t="shared" si="346"/>
        <v xml:space="preserve">9-3-2012 13:28 </v>
      </c>
      <c r="P5570">
        <f t="shared" si="347"/>
        <v>0.61666666675591841</v>
      </c>
      <c r="Q5570">
        <v>84.2</v>
      </c>
      <c r="R5570">
        <v>0.99999999994179234</v>
      </c>
      <c r="S5570">
        <v>66</v>
      </c>
    </row>
    <row r="5571" spans="1:19" x14ac:dyDescent="0.25">
      <c r="A5571" t="s">
        <v>5601</v>
      </c>
      <c r="B5571">
        <v>79</v>
      </c>
      <c r="D5571" t="str">
        <f t="shared" ref="D5571:D5634" si="348">LEFT(A5571,LEN(A5571)-3)</f>
        <v xml:space="preserve">9-9-2011 10:51 </v>
      </c>
      <c r="E5571">
        <f t="shared" ref="E5571:E5634" si="349">(D5571-D5572)*24</f>
        <v>0.99999999994179234</v>
      </c>
      <c r="F5571">
        <v>79</v>
      </c>
      <c r="K5571" t="s">
        <v>15177</v>
      </c>
      <c r="L5571">
        <v>73</v>
      </c>
      <c r="N5571" t="s">
        <v>15285</v>
      </c>
      <c r="O5571" t="str">
        <f t="shared" ref="O5571:O5634" si="350">LEFT(N5571,LEN(N5571)-3)</f>
        <v xml:space="preserve">9-3-2012 12:51 </v>
      </c>
      <c r="P5571">
        <f t="shared" ref="P5571:P5634" si="351">(O5571-O5572)*24</f>
        <v>0.46666666661622003</v>
      </c>
      <c r="Q5571">
        <v>82</v>
      </c>
      <c r="R5571">
        <v>0.99999999994179234</v>
      </c>
      <c r="S5571">
        <v>66</v>
      </c>
    </row>
    <row r="5572" spans="1:19" x14ac:dyDescent="0.25">
      <c r="A5572" t="s">
        <v>5602</v>
      </c>
      <c r="B5572">
        <v>75.900000000000006</v>
      </c>
      <c r="D5572" t="str">
        <f t="shared" si="348"/>
        <v xml:space="preserve">9-9-2011 9:51 </v>
      </c>
      <c r="E5572">
        <f t="shared" si="349"/>
        <v>0.99999999994179234</v>
      </c>
      <c r="F5572">
        <v>75.900000000000006</v>
      </c>
      <c r="K5572" t="s">
        <v>15178</v>
      </c>
      <c r="L5572">
        <v>72</v>
      </c>
      <c r="N5572" t="s">
        <v>15286</v>
      </c>
      <c r="O5572" t="str">
        <f t="shared" si="350"/>
        <v xml:space="preserve">9-3-2012 12:23 </v>
      </c>
      <c r="P5572">
        <f t="shared" si="351"/>
        <v>0.53333333332557231</v>
      </c>
      <c r="Q5572">
        <v>80.599999999999994</v>
      </c>
      <c r="R5572">
        <v>1.0000000001164153</v>
      </c>
      <c r="S5572">
        <v>66</v>
      </c>
    </row>
    <row r="5573" spans="1:19" x14ac:dyDescent="0.25">
      <c r="A5573" t="s">
        <v>5603</v>
      </c>
      <c r="B5573">
        <v>71.099999999999994</v>
      </c>
      <c r="D5573" t="str">
        <f t="shared" si="348"/>
        <v xml:space="preserve">9-9-2011 8:51 </v>
      </c>
      <c r="E5573">
        <f t="shared" si="349"/>
        <v>1.0000000001164153</v>
      </c>
      <c r="F5573">
        <v>71.099999999999994</v>
      </c>
      <c r="K5573" t="s">
        <v>15179</v>
      </c>
      <c r="L5573">
        <v>73</v>
      </c>
      <c r="N5573" t="s">
        <v>15287</v>
      </c>
      <c r="O5573" t="str">
        <f t="shared" si="350"/>
        <v xml:space="preserve">9-3-2012 11:51 </v>
      </c>
      <c r="P5573">
        <f t="shared" si="351"/>
        <v>0.50000000005820766</v>
      </c>
      <c r="Q5573">
        <v>79</v>
      </c>
      <c r="R5573">
        <v>0.99999999994179234</v>
      </c>
      <c r="S5573">
        <v>66</v>
      </c>
    </row>
    <row r="5574" spans="1:19" x14ac:dyDescent="0.25">
      <c r="A5574" t="s">
        <v>5604</v>
      </c>
      <c r="B5574">
        <v>66</v>
      </c>
      <c r="D5574" t="str">
        <f t="shared" si="348"/>
        <v xml:space="preserve">9-9-2011 7:51 </v>
      </c>
      <c r="E5574">
        <f t="shared" si="349"/>
        <v>0.99999999994179234</v>
      </c>
      <c r="F5574">
        <v>66</v>
      </c>
      <c r="K5574" t="s">
        <v>15180</v>
      </c>
      <c r="L5574">
        <v>71.599999999999994</v>
      </c>
      <c r="N5574" t="s">
        <v>15288</v>
      </c>
      <c r="O5574" t="str">
        <f t="shared" si="350"/>
        <v xml:space="preserve">9-3-2012 11:21 </v>
      </c>
      <c r="P5574">
        <f t="shared" si="351"/>
        <v>0.11666666669771075</v>
      </c>
      <c r="Q5574">
        <v>78.8</v>
      </c>
      <c r="R5574">
        <v>0.99999999994179234</v>
      </c>
      <c r="S5574">
        <v>66</v>
      </c>
    </row>
    <row r="5575" spans="1:19" x14ac:dyDescent="0.25">
      <c r="A5575" t="s">
        <v>5605</v>
      </c>
      <c r="B5575">
        <v>64</v>
      </c>
      <c r="D5575" t="str">
        <f t="shared" si="348"/>
        <v xml:space="preserve">9-9-2011 6:51 </v>
      </c>
      <c r="E5575">
        <f t="shared" si="349"/>
        <v>0.99999999994179234</v>
      </c>
      <c r="F5575">
        <v>64</v>
      </c>
      <c r="K5575" t="s">
        <v>15181</v>
      </c>
      <c r="L5575">
        <v>73</v>
      </c>
      <c r="N5575" t="s">
        <v>15289</v>
      </c>
      <c r="O5575" t="str">
        <f t="shared" si="350"/>
        <v xml:space="preserve">9-3-2012 11:14 </v>
      </c>
      <c r="P5575">
        <f t="shared" si="351"/>
        <v>0.38333333336049691</v>
      </c>
      <c r="Q5575">
        <v>78.8</v>
      </c>
      <c r="R5575">
        <v>0.99999999994179234</v>
      </c>
      <c r="S5575">
        <v>66</v>
      </c>
    </row>
    <row r="5576" spans="1:19" x14ac:dyDescent="0.25">
      <c r="A5576" t="s">
        <v>5606</v>
      </c>
      <c r="B5576">
        <v>64.900000000000006</v>
      </c>
      <c r="D5576" t="str">
        <f t="shared" si="348"/>
        <v xml:space="preserve">9-9-2011 5:51 </v>
      </c>
      <c r="E5576">
        <f t="shared" si="349"/>
        <v>1.0000000001164153</v>
      </c>
      <c r="F5576">
        <v>64.900000000000006</v>
      </c>
      <c r="K5576" t="s">
        <v>15182</v>
      </c>
      <c r="L5576">
        <v>73.400000000000006</v>
      </c>
      <c r="N5576" t="s">
        <v>15290</v>
      </c>
      <c r="O5576" t="str">
        <f t="shared" si="350"/>
        <v xml:space="preserve">9-3-2012 10:51 </v>
      </c>
      <c r="P5576">
        <f t="shared" si="351"/>
        <v>0.28333333320915699</v>
      </c>
      <c r="Q5576">
        <v>77</v>
      </c>
      <c r="R5576">
        <v>0.99999999994179234</v>
      </c>
      <c r="S5576">
        <v>66</v>
      </c>
    </row>
    <row r="5577" spans="1:19" x14ac:dyDescent="0.25">
      <c r="A5577" t="s">
        <v>5607</v>
      </c>
      <c r="B5577">
        <v>64.900000000000006</v>
      </c>
      <c r="D5577" t="str">
        <f t="shared" si="348"/>
        <v xml:space="preserve">9-9-2011 4:51 </v>
      </c>
      <c r="E5577">
        <f t="shared" si="349"/>
        <v>0.99999999994179234</v>
      </c>
      <c r="F5577">
        <v>64.900000000000006</v>
      </c>
      <c r="K5577" t="s">
        <v>15183</v>
      </c>
      <c r="L5577">
        <v>73</v>
      </c>
      <c r="N5577" t="s">
        <v>15291</v>
      </c>
      <c r="O5577" t="str">
        <f t="shared" si="350"/>
        <v xml:space="preserve">9-3-2012 10:34 </v>
      </c>
      <c r="P5577">
        <f t="shared" si="351"/>
        <v>0.71666666673263535</v>
      </c>
      <c r="Q5577">
        <v>75.2</v>
      </c>
      <c r="R5577">
        <v>0.28333333338377997</v>
      </c>
      <c r="S5577">
        <v>66</v>
      </c>
    </row>
    <row r="5578" spans="1:19" x14ac:dyDescent="0.25">
      <c r="A5578" t="s">
        <v>5608</v>
      </c>
      <c r="B5578">
        <v>64.900000000000006</v>
      </c>
      <c r="D5578" t="str">
        <f t="shared" si="348"/>
        <v xml:space="preserve">9-9-2011 3:51 </v>
      </c>
      <c r="E5578">
        <f t="shared" si="349"/>
        <v>0.99999999994179234</v>
      </c>
      <c r="F5578">
        <v>64.900000000000006</v>
      </c>
      <c r="K5578" t="s">
        <v>15184</v>
      </c>
      <c r="L5578">
        <v>73.400000000000006</v>
      </c>
      <c r="N5578" t="s">
        <v>15292</v>
      </c>
      <c r="O5578" t="str">
        <f t="shared" si="350"/>
        <v xml:space="preserve">9-3-2012 9:51 </v>
      </c>
      <c r="P5578">
        <f t="shared" si="351"/>
        <v>0.99999999994179234</v>
      </c>
      <c r="Q5578">
        <v>75</v>
      </c>
      <c r="R5578">
        <v>0.8333333334303461</v>
      </c>
      <c r="S5578">
        <v>66</v>
      </c>
    </row>
    <row r="5579" spans="1:19" x14ac:dyDescent="0.25">
      <c r="A5579" t="s">
        <v>5609</v>
      </c>
      <c r="B5579">
        <v>66</v>
      </c>
      <c r="D5579" t="str">
        <f t="shared" si="348"/>
        <v xml:space="preserve">9-9-2011 2:51 </v>
      </c>
      <c r="E5579">
        <f t="shared" si="349"/>
        <v>1.0000000001164153</v>
      </c>
      <c r="F5579">
        <v>66</v>
      </c>
      <c r="K5579" t="s">
        <v>15185</v>
      </c>
      <c r="L5579">
        <v>73.900000000000006</v>
      </c>
      <c r="N5579" t="s">
        <v>15293</v>
      </c>
      <c r="O5579" t="str">
        <f t="shared" si="350"/>
        <v xml:space="preserve">9-3-2012 8:51 </v>
      </c>
      <c r="P5579">
        <f t="shared" si="351"/>
        <v>1.0000000001164153</v>
      </c>
      <c r="Q5579">
        <v>73</v>
      </c>
      <c r="R5579">
        <v>0.99999999994179234</v>
      </c>
      <c r="S5579">
        <v>66</v>
      </c>
    </row>
    <row r="5580" spans="1:19" x14ac:dyDescent="0.25">
      <c r="A5580" t="s">
        <v>5610</v>
      </c>
      <c r="B5580">
        <v>66.900000000000006</v>
      </c>
      <c r="D5580" t="str">
        <f t="shared" si="348"/>
        <v xml:space="preserve">9-9-2011 1:51 </v>
      </c>
      <c r="E5580">
        <f t="shared" si="349"/>
        <v>0.99999999994179234</v>
      </c>
      <c r="F5580">
        <v>66.900000000000006</v>
      </c>
      <c r="K5580" t="s">
        <v>15186</v>
      </c>
      <c r="L5580">
        <v>73.900000000000006</v>
      </c>
      <c r="N5580" t="s">
        <v>15294</v>
      </c>
      <c r="O5580" t="str">
        <f t="shared" si="350"/>
        <v xml:space="preserve">9-3-2012 7:51 </v>
      </c>
      <c r="P5580">
        <f t="shared" si="351"/>
        <v>0.26666666666278616</v>
      </c>
      <c r="Q5580">
        <v>73</v>
      </c>
      <c r="R5580">
        <v>0.99999999994179234</v>
      </c>
      <c r="S5580">
        <v>66</v>
      </c>
    </row>
    <row r="5581" spans="1:19" x14ac:dyDescent="0.25">
      <c r="A5581" t="s">
        <v>5611</v>
      </c>
      <c r="B5581">
        <v>66.900000000000006</v>
      </c>
      <c r="D5581" t="str">
        <f t="shared" si="348"/>
        <v xml:space="preserve">9-9-2011 0:51 </v>
      </c>
      <c r="E5581">
        <f t="shared" si="349"/>
        <v>0.99999999994179234</v>
      </c>
      <c r="F5581">
        <v>66.900000000000006</v>
      </c>
      <c r="K5581" t="s">
        <v>15187</v>
      </c>
      <c r="L5581">
        <v>73.900000000000006</v>
      </c>
      <c r="N5581" t="s">
        <v>15295</v>
      </c>
      <c r="O5581" t="str">
        <f t="shared" si="350"/>
        <v xml:space="preserve">9-3-2012 7:35 </v>
      </c>
      <c r="P5581">
        <f t="shared" si="351"/>
        <v>0.26666666666278616</v>
      </c>
      <c r="Q5581">
        <v>73.400000000000006</v>
      </c>
      <c r="R5581">
        <v>1.0000000001164153</v>
      </c>
      <c r="S5581">
        <v>66</v>
      </c>
    </row>
    <row r="5582" spans="1:19" x14ac:dyDescent="0.25">
      <c r="A5582" t="s">
        <v>5612</v>
      </c>
      <c r="B5582">
        <v>70</v>
      </c>
      <c r="D5582" t="str">
        <f t="shared" si="348"/>
        <v xml:space="preserve">9-8-2011 23:51 </v>
      </c>
      <c r="E5582">
        <f t="shared" si="349"/>
        <v>1.0000000001164153</v>
      </c>
      <c r="F5582">
        <v>70</v>
      </c>
      <c r="K5582" t="s">
        <v>15188</v>
      </c>
      <c r="L5582">
        <v>73</v>
      </c>
      <c r="N5582" t="s">
        <v>15296</v>
      </c>
      <c r="O5582" t="str">
        <f t="shared" si="350"/>
        <v xml:space="preserve">9-3-2012 7:19 </v>
      </c>
      <c r="P5582">
        <f t="shared" si="351"/>
        <v>0.46666666661622003</v>
      </c>
      <c r="Q5582">
        <v>73.400000000000006</v>
      </c>
      <c r="R5582">
        <v>1.0000000001164153</v>
      </c>
      <c r="S5582">
        <v>66</v>
      </c>
    </row>
    <row r="5583" spans="1:19" x14ac:dyDescent="0.25">
      <c r="A5583" t="s">
        <v>5613</v>
      </c>
      <c r="B5583">
        <v>69.099999999999994</v>
      </c>
      <c r="D5583" t="str">
        <f t="shared" si="348"/>
        <v xml:space="preserve">9-8-2011 22:51 </v>
      </c>
      <c r="E5583">
        <f t="shared" si="349"/>
        <v>0.99999999994179234</v>
      </c>
      <c r="F5583">
        <v>69.099999999999994</v>
      </c>
      <c r="K5583" t="s">
        <v>15189</v>
      </c>
      <c r="L5583">
        <v>73.900000000000006</v>
      </c>
      <c r="N5583" t="s">
        <v>15297</v>
      </c>
      <c r="O5583" t="str">
        <f t="shared" si="350"/>
        <v xml:space="preserve">9-3-2012 6:51 </v>
      </c>
      <c r="P5583">
        <f t="shared" si="351"/>
        <v>0.99999999994179234</v>
      </c>
      <c r="Q5583">
        <v>72</v>
      </c>
      <c r="R5583">
        <v>1.0000000001164153</v>
      </c>
      <c r="S5583">
        <v>66</v>
      </c>
    </row>
    <row r="5584" spans="1:19" x14ac:dyDescent="0.25">
      <c r="A5584" t="s">
        <v>5614</v>
      </c>
      <c r="B5584">
        <v>70</v>
      </c>
      <c r="D5584" t="str">
        <f t="shared" si="348"/>
        <v xml:space="preserve">9-8-2011 21:51 </v>
      </c>
      <c r="E5584">
        <f t="shared" si="349"/>
        <v>0.99999999994179234</v>
      </c>
      <c r="F5584">
        <v>70</v>
      </c>
      <c r="K5584" t="s">
        <v>15190</v>
      </c>
      <c r="L5584">
        <v>73.400000000000006</v>
      </c>
      <c r="N5584" t="s">
        <v>15298</v>
      </c>
      <c r="O5584" t="str">
        <f t="shared" si="350"/>
        <v xml:space="preserve">9-3-2012 5:51 </v>
      </c>
      <c r="P5584">
        <f t="shared" si="351"/>
        <v>1.0000000001164153</v>
      </c>
      <c r="Q5584">
        <v>71.099999999999994</v>
      </c>
      <c r="R5584">
        <v>1.0000000001164153</v>
      </c>
      <c r="S5584">
        <v>66</v>
      </c>
    </row>
    <row r="5585" spans="1:19" x14ac:dyDescent="0.25">
      <c r="A5585" t="s">
        <v>5615</v>
      </c>
      <c r="B5585">
        <v>71.099999999999994</v>
      </c>
      <c r="D5585" t="str">
        <f t="shared" si="348"/>
        <v xml:space="preserve">9-8-2011 20:51 </v>
      </c>
      <c r="E5585">
        <f t="shared" si="349"/>
        <v>1.0000000001164153</v>
      </c>
      <c r="F5585">
        <v>71.099999999999994</v>
      </c>
      <c r="K5585" t="s">
        <v>15191</v>
      </c>
      <c r="L5585">
        <v>73.900000000000006</v>
      </c>
      <c r="N5585" t="s">
        <v>15299</v>
      </c>
      <c r="O5585" t="str">
        <f t="shared" si="350"/>
        <v xml:space="preserve">9-3-2012 4:51 </v>
      </c>
      <c r="P5585">
        <f t="shared" si="351"/>
        <v>0.99999999994179234</v>
      </c>
      <c r="Q5585">
        <v>72</v>
      </c>
      <c r="R5585">
        <v>0.99999999994179234</v>
      </c>
      <c r="S5585">
        <v>66</v>
      </c>
    </row>
    <row r="5586" spans="1:19" x14ac:dyDescent="0.25">
      <c r="A5586" t="s">
        <v>5616</v>
      </c>
      <c r="B5586">
        <v>75</v>
      </c>
      <c r="D5586" t="str">
        <f t="shared" si="348"/>
        <v xml:space="preserve">9-8-2011 19:51 </v>
      </c>
      <c r="E5586">
        <f t="shared" si="349"/>
        <v>0.99999999994179234</v>
      </c>
      <c r="F5586">
        <v>75</v>
      </c>
      <c r="K5586" t="s">
        <v>15192</v>
      </c>
      <c r="L5586">
        <v>73.400000000000006</v>
      </c>
      <c r="N5586" t="s">
        <v>15300</v>
      </c>
      <c r="O5586" t="str">
        <f t="shared" si="350"/>
        <v xml:space="preserve">9-3-2012 3:51 </v>
      </c>
      <c r="P5586">
        <f t="shared" si="351"/>
        <v>0.99999999994179234</v>
      </c>
      <c r="Q5586">
        <v>72</v>
      </c>
      <c r="R5586">
        <v>1.0000000001164153</v>
      </c>
      <c r="S5586">
        <v>66</v>
      </c>
    </row>
    <row r="5587" spans="1:19" x14ac:dyDescent="0.25">
      <c r="A5587" t="s">
        <v>5617</v>
      </c>
      <c r="B5587">
        <v>79</v>
      </c>
      <c r="D5587" t="str">
        <f t="shared" si="348"/>
        <v xml:space="preserve">9-8-2011 18:51 </v>
      </c>
      <c r="E5587">
        <f t="shared" si="349"/>
        <v>0.99999999994179234</v>
      </c>
      <c r="F5587">
        <v>79</v>
      </c>
      <c r="K5587" t="s">
        <v>15193</v>
      </c>
      <c r="L5587">
        <v>73.400000000000006</v>
      </c>
      <c r="N5587" t="s">
        <v>15301</v>
      </c>
      <c r="O5587" t="str">
        <f t="shared" si="350"/>
        <v xml:space="preserve">9-3-2012 2:51 </v>
      </c>
      <c r="P5587">
        <f t="shared" si="351"/>
        <v>1.0000000001164153</v>
      </c>
      <c r="Q5587">
        <v>73</v>
      </c>
      <c r="R5587">
        <v>0.99999999994179234</v>
      </c>
      <c r="S5587">
        <v>66</v>
      </c>
    </row>
    <row r="5588" spans="1:19" x14ac:dyDescent="0.25">
      <c r="A5588" t="s">
        <v>5618</v>
      </c>
      <c r="B5588">
        <v>82</v>
      </c>
      <c r="D5588" t="str">
        <f t="shared" si="348"/>
        <v xml:space="preserve">9-8-2011 17:51 </v>
      </c>
      <c r="E5588">
        <f t="shared" si="349"/>
        <v>1.0000000001164153</v>
      </c>
      <c r="F5588">
        <v>82</v>
      </c>
      <c r="K5588" t="s">
        <v>15194</v>
      </c>
      <c r="L5588">
        <v>75</v>
      </c>
      <c r="N5588" t="s">
        <v>15302</v>
      </c>
      <c r="O5588" t="str">
        <f t="shared" si="350"/>
        <v xml:space="preserve">9-3-2012 1:51 </v>
      </c>
      <c r="P5588">
        <f t="shared" si="351"/>
        <v>0.99999999994179234</v>
      </c>
      <c r="Q5588">
        <v>73</v>
      </c>
      <c r="R5588">
        <v>0.8999999999650754</v>
      </c>
      <c r="S5588">
        <v>66</v>
      </c>
    </row>
    <row r="5589" spans="1:19" x14ac:dyDescent="0.25">
      <c r="A5589" t="s">
        <v>5619</v>
      </c>
      <c r="B5589">
        <v>82</v>
      </c>
      <c r="D5589" t="str">
        <f t="shared" si="348"/>
        <v xml:space="preserve">9-8-2011 16:51 </v>
      </c>
      <c r="E5589">
        <f t="shared" si="349"/>
        <v>0.99999999994179234</v>
      </c>
      <c r="F5589">
        <v>82</v>
      </c>
      <c r="K5589" t="s">
        <v>15195</v>
      </c>
      <c r="L5589">
        <v>75</v>
      </c>
      <c r="N5589" t="s">
        <v>15303</v>
      </c>
      <c r="O5589" t="str">
        <f t="shared" si="350"/>
        <v xml:space="preserve">9-3-2012 0:51 </v>
      </c>
      <c r="P5589">
        <f t="shared" si="351"/>
        <v>0.55000000004656613</v>
      </c>
      <c r="Q5589">
        <v>73</v>
      </c>
      <c r="R5589">
        <v>0.58333333331393078</v>
      </c>
      <c r="S5589">
        <v>66</v>
      </c>
    </row>
    <row r="5590" spans="1:19" x14ac:dyDescent="0.25">
      <c r="A5590" t="s">
        <v>5620</v>
      </c>
      <c r="B5590">
        <v>82.9</v>
      </c>
      <c r="D5590" t="str">
        <f t="shared" si="348"/>
        <v xml:space="preserve">9-8-2011 15:51 </v>
      </c>
      <c r="E5590">
        <f t="shared" si="349"/>
        <v>0.99999999994179234</v>
      </c>
      <c r="F5590">
        <v>82.9</v>
      </c>
      <c r="K5590" t="s">
        <v>15196</v>
      </c>
      <c r="L5590">
        <v>84.2</v>
      </c>
      <c r="N5590" t="s">
        <v>15304</v>
      </c>
      <c r="O5590" t="str">
        <f t="shared" si="350"/>
        <v xml:space="preserve">9-3-2012 0:18 </v>
      </c>
      <c r="P5590">
        <f t="shared" si="351"/>
        <v>0.44999999989522621</v>
      </c>
      <c r="Q5590">
        <v>71.599999999999994</v>
      </c>
      <c r="R5590">
        <v>1.0000000001164153</v>
      </c>
      <c r="S5590">
        <v>66</v>
      </c>
    </row>
    <row r="5591" spans="1:19" x14ac:dyDescent="0.25">
      <c r="A5591" t="s">
        <v>5621</v>
      </c>
      <c r="B5591">
        <v>84</v>
      </c>
      <c r="D5591" t="str">
        <f t="shared" si="348"/>
        <v xml:space="preserve">9-8-2011 14:51 </v>
      </c>
      <c r="E5591">
        <f t="shared" si="349"/>
        <v>1.0000000001164153</v>
      </c>
      <c r="F5591">
        <v>84</v>
      </c>
      <c r="K5591" t="s">
        <v>15197</v>
      </c>
      <c r="L5591">
        <v>88</v>
      </c>
      <c r="N5591" t="s">
        <v>15305</v>
      </c>
      <c r="O5591" t="str">
        <f t="shared" si="350"/>
        <v xml:space="preserve">9-2-2012 23:51 </v>
      </c>
      <c r="P5591">
        <f t="shared" si="351"/>
        <v>1.0000000001164153</v>
      </c>
      <c r="Q5591">
        <v>72</v>
      </c>
      <c r="R5591">
        <v>0.31666666665114462</v>
      </c>
      <c r="S5591">
        <v>66</v>
      </c>
    </row>
    <row r="5592" spans="1:19" x14ac:dyDescent="0.25">
      <c r="A5592" t="s">
        <v>5622</v>
      </c>
      <c r="B5592">
        <v>82</v>
      </c>
      <c r="D5592" t="str">
        <f t="shared" si="348"/>
        <v xml:space="preserve">9-8-2011 13:51 </v>
      </c>
      <c r="E5592">
        <f t="shared" si="349"/>
        <v>0.99999999994179234</v>
      </c>
      <c r="F5592">
        <v>82</v>
      </c>
      <c r="K5592" t="s">
        <v>15198</v>
      </c>
      <c r="L5592">
        <v>88</v>
      </c>
      <c r="N5592" t="s">
        <v>15306</v>
      </c>
      <c r="O5592" t="str">
        <f t="shared" si="350"/>
        <v xml:space="preserve">9-2-2012 22:51 </v>
      </c>
      <c r="P5592">
        <f t="shared" si="351"/>
        <v>0.56666666659293696</v>
      </c>
      <c r="Q5592">
        <v>73</v>
      </c>
      <c r="R5592">
        <v>0.99999999994179234</v>
      </c>
      <c r="S5592">
        <v>66</v>
      </c>
    </row>
    <row r="5593" spans="1:19" x14ac:dyDescent="0.25">
      <c r="A5593" t="s">
        <v>5623</v>
      </c>
      <c r="B5593">
        <v>80.099999999999994</v>
      </c>
      <c r="D5593" t="str">
        <f t="shared" si="348"/>
        <v xml:space="preserve">9-8-2011 12:51 </v>
      </c>
      <c r="E5593">
        <f t="shared" si="349"/>
        <v>0.99999999994179234</v>
      </c>
      <c r="F5593">
        <v>80.099999999999994</v>
      </c>
      <c r="K5593" t="s">
        <v>15199</v>
      </c>
      <c r="L5593">
        <v>87.1</v>
      </c>
      <c r="N5593" t="s">
        <v>15307</v>
      </c>
      <c r="O5593" t="str">
        <f t="shared" si="350"/>
        <v xml:space="preserve">9-2-2012 22:17 </v>
      </c>
      <c r="P5593">
        <f t="shared" si="351"/>
        <v>0.43333333334885538</v>
      </c>
      <c r="Q5593">
        <v>75.2</v>
      </c>
      <c r="R5593">
        <v>0.25000000011641532</v>
      </c>
      <c r="S5593">
        <v>66</v>
      </c>
    </row>
    <row r="5594" spans="1:19" x14ac:dyDescent="0.25">
      <c r="A5594" t="s">
        <v>5624</v>
      </c>
      <c r="B5594">
        <v>80.099999999999994</v>
      </c>
      <c r="D5594" t="str">
        <f t="shared" si="348"/>
        <v xml:space="preserve">9-8-2011 11:51 </v>
      </c>
      <c r="E5594">
        <f t="shared" si="349"/>
        <v>1.0000000001164153</v>
      </c>
      <c r="F5594">
        <v>80.099999999999994</v>
      </c>
      <c r="K5594" t="s">
        <v>15200</v>
      </c>
      <c r="L5594">
        <v>84.9</v>
      </c>
      <c r="N5594" t="s">
        <v>15308</v>
      </c>
      <c r="O5594" t="str">
        <f t="shared" si="350"/>
        <v xml:space="preserve">9-2-2012 21:51 </v>
      </c>
      <c r="P5594">
        <f t="shared" si="351"/>
        <v>0.99999999994179234</v>
      </c>
      <c r="Q5594">
        <v>77</v>
      </c>
      <c r="R5594">
        <v>0.99999999994179234</v>
      </c>
      <c r="S5594">
        <v>66</v>
      </c>
    </row>
    <row r="5595" spans="1:19" x14ac:dyDescent="0.25">
      <c r="A5595" t="s">
        <v>5625</v>
      </c>
      <c r="B5595">
        <v>78.099999999999994</v>
      </c>
      <c r="D5595" t="str">
        <f t="shared" si="348"/>
        <v xml:space="preserve">9-8-2011 10:51 </v>
      </c>
      <c r="E5595">
        <f t="shared" si="349"/>
        <v>0.99999999994179234</v>
      </c>
      <c r="F5595">
        <v>78.099999999999994</v>
      </c>
      <c r="K5595" t="s">
        <v>15201</v>
      </c>
      <c r="L5595">
        <v>82.9</v>
      </c>
      <c r="N5595" t="s">
        <v>15309</v>
      </c>
      <c r="O5595" t="str">
        <f t="shared" si="350"/>
        <v xml:space="preserve">9-2-2012 20:51 </v>
      </c>
      <c r="P5595">
        <f t="shared" si="351"/>
        <v>1.0000000001164153</v>
      </c>
      <c r="Q5595">
        <v>79</v>
      </c>
      <c r="R5595">
        <v>1.0000000001164153</v>
      </c>
      <c r="S5595">
        <v>66</v>
      </c>
    </row>
    <row r="5596" spans="1:19" x14ac:dyDescent="0.25">
      <c r="A5596" t="s">
        <v>5626</v>
      </c>
      <c r="B5596">
        <v>75</v>
      </c>
      <c r="D5596" t="str">
        <f t="shared" si="348"/>
        <v xml:space="preserve">9-8-2011 9:51 </v>
      </c>
      <c r="E5596">
        <f t="shared" si="349"/>
        <v>0.99999999994179234</v>
      </c>
      <c r="F5596">
        <v>75</v>
      </c>
      <c r="K5596" t="s">
        <v>15202</v>
      </c>
      <c r="L5596">
        <v>80.099999999999994</v>
      </c>
      <c r="N5596" t="s">
        <v>15310</v>
      </c>
      <c r="O5596" t="str">
        <f t="shared" si="350"/>
        <v xml:space="preserve">9-2-2012 19:51 </v>
      </c>
      <c r="P5596">
        <f t="shared" si="351"/>
        <v>0.99999999994179234</v>
      </c>
      <c r="Q5596">
        <v>81</v>
      </c>
      <c r="R5596">
        <v>0.99999999994179234</v>
      </c>
      <c r="S5596">
        <v>66</v>
      </c>
    </row>
    <row r="5597" spans="1:19" x14ac:dyDescent="0.25">
      <c r="A5597" t="s">
        <v>5627</v>
      </c>
      <c r="B5597">
        <v>69.099999999999994</v>
      </c>
      <c r="D5597" t="str">
        <f t="shared" si="348"/>
        <v xml:space="preserve">9-8-2011 8:51 </v>
      </c>
      <c r="E5597">
        <f t="shared" si="349"/>
        <v>1.0000000001164153</v>
      </c>
      <c r="F5597">
        <v>69.099999999999994</v>
      </c>
      <c r="K5597" t="s">
        <v>15203</v>
      </c>
      <c r="L5597">
        <v>80.099999999999994</v>
      </c>
      <c r="N5597" t="s">
        <v>15311</v>
      </c>
      <c r="O5597" t="str">
        <f t="shared" si="350"/>
        <v xml:space="preserve">9-2-2012 18:51 </v>
      </c>
      <c r="P5597">
        <f t="shared" si="351"/>
        <v>0.99999999994179234</v>
      </c>
      <c r="Q5597">
        <v>84</v>
      </c>
      <c r="R5597">
        <v>0.99999999994179234</v>
      </c>
      <c r="S5597">
        <v>66</v>
      </c>
    </row>
    <row r="5598" spans="1:19" x14ac:dyDescent="0.25">
      <c r="A5598" t="s">
        <v>5628</v>
      </c>
      <c r="B5598">
        <v>64</v>
      </c>
      <c r="D5598" t="str">
        <f t="shared" si="348"/>
        <v xml:space="preserve">9-8-2011 7:51 </v>
      </c>
      <c r="E5598">
        <f t="shared" si="349"/>
        <v>0.99999999994179234</v>
      </c>
      <c r="F5598">
        <v>64</v>
      </c>
      <c r="K5598" t="s">
        <v>15204</v>
      </c>
      <c r="L5598">
        <v>77</v>
      </c>
      <c r="N5598" t="s">
        <v>15312</v>
      </c>
      <c r="O5598" t="str">
        <f t="shared" si="350"/>
        <v xml:space="preserve">9-2-2012 17:51 </v>
      </c>
      <c r="P5598">
        <f t="shared" si="351"/>
        <v>1.0000000001164153</v>
      </c>
      <c r="Q5598">
        <v>86</v>
      </c>
      <c r="R5598">
        <v>0.99999999994179234</v>
      </c>
      <c r="S5598">
        <v>66</v>
      </c>
    </row>
    <row r="5599" spans="1:19" x14ac:dyDescent="0.25">
      <c r="A5599" t="s">
        <v>5629</v>
      </c>
      <c r="B5599">
        <v>64</v>
      </c>
      <c r="D5599" t="str">
        <f t="shared" si="348"/>
        <v xml:space="preserve">9-8-2011 6:51 </v>
      </c>
      <c r="E5599">
        <f t="shared" si="349"/>
        <v>0.99999999994179234</v>
      </c>
      <c r="F5599">
        <v>64</v>
      </c>
      <c r="K5599" t="s">
        <v>15205</v>
      </c>
      <c r="L5599">
        <v>75</v>
      </c>
      <c r="N5599" t="s">
        <v>15313</v>
      </c>
      <c r="O5599" t="str">
        <f t="shared" si="350"/>
        <v xml:space="preserve">9-2-2012 16:51 </v>
      </c>
      <c r="P5599">
        <f t="shared" si="351"/>
        <v>0.99999999994179234</v>
      </c>
      <c r="Q5599">
        <v>84</v>
      </c>
      <c r="R5599">
        <v>1.0000000001164153</v>
      </c>
      <c r="S5599">
        <v>66</v>
      </c>
    </row>
    <row r="5600" spans="1:19" x14ac:dyDescent="0.25">
      <c r="A5600" t="s">
        <v>5630</v>
      </c>
      <c r="B5600">
        <v>66</v>
      </c>
      <c r="D5600" t="str">
        <f t="shared" si="348"/>
        <v xml:space="preserve">9-8-2011 5:51 </v>
      </c>
      <c r="E5600">
        <f t="shared" si="349"/>
        <v>1.0000000001164153</v>
      </c>
      <c r="F5600">
        <v>66</v>
      </c>
      <c r="K5600" t="s">
        <v>15206</v>
      </c>
      <c r="L5600">
        <v>75</v>
      </c>
      <c r="N5600" t="s">
        <v>15314</v>
      </c>
      <c r="O5600" t="str">
        <f t="shared" si="350"/>
        <v xml:space="preserve">9-2-2012 15:51 </v>
      </c>
      <c r="P5600">
        <f t="shared" si="351"/>
        <v>0.99999999994179234</v>
      </c>
      <c r="Q5600">
        <v>81</v>
      </c>
      <c r="R5600">
        <v>0.1499999999650754</v>
      </c>
      <c r="S5600">
        <v>66</v>
      </c>
    </row>
    <row r="5601" spans="1:19" x14ac:dyDescent="0.25">
      <c r="A5601" t="s">
        <v>5631</v>
      </c>
      <c r="B5601">
        <v>66</v>
      </c>
      <c r="D5601" t="str">
        <f t="shared" si="348"/>
        <v xml:space="preserve">9-8-2011 4:51 </v>
      </c>
      <c r="E5601">
        <f t="shared" si="349"/>
        <v>0.99999999994179234</v>
      </c>
      <c r="F5601">
        <v>66</v>
      </c>
      <c r="K5601" t="s">
        <v>15207</v>
      </c>
      <c r="L5601">
        <v>75.900000000000006</v>
      </c>
      <c r="N5601" t="s">
        <v>15315</v>
      </c>
      <c r="O5601" t="str">
        <f t="shared" si="350"/>
        <v xml:space="preserve">9-2-2012 14:51 </v>
      </c>
      <c r="P5601">
        <f t="shared" si="351"/>
        <v>1.0000000001164153</v>
      </c>
      <c r="Q5601">
        <v>77</v>
      </c>
      <c r="R5601">
        <v>0.99999999994179234</v>
      </c>
      <c r="S5601">
        <v>66</v>
      </c>
    </row>
    <row r="5602" spans="1:19" x14ac:dyDescent="0.25">
      <c r="A5602" t="s">
        <v>5632</v>
      </c>
      <c r="B5602">
        <v>66.900000000000006</v>
      </c>
      <c r="D5602" t="str">
        <f t="shared" si="348"/>
        <v xml:space="preserve">9-8-2011 3:51 </v>
      </c>
      <c r="E5602">
        <f t="shared" si="349"/>
        <v>0.99999999994179234</v>
      </c>
      <c r="F5602">
        <v>66.900000000000006</v>
      </c>
      <c r="K5602" t="s">
        <v>15208</v>
      </c>
      <c r="L5602">
        <v>75.900000000000006</v>
      </c>
      <c r="N5602" t="s">
        <v>15316</v>
      </c>
      <c r="O5602" t="str">
        <f t="shared" si="350"/>
        <v xml:space="preserve">9-2-2012 13:51 </v>
      </c>
      <c r="P5602">
        <f t="shared" si="351"/>
        <v>0.99999999994179234</v>
      </c>
      <c r="Q5602">
        <v>79</v>
      </c>
      <c r="R5602">
        <v>1.0000000001164153</v>
      </c>
      <c r="S5602">
        <v>66</v>
      </c>
    </row>
    <row r="5603" spans="1:19" x14ac:dyDescent="0.25">
      <c r="A5603" t="s">
        <v>5633</v>
      </c>
      <c r="B5603">
        <v>66.900000000000006</v>
      </c>
      <c r="D5603" t="str">
        <f t="shared" si="348"/>
        <v xml:space="preserve">9-8-2011 2:51 </v>
      </c>
      <c r="E5603">
        <f t="shared" si="349"/>
        <v>1.0000000001164153</v>
      </c>
      <c r="F5603">
        <v>66.900000000000006</v>
      </c>
      <c r="K5603" t="s">
        <v>15209</v>
      </c>
      <c r="L5603">
        <v>77</v>
      </c>
      <c r="N5603" t="s">
        <v>15317</v>
      </c>
      <c r="O5603" t="str">
        <f t="shared" si="350"/>
        <v xml:space="preserve">9-2-2012 12:51 </v>
      </c>
      <c r="P5603">
        <f t="shared" si="351"/>
        <v>0.63333333330228925</v>
      </c>
      <c r="Q5603">
        <v>81</v>
      </c>
      <c r="R5603">
        <v>0.99999999994179234</v>
      </c>
      <c r="S5603">
        <v>66</v>
      </c>
    </row>
    <row r="5604" spans="1:19" x14ac:dyDescent="0.25">
      <c r="A5604" t="s">
        <v>5634</v>
      </c>
      <c r="B5604">
        <v>66.900000000000006</v>
      </c>
      <c r="D5604" t="str">
        <f t="shared" si="348"/>
        <v xml:space="preserve">9-8-2011 1:51 </v>
      </c>
      <c r="E5604">
        <f t="shared" si="349"/>
        <v>0.99999999994179234</v>
      </c>
      <c r="F5604">
        <v>66.900000000000006</v>
      </c>
      <c r="K5604" t="s">
        <v>15210</v>
      </c>
      <c r="L5604">
        <v>77</v>
      </c>
      <c r="N5604" t="s">
        <v>15318</v>
      </c>
      <c r="O5604" t="str">
        <f t="shared" si="350"/>
        <v xml:space="preserve">9-2-2012 12:13 </v>
      </c>
      <c r="P5604">
        <f t="shared" si="351"/>
        <v>0.26666666666278616</v>
      </c>
      <c r="Q5604">
        <v>80.599999999999994</v>
      </c>
      <c r="R5604">
        <v>0.65000000002328306</v>
      </c>
      <c r="S5604">
        <v>66</v>
      </c>
    </row>
    <row r="5605" spans="1:19" x14ac:dyDescent="0.25">
      <c r="A5605" t="s">
        <v>5635</v>
      </c>
      <c r="B5605">
        <v>70</v>
      </c>
      <c r="D5605" t="str">
        <f t="shared" si="348"/>
        <v xml:space="preserve">9-8-2011 0:51 </v>
      </c>
      <c r="E5605">
        <f t="shared" si="349"/>
        <v>0.99999999994179234</v>
      </c>
      <c r="F5605">
        <v>70</v>
      </c>
      <c r="K5605" t="s">
        <v>15211</v>
      </c>
      <c r="L5605">
        <v>75.900000000000006</v>
      </c>
      <c r="N5605" t="s">
        <v>15319</v>
      </c>
      <c r="O5605" t="str">
        <f t="shared" si="350"/>
        <v xml:space="preserve">9-2-2012 11:57 </v>
      </c>
      <c r="P5605">
        <f t="shared" si="351"/>
        <v>9.9999999976716936E-2</v>
      </c>
      <c r="Q5605">
        <v>80.599999999999994</v>
      </c>
      <c r="R5605">
        <v>1.0000000001164153</v>
      </c>
      <c r="S5605">
        <v>66</v>
      </c>
    </row>
    <row r="5606" spans="1:19" x14ac:dyDescent="0.25">
      <c r="A5606" t="s">
        <v>5636</v>
      </c>
      <c r="B5606">
        <v>72</v>
      </c>
      <c r="D5606" t="str">
        <f t="shared" si="348"/>
        <v xml:space="preserve">9-7-2011 23:51 </v>
      </c>
      <c r="E5606">
        <f t="shared" si="349"/>
        <v>1.0000000001164153</v>
      </c>
      <c r="F5606">
        <v>72</v>
      </c>
      <c r="K5606" t="s">
        <v>15212</v>
      </c>
      <c r="L5606">
        <v>75.900000000000006</v>
      </c>
      <c r="N5606" t="s">
        <v>15320</v>
      </c>
      <c r="O5606" t="str">
        <f t="shared" si="350"/>
        <v xml:space="preserve">9-2-2012 11:51 </v>
      </c>
      <c r="P5606">
        <f t="shared" si="351"/>
        <v>1.0000000001164153</v>
      </c>
      <c r="Q5606">
        <v>86</v>
      </c>
      <c r="R5606">
        <v>1.0000000001164153</v>
      </c>
      <c r="S5606">
        <v>66</v>
      </c>
    </row>
    <row r="5607" spans="1:19" x14ac:dyDescent="0.25">
      <c r="A5607" t="s">
        <v>5637</v>
      </c>
      <c r="B5607">
        <v>71.099999999999994</v>
      </c>
      <c r="D5607" t="str">
        <f t="shared" si="348"/>
        <v xml:space="preserve">9-7-2011 22:51 </v>
      </c>
      <c r="E5607">
        <f t="shared" si="349"/>
        <v>0.99999999994179234</v>
      </c>
      <c r="F5607">
        <v>71.099999999999994</v>
      </c>
      <c r="K5607" t="s">
        <v>15213</v>
      </c>
      <c r="L5607">
        <v>77</v>
      </c>
      <c r="N5607" t="s">
        <v>15321</v>
      </c>
      <c r="O5607" t="str">
        <f t="shared" si="350"/>
        <v xml:space="preserve">9-2-2012 10:51 </v>
      </c>
      <c r="P5607">
        <f t="shared" si="351"/>
        <v>0.99999999994179234</v>
      </c>
      <c r="Q5607">
        <v>86</v>
      </c>
      <c r="R5607">
        <v>0.99999999994179234</v>
      </c>
      <c r="S5607">
        <v>66</v>
      </c>
    </row>
    <row r="5608" spans="1:19" x14ac:dyDescent="0.25">
      <c r="A5608" t="s">
        <v>5638</v>
      </c>
      <c r="B5608">
        <v>71.099999999999994</v>
      </c>
      <c r="D5608" t="str">
        <f t="shared" si="348"/>
        <v xml:space="preserve">9-7-2011 21:51 </v>
      </c>
      <c r="E5608">
        <f t="shared" si="349"/>
        <v>0.99999999994179234</v>
      </c>
      <c r="F5608">
        <v>71.099999999999994</v>
      </c>
      <c r="K5608" t="s">
        <v>15214</v>
      </c>
      <c r="L5608">
        <v>77</v>
      </c>
      <c r="N5608" t="s">
        <v>15322</v>
      </c>
      <c r="O5608" t="str">
        <f t="shared" si="350"/>
        <v xml:space="preserve">9-2-2012 9:51 </v>
      </c>
      <c r="P5608">
        <f t="shared" si="351"/>
        <v>0.99999999994179234</v>
      </c>
      <c r="Q5608">
        <v>82.9</v>
      </c>
      <c r="R5608">
        <v>1.0000000001164153</v>
      </c>
      <c r="S5608">
        <v>66</v>
      </c>
    </row>
    <row r="5609" spans="1:19" x14ac:dyDescent="0.25">
      <c r="A5609" t="s">
        <v>5639</v>
      </c>
      <c r="B5609">
        <v>73</v>
      </c>
      <c r="D5609" t="str">
        <f t="shared" si="348"/>
        <v xml:space="preserve">9-7-2011 20:51 </v>
      </c>
      <c r="E5609">
        <f t="shared" si="349"/>
        <v>1.0000000001164153</v>
      </c>
      <c r="F5609">
        <v>73</v>
      </c>
      <c r="K5609" t="s">
        <v>15215</v>
      </c>
      <c r="L5609">
        <v>79</v>
      </c>
      <c r="N5609" t="s">
        <v>15323</v>
      </c>
      <c r="O5609" t="str">
        <f t="shared" si="350"/>
        <v xml:space="preserve">9-2-2012 8:51 </v>
      </c>
      <c r="P5609">
        <f t="shared" si="351"/>
        <v>1.0000000001164153</v>
      </c>
      <c r="Q5609">
        <v>80.099999999999994</v>
      </c>
      <c r="R5609">
        <v>0.99999999994179234</v>
      </c>
      <c r="S5609">
        <v>66</v>
      </c>
    </row>
    <row r="5610" spans="1:19" x14ac:dyDescent="0.25">
      <c r="A5610" t="s">
        <v>5640</v>
      </c>
      <c r="B5610">
        <v>73.900000000000006</v>
      </c>
      <c r="D5610" t="str">
        <f t="shared" si="348"/>
        <v xml:space="preserve">9-7-2011 19:51 </v>
      </c>
      <c r="E5610">
        <f t="shared" si="349"/>
        <v>0.99999999994179234</v>
      </c>
      <c r="F5610">
        <v>73.900000000000006</v>
      </c>
      <c r="K5610" t="s">
        <v>15216</v>
      </c>
      <c r="L5610">
        <v>79</v>
      </c>
      <c r="N5610" t="s">
        <v>15324</v>
      </c>
      <c r="O5610" t="str">
        <f t="shared" si="350"/>
        <v xml:space="preserve">9-2-2012 7:51 </v>
      </c>
      <c r="P5610">
        <f t="shared" si="351"/>
        <v>0.99999999994179234</v>
      </c>
      <c r="Q5610">
        <v>78.099999999999994</v>
      </c>
      <c r="R5610">
        <v>1.0000000001164153</v>
      </c>
      <c r="S5610">
        <v>66</v>
      </c>
    </row>
    <row r="5611" spans="1:19" x14ac:dyDescent="0.25">
      <c r="A5611" t="s">
        <v>5641</v>
      </c>
      <c r="B5611">
        <v>77</v>
      </c>
      <c r="D5611" t="str">
        <f t="shared" si="348"/>
        <v xml:space="preserve">9-7-2011 18:51 </v>
      </c>
      <c r="E5611">
        <f t="shared" si="349"/>
        <v>0.99999999994179234</v>
      </c>
      <c r="F5611">
        <v>77</v>
      </c>
      <c r="K5611" t="s">
        <v>15217</v>
      </c>
      <c r="L5611">
        <v>84</v>
      </c>
      <c r="N5611" t="s">
        <v>15325</v>
      </c>
      <c r="O5611" t="str">
        <f t="shared" si="350"/>
        <v xml:space="preserve">9-2-2012 6:51 </v>
      </c>
      <c r="P5611">
        <f t="shared" si="351"/>
        <v>0.99999999994179234</v>
      </c>
      <c r="Q5611">
        <v>75.900000000000006</v>
      </c>
      <c r="R5611">
        <v>1.0000000001164153</v>
      </c>
      <c r="S5611">
        <v>66</v>
      </c>
    </row>
    <row r="5612" spans="1:19" x14ac:dyDescent="0.25">
      <c r="A5612" t="s">
        <v>5642</v>
      </c>
      <c r="B5612">
        <v>78.099999999999994</v>
      </c>
      <c r="D5612" t="str">
        <f t="shared" si="348"/>
        <v xml:space="preserve">9-7-2011 17:51 </v>
      </c>
      <c r="E5612">
        <f t="shared" si="349"/>
        <v>1.0000000001164153</v>
      </c>
      <c r="F5612">
        <v>78.099999999999994</v>
      </c>
      <c r="K5612" t="s">
        <v>15218</v>
      </c>
      <c r="L5612">
        <v>86</v>
      </c>
      <c r="N5612" t="s">
        <v>15326</v>
      </c>
      <c r="O5612" t="str">
        <f t="shared" si="350"/>
        <v xml:space="preserve">9-2-2012 5:51 </v>
      </c>
      <c r="P5612">
        <f t="shared" si="351"/>
        <v>1.0000000001164153</v>
      </c>
      <c r="Q5612">
        <v>77</v>
      </c>
      <c r="R5612">
        <v>0.99999999994179234</v>
      </c>
      <c r="S5612">
        <v>66</v>
      </c>
    </row>
    <row r="5613" spans="1:19" x14ac:dyDescent="0.25">
      <c r="A5613" t="s">
        <v>5643</v>
      </c>
      <c r="B5613">
        <v>80.099999999999994</v>
      </c>
      <c r="D5613" t="str">
        <f t="shared" si="348"/>
        <v xml:space="preserve">9-7-2011 16:51 </v>
      </c>
      <c r="E5613">
        <f t="shared" si="349"/>
        <v>0.99999999994179234</v>
      </c>
      <c r="F5613">
        <v>80.099999999999994</v>
      </c>
      <c r="K5613" t="s">
        <v>15219</v>
      </c>
      <c r="L5613">
        <v>86</v>
      </c>
      <c r="N5613" t="s">
        <v>15327</v>
      </c>
      <c r="O5613" t="str">
        <f t="shared" si="350"/>
        <v xml:space="preserve">9-2-2012 4:51 </v>
      </c>
      <c r="P5613">
        <f t="shared" si="351"/>
        <v>0.99999999994179234</v>
      </c>
      <c r="Q5613">
        <v>77</v>
      </c>
      <c r="R5613">
        <v>0.99999999994179234</v>
      </c>
      <c r="S5613">
        <v>66</v>
      </c>
    </row>
    <row r="5614" spans="1:19" x14ac:dyDescent="0.25">
      <c r="A5614" t="s">
        <v>5644</v>
      </c>
      <c r="B5614">
        <v>81</v>
      </c>
      <c r="D5614" t="str">
        <f t="shared" si="348"/>
        <v xml:space="preserve">9-7-2011 15:51 </v>
      </c>
      <c r="E5614">
        <f t="shared" si="349"/>
        <v>0.99999999994179234</v>
      </c>
      <c r="F5614">
        <v>81</v>
      </c>
      <c r="K5614" t="s">
        <v>15220</v>
      </c>
      <c r="L5614">
        <v>86</v>
      </c>
      <c r="N5614" t="s">
        <v>15328</v>
      </c>
      <c r="O5614" t="str">
        <f t="shared" si="350"/>
        <v xml:space="preserve">9-2-2012 3:51 </v>
      </c>
      <c r="P5614">
        <f t="shared" si="351"/>
        <v>0.99999999994179234</v>
      </c>
      <c r="Q5614">
        <v>77</v>
      </c>
      <c r="R5614">
        <v>0.99999999994179234</v>
      </c>
      <c r="S5614">
        <v>66</v>
      </c>
    </row>
    <row r="5615" spans="1:19" x14ac:dyDescent="0.25">
      <c r="A5615" t="s">
        <v>5645</v>
      </c>
      <c r="B5615">
        <v>82.9</v>
      </c>
      <c r="D5615" t="str">
        <f t="shared" si="348"/>
        <v xml:space="preserve">9-7-2011 14:51 </v>
      </c>
      <c r="E5615">
        <f t="shared" si="349"/>
        <v>1.0000000001164153</v>
      </c>
      <c r="F5615">
        <v>82.9</v>
      </c>
      <c r="K5615" t="s">
        <v>15221</v>
      </c>
      <c r="L5615">
        <v>87.1</v>
      </c>
      <c r="N5615" t="s">
        <v>15329</v>
      </c>
      <c r="O5615" t="str">
        <f t="shared" si="350"/>
        <v xml:space="preserve">9-2-2012 2:51 </v>
      </c>
      <c r="P5615">
        <f t="shared" si="351"/>
        <v>1.0000000001164153</v>
      </c>
      <c r="Q5615">
        <v>75.900000000000006</v>
      </c>
      <c r="R5615">
        <v>0.99999999994179234</v>
      </c>
      <c r="S5615">
        <v>66</v>
      </c>
    </row>
    <row r="5616" spans="1:19" x14ac:dyDescent="0.25">
      <c r="A5616" t="s">
        <v>5646</v>
      </c>
      <c r="B5616">
        <v>82</v>
      </c>
      <c r="D5616" t="str">
        <f t="shared" si="348"/>
        <v xml:space="preserve">9-7-2011 13:51 </v>
      </c>
      <c r="E5616">
        <f t="shared" si="349"/>
        <v>0.99999999994179234</v>
      </c>
      <c r="F5616">
        <v>82</v>
      </c>
      <c r="K5616" t="s">
        <v>15222</v>
      </c>
      <c r="L5616">
        <v>84</v>
      </c>
      <c r="N5616" t="s">
        <v>15330</v>
      </c>
      <c r="O5616" t="str">
        <f t="shared" si="350"/>
        <v xml:space="preserve">9-2-2012 1:51 </v>
      </c>
      <c r="P5616">
        <f t="shared" si="351"/>
        <v>0.99999999994179234</v>
      </c>
      <c r="Q5616">
        <v>77</v>
      </c>
      <c r="R5616">
        <v>0.99999999994179234</v>
      </c>
      <c r="S5616">
        <v>66</v>
      </c>
    </row>
    <row r="5617" spans="1:19" x14ac:dyDescent="0.25">
      <c r="A5617" t="s">
        <v>5647</v>
      </c>
      <c r="B5617">
        <v>81</v>
      </c>
      <c r="D5617" t="str">
        <f t="shared" si="348"/>
        <v xml:space="preserve">9-7-2011 12:51 </v>
      </c>
      <c r="E5617">
        <f t="shared" si="349"/>
        <v>0.99999999994179234</v>
      </c>
      <c r="F5617">
        <v>81</v>
      </c>
      <c r="K5617" t="s">
        <v>15223</v>
      </c>
      <c r="L5617">
        <v>82.9</v>
      </c>
      <c r="N5617" t="s">
        <v>15331</v>
      </c>
      <c r="O5617" t="str">
        <f t="shared" si="350"/>
        <v xml:space="preserve">9-2-2012 0:51 </v>
      </c>
      <c r="P5617">
        <f t="shared" si="351"/>
        <v>0.99999999994179234</v>
      </c>
      <c r="Q5617">
        <v>75.900000000000006</v>
      </c>
      <c r="R5617">
        <v>0.99999999994179234</v>
      </c>
      <c r="S5617">
        <v>66</v>
      </c>
    </row>
    <row r="5618" spans="1:19" x14ac:dyDescent="0.25">
      <c r="A5618" t="s">
        <v>5648</v>
      </c>
      <c r="B5618">
        <v>80.099999999999994</v>
      </c>
      <c r="D5618" t="str">
        <f t="shared" si="348"/>
        <v xml:space="preserve">9-7-2011 11:51 </v>
      </c>
      <c r="E5618">
        <f t="shared" si="349"/>
        <v>1.0000000001164153</v>
      </c>
      <c r="F5618">
        <v>80.099999999999994</v>
      </c>
      <c r="K5618" t="s">
        <v>15224</v>
      </c>
      <c r="L5618">
        <v>82.9</v>
      </c>
      <c r="N5618" t="s">
        <v>15332</v>
      </c>
      <c r="O5618" t="str">
        <f t="shared" si="350"/>
        <v xml:space="preserve">9-1-2012 23:51 </v>
      </c>
      <c r="P5618">
        <f t="shared" si="351"/>
        <v>1.0000000001164153</v>
      </c>
      <c r="Q5618">
        <v>79</v>
      </c>
      <c r="R5618">
        <v>0.99999999994179234</v>
      </c>
      <c r="S5618">
        <v>66</v>
      </c>
    </row>
    <row r="5619" spans="1:19" x14ac:dyDescent="0.25">
      <c r="A5619" t="s">
        <v>5649</v>
      </c>
      <c r="B5619">
        <v>75.900000000000006</v>
      </c>
      <c r="D5619" t="str">
        <f t="shared" si="348"/>
        <v xml:space="preserve">9-7-2011 10:51 </v>
      </c>
      <c r="E5619">
        <f t="shared" si="349"/>
        <v>0.99999999994179234</v>
      </c>
      <c r="F5619">
        <v>75.900000000000006</v>
      </c>
      <c r="K5619" t="s">
        <v>15225</v>
      </c>
      <c r="L5619">
        <v>80.599999999999994</v>
      </c>
      <c r="N5619" t="s">
        <v>15333</v>
      </c>
      <c r="O5619" t="str">
        <f t="shared" si="350"/>
        <v xml:space="preserve">9-1-2012 22:51 </v>
      </c>
      <c r="P5619">
        <f t="shared" si="351"/>
        <v>0.99999999994179234</v>
      </c>
      <c r="Q5619">
        <v>78.099999999999994</v>
      </c>
      <c r="R5619">
        <v>0.99999999994179234</v>
      </c>
      <c r="S5619">
        <v>66</v>
      </c>
    </row>
    <row r="5620" spans="1:19" x14ac:dyDescent="0.25">
      <c r="A5620" t="s">
        <v>5650</v>
      </c>
      <c r="B5620">
        <v>73.900000000000006</v>
      </c>
      <c r="D5620" t="str">
        <f t="shared" si="348"/>
        <v xml:space="preserve">9-7-2011 9:51 </v>
      </c>
      <c r="E5620">
        <f t="shared" si="349"/>
        <v>0.99999999994179234</v>
      </c>
      <c r="F5620">
        <v>73.900000000000006</v>
      </c>
      <c r="K5620" t="s">
        <v>15226</v>
      </c>
      <c r="L5620">
        <v>79</v>
      </c>
      <c r="N5620" t="s">
        <v>15334</v>
      </c>
      <c r="O5620" t="str">
        <f t="shared" si="350"/>
        <v xml:space="preserve">9-1-2012 21:51 </v>
      </c>
      <c r="P5620">
        <f t="shared" si="351"/>
        <v>0.99999999994179234</v>
      </c>
      <c r="Q5620">
        <v>79</v>
      </c>
      <c r="R5620">
        <v>0.99999999994179234</v>
      </c>
      <c r="S5620">
        <v>66</v>
      </c>
    </row>
    <row r="5621" spans="1:19" x14ac:dyDescent="0.25">
      <c r="A5621" t="s">
        <v>5651</v>
      </c>
      <c r="B5621">
        <v>72</v>
      </c>
      <c r="D5621" t="str">
        <f t="shared" si="348"/>
        <v xml:space="preserve">9-7-2011 8:51 </v>
      </c>
      <c r="E5621">
        <f t="shared" si="349"/>
        <v>1.0000000001164153</v>
      </c>
      <c r="F5621">
        <v>72</v>
      </c>
      <c r="K5621" t="s">
        <v>15227</v>
      </c>
      <c r="L5621">
        <v>78.099999999999994</v>
      </c>
      <c r="N5621" t="s">
        <v>15335</v>
      </c>
      <c r="O5621" t="str">
        <f t="shared" si="350"/>
        <v xml:space="preserve">9-1-2012 20:51 </v>
      </c>
      <c r="P5621">
        <f t="shared" si="351"/>
        <v>1.0000000001164153</v>
      </c>
      <c r="Q5621">
        <v>82</v>
      </c>
      <c r="R5621">
        <v>0.99999999994179234</v>
      </c>
      <c r="S5621">
        <v>66</v>
      </c>
    </row>
    <row r="5622" spans="1:19" x14ac:dyDescent="0.25">
      <c r="A5622" t="s">
        <v>5652</v>
      </c>
      <c r="B5622">
        <v>71.099999999999994</v>
      </c>
      <c r="D5622" t="str">
        <f t="shared" si="348"/>
        <v xml:space="preserve">9-7-2011 7:51 </v>
      </c>
      <c r="E5622">
        <f t="shared" si="349"/>
        <v>0.99999999994179234</v>
      </c>
      <c r="F5622">
        <v>71.099999999999994</v>
      </c>
      <c r="K5622" t="s">
        <v>15228</v>
      </c>
      <c r="L5622">
        <v>77</v>
      </c>
      <c r="N5622" t="s">
        <v>15336</v>
      </c>
      <c r="O5622" t="str">
        <f t="shared" si="350"/>
        <v xml:space="preserve">9-1-2012 19:51 </v>
      </c>
      <c r="P5622">
        <f t="shared" si="351"/>
        <v>0.99999999994179234</v>
      </c>
      <c r="Q5622">
        <v>82</v>
      </c>
      <c r="R5622">
        <v>0.63333333330228925</v>
      </c>
      <c r="S5622">
        <v>66</v>
      </c>
    </row>
    <row r="5623" spans="1:19" x14ac:dyDescent="0.25">
      <c r="A5623" t="s">
        <v>5653</v>
      </c>
      <c r="B5623">
        <v>72</v>
      </c>
      <c r="D5623" t="str">
        <f t="shared" si="348"/>
        <v xml:space="preserve">9-7-2011 6:51 </v>
      </c>
      <c r="E5623">
        <f t="shared" si="349"/>
        <v>0.99999999994179234</v>
      </c>
      <c r="F5623">
        <v>72</v>
      </c>
      <c r="K5623" t="s">
        <v>15229</v>
      </c>
      <c r="L5623">
        <v>75.900000000000006</v>
      </c>
      <c r="N5623" t="s">
        <v>15337</v>
      </c>
      <c r="O5623" t="str">
        <f t="shared" si="350"/>
        <v xml:space="preserve">9-1-2012 18:51 </v>
      </c>
      <c r="P5623">
        <f t="shared" si="351"/>
        <v>0.99999999994179234</v>
      </c>
      <c r="Q5623">
        <v>87.1</v>
      </c>
      <c r="R5623">
        <v>1.0000000001164153</v>
      </c>
      <c r="S5623">
        <v>66</v>
      </c>
    </row>
    <row r="5624" spans="1:19" x14ac:dyDescent="0.25">
      <c r="A5624" t="s">
        <v>5654</v>
      </c>
      <c r="B5624">
        <v>72</v>
      </c>
      <c r="D5624" t="str">
        <f t="shared" si="348"/>
        <v xml:space="preserve">9-7-2011 5:51 </v>
      </c>
      <c r="E5624">
        <f t="shared" si="349"/>
        <v>1.0000000001164153</v>
      </c>
      <c r="F5624">
        <v>72</v>
      </c>
      <c r="K5624" t="s">
        <v>15230</v>
      </c>
      <c r="L5624">
        <v>75</v>
      </c>
      <c r="N5624" t="s">
        <v>15338</v>
      </c>
      <c r="O5624" t="str">
        <f t="shared" si="350"/>
        <v xml:space="preserve">9-1-2012 17:51 </v>
      </c>
      <c r="P5624">
        <f t="shared" si="351"/>
        <v>1.0000000001164153</v>
      </c>
      <c r="Q5624">
        <v>89.1</v>
      </c>
      <c r="R5624">
        <v>0.99999999994179234</v>
      </c>
      <c r="S5624">
        <v>66</v>
      </c>
    </row>
    <row r="5625" spans="1:19" x14ac:dyDescent="0.25">
      <c r="A5625" t="s">
        <v>5655</v>
      </c>
      <c r="B5625">
        <v>73</v>
      </c>
      <c r="D5625" t="str">
        <f t="shared" si="348"/>
        <v xml:space="preserve">9-7-2011 4:51 </v>
      </c>
      <c r="E5625">
        <f t="shared" si="349"/>
        <v>0.99999999994179234</v>
      </c>
      <c r="F5625">
        <v>73</v>
      </c>
      <c r="K5625" t="s">
        <v>15231</v>
      </c>
      <c r="L5625">
        <v>75</v>
      </c>
      <c r="N5625" t="s">
        <v>15339</v>
      </c>
      <c r="O5625" t="str">
        <f t="shared" si="350"/>
        <v xml:space="preserve">9-1-2012 16:51 </v>
      </c>
      <c r="P5625">
        <f t="shared" si="351"/>
        <v>0.99999999994179234</v>
      </c>
      <c r="Q5625">
        <v>90</v>
      </c>
      <c r="R5625">
        <v>0.99999999994179234</v>
      </c>
      <c r="S5625">
        <v>66</v>
      </c>
    </row>
    <row r="5626" spans="1:19" x14ac:dyDescent="0.25">
      <c r="A5626" t="s">
        <v>5656</v>
      </c>
      <c r="B5626">
        <v>73</v>
      </c>
      <c r="D5626" t="str">
        <f t="shared" si="348"/>
        <v xml:space="preserve">9-7-2011 3:51 </v>
      </c>
      <c r="E5626">
        <f t="shared" si="349"/>
        <v>0.99999999994179234</v>
      </c>
      <c r="F5626">
        <v>73</v>
      </c>
      <c r="K5626" t="s">
        <v>15232</v>
      </c>
      <c r="L5626">
        <v>73.900000000000006</v>
      </c>
      <c r="N5626" t="s">
        <v>15340</v>
      </c>
      <c r="O5626" t="str">
        <f t="shared" si="350"/>
        <v xml:space="preserve">9-1-2012 15:51 </v>
      </c>
      <c r="P5626">
        <f t="shared" si="351"/>
        <v>0.99999999994179234</v>
      </c>
      <c r="Q5626">
        <v>90</v>
      </c>
      <c r="R5626">
        <v>0.8333333334303461</v>
      </c>
      <c r="S5626">
        <v>66.2</v>
      </c>
    </row>
    <row r="5627" spans="1:19" x14ac:dyDescent="0.25">
      <c r="A5627" t="s">
        <v>5657</v>
      </c>
      <c r="B5627">
        <v>73.900000000000006</v>
      </c>
      <c r="D5627" t="str">
        <f t="shared" si="348"/>
        <v xml:space="preserve">9-7-2011 2:51 </v>
      </c>
      <c r="E5627">
        <f t="shared" si="349"/>
        <v>1.0000000001164153</v>
      </c>
      <c r="F5627">
        <v>73.900000000000006</v>
      </c>
      <c r="K5627" t="s">
        <v>15233</v>
      </c>
      <c r="L5627">
        <v>73.900000000000006</v>
      </c>
      <c r="N5627" t="s">
        <v>15341</v>
      </c>
      <c r="O5627" t="str">
        <f t="shared" si="350"/>
        <v xml:space="preserve">9-1-2012 14:51 </v>
      </c>
      <c r="P5627">
        <f t="shared" si="351"/>
        <v>1.0000000001164153</v>
      </c>
      <c r="Q5627">
        <v>91</v>
      </c>
      <c r="R5627">
        <v>0.76666666672099382</v>
      </c>
      <c r="S5627">
        <v>66.2</v>
      </c>
    </row>
    <row r="5628" spans="1:19" x14ac:dyDescent="0.25">
      <c r="A5628" t="s">
        <v>5658</v>
      </c>
      <c r="B5628">
        <v>73.900000000000006</v>
      </c>
      <c r="D5628" t="str">
        <f t="shared" si="348"/>
        <v xml:space="preserve">9-7-2011 1:51 </v>
      </c>
      <c r="E5628">
        <f t="shared" si="349"/>
        <v>0.44999999989522621</v>
      </c>
      <c r="F5628">
        <v>73.900000000000006</v>
      </c>
      <c r="K5628" t="s">
        <v>15234</v>
      </c>
      <c r="L5628">
        <v>73.900000000000006</v>
      </c>
      <c r="N5628" t="s">
        <v>15342</v>
      </c>
      <c r="O5628" t="str">
        <f t="shared" si="350"/>
        <v xml:space="preserve">9-1-2012 13:51 </v>
      </c>
      <c r="P5628">
        <f t="shared" si="351"/>
        <v>0.99999999994179234</v>
      </c>
      <c r="Q5628">
        <v>91</v>
      </c>
      <c r="R5628">
        <v>0.48333333333721384</v>
      </c>
      <c r="S5628">
        <v>66.2</v>
      </c>
    </row>
    <row r="5629" spans="1:19" x14ac:dyDescent="0.25">
      <c r="A5629" t="s">
        <v>5659</v>
      </c>
      <c r="B5629">
        <v>73.400000000000006</v>
      </c>
      <c r="D5629" t="str">
        <f t="shared" si="348"/>
        <v xml:space="preserve">9-7-2011 1:24 </v>
      </c>
      <c r="E5629">
        <f t="shared" si="349"/>
        <v>0.55000000004656613</v>
      </c>
      <c r="F5629">
        <v>73.400000000000006</v>
      </c>
      <c r="K5629" t="s">
        <v>15235</v>
      </c>
      <c r="L5629">
        <v>75.900000000000006</v>
      </c>
      <c r="N5629" t="s">
        <v>15343</v>
      </c>
      <c r="O5629" t="str">
        <f t="shared" si="350"/>
        <v xml:space="preserve">9-1-2012 12:51 </v>
      </c>
      <c r="P5629">
        <f t="shared" si="351"/>
        <v>0.99999999994179234</v>
      </c>
      <c r="Q5629">
        <v>91</v>
      </c>
      <c r="R5629">
        <v>0.68333333329064772</v>
      </c>
      <c r="S5629">
        <v>66.2</v>
      </c>
    </row>
    <row r="5630" spans="1:19" x14ac:dyDescent="0.25">
      <c r="A5630" t="s">
        <v>5660</v>
      </c>
      <c r="B5630">
        <v>75</v>
      </c>
      <c r="D5630" t="str">
        <f t="shared" si="348"/>
        <v xml:space="preserve">9-7-2011 0:51 </v>
      </c>
      <c r="E5630">
        <f t="shared" si="349"/>
        <v>0.99999999994179234</v>
      </c>
      <c r="F5630">
        <v>75</v>
      </c>
      <c r="K5630" t="s">
        <v>15236</v>
      </c>
      <c r="L5630">
        <v>75.900000000000006</v>
      </c>
      <c r="N5630" t="s">
        <v>15344</v>
      </c>
      <c r="O5630" t="str">
        <f t="shared" si="350"/>
        <v xml:space="preserve">9-1-2012 11:51 </v>
      </c>
      <c r="P5630">
        <f t="shared" si="351"/>
        <v>1.0000000001164153</v>
      </c>
      <c r="Q5630">
        <v>88</v>
      </c>
      <c r="R5630">
        <v>0.43333333334885538</v>
      </c>
      <c r="S5630">
        <v>66.2</v>
      </c>
    </row>
    <row r="5631" spans="1:19" x14ac:dyDescent="0.25">
      <c r="A5631" t="s">
        <v>5661</v>
      </c>
      <c r="B5631">
        <v>75.900000000000006</v>
      </c>
      <c r="D5631" t="str">
        <f t="shared" si="348"/>
        <v xml:space="preserve">9-6-2011 23:51 </v>
      </c>
      <c r="E5631">
        <f t="shared" si="349"/>
        <v>1.0000000001164153</v>
      </c>
      <c r="F5631">
        <v>75.900000000000006</v>
      </c>
      <c r="K5631" t="s">
        <v>15237</v>
      </c>
      <c r="L5631">
        <v>77</v>
      </c>
      <c r="N5631" t="s">
        <v>15345</v>
      </c>
      <c r="O5631" t="str">
        <f t="shared" si="350"/>
        <v xml:space="preserve">9-1-2012 10:51 </v>
      </c>
      <c r="P5631">
        <f t="shared" si="351"/>
        <v>0.99999999994179234</v>
      </c>
      <c r="Q5631">
        <v>89.1</v>
      </c>
      <c r="R5631">
        <v>0.61666666675591841</v>
      </c>
      <c r="S5631">
        <v>66.2</v>
      </c>
    </row>
    <row r="5632" spans="1:19" x14ac:dyDescent="0.25">
      <c r="A5632" t="s">
        <v>5662</v>
      </c>
      <c r="B5632">
        <v>75.900000000000006</v>
      </c>
      <c r="D5632" t="str">
        <f t="shared" si="348"/>
        <v xml:space="preserve">9-6-2011 22:51 </v>
      </c>
      <c r="E5632">
        <f t="shared" si="349"/>
        <v>0.11666666652308777</v>
      </c>
      <c r="F5632">
        <v>75.900000000000006</v>
      </c>
      <c r="K5632" t="s">
        <v>15238</v>
      </c>
      <c r="L5632">
        <v>78.099999999999994</v>
      </c>
      <c r="N5632" t="s">
        <v>15346</v>
      </c>
      <c r="O5632" t="str">
        <f t="shared" si="350"/>
        <v xml:space="preserve">9-1-2012 9:51 </v>
      </c>
      <c r="P5632">
        <f t="shared" si="351"/>
        <v>0.99999999994179234</v>
      </c>
      <c r="Q5632">
        <v>87.1</v>
      </c>
      <c r="R5632">
        <v>0.31666666682576761</v>
      </c>
      <c r="S5632">
        <v>66.2</v>
      </c>
    </row>
    <row r="5633" spans="1:19" x14ac:dyDescent="0.25">
      <c r="A5633" t="s">
        <v>5663</v>
      </c>
      <c r="B5633">
        <v>75.2</v>
      </c>
      <c r="D5633" t="str">
        <f t="shared" si="348"/>
        <v xml:space="preserve">9-6-2011 22:44 </v>
      </c>
      <c r="E5633">
        <f t="shared" si="349"/>
        <v>0.31666666665114462</v>
      </c>
      <c r="F5633">
        <v>75.2</v>
      </c>
      <c r="K5633" t="s">
        <v>15239</v>
      </c>
      <c r="L5633">
        <v>80.099999999999994</v>
      </c>
      <c r="N5633" t="s">
        <v>15347</v>
      </c>
      <c r="O5633" t="str">
        <f t="shared" si="350"/>
        <v xml:space="preserve">9-1-2012 8:51 </v>
      </c>
      <c r="P5633">
        <f t="shared" si="351"/>
        <v>1.0000000001164153</v>
      </c>
      <c r="Q5633">
        <v>81</v>
      </c>
      <c r="R5633">
        <v>0.24999999994179234</v>
      </c>
      <c r="S5633">
        <v>66.2</v>
      </c>
    </row>
    <row r="5634" spans="1:19" x14ac:dyDescent="0.25">
      <c r="A5634" t="s">
        <v>5664</v>
      </c>
      <c r="B5634">
        <v>75.2</v>
      </c>
      <c r="D5634" t="str">
        <f t="shared" si="348"/>
        <v xml:space="preserve">9-6-2011 22:25 </v>
      </c>
      <c r="E5634">
        <f t="shared" si="349"/>
        <v>0.45000000006984919</v>
      </c>
      <c r="F5634">
        <v>75.2</v>
      </c>
      <c r="K5634" t="s">
        <v>15240</v>
      </c>
      <c r="L5634">
        <v>81</v>
      </c>
      <c r="N5634" t="s">
        <v>15348</v>
      </c>
      <c r="O5634" t="str">
        <f t="shared" si="350"/>
        <v xml:space="preserve">9-1-2012 7:51 </v>
      </c>
      <c r="P5634">
        <f t="shared" si="351"/>
        <v>0.99999999994179234</v>
      </c>
      <c r="Q5634">
        <v>75.900000000000006</v>
      </c>
      <c r="R5634">
        <v>0.33333333337213844</v>
      </c>
      <c r="S5634">
        <v>66.2</v>
      </c>
    </row>
    <row r="5635" spans="1:19" x14ac:dyDescent="0.25">
      <c r="A5635" t="s">
        <v>5665</v>
      </c>
      <c r="B5635">
        <v>75.2</v>
      </c>
      <c r="D5635" t="str">
        <f t="shared" ref="D5635:D5698" si="352">LEFT(A5635,LEN(A5635)-3)</f>
        <v xml:space="preserve">9-6-2011 21:58 </v>
      </c>
      <c r="E5635">
        <f t="shared" ref="E5635:E5698" si="353">(D5635-D5636)*24</f>
        <v>6.6666666709352285E-2</v>
      </c>
      <c r="F5635">
        <v>75.2</v>
      </c>
      <c r="K5635" t="s">
        <v>15241</v>
      </c>
      <c r="L5635">
        <v>82</v>
      </c>
      <c r="N5635" t="s">
        <v>15349</v>
      </c>
      <c r="O5635" t="str">
        <f t="shared" ref="O5635:O5698" si="354">LEFT(N5635,LEN(N5635)-3)</f>
        <v xml:space="preserve">9-1-2012 6:51 </v>
      </c>
      <c r="P5635">
        <f t="shared" ref="P5635:P5698" si="355">(O5635-O5636)*24</f>
        <v>0.99999999994179234</v>
      </c>
      <c r="Q5635">
        <v>73.900000000000006</v>
      </c>
      <c r="R5635">
        <v>0.21666666667442769</v>
      </c>
      <c r="S5635">
        <v>66.2</v>
      </c>
    </row>
    <row r="5636" spans="1:19" x14ac:dyDescent="0.25">
      <c r="A5636" t="s">
        <v>5666</v>
      </c>
      <c r="B5636">
        <v>75.2</v>
      </c>
      <c r="D5636" t="str">
        <f t="shared" si="352"/>
        <v xml:space="preserve">9-6-2011 21:54 </v>
      </c>
      <c r="E5636">
        <f t="shared" si="353"/>
        <v>4.9999999988358468E-2</v>
      </c>
      <c r="F5636">
        <v>75.2</v>
      </c>
      <c r="K5636" t="s">
        <v>15242</v>
      </c>
      <c r="L5636">
        <v>84.9</v>
      </c>
      <c r="N5636" t="s">
        <v>15350</v>
      </c>
      <c r="O5636" t="str">
        <f t="shared" si="354"/>
        <v xml:space="preserve">9-1-2012 5:51 </v>
      </c>
      <c r="P5636">
        <f t="shared" si="355"/>
        <v>1.0000000001164153</v>
      </c>
      <c r="Q5636">
        <v>73.900000000000006</v>
      </c>
      <c r="R5636">
        <v>0.8333333334303461</v>
      </c>
      <c r="S5636">
        <v>66.2</v>
      </c>
    </row>
    <row r="5637" spans="1:19" x14ac:dyDescent="0.25">
      <c r="A5637" t="s">
        <v>5667</v>
      </c>
      <c r="B5637">
        <v>75.900000000000006</v>
      </c>
      <c r="D5637" t="str">
        <f t="shared" si="352"/>
        <v xml:space="preserve">9-6-2011 21:51 </v>
      </c>
      <c r="E5637">
        <f t="shared" si="353"/>
        <v>0.18333333323244005</v>
      </c>
      <c r="F5637">
        <v>75.900000000000006</v>
      </c>
      <c r="K5637" t="s">
        <v>15243</v>
      </c>
      <c r="L5637">
        <v>88</v>
      </c>
      <c r="N5637" t="s">
        <v>15351</v>
      </c>
      <c r="O5637" t="str">
        <f t="shared" si="354"/>
        <v xml:space="preserve">9-1-2012 4:51 </v>
      </c>
      <c r="P5637">
        <f t="shared" si="355"/>
        <v>0.99999999994179234</v>
      </c>
      <c r="Q5637">
        <v>73.900000000000006</v>
      </c>
      <c r="R5637">
        <v>0.13333333324408159</v>
      </c>
      <c r="S5637">
        <v>66.2</v>
      </c>
    </row>
    <row r="5638" spans="1:19" x14ac:dyDescent="0.25">
      <c r="A5638" t="s">
        <v>5668</v>
      </c>
      <c r="B5638">
        <v>75.2</v>
      </c>
      <c r="D5638" t="str">
        <f t="shared" si="352"/>
        <v xml:space="preserve">9-6-2011 21:40 </v>
      </c>
      <c r="E5638">
        <f t="shared" si="353"/>
        <v>0.53333333332557231</v>
      </c>
      <c r="F5638">
        <v>75.2</v>
      </c>
      <c r="K5638" t="s">
        <v>15244</v>
      </c>
      <c r="L5638">
        <v>87.1</v>
      </c>
      <c r="N5638" t="s">
        <v>15352</v>
      </c>
      <c r="O5638" t="str">
        <f t="shared" si="354"/>
        <v xml:space="preserve">9-1-2012 3:51 </v>
      </c>
      <c r="P5638">
        <f t="shared" si="355"/>
        <v>0.99999999994179234</v>
      </c>
      <c r="Q5638">
        <v>75</v>
      </c>
      <c r="R5638">
        <v>0.2333333333954215</v>
      </c>
      <c r="S5638">
        <v>66.2</v>
      </c>
    </row>
    <row r="5639" spans="1:19" x14ac:dyDescent="0.25">
      <c r="A5639" t="s">
        <v>5669</v>
      </c>
      <c r="B5639">
        <v>75.2</v>
      </c>
      <c r="D5639" t="str">
        <f t="shared" si="352"/>
        <v xml:space="preserve">9-6-2011 21:08 </v>
      </c>
      <c r="E5639">
        <f t="shared" si="353"/>
        <v>0.28333333338377997</v>
      </c>
      <c r="F5639">
        <v>75.2</v>
      </c>
      <c r="K5639" t="s">
        <v>15245</v>
      </c>
      <c r="L5639">
        <v>89.1</v>
      </c>
      <c r="N5639" t="s">
        <v>15353</v>
      </c>
      <c r="O5639" t="str">
        <f t="shared" si="354"/>
        <v xml:space="preserve">9-1-2012 2:51 </v>
      </c>
      <c r="P5639">
        <f t="shared" si="355"/>
        <v>1.0000000001164153</v>
      </c>
      <c r="Q5639">
        <v>75</v>
      </c>
      <c r="R5639">
        <v>0.21666666667442769</v>
      </c>
      <c r="S5639">
        <v>66.2</v>
      </c>
    </row>
    <row r="5640" spans="1:19" x14ac:dyDescent="0.25">
      <c r="A5640" t="s">
        <v>5670</v>
      </c>
      <c r="B5640">
        <v>75.900000000000006</v>
      </c>
      <c r="D5640" t="str">
        <f t="shared" si="352"/>
        <v xml:space="preserve">9-6-2011 20:51 </v>
      </c>
      <c r="E5640">
        <f t="shared" si="353"/>
        <v>1.0000000001164153</v>
      </c>
      <c r="F5640">
        <v>75.900000000000006</v>
      </c>
      <c r="K5640" t="s">
        <v>15246</v>
      </c>
      <c r="L5640">
        <v>89.1</v>
      </c>
      <c r="N5640" t="s">
        <v>15354</v>
      </c>
      <c r="O5640" t="str">
        <f t="shared" si="354"/>
        <v xml:space="preserve">9-1-2012 1:51 </v>
      </c>
      <c r="P5640">
        <f t="shared" si="355"/>
        <v>0.99999999994179234</v>
      </c>
      <c r="Q5640">
        <v>77</v>
      </c>
      <c r="R5640">
        <v>0.58333333348855376</v>
      </c>
      <c r="S5640">
        <v>66.2</v>
      </c>
    </row>
    <row r="5641" spans="1:19" x14ac:dyDescent="0.25">
      <c r="A5641" t="s">
        <v>5671</v>
      </c>
      <c r="B5641">
        <v>77</v>
      </c>
      <c r="D5641" t="str">
        <f t="shared" si="352"/>
        <v xml:space="preserve">9-6-2011 19:51 </v>
      </c>
      <c r="E5641">
        <f t="shared" si="353"/>
        <v>0.99999999994179234</v>
      </c>
      <c r="F5641">
        <v>77</v>
      </c>
      <c r="K5641" t="s">
        <v>15247</v>
      </c>
      <c r="L5641">
        <v>88</v>
      </c>
      <c r="N5641" t="s">
        <v>15355</v>
      </c>
      <c r="O5641" t="str">
        <f t="shared" si="354"/>
        <v xml:space="preserve">9-1-2012 0:51 </v>
      </c>
      <c r="P5641">
        <f t="shared" si="355"/>
        <v>0.99999999994179234</v>
      </c>
      <c r="Q5641">
        <v>78.099999999999994</v>
      </c>
      <c r="R5641">
        <v>0.11666666669771075</v>
      </c>
      <c r="S5641">
        <v>66.2</v>
      </c>
    </row>
    <row r="5642" spans="1:19" x14ac:dyDescent="0.25">
      <c r="A5642" t="s">
        <v>5672</v>
      </c>
      <c r="B5642">
        <v>80.099999999999994</v>
      </c>
      <c r="D5642" t="str">
        <f t="shared" si="352"/>
        <v xml:space="preserve">9-6-2011 18:51 </v>
      </c>
      <c r="E5642">
        <f t="shared" si="353"/>
        <v>0.5166666666045785</v>
      </c>
      <c r="F5642">
        <v>80.099999999999994</v>
      </c>
      <c r="K5642" t="s">
        <v>15248</v>
      </c>
      <c r="L5642">
        <v>84.9</v>
      </c>
      <c r="N5642" t="s">
        <v>15356</v>
      </c>
      <c r="O5642" t="str">
        <f t="shared" si="354"/>
        <v xml:space="preserve">8-31-2012 23:51 </v>
      </c>
      <c r="P5642">
        <f t="shared" si="355"/>
        <v>1.0000000001164153</v>
      </c>
      <c r="Q5642">
        <v>79</v>
      </c>
      <c r="R5642">
        <v>0.76666666672099382</v>
      </c>
      <c r="S5642">
        <v>66.2</v>
      </c>
    </row>
    <row r="5643" spans="1:19" x14ac:dyDescent="0.25">
      <c r="A5643" t="s">
        <v>5673</v>
      </c>
      <c r="B5643">
        <v>80.599999999999994</v>
      </c>
      <c r="D5643" t="str">
        <f t="shared" si="352"/>
        <v xml:space="preserve">9-6-2011 18:20 </v>
      </c>
      <c r="E5643">
        <f t="shared" si="353"/>
        <v>0.48333333333721384</v>
      </c>
      <c r="F5643">
        <v>80.599999999999994</v>
      </c>
      <c r="K5643" t="s">
        <v>15249</v>
      </c>
      <c r="L5643">
        <v>84</v>
      </c>
      <c r="N5643" t="s">
        <v>15357</v>
      </c>
      <c r="O5643" t="str">
        <f t="shared" si="354"/>
        <v xml:space="preserve">8-31-2012 22:51 </v>
      </c>
      <c r="P5643">
        <f t="shared" si="355"/>
        <v>0.99999999994179234</v>
      </c>
      <c r="Q5643">
        <v>80.099999999999994</v>
      </c>
      <c r="R5643">
        <v>4.9999999988358468E-2</v>
      </c>
      <c r="S5643">
        <v>66.2</v>
      </c>
    </row>
    <row r="5644" spans="1:19" x14ac:dyDescent="0.25">
      <c r="A5644" t="s">
        <v>5674</v>
      </c>
      <c r="B5644">
        <v>80.099999999999994</v>
      </c>
      <c r="D5644" t="str">
        <f t="shared" si="352"/>
        <v xml:space="preserve">9-6-2011 17:51 </v>
      </c>
      <c r="E5644">
        <f t="shared" si="353"/>
        <v>1.0000000001164153</v>
      </c>
      <c r="F5644">
        <v>80.099999999999994</v>
      </c>
      <c r="K5644" t="s">
        <v>15250</v>
      </c>
      <c r="L5644">
        <v>80.099999999999994</v>
      </c>
      <c r="N5644" t="s">
        <v>15358</v>
      </c>
      <c r="O5644" t="str">
        <f t="shared" si="354"/>
        <v xml:space="preserve">8-31-2012 21:51 </v>
      </c>
      <c r="P5644">
        <f t="shared" si="355"/>
        <v>0.99999999994179234</v>
      </c>
      <c r="Q5644">
        <v>80.099999999999994</v>
      </c>
      <c r="R5644">
        <v>0.71666666655801237</v>
      </c>
      <c r="S5644">
        <v>66.2</v>
      </c>
    </row>
    <row r="5645" spans="1:19" x14ac:dyDescent="0.25">
      <c r="A5645" t="s">
        <v>5675</v>
      </c>
      <c r="B5645">
        <v>79</v>
      </c>
      <c r="D5645" t="str">
        <f t="shared" si="352"/>
        <v xml:space="preserve">9-6-2011 16:51 </v>
      </c>
      <c r="E5645">
        <f t="shared" si="353"/>
        <v>0.99999999994179234</v>
      </c>
      <c r="F5645">
        <v>79</v>
      </c>
      <c r="K5645" t="s">
        <v>15251</v>
      </c>
      <c r="L5645">
        <v>78.099999999999994</v>
      </c>
      <c r="N5645" t="s">
        <v>15359</v>
      </c>
      <c r="O5645" t="str">
        <f t="shared" si="354"/>
        <v xml:space="preserve">8-31-2012 20:51 </v>
      </c>
      <c r="P5645">
        <f t="shared" si="355"/>
        <v>1.0000000001164153</v>
      </c>
      <c r="Q5645">
        <v>82</v>
      </c>
      <c r="R5645">
        <v>0.16666666668606922</v>
      </c>
      <c r="S5645">
        <v>66.2</v>
      </c>
    </row>
    <row r="5646" spans="1:19" x14ac:dyDescent="0.25">
      <c r="A5646" t="s">
        <v>5676</v>
      </c>
      <c r="B5646">
        <v>79</v>
      </c>
      <c r="D5646" t="str">
        <f t="shared" si="352"/>
        <v xml:space="preserve">9-6-2011 15:51 </v>
      </c>
      <c r="E5646">
        <f t="shared" si="353"/>
        <v>0.99999999994179234</v>
      </c>
      <c r="F5646">
        <v>79</v>
      </c>
      <c r="K5646" t="s">
        <v>15252</v>
      </c>
      <c r="L5646">
        <v>75</v>
      </c>
      <c r="N5646" t="s">
        <v>15360</v>
      </c>
      <c r="O5646" t="str">
        <f t="shared" si="354"/>
        <v xml:space="preserve">8-31-2012 19:51 </v>
      </c>
      <c r="P5646">
        <f t="shared" si="355"/>
        <v>0.99999999994179234</v>
      </c>
      <c r="Q5646">
        <v>84.2</v>
      </c>
      <c r="R5646">
        <v>0.41666666680248454</v>
      </c>
      <c r="S5646">
        <v>66.2</v>
      </c>
    </row>
    <row r="5647" spans="1:19" x14ac:dyDescent="0.25">
      <c r="A5647" t="s">
        <v>5677</v>
      </c>
      <c r="B5647">
        <v>79</v>
      </c>
      <c r="D5647" t="str">
        <f t="shared" si="352"/>
        <v xml:space="preserve">9-6-2011 14:51 </v>
      </c>
      <c r="E5647">
        <f t="shared" si="353"/>
        <v>0.66666666674427688</v>
      </c>
      <c r="F5647">
        <v>79</v>
      </c>
      <c r="K5647" t="s">
        <v>15253</v>
      </c>
      <c r="L5647">
        <v>73.900000000000006</v>
      </c>
      <c r="N5647" t="s">
        <v>15361</v>
      </c>
      <c r="O5647" t="str">
        <f t="shared" si="354"/>
        <v xml:space="preserve">8-31-2012 18:51 </v>
      </c>
      <c r="P5647">
        <f t="shared" si="355"/>
        <v>0.99999999994179234</v>
      </c>
      <c r="Q5647">
        <v>88</v>
      </c>
      <c r="R5647">
        <v>0.8999999999650754</v>
      </c>
      <c r="S5647">
        <v>66.2</v>
      </c>
    </row>
    <row r="5648" spans="1:19" x14ac:dyDescent="0.25">
      <c r="A5648" t="s">
        <v>5678</v>
      </c>
      <c r="B5648">
        <v>78.8</v>
      </c>
      <c r="D5648" t="str">
        <f t="shared" si="352"/>
        <v xml:space="preserve">9-6-2011 14:11 </v>
      </c>
      <c r="E5648">
        <f t="shared" si="353"/>
        <v>0.33333333337213844</v>
      </c>
      <c r="F5648">
        <v>78.8</v>
      </c>
      <c r="K5648" t="s">
        <v>15254</v>
      </c>
      <c r="L5648">
        <v>73.400000000000006</v>
      </c>
      <c r="N5648" t="s">
        <v>15362</v>
      </c>
      <c r="O5648" t="str">
        <f t="shared" si="354"/>
        <v xml:space="preserve">8-31-2012 17:51 </v>
      </c>
      <c r="P5648">
        <f t="shared" si="355"/>
        <v>1.0000000001164153</v>
      </c>
      <c r="Q5648">
        <v>91</v>
      </c>
      <c r="R5648">
        <v>0.16666666668606922</v>
      </c>
      <c r="S5648">
        <v>66.2</v>
      </c>
    </row>
    <row r="5649" spans="1:19" x14ac:dyDescent="0.25">
      <c r="A5649" t="s">
        <v>5679</v>
      </c>
      <c r="B5649">
        <v>80.099999999999994</v>
      </c>
      <c r="D5649" t="str">
        <f t="shared" si="352"/>
        <v xml:space="preserve">9-6-2011 13:51 </v>
      </c>
      <c r="E5649">
        <f t="shared" si="353"/>
        <v>0.13333333324408159</v>
      </c>
      <c r="F5649">
        <v>80.099999999999994</v>
      </c>
      <c r="K5649" t="s">
        <v>15255</v>
      </c>
      <c r="L5649">
        <v>73.400000000000006</v>
      </c>
      <c r="N5649" t="s">
        <v>15363</v>
      </c>
      <c r="O5649" t="str">
        <f t="shared" si="354"/>
        <v xml:space="preserve">8-31-2012 16:51 </v>
      </c>
      <c r="P5649">
        <f t="shared" si="355"/>
        <v>0.99999999994179234</v>
      </c>
      <c r="Q5649">
        <v>91</v>
      </c>
      <c r="R5649">
        <v>0.44999999989522621</v>
      </c>
      <c r="S5649">
        <v>66.2</v>
      </c>
    </row>
    <row r="5650" spans="1:19" x14ac:dyDescent="0.25">
      <c r="A5650" t="s">
        <v>5680</v>
      </c>
      <c r="B5650">
        <v>82.4</v>
      </c>
      <c r="D5650" t="str">
        <f t="shared" si="352"/>
        <v xml:space="preserve">9-6-2011 13:43 </v>
      </c>
      <c r="E5650">
        <f t="shared" si="353"/>
        <v>8.3333333255723119E-2</v>
      </c>
      <c r="F5650">
        <v>82.4</v>
      </c>
      <c r="K5650" t="s">
        <v>15256</v>
      </c>
      <c r="L5650">
        <v>73.900000000000006</v>
      </c>
      <c r="N5650" t="s">
        <v>15364</v>
      </c>
      <c r="O5650" t="str">
        <f t="shared" si="354"/>
        <v xml:space="preserve">8-31-2012 15:51 </v>
      </c>
      <c r="P5650">
        <f t="shared" si="355"/>
        <v>0.99999999994179234</v>
      </c>
      <c r="Q5650">
        <v>89.1</v>
      </c>
      <c r="R5650">
        <v>0.30000000010477379</v>
      </c>
      <c r="S5650">
        <v>66.2</v>
      </c>
    </row>
    <row r="5651" spans="1:19" x14ac:dyDescent="0.25">
      <c r="A5651" t="s">
        <v>5681</v>
      </c>
      <c r="B5651">
        <v>84.2</v>
      </c>
      <c r="D5651" t="str">
        <f t="shared" si="352"/>
        <v xml:space="preserve">9-6-2011 13:38 </v>
      </c>
      <c r="E5651">
        <f t="shared" si="353"/>
        <v>0.25000000011641532</v>
      </c>
      <c r="F5651">
        <v>84.2</v>
      </c>
      <c r="K5651" t="s">
        <v>15257</v>
      </c>
      <c r="L5651">
        <v>73.400000000000006</v>
      </c>
      <c r="N5651" t="s">
        <v>15365</v>
      </c>
      <c r="O5651" t="str">
        <f t="shared" si="354"/>
        <v xml:space="preserve">8-31-2012 14:51 </v>
      </c>
      <c r="P5651">
        <f t="shared" si="355"/>
        <v>1.0000000001164153</v>
      </c>
      <c r="Q5651">
        <v>90</v>
      </c>
      <c r="R5651">
        <v>0.78333333344198763</v>
      </c>
      <c r="S5651">
        <v>66.2</v>
      </c>
    </row>
    <row r="5652" spans="1:19" x14ac:dyDescent="0.25">
      <c r="A5652" t="s">
        <v>5682</v>
      </c>
      <c r="B5652">
        <v>86</v>
      </c>
      <c r="D5652" t="str">
        <f t="shared" si="352"/>
        <v xml:space="preserve">9-6-2011 13:23 </v>
      </c>
      <c r="E5652">
        <f t="shared" si="353"/>
        <v>0.53333333332557231</v>
      </c>
      <c r="F5652">
        <v>86</v>
      </c>
      <c r="K5652" t="s">
        <v>15258</v>
      </c>
      <c r="L5652">
        <v>73.400000000000006</v>
      </c>
      <c r="N5652" t="s">
        <v>15366</v>
      </c>
      <c r="O5652" t="str">
        <f t="shared" si="354"/>
        <v xml:space="preserve">8-31-2012 13:51 </v>
      </c>
      <c r="P5652">
        <f t="shared" si="355"/>
        <v>0.99999999994179234</v>
      </c>
      <c r="Q5652">
        <v>90</v>
      </c>
      <c r="R5652">
        <v>0.70000000001164153</v>
      </c>
      <c r="S5652">
        <v>66.2</v>
      </c>
    </row>
    <row r="5653" spans="1:19" x14ac:dyDescent="0.25">
      <c r="A5653" t="s">
        <v>5683</v>
      </c>
      <c r="B5653">
        <v>87.1</v>
      </c>
      <c r="D5653" t="str">
        <f t="shared" si="352"/>
        <v xml:space="preserve">9-6-2011 12:51 </v>
      </c>
      <c r="E5653">
        <f t="shared" si="353"/>
        <v>0.16666666668606922</v>
      </c>
      <c r="F5653">
        <v>87.1</v>
      </c>
      <c r="K5653" t="s">
        <v>15259</v>
      </c>
      <c r="L5653">
        <v>73</v>
      </c>
      <c r="N5653" t="s">
        <v>15367</v>
      </c>
      <c r="O5653" t="str">
        <f t="shared" si="354"/>
        <v xml:space="preserve">8-31-2012 12:51 </v>
      </c>
      <c r="P5653">
        <f t="shared" si="355"/>
        <v>0.53333333332557231</v>
      </c>
      <c r="Q5653">
        <v>88</v>
      </c>
      <c r="R5653">
        <v>0.84999999997671694</v>
      </c>
      <c r="S5653">
        <v>66.2</v>
      </c>
    </row>
    <row r="5654" spans="1:19" x14ac:dyDescent="0.25">
      <c r="A5654" t="s">
        <v>5684</v>
      </c>
      <c r="B5654">
        <v>87.8</v>
      </c>
      <c r="D5654" t="str">
        <f t="shared" si="352"/>
        <v xml:space="preserve">9-6-2011 12:41 </v>
      </c>
      <c r="E5654">
        <f t="shared" si="353"/>
        <v>0.48333333333721384</v>
      </c>
      <c r="F5654">
        <v>87.8</v>
      </c>
      <c r="K5654" t="s">
        <v>15260</v>
      </c>
      <c r="L5654">
        <v>73.400000000000006</v>
      </c>
      <c r="N5654" t="s">
        <v>15368</v>
      </c>
      <c r="O5654" t="str">
        <f t="shared" si="354"/>
        <v xml:space="preserve">8-31-2012 12:19 </v>
      </c>
      <c r="P5654">
        <f t="shared" si="355"/>
        <v>0.46666666661622003</v>
      </c>
      <c r="Q5654">
        <v>87.8</v>
      </c>
      <c r="R5654">
        <v>0.36666666681412607</v>
      </c>
      <c r="S5654">
        <v>66.2</v>
      </c>
    </row>
    <row r="5655" spans="1:19" x14ac:dyDescent="0.25">
      <c r="A5655" t="s">
        <v>5685</v>
      </c>
      <c r="B5655">
        <v>84.2</v>
      </c>
      <c r="D5655" t="str">
        <f t="shared" si="352"/>
        <v xml:space="preserve">9-6-2011 12:12 </v>
      </c>
      <c r="E5655">
        <f t="shared" si="353"/>
        <v>0.34999999991850927</v>
      </c>
      <c r="F5655">
        <v>84.2</v>
      </c>
      <c r="K5655" t="s">
        <v>15261</v>
      </c>
      <c r="L5655">
        <v>73.400000000000006</v>
      </c>
      <c r="N5655" t="s">
        <v>15369</v>
      </c>
      <c r="O5655" t="str">
        <f t="shared" si="354"/>
        <v xml:space="preserve">8-31-2012 11:51 </v>
      </c>
      <c r="P5655">
        <f t="shared" si="355"/>
        <v>1.0000000001164153</v>
      </c>
      <c r="Q5655">
        <v>84</v>
      </c>
      <c r="R5655">
        <v>0.56666666659293696</v>
      </c>
      <c r="S5655">
        <v>66.2</v>
      </c>
    </row>
    <row r="5656" spans="1:19" x14ac:dyDescent="0.25">
      <c r="A5656" t="s">
        <v>5686</v>
      </c>
      <c r="B5656">
        <v>86</v>
      </c>
      <c r="D5656" t="str">
        <f t="shared" si="352"/>
        <v xml:space="preserve">9-6-2011 11:51 </v>
      </c>
      <c r="E5656">
        <f t="shared" si="353"/>
        <v>1.0000000001164153</v>
      </c>
      <c r="F5656">
        <v>86</v>
      </c>
      <c r="K5656" t="s">
        <v>15262</v>
      </c>
      <c r="L5656">
        <v>73.400000000000006</v>
      </c>
      <c r="N5656" t="s">
        <v>15370</v>
      </c>
      <c r="O5656" t="str">
        <f t="shared" si="354"/>
        <v xml:space="preserve">8-31-2012 10:51 </v>
      </c>
      <c r="P5656">
        <f t="shared" si="355"/>
        <v>0.21666666649980471</v>
      </c>
      <c r="Q5656">
        <v>80.099999999999994</v>
      </c>
      <c r="R5656">
        <v>0.34999999991850927</v>
      </c>
      <c r="S5656">
        <v>66.2</v>
      </c>
    </row>
    <row r="5657" spans="1:19" x14ac:dyDescent="0.25">
      <c r="A5657" t="s">
        <v>5687</v>
      </c>
      <c r="B5657">
        <v>84</v>
      </c>
      <c r="D5657" t="str">
        <f t="shared" si="352"/>
        <v xml:space="preserve">9-6-2011 10:51 </v>
      </c>
      <c r="E5657">
        <f t="shared" si="353"/>
        <v>0.46666666661622003</v>
      </c>
      <c r="F5657">
        <v>84</v>
      </c>
      <c r="K5657" t="s">
        <v>15263</v>
      </c>
      <c r="L5657">
        <v>73</v>
      </c>
      <c r="N5657" t="s">
        <v>15371</v>
      </c>
      <c r="O5657" t="str">
        <f t="shared" si="354"/>
        <v xml:space="preserve">8-31-2012 10:38 </v>
      </c>
      <c r="P5657">
        <f t="shared" si="355"/>
        <v>0.78333333344198763</v>
      </c>
      <c r="Q5657">
        <v>78.8</v>
      </c>
      <c r="R5657">
        <v>0.76666666654637083</v>
      </c>
      <c r="S5657">
        <v>66.2</v>
      </c>
    </row>
    <row r="5658" spans="1:19" x14ac:dyDescent="0.25">
      <c r="A5658" t="s">
        <v>5688</v>
      </c>
      <c r="B5658">
        <v>82.4</v>
      </c>
      <c r="D5658" t="str">
        <f t="shared" si="352"/>
        <v xml:space="preserve">9-6-2011 10:23 </v>
      </c>
      <c r="E5658">
        <f t="shared" si="353"/>
        <v>0.53333333332557231</v>
      </c>
      <c r="F5658">
        <v>82.4</v>
      </c>
      <c r="K5658" t="s">
        <v>15264</v>
      </c>
      <c r="L5658">
        <v>73</v>
      </c>
      <c r="N5658" t="s">
        <v>15372</v>
      </c>
      <c r="O5658" t="str">
        <f t="shared" si="354"/>
        <v xml:space="preserve">8-31-2012 9:51 </v>
      </c>
      <c r="P5658">
        <f t="shared" si="355"/>
        <v>0.34999999991850927</v>
      </c>
      <c r="Q5658">
        <v>77</v>
      </c>
      <c r="R5658">
        <v>0.86666666669771075</v>
      </c>
      <c r="S5658">
        <v>66.2</v>
      </c>
    </row>
    <row r="5659" spans="1:19" x14ac:dyDescent="0.25">
      <c r="A5659" t="s">
        <v>5689</v>
      </c>
      <c r="B5659">
        <v>80.099999999999994</v>
      </c>
      <c r="D5659" t="str">
        <f t="shared" si="352"/>
        <v xml:space="preserve">9-6-2011 9:51 </v>
      </c>
      <c r="E5659">
        <f t="shared" si="353"/>
        <v>0.29999999993015081</v>
      </c>
      <c r="F5659">
        <v>80.099999999999994</v>
      </c>
      <c r="K5659" t="s">
        <v>15265</v>
      </c>
      <c r="L5659">
        <v>73.900000000000006</v>
      </c>
      <c r="N5659" t="s">
        <v>15373</v>
      </c>
      <c r="O5659" t="str">
        <f t="shared" si="354"/>
        <v xml:space="preserve">8-31-2012 9:30 </v>
      </c>
      <c r="P5659">
        <f t="shared" si="355"/>
        <v>0.65000000002328306</v>
      </c>
      <c r="Q5659">
        <v>75.2</v>
      </c>
      <c r="R5659">
        <v>0.29999999993015081</v>
      </c>
      <c r="S5659">
        <v>66.2</v>
      </c>
    </row>
    <row r="5660" spans="1:19" x14ac:dyDescent="0.25">
      <c r="A5660" t="s">
        <v>5690</v>
      </c>
      <c r="B5660">
        <v>80.599999999999994</v>
      </c>
      <c r="D5660" t="str">
        <f t="shared" si="352"/>
        <v xml:space="preserve">9-6-2011 9:33 </v>
      </c>
      <c r="E5660">
        <f t="shared" si="353"/>
        <v>0.70000000001164153</v>
      </c>
      <c r="F5660">
        <v>80.599999999999994</v>
      </c>
      <c r="K5660" t="s">
        <v>15266</v>
      </c>
      <c r="L5660">
        <v>73.400000000000006</v>
      </c>
      <c r="N5660" t="s">
        <v>15374</v>
      </c>
      <c r="O5660" t="str">
        <f t="shared" si="354"/>
        <v xml:space="preserve">8-31-2012 8:51 </v>
      </c>
      <c r="P5660">
        <f t="shared" si="355"/>
        <v>0.35000000009313226</v>
      </c>
      <c r="Q5660">
        <v>75</v>
      </c>
      <c r="R5660">
        <v>0.13333333341870457</v>
      </c>
      <c r="S5660">
        <v>66.2</v>
      </c>
    </row>
    <row r="5661" spans="1:19" x14ac:dyDescent="0.25">
      <c r="A5661" t="s">
        <v>5691</v>
      </c>
      <c r="B5661">
        <v>82</v>
      </c>
      <c r="D5661" t="str">
        <f t="shared" si="352"/>
        <v xml:space="preserve">9-6-2011 8:51 </v>
      </c>
      <c r="E5661">
        <f t="shared" si="353"/>
        <v>0.6000000000349246</v>
      </c>
      <c r="F5661">
        <v>82</v>
      </c>
      <c r="K5661" t="s">
        <v>15267</v>
      </c>
      <c r="L5661">
        <v>73.900000000000006</v>
      </c>
      <c r="N5661" t="s">
        <v>15375</v>
      </c>
      <c r="O5661" t="str">
        <f t="shared" si="354"/>
        <v xml:space="preserve">8-31-2012 8:30 </v>
      </c>
      <c r="P5661">
        <f t="shared" si="355"/>
        <v>0.65000000002328306</v>
      </c>
      <c r="Q5661">
        <v>75.2</v>
      </c>
      <c r="R5661">
        <v>0.2333333333954215</v>
      </c>
      <c r="S5661">
        <v>66.2</v>
      </c>
    </row>
    <row r="5662" spans="1:19" x14ac:dyDescent="0.25">
      <c r="A5662" t="s">
        <v>5692</v>
      </c>
      <c r="B5662">
        <v>80.599999999999994</v>
      </c>
      <c r="D5662" t="str">
        <f t="shared" si="352"/>
        <v xml:space="preserve">9-6-2011 8:15 </v>
      </c>
      <c r="E5662">
        <f t="shared" si="353"/>
        <v>0.40000000008149073</v>
      </c>
      <c r="F5662">
        <v>80.599999999999994</v>
      </c>
      <c r="K5662" t="s">
        <v>15268</v>
      </c>
      <c r="L5662">
        <v>73.900000000000006</v>
      </c>
      <c r="N5662" t="s">
        <v>15376</v>
      </c>
      <c r="O5662" t="str">
        <f t="shared" si="354"/>
        <v xml:space="preserve">8-31-2012 7:51 </v>
      </c>
      <c r="P5662">
        <f t="shared" si="355"/>
        <v>0.99999999994179234</v>
      </c>
      <c r="Q5662">
        <v>73</v>
      </c>
      <c r="R5662">
        <v>0.99999999994179234</v>
      </c>
      <c r="S5662">
        <v>66.900000000000006</v>
      </c>
    </row>
    <row r="5663" spans="1:19" x14ac:dyDescent="0.25">
      <c r="A5663" t="s">
        <v>5693</v>
      </c>
      <c r="B5663">
        <v>81</v>
      </c>
      <c r="D5663" t="str">
        <f t="shared" si="352"/>
        <v xml:space="preserve">9-6-2011 7:51 </v>
      </c>
      <c r="E5663">
        <f t="shared" si="353"/>
        <v>0.99999999994179234</v>
      </c>
      <c r="F5663">
        <v>81</v>
      </c>
      <c r="K5663" t="s">
        <v>15269</v>
      </c>
      <c r="L5663">
        <v>73.900000000000006</v>
      </c>
      <c r="N5663" t="s">
        <v>15377</v>
      </c>
      <c r="O5663" t="str">
        <f t="shared" si="354"/>
        <v xml:space="preserve">8-31-2012 6:51 </v>
      </c>
      <c r="P5663">
        <f t="shared" si="355"/>
        <v>0.18333333323244005</v>
      </c>
      <c r="Q5663">
        <v>73</v>
      </c>
      <c r="R5663">
        <v>0.99999999994179234</v>
      </c>
      <c r="S5663">
        <v>66.900000000000006</v>
      </c>
    </row>
    <row r="5664" spans="1:19" x14ac:dyDescent="0.25">
      <c r="A5664" t="s">
        <v>5694</v>
      </c>
      <c r="B5664">
        <v>80.099999999999994</v>
      </c>
      <c r="D5664" t="str">
        <f t="shared" si="352"/>
        <v xml:space="preserve">9-6-2011 6:51 </v>
      </c>
      <c r="E5664">
        <f t="shared" si="353"/>
        <v>0.39999999990686774</v>
      </c>
      <c r="F5664">
        <v>80.099999999999994</v>
      </c>
      <c r="K5664" t="s">
        <v>15270</v>
      </c>
      <c r="L5664">
        <v>73.900000000000006</v>
      </c>
      <c r="N5664" t="s">
        <v>15378</v>
      </c>
      <c r="O5664" t="str">
        <f t="shared" si="354"/>
        <v xml:space="preserve">8-31-2012 6:40 </v>
      </c>
      <c r="P5664">
        <f t="shared" si="355"/>
        <v>0.58333333348855376</v>
      </c>
      <c r="Q5664">
        <v>73.400000000000006</v>
      </c>
      <c r="R5664">
        <v>0.99999999994179234</v>
      </c>
      <c r="S5664">
        <v>66.900000000000006</v>
      </c>
    </row>
    <row r="5665" spans="1:19" x14ac:dyDescent="0.25">
      <c r="A5665" t="s">
        <v>5695</v>
      </c>
      <c r="B5665">
        <v>78.8</v>
      </c>
      <c r="D5665" t="str">
        <f t="shared" si="352"/>
        <v xml:space="preserve">9-6-2011 6:27 </v>
      </c>
      <c r="E5665">
        <f t="shared" si="353"/>
        <v>0.6000000000349246</v>
      </c>
      <c r="F5665">
        <v>78.8</v>
      </c>
      <c r="K5665" t="s">
        <v>15271</v>
      </c>
      <c r="L5665">
        <v>73.400000000000006</v>
      </c>
      <c r="N5665" t="s">
        <v>15379</v>
      </c>
      <c r="O5665" t="str">
        <f t="shared" si="354"/>
        <v xml:space="preserve">8-31-2012 6:05 </v>
      </c>
      <c r="P5665">
        <f t="shared" si="355"/>
        <v>0.23333333322079852</v>
      </c>
      <c r="Q5665">
        <v>71.599999999999994</v>
      </c>
      <c r="R5665">
        <v>1.0000000001164153</v>
      </c>
      <c r="S5665">
        <v>66.900000000000006</v>
      </c>
    </row>
    <row r="5666" spans="1:19" x14ac:dyDescent="0.25">
      <c r="A5666" t="s">
        <v>5696</v>
      </c>
      <c r="B5666">
        <v>79</v>
      </c>
      <c r="D5666" t="str">
        <f t="shared" si="352"/>
        <v xml:space="preserve">9-6-2011 5:51 </v>
      </c>
      <c r="E5666">
        <f t="shared" si="353"/>
        <v>1.0000000001164153</v>
      </c>
      <c r="F5666">
        <v>79</v>
      </c>
      <c r="K5666" t="s">
        <v>15272</v>
      </c>
      <c r="L5666">
        <v>73.900000000000006</v>
      </c>
      <c r="N5666" t="s">
        <v>15380</v>
      </c>
      <c r="O5666" t="str">
        <f t="shared" si="354"/>
        <v xml:space="preserve">8-31-2012 5:51 </v>
      </c>
      <c r="P5666">
        <f t="shared" si="355"/>
        <v>0.65000000002328306</v>
      </c>
      <c r="Q5666">
        <v>72</v>
      </c>
      <c r="R5666">
        <v>0.99999999994179234</v>
      </c>
      <c r="S5666">
        <v>66.900000000000006</v>
      </c>
    </row>
    <row r="5667" spans="1:19" x14ac:dyDescent="0.25">
      <c r="A5667" t="s">
        <v>5697</v>
      </c>
      <c r="B5667">
        <v>79</v>
      </c>
      <c r="D5667" t="str">
        <f t="shared" si="352"/>
        <v xml:space="preserve">9-6-2011 4:51 </v>
      </c>
      <c r="E5667">
        <f t="shared" si="353"/>
        <v>0.99999999994179234</v>
      </c>
      <c r="F5667">
        <v>79</v>
      </c>
      <c r="K5667" t="s">
        <v>15273</v>
      </c>
      <c r="L5667">
        <v>75.2</v>
      </c>
      <c r="N5667" t="s">
        <v>15381</v>
      </c>
      <c r="O5667" t="str">
        <f t="shared" si="354"/>
        <v xml:space="preserve">8-31-2012 5:12 </v>
      </c>
      <c r="P5667">
        <f t="shared" si="355"/>
        <v>0.35000000009313226</v>
      </c>
      <c r="Q5667">
        <v>71.599999999999994</v>
      </c>
      <c r="R5667">
        <v>0.61666666675591841</v>
      </c>
      <c r="S5667">
        <v>66.900000000000006</v>
      </c>
    </row>
    <row r="5668" spans="1:19" x14ac:dyDescent="0.25">
      <c r="A5668" t="s">
        <v>5698</v>
      </c>
      <c r="B5668">
        <v>79</v>
      </c>
      <c r="D5668" t="str">
        <f t="shared" si="352"/>
        <v xml:space="preserve">9-6-2011 3:51 </v>
      </c>
      <c r="E5668">
        <f t="shared" si="353"/>
        <v>0.99999999994179234</v>
      </c>
      <c r="F5668">
        <v>79</v>
      </c>
      <c r="K5668" t="s">
        <v>15274</v>
      </c>
      <c r="L5668">
        <v>75</v>
      </c>
      <c r="N5668" t="s">
        <v>15382</v>
      </c>
      <c r="O5668" t="str">
        <f t="shared" si="354"/>
        <v xml:space="preserve">8-31-2012 4:51 </v>
      </c>
      <c r="P5668">
        <f t="shared" si="355"/>
        <v>0.99999999994179234</v>
      </c>
      <c r="Q5668">
        <v>72</v>
      </c>
      <c r="R5668">
        <v>0.99999999994179234</v>
      </c>
      <c r="S5668">
        <v>66.900000000000006</v>
      </c>
    </row>
    <row r="5669" spans="1:19" x14ac:dyDescent="0.25">
      <c r="A5669" t="s">
        <v>5699</v>
      </c>
      <c r="B5669">
        <v>79</v>
      </c>
      <c r="D5669" t="str">
        <f t="shared" si="352"/>
        <v xml:space="preserve">9-6-2011 2:51 </v>
      </c>
      <c r="E5669">
        <f t="shared" si="353"/>
        <v>1.0000000001164153</v>
      </c>
      <c r="F5669">
        <v>79</v>
      </c>
      <c r="K5669" t="s">
        <v>15275</v>
      </c>
      <c r="L5669">
        <v>75</v>
      </c>
      <c r="N5669" t="s">
        <v>15383</v>
      </c>
      <c r="O5669" t="str">
        <f t="shared" si="354"/>
        <v xml:space="preserve">8-31-2012 3:51 </v>
      </c>
      <c r="P5669">
        <f t="shared" si="355"/>
        <v>0.99999999994179234</v>
      </c>
      <c r="Q5669">
        <v>71.099999999999994</v>
      </c>
      <c r="R5669">
        <v>0.99999999994179234</v>
      </c>
      <c r="S5669">
        <v>66.900000000000006</v>
      </c>
    </row>
    <row r="5670" spans="1:19" x14ac:dyDescent="0.25">
      <c r="A5670" t="s">
        <v>5700</v>
      </c>
      <c r="B5670">
        <v>79</v>
      </c>
      <c r="D5670" t="str">
        <f t="shared" si="352"/>
        <v xml:space="preserve">9-6-2011 1:51 </v>
      </c>
      <c r="E5670">
        <f t="shared" si="353"/>
        <v>0.99999999994179234</v>
      </c>
      <c r="F5670">
        <v>79</v>
      </c>
      <c r="K5670" t="s">
        <v>15276</v>
      </c>
      <c r="L5670">
        <v>73.900000000000006</v>
      </c>
      <c r="N5670" t="s">
        <v>15384</v>
      </c>
      <c r="O5670" t="str">
        <f t="shared" si="354"/>
        <v xml:space="preserve">8-31-2012 2:51 </v>
      </c>
      <c r="P5670">
        <f t="shared" si="355"/>
        <v>0.6000000000349246</v>
      </c>
      <c r="Q5670">
        <v>73</v>
      </c>
      <c r="R5670">
        <v>0.99999999994179234</v>
      </c>
      <c r="S5670">
        <v>66.900000000000006</v>
      </c>
    </row>
    <row r="5671" spans="1:19" x14ac:dyDescent="0.25">
      <c r="A5671" t="s">
        <v>5701</v>
      </c>
      <c r="B5671">
        <v>79</v>
      </c>
      <c r="D5671" t="str">
        <f t="shared" si="352"/>
        <v xml:space="preserve">9-6-2011 0:51 </v>
      </c>
      <c r="E5671">
        <f t="shared" si="353"/>
        <v>0.99999999994179234</v>
      </c>
      <c r="F5671">
        <v>79</v>
      </c>
      <c r="K5671" t="s">
        <v>15277</v>
      </c>
      <c r="L5671">
        <v>73.400000000000006</v>
      </c>
      <c r="N5671" t="s">
        <v>15385</v>
      </c>
      <c r="O5671" t="str">
        <f t="shared" si="354"/>
        <v xml:space="preserve">8-31-2012 2:15 </v>
      </c>
      <c r="P5671">
        <f t="shared" si="355"/>
        <v>0.40000000008149073</v>
      </c>
      <c r="Q5671">
        <v>73.400000000000006</v>
      </c>
      <c r="R5671">
        <v>1.0000000001164153</v>
      </c>
      <c r="S5671">
        <v>66.900000000000006</v>
      </c>
    </row>
    <row r="5672" spans="1:19" x14ac:dyDescent="0.25">
      <c r="A5672" t="s">
        <v>5702</v>
      </c>
      <c r="B5672">
        <v>79</v>
      </c>
      <c r="D5672" t="str">
        <f t="shared" si="352"/>
        <v xml:space="preserve">9-5-2011 23:51 </v>
      </c>
      <c r="E5672">
        <f t="shared" si="353"/>
        <v>0.55000000004656613</v>
      </c>
      <c r="F5672">
        <v>79</v>
      </c>
      <c r="K5672" t="s">
        <v>15278</v>
      </c>
      <c r="L5672">
        <v>82.9</v>
      </c>
      <c r="N5672" t="s">
        <v>15386</v>
      </c>
      <c r="O5672" t="str">
        <f t="shared" si="354"/>
        <v xml:space="preserve">8-31-2012 1:51 </v>
      </c>
      <c r="P5672">
        <f t="shared" si="355"/>
        <v>0.99999999994179234</v>
      </c>
      <c r="Q5672">
        <v>73.900000000000006</v>
      </c>
      <c r="R5672">
        <v>0.99999999994179234</v>
      </c>
      <c r="S5672">
        <v>66.900000000000006</v>
      </c>
    </row>
    <row r="5673" spans="1:19" x14ac:dyDescent="0.25">
      <c r="A5673" t="s">
        <v>5703</v>
      </c>
      <c r="B5673">
        <v>78.8</v>
      </c>
      <c r="D5673" t="str">
        <f t="shared" si="352"/>
        <v xml:space="preserve">9-5-2011 23:18 </v>
      </c>
      <c r="E5673">
        <f t="shared" si="353"/>
        <v>0.45000000006984919</v>
      </c>
      <c r="F5673">
        <v>78.8</v>
      </c>
      <c r="K5673" t="s">
        <v>15279</v>
      </c>
      <c r="L5673">
        <v>84.2</v>
      </c>
      <c r="N5673" t="s">
        <v>15387</v>
      </c>
      <c r="O5673" t="str">
        <f t="shared" si="354"/>
        <v xml:space="preserve">8-31-2012 0:51 </v>
      </c>
      <c r="P5673">
        <f t="shared" si="355"/>
        <v>0.99999999994179234</v>
      </c>
      <c r="Q5673">
        <v>73.900000000000006</v>
      </c>
      <c r="R5673">
        <v>0.99999999994179234</v>
      </c>
      <c r="S5673">
        <v>66.900000000000006</v>
      </c>
    </row>
    <row r="5674" spans="1:19" x14ac:dyDescent="0.25">
      <c r="A5674" t="s">
        <v>5704</v>
      </c>
      <c r="B5674">
        <v>79</v>
      </c>
      <c r="D5674" t="str">
        <f t="shared" si="352"/>
        <v xml:space="preserve">9-5-2011 22:51 </v>
      </c>
      <c r="E5674">
        <f t="shared" si="353"/>
        <v>0.99999999994179234</v>
      </c>
      <c r="F5674">
        <v>79</v>
      </c>
      <c r="K5674" t="s">
        <v>15280</v>
      </c>
      <c r="L5674">
        <v>84</v>
      </c>
      <c r="N5674" t="s">
        <v>15388</v>
      </c>
      <c r="O5674" t="str">
        <f t="shared" si="354"/>
        <v xml:space="preserve">8-30-2012 23:51 </v>
      </c>
      <c r="P5674">
        <f t="shared" si="355"/>
        <v>1.0000000001164153</v>
      </c>
      <c r="Q5674">
        <v>75.900000000000006</v>
      </c>
      <c r="R5674">
        <v>0.99999999994179234</v>
      </c>
      <c r="S5674">
        <v>66.900000000000006</v>
      </c>
    </row>
    <row r="5675" spans="1:19" x14ac:dyDescent="0.25">
      <c r="A5675" t="s">
        <v>5705</v>
      </c>
      <c r="B5675">
        <v>79</v>
      </c>
      <c r="D5675" t="str">
        <f t="shared" si="352"/>
        <v xml:space="preserve">9-5-2011 21:51 </v>
      </c>
      <c r="E5675">
        <f t="shared" si="353"/>
        <v>0.99999999994179234</v>
      </c>
      <c r="F5675">
        <v>79</v>
      </c>
      <c r="K5675" t="s">
        <v>15281</v>
      </c>
      <c r="L5675">
        <v>88</v>
      </c>
      <c r="N5675" t="s">
        <v>15389</v>
      </c>
      <c r="O5675" t="str">
        <f t="shared" si="354"/>
        <v xml:space="preserve">8-30-2012 22:51 </v>
      </c>
      <c r="P5675">
        <f t="shared" si="355"/>
        <v>0.99999999994179234</v>
      </c>
      <c r="Q5675">
        <v>77</v>
      </c>
      <c r="R5675">
        <v>0.99999999994179234</v>
      </c>
      <c r="S5675">
        <v>66.900000000000006</v>
      </c>
    </row>
    <row r="5676" spans="1:19" x14ac:dyDescent="0.25">
      <c r="A5676" t="s">
        <v>5706</v>
      </c>
      <c r="B5676">
        <v>77</v>
      </c>
      <c r="D5676" t="str">
        <f t="shared" si="352"/>
        <v xml:space="preserve">9-5-2011 20:51 </v>
      </c>
      <c r="E5676">
        <f t="shared" si="353"/>
        <v>1.0000000001164153</v>
      </c>
      <c r="F5676">
        <v>77</v>
      </c>
      <c r="K5676" t="s">
        <v>15282</v>
      </c>
      <c r="L5676">
        <v>87.1</v>
      </c>
      <c r="N5676" t="s">
        <v>15390</v>
      </c>
      <c r="O5676" t="str">
        <f t="shared" si="354"/>
        <v xml:space="preserve">8-30-2012 21:51 </v>
      </c>
      <c r="P5676">
        <f t="shared" si="355"/>
        <v>0.99999999994179234</v>
      </c>
      <c r="Q5676">
        <v>78.099999999999994</v>
      </c>
      <c r="R5676">
        <v>1.0000000001164153</v>
      </c>
      <c r="S5676">
        <v>66.900000000000006</v>
      </c>
    </row>
    <row r="5677" spans="1:19" x14ac:dyDescent="0.25">
      <c r="A5677" t="s">
        <v>5707</v>
      </c>
      <c r="B5677">
        <v>75.900000000000006</v>
      </c>
      <c r="D5677" t="str">
        <f t="shared" si="352"/>
        <v xml:space="preserve">9-5-2011 19:51 </v>
      </c>
      <c r="E5677">
        <f t="shared" si="353"/>
        <v>0.99999999994179234</v>
      </c>
      <c r="F5677">
        <v>75.900000000000006</v>
      </c>
      <c r="K5677" t="s">
        <v>15283</v>
      </c>
      <c r="L5677">
        <v>84.9</v>
      </c>
      <c r="N5677" t="s">
        <v>15391</v>
      </c>
      <c r="O5677" t="str">
        <f t="shared" si="354"/>
        <v xml:space="preserve">8-30-2012 20:51 </v>
      </c>
      <c r="P5677">
        <f t="shared" si="355"/>
        <v>1.0000000001164153</v>
      </c>
      <c r="Q5677">
        <v>79</v>
      </c>
      <c r="R5677">
        <v>0.99999999994179234</v>
      </c>
      <c r="S5677">
        <v>66.900000000000006</v>
      </c>
    </row>
    <row r="5678" spans="1:19" x14ac:dyDescent="0.25">
      <c r="A5678" t="s">
        <v>5708</v>
      </c>
      <c r="B5678">
        <v>77</v>
      </c>
      <c r="D5678" t="str">
        <f t="shared" si="352"/>
        <v xml:space="preserve">9-5-2011 18:51 </v>
      </c>
      <c r="E5678">
        <f t="shared" si="353"/>
        <v>0.39999999990686774</v>
      </c>
      <c r="F5678">
        <v>77</v>
      </c>
      <c r="K5678" t="s">
        <v>15284</v>
      </c>
      <c r="L5678">
        <v>84.2</v>
      </c>
      <c r="N5678" t="s">
        <v>15392</v>
      </c>
      <c r="O5678" t="str">
        <f t="shared" si="354"/>
        <v xml:space="preserve">8-30-2012 19:51 </v>
      </c>
      <c r="P5678">
        <f t="shared" si="355"/>
        <v>0.99999999994179234</v>
      </c>
      <c r="Q5678">
        <v>81</v>
      </c>
      <c r="R5678">
        <v>1.0000000001164153</v>
      </c>
      <c r="S5678">
        <v>66.900000000000006</v>
      </c>
    </row>
    <row r="5679" spans="1:19" x14ac:dyDescent="0.25">
      <c r="A5679" t="s">
        <v>5709</v>
      </c>
      <c r="B5679">
        <v>77</v>
      </c>
      <c r="D5679" t="str">
        <f t="shared" si="352"/>
        <v xml:space="preserve">9-5-2011 18:27 </v>
      </c>
      <c r="E5679">
        <f t="shared" si="353"/>
        <v>0.13333333341870457</v>
      </c>
      <c r="F5679">
        <v>77</v>
      </c>
      <c r="K5679" t="s">
        <v>15285</v>
      </c>
      <c r="L5679">
        <v>82</v>
      </c>
      <c r="N5679" t="s">
        <v>15393</v>
      </c>
      <c r="O5679" t="str">
        <f t="shared" si="354"/>
        <v xml:space="preserve">8-30-2012 18:51 </v>
      </c>
      <c r="P5679">
        <f t="shared" si="355"/>
        <v>0.99999999994179234</v>
      </c>
      <c r="Q5679">
        <v>84</v>
      </c>
      <c r="R5679">
        <v>0.99999999994179234</v>
      </c>
      <c r="S5679">
        <v>66.900000000000006</v>
      </c>
    </row>
    <row r="5680" spans="1:19" x14ac:dyDescent="0.25">
      <c r="A5680" t="s">
        <v>5710</v>
      </c>
      <c r="B5680">
        <v>78.8</v>
      </c>
      <c r="D5680" t="str">
        <f t="shared" si="352"/>
        <v xml:space="preserve">9-5-2011 18:19 </v>
      </c>
      <c r="E5680">
        <f t="shared" si="353"/>
        <v>0.46666666661622003</v>
      </c>
      <c r="F5680">
        <v>78.8</v>
      </c>
      <c r="K5680" t="s">
        <v>15286</v>
      </c>
      <c r="L5680">
        <v>80.599999999999994</v>
      </c>
      <c r="N5680" t="s">
        <v>15394</v>
      </c>
      <c r="O5680" t="str">
        <f t="shared" si="354"/>
        <v xml:space="preserve">8-30-2012 17:51 </v>
      </c>
      <c r="P5680">
        <f t="shared" si="355"/>
        <v>1.0000000001164153</v>
      </c>
      <c r="Q5680">
        <v>86</v>
      </c>
      <c r="R5680">
        <v>1.0000000001164153</v>
      </c>
      <c r="S5680">
        <v>66.900000000000006</v>
      </c>
    </row>
    <row r="5681" spans="1:19" x14ac:dyDescent="0.25">
      <c r="A5681" t="s">
        <v>5711</v>
      </c>
      <c r="B5681">
        <v>82</v>
      </c>
      <c r="D5681" t="str">
        <f t="shared" si="352"/>
        <v xml:space="preserve">9-5-2011 17:51 </v>
      </c>
      <c r="E5681">
        <f t="shared" si="353"/>
        <v>1.0000000001164153</v>
      </c>
      <c r="F5681">
        <v>82</v>
      </c>
      <c r="K5681" t="s">
        <v>15287</v>
      </c>
      <c r="L5681">
        <v>79</v>
      </c>
      <c r="N5681" t="s">
        <v>15395</v>
      </c>
      <c r="O5681" t="str">
        <f t="shared" si="354"/>
        <v xml:space="preserve">8-30-2012 16:51 </v>
      </c>
      <c r="P5681">
        <f t="shared" si="355"/>
        <v>0.99999999994179234</v>
      </c>
      <c r="Q5681">
        <v>88</v>
      </c>
      <c r="R5681">
        <v>0.99999999994179234</v>
      </c>
      <c r="S5681">
        <v>66.900000000000006</v>
      </c>
    </row>
    <row r="5682" spans="1:19" x14ac:dyDescent="0.25">
      <c r="A5682" t="s">
        <v>5712</v>
      </c>
      <c r="B5682">
        <v>84</v>
      </c>
      <c r="D5682" t="str">
        <f t="shared" si="352"/>
        <v xml:space="preserve">9-5-2011 16:51 </v>
      </c>
      <c r="E5682">
        <f t="shared" si="353"/>
        <v>0.99999999994179234</v>
      </c>
      <c r="F5682">
        <v>84</v>
      </c>
      <c r="K5682" t="s">
        <v>15288</v>
      </c>
      <c r="L5682">
        <v>78.8</v>
      </c>
      <c r="N5682" t="s">
        <v>15396</v>
      </c>
      <c r="O5682" t="str">
        <f t="shared" si="354"/>
        <v xml:space="preserve">8-30-2012 15:51 </v>
      </c>
      <c r="P5682">
        <f t="shared" si="355"/>
        <v>0.99999999994179234</v>
      </c>
      <c r="Q5682">
        <v>88</v>
      </c>
      <c r="R5682">
        <v>0.99999999994179234</v>
      </c>
      <c r="S5682">
        <v>66.900000000000006</v>
      </c>
    </row>
    <row r="5683" spans="1:19" x14ac:dyDescent="0.25">
      <c r="A5683" t="s">
        <v>5713</v>
      </c>
      <c r="B5683">
        <v>84</v>
      </c>
      <c r="D5683" t="str">
        <f t="shared" si="352"/>
        <v xml:space="preserve">9-5-2011 15:51 </v>
      </c>
      <c r="E5683">
        <f t="shared" si="353"/>
        <v>0.99999999994179234</v>
      </c>
      <c r="F5683">
        <v>84</v>
      </c>
      <c r="K5683" t="s">
        <v>15289</v>
      </c>
      <c r="L5683">
        <v>78.8</v>
      </c>
      <c r="N5683" t="s">
        <v>15397</v>
      </c>
      <c r="O5683" t="str">
        <f t="shared" si="354"/>
        <v xml:space="preserve">8-30-2012 14:51 </v>
      </c>
      <c r="P5683">
        <f t="shared" si="355"/>
        <v>1.0000000001164153</v>
      </c>
      <c r="Q5683">
        <v>87.1</v>
      </c>
      <c r="R5683">
        <v>0.99999999994179234</v>
      </c>
      <c r="S5683">
        <v>66.900000000000006</v>
      </c>
    </row>
    <row r="5684" spans="1:19" x14ac:dyDescent="0.25">
      <c r="A5684" t="s">
        <v>5714</v>
      </c>
      <c r="B5684">
        <v>84</v>
      </c>
      <c r="D5684" t="str">
        <f t="shared" si="352"/>
        <v xml:space="preserve">9-5-2011 14:51 </v>
      </c>
      <c r="E5684">
        <f t="shared" si="353"/>
        <v>1.0000000001164153</v>
      </c>
      <c r="F5684">
        <v>84</v>
      </c>
      <c r="K5684" t="s">
        <v>15290</v>
      </c>
      <c r="L5684">
        <v>77</v>
      </c>
      <c r="N5684" t="s">
        <v>15398</v>
      </c>
      <c r="O5684" t="str">
        <f t="shared" si="354"/>
        <v xml:space="preserve">8-30-2012 13:51 </v>
      </c>
      <c r="P5684">
        <f t="shared" si="355"/>
        <v>0.99999999994179234</v>
      </c>
      <c r="Q5684">
        <v>87.1</v>
      </c>
      <c r="R5684">
        <v>0.99999999994179234</v>
      </c>
      <c r="S5684">
        <v>66.900000000000006</v>
      </c>
    </row>
    <row r="5685" spans="1:19" x14ac:dyDescent="0.25">
      <c r="A5685" t="s">
        <v>5715</v>
      </c>
      <c r="B5685">
        <v>82</v>
      </c>
      <c r="D5685" t="str">
        <f t="shared" si="352"/>
        <v xml:space="preserve">9-5-2011 13:51 </v>
      </c>
      <c r="E5685">
        <f t="shared" si="353"/>
        <v>0.99999999994179234</v>
      </c>
      <c r="F5685">
        <v>82</v>
      </c>
      <c r="K5685" t="s">
        <v>15291</v>
      </c>
      <c r="L5685">
        <v>75.2</v>
      </c>
      <c r="N5685" t="s">
        <v>15399</v>
      </c>
      <c r="O5685" t="str">
        <f t="shared" si="354"/>
        <v xml:space="preserve">8-30-2012 12:51 </v>
      </c>
      <c r="P5685">
        <f t="shared" si="355"/>
        <v>0.99999999994179234</v>
      </c>
      <c r="Q5685">
        <v>86</v>
      </c>
      <c r="R5685">
        <v>1.0000000001164153</v>
      </c>
      <c r="S5685">
        <v>66.900000000000006</v>
      </c>
    </row>
    <row r="5686" spans="1:19" x14ac:dyDescent="0.25">
      <c r="A5686" t="s">
        <v>5716</v>
      </c>
      <c r="B5686">
        <v>81</v>
      </c>
      <c r="D5686" t="str">
        <f t="shared" si="352"/>
        <v xml:space="preserve">9-5-2011 12:51 </v>
      </c>
      <c r="E5686">
        <f t="shared" si="353"/>
        <v>0.99999999994179234</v>
      </c>
      <c r="F5686">
        <v>81</v>
      </c>
      <c r="K5686" t="s">
        <v>15292</v>
      </c>
      <c r="L5686">
        <v>75</v>
      </c>
      <c r="N5686" t="s">
        <v>15400</v>
      </c>
      <c r="O5686" t="str">
        <f t="shared" si="354"/>
        <v xml:space="preserve">8-30-2012 11:51 </v>
      </c>
      <c r="P5686">
        <f t="shared" si="355"/>
        <v>1.0000000001164153</v>
      </c>
      <c r="Q5686">
        <v>84.9</v>
      </c>
      <c r="R5686">
        <v>0.99999999994179234</v>
      </c>
      <c r="S5686">
        <v>66.900000000000006</v>
      </c>
    </row>
    <row r="5687" spans="1:19" x14ac:dyDescent="0.25">
      <c r="A5687" t="s">
        <v>5717</v>
      </c>
      <c r="B5687">
        <v>79</v>
      </c>
      <c r="D5687" t="str">
        <f t="shared" si="352"/>
        <v xml:space="preserve">9-5-2011 11:51 </v>
      </c>
      <c r="E5687">
        <f t="shared" si="353"/>
        <v>1.0000000001164153</v>
      </c>
      <c r="F5687">
        <v>79</v>
      </c>
      <c r="K5687" t="s">
        <v>15293</v>
      </c>
      <c r="L5687">
        <v>73</v>
      </c>
      <c r="N5687" t="s">
        <v>15401</v>
      </c>
      <c r="O5687" t="str">
        <f t="shared" si="354"/>
        <v xml:space="preserve">8-30-2012 10:51 </v>
      </c>
      <c r="P5687">
        <f t="shared" si="355"/>
        <v>0.99999999994179234</v>
      </c>
      <c r="Q5687">
        <v>82.9</v>
      </c>
      <c r="R5687">
        <v>0.99999999994179234</v>
      </c>
      <c r="S5687">
        <v>66.900000000000006</v>
      </c>
    </row>
    <row r="5688" spans="1:19" x14ac:dyDescent="0.25">
      <c r="A5688" t="s">
        <v>5718</v>
      </c>
      <c r="B5688">
        <v>79</v>
      </c>
      <c r="D5688" t="str">
        <f t="shared" si="352"/>
        <v xml:space="preserve">9-5-2011 10:51 </v>
      </c>
      <c r="E5688">
        <f t="shared" si="353"/>
        <v>0.99999999994179234</v>
      </c>
      <c r="F5688">
        <v>79</v>
      </c>
      <c r="K5688" t="s">
        <v>15294</v>
      </c>
      <c r="L5688">
        <v>73</v>
      </c>
      <c r="N5688" t="s">
        <v>15402</v>
      </c>
      <c r="O5688" t="str">
        <f t="shared" si="354"/>
        <v xml:space="preserve">8-30-2012 9:51 </v>
      </c>
      <c r="P5688">
        <f t="shared" si="355"/>
        <v>0.53333333332557231</v>
      </c>
      <c r="Q5688">
        <v>79</v>
      </c>
      <c r="R5688">
        <v>0.99999999994179234</v>
      </c>
      <c r="S5688">
        <v>66.900000000000006</v>
      </c>
    </row>
    <row r="5689" spans="1:19" x14ac:dyDescent="0.25">
      <c r="A5689" t="s">
        <v>5719</v>
      </c>
      <c r="B5689">
        <v>77</v>
      </c>
      <c r="D5689" t="str">
        <f t="shared" si="352"/>
        <v xml:space="preserve">9-5-2011 9:51 </v>
      </c>
      <c r="E5689">
        <f t="shared" si="353"/>
        <v>0.99999999994179234</v>
      </c>
      <c r="F5689">
        <v>77</v>
      </c>
      <c r="K5689" t="s">
        <v>15295</v>
      </c>
      <c r="L5689">
        <v>73.400000000000006</v>
      </c>
      <c r="N5689" t="s">
        <v>15403</v>
      </c>
      <c r="O5689" t="str">
        <f t="shared" si="354"/>
        <v xml:space="preserve">8-30-2012 9:19 </v>
      </c>
      <c r="P5689">
        <f t="shared" si="355"/>
        <v>0.46666666661622003</v>
      </c>
      <c r="Q5689">
        <v>75.2</v>
      </c>
      <c r="R5689">
        <v>0.2333333333954215</v>
      </c>
      <c r="S5689">
        <v>66.900000000000006</v>
      </c>
    </row>
    <row r="5690" spans="1:19" x14ac:dyDescent="0.25">
      <c r="A5690" t="s">
        <v>5720</v>
      </c>
      <c r="B5690">
        <v>75</v>
      </c>
      <c r="D5690" t="str">
        <f t="shared" si="352"/>
        <v xml:space="preserve">9-5-2011 8:51 </v>
      </c>
      <c r="E5690">
        <f t="shared" si="353"/>
        <v>1.0000000001164153</v>
      </c>
      <c r="F5690">
        <v>75</v>
      </c>
      <c r="K5690" t="s">
        <v>15296</v>
      </c>
      <c r="L5690">
        <v>73.400000000000006</v>
      </c>
      <c r="N5690" t="s">
        <v>15404</v>
      </c>
      <c r="O5690" t="str">
        <f t="shared" si="354"/>
        <v xml:space="preserve">8-30-2012 8:51 </v>
      </c>
      <c r="P5690">
        <f t="shared" si="355"/>
        <v>1.0000000001164153</v>
      </c>
      <c r="Q5690">
        <v>73</v>
      </c>
      <c r="R5690">
        <v>0.99999999994179234</v>
      </c>
      <c r="S5690">
        <v>66.900000000000006</v>
      </c>
    </row>
    <row r="5691" spans="1:19" x14ac:dyDescent="0.25">
      <c r="A5691" t="s">
        <v>5721</v>
      </c>
      <c r="B5691">
        <v>73.900000000000006</v>
      </c>
      <c r="D5691" t="str">
        <f t="shared" si="352"/>
        <v xml:space="preserve">9-5-2011 7:51 </v>
      </c>
      <c r="E5691">
        <f t="shared" si="353"/>
        <v>0.99999999994179234</v>
      </c>
      <c r="F5691">
        <v>73.900000000000006</v>
      </c>
      <c r="K5691" t="s">
        <v>15297</v>
      </c>
      <c r="L5691">
        <v>72</v>
      </c>
      <c r="N5691" t="s">
        <v>15405</v>
      </c>
      <c r="O5691" t="str">
        <f t="shared" si="354"/>
        <v xml:space="preserve">8-30-2012 7:51 </v>
      </c>
      <c r="P5691">
        <f t="shared" si="355"/>
        <v>0.31666666665114462</v>
      </c>
      <c r="Q5691">
        <v>71.099999999999994</v>
      </c>
      <c r="R5691">
        <v>0.99999999994179234</v>
      </c>
      <c r="S5691">
        <v>66.900000000000006</v>
      </c>
    </row>
    <row r="5692" spans="1:19" x14ac:dyDescent="0.25">
      <c r="A5692" t="s">
        <v>5722</v>
      </c>
      <c r="B5692">
        <v>72</v>
      </c>
      <c r="D5692" t="str">
        <f t="shared" si="352"/>
        <v xml:space="preserve">9-5-2011 6:51 </v>
      </c>
      <c r="E5692">
        <f t="shared" si="353"/>
        <v>0.99999999994179234</v>
      </c>
      <c r="F5692">
        <v>72</v>
      </c>
      <c r="K5692" t="s">
        <v>15298</v>
      </c>
      <c r="L5692">
        <v>71.099999999999994</v>
      </c>
      <c r="N5692" t="s">
        <v>15406</v>
      </c>
      <c r="O5692" t="str">
        <f t="shared" si="354"/>
        <v xml:space="preserve">8-30-2012 7:32 </v>
      </c>
      <c r="P5692">
        <f t="shared" si="355"/>
        <v>0.49999999988358468</v>
      </c>
      <c r="Q5692">
        <v>69.8</v>
      </c>
      <c r="R5692">
        <v>0.99999999994179234</v>
      </c>
      <c r="S5692">
        <v>66.900000000000006</v>
      </c>
    </row>
    <row r="5693" spans="1:19" x14ac:dyDescent="0.25">
      <c r="A5693" t="s">
        <v>5723</v>
      </c>
      <c r="B5693">
        <v>73</v>
      </c>
      <c r="D5693" t="str">
        <f t="shared" si="352"/>
        <v xml:space="preserve">9-5-2011 5:51 </v>
      </c>
      <c r="E5693">
        <f t="shared" si="353"/>
        <v>1.0000000001164153</v>
      </c>
      <c r="F5693">
        <v>73</v>
      </c>
      <c r="K5693" t="s">
        <v>15299</v>
      </c>
      <c r="L5693">
        <v>72</v>
      </c>
      <c r="N5693" t="s">
        <v>15407</v>
      </c>
      <c r="O5693" t="str">
        <f t="shared" si="354"/>
        <v xml:space="preserve">8-30-2012 7:02 </v>
      </c>
      <c r="P5693">
        <f t="shared" si="355"/>
        <v>0.18333333340706304</v>
      </c>
      <c r="Q5693">
        <v>68</v>
      </c>
      <c r="R5693">
        <v>1.0000000001164153</v>
      </c>
      <c r="S5693">
        <v>66.900000000000006</v>
      </c>
    </row>
    <row r="5694" spans="1:19" x14ac:dyDescent="0.25">
      <c r="A5694" t="s">
        <v>5724</v>
      </c>
      <c r="B5694">
        <v>73</v>
      </c>
      <c r="D5694" t="str">
        <f t="shared" si="352"/>
        <v xml:space="preserve">9-5-2011 4:51 </v>
      </c>
      <c r="E5694">
        <f t="shared" si="353"/>
        <v>0.99999999994179234</v>
      </c>
      <c r="F5694">
        <v>73</v>
      </c>
      <c r="K5694" t="s">
        <v>15300</v>
      </c>
      <c r="L5694">
        <v>72</v>
      </c>
      <c r="N5694" t="s">
        <v>15408</v>
      </c>
      <c r="O5694" t="str">
        <f t="shared" si="354"/>
        <v xml:space="preserve">8-30-2012 6:51 </v>
      </c>
      <c r="P5694">
        <f t="shared" si="355"/>
        <v>0.99999999994179234</v>
      </c>
      <c r="Q5694">
        <v>68</v>
      </c>
      <c r="R5694">
        <v>1.0000000001164153</v>
      </c>
      <c r="S5694">
        <v>66.900000000000006</v>
      </c>
    </row>
    <row r="5695" spans="1:19" x14ac:dyDescent="0.25">
      <c r="A5695" t="s">
        <v>5725</v>
      </c>
      <c r="B5695">
        <v>73</v>
      </c>
      <c r="D5695" t="str">
        <f t="shared" si="352"/>
        <v xml:space="preserve">9-5-2011 3:51 </v>
      </c>
      <c r="E5695">
        <f t="shared" si="353"/>
        <v>0.99999999994179234</v>
      </c>
      <c r="F5695">
        <v>73</v>
      </c>
      <c r="K5695" t="s">
        <v>15301</v>
      </c>
      <c r="L5695">
        <v>73</v>
      </c>
      <c r="N5695" t="s">
        <v>15409</v>
      </c>
      <c r="O5695" t="str">
        <f t="shared" si="354"/>
        <v xml:space="preserve">8-30-2012 5:51 </v>
      </c>
      <c r="P5695">
        <f t="shared" si="355"/>
        <v>1.0000000001164153</v>
      </c>
      <c r="Q5695">
        <v>68</v>
      </c>
      <c r="R5695">
        <v>1.0000000001164153</v>
      </c>
      <c r="S5695">
        <v>66.900000000000006</v>
      </c>
    </row>
    <row r="5696" spans="1:19" x14ac:dyDescent="0.25">
      <c r="A5696" t="s">
        <v>5726</v>
      </c>
      <c r="B5696">
        <v>73.900000000000006</v>
      </c>
      <c r="D5696" t="str">
        <f t="shared" si="352"/>
        <v xml:space="preserve">9-5-2011 2:51 </v>
      </c>
      <c r="E5696">
        <f t="shared" si="353"/>
        <v>1.0000000001164153</v>
      </c>
      <c r="F5696">
        <v>73.900000000000006</v>
      </c>
      <c r="K5696" t="s">
        <v>15302</v>
      </c>
      <c r="L5696">
        <v>73</v>
      </c>
      <c r="N5696" t="s">
        <v>15410</v>
      </c>
      <c r="O5696" t="str">
        <f t="shared" si="354"/>
        <v xml:space="preserve">8-30-2012 4:51 </v>
      </c>
      <c r="P5696">
        <f t="shared" si="355"/>
        <v>0.99999999994179234</v>
      </c>
      <c r="Q5696">
        <v>70</v>
      </c>
      <c r="R5696">
        <v>0.99999999994179234</v>
      </c>
      <c r="S5696">
        <v>66.900000000000006</v>
      </c>
    </row>
    <row r="5697" spans="1:19" x14ac:dyDescent="0.25">
      <c r="A5697" t="s">
        <v>5727</v>
      </c>
      <c r="B5697">
        <v>75</v>
      </c>
      <c r="D5697" t="str">
        <f t="shared" si="352"/>
        <v xml:space="preserve">9-5-2011 1:51 </v>
      </c>
      <c r="E5697">
        <f t="shared" si="353"/>
        <v>0.99999999994179234</v>
      </c>
      <c r="F5697">
        <v>75</v>
      </c>
      <c r="K5697" t="s">
        <v>15303</v>
      </c>
      <c r="L5697">
        <v>73</v>
      </c>
      <c r="N5697" t="s">
        <v>15411</v>
      </c>
      <c r="O5697" t="str">
        <f t="shared" si="354"/>
        <v xml:space="preserve">8-30-2012 3:51 </v>
      </c>
      <c r="P5697">
        <f t="shared" si="355"/>
        <v>0.99999999994179234</v>
      </c>
      <c r="Q5697">
        <v>70</v>
      </c>
      <c r="R5697">
        <v>0.99999999994179234</v>
      </c>
      <c r="S5697">
        <v>66.900000000000006</v>
      </c>
    </row>
    <row r="5698" spans="1:19" x14ac:dyDescent="0.25">
      <c r="A5698" t="s">
        <v>5728</v>
      </c>
      <c r="B5698">
        <v>75</v>
      </c>
      <c r="D5698" t="str">
        <f t="shared" si="352"/>
        <v xml:space="preserve">9-5-2011 0:51 </v>
      </c>
      <c r="E5698">
        <f t="shared" si="353"/>
        <v>0.99999999994179234</v>
      </c>
      <c r="F5698">
        <v>75</v>
      </c>
      <c r="K5698" t="s">
        <v>15304</v>
      </c>
      <c r="L5698">
        <v>71.599999999999994</v>
      </c>
      <c r="N5698" t="s">
        <v>15412</v>
      </c>
      <c r="O5698" t="str">
        <f t="shared" si="354"/>
        <v xml:space="preserve">8-30-2012 2:51 </v>
      </c>
      <c r="P5698">
        <f t="shared" si="355"/>
        <v>1.0000000001164153</v>
      </c>
      <c r="Q5698">
        <v>71.099999999999994</v>
      </c>
      <c r="R5698">
        <v>1.0000000001164153</v>
      </c>
      <c r="S5698">
        <v>66.900000000000006</v>
      </c>
    </row>
    <row r="5699" spans="1:19" x14ac:dyDescent="0.25">
      <c r="A5699" t="s">
        <v>5729</v>
      </c>
      <c r="B5699">
        <v>77</v>
      </c>
      <c r="D5699" t="str">
        <f t="shared" ref="D5699:D5762" si="356">LEFT(A5699,LEN(A5699)-3)</f>
        <v xml:space="preserve">9-4-2011 23:51 </v>
      </c>
      <c r="E5699">
        <f t="shared" ref="E5699:E5762" si="357">(D5699-D5700)*24</f>
        <v>1.0000000001164153</v>
      </c>
      <c r="F5699">
        <v>77</v>
      </c>
      <c r="K5699" t="s">
        <v>15305</v>
      </c>
      <c r="L5699">
        <v>72</v>
      </c>
      <c r="N5699" t="s">
        <v>15413</v>
      </c>
      <c r="O5699" t="str">
        <f t="shared" ref="O5699:O5762" si="358">LEFT(N5699,LEN(N5699)-3)</f>
        <v xml:space="preserve">8-30-2012 1:51 </v>
      </c>
      <c r="P5699">
        <f t="shared" ref="P5699:P5762" si="359">(O5699-O5700)*24</f>
        <v>0.99999999994179234</v>
      </c>
      <c r="Q5699">
        <v>70</v>
      </c>
      <c r="R5699">
        <v>1.0000000001164153</v>
      </c>
      <c r="S5699">
        <v>66.900000000000006</v>
      </c>
    </row>
    <row r="5700" spans="1:19" x14ac:dyDescent="0.25">
      <c r="A5700" t="s">
        <v>5730</v>
      </c>
      <c r="B5700">
        <v>77</v>
      </c>
      <c r="D5700" t="str">
        <f t="shared" si="356"/>
        <v xml:space="preserve">9-4-2011 22:51 </v>
      </c>
      <c r="E5700">
        <f t="shared" si="357"/>
        <v>0.99999999994179234</v>
      </c>
      <c r="F5700">
        <v>77</v>
      </c>
      <c r="K5700" t="s">
        <v>15306</v>
      </c>
      <c r="L5700">
        <v>73</v>
      </c>
      <c r="N5700" t="s">
        <v>15414</v>
      </c>
      <c r="O5700" t="str">
        <f t="shared" si="358"/>
        <v xml:space="preserve">8-30-2012 0:51 </v>
      </c>
      <c r="P5700">
        <f t="shared" si="359"/>
        <v>0.99999999994179234</v>
      </c>
      <c r="Q5700">
        <v>71.099999999999994</v>
      </c>
      <c r="R5700">
        <v>0.99999999994179234</v>
      </c>
      <c r="S5700">
        <v>66.900000000000006</v>
      </c>
    </row>
    <row r="5701" spans="1:19" x14ac:dyDescent="0.25">
      <c r="A5701" t="s">
        <v>5731</v>
      </c>
      <c r="B5701">
        <v>78.099999999999994</v>
      </c>
      <c r="D5701" t="str">
        <f t="shared" si="356"/>
        <v xml:space="preserve">9-4-2011 21:51 </v>
      </c>
      <c r="E5701">
        <f t="shared" si="357"/>
        <v>0.99999999994179234</v>
      </c>
      <c r="F5701">
        <v>78.099999999999994</v>
      </c>
      <c r="K5701" t="s">
        <v>15307</v>
      </c>
      <c r="L5701">
        <v>75.2</v>
      </c>
      <c r="N5701" t="s">
        <v>15415</v>
      </c>
      <c r="O5701" t="str">
        <f t="shared" si="358"/>
        <v xml:space="preserve">8-29-2012 23:51 </v>
      </c>
      <c r="P5701">
        <f t="shared" si="359"/>
        <v>1.0000000001164153</v>
      </c>
      <c r="Q5701">
        <v>71.099999999999994</v>
      </c>
      <c r="R5701">
        <v>0.99999999994179234</v>
      </c>
      <c r="S5701">
        <v>66.900000000000006</v>
      </c>
    </row>
    <row r="5702" spans="1:19" x14ac:dyDescent="0.25">
      <c r="A5702" t="s">
        <v>5732</v>
      </c>
      <c r="B5702">
        <v>79</v>
      </c>
      <c r="D5702" t="str">
        <f t="shared" si="356"/>
        <v xml:space="preserve">9-4-2011 20:51 </v>
      </c>
      <c r="E5702">
        <f t="shared" si="357"/>
        <v>1.0000000001164153</v>
      </c>
      <c r="F5702">
        <v>79</v>
      </c>
      <c r="K5702" t="s">
        <v>15308</v>
      </c>
      <c r="L5702">
        <v>77</v>
      </c>
      <c r="N5702" t="s">
        <v>15416</v>
      </c>
      <c r="O5702" t="str">
        <f t="shared" si="358"/>
        <v xml:space="preserve">8-29-2012 22:51 </v>
      </c>
      <c r="P5702">
        <f t="shared" si="359"/>
        <v>0.99999999994179234</v>
      </c>
      <c r="Q5702">
        <v>71.099999999999994</v>
      </c>
      <c r="R5702">
        <v>1.0000000001164153</v>
      </c>
      <c r="S5702">
        <v>66.900000000000006</v>
      </c>
    </row>
    <row r="5703" spans="1:19" x14ac:dyDescent="0.25">
      <c r="A5703" t="s">
        <v>5733</v>
      </c>
      <c r="B5703">
        <v>81</v>
      </c>
      <c r="D5703" t="str">
        <f t="shared" si="356"/>
        <v xml:space="preserve">9-4-2011 19:51 </v>
      </c>
      <c r="E5703">
        <f t="shared" si="357"/>
        <v>0.99999999994179234</v>
      </c>
      <c r="F5703">
        <v>81</v>
      </c>
      <c r="K5703" t="s">
        <v>15309</v>
      </c>
      <c r="L5703">
        <v>79</v>
      </c>
      <c r="N5703" t="s">
        <v>15417</v>
      </c>
      <c r="O5703" t="str">
        <f t="shared" si="358"/>
        <v xml:space="preserve">8-29-2012 21:51 </v>
      </c>
      <c r="P5703">
        <f t="shared" si="359"/>
        <v>0.99999999994179234</v>
      </c>
      <c r="Q5703">
        <v>73</v>
      </c>
      <c r="R5703">
        <v>1.0000000001164153</v>
      </c>
      <c r="S5703">
        <v>66.900000000000006</v>
      </c>
    </row>
    <row r="5704" spans="1:19" x14ac:dyDescent="0.25">
      <c r="A5704" t="s">
        <v>5734</v>
      </c>
      <c r="B5704">
        <v>82.9</v>
      </c>
      <c r="D5704" t="str">
        <f t="shared" si="356"/>
        <v xml:space="preserve">9-4-2011 18:51 </v>
      </c>
      <c r="E5704">
        <f t="shared" si="357"/>
        <v>0.99999999994179234</v>
      </c>
      <c r="F5704">
        <v>82.9</v>
      </c>
      <c r="K5704" t="s">
        <v>15310</v>
      </c>
      <c r="L5704">
        <v>81</v>
      </c>
      <c r="N5704" t="s">
        <v>15418</v>
      </c>
      <c r="O5704" t="str">
        <f t="shared" si="358"/>
        <v xml:space="preserve">8-29-2012 20:51 </v>
      </c>
      <c r="P5704">
        <f t="shared" si="359"/>
        <v>1.0000000001164153</v>
      </c>
      <c r="Q5704">
        <v>77</v>
      </c>
      <c r="R5704">
        <v>0.99999999994179234</v>
      </c>
      <c r="S5704">
        <v>66.900000000000006</v>
      </c>
    </row>
    <row r="5705" spans="1:19" x14ac:dyDescent="0.25">
      <c r="A5705" t="s">
        <v>5735</v>
      </c>
      <c r="B5705">
        <v>86</v>
      </c>
      <c r="D5705" t="str">
        <f t="shared" si="356"/>
        <v xml:space="preserve">9-4-2011 17:51 </v>
      </c>
      <c r="E5705">
        <f t="shared" si="357"/>
        <v>1.0000000001164153</v>
      </c>
      <c r="F5705">
        <v>86</v>
      </c>
      <c r="K5705" t="s">
        <v>15311</v>
      </c>
      <c r="L5705">
        <v>84</v>
      </c>
      <c r="N5705" t="s">
        <v>15419</v>
      </c>
      <c r="O5705" t="str">
        <f t="shared" si="358"/>
        <v xml:space="preserve">8-29-2012 19:51 </v>
      </c>
      <c r="P5705">
        <f t="shared" si="359"/>
        <v>0.99999999994179234</v>
      </c>
      <c r="Q5705">
        <v>79</v>
      </c>
      <c r="R5705">
        <v>0.38333333318587393</v>
      </c>
      <c r="S5705">
        <v>66.900000000000006</v>
      </c>
    </row>
    <row r="5706" spans="1:19" x14ac:dyDescent="0.25">
      <c r="A5706" t="s">
        <v>5736</v>
      </c>
      <c r="B5706">
        <v>84.9</v>
      </c>
      <c r="D5706" t="str">
        <f t="shared" si="356"/>
        <v xml:space="preserve">9-4-2011 16:51 </v>
      </c>
      <c r="E5706">
        <f t="shared" si="357"/>
        <v>0.99999999994179234</v>
      </c>
      <c r="F5706">
        <v>84.9</v>
      </c>
      <c r="K5706" t="s">
        <v>15312</v>
      </c>
      <c r="L5706">
        <v>86</v>
      </c>
      <c r="N5706" t="s">
        <v>15420</v>
      </c>
      <c r="O5706" t="str">
        <f t="shared" si="358"/>
        <v xml:space="preserve">8-29-2012 18:51 </v>
      </c>
      <c r="P5706">
        <f t="shared" si="359"/>
        <v>0.99999999994179234</v>
      </c>
      <c r="Q5706">
        <v>82.9</v>
      </c>
      <c r="R5706">
        <v>0.99999999994179234</v>
      </c>
      <c r="S5706">
        <v>66.900000000000006</v>
      </c>
    </row>
    <row r="5707" spans="1:19" x14ac:dyDescent="0.25">
      <c r="A5707" t="s">
        <v>5737</v>
      </c>
      <c r="B5707">
        <v>88</v>
      </c>
      <c r="D5707" t="str">
        <f t="shared" si="356"/>
        <v xml:space="preserve">9-4-2011 15:51 </v>
      </c>
      <c r="E5707">
        <f t="shared" si="357"/>
        <v>0.99999999994179234</v>
      </c>
      <c r="F5707">
        <v>88</v>
      </c>
      <c r="K5707" t="s">
        <v>15313</v>
      </c>
      <c r="L5707">
        <v>84</v>
      </c>
      <c r="N5707" t="s">
        <v>15421</v>
      </c>
      <c r="O5707" t="str">
        <f t="shared" si="358"/>
        <v xml:space="preserve">8-29-2012 17:51 </v>
      </c>
      <c r="P5707">
        <f t="shared" si="359"/>
        <v>1.0000000001164153</v>
      </c>
      <c r="Q5707">
        <v>84.9</v>
      </c>
      <c r="R5707">
        <v>0.68333333329064772</v>
      </c>
      <c r="S5707">
        <v>66.900000000000006</v>
      </c>
    </row>
    <row r="5708" spans="1:19" x14ac:dyDescent="0.25">
      <c r="A5708" t="s">
        <v>5738</v>
      </c>
      <c r="B5708">
        <v>88</v>
      </c>
      <c r="D5708" t="str">
        <f t="shared" si="356"/>
        <v xml:space="preserve">9-4-2011 14:51 </v>
      </c>
      <c r="E5708">
        <f t="shared" si="357"/>
        <v>1.0000000001164153</v>
      </c>
      <c r="F5708">
        <v>88</v>
      </c>
      <c r="K5708" t="s">
        <v>15314</v>
      </c>
      <c r="L5708">
        <v>81</v>
      </c>
      <c r="N5708" t="s">
        <v>15422</v>
      </c>
      <c r="O5708" t="str">
        <f t="shared" si="358"/>
        <v xml:space="preserve">8-29-2012 16:51 </v>
      </c>
      <c r="P5708">
        <f t="shared" si="359"/>
        <v>0.99999999994179234</v>
      </c>
      <c r="Q5708">
        <v>86</v>
      </c>
      <c r="R5708">
        <v>0.6666666665696539</v>
      </c>
      <c r="S5708">
        <v>66.900000000000006</v>
      </c>
    </row>
    <row r="5709" spans="1:19" x14ac:dyDescent="0.25">
      <c r="A5709" t="s">
        <v>5739</v>
      </c>
      <c r="B5709">
        <v>87.1</v>
      </c>
      <c r="D5709" t="str">
        <f t="shared" si="356"/>
        <v xml:space="preserve">9-4-2011 13:51 </v>
      </c>
      <c r="E5709">
        <f t="shared" si="357"/>
        <v>0.99999999994179234</v>
      </c>
      <c r="F5709">
        <v>87.1</v>
      </c>
      <c r="K5709" t="s">
        <v>15315</v>
      </c>
      <c r="L5709">
        <v>77</v>
      </c>
      <c r="N5709" t="s">
        <v>15423</v>
      </c>
      <c r="O5709" t="str">
        <f t="shared" si="358"/>
        <v xml:space="preserve">8-29-2012 15:51 </v>
      </c>
      <c r="P5709">
        <f t="shared" si="359"/>
        <v>0.99999999994179234</v>
      </c>
      <c r="Q5709">
        <v>86</v>
      </c>
      <c r="R5709">
        <v>1.0000000001164153</v>
      </c>
      <c r="S5709">
        <v>66.900000000000006</v>
      </c>
    </row>
    <row r="5710" spans="1:19" x14ac:dyDescent="0.25">
      <c r="A5710" t="s">
        <v>5740</v>
      </c>
      <c r="B5710">
        <v>84.9</v>
      </c>
      <c r="D5710" t="str">
        <f t="shared" si="356"/>
        <v xml:space="preserve">9-4-2011 12:51 </v>
      </c>
      <c r="E5710">
        <f t="shared" si="357"/>
        <v>0.99999999994179234</v>
      </c>
      <c r="F5710">
        <v>84.9</v>
      </c>
      <c r="K5710" t="s">
        <v>15316</v>
      </c>
      <c r="L5710">
        <v>79</v>
      </c>
      <c r="N5710" t="s">
        <v>15424</v>
      </c>
      <c r="O5710" t="str">
        <f t="shared" si="358"/>
        <v xml:space="preserve">8-29-2012 14:51 </v>
      </c>
      <c r="P5710">
        <f t="shared" si="359"/>
        <v>1.0000000001164153</v>
      </c>
      <c r="Q5710">
        <v>84.9</v>
      </c>
      <c r="R5710">
        <v>0.99999999994179234</v>
      </c>
      <c r="S5710">
        <v>66.900000000000006</v>
      </c>
    </row>
    <row r="5711" spans="1:19" x14ac:dyDescent="0.25">
      <c r="A5711" t="s">
        <v>5741</v>
      </c>
      <c r="B5711">
        <v>84</v>
      </c>
      <c r="D5711" t="str">
        <f t="shared" si="356"/>
        <v xml:space="preserve">9-4-2011 11:51 </v>
      </c>
      <c r="E5711">
        <f t="shared" si="357"/>
        <v>1.0000000001164153</v>
      </c>
      <c r="F5711">
        <v>84</v>
      </c>
      <c r="K5711" t="s">
        <v>15317</v>
      </c>
      <c r="L5711">
        <v>81</v>
      </c>
      <c r="N5711" t="s">
        <v>15425</v>
      </c>
      <c r="O5711" t="str">
        <f t="shared" si="358"/>
        <v xml:space="preserve">8-29-2012 13:51 </v>
      </c>
      <c r="P5711">
        <f t="shared" si="359"/>
        <v>0.99999999994179234</v>
      </c>
      <c r="Q5711">
        <v>82.9</v>
      </c>
      <c r="R5711">
        <v>1.0000000001164153</v>
      </c>
      <c r="S5711">
        <v>66.900000000000006</v>
      </c>
    </row>
    <row r="5712" spans="1:19" x14ac:dyDescent="0.25">
      <c r="A5712" t="s">
        <v>5742</v>
      </c>
      <c r="B5712">
        <v>81</v>
      </c>
      <c r="D5712" t="str">
        <f t="shared" si="356"/>
        <v xml:space="preserve">9-4-2011 10:51 </v>
      </c>
      <c r="E5712">
        <f t="shared" si="357"/>
        <v>0.99999999994179234</v>
      </c>
      <c r="F5712">
        <v>81</v>
      </c>
      <c r="K5712" t="s">
        <v>15318</v>
      </c>
      <c r="L5712">
        <v>80.599999999999994</v>
      </c>
      <c r="N5712" t="s">
        <v>15426</v>
      </c>
      <c r="O5712" t="str">
        <f t="shared" si="358"/>
        <v xml:space="preserve">8-29-2012 12:51 </v>
      </c>
      <c r="P5712">
        <f t="shared" si="359"/>
        <v>0.99999999994179234</v>
      </c>
      <c r="Q5712">
        <v>82.9</v>
      </c>
      <c r="R5712">
        <v>0.99999999994179234</v>
      </c>
      <c r="S5712">
        <v>66.900000000000006</v>
      </c>
    </row>
    <row r="5713" spans="1:19" x14ac:dyDescent="0.25">
      <c r="A5713" t="s">
        <v>5743</v>
      </c>
      <c r="B5713">
        <v>78.099999999999994</v>
      </c>
      <c r="D5713" t="str">
        <f t="shared" si="356"/>
        <v xml:space="preserve">9-4-2011 9:51 </v>
      </c>
      <c r="E5713">
        <f t="shared" si="357"/>
        <v>0.99999999994179234</v>
      </c>
      <c r="F5713">
        <v>78.099999999999994</v>
      </c>
      <c r="K5713" t="s">
        <v>15319</v>
      </c>
      <c r="L5713">
        <v>80.599999999999994</v>
      </c>
      <c r="N5713" t="s">
        <v>15427</v>
      </c>
      <c r="O5713" t="str">
        <f t="shared" si="358"/>
        <v xml:space="preserve">8-29-2012 11:51 </v>
      </c>
      <c r="P5713">
        <f t="shared" si="359"/>
        <v>1.0000000001164153</v>
      </c>
      <c r="Q5713">
        <v>82</v>
      </c>
      <c r="R5713">
        <v>0.99999999994179234</v>
      </c>
      <c r="S5713">
        <v>66.900000000000006</v>
      </c>
    </row>
    <row r="5714" spans="1:19" x14ac:dyDescent="0.25">
      <c r="A5714" t="s">
        <v>5744</v>
      </c>
      <c r="B5714">
        <v>73.900000000000006</v>
      </c>
      <c r="D5714" t="str">
        <f t="shared" si="356"/>
        <v xml:space="preserve">9-4-2011 8:51 </v>
      </c>
      <c r="E5714">
        <f t="shared" si="357"/>
        <v>1.0000000001164153</v>
      </c>
      <c r="F5714">
        <v>73.900000000000006</v>
      </c>
      <c r="K5714" t="s">
        <v>15320</v>
      </c>
      <c r="L5714">
        <v>86</v>
      </c>
      <c r="N5714" t="s">
        <v>15428</v>
      </c>
      <c r="O5714" t="str">
        <f t="shared" si="358"/>
        <v xml:space="preserve">8-29-2012 10:51 </v>
      </c>
      <c r="P5714">
        <f t="shared" si="359"/>
        <v>0.99999999994179234</v>
      </c>
      <c r="Q5714">
        <v>78.099999999999994</v>
      </c>
      <c r="R5714">
        <v>0.99999999994179234</v>
      </c>
      <c r="S5714">
        <v>66.900000000000006</v>
      </c>
    </row>
    <row r="5715" spans="1:19" x14ac:dyDescent="0.25">
      <c r="A5715" t="s">
        <v>5745</v>
      </c>
      <c r="B5715">
        <v>72</v>
      </c>
      <c r="D5715" t="str">
        <f t="shared" si="356"/>
        <v xml:space="preserve">9-4-2011 7:51 </v>
      </c>
      <c r="E5715">
        <f t="shared" si="357"/>
        <v>0.99999999994179234</v>
      </c>
      <c r="F5715">
        <v>72</v>
      </c>
      <c r="K5715" t="s">
        <v>15321</v>
      </c>
      <c r="L5715">
        <v>86</v>
      </c>
      <c r="N5715" t="s">
        <v>15429</v>
      </c>
      <c r="O5715" t="str">
        <f t="shared" si="358"/>
        <v xml:space="preserve">8-29-2012 9:51 </v>
      </c>
      <c r="P5715">
        <f t="shared" si="359"/>
        <v>0.99999999994179234</v>
      </c>
      <c r="Q5715">
        <v>75</v>
      </c>
      <c r="R5715">
        <v>0.99999999994179234</v>
      </c>
      <c r="S5715">
        <v>66.900000000000006</v>
      </c>
    </row>
    <row r="5716" spans="1:19" x14ac:dyDescent="0.25">
      <c r="A5716" t="s">
        <v>5746</v>
      </c>
      <c r="B5716">
        <v>70</v>
      </c>
      <c r="D5716" t="str">
        <f t="shared" si="356"/>
        <v xml:space="preserve">9-4-2011 6:51 </v>
      </c>
      <c r="E5716">
        <f t="shared" si="357"/>
        <v>0.99999999994179234</v>
      </c>
      <c r="F5716">
        <v>70</v>
      </c>
      <c r="K5716" t="s">
        <v>15322</v>
      </c>
      <c r="L5716">
        <v>82.9</v>
      </c>
      <c r="N5716" t="s">
        <v>15430</v>
      </c>
      <c r="O5716" t="str">
        <f t="shared" si="358"/>
        <v xml:space="preserve">8-29-2012 8:51 </v>
      </c>
      <c r="P5716">
        <f t="shared" si="359"/>
        <v>1.0000000001164153</v>
      </c>
      <c r="Q5716">
        <v>73.900000000000006</v>
      </c>
      <c r="R5716">
        <v>1.0000000001164153</v>
      </c>
      <c r="S5716">
        <v>66.900000000000006</v>
      </c>
    </row>
    <row r="5717" spans="1:19" x14ac:dyDescent="0.25">
      <c r="A5717" t="s">
        <v>5747</v>
      </c>
      <c r="B5717">
        <v>70</v>
      </c>
      <c r="D5717" t="str">
        <f t="shared" si="356"/>
        <v xml:space="preserve">9-4-2011 5:51 </v>
      </c>
      <c r="E5717">
        <f t="shared" si="357"/>
        <v>1.0000000001164153</v>
      </c>
      <c r="F5717">
        <v>70</v>
      </c>
      <c r="K5717" t="s">
        <v>15323</v>
      </c>
      <c r="L5717">
        <v>80.099999999999994</v>
      </c>
      <c r="N5717" t="s">
        <v>15431</v>
      </c>
      <c r="O5717" t="str">
        <f t="shared" si="358"/>
        <v xml:space="preserve">8-29-2012 7:51 </v>
      </c>
      <c r="P5717">
        <f t="shared" si="359"/>
        <v>0.99999999994179234</v>
      </c>
      <c r="Q5717">
        <v>73</v>
      </c>
      <c r="R5717">
        <v>0.99999999994179234</v>
      </c>
      <c r="S5717">
        <v>66.900000000000006</v>
      </c>
    </row>
    <row r="5718" spans="1:19" x14ac:dyDescent="0.25">
      <c r="A5718" t="s">
        <v>5748</v>
      </c>
      <c r="B5718">
        <v>71.099999999999994</v>
      </c>
      <c r="D5718" t="str">
        <f t="shared" si="356"/>
        <v xml:space="preserve">9-4-2011 4:51 </v>
      </c>
      <c r="E5718">
        <f t="shared" si="357"/>
        <v>0.99999999994179234</v>
      </c>
      <c r="F5718">
        <v>71.099999999999994</v>
      </c>
      <c r="K5718" t="s">
        <v>15324</v>
      </c>
      <c r="L5718">
        <v>78.099999999999994</v>
      </c>
      <c r="N5718" t="s">
        <v>15432</v>
      </c>
      <c r="O5718" t="str">
        <f t="shared" si="358"/>
        <v xml:space="preserve">8-29-2012 6:51 </v>
      </c>
      <c r="P5718">
        <f t="shared" si="359"/>
        <v>0.99999999994179234</v>
      </c>
      <c r="Q5718">
        <v>72</v>
      </c>
      <c r="R5718">
        <v>1.0000000001164153</v>
      </c>
      <c r="S5718">
        <v>66.900000000000006</v>
      </c>
    </row>
    <row r="5719" spans="1:19" x14ac:dyDescent="0.25">
      <c r="A5719" t="s">
        <v>5749</v>
      </c>
      <c r="B5719">
        <v>73</v>
      </c>
      <c r="D5719" t="str">
        <f t="shared" si="356"/>
        <v xml:space="preserve">9-4-2011 3:51 </v>
      </c>
      <c r="E5719">
        <f t="shared" si="357"/>
        <v>0.99999999994179234</v>
      </c>
      <c r="F5719">
        <v>73</v>
      </c>
      <c r="K5719" t="s">
        <v>15325</v>
      </c>
      <c r="L5719">
        <v>75.900000000000006</v>
      </c>
      <c r="N5719" t="s">
        <v>15433</v>
      </c>
      <c r="O5719" t="str">
        <f t="shared" si="358"/>
        <v xml:space="preserve">8-29-2012 5:51 </v>
      </c>
      <c r="P5719">
        <f t="shared" si="359"/>
        <v>1.0000000001164153</v>
      </c>
      <c r="Q5719">
        <v>73</v>
      </c>
      <c r="R5719">
        <v>0.99999999994179234</v>
      </c>
      <c r="S5719">
        <v>66.900000000000006</v>
      </c>
    </row>
    <row r="5720" spans="1:19" x14ac:dyDescent="0.25">
      <c r="A5720" t="s">
        <v>5750</v>
      </c>
      <c r="B5720">
        <v>73</v>
      </c>
      <c r="D5720" t="str">
        <f t="shared" si="356"/>
        <v xml:space="preserve">9-4-2011 2:51 </v>
      </c>
      <c r="E5720">
        <f t="shared" si="357"/>
        <v>1.0000000001164153</v>
      </c>
      <c r="F5720">
        <v>73</v>
      </c>
      <c r="K5720" t="s">
        <v>15326</v>
      </c>
      <c r="L5720">
        <v>77</v>
      </c>
      <c r="N5720" t="s">
        <v>15434</v>
      </c>
      <c r="O5720" t="str">
        <f t="shared" si="358"/>
        <v xml:space="preserve">8-29-2012 4:51 </v>
      </c>
      <c r="P5720">
        <f t="shared" si="359"/>
        <v>0.99999999994179234</v>
      </c>
      <c r="Q5720">
        <v>73.900000000000006</v>
      </c>
      <c r="R5720">
        <v>0.99999999994179234</v>
      </c>
      <c r="S5720">
        <v>66.900000000000006</v>
      </c>
    </row>
    <row r="5721" spans="1:19" x14ac:dyDescent="0.25">
      <c r="A5721" t="s">
        <v>5751</v>
      </c>
      <c r="B5721">
        <v>73.900000000000006</v>
      </c>
      <c r="D5721" t="str">
        <f t="shared" si="356"/>
        <v xml:space="preserve">9-4-2011 1:51 </v>
      </c>
      <c r="E5721">
        <f t="shared" si="357"/>
        <v>0.99999999994179234</v>
      </c>
      <c r="F5721">
        <v>73.900000000000006</v>
      </c>
      <c r="K5721" t="s">
        <v>15327</v>
      </c>
      <c r="L5721">
        <v>77</v>
      </c>
      <c r="N5721" t="s">
        <v>15435</v>
      </c>
      <c r="O5721" t="str">
        <f t="shared" si="358"/>
        <v xml:space="preserve">8-29-2012 3:51 </v>
      </c>
      <c r="P5721">
        <f t="shared" si="359"/>
        <v>0.99999999994179234</v>
      </c>
      <c r="Q5721">
        <v>75</v>
      </c>
      <c r="R5721">
        <v>0.99999999994179234</v>
      </c>
      <c r="S5721">
        <v>66.900000000000006</v>
      </c>
    </row>
    <row r="5722" spans="1:19" x14ac:dyDescent="0.25">
      <c r="A5722" t="s">
        <v>5752</v>
      </c>
      <c r="B5722">
        <v>73.900000000000006</v>
      </c>
      <c r="D5722" t="str">
        <f t="shared" si="356"/>
        <v xml:space="preserve">9-4-2011 0:51 </v>
      </c>
      <c r="E5722">
        <f t="shared" si="357"/>
        <v>0.99999999994179234</v>
      </c>
      <c r="F5722">
        <v>73.900000000000006</v>
      </c>
      <c r="K5722" t="s">
        <v>15328</v>
      </c>
      <c r="L5722">
        <v>77</v>
      </c>
      <c r="N5722" t="s">
        <v>15436</v>
      </c>
      <c r="O5722" t="str">
        <f t="shared" si="358"/>
        <v xml:space="preserve">8-29-2012 2:51 </v>
      </c>
      <c r="P5722">
        <f t="shared" si="359"/>
        <v>1.0000000001164153</v>
      </c>
      <c r="Q5722">
        <v>73.900000000000006</v>
      </c>
      <c r="R5722">
        <v>0.99999999994179234</v>
      </c>
      <c r="S5722">
        <v>66.900000000000006</v>
      </c>
    </row>
    <row r="5723" spans="1:19" x14ac:dyDescent="0.25">
      <c r="A5723" t="s">
        <v>5753</v>
      </c>
      <c r="B5723">
        <v>75</v>
      </c>
      <c r="D5723" t="str">
        <f t="shared" si="356"/>
        <v xml:space="preserve">9-3-2011 23:51 </v>
      </c>
      <c r="E5723">
        <f t="shared" si="357"/>
        <v>1.0000000001164153</v>
      </c>
      <c r="F5723">
        <v>75</v>
      </c>
      <c r="K5723" t="s">
        <v>15329</v>
      </c>
      <c r="L5723">
        <v>75.900000000000006</v>
      </c>
      <c r="N5723" t="s">
        <v>15437</v>
      </c>
      <c r="O5723" t="str">
        <f t="shared" si="358"/>
        <v xml:space="preserve">8-29-2012 1:51 </v>
      </c>
      <c r="P5723">
        <f t="shared" si="359"/>
        <v>0.99999999994179234</v>
      </c>
      <c r="Q5723">
        <v>73.900000000000006</v>
      </c>
      <c r="R5723">
        <v>0.99999999994179234</v>
      </c>
      <c r="S5723">
        <v>66.900000000000006</v>
      </c>
    </row>
    <row r="5724" spans="1:19" x14ac:dyDescent="0.25">
      <c r="A5724" t="s">
        <v>5754</v>
      </c>
      <c r="B5724">
        <v>75.900000000000006</v>
      </c>
      <c r="D5724" t="str">
        <f t="shared" si="356"/>
        <v xml:space="preserve">9-3-2011 22:51 </v>
      </c>
      <c r="E5724">
        <f t="shared" si="357"/>
        <v>0.99999999994179234</v>
      </c>
      <c r="F5724">
        <v>75.900000000000006</v>
      </c>
      <c r="K5724" t="s">
        <v>15330</v>
      </c>
      <c r="L5724">
        <v>77</v>
      </c>
      <c r="N5724" t="s">
        <v>15438</v>
      </c>
      <c r="O5724" t="str">
        <f t="shared" si="358"/>
        <v xml:space="preserve">8-29-2012 0:51 </v>
      </c>
      <c r="P5724">
        <f t="shared" si="359"/>
        <v>0.99999999994179234</v>
      </c>
      <c r="Q5724">
        <v>75</v>
      </c>
      <c r="R5724">
        <v>0.99999999994179234</v>
      </c>
      <c r="S5724">
        <v>66.900000000000006</v>
      </c>
    </row>
    <row r="5725" spans="1:19" x14ac:dyDescent="0.25">
      <c r="A5725" t="s">
        <v>5755</v>
      </c>
      <c r="B5725">
        <v>77</v>
      </c>
      <c r="D5725" t="str">
        <f t="shared" si="356"/>
        <v xml:space="preserve">9-3-2011 21:51 </v>
      </c>
      <c r="E5725">
        <f t="shared" si="357"/>
        <v>0.99999999994179234</v>
      </c>
      <c r="F5725">
        <v>77</v>
      </c>
      <c r="K5725" t="s">
        <v>15331</v>
      </c>
      <c r="L5725">
        <v>75.900000000000006</v>
      </c>
      <c r="N5725" t="s">
        <v>15439</v>
      </c>
      <c r="O5725" t="str">
        <f t="shared" si="358"/>
        <v xml:space="preserve">8-28-2012 23:51 </v>
      </c>
      <c r="P5725">
        <f t="shared" si="359"/>
        <v>1.0000000001164153</v>
      </c>
      <c r="Q5725">
        <v>75.900000000000006</v>
      </c>
      <c r="R5725">
        <v>0.99999999994179234</v>
      </c>
      <c r="S5725">
        <v>66.900000000000006</v>
      </c>
    </row>
    <row r="5726" spans="1:19" x14ac:dyDescent="0.25">
      <c r="A5726" t="s">
        <v>5756</v>
      </c>
      <c r="B5726">
        <v>79</v>
      </c>
      <c r="D5726" t="str">
        <f t="shared" si="356"/>
        <v xml:space="preserve">9-3-2011 20:51 </v>
      </c>
      <c r="E5726">
        <f t="shared" si="357"/>
        <v>1.0000000001164153</v>
      </c>
      <c r="F5726">
        <v>79</v>
      </c>
      <c r="K5726" t="s">
        <v>15332</v>
      </c>
      <c r="L5726">
        <v>79</v>
      </c>
      <c r="N5726" t="s">
        <v>15440</v>
      </c>
      <c r="O5726" t="str">
        <f t="shared" si="358"/>
        <v xml:space="preserve">8-28-2012 22:51 </v>
      </c>
      <c r="P5726">
        <f t="shared" si="359"/>
        <v>0.99999999994179234</v>
      </c>
      <c r="Q5726">
        <v>77</v>
      </c>
      <c r="R5726">
        <v>0.99999999994179234</v>
      </c>
      <c r="S5726">
        <v>66.900000000000006</v>
      </c>
    </row>
    <row r="5727" spans="1:19" x14ac:dyDescent="0.25">
      <c r="A5727" t="s">
        <v>5757</v>
      </c>
      <c r="B5727">
        <v>80.099999999999994</v>
      </c>
      <c r="D5727" t="str">
        <f t="shared" si="356"/>
        <v xml:space="preserve">9-3-2011 19:51 </v>
      </c>
      <c r="E5727">
        <f t="shared" si="357"/>
        <v>0.99999999994179234</v>
      </c>
      <c r="F5727">
        <v>80.099999999999994</v>
      </c>
      <c r="K5727" t="s">
        <v>15333</v>
      </c>
      <c r="L5727">
        <v>78.099999999999994</v>
      </c>
      <c r="N5727" t="s">
        <v>15441</v>
      </c>
      <c r="O5727" t="str">
        <f t="shared" si="358"/>
        <v xml:space="preserve">8-28-2012 21:51 </v>
      </c>
      <c r="P5727">
        <f t="shared" si="359"/>
        <v>0.99999999994179234</v>
      </c>
      <c r="Q5727">
        <v>78.099999999999994</v>
      </c>
      <c r="R5727">
        <v>0.99999999994179234</v>
      </c>
      <c r="S5727">
        <v>66.900000000000006</v>
      </c>
    </row>
    <row r="5728" spans="1:19" x14ac:dyDescent="0.25">
      <c r="A5728" t="s">
        <v>5758</v>
      </c>
      <c r="B5728">
        <v>82.9</v>
      </c>
      <c r="D5728" t="str">
        <f t="shared" si="356"/>
        <v xml:space="preserve">9-3-2011 18:51 </v>
      </c>
      <c r="E5728">
        <f t="shared" si="357"/>
        <v>0.99999999994179234</v>
      </c>
      <c r="F5728">
        <v>82.9</v>
      </c>
      <c r="K5728" t="s">
        <v>15334</v>
      </c>
      <c r="L5728">
        <v>79</v>
      </c>
      <c r="N5728" t="s">
        <v>15442</v>
      </c>
      <c r="O5728" t="str">
        <f t="shared" si="358"/>
        <v xml:space="preserve">8-28-2012 20:51 </v>
      </c>
      <c r="P5728">
        <f t="shared" si="359"/>
        <v>1.0000000001164153</v>
      </c>
      <c r="Q5728">
        <v>79</v>
      </c>
      <c r="R5728">
        <v>0.16666666668606922</v>
      </c>
      <c r="S5728">
        <v>66.900000000000006</v>
      </c>
    </row>
    <row r="5729" spans="1:19" x14ac:dyDescent="0.25">
      <c r="A5729" t="s">
        <v>5759</v>
      </c>
      <c r="B5729">
        <v>84.9</v>
      </c>
      <c r="D5729" t="str">
        <f t="shared" si="356"/>
        <v xml:space="preserve">9-3-2011 17:51 </v>
      </c>
      <c r="E5729">
        <f t="shared" si="357"/>
        <v>1.0000000001164153</v>
      </c>
      <c r="F5729">
        <v>84.9</v>
      </c>
      <c r="K5729" t="s">
        <v>15335</v>
      </c>
      <c r="L5729">
        <v>82</v>
      </c>
      <c r="N5729" t="s">
        <v>15443</v>
      </c>
      <c r="O5729" t="str">
        <f t="shared" si="358"/>
        <v xml:space="preserve">8-28-2012 19:51 </v>
      </c>
      <c r="P5729">
        <f t="shared" si="359"/>
        <v>0.18333333323244005</v>
      </c>
      <c r="Q5729">
        <v>80.099999999999994</v>
      </c>
      <c r="R5729">
        <v>0.99999999994179234</v>
      </c>
      <c r="S5729">
        <v>66.900000000000006</v>
      </c>
    </row>
    <row r="5730" spans="1:19" x14ac:dyDescent="0.25">
      <c r="A5730" t="s">
        <v>5760</v>
      </c>
      <c r="B5730">
        <v>86</v>
      </c>
      <c r="D5730" t="str">
        <f t="shared" si="356"/>
        <v xml:space="preserve">9-3-2011 16:51 </v>
      </c>
      <c r="E5730">
        <f t="shared" si="357"/>
        <v>0.99999999994179234</v>
      </c>
      <c r="F5730">
        <v>86</v>
      </c>
      <c r="K5730" t="s">
        <v>15336</v>
      </c>
      <c r="L5730">
        <v>82</v>
      </c>
      <c r="N5730" t="s">
        <v>15444</v>
      </c>
      <c r="O5730" t="str">
        <f t="shared" si="358"/>
        <v xml:space="preserve">8-28-2012 19:40 </v>
      </c>
      <c r="P5730">
        <f t="shared" si="359"/>
        <v>0.81666666670935228</v>
      </c>
      <c r="Q5730">
        <v>80.599999999999994</v>
      </c>
      <c r="R5730">
        <v>1.0000000001164153</v>
      </c>
      <c r="S5730">
        <v>66.900000000000006</v>
      </c>
    </row>
    <row r="5731" spans="1:19" x14ac:dyDescent="0.25">
      <c r="A5731" t="s">
        <v>5761</v>
      </c>
      <c r="B5731">
        <v>86</v>
      </c>
      <c r="D5731" t="str">
        <f t="shared" si="356"/>
        <v xml:space="preserve">9-3-2011 15:51 </v>
      </c>
      <c r="E5731">
        <f t="shared" si="357"/>
        <v>0.99999999994179234</v>
      </c>
      <c r="F5731">
        <v>86</v>
      </c>
      <c r="K5731" t="s">
        <v>15337</v>
      </c>
      <c r="L5731">
        <v>87.1</v>
      </c>
      <c r="N5731" t="s">
        <v>15445</v>
      </c>
      <c r="O5731" t="str">
        <f t="shared" si="358"/>
        <v xml:space="preserve">8-28-2012 18:51 </v>
      </c>
      <c r="P5731">
        <f t="shared" si="359"/>
        <v>0.99999999994179234</v>
      </c>
      <c r="Q5731">
        <v>82</v>
      </c>
      <c r="R5731">
        <v>0.99999999994179234</v>
      </c>
      <c r="S5731">
        <v>66.900000000000006</v>
      </c>
    </row>
    <row r="5732" spans="1:19" x14ac:dyDescent="0.25">
      <c r="A5732" t="s">
        <v>5762</v>
      </c>
      <c r="B5732">
        <v>84</v>
      </c>
      <c r="D5732" t="str">
        <f t="shared" si="356"/>
        <v xml:space="preserve">9-3-2011 14:51 </v>
      </c>
      <c r="E5732">
        <f t="shared" si="357"/>
        <v>1.0000000001164153</v>
      </c>
      <c r="F5732">
        <v>84</v>
      </c>
      <c r="K5732" t="s">
        <v>15338</v>
      </c>
      <c r="L5732">
        <v>89.1</v>
      </c>
      <c r="N5732" t="s">
        <v>15446</v>
      </c>
      <c r="O5732" t="str">
        <f t="shared" si="358"/>
        <v xml:space="preserve">8-28-2012 17:51 </v>
      </c>
      <c r="P5732">
        <f t="shared" si="359"/>
        <v>1.0000000001164153</v>
      </c>
      <c r="Q5732">
        <v>86</v>
      </c>
      <c r="R5732">
        <v>1.0000000001164153</v>
      </c>
      <c r="S5732">
        <v>66.900000000000006</v>
      </c>
    </row>
    <row r="5733" spans="1:19" x14ac:dyDescent="0.25">
      <c r="A5733" t="s">
        <v>5763</v>
      </c>
      <c r="B5733">
        <v>84.9</v>
      </c>
      <c r="D5733" t="str">
        <f t="shared" si="356"/>
        <v xml:space="preserve">9-3-2011 13:51 </v>
      </c>
      <c r="E5733">
        <f t="shared" si="357"/>
        <v>0.99999999994179234</v>
      </c>
      <c r="F5733">
        <v>84.9</v>
      </c>
      <c r="K5733" t="s">
        <v>15339</v>
      </c>
      <c r="L5733">
        <v>90</v>
      </c>
      <c r="N5733" t="s">
        <v>15447</v>
      </c>
      <c r="O5733" t="str">
        <f t="shared" si="358"/>
        <v xml:space="preserve">8-28-2012 16:51 </v>
      </c>
      <c r="P5733">
        <f t="shared" si="359"/>
        <v>0.99999999994179234</v>
      </c>
      <c r="Q5733">
        <v>82.9</v>
      </c>
      <c r="R5733">
        <v>0.99999999994179234</v>
      </c>
      <c r="S5733">
        <v>66.900000000000006</v>
      </c>
    </row>
    <row r="5734" spans="1:19" x14ac:dyDescent="0.25">
      <c r="A5734" t="s">
        <v>5764</v>
      </c>
      <c r="B5734">
        <v>82.9</v>
      </c>
      <c r="D5734" t="str">
        <f t="shared" si="356"/>
        <v xml:space="preserve">9-3-2011 12:51 </v>
      </c>
      <c r="E5734">
        <f t="shared" si="357"/>
        <v>0.99999999994179234</v>
      </c>
      <c r="F5734">
        <v>82.9</v>
      </c>
      <c r="K5734" t="s">
        <v>15340</v>
      </c>
      <c r="L5734">
        <v>90</v>
      </c>
      <c r="N5734" t="s">
        <v>15448</v>
      </c>
      <c r="O5734" t="str">
        <f t="shared" si="358"/>
        <v xml:space="preserve">8-28-2012 15:51 </v>
      </c>
      <c r="P5734">
        <f t="shared" si="359"/>
        <v>0.99999999994179234</v>
      </c>
      <c r="Q5734">
        <v>84</v>
      </c>
      <c r="R5734">
        <v>1.0000000001164153</v>
      </c>
      <c r="S5734">
        <v>66.900000000000006</v>
      </c>
    </row>
    <row r="5735" spans="1:19" x14ac:dyDescent="0.25">
      <c r="A5735" t="s">
        <v>5765</v>
      </c>
      <c r="B5735">
        <v>81</v>
      </c>
      <c r="D5735" t="str">
        <f t="shared" si="356"/>
        <v xml:space="preserve">9-3-2011 11:51 </v>
      </c>
      <c r="E5735">
        <f t="shared" si="357"/>
        <v>1.0000000001164153</v>
      </c>
      <c r="F5735">
        <v>81</v>
      </c>
      <c r="K5735" t="s">
        <v>15341</v>
      </c>
      <c r="L5735">
        <v>91</v>
      </c>
      <c r="N5735" t="s">
        <v>15449</v>
      </c>
      <c r="O5735" t="str">
        <f t="shared" si="358"/>
        <v xml:space="preserve">8-28-2012 14:51 </v>
      </c>
      <c r="P5735">
        <f t="shared" si="359"/>
        <v>1.0000000001164153</v>
      </c>
      <c r="Q5735">
        <v>84.9</v>
      </c>
      <c r="R5735">
        <v>0.99999999994179234</v>
      </c>
      <c r="S5735">
        <v>66.900000000000006</v>
      </c>
    </row>
    <row r="5736" spans="1:19" x14ac:dyDescent="0.25">
      <c r="A5736" t="s">
        <v>5766</v>
      </c>
      <c r="B5736">
        <v>79</v>
      </c>
      <c r="D5736" t="str">
        <f t="shared" si="356"/>
        <v xml:space="preserve">9-3-2011 10:51 </v>
      </c>
      <c r="E5736">
        <f t="shared" si="357"/>
        <v>0.99999999994179234</v>
      </c>
      <c r="F5736">
        <v>79</v>
      </c>
      <c r="K5736" t="s">
        <v>15342</v>
      </c>
      <c r="L5736">
        <v>91</v>
      </c>
      <c r="N5736" t="s">
        <v>15450</v>
      </c>
      <c r="O5736" t="str">
        <f t="shared" si="358"/>
        <v xml:space="preserve">8-28-2012 13:51 </v>
      </c>
      <c r="P5736">
        <f t="shared" si="359"/>
        <v>0.99999999994179234</v>
      </c>
      <c r="Q5736">
        <v>84</v>
      </c>
      <c r="R5736">
        <v>1.0000000001164153</v>
      </c>
      <c r="S5736">
        <v>66.900000000000006</v>
      </c>
    </row>
    <row r="5737" spans="1:19" x14ac:dyDescent="0.25">
      <c r="A5737" t="s">
        <v>5767</v>
      </c>
      <c r="B5737">
        <v>75</v>
      </c>
      <c r="D5737" t="str">
        <f t="shared" si="356"/>
        <v xml:space="preserve">9-3-2011 9:51 </v>
      </c>
      <c r="E5737">
        <f t="shared" si="357"/>
        <v>0.99999999994179234</v>
      </c>
      <c r="F5737">
        <v>75</v>
      </c>
      <c r="K5737" t="s">
        <v>15343</v>
      </c>
      <c r="L5737">
        <v>91</v>
      </c>
      <c r="N5737" t="s">
        <v>15451</v>
      </c>
      <c r="O5737" t="str">
        <f t="shared" si="358"/>
        <v xml:space="preserve">8-28-2012 12:51 </v>
      </c>
      <c r="P5737">
        <f t="shared" si="359"/>
        <v>0.99999999994179234</v>
      </c>
      <c r="Q5737">
        <v>84.9</v>
      </c>
      <c r="R5737">
        <v>1.0000000001164153</v>
      </c>
      <c r="S5737">
        <v>66.900000000000006</v>
      </c>
    </row>
    <row r="5738" spans="1:19" x14ac:dyDescent="0.25">
      <c r="A5738" t="s">
        <v>5768</v>
      </c>
      <c r="B5738">
        <v>73</v>
      </c>
      <c r="D5738" t="str">
        <f t="shared" si="356"/>
        <v xml:space="preserve">9-3-2011 8:51 </v>
      </c>
      <c r="E5738">
        <f t="shared" si="357"/>
        <v>1.0000000001164153</v>
      </c>
      <c r="F5738">
        <v>73</v>
      </c>
      <c r="K5738" t="s">
        <v>15344</v>
      </c>
      <c r="L5738">
        <v>88</v>
      </c>
      <c r="N5738" t="s">
        <v>15452</v>
      </c>
      <c r="O5738" t="str">
        <f t="shared" si="358"/>
        <v xml:space="preserve">8-28-2012 11:51 </v>
      </c>
      <c r="P5738">
        <f t="shared" si="359"/>
        <v>1.0000000001164153</v>
      </c>
      <c r="Q5738">
        <v>82.9</v>
      </c>
      <c r="R5738">
        <v>1.0000000001164153</v>
      </c>
      <c r="S5738">
        <v>66.900000000000006</v>
      </c>
    </row>
    <row r="5739" spans="1:19" x14ac:dyDescent="0.25">
      <c r="A5739" t="s">
        <v>5769</v>
      </c>
      <c r="B5739">
        <v>71.099999999999994</v>
      </c>
      <c r="D5739" t="str">
        <f t="shared" si="356"/>
        <v xml:space="preserve">9-3-2011 7:51 </v>
      </c>
      <c r="E5739">
        <f t="shared" si="357"/>
        <v>0.99999999994179234</v>
      </c>
      <c r="F5739">
        <v>71.099999999999994</v>
      </c>
      <c r="K5739" t="s">
        <v>15345</v>
      </c>
      <c r="L5739">
        <v>89.1</v>
      </c>
      <c r="N5739" t="s">
        <v>15453</v>
      </c>
      <c r="O5739" t="str">
        <f t="shared" si="358"/>
        <v xml:space="preserve">8-28-2012 10:51 </v>
      </c>
      <c r="P5739">
        <f t="shared" si="359"/>
        <v>0.99999999994179234</v>
      </c>
      <c r="Q5739">
        <v>80.099999999999994</v>
      </c>
      <c r="R5739">
        <v>0.99999999994179234</v>
      </c>
      <c r="S5739">
        <v>66.900000000000006</v>
      </c>
    </row>
    <row r="5740" spans="1:19" x14ac:dyDescent="0.25">
      <c r="A5740" t="s">
        <v>5770</v>
      </c>
      <c r="B5740">
        <v>71.099999999999994</v>
      </c>
      <c r="D5740" t="str">
        <f t="shared" si="356"/>
        <v xml:space="preserve">9-3-2011 6:51 </v>
      </c>
      <c r="E5740">
        <f t="shared" si="357"/>
        <v>0.99999999994179234</v>
      </c>
      <c r="F5740">
        <v>71.099999999999994</v>
      </c>
      <c r="K5740" t="s">
        <v>15346</v>
      </c>
      <c r="L5740">
        <v>87.1</v>
      </c>
      <c r="N5740" t="s">
        <v>15454</v>
      </c>
      <c r="O5740" t="str">
        <f t="shared" si="358"/>
        <v xml:space="preserve">8-28-2012 9:51 </v>
      </c>
      <c r="P5740">
        <f t="shared" si="359"/>
        <v>0.99999999994179234</v>
      </c>
      <c r="Q5740">
        <v>78.099999999999994</v>
      </c>
      <c r="R5740">
        <v>1.0000000001164153</v>
      </c>
      <c r="S5740">
        <v>66.900000000000006</v>
      </c>
    </row>
    <row r="5741" spans="1:19" x14ac:dyDescent="0.25">
      <c r="A5741" t="s">
        <v>5771</v>
      </c>
      <c r="B5741">
        <v>70</v>
      </c>
      <c r="D5741" t="str">
        <f t="shared" si="356"/>
        <v xml:space="preserve">9-3-2011 5:51 </v>
      </c>
      <c r="E5741">
        <f t="shared" si="357"/>
        <v>1.0000000001164153</v>
      </c>
      <c r="F5741">
        <v>70</v>
      </c>
      <c r="K5741" t="s">
        <v>15347</v>
      </c>
      <c r="L5741">
        <v>81</v>
      </c>
      <c r="N5741" t="s">
        <v>15455</v>
      </c>
      <c r="O5741" t="str">
        <f t="shared" si="358"/>
        <v xml:space="preserve">8-28-2012 8:51 </v>
      </c>
      <c r="P5741">
        <f t="shared" si="359"/>
        <v>1.0000000001164153</v>
      </c>
      <c r="Q5741">
        <v>75</v>
      </c>
      <c r="R5741">
        <v>0.99999999994179234</v>
      </c>
      <c r="S5741">
        <v>66.900000000000006</v>
      </c>
    </row>
    <row r="5742" spans="1:19" x14ac:dyDescent="0.25">
      <c r="A5742" t="s">
        <v>5772</v>
      </c>
      <c r="B5742">
        <v>71.099999999999994</v>
      </c>
      <c r="D5742" t="str">
        <f t="shared" si="356"/>
        <v xml:space="preserve">9-3-2011 4:51 </v>
      </c>
      <c r="E5742">
        <f t="shared" si="357"/>
        <v>0.99999999994179234</v>
      </c>
      <c r="F5742">
        <v>71.099999999999994</v>
      </c>
      <c r="K5742" t="s">
        <v>15348</v>
      </c>
      <c r="L5742">
        <v>75.900000000000006</v>
      </c>
      <c r="N5742" t="s">
        <v>15456</v>
      </c>
      <c r="O5742" t="str">
        <f t="shared" si="358"/>
        <v xml:space="preserve">8-28-2012 7:51 </v>
      </c>
      <c r="P5742">
        <f t="shared" si="359"/>
        <v>9.9999999976716936E-2</v>
      </c>
      <c r="Q5742">
        <v>75</v>
      </c>
      <c r="R5742">
        <v>0.99999999994179234</v>
      </c>
      <c r="S5742">
        <v>66.900000000000006</v>
      </c>
    </row>
    <row r="5743" spans="1:19" x14ac:dyDescent="0.25">
      <c r="A5743" t="s">
        <v>5773</v>
      </c>
      <c r="B5743">
        <v>72</v>
      </c>
      <c r="D5743" t="str">
        <f t="shared" si="356"/>
        <v xml:space="preserve">9-3-2011 3:51 </v>
      </c>
      <c r="E5743">
        <f t="shared" si="357"/>
        <v>0.99999999994179234</v>
      </c>
      <c r="F5743">
        <v>72</v>
      </c>
      <c r="K5743" t="s">
        <v>15349</v>
      </c>
      <c r="L5743">
        <v>73.900000000000006</v>
      </c>
      <c r="N5743" t="s">
        <v>15457</v>
      </c>
      <c r="O5743" t="str">
        <f t="shared" si="358"/>
        <v xml:space="preserve">8-28-2012 7:45 </v>
      </c>
      <c r="P5743">
        <f t="shared" si="359"/>
        <v>0.8999999999650754</v>
      </c>
      <c r="Q5743">
        <v>75.2</v>
      </c>
      <c r="R5743">
        <v>0.99999999994179234</v>
      </c>
      <c r="S5743">
        <v>66.900000000000006</v>
      </c>
    </row>
    <row r="5744" spans="1:19" x14ac:dyDescent="0.25">
      <c r="A5744" t="s">
        <v>5774</v>
      </c>
      <c r="B5744">
        <v>73</v>
      </c>
      <c r="D5744" t="str">
        <f t="shared" si="356"/>
        <v xml:space="preserve">9-3-2011 2:51 </v>
      </c>
      <c r="E5744">
        <f t="shared" si="357"/>
        <v>1.0000000001164153</v>
      </c>
      <c r="F5744">
        <v>73</v>
      </c>
      <c r="K5744" t="s">
        <v>15350</v>
      </c>
      <c r="L5744">
        <v>73.900000000000006</v>
      </c>
      <c r="N5744" t="s">
        <v>15458</v>
      </c>
      <c r="O5744" t="str">
        <f t="shared" si="358"/>
        <v xml:space="preserve">8-28-2012 6:51 </v>
      </c>
      <c r="P5744">
        <f t="shared" si="359"/>
        <v>0.28333333338377997</v>
      </c>
      <c r="Q5744">
        <v>73.900000000000006</v>
      </c>
      <c r="R5744">
        <v>0.99999999994179234</v>
      </c>
      <c r="S5744">
        <v>66.900000000000006</v>
      </c>
    </row>
    <row r="5745" spans="1:19" x14ac:dyDescent="0.25">
      <c r="A5745" t="s">
        <v>5775</v>
      </c>
      <c r="B5745">
        <v>73.900000000000006</v>
      </c>
      <c r="D5745" t="str">
        <f t="shared" si="356"/>
        <v xml:space="preserve">9-3-2011 1:51 </v>
      </c>
      <c r="E5745">
        <f t="shared" si="357"/>
        <v>0.99999999994179234</v>
      </c>
      <c r="F5745">
        <v>73.900000000000006</v>
      </c>
      <c r="K5745" t="s">
        <v>15351</v>
      </c>
      <c r="L5745">
        <v>73.900000000000006</v>
      </c>
      <c r="N5745" t="s">
        <v>15459</v>
      </c>
      <c r="O5745" t="str">
        <f t="shared" si="358"/>
        <v xml:space="preserve">8-28-2012 6:34 </v>
      </c>
      <c r="P5745">
        <f t="shared" si="359"/>
        <v>8.3333333255723119E-2</v>
      </c>
      <c r="Q5745">
        <v>73.400000000000006</v>
      </c>
      <c r="R5745">
        <v>0.99999999994179234</v>
      </c>
      <c r="S5745">
        <v>66.900000000000006</v>
      </c>
    </row>
    <row r="5746" spans="1:19" x14ac:dyDescent="0.25">
      <c r="A5746" t="s">
        <v>5776</v>
      </c>
      <c r="B5746">
        <v>75.900000000000006</v>
      </c>
      <c r="D5746" t="str">
        <f t="shared" si="356"/>
        <v xml:space="preserve">9-3-2011 0:51 </v>
      </c>
      <c r="E5746">
        <f t="shared" si="357"/>
        <v>0.99999999994179234</v>
      </c>
      <c r="F5746">
        <v>75.900000000000006</v>
      </c>
      <c r="K5746" t="s">
        <v>15352</v>
      </c>
      <c r="L5746">
        <v>75</v>
      </c>
      <c r="N5746" t="s">
        <v>15460</v>
      </c>
      <c r="O5746" t="str">
        <f t="shared" si="358"/>
        <v xml:space="preserve">8-28-2012 6:29 </v>
      </c>
      <c r="P5746">
        <f t="shared" si="359"/>
        <v>0.63333333330228925</v>
      </c>
      <c r="Q5746">
        <v>73.400000000000006</v>
      </c>
      <c r="R5746">
        <v>0.99999999994179234</v>
      </c>
      <c r="S5746">
        <v>66.900000000000006</v>
      </c>
    </row>
    <row r="5747" spans="1:19" x14ac:dyDescent="0.25">
      <c r="A5747" t="s">
        <v>5777</v>
      </c>
      <c r="B5747">
        <v>77</v>
      </c>
      <c r="D5747" t="str">
        <f t="shared" si="356"/>
        <v xml:space="preserve">9-2-2011 23:51 </v>
      </c>
      <c r="E5747">
        <f t="shared" si="357"/>
        <v>1.0000000001164153</v>
      </c>
      <c r="F5747">
        <v>77</v>
      </c>
      <c r="K5747" t="s">
        <v>15353</v>
      </c>
      <c r="L5747">
        <v>75</v>
      </c>
      <c r="N5747" t="s">
        <v>15461</v>
      </c>
      <c r="O5747" t="str">
        <f t="shared" si="358"/>
        <v xml:space="preserve">8-28-2012 5:51 </v>
      </c>
      <c r="P5747">
        <f t="shared" si="359"/>
        <v>1.0000000001164153</v>
      </c>
      <c r="Q5747">
        <v>73</v>
      </c>
      <c r="R5747">
        <v>0.99999999994179234</v>
      </c>
      <c r="S5747">
        <v>66.900000000000006</v>
      </c>
    </row>
    <row r="5748" spans="1:19" x14ac:dyDescent="0.25">
      <c r="A5748" t="s">
        <v>5778</v>
      </c>
      <c r="B5748">
        <v>78.099999999999994</v>
      </c>
      <c r="D5748" t="str">
        <f t="shared" si="356"/>
        <v xml:space="preserve">9-2-2011 22:51 </v>
      </c>
      <c r="E5748">
        <f t="shared" si="357"/>
        <v>0.99999999994179234</v>
      </c>
      <c r="F5748">
        <v>78.099999999999994</v>
      </c>
      <c r="K5748" t="s">
        <v>15354</v>
      </c>
      <c r="L5748">
        <v>77</v>
      </c>
      <c r="N5748" t="s">
        <v>15462</v>
      </c>
      <c r="O5748" t="str">
        <f t="shared" si="358"/>
        <v xml:space="preserve">8-28-2012 4:51 </v>
      </c>
      <c r="P5748">
        <f t="shared" si="359"/>
        <v>0.68333333329064772</v>
      </c>
      <c r="Q5748">
        <v>73</v>
      </c>
      <c r="R5748">
        <v>1.0000000001164153</v>
      </c>
      <c r="S5748">
        <v>66.900000000000006</v>
      </c>
    </row>
    <row r="5749" spans="1:19" x14ac:dyDescent="0.25">
      <c r="A5749" t="s">
        <v>5779</v>
      </c>
      <c r="B5749">
        <v>78.099999999999994</v>
      </c>
      <c r="D5749" t="str">
        <f t="shared" si="356"/>
        <v xml:space="preserve">9-2-2011 21:51 </v>
      </c>
      <c r="E5749">
        <f t="shared" si="357"/>
        <v>0.99999999994179234</v>
      </c>
      <c r="F5749">
        <v>78.099999999999994</v>
      </c>
      <c r="K5749" t="s">
        <v>15355</v>
      </c>
      <c r="L5749">
        <v>78.099999999999994</v>
      </c>
      <c r="N5749" t="s">
        <v>15463</v>
      </c>
      <c r="O5749" t="str">
        <f t="shared" si="358"/>
        <v xml:space="preserve">8-28-2012 4:10 </v>
      </c>
      <c r="P5749">
        <f t="shared" si="359"/>
        <v>0.31666666665114462</v>
      </c>
      <c r="Q5749">
        <v>73.400000000000006</v>
      </c>
      <c r="R5749">
        <v>0.99999999994179234</v>
      </c>
      <c r="S5749">
        <v>66.900000000000006</v>
      </c>
    </row>
    <row r="5750" spans="1:19" x14ac:dyDescent="0.25">
      <c r="A5750" t="s">
        <v>5780</v>
      </c>
      <c r="B5750">
        <v>79</v>
      </c>
      <c r="D5750" t="str">
        <f t="shared" si="356"/>
        <v xml:space="preserve">9-2-2011 20:51 </v>
      </c>
      <c r="E5750">
        <f t="shared" si="357"/>
        <v>1.0000000001164153</v>
      </c>
      <c r="F5750">
        <v>79</v>
      </c>
      <c r="K5750" t="s">
        <v>15356</v>
      </c>
      <c r="L5750">
        <v>79</v>
      </c>
      <c r="N5750" t="s">
        <v>15464</v>
      </c>
      <c r="O5750" t="str">
        <f t="shared" si="358"/>
        <v xml:space="preserve">8-28-2012 3:51 </v>
      </c>
      <c r="P5750">
        <f t="shared" si="359"/>
        <v>0.99999999994179234</v>
      </c>
      <c r="Q5750">
        <v>73.900000000000006</v>
      </c>
      <c r="R5750">
        <v>0.99999999994179234</v>
      </c>
      <c r="S5750">
        <v>66.900000000000006</v>
      </c>
    </row>
    <row r="5751" spans="1:19" x14ac:dyDescent="0.25">
      <c r="A5751" t="s">
        <v>5781</v>
      </c>
      <c r="B5751">
        <v>80.099999999999994</v>
      </c>
      <c r="D5751" t="str">
        <f t="shared" si="356"/>
        <v xml:space="preserve">9-2-2011 19:51 </v>
      </c>
      <c r="E5751">
        <f t="shared" si="357"/>
        <v>0.99999999994179234</v>
      </c>
      <c r="F5751">
        <v>80.099999999999994</v>
      </c>
      <c r="K5751" t="s">
        <v>15357</v>
      </c>
      <c r="L5751">
        <v>80.099999999999994</v>
      </c>
      <c r="N5751" t="s">
        <v>15465</v>
      </c>
      <c r="O5751" t="str">
        <f t="shared" si="358"/>
        <v xml:space="preserve">8-28-2012 2:51 </v>
      </c>
      <c r="P5751">
        <f t="shared" si="359"/>
        <v>1.0000000001164153</v>
      </c>
      <c r="Q5751">
        <v>73.900000000000006</v>
      </c>
      <c r="R5751">
        <v>1.0000000001164153</v>
      </c>
      <c r="S5751">
        <v>66.900000000000006</v>
      </c>
    </row>
    <row r="5752" spans="1:19" x14ac:dyDescent="0.25">
      <c r="A5752" t="s">
        <v>5782</v>
      </c>
      <c r="B5752">
        <v>82</v>
      </c>
      <c r="D5752" t="str">
        <f t="shared" si="356"/>
        <v xml:space="preserve">9-2-2011 18:51 </v>
      </c>
      <c r="E5752">
        <f t="shared" si="357"/>
        <v>0.99999999994179234</v>
      </c>
      <c r="F5752">
        <v>82</v>
      </c>
      <c r="K5752" t="s">
        <v>15358</v>
      </c>
      <c r="L5752">
        <v>80.099999999999994</v>
      </c>
      <c r="N5752" t="s">
        <v>15466</v>
      </c>
      <c r="O5752" t="str">
        <f t="shared" si="358"/>
        <v xml:space="preserve">8-28-2012 1:51 </v>
      </c>
      <c r="P5752">
        <f t="shared" si="359"/>
        <v>0.99999999994179234</v>
      </c>
      <c r="Q5752">
        <v>73.900000000000006</v>
      </c>
      <c r="R5752">
        <v>0.2333333333954215</v>
      </c>
      <c r="S5752">
        <v>66.900000000000006</v>
      </c>
    </row>
    <row r="5753" spans="1:19" x14ac:dyDescent="0.25">
      <c r="A5753" t="s">
        <v>5783</v>
      </c>
      <c r="B5753">
        <v>84.9</v>
      </c>
      <c r="D5753" t="str">
        <f t="shared" si="356"/>
        <v xml:space="preserve">9-2-2011 17:51 </v>
      </c>
      <c r="E5753">
        <f t="shared" si="357"/>
        <v>1.0000000001164153</v>
      </c>
      <c r="F5753">
        <v>84.9</v>
      </c>
      <c r="K5753" t="s">
        <v>15359</v>
      </c>
      <c r="L5753">
        <v>82</v>
      </c>
      <c r="N5753" t="s">
        <v>15467</v>
      </c>
      <c r="O5753" t="str">
        <f t="shared" si="358"/>
        <v xml:space="preserve">8-28-2012 0:51 </v>
      </c>
      <c r="P5753">
        <f t="shared" si="359"/>
        <v>0.99999999994179234</v>
      </c>
      <c r="Q5753">
        <v>75.900000000000006</v>
      </c>
      <c r="R5753">
        <v>0.99999999994179234</v>
      </c>
      <c r="S5753">
        <v>66.900000000000006</v>
      </c>
    </row>
    <row r="5754" spans="1:19" x14ac:dyDescent="0.25">
      <c r="A5754" t="s">
        <v>5784</v>
      </c>
      <c r="B5754">
        <v>86</v>
      </c>
      <c r="D5754" t="str">
        <f t="shared" si="356"/>
        <v xml:space="preserve">9-2-2011 16:51 </v>
      </c>
      <c r="E5754">
        <f t="shared" si="357"/>
        <v>0.99999999994179234</v>
      </c>
      <c r="F5754">
        <v>86</v>
      </c>
      <c r="K5754" t="s">
        <v>15360</v>
      </c>
      <c r="L5754">
        <v>84.2</v>
      </c>
      <c r="N5754" t="s">
        <v>15468</v>
      </c>
      <c r="O5754" t="str">
        <f t="shared" si="358"/>
        <v xml:space="preserve">8-27-2012 23:51 </v>
      </c>
      <c r="P5754">
        <f t="shared" si="359"/>
        <v>1.0000000001164153</v>
      </c>
      <c r="Q5754">
        <v>77</v>
      </c>
      <c r="R5754">
        <v>0.99999999994179234</v>
      </c>
      <c r="S5754">
        <v>66.900000000000006</v>
      </c>
    </row>
    <row r="5755" spans="1:19" x14ac:dyDescent="0.25">
      <c r="A5755" t="s">
        <v>5785</v>
      </c>
      <c r="B5755">
        <v>84.9</v>
      </c>
      <c r="D5755" t="str">
        <f t="shared" si="356"/>
        <v xml:space="preserve">9-2-2011 15:51 </v>
      </c>
      <c r="E5755">
        <f t="shared" si="357"/>
        <v>0.99999999994179234</v>
      </c>
      <c r="F5755">
        <v>84.9</v>
      </c>
      <c r="K5755" t="s">
        <v>15361</v>
      </c>
      <c r="L5755">
        <v>88</v>
      </c>
      <c r="N5755" t="s">
        <v>15469</v>
      </c>
      <c r="O5755" t="str">
        <f t="shared" si="358"/>
        <v xml:space="preserve">8-27-2012 22:51 </v>
      </c>
      <c r="P5755">
        <f t="shared" si="359"/>
        <v>0.34999999991850927</v>
      </c>
      <c r="Q5755">
        <v>78.099999999999994</v>
      </c>
      <c r="R5755">
        <v>0.99999999994179234</v>
      </c>
      <c r="S5755">
        <v>66.900000000000006</v>
      </c>
    </row>
    <row r="5756" spans="1:19" x14ac:dyDescent="0.25">
      <c r="A5756" t="s">
        <v>5786</v>
      </c>
      <c r="B5756">
        <v>84.9</v>
      </c>
      <c r="D5756" t="str">
        <f t="shared" si="356"/>
        <v xml:space="preserve">9-2-2011 14:51 </v>
      </c>
      <c r="E5756">
        <f t="shared" si="357"/>
        <v>1.0000000001164153</v>
      </c>
      <c r="F5756">
        <v>84.9</v>
      </c>
      <c r="K5756" t="s">
        <v>15362</v>
      </c>
      <c r="L5756">
        <v>91</v>
      </c>
      <c r="N5756" t="s">
        <v>15470</v>
      </c>
      <c r="O5756" t="str">
        <f t="shared" si="358"/>
        <v xml:space="preserve">8-27-2012 22:30 </v>
      </c>
      <c r="P5756">
        <f t="shared" si="359"/>
        <v>0.65000000002328306</v>
      </c>
      <c r="Q5756">
        <v>77</v>
      </c>
      <c r="R5756">
        <v>0.99999999994179234</v>
      </c>
      <c r="S5756">
        <v>66.900000000000006</v>
      </c>
    </row>
    <row r="5757" spans="1:19" x14ac:dyDescent="0.25">
      <c r="A5757" t="s">
        <v>5787</v>
      </c>
      <c r="B5757">
        <v>82.9</v>
      </c>
      <c r="D5757" t="str">
        <f t="shared" si="356"/>
        <v xml:space="preserve">9-2-2011 13:51 </v>
      </c>
      <c r="E5757">
        <f t="shared" si="357"/>
        <v>0.99999999994179234</v>
      </c>
      <c r="F5757">
        <v>82.9</v>
      </c>
      <c r="K5757" t="s">
        <v>15363</v>
      </c>
      <c r="L5757">
        <v>91</v>
      </c>
      <c r="N5757" t="s">
        <v>15471</v>
      </c>
      <c r="O5757" t="str">
        <f t="shared" si="358"/>
        <v xml:space="preserve">8-27-2012 21:51 </v>
      </c>
      <c r="P5757">
        <f t="shared" si="359"/>
        <v>0.99999999994179234</v>
      </c>
      <c r="Q5757">
        <v>75.900000000000006</v>
      </c>
      <c r="R5757">
        <v>0.99999999994179234</v>
      </c>
      <c r="S5757">
        <v>66.900000000000006</v>
      </c>
    </row>
    <row r="5758" spans="1:19" x14ac:dyDescent="0.25">
      <c r="A5758" t="s">
        <v>5788</v>
      </c>
      <c r="B5758">
        <v>81</v>
      </c>
      <c r="D5758" t="str">
        <f t="shared" si="356"/>
        <v xml:space="preserve">9-2-2011 12:51 </v>
      </c>
      <c r="E5758">
        <f t="shared" si="357"/>
        <v>0.99999999994179234</v>
      </c>
      <c r="F5758">
        <v>81</v>
      </c>
      <c r="K5758" t="s">
        <v>15364</v>
      </c>
      <c r="L5758">
        <v>89.1</v>
      </c>
      <c r="N5758" t="s">
        <v>15472</v>
      </c>
      <c r="O5758" t="str">
        <f t="shared" si="358"/>
        <v xml:space="preserve">8-27-2012 20:51 </v>
      </c>
      <c r="P5758">
        <f t="shared" si="359"/>
        <v>1.0000000001164153</v>
      </c>
      <c r="Q5758">
        <v>79</v>
      </c>
      <c r="R5758">
        <v>1.0000000001164153</v>
      </c>
      <c r="S5758">
        <v>66.900000000000006</v>
      </c>
    </row>
    <row r="5759" spans="1:19" x14ac:dyDescent="0.25">
      <c r="A5759" t="s">
        <v>5789</v>
      </c>
      <c r="B5759">
        <v>75.900000000000006</v>
      </c>
      <c r="D5759" t="str">
        <f t="shared" si="356"/>
        <v xml:space="preserve">9-2-2011 11:51 </v>
      </c>
      <c r="E5759">
        <f t="shared" si="357"/>
        <v>1.0000000001164153</v>
      </c>
      <c r="F5759">
        <v>75.900000000000006</v>
      </c>
      <c r="K5759" t="s">
        <v>15365</v>
      </c>
      <c r="L5759">
        <v>90</v>
      </c>
      <c r="N5759" t="s">
        <v>15473</v>
      </c>
      <c r="O5759" t="str">
        <f t="shared" si="358"/>
        <v xml:space="preserve">8-27-2012 19:51 </v>
      </c>
      <c r="P5759">
        <f t="shared" si="359"/>
        <v>0.99999999994179234</v>
      </c>
      <c r="Q5759">
        <v>81</v>
      </c>
      <c r="R5759">
        <v>0.94999999995343387</v>
      </c>
      <c r="S5759">
        <v>66.900000000000006</v>
      </c>
    </row>
    <row r="5760" spans="1:19" x14ac:dyDescent="0.25">
      <c r="A5760" t="s">
        <v>5790</v>
      </c>
      <c r="B5760">
        <v>78.099999999999994</v>
      </c>
      <c r="D5760" t="str">
        <f t="shared" si="356"/>
        <v xml:space="preserve">9-2-2011 10:51 </v>
      </c>
      <c r="E5760">
        <f t="shared" si="357"/>
        <v>0.99999999994179234</v>
      </c>
      <c r="F5760">
        <v>78.099999999999994</v>
      </c>
      <c r="K5760" t="s">
        <v>15366</v>
      </c>
      <c r="L5760">
        <v>90</v>
      </c>
      <c r="N5760" t="s">
        <v>15474</v>
      </c>
      <c r="O5760" t="str">
        <f t="shared" si="358"/>
        <v xml:space="preserve">8-27-2012 18:51 </v>
      </c>
      <c r="P5760">
        <f t="shared" si="359"/>
        <v>0.99999999994179234</v>
      </c>
      <c r="Q5760">
        <v>82.9</v>
      </c>
      <c r="R5760">
        <v>1.0000000001164153</v>
      </c>
      <c r="S5760">
        <v>66.900000000000006</v>
      </c>
    </row>
    <row r="5761" spans="1:19" x14ac:dyDescent="0.25">
      <c r="A5761" t="s">
        <v>5791</v>
      </c>
      <c r="B5761">
        <v>75.900000000000006</v>
      </c>
      <c r="D5761" t="str">
        <f t="shared" si="356"/>
        <v xml:space="preserve">9-2-2011 9:51 </v>
      </c>
      <c r="E5761">
        <f t="shared" si="357"/>
        <v>0.99999999994179234</v>
      </c>
      <c r="F5761">
        <v>75.900000000000006</v>
      </c>
      <c r="K5761" t="s">
        <v>15367</v>
      </c>
      <c r="L5761">
        <v>88</v>
      </c>
      <c r="N5761" t="s">
        <v>15475</v>
      </c>
      <c r="O5761" t="str">
        <f t="shared" si="358"/>
        <v xml:space="preserve">8-27-2012 17:51 </v>
      </c>
      <c r="P5761">
        <f t="shared" si="359"/>
        <v>1.0000000001164153</v>
      </c>
      <c r="Q5761">
        <v>84.9</v>
      </c>
      <c r="R5761">
        <v>0.99999999994179234</v>
      </c>
      <c r="S5761">
        <v>66.900000000000006</v>
      </c>
    </row>
    <row r="5762" spans="1:19" x14ac:dyDescent="0.25">
      <c r="A5762" t="s">
        <v>5792</v>
      </c>
      <c r="B5762">
        <v>72</v>
      </c>
      <c r="D5762" t="str">
        <f t="shared" si="356"/>
        <v xml:space="preserve">9-2-2011 8:51 </v>
      </c>
      <c r="E5762">
        <f t="shared" si="357"/>
        <v>1.0000000001164153</v>
      </c>
      <c r="F5762">
        <v>72</v>
      </c>
      <c r="K5762" t="s">
        <v>15368</v>
      </c>
      <c r="L5762">
        <v>87.8</v>
      </c>
      <c r="N5762" t="s">
        <v>15476</v>
      </c>
      <c r="O5762" t="str">
        <f t="shared" si="358"/>
        <v xml:space="preserve">8-27-2012 16:51 </v>
      </c>
      <c r="P5762">
        <f t="shared" si="359"/>
        <v>0.99999999994179234</v>
      </c>
      <c r="Q5762">
        <v>86</v>
      </c>
      <c r="R5762">
        <v>1.0000000001164153</v>
      </c>
      <c r="S5762">
        <v>66.900000000000006</v>
      </c>
    </row>
    <row r="5763" spans="1:19" x14ac:dyDescent="0.25">
      <c r="A5763" t="s">
        <v>5793</v>
      </c>
      <c r="B5763">
        <v>69.099999999999994</v>
      </c>
      <c r="D5763" t="str">
        <f t="shared" ref="D5763:D5826" si="360">LEFT(A5763,LEN(A5763)-3)</f>
        <v xml:space="preserve">9-2-2011 7:51 </v>
      </c>
      <c r="E5763">
        <f t="shared" ref="E5763:E5826" si="361">(D5763-D5764)*24</f>
        <v>0.99999999994179234</v>
      </c>
      <c r="F5763">
        <v>69.099999999999994</v>
      </c>
      <c r="K5763" t="s">
        <v>15369</v>
      </c>
      <c r="L5763">
        <v>84</v>
      </c>
      <c r="N5763" t="s">
        <v>15477</v>
      </c>
      <c r="O5763" t="str">
        <f t="shared" ref="O5763:O5826" si="362">LEFT(N5763,LEN(N5763)-3)</f>
        <v xml:space="preserve">8-27-2012 15:51 </v>
      </c>
      <c r="P5763">
        <f t="shared" ref="P5763:P5826" si="363">(O5763-O5764)*24</f>
        <v>0.99999999994179234</v>
      </c>
      <c r="Q5763">
        <v>86</v>
      </c>
      <c r="R5763">
        <v>0.99999999994179234</v>
      </c>
      <c r="S5763">
        <v>66.900000000000006</v>
      </c>
    </row>
    <row r="5764" spans="1:19" x14ac:dyDescent="0.25">
      <c r="A5764" t="s">
        <v>5794</v>
      </c>
      <c r="B5764">
        <v>68</v>
      </c>
      <c r="D5764" t="str">
        <f t="shared" si="360"/>
        <v xml:space="preserve">9-2-2011 6:51 </v>
      </c>
      <c r="E5764">
        <f t="shared" si="361"/>
        <v>0.99999999994179234</v>
      </c>
      <c r="F5764">
        <v>68</v>
      </c>
      <c r="K5764" t="s">
        <v>15370</v>
      </c>
      <c r="L5764">
        <v>80.099999999999994</v>
      </c>
      <c r="N5764" t="s">
        <v>15478</v>
      </c>
      <c r="O5764" t="str">
        <f t="shared" si="362"/>
        <v xml:space="preserve">8-27-2012 14:51 </v>
      </c>
      <c r="P5764">
        <f t="shared" si="363"/>
        <v>1.0000000001164153</v>
      </c>
      <c r="Q5764">
        <v>86</v>
      </c>
      <c r="R5764">
        <v>0.75</v>
      </c>
      <c r="S5764">
        <v>66.900000000000006</v>
      </c>
    </row>
    <row r="5765" spans="1:19" x14ac:dyDescent="0.25">
      <c r="A5765" t="s">
        <v>5795</v>
      </c>
      <c r="B5765">
        <v>69.099999999999994</v>
      </c>
      <c r="D5765" t="str">
        <f t="shared" si="360"/>
        <v xml:space="preserve">9-2-2011 5:51 </v>
      </c>
      <c r="E5765">
        <f t="shared" si="361"/>
        <v>1.0000000001164153</v>
      </c>
      <c r="F5765">
        <v>69.099999999999994</v>
      </c>
      <c r="K5765" t="s">
        <v>15371</v>
      </c>
      <c r="L5765">
        <v>78.8</v>
      </c>
      <c r="N5765" t="s">
        <v>15479</v>
      </c>
      <c r="O5765" t="str">
        <f t="shared" si="362"/>
        <v xml:space="preserve">8-27-2012 13:51 </v>
      </c>
      <c r="P5765">
        <f t="shared" si="363"/>
        <v>0.99999999994179234</v>
      </c>
      <c r="Q5765">
        <v>82.9</v>
      </c>
      <c r="R5765">
        <v>1.0000000001164153</v>
      </c>
      <c r="S5765">
        <v>66.900000000000006</v>
      </c>
    </row>
    <row r="5766" spans="1:19" x14ac:dyDescent="0.25">
      <c r="A5766" t="s">
        <v>5796</v>
      </c>
      <c r="B5766">
        <v>70</v>
      </c>
      <c r="D5766" t="str">
        <f t="shared" si="360"/>
        <v xml:space="preserve">9-2-2011 4:51 </v>
      </c>
      <c r="E5766">
        <f t="shared" si="361"/>
        <v>0.99999999994179234</v>
      </c>
      <c r="F5766">
        <v>70</v>
      </c>
      <c r="K5766" t="s">
        <v>15372</v>
      </c>
      <c r="L5766">
        <v>77</v>
      </c>
      <c r="N5766" t="s">
        <v>15480</v>
      </c>
      <c r="O5766" t="str">
        <f t="shared" si="362"/>
        <v xml:space="preserve">8-27-2012 12:51 </v>
      </c>
      <c r="P5766">
        <f t="shared" si="363"/>
        <v>0.99999999994179234</v>
      </c>
      <c r="Q5766">
        <v>84</v>
      </c>
      <c r="R5766">
        <v>1.0000000001164153</v>
      </c>
      <c r="S5766">
        <v>66.900000000000006</v>
      </c>
    </row>
    <row r="5767" spans="1:19" x14ac:dyDescent="0.25">
      <c r="A5767" t="s">
        <v>5797</v>
      </c>
      <c r="B5767">
        <v>70</v>
      </c>
      <c r="D5767" t="str">
        <f t="shared" si="360"/>
        <v xml:space="preserve">9-2-2011 3:51 </v>
      </c>
      <c r="E5767">
        <f t="shared" si="361"/>
        <v>0.99999999994179234</v>
      </c>
      <c r="F5767">
        <v>70</v>
      </c>
      <c r="K5767" t="s">
        <v>15373</v>
      </c>
      <c r="L5767">
        <v>75.2</v>
      </c>
      <c r="N5767" t="s">
        <v>15481</v>
      </c>
      <c r="O5767" t="str">
        <f t="shared" si="362"/>
        <v xml:space="preserve">8-27-2012 11:51 </v>
      </c>
      <c r="P5767">
        <f t="shared" si="363"/>
        <v>1.0000000001164153</v>
      </c>
      <c r="Q5767">
        <v>82</v>
      </c>
      <c r="R5767">
        <v>0.99999999994179234</v>
      </c>
      <c r="S5767">
        <v>66.900000000000006</v>
      </c>
    </row>
    <row r="5768" spans="1:19" x14ac:dyDescent="0.25">
      <c r="A5768" t="s">
        <v>5798</v>
      </c>
      <c r="B5768">
        <v>69.099999999999994</v>
      </c>
      <c r="D5768" t="str">
        <f t="shared" si="360"/>
        <v xml:space="preserve">9-2-2011 2:51 </v>
      </c>
      <c r="E5768">
        <f t="shared" si="361"/>
        <v>1.0000000001164153</v>
      </c>
      <c r="F5768">
        <v>69.099999999999994</v>
      </c>
      <c r="K5768" t="s">
        <v>15374</v>
      </c>
      <c r="L5768">
        <v>75</v>
      </c>
      <c r="N5768" t="s">
        <v>15482</v>
      </c>
      <c r="O5768" t="str">
        <f t="shared" si="362"/>
        <v xml:space="preserve">8-27-2012 10:51 </v>
      </c>
      <c r="P5768">
        <f t="shared" si="363"/>
        <v>0.99999999994179234</v>
      </c>
      <c r="Q5768">
        <v>80.099999999999994</v>
      </c>
      <c r="R5768">
        <v>0.99999999994179234</v>
      </c>
      <c r="S5768">
        <v>66.900000000000006</v>
      </c>
    </row>
    <row r="5769" spans="1:19" x14ac:dyDescent="0.25">
      <c r="A5769" t="s">
        <v>5799</v>
      </c>
      <c r="B5769">
        <v>69.099999999999994</v>
      </c>
      <c r="D5769" t="str">
        <f t="shared" si="360"/>
        <v xml:space="preserve">9-2-2011 1:51 </v>
      </c>
      <c r="E5769">
        <f t="shared" si="361"/>
        <v>0.99999999994179234</v>
      </c>
      <c r="F5769">
        <v>69.099999999999994</v>
      </c>
      <c r="K5769" t="s">
        <v>15375</v>
      </c>
      <c r="L5769">
        <v>75.2</v>
      </c>
      <c r="N5769" t="s">
        <v>15483</v>
      </c>
      <c r="O5769" t="str">
        <f t="shared" si="362"/>
        <v xml:space="preserve">8-27-2012 9:51 </v>
      </c>
      <c r="P5769">
        <f t="shared" si="363"/>
        <v>0.31666666665114462</v>
      </c>
      <c r="Q5769">
        <v>77</v>
      </c>
      <c r="R5769">
        <v>0.99999999994179234</v>
      </c>
      <c r="S5769">
        <v>66.900000000000006</v>
      </c>
    </row>
    <row r="5770" spans="1:19" x14ac:dyDescent="0.25">
      <c r="A5770" t="s">
        <v>5800</v>
      </c>
      <c r="B5770">
        <v>70</v>
      </c>
      <c r="D5770" t="str">
        <f t="shared" si="360"/>
        <v xml:space="preserve">9-2-2011 0:51 </v>
      </c>
      <c r="E5770">
        <f t="shared" si="361"/>
        <v>0.99999999994179234</v>
      </c>
      <c r="F5770">
        <v>70</v>
      </c>
      <c r="K5770" t="s">
        <v>15376</v>
      </c>
      <c r="L5770">
        <v>73</v>
      </c>
      <c r="N5770" t="s">
        <v>15484</v>
      </c>
      <c r="O5770" t="str">
        <f t="shared" si="362"/>
        <v xml:space="preserve">8-27-2012 9:32 </v>
      </c>
      <c r="P5770">
        <f t="shared" si="363"/>
        <v>0.68333333329064772</v>
      </c>
      <c r="Q5770">
        <v>75.2</v>
      </c>
      <c r="R5770">
        <v>0.99999999994179234</v>
      </c>
      <c r="S5770">
        <v>66.900000000000006</v>
      </c>
    </row>
    <row r="5771" spans="1:19" x14ac:dyDescent="0.25">
      <c r="A5771" t="s">
        <v>5801</v>
      </c>
      <c r="B5771">
        <v>71.099999999999994</v>
      </c>
      <c r="D5771" t="str">
        <f t="shared" si="360"/>
        <v xml:space="preserve">9-1-2011 23:51 </v>
      </c>
      <c r="E5771">
        <f t="shared" si="361"/>
        <v>1.0000000001164153</v>
      </c>
      <c r="F5771">
        <v>71.099999999999994</v>
      </c>
      <c r="K5771" t="s">
        <v>15377</v>
      </c>
      <c r="L5771">
        <v>73</v>
      </c>
      <c r="N5771" t="s">
        <v>15485</v>
      </c>
      <c r="O5771" t="str">
        <f t="shared" si="362"/>
        <v xml:space="preserve">8-27-2012 8:51 </v>
      </c>
      <c r="P5771">
        <f t="shared" si="363"/>
        <v>1.0000000001164153</v>
      </c>
      <c r="Q5771">
        <v>73.900000000000006</v>
      </c>
      <c r="R5771">
        <v>0.99999999994179234</v>
      </c>
      <c r="S5771">
        <v>66.900000000000006</v>
      </c>
    </row>
    <row r="5772" spans="1:19" x14ac:dyDescent="0.25">
      <c r="A5772" t="s">
        <v>5802</v>
      </c>
      <c r="B5772">
        <v>72</v>
      </c>
      <c r="D5772" t="str">
        <f t="shared" si="360"/>
        <v xml:space="preserve">9-1-2011 22:51 </v>
      </c>
      <c r="E5772">
        <f t="shared" si="361"/>
        <v>0.99999999994179234</v>
      </c>
      <c r="F5772">
        <v>72</v>
      </c>
      <c r="K5772" t="s">
        <v>15378</v>
      </c>
      <c r="L5772">
        <v>73.400000000000006</v>
      </c>
      <c r="N5772" t="s">
        <v>15486</v>
      </c>
      <c r="O5772" t="str">
        <f t="shared" si="362"/>
        <v xml:space="preserve">8-27-2012 7:51 </v>
      </c>
      <c r="P5772">
        <f t="shared" si="363"/>
        <v>0.99999999994179234</v>
      </c>
      <c r="Q5772">
        <v>72</v>
      </c>
      <c r="R5772">
        <v>0.99999999994179234</v>
      </c>
      <c r="S5772">
        <v>66.900000000000006</v>
      </c>
    </row>
    <row r="5773" spans="1:19" x14ac:dyDescent="0.25">
      <c r="A5773" t="s">
        <v>5803</v>
      </c>
      <c r="B5773">
        <v>75</v>
      </c>
      <c r="D5773" t="str">
        <f t="shared" si="360"/>
        <v xml:space="preserve">9-1-2011 21:51 </v>
      </c>
      <c r="E5773">
        <f t="shared" si="361"/>
        <v>0.99999999994179234</v>
      </c>
      <c r="F5773">
        <v>75</v>
      </c>
      <c r="K5773" t="s">
        <v>15379</v>
      </c>
      <c r="L5773">
        <v>71.599999999999994</v>
      </c>
      <c r="N5773" t="s">
        <v>15487</v>
      </c>
      <c r="O5773" t="str">
        <f t="shared" si="362"/>
        <v xml:space="preserve">8-27-2012 6:51 </v>
      </c>
      <c r="P5773">
        <f t="shared" si="363"/>
        <v>0.99999999994179234</v>
      </c>
      <c r="Q5773">
        <v>70</v>
      </c>
      <c r="R5773">
        <v>0.99999999994179234</v>
      </c>
      <c r="S5773">
        <v>66.900000000000006</v>
      </c>
    </row>
    <row r="5774" spans="1:19" x14ac:dyDescent="0.25">
      <c r="A5774" t="s">
        <v>5804</v>
      </c>
      <c r="B5774">
        <v>77</v>
      </c>
      <c r="D5774" t="str">
        <f t="shared" si="360"/>
        <v xml:space="preserve">9-1-2011 20:51 </v>
      </c>
      <c r="E5774">
        <f t="shared" si="361"/>
        <v>1.0000000001164153</v>
      </c>
      <c r="F5774">
        <v>77</v>
      </c>
      <c r="K5774" t="s">
        <v>15380</v>
      </c>
      <c r="L5774">
        <v>72</v>
      </c>
      <c r="N5774" t="s">
        <v>15488</v>
      </c>
      <c r="O5774" t="str">
        <f t="shared" si="362"/>
        <v xml:space="preserve">8-27-2012 5:51 </v>
      </c>
      <c r="P5774">
        <f t="shared" si="363"/>
        <v>1.0000000001164153</v>
      </c>
      <c r="Q5774">
        <v>71.099999999999994</v>
      </c>
      <c r="R5774">
        <v>1.0000000001164153</v>
      </c>
      <c r="S5774">
        <v>66.900000000000006</v>
      </c>
    </row>
    <row r="5775" spans="1:19" x14ac:dyDescent="0.25">
      <c r="A5775" t="s">
        <v>5805</v>
      </c>
      <c r="B5775">
        <v>79</v>
      </c>
      <c r="D5775" t="str">
        <f t="shared" si="360"/>
        <v xml:space="preserve">9-1-2011 19:51 </v>
      </c>
      <c r="E5775">
        <f t="shared" si="361"/>
        <v>0.99999999994179234</v>
      </c>
      <c r="F5775">
        <v>79</v>
      </c>
      <c r="K5775" t="s">
        <v>15381</v>
      </c>
      <c r="L5775">
        <v>71.599999999999994</v>
      </c>
      <c r="N5775" t="s">
        <v>15489</v>
      </c>
      <c r="O5775" t="str">
        <f t="shared" si="362"/>
        <v xml:space="preserve">8-27-2012 4:51 </v>
      </c>
      <c r="P5775">
        <f t="shared" si="363"/>
        <v>0.99999999994179234</v>
      </c>
      <c r="Q5775">
        <v>72</v>
      </c>
      <c r="R5775">
        <v>0.99999999994179234</v>
      </c>
      <c r="S5775">
        <v>66.900000000000006</v>
      </c>
    </row>
    <row r="5776" spans="1:19" x14ac:dyDescent="0.25">
      <c r="A5776" t="s">
        <v>5806</v>
      </c>
      <c r="B5776">
        <v>82</v>
      </c>
      <c r="D5776" t="str">
        <f t="shared" si="360"/>
        <v xml:space="preserve">9-1-2011 18:51 </v>
      </c>
      <c r="E5776">
        <f t="shared" si="361"/>
        <v>0.99999999994179234</v>
      </c>
      <c r="F5776">
        <v>82</v>
      </c>
      <c r="K5776" t="s">
        <v>15382</v>
      </c>
      <c r="L5776">
        <v>72</v>
      </c>
      <c r="N5776" t="s">
        <v>15490</v>
      </c>
      <c r="O5776" t="str">
        <f t="shared" si="362"/>
        <v xml:space="preserve">8-27-2012 3:51 </v>
      </c>
      <c r="P5776">
        <f t="shared" si="363"/>
        <v>0.99999999994179234</v>
      </c>
      <c r="Q5776">
        <v>72</v>
      </c>
      <c r="R5776">
        <v>0.99999999994179234</v>
      </c>
      <c r="S5776">
        <v>66.900000000000006</v>
      </c>
    </row>
    <row r="5777" spans="1:19" x14ac:dyDescent="0.25">
      <c r="A5777" t="s">
        <v>5807</v>
      </c>
      <c r="B5777">
        <v>84</v>
      </c>
      <c r="D5777" t="str">
        <f t="shared" si="360"/>
        <v xml:space="preserve">9-1-2011 17:51 </v>
      </c>
      <c r="E5777">
        <f t="shared" si="361"/>
        <v>1.0000000001164153</v>
      </c>
      <c r="F5777">
        <v>84</v>
      </c>
      <c r="K5777" t="s">
        <v>15383</v>
      </c>
      <c r="L5777">
        <v>71.099999999999994</v>
      </c>
      <c r="N5777" t="s">
        <v>15491</v>
      </c>
      <c r="O5777" t="str">
        <f t="shared" si="362"/>
        <v xml:space="preserve">8-27-2012 2:51 </v>
      </c>
      <c r="P5777">
        <f t="shared" si="363"/>
        <v>1.0000000001164153</v>
      </c>
      <c r="Q5777">
        <v>71.099999999999994</v>
      </c>
      <c r="R5777">
        <v>0.99999999994179234</v>
      </c>
      <c r="S5777">
        <v>66.900000000000006</v>
      </c>
    </row>
    <row r="5778" spans="1:19" x14ac:dyDescent="0.25">
      <c r="A5778" t="s">
        <v>5808</v>
      </c>
      <c r="B5778">
        <v>84.9</v>
      </c>
      <c r="D5778" t="str">
        <f t="shared" si="360"/>
        <v xml:space="preserve">9-1-2011 16:51 </v>
      </c>
      <c r="E5778">
        <f t="shared" si="361"/>
        <v>0.99999999994179234</v>
      </c>
      <c r="F5778">
        <v>84.9</v>
      </c>
      <c r="K5778" t="s">
        <v>15384</v>
      </c>
      <c r="L5778">
        <v>73</v>
      </c>
      <c r="N5778" t="s">
        <v>15492</v>
      </c>
      <c r="O5778" t="str">
        <f t="shared" si="362"/>
        <v xml:space="preserve">8-27-2012 1:51 </v>
      </c>
      <c r="P5778">
        <f t="shared" si="363"/>
        <v>0.99999999994179234</v>
      </c>
      <c r="Q5778">
        <v>72</v>
      </c>
      <c r="R5778">
        <v>9.9999999976716936E-2</v>
      </c>
      <c r="S5778">
        <v>66.900000000000006</v>
      </c>
    </row>
    <row r="5779" spans="1:19" x14ac:dyDescent="0.25">
      <c r="A5779" t="s">
        <v>5809</v>
      </c>
      <c r="B5779">
        <v>86</v>
      </c>
      <c r="D5779" t="str">
        <f t="shared" si="360"/>
        <v xml:space="preserve">9-1-2011 15:51 </v>
      </c>
      <c r="E5779">
        <f t="shared" si="361"/>
        <v>0.99999999994179234</v>
      </c>
      <c r="F5779">
        <v>86</v>
      </c>
      <c r="K5779" t="s">
        <v>15385</v>
      </c>
      <c r="L5779">
        <v>73.400000000000006</v>
      </c>
      <c r="N5779" t="s">
        <v>15493</v>
      </c>
      <c r="O5779" t="str">
        <f t="shared" si="362"/>
        <v xml:space="preserve">8-27-2012 0:51 </v>
      </c>
      <c r="P5779">
        <f t="shared" si="363"/>
        <v>0.99999999994179234</v>
      </c>
      <c r="Q5779">
        <v>70</v>
      </c>
      <c r="R5779">
        <v>0.99999999994179234</v>
      </c>
      <c r="S5779">
        <v>66.900000000000006</v>
      </c>
    </row>
    <row r="5780" spans="1:19" x14ac:dyDescent="0.25">
      <c r="A5780" t="s">
        <v>5810</v>
      </c>
      <c r="B5780">
        <v>84.9</v>
      </c>
      <c r="D5780" t="str">
        <f t="shared" si="360"/>
        <v xml:space="preserve">9-1-2011 14:51 </v>
      </c>
      <c r="E5780">
        <f t="shared" si="361"/>
        <v>1.0000000001164153</v>
      </c>
      <c r="F5780">
        <v>84.9</v>
      </c>
      <c r="K5780" t="s">
        <v>15386</v>
      </c>
      <c r="L5780">
        <v>73.900000000000006</v>
      </c>
      <c r="N5780" t="s">
        <v>15494</v>
      </c>
      <c r="O5780" t="str">
        <f t="shared" si="362"/>
        <v xml:space="preserve">8-26-2012 23:51 </v>
      </c>
      <c r="P5780">
        <f t="shared" si="363"/>
        <v>1.0000000001164153</v>
      </c>
      <c r="Q5780">
        <v>73</v>
      </c>
      <c r="R5780">
        <v>0.99999999994179234</v>
      </c>
      <c r="S5780">
        <v>66.900000000000006</v>
      </c>
    </row>
    <row r="5781" spans="1:19" x14ac:dyDescent="0.25">
      <c r="A5781" t="s">
        <v>5811</v>
      </c>
      <c r="B5781">
        <v>84</v>
      </c>
      <c r="D5781" t="str">
        <f t="shared" si="360"/>
        <v xml:space="preserve">9-1-2011 13:51 </v>
      </c>
      <c r="E5781">
        <f t="shared" si="361"/>
        <v>0.99999999994179234</v>
      </c>
      <c r="F5781">
        <v>84</v>
      </c>
      <c r="K5781" t="s">
        <v>15387</v>
      </c>
      <c r="L5781">
        <v>73.900000000000006</v>
      </c>
      <c r="N5781" t="s">
        <v>15495</v>
      </c>
      <c r="O5781" t="str">
        <f t="shared" si="362"/>
        <v xml:space="preserve">8-26-2012 22:51 </v>
      </c>
      <c r="P5781">
        <f t="shared" si="363"/>
        <v>0.99999999994179234</v>
      </c>
      <c r="Q5781">
        <v>73</v>
      </c>
      <c r="R5781">
        <v>0.21666666667442769</v>
      </c>
      <c r="S5781">
        <v>66.900000000000006</v>
      </c>
    </row>
    <row r="5782" spans="1:19" x14ac:dyDescent="0.25">
      <c r="A5782" t="s">
        <v>5812</v>
      </c>
      <c r="B5782">
        <v>82</v>
      </c>
      <c r="D5782" t="str">
        <f t="shared" si="360"/>
        <v xml:space="preserve">9-1-2011 12:51 </v>
      </c>
      <c r="E5782">
        <f t="shared" si="361"/>
        <v>0.99999999994179234</v>
      </c>
      <c r="F5782">
        <v>82</v>
      </c>
      <c r="K5782" t="s">
        <v>15388</v>
      </c>
      <c r="L5782">
        <v>75.900000000000006</v>
      </c>
      <c r="N5782" t="s">
        <v>15496</v>
      </c>
      <c r="O5782" t="str">
        <f t="shared" si="362"/>
        <v xml:space="preserve">8-26-2012 21:51 </v>
      </c>
      <c r="P5782">
        <f t="shared" si="363"/>
        <v>0.99999999994179234</v>
      </c>
      <c r="Q5782">
        <v>75.900000000000006</v>
      </c>
      <c r="R5782">
        <v>0.39999999990686774</v>
      </c>
      <c r="S5782">
        <v>66.900000000000006</v>
      </c>
    </row>
    <row r="5783" spans="1:19" x14ac:dyDescent="0.25">
      <c r="A5783" t="s">
        <v>5813</v>
      </c>
      <c r="B5783">
        <v>80.099999999999994</v>
      </c>
      <c r="D5783" t="str">
        <f t="shared" si="360"/>
        <v xml:space="preserve">9-1-2011 11:51 </v>
      </c>
      <c r="E5783">
        <f t="shared" si="361"/>
        <v>1.0000000001164153</v>
      </c>
      <c r="F5783">
        <v>80.099999999999994</v>
      </c>
      <c r="K5783" t="s">
        <v>15389</v>
      </c>
      <c r="L5783">
        <v>77</v>
      </c>
      <c r="N5783" t="s">
        <v>15497</v>
      </c>
      <c r="O5783" t="str">
        <f t="shared" si="362"/>
        <v xml:space="preserve">8-26-2012 20:51 </v>
      </c>
      <c r="P5783">
        <f t="shared" si="363"/>
        <v>1.0000000001164153</v>
      </c>
      <c r="Q5783">
        <v>73.900000000000006</v>
      </c>
      <c r="R5783">
        <v>1.0000000001164153</v>
      </c>
      <c r="S5783">
        <v>66.900000000000006</v>
      </c>
    </row>
    <row r="5784" spans="1:19" x14ac:dyDescent="0.25">
      <c r="A5784" t="s">
        <v>5814</v>
      </c>
      <c r="B5784">
        <v>78.099999999999994</v>
      </c>
      <c r="D5784" t="str">
        <f t="shared" si="360"/>
        <v xml:space="preserve">9-1-2011 10:51 </v>
      </c>
      <c r="E5784">
        <f t="shared" si="361"/>
        <v>0.99999999994179234</v>
      </c>
      <c r="F5784">
        <v>78.099999999999994</v>
      </c>
      <c r="K5784" t="s">
        <v>15390</v>
      </c>
      <c r="L5784">
        <v>78.099999999999994</v>
      </c>
      <c r="N5784" t="s">
        <v>15498</v>
      </c>
      <c r="O5784" t="str">
        <f t="shared" si="362"/>
        <v xml:space="preserve">8-26-2012 19:51 </v>
      </c>
      <c r="P5784">
        <f t="shared" si="363"/>
        <v>0.99999999994179234</v>
      </c>
      <c r="Q5784">
        <v>77</v>
      </c>
      <c r="R5784">
        <v>0.99999999994179234</v>
      </c>
      <c r="S5784">
        <v>66.900000000000006</v>
      </c>
    </row>
    <row r="5785" spans="1:19" x14ac:dyDescent="0.25">
      <c r="A5785" t="s">
        <v>5815</v>
      </c>
      <c r="B5785">
        <v>75</v>
      </c>
      <c r="D5785" t="str">
        <f t="shared" si="360"/>
        <v xml:space="preserve">9-1-2011 9:51 </v>
      </c>
      <c r="E5785">
        <f t="shared" si="361"/>
        <v>0.99999999994179234</v>
      </c>
      <c r="F5785">
        <v>75</v>
      </c>
      <c r="K5785" t="s">
        <v>15391</v>
      </c>
      <c r="L5785">
        <v>79</v>
      </c>
      <c r="N5785" t="s">
        <v>15499</v>
      </c>
      <c r="O5785" t="str">
        <f t="shared" si="362"/>
        <v xml:space="preserve">8-26-2012 18:51 </v>
      </c>
      <c r="P5785">
        <f t="shared" si="363"/>
        <v>0.99999999994179234</v>
      </c>
      <c r="Q5785">
        <v>80.099999999999994</v>
      </c>
      <c r="R5785">
        <v>0.99999999994179234</v>
      </c>
      <c r="S5785">
        <v>66.900000000000006</v>
      </c>
    </row>
    <row r="5786" spans="1:19" x14ac:dyDescent="0.25">
      <c r="A5786" t="s">
        <v>5816</v>
      </c>
      <c r="B5786">
        <v>71.099999999999994</v>
      </c>
      <c r="D5786" t="str">
        <f t="shared" si="360"/>
        <v xml:space="preserve">9-1-2011 8:51 </v>
      </c>
      <c r="E5786">
        <f t="shared" si="361"/>
        <v>1.0000000001164153</v>
      </c>
      <c r="F5786">
        <v>71.099999999999994</v>
      </c>
      <c r="K5786" t="s">
        <v>15392</v>
      </c>
      <c r="L5786">
        <v>81</v>
      </c>
      <c r="N5786" t="s">
        <v>15500</v>
      </c>
      <c r="O5786" t="str">
        <f t="shared" si="362"/>
        <v xml:space="preserve">8-26-2012 17:51 </v>
      </c>
      <c r="P5786">
        <f t="shared" si="363"/>
        <v>1.0000000001164153</v>
      </c>
      <c r="Q5786">
        <v>82.9</v>
      </c>
      <c r="R5786">
        <v>0.29999999993015081</v>
      </c>
      <c r="S5786">
        <v>66.900000000000006</v>
      </c>
    </row>
    <row r="5787" spans="1:19" x14ac:dyDescent="0.25">
      <c r="A5787" t="s">
        <v>5817</v>
      </c>
      <c r="B5787">
        <v>64</v>
      </c>
      <c r="D5787" t="str">
        <f t="shared" si="360"/>
        <v xml:space="preserve">9-1-2011 7:51 </v>
      </c>
      <c r="E5787">
        <f t="shared" si="361"/>
        <v>0.99999999994179234</v>
      </c>
      <c r="F5787">
        <v>64</v>
      </c>
      <c r="K5787" t="s">
        <v>15393</v>
      </c>
      <c r="L5787">
        <v>84</v>
      </c>
      <c r="N5787" t="s">
        <v>15501</v>
      </c>
      <c r="O5787" t="str">
        <f t="shared" si="362"/>
        <v xml:space="preserve">8-26-2012 16:51 </v>
      </c>
      <c r="P5787">
        <f t="shared" si="363"/>
        <v>0.99999999994179234</v>
      </c>
      <c r="Q5787">
        <v>82</v>
      </c>
      <c r="R5787">
        <v>0.63333333330228925</v>
      </c>
      <c r="S5787">
        <v>66.900000000000006</v>
      </c>
    </row>
    <row r="5788" spans="1:19" x14ac:dyDescent="0.25">
      <c r="A5788" t="s">
        <v>5818</v>
      </c>
      <c r="B5788">
        <v>60.1</v>
      </c>
      <c r="D5788" t="str">
        <f t="shared" si="360"/>
        <v xml:space="preserve">9-1-2011 6:51 </v>
      </c>
      <c r="E5788">
        <f t="shared" si="361"/>
        <v>0.99999999994179234</v>
      </c>
      <c r="F5788">
        <v>60.1</v>
      </c>
      <c r="K5788" t="s">
        <v>15394</v>
      </c>
      <c r="L5788">
        <v>86</v>
      </c>
      <c r="N5788" t="s">
        <v>15502</v>
      </c>
      <c r="O5788" t="str">
        <f t="shared" si="362"/>
        <v xml:space="preserve">8-26-2012 15:51 </v>
      </c>
      <c r="P5788">
        <f t="shared" si="363"/>
        <v>0.99999999994179234</v>
      </c>
      <c r="Q5788">
        <v>82.9</v>
      </c>
      <c r="R5788">
        <v>0.99999999994179234</v>
      </c>
      <c r="S5788">
        <v>66.900000000000006</v>
      </c>
    </row>
    <row r="5789" spans="1:19" x14ac:dyDescent="0.25">
      <c r="A5789" t="s">
        <v>5819</v>
      </c>
      <c r="B5789">
        <v>61</v>
      </c>
      <c r="D5789" t="str">
        <f t="shared" si="360"/>
        <v xml:space="preserve">9-1-2011 5:51 </v>
      </c>
      <c r="E5789">
        <f t="shared" si="361"/>
        <v>1.0000000001164153</v>
      </c>
      <c r="F5789">
        <v>61</v>
      </c>
      <c r="K5789" t="s">
        <v>15395</v>
      </c>
      <c r="L5789">
        <v>88</v>
      </c>
      <c r="N5789" t="s">
        <v>15503</v>
      </c>
      <c r="O5789" t="str">
        <f t="shared" si="362"/>
        <v xml:space="preserve">8-26-2012 14:51 </v>
      </c>
      <c r="P5789">
        <f t="shared" si="363"/>
        <v>1.0000000001164153</v>
      </c>
      <c r="Q5789">
        <v>82</v>
      </c>
      <c r="R5789">
        <v>1.0000000001164153</v>
      </c>
      <c r="S5789">
        <v>66.900000000000006</v>
      </c>
    </row>
    <row r="5790" spans="1:19" x14ac:dyDescent="0.25">
      <c r="A5790" t="s">
        <v>5820</v>
      </c>
      <c r="B5790">
        <v>62.1</v>
      </c>
      <c r="D5790" t="str">
        <f t="shared" si="360"/>
        <v xml:space="preserve">9-1-2011 4:51 </v>
      </c>
      <c r="E5790">
        <f t="shared" si="361"/>
        <v>0.99999999994179234</v>
      </c>
      <c r="F5790">
        <v>62.1</v>
      </c>
      <c r="K5790" t="s">
        <v>15396</v>
      </c>
      <c r="L5790">
        <v>88</v>
      </c>
      <c r="N5790" t="s">
        <v>15504</v>
      </c>
      <c r="O5790" t="str">
        <f t="shared" si="362"/>
        <v xml:space="preserve">8-26-2012 13:51 </v>
      </c>
      <c r="P5790">
        <f t="shared" si="363"/>
        <v>0.99999999994179234</v>
      </c>
      <c r="Q5790">
        <v>82</v>
      </c>
      <c r="R5790">
        <v>0.99999999994179234</v>
      </c>
      <c r="S5790">
        <v>66.900000000000006</v>
      </c>
    </row>
    <row r="5791" spans="1:19" x14ac:dyDescent="0.25">
      <c r="A5791" t="s">
        <v>5821</v>
      </c>
      <c r="B5791">
        <v>62.1</v>
      </c>
      <c r="D5791" t="str">
        <f t="shared" si="360"/>
        <v xml:space="preserve">9-1-2011 3:51 </v>
      </c>
      <c r="E5791">
        <f t="shared" si="361"/>
        <v>0.99999999994179234</v>
      </c>
      <c r="F5791">
        <v>62.1</v>
      </c>
      <c r="K5791" t="s">
        <v>15397</v>
      </c>
      <c r="L5791">
        <v>87.1</v>
      </c>
      <c r="N5791" t="s">
        <v>15505</v>
      </c>
      <c r="O5791" t="str">
        <f t="shared" si="362"/>
        <v xml:space="preserve">8-26-2012 12:51 </v>
      </c>
      <c r="P5791">
        <f t="shared" si="363"/>
        <v>0.99999999994179234</v>
      </c>
      <c r="Q5791">
        <v>80.099999999999994</v>
      </c>
      <c r="R5791">
        <v>0.99999999994179234</v>
      </c>
      <c r="S5791">
        <v>66.900000000000006</v>
      </c>
    </row>
    <row r="5792" spans="1:19" x14ac:dyDescent="0.25">
      <c r="A5792" t="s">
        <v>5822</v>
      </c>
      <c r="B5792">
        <v>66</v>
      </c>
      <c r="D5792" t="str">
        <f t="shared" si="360"/>
        <v xml:space="preserve">9-1-2011 2:51 </v>
      </c>
      <c r="E5792">
        <f t="shared" si="361"/>
        <v>1.0000000001164153</v>
      </c>
      <c r="F5792">
        <v>66</v>
      </c>
      <c r="K5792" t="s">
        <v>15398</v>
      </c>
      <c r="L5792">
        <v>87.1</v>
      </c>
      <c r="N5792" t="s">
        <v>15506</v>
      </c>
      <c r="O5792" t="str">
        <f t="shared" si="362"/>
        <v xml:space="preserve">8-26-2012 11:51 </v>
      </c>
      <c r="P5792">
        <f t="shared" si="363"/>
        <v>1.0000000001164153</v>
      </c>
      <c r="Q5792">
        <v>78.099999999999994</v>
      </c>
      <c r="R5792">
        <v>0.99999999994179234</v>
      </c>
      <c r="S5792">
        <v>66.900000000000006</v>
      </c>
    </row>
    <row r="5793" spans="1:19" x14ac:dyDescent="0.25">
      <c r="A5793" t="s">
        <v>5823</v>
      </c>
      <c r="B5793">
        <v>64.900000000000006</v>
      </c>
      <c r="D5793" t="str">
        <f t="shared" si="360"/>
        <v xml:space="preserve">9-1-2011 1:51 </v>
      </c>
      <c r="E5793">
        <f t="shared" si="361"/>
        <v>0.99999999994179234</v>
      </c>
      <c r="F5793">
        <v>64.900000000000006</v>
      </c>
      <c r="K5793" t="s">
        <v>15399</v>
      </c>
      <c r="L5793">
        <v>86</v>
      </c>
      <c r="N5793" t="s">
        <v>15507</v>
      </c>
      <c r="O5793" t="str">
        <f t="shared" si="362"/>
        <v xml:space="preserve">8-26-2012 10:51 </v>
      </c>
      <c r="P5793">
        <f t="shared" si="363"/>
        <v>0.99999999994179234</v>
      </c>
      <c r="Q5793">
        <v>75</v>
      </c>
      <c r="R5793">
        <v>0.99999999994179234</v>
      </c>
      <c r="S5793">
        <v>66.900000000000006</v>
      </c>
    </row>
    <row r="5794" spans="1:19" x14ac:dyDescent="0.25">
      <c r="A5794" t="s">
        <v>5824</v>
      </c>
      <c r="B5794">
        <v>66.900000000000006</v>
      </c>
      <c r="D5794" t="str">
        <f t="shared" si="360"/>
        <v xml:space="preserve">9-1-2011 0:51 </v>
      </c>
      <c r="E5794">
        <f t="shared" si="361"/>
        <v>0.99999999994179234</v>
      </c>
      <c r="F5794">
        <v>66.900000000000006</v>
      </c>
      <c r="K5794" t="s">
        <v>15400</v>
      </c>
      <c r="L5794">
        <v>84.9</v>
      </c>
      <c r="N5794" t="s">
        <v>15508</v>
      </c>
      <c r="O5794" t="str">
        <f t="shared" si="362"/>
        <v xml:space="preserve">8-26-2012 9:51 </v>
      </c>
      <c r="P5794">
        <f t="shared" si="363"/>
        <v>0.41666666662786156</v>
      </c>
      <c r="Q5794">
        <v>73</v>
      </c>
      <c r="R5794">
        <v>0.99999999994179234</v>
      </c>
      <c r="S5794">
        <v>66.900000000000006</v>
      </c>
    </row>
    <row r="5795" spans="1:19" x14ac:dyDescent="0.25">
      <c r="A5795" t="s">
        <v>5825</v>
      </c>
      <c r="B5795">
        <v>70</v>
      </c>
      <c r="D5795" t="str">
        <f t="shared" si="360"/>
        <v xml:space="preserve">8-31-2011 23:51 </v>
      </c>
      <c r="E5795">
        <f t="shared" si="361"/>
        <v>1.0000000001164153</v>
      </c>
      <c r="F5795">
        <v>70</v>
      </c>
      <c r="K5795" t="s">
        <v>15401</v>
      </c>
      <c r="L5795">
        <v>82.9</v>
      </c>
      <c r="N5795" t="s">
        <v>15509</v>
      </c>
      <c r="O5795" t="str">
        <f t="shared" si="362"/>
        <v xml:space="preserve">8-26-2012 9:26 </v>
      </c>
      <c r="P5795">
        <f t="shared" si="363"/>
        <v>0.58333333331393078</v>
      </c>
      <c r="Q5795">
        <v>71.599999999999994</v>
      </c>
      <c r="R5795">
        <v>0.2333333333954215</v>
      </c>
      <c r="S5795">
        <v>66.900000000000006</v>
      </c>
    </row>
    <row r="5796" spans="1:19" x14ac:dyDescent="0.25">
      <c r="A5796" t="s">
        <v>5826</v>
      </c>
      <c r="B5796">
        <v>69.099999999999994</v>
      </c>
      <c r="D5796" t="str">
        <f t="shared" si="360"/>
        <v xml:space="preserve">8-31-2011 22:51 </v>
      </c>
      <c r="E5796">
        <f t="shared" si="361"/>
        <v>0.99999999994179234</v>
      </c>
      <c r="F5796">
        <v>69.099999999999994</v>
      </c>
      <c r="K5796" t="s">
        <v>15402</v>
      </c>
      <c r="L5796">
        <v>79</v>
      </c>
      <c r="N5796" t="s">
        <v>15510</v>
      </c>
      <c r="O5796" t="str">
        <f t="shared" si="362"/>
        <v xml:space="preserve">8-26-2012 8:51 </v>
      </c>
      <c r="P5796">
        <f t="shared" si="363"/>
        <v>1.0000000001164153</v>
      </c>
      <c r="Q5796">
        <v>70</v>
      </c>
      <c r="R5796">
        <v>1.0000000001164153</v>
      </c>
      <c r="S5796">
        <v>66.900000000000006</v>
      </c>
    </row>
    <row r="5797" spans="1:19" x14ac:dyDescent="0.25">
      <c r="A5797" t="s">
        <v>5827</v>
      </c>
      <c r="B5797">
        <v>71.099999999999994</v>
      </c>
      <c r="D5797" t="str">
        <f t="shared" si="360"/>
        <v xml:space="preserve">8-31-2011 21:51 </v>
      </c>
      <c r="E5797">
        <f t="shared" si="361"/>
        <v>0.99999999994179234</v>
      </c>
      <c r="F5797">
        <v>71.099999999999994</v>
      </c>
      <c r="K5797" t="s">
        <v>15403</v>
      </c>
      <c r="L5797">
        <v>75.2</v>
      </c>
      <c r="N5797" t="s">
        <v>15511</v>
      </c>
      <c r="O5797" t="str">
        <f t="shared" si="362"/>
        <v xml:space="preserve">8-26-2012 7:51 </v>
      </c>
      <c r="P5797">
        <f t="shared" si="363"/>
        <v>0.99999999994179234</v>
      </c>
      <c r="Q5797">
        <v>66</v>
      </c>
      <c r="R5797">
        <v>0.99999999994179234</v>
      </c>
      <c r="S5797">
        <v>66.900000000000006</v>
      </c>
    </row>
    <row r="5798" spans="1:19" x14ac:dyDescent="0.25">
      <c r="A5798" t="s">
        <v>5828</v>
      </c>
      <c r="B5798">
        <v>72</v>
      </c>
      <c r="D5798" t="str">
        <f t="shared" si="360"/>
        <v xml:space="preserve">8-31-2011 20:51 </v>
      </c>
      <c r="E5798">
        <f t="shared" si="361"/>
        <v>1.0000000001164153</v>
      </c>
      <c r="F5798">
        <v>72</v>
      </c>
      <c r="K5798" t="s">
        <v>15404</v>
      </c>
      <c r="L5798">
        <v>73</v>
      </c>
      <c r="N5798" t="s">
        <v>15512</v>
      </c>
      <c r="O5798" t="str">
        <f t="shared" si="362"/>
        <v xml:space="preserve">8-26-2012 6:51 </v>
      </c>
      <c r="P5798">
        <f t="shared" si="363"/>
        <v>0.99999999994179234</v>
      </c>
      <c r="Q5798">
        <v>64.900000000000006</v>
      </c>
      <c r="R5798">
        <v>0.13333333324408159</v>
      </c>
      <c r="S5798">
        <v>66.900000000000006</v>
      </c>
    </row>
    <row r="5799" spans="1:19" x14ac:dyDescent="0.25">
      <c r="A5799" t="s">
        <v>5829</v>
      </c>
      <c r="B5799">
        <v>75.2</v>
      </c>
      <c r="D5799" t="str">
        <f t="shared" si="360"/>
        <v xml:space="preserve">8-31-2011 19:51 </v>
      </c>
      <c r="E5799">
        <f t="shared" si="361"/>
        <v>0.99999999994179234</v>
      </c>
      <c r="F5799">
        <v>75.2</v>
      </c>
      <c r="K5799" t="s">
        <v>15405</v>
      </c>
      <c r="L5799">
        <v>71.099999999999994</v>
      </c>
      <c r="N5799" t="s">
        <v>15513</v>
      </c>
      <c r="O5799" t="str">
        <f t="shared" si="362"/>
        <v xml:space="preserve">8-26-2012 5:51 </v>
      </c>
      <c r="P5799">
        <f t="shared" si="363"/>
        <v>1.0000000001164153</v>
      </c>
      <c r="Q5799">
        <v>66</v>
      </c>
      <c r="R5799">
        <v>1.0000000001164153</v>
      </c>
      <c r="S5799">
        <v>66.900000000000006</v>
      </c>
    </row>
    <row r="5800" spans="1:19" x14ac:dyDescent="0.25">
      <c r="A5800" t="s">
        <v>5830</v>
      </c>
      <c r="B5800">
        <v>80.099999999999994</v>
      </c>
      <c r="D5800" t="str">
        <f t="shared" si="360"/>
        <v xml:space="preserve">8-31-2011 18:51 </v>
      </c>
      <c r="E5800">
        <f t="shared" si="361"/>
        <v>0.99999999994179234</v>
      </c>
      <c r="F5800">
        <v>80.099999999999994</v>
      </c>
      <c r="K5800" t="s">
        <v>15406</v>
      </c>
      <c r="L5800">
        <v>69.8</v>
      </c>
      <c r="N5800" t="s">
        <v>15514</v>
      </c>
      <c r="O5800" t="str">
        <f t="shared" si="362"/>
        <v xml:space="preserve">8-26-2012 4:51 </v>
      </c>
      <c r="P5800">
        <f t="shared" si="363"/>
        <v>0.99999999994179234</v>
      </c>
      <c r="Q5800">
        <v>66.900000000000006</v>
      </c>
      <c r="R5800">
        <v>0.99999999994179234</v>
      </c>
      <c r="S5800">
        <v>66.900000000000006</v>
      </c>
    </row>
    <row r="5801" spans="1:19" x14ac:dyDescent="0.25">
      <c r="A5801" t="s">
        <v>5831</v>
      </c>
      <c r="B5801">
        <v>82</v>
      </c>
      <c r="D5801" t="str">
        <f t="shared" si="360"/>
        <v xml:space="preserve">8-31-2011 17:51 </v>
      </c>
      <c r="E5801">
        <f t="shared" si="361"/>
        <v>1.0000000001164153</v>
      </c>
      <c r="F5801">
        <v>82</v>
      </c>
      <c r="K5801" t="s">
        <v>15407</v>
      </c>
      <c r="L5801">
        <v>68</v>
      </c>
      <c r="N5801" t="s">
        <v>15515</v>
      </c>
      <c r="O5801" t="str">
        <f t="shared" si="362"/>
        <v xml:space="preserve">8-26-2012 3:51 </v>
      </c>
      <c r="P5801">
        <f t="shared" si="363"/>
        <v>0.99999999994179234</v>
      </c>
      <c r="Q5801">
        <v>66</v>
      </c>
      <c r="R5801">
        <v>0.99999999994179234</v>
      </c>
      <c r="S5801">
        <v>66.900000000000006</v>
      </c>
    </row>
    <row r="5802" spans="1:19" x14ac:dyDescent="0.25">
      <c r="A5802" t="s">
        <v>5832</v>
      </c>
      <c r="B5802">
        <v>82</v>
      </c>
      <c r="D5802" t="str">
        <f t="shared" si="360"/>
        <v xml:space="preserve">8-31-2011 16:51 </v>
      </c>
      <c r="E5802">
        <f t="shared" si="361"/>
        <v>0.99999999994179234</v>
      </c>
      <c r="F5802">
        <v>82</v>
      </c>
      <c r="K5802" t="s">
        <v>15408</v>
      </c>
      <c r="L5802">
        <v>68</v>
      </c>
      <c r="N5802" t="s">
        <v>15516</v>
      </c>
      <c r="O5802" t="str">
        <f t="shared" si="362"/>
        <v xml:space="preserve">8-26-2012 2:51 </v>
      </c>
      <c r="P5802">
        <f t="shared" si="363"/>
        <v>1.0000000001164153</v>
      </c>
      <c r="Q5802">
        <v>66</v>
      </c>
      <c r="R5802">
        <v>1.0000000001164153</v>
      </c>
      <c r="S5802">
        <v>66.900000000000006</v>
      </c>
    </row>
    <row r="5803" spans="1:19" x14ac:dyDescent="0.25">
      <c r="A5803" t="s">
        <v>5833</v>
      </c>
      <c r="B5803">
        <v>82.9</v>
      </c>
      <c r="D5803" t="str">
        <f t="shared" si="360"/>
        <v xml:space="preserve">8-31-2011 15:51 </v>
      </c>
      <c r="E5803">
        <f t="shared" si="361"/>
        <v>0.99999999994179234</v>
      </c>
      <c r="F5803">
        <v>82.9</v>
      </c>
      <c r="K5803" t="s">
        <v>15409</v>
      </c>
      <c r="L5803">
        <v>68</v>
      </c>
      <c r="N5803" t="s">
        <v>15517</v>
      </c>
      <c r="O5803" t="str">
        <f t="shared" si="362"/>
        <v xml:space="preserve">8-26-2012 1:51 </v>
      </c>
      <c r="P5803">
        <f t="shared" si="363"/>
        <v>0.99999999994179234</v>
      </c>
      <c r="Q5803">
        <v>68</v>
      </c>
      <c r="R5803">
        <v>0.99999999994179234</v>
      </c>
      <c r="S5803">
        <v>66.900000000000006</v>
      </c>
    </row>
    <row r="5804" spans="1:19" x14ac:dyDescent="0.25">
      <c r="A5804" t="s">
        <v>5834</v>
      </c>
      <c r="B5804">
        <v>82</v>
      </c>
      <c r="D5804" t="str">
        <f t="shared" si="360"/>
        <v xml:space="preserve">8-31-2011 14:51 </v>
      </c>
      <c r="E5804">
        <f t="shared" si="361"/>
        <v>1.0000000001164153</v>
      </c>
      <c r="F5804">
        <v>82</v>
      </c>
      <c r="K5804" t="s">
        <v>15410</v>
      </c>
      <c r="L5804">
        <v>70</v>
      </c>
      <c r="N5804" t="s">
        <v>15518</v>
      </c>
      <c r="O5804" t="str">
        <f t="shared" si="362"/>
        <v xml:space="preserve">8-26-2012 0:51 </v>
      </c>
      <c r="P5804">
        <f t="shared" si="363"/>
        <v>0.28333333338377997</v>
      </c>
      <c r="Q5804">
        <v>68</v>
      </c>
      <c r="R5804">
        <v>1.0000000001164153</v>
      </c>
      <c r="S5804">
        <v>66.900000000000006</v>
      </c>
    </row>
    <row r="5805" spans="1:19" x14ac:dyDescent="0.25">
      <c r="A5805" t="s">
        <v>5835</v>
      </c>
      <c r="B5805">
        <v>81</v>
      </c>
      <c r="D5805" t="str">
        <f t="shared" si="360"/>
        <v xml:space="preserve">8-31-2011 13:51 </v>
      </c>
      <c r="E5805">
        <f t="shared" si="361"/>
        <v>0.99999999994179234</v>
      </c>
      <c r="F5805">
        <v>81</v>
      </c>
      <c r="K5805" t="s">
        <v>15411</v>
      </c>
      <c r="L5805">
        <v>70</v>
      </c>
      <c r="N5805" t="s">
        <v>15519</v>
      </c>
      <c r="O5805" t="str">
        <f t="shared" si="362"/>
        <v xml:space="preserve">8-26-2012 0:34 </v>
      </c>
      <c r="P5805">
        <f t="shared" si="363"/>
        <v>0.71666666655801237</v>
      </c>
      <c r="Q5805">
        <v>68</v>
      </c>
      <c r="R5805">
        <v>0.99999999994179234</v>
      </c>
      <c r="S5805">
        <v>66.900000000000006</v>
      </c>
    </row>
    <row r="5806" spans="1:19" x14ac:dyDescent="0.25">
      <c r="A5806" t="s">
        <v>5836</v>
      </c>
      <c r="B5806">
        <v>80.099999999999994</v>
      </c>
      <c r="D5806" t="str">
        <f t="shared" si="360"/>
        <v xml:space="preserve">8-31-2011 12:51 </v>
      </c>
      <c r="E5806">
        <f t="shared" si="361"/>
        <v>0.99999999994179234</v>
      </c>
      <c r="F5806">
        <v>80.099999999999994</v>
      </c>
      <c r="K5806" t="s">
        <v>15412</v>
      </c>
      <c r="L5806">
        <v>71.099999999999994</v>
      </c>
      <c r="N5806" t="s">
        <v>15520</v>
      </c>
      <c r="O5806" t="str">
        <f t="shared" si="362"/>
        <v xml:space="preserve">8-25-2012 23:51 </v>
      </c>
      <c r="P5806">
        <f t="shared" si="363"/>
        <v>0.25000000011641532</v>
      </c>
      <c r="Q5806">
        <v>68</v>
      </c>
      <c r="R5806">
        <v>0.99999999994179234</v>
      </c>
      <c r="S5806">
        <v>66.900000000000006</v>
      </c>
    </row>
    <row r="5807" spans="1:19" x14ac:dyDescent="0.25">
      <c r="A5807" t="s">
        <v>5837</v>
      </c>
      <c r="B5807">
        <v>78.099999999999994</v>
      </c>
      <c r="D5807" t="str">
        <f t="shared" si="360"/>
        <v xml:space="preserve">8-31-2011 11:51 </v>
      </c>
      <c r="E5807">
        <f t="shared" si="361"/>
        <v>1.0000000001164153</v>
      </c>
      <c r="F5807">
        <v>78.099999999999994</v>
      </c>
      <c r="K5807" t="s">
        <v>15413</v>
      </c>
      <c r="L5807">
        <v>70</v>
      </c>
      <c r="N5807" t="s">
        <v>15521</v>
      </c>
      <c r="O5807" t="str">
        <f t="shared" si="362"/>
        <v xml:space="preserve">8-25-2012 23:36 </v>
      </c>
      <c r="P5807">
        <f t="shared" si="363"/>
        <v>0.75</v>
      </c>
      <c r="Q5807">
        <v>68</v>
      </c>
      <c r="R5807">
        <v>0.99999999994179234</v>
      </c>
      <c r="S5807">
        <v>66.900000000000006</v>
      </c>
    </row>
    <row r="5808" spans="1:19" x14ac:dyDescent="0.25">
      <c r="A5808" t="s">
        <v>5838</v>
      </c>
      <c r="B5808">
        <v>75.900000000000006</v>
      </c>
      <c r="D5808" t="str">
        <f t="shared" si="360"/>
        <v xml:space="preserve">8-31-2011 10:51 </v>
      </c>
      <c r="E5808">
        <f t="shared" si="361"/>
        <v>0.99999999994179234</v>
      </c>
      <c r="F5808">
        <v>75.900000000000006</v>
      </c>
      <c r="K5808" t="s">
        <v>15414</v>
      </c>
      <c r="L5808">
        <v>71.099999999999994</v>
      </c>
      <c r="N5808" t="s">
        <v>15522</v>
      </c>
      <c r="O5808" t="str">
        <f t="shared" si="362"/>
        <v xml:space="preserve">8-25-2012 22:51 </v>
      </c>
      <c r="P5808">
        <f t="shared" si="363"/>
        <v>0.99999999994179234</v>
      </c>
      <c r="Q5808">
        <v>68</v>
      </c>
      <c r="R5808">
        <v>1.0000000001164153</v>
      </c>
      <c r="S5808">
        <v>66.900000000000006</v>
      </c>
    </row>
    <row r="5809" spans="1:19" x14ac:dyDescent="0.25">
      <c r="A5809" t="s">
        <v>5839</v>
      </c>
      <c r="B5809">
        <v>73</v>
      </c>
      <c r="D5809" t="str">
        <f t="shared" si="360"/>
        <v xml:space="preserve">8-31-2011 9:51 </v>
      </c>
      <c r="E5809">
        <f t="shared" si="361"/>
        <v>0.99999999994179234</v>
      </c>
      <c r="F5809">
        <v>73</v>
      </c>
      <c r="K5809" t="s">
        <v>15415</v>
      </c>
      <c r="L5809">
        <v>71.099999999999994</v>
      </c>
      <c r="N5809" t="s">
        <v>15523</v>
      </c>
      <c r="O5809" t="str">
        <f t="shared" si="362"/>
        <v xml:space="preserve">8-25-2012 21:51 </v>
      </c>
      <c r="P5809">
        <f t="shared" si="363"/>
        <v>0.99999999994179234</v>
      </c>
      <c r="Q5809">
        <v>68</v>
      </c>
      <c r="R5809">
        <v>0.99999999994179234</v>
      </c>
      <c r="S5809">
        <v>66.900000000000006</v>
      </c>
    </row>
    <row r="5810" spans="1:19" x14ac:dyDescent="0.25">
      <c r="A5810" t="s">
        <v>5840</v>
      </c>
      <c r="B5810">
        <v>69.099999999999994</v>
      </c>
      <c r="D5810" t="str">
        <f t="shared" si="360"/>
        <v xml:space="preserve">8-31-2011 8:51 </v>
      </c>
      <c r="E5810">
        <f t="shared" si="361"/>
        <v>1.0000000001164153</v>
      </c>
      <c r="F5810">
        <v>69.099999999999994</v>
      </c>
      <c r="K5810" t="s">
        <v>15416</v>
      </c>
      <c r="L5810">
        <v>71.099999999999994</v>
      </c>
      <c r="N5810" t="s">
        <v>15524</v>
      </c>
      <c r="O5810" t="str">
        <f t="shared" si="362"/>
        <v xml:space="preserve">8-25-2012 20:51 </v>
      </c>
      <c r="P5810">
        <f t="shared" si="363"/>
        <v>1.0000000001164153</v>
      </c>
      <c r="Q5810">
        <v>66.900000000000006</v>
      </c>
      <c r="R5810">
        <v>0.99999999994179234</v>
      </c>
      <c r="S5810">
        <v>66.900000000000006</v>
      </c>
    </row>
    <row r="5811" spans="1:19" x14ac:dyDescent="0.25">
      <c r="A5811" t="s">
        <v>5841</v>
      </c>
      <c r="B5811">
        <v>64.900000000000006</v>
      </c>
      <c r="D5811" t="str">
        <f t="shared" si="360"/>
        <v xml:space="preserve">8-31-2011 7:51 </v>
      </c>
      <c r="E5811">
        <f t="shared" si="361"/>
        <v>0.99999999994179234</v>
      </c>
      <c r="F5811">
        <v>64.900000000000006</v>
      </c>
      <c r="K5811" t="s">
        <v>15417</v>
      </c>
      <c r="L5811">
        <v>73</v>
      </c>
      <c r="N5811" t="s">
        <v>15525</v>
      </c>
      <c r="O5811" t="str">
        <f t="shared" si="362"/>
        <v xml:space="preserve">8-25-2012 19:51 </v>
      </c>
      <c r="P5811">
        <f t="shared" si="363"/>
        <v>0.99999999994179234</v>
      </c>
      <c r="Q5811">
        <v>69.099999999999994</v>
      </c>
      <c r="R5811">
        <v>1.0000000001164153</v>
      </c>
      <c r="S5811">
        <v>66.900000000000006</v>
      </c>
    </row>
    <row r="5812" spans="1:19" x14ac:dyDescent="0.25">
      <c r="A5812" t="s">
        <v>5842</v>
      </c>
      <c r="B5812">
        <v>62.1</v>
      </c>
      <c r="D5812" t="str">
        <f t="shared" si="360"/>
        <v xml:space="preserve">8-31-2011 6:51 </v>
      </c>
      <c r="E5812">
        <f t="shared" si="361"/>
        <v>0.99999999994179234</v>
      </c>
      <c r="F5812">
        <v>62.1</v>
      </c>
      <c r="K5812" t="s">
        <v>15418</v>
      </c>
      <c r="L5812">
        <v>77</v>
      </c>
      <c r="N5812" t="s">
        <v>15526</v>
      </c>
      <c r="O5812" t="str">
        <f t="shared" si="362"/>
        <v xml:space="preserve">8-25-2012 18:51 </v>
      </c>
      <c r="P5812">
        <f t="shared" si="363"/>
        <v>0.99999999994179234</v>
      </c>
      <c r="Q5812">
        <v>69.099999999999994</v>
      </c>
      <c r="R5812">
        <v>0.99999999994179234</v>
      </c>
      <c r="S5812">
        <v>66.900000000000006</v>
      </c>
    </row>
    <row r="5813" spans="1:19" x14ac:dyDescent="0.25">
      <c r="A5813" t="s">
        <v>5843</v>
      </c>
      <c r="B5813">
        <v>63</v>
      </c>
      <c r="D5813" t="str">
        <f t="shared" si="360"/>
        <v xml:space="preserve">8-31-2011 5:51 </v>
      </c>
      <c r="E5813">
        <f t="shared" si="361"/>
        <v>1.0000000001164153</v>
      </c>
      <c r="F5813">
        <v>63</v>
      </c>
      <c r="K5813" t="s">
        <v>15419</v>
      </c>
      <c r="L5813">
        <v>79</v>
      </c>
      <c r="N5813" t="s">
        <v>15527</v>
      </c>
      <c r="O5813" t="str">
        <f t="shared" si="362"/>
        <v xml:space="preserve">8-25-2012 17:51 </v>
      </c>
      <c r="P5813">
        <f t="shared" si="363"/>
        <v>1.0000000001164153</v>
      </c>
      <c r="Q5813">
        <v>69.099999999999994</v>
      </c>
      <c r="R5813">
        <v>0.99999999994179234</v>
      </c>
      <c r="S5813">
        <v>66.900000000000006</v>
      </c>
    </row>
    <row r="5814" spans="1:19" x14ac:dyDescent="0.25">
      <c r="A5814" t="s">
        <v>5844</v>
      </c>
      <c r="B5814">
        <v>63</v>
      </c>
      <c r="D5814" t="str">
        <f t="shared" si="360"/>
        <v xml:space="preserve">8-31-2011 4:51 </v>
      </c>
      <c r="E5814">
        <f t="shared" si="361"/>
        <v>0.99999999994179234</v>
      </c>
      <c r="F5814">
        <v>63</v>
      </c>
      <c r="K5814" t="s">
        <v>15420</v>
      </c>
      <c r="L5814">
        <v>82.9</v>
      </c>
      <c r="N5814" t="s">
        <v>15528</v>
      </c>
      <c r="O5814" t="str">
        <f t="shared" si="362"/>
        <v xml:space="preserve">8-25-2012 16:51 </v>
      </c>
      <c r="P5814">
        <f t="shared" si="363"/>
        <v>0.99999999994179234</v>
      </c>
      <c r="Q5814">
        <v>70</v>
      </c>
      <c r="R5814">
        <v>0.56666666659293696</v>
      </c>
      <c r="S5814">
        <v>66.900000000000006</v>
      </c>
    </row>
    <row r="5815" spans="1:19" x14ac:dyDescent="0.25">
      <c r="A5815" t="s">
        <v>5845</v>
      </c>
      <c r="B5815">
        <v>64</v>
      </c>
      <c r="D5815" t="str">
        <f t="shared" si="360"/>
        <v xml:space="preserve">8-31-2011 3:51 </v>
      </c>
      <c r="E5815">
        <f t="shared" si="361"/>
        <v>0.99999999994179234</v>
      </c>
      <c r="F5815">
        <v>64</v>
      </c>
      <c r="K5815" t="s">
        <v>15421</v>
      </c>
      <c r="L5815">
        <v>84.9</v>
      </c>
      <c r="N5815" t="s">
        <v>15529</v>
      </c>
      <c r="O5815" t="str">
        <f t="shared" si="362"/>
        <v xml:space="preserve">8-25-2012 15:51 </v>
      </c>
      <c r="P5815">
        <f t="shared" si="363"/>
        <v>0.99999999994179234</v>
      </c>
      <c r="Q5815">
        <v>70</v>
      </c>
      <c r="R5815">
        <v>1.0000000001164153</v>
      </c>
      <c r="S5815">
        <v>66.900000000000006</v>
      </c>
    </row>
    <row r="5816" spans="1:19" x14ac:dyDescent="0.25">
      <c r="A5816" t="s">
        <v>5846</v>
      </c>
      <c r="B5816">
        <v>66</v>
      </c>
      <c r="D5816" t="str">
        <f t="shared" si="360"/>
        <v xml:space="preserve">8-31-2011 2:51 </v>
      </c>
      <c r="E5816">
        <f t="shared" si="361"/>
        <v>1.0000000001164153</v>
      </c>
      <c r="F5816">
        <v>66</v>
      </c>
      <c r="K5816" t="s">
        <v>15422</v>
      </c>
      <c r="L5816">
        <v>86</v>
      </c>
      <c r="N5816" t="s">
        <v>15530</v>
      </c>
      <c r="O5816" t="str">
        <f t="shared" si="362"/>
        <v xml:space="preserve">8-25-2012 14:51 </v>
      </c>
      <c r="P5816">
        <f t="shared" si="363"/>
        <v>1.0000000001164153</v>
      </c>
      <c r="Q5816">
        <v>70</v>
      </c>
      <c r="R5816">
        <v>0.99999999994179234</v>
      </c>
      <c r="S5816">
        <v>66.900000000000006</v>
      </c>
    </row>
    <row r="5817" spans="1:19" x14ac:dyDescent="0.25">
      <c r="A5817" t="s">
        <v>5847</v>
      </c>
      <c r="B5817">
        <v>66</v>
      </c>
      <c r="D5817" t="str">
        <f t="shared" si="360"/>
        <v xml:space="preserve">8-31-2011 1:51 </v>
      </c>
      <c r="E5817">
        <f t="shared" si="361"/>
        <v>0.99999999994179234</v>
      </c>
      <c r="F5817">
        <v>66</v>
      </c>
      <c r="K5817" t="s">
        <v>15423</v>
      </c>
      <c r="L5817">
        <v>86</v>
      </c>
      <c r="N5817" t="s">
        <v>15531</v>
      </c>
      <c r="O5817" t="str">
        <f t="shared" si="362"/>
        <v xml:space="preserve">8-25-2012 13:51 </v>
      </c>
      <c r="P5817">
        <f t="shared" si="363"/>
        <v>0.99999999994179234</v>
      </c>
      <c r="Q5817">
        <v>71.099999999999994</v>
      </c>
      <c r="R5817">
        <v>0.99999999994179234</v>
      </c>
      <c r="S5817">
        <v>66.900000000000006</v>
      </c>
    </row>
    <row r="5818" spans="1:19" x14ac:dyDescent="0.25">
      <c r="A5818" t="s">
        <v>5848</v>
      </c>
      <c r="B5818">
        <v>66.900000000000006</v>
      </c>
      <c r="D5818" t="str">
        <f t="shared" si="360"/>
        <v xml:space="preserve">8-31-2011 0:51 </v>
      </c>
      <c r="E5818">
        <f t="shared" si="361"/>
        <v>0.99999999994179234</v>
      </c>
      <c r="F5818">
        <v>66.900000000000006</v>
      </c>
      <c r="K5818" t="s">
        <v>15424</v>
      </c>
      <c r="L5818">
        <v>84.9</v>
      </c>
      <c r="N5818" t="s">
        <v>15532</v>
      </c>
      <c r="O5818" t="str">
        <f t="shared" si="362"/>
        <v xml:space="preserve">8-25-2012 12:51 </v>
      </c>
      <c r="P5818">
        <f t="shared" si="363"/>
        <v>0.99999999994179234</v>
      </c>
      <c r="Q5818">
        <v>71.099999999999994</v>
      </c>
      <c r="R5818">
        <v>0.99999999994179234</v>
      </c>
      <c r="S5818">
        <v>66.900000000000006</v>
      </c>
    </row>
    <row r="5819" spans="1:19" x14ac:dyDescent="0.25">
      <c r="A5819" t="s">
        <v>5849</v>
      </c>
      <c r="B5819">
        <v>69.099999999999994</v>
      </c>
      <c r="D5819" t="str">
        <f t="shared" si="360"/>
        <v xml:space="preserve">8-30-2011 23:51 </v>
      </c>
      <c r="E5819">
        <f t="shared" si="361"/>
        <v>1.0000000001164153</v>
      </c>
      <c r="F5819">
        <v>69.099999999999994</v>
      </c>
      <c r="K5819" t="s">
        <v>15425</v>
      </c>
      <c r="L5819">
        <v>82.9</v>
      </c>
      <c r="N5819" t="s">
        <v>15533</v>
      </c>
      <c r="O5819" t="str">
        <f t="shared" si="362"/>
        <v xml:space="preserve">8-25-2012 11:51 </v>
      </c>
      <c r="P5819">
        <f t="shared" si="363"/>
        <v>1.0000000001164153</v>
      </c>
      <c r="Q5819">
        <v>70</v>
      </c>
      <c r="R5819">
        <v>0.99999999994179234</v>
      </c>
      <c r="S5819">
        <v>66.900000000000006</v>
      </c>
    </row>
    <row r="5820" spans="1:19" x14ac:dyDescent="0.25">
      <c r="A5820" t="s">
        <v>5850</v>
      </c>
      <c r="B5820">
        <v>71.099999999999994</v>
      </c>
      <c r="D5820" t="str">
        <f t="shared" si="360"/>
        <v xml:space="preserve">8-30-2011 22:51 </v>
      </c>
      <c r="E5820">
        <f t="shared" si="361"/>
        <v>0.99999999994179234</v>
      </c>
      <c r="F5820">
        <v>71.099999999999994</v>
      </c>
      <c r="K5820" t="s">
        <v>15426</v>
      </c>
      <c r="L5820">
        <v>82.9</v>
      </c>
      <c r="N5820" t="s">
        <v>15534</v>
      </c>
      <c r="O5820" t="str">
        <f t="shared" si="362"/>
        <v xml:space="preserve">8-25-2012 10:51 </v>
      </c>
      <c r="P5820">
        <f t="shared" si="363"/>
        <v>0.99999999994179234</v>
      </c>
      <c r="Q5820">
        <v>69.099999999999994</v>
      </c>
      <c r="R5820">
        <v>0.99999999994179234</v>
      </c>
      <c r="S5820">
        <v>66.900000000000006</v>
      </c>
    </row>
    <row r="5821" spans="1:19" x14ac:dyDescent="0.25">
      <c r="A5821" t="s">
        <v>5851</v>
      </c>
      <c r="B5821">
        <v>71.099999999999994</v>
      </c>
      <c r="D5821" t="str">
        <f t="shared" si="360"/>
        <v xml:space="preserve">8-30-2011 21:51 </v>
      </c>
      <c r="E5821">
        <f t="shared" si="361"/>
        <v>0.99999999994179234</v>
      </c>
      <c r="F5821">
        <v>71.099999999999994</v>
      </c>
      <c r="K5821" t="s">
        <v>15427</v>
      </c>
      <c r="L5821">
        <v>82</v>
      </c>
      <c r="N5821" t="s">
        <v>15535</v>
      </c>
      <c r="O5821" t="str">
        <f t="shared" si="362"/>
        <v xml:space="preserve">8-25-2012 9:51 </v>
      </c>
      <c r="P5821">
        <f t="shared" si="363"/>
        <v>0.86666666669771075</v>
      </c>
      <c r="Q5821">
        <v>68</v>
      </c>
      <c r="R5821">
        <v>1.0000000001164153</v>
      </c>
      <c r="S5821">
        <v>66.900000000000006</v>
      </c>
    </row>
    <row r="5822" spans="1:19" x14ac:dyDescent="0.25">
      <c r="A5822" t="s">
        <v>5852</v>
      </c>
      <c r="B5822">
        <v>73.900000000000006</v>
      </c>
      <c r="D5822" t="str">
        <f t="shared" si="360"/>
        <v xml:space="preserve">8-30-2011 20:51 </v>
      </c>
      <c r="E5822">
        <f t="shared" si="361"/>
        <v>1.0000000001164153</v>
      </c>
      <c r="F5822">
        <v>73.900000000000006</v>
      </c>
      <c r="K5822" t="s">
        <v>15428</v>
      </c>
      <c r="L5822">
        <v>78.099999999999994</v>
      </c>
      <c r="N5822" t="s">
        <v>15536</v>
      </c>
      <c r="O5822" t="str">
        <f t="shared" si="362"/>
        <v xml:space="preserve">8-25-2012 8:59 </v>
      </c>
      <c r="P5822">
        <f t="shared" si="363"/>
        <v>0.13333333324408159</v>
      </c>
      <c r="Q5822">
        <v>66.2</v>
      </c>
      <c r="R5822">
        <v>1.0000000001164153</v>
      </c>
      <c r="S5822">
        <v>66.900000000000006</v>
      </c>
    </row>
    <row r="5823" spans="1:19" x14ac:dyDescent="0.25">
      <c r="A5823" t="s">
        <v>5853</v>
      </c>
      <c r="B5823">
        <v>75.900000000000006</v>
      </c>
      <c r="D5823" t="str">
        <f t="shared" si="360"/>
        <v xml:space="preserve">8-30-2011 19:51 </v>
      </c>
      <c r="E5823">
        <f t="shared" si="361"/>
        <v>0.99999999994179234</v>
      </c>
      <c r="F5823">
        <v>75.900000000000006</v>
      </c>
      <c r="K5823" t="s">
        <v>15429</v>
      </c>
      <c r="L5823">
        <v>75</v>
      </c>
      <c r="N5823" t="s">
        <v>15537</v>
      </c>
      <c r="O5823" t="str">
        <f t="shared" si="362"/>
        <v xml:space="preserve">8-25-2012 8:51 </v>
      </c>
      <c r="P5823">
        <f t="shared" si="363"/>
        <v>1.0000000001164153</v>
      </c>
      <c r="Q5823">
        <v>66</v>
      </c>
      <c r="R5823">
        <v>1.0000000001164153</v>
      </c>
      <c r="S5823">
        <v>66.900000000000006</v>
      </c>
    </row>
    <row r="5824" spans="1:19" x14ac:dyDescent="0.25">
      <c r="A5824" t="s">
        <v>5854</v>
      </c>
      <c r="B5824">
        <v>79</v>
      </c>
      <c r="D5824" t="str">
        <f t="shared" si="360"/>
        <v xml:space="preserve">8-30-2011 18:51 </v>
      </c>
      <c r="E5824">
        <f t="shared" si="361"/>
        <v>0.99999999994179234</v>
      </c>
      <c r="F5824">
        <v>79</v>
      </c>
      <c r="K5824" t="s">
        <v>15430</v>
      </c>
      <c r="L5824">
        <v>73.900000000000006</v>
      </c>
      <c r="N5824" t="s">
        <v>15538</v>
      </c>
      <c r="O5824" t="str">
        <f t="shared" si="362"/>
        <v xml:space="preserve">8-25-2012 7:51 </v>
      </c>
      <c r="P5824">
        <f t="shared" si="363"/>
        <v>0.99999999994179234</v>
      </c>
      <c r="Q5824">
        <v>64</v>
      </c>
      <c r="R5824">
        <v>1.0000000001164153</v>
      </c>
      <c r="S5824">
        <v>66.900000000000006</v>
      </c>
    </row>
    <row r="5825" spans="1:19" x14ac:dyDescent="0.25">
      <c r="A5825" t="s">
        <v>5855</v>
      </c>
      <c r="B5825">
        <v>81</v>
      </c>
      <c r="D5825" t="str">
        <f t="shared" si="360"/>
        <v xml:space="preserve">8-30-2011 17:51 </v>
      </c>
      <c r="E5825">
        <f t="shared" si="361"/>
        <v>1.0000000001164153</v>
      </c>
      <c r="F5825">
        <v>81</v>
      </c>
      <c r="K5825" t="s">
        <v>15431</v>
      </c>
      <c r="L5825">
        <v>73</v>
      </c>
      <c r="N5825" t="s">
        <v>15539</v>
      </c>
      <c r="O5825" t="str">
        <f t="shared" si="362"/>
        <v xml:space="preserve">8-25-2012 6:51 </v>
      </c>
      <c r="P5825">
        <f t="shared" si="363"/>
        <v>0.99999999994179234</v>
      </c>
      <c r="Q5825">
        <v>63</v>
      </c>
      <c r="R5825">
        <v>0.99999999994179234</v>
      </c>
      <c r="S5825">
        <v>68</v>
      </c>
    </row>
    <row r="5826" spans="1:19" x14ac:dyDescent="0.25">
      <c r="A5826" t="s">
        <v>5856</v>
      </c>
      <c r="B5826">
        <v>81</v>
      </c>
      <c r="D5826" t="str">
        <f t="shared" si="360"/>
        <v xml:space="preserve">8-30-2011 16:51 </v>
      </c>
      <c r="E5826">
        <f t="shared" si="361"/>
        <v>0.99999999994179234</v>
      </c>
      <c r="F5826">
        <v>81</v>
      </c>
      <c r="K5826" t="s">
        <v>15432</v>
      </c>
      <c r="L5826">
        <v>72</v>
      </c>
      <c r="N5826" t="s">
        <v>15540</v>
      </c>
      <c r="O5826" t="str">
        <f t="shared" si="362"/>
        <v xml:space="preserve">8-25-2012 5:51 </v>
      </c>
      <c r="P5826">
        <f t="shared" si="363"/>
        <v>1.0000000001164153</v>
      </c>
      <c r="Q5826">
        <v>64</v>
      </c>
      <c r="R5826">
        <v>0.99999999994179234</v>
      </c>
      <c r="S5826">
        <v>68</v>
      </c>
    </row>
    <row r="5827" spans="1:19" x14ac:dyDescent="0.25">
      <c r="A5827" t="s">
        <v>5857</v>
      </c>
      <c r="B5827">
        <v>81</v>
      </c>
      <c r="D5827" t="str">
        <f t="shared" ref="D5827:D5890" si="364">LEFT(A5827,LEN(A5827)-3)</f>
        <v xml:space="preserve">8-30-2011 15:51 </v>
      </c>
      <c r="E5827">
        <f t="shared" ref="E5827:E5890" si="365">(D5827-D5828)*24</f>
        <v>0.99999999994179234</v>
      </c>
      <c r="F5827">
        <v>81</v>
      </c>
      <c r="K5827" t="s">
        <v>15433</v>
      </c>
      <c r="L5827">
        <v>73</v>
      </c>
      <c r="N5827" t="s">
        <v>15541</v>
      </c>
      <c r="O5827" t="str">
        <f t="shared" ref="O5827:O5890" si="366">LEFT(N5827,LEN(N5827)-3)</f>
        <v xml:space="preserve">8-25-2012 4:51 </v>
      </c>
      <c r="P5827">
        <f t="shared" ref="P5827:P5890" si="367">(O5827-O5828)*24</f>
        <v>0.99999999994179234</v>
      </c>
      <c r="Q5827">
        <v>64</v>
      </c>
      <c r="R5827">
        <v>4.9999999988358468E-2</v>
      </c>
      <c r="S5827">
        <v>68</v>
      </c>
    </row>
    <row r="5828" spans="1:19" x14ac:dyDescent="0.25">
      <c r="A5828" t="s">
        <v>5858</v>
      </c>
      <c r="B5828">
        <v>82</v>
      </c>
      <c r="D5828" t="str">
        <f t="shared" si="364"/>
        <v xml:space="preserve">8-30-2011 14:51 </v>
      </c>
      <c r="E5828">
        <f t="shared" si="365"/>
        <v>1.0000000001164153</v>
      </c>
      <c r="F5828">
        <v>82</v>
      </c>
      <c r="K5828" t="s">
        <v>15434</v>
      </c>
      <c r="L5828">
        <v>73.900000000000006</v>
      </c>
      <c r="N5828" t="s">
        <v>15542</v>
      </c>
      <c r="O5828" t="str">
        <f t="shared" si="366"/>
        <v xml:space="preserve">8-25-2012 3:51 </v>
      </c>
      <c r="P5828">
        <f t="shared" si="367"/>
        <v>0.99999999994179234</v>
      </c>
      <c r="Q5828">
        <v>64</v>
      </c>
      <c r="R5828">
        <v>0.94999999995343387</v>
      </c>
      <c r="S5828">
        <v>68</v>
      </c>
    </row>
    <row r="5829" spans="1:19" x14ac:dyDescent="0.25">
      <c r="A5829" t="s">
        <v>5859</v>
      </c>
      <c r="B5829">
        <v>80.099999999999994</v>
      </c>
      <c r="D5829" t="str">
        <f t="shared" si="364"/>
        <v xml:space="preserve">8-30-2011 13:51 </v>
      </c>
      <c r="E5829">
        <f t="shared" si="365"/>
        <v>0.99999999994179234</v>
      </c>
      <c r="F5829">
        <v>80.099999999999994</v>
      </c>
      <c r="K5829" t="s">
        <v>15435</v>
      </c>
      <c r="L5829">
        <v>75</v>
      </c>
      <c r="N5829" t="s">
        <v>15543</v>
      </c>
      <c r="O5829" t="str">
        <f t="shared" si="366"/>
        <v xml:space="preserve">8-25-2012 2:51 </v>
      </c>
      <c r="P5829">
        <f t="shared" si="367"/>
        <v>1.0000000001164153</v>
      </c>
      <c r="Q5829">
        <v>66</v>
      </c>
      <c r="R5829">
        <v>0.38333333336049691</v>
      </c>
      <c r="S5829">
        <v>68</v>
      </c>
    </row>
    <row r="5830" spans="1:19" x14ac:dyDescent="0.25">
      <c r="A5830" t="s">
        <v>5860</v>
      </c>
      <c r="B5830">
        <v>79</v>
      </c>
      <c r="D5830" t="str">
        <f t="shared" si="364"/>
        <v xml:space="preserve">8-30-2011 12:51 </v>
      </c>
      <c r="E5830">
        <f t="shared" si="365"/>
        <v>0.99999999994179234</v>
      </c>
      <c r="F5830">
        <v>79</v>
      </c>
      <c r="K5830" t="s">
        <v>15436</v>
      </c>
      <c r="L5830">
        <v>73.900000000000006</v>
      </c>
      <c r="N5830" t="s">
        <v>15544</v>
      </c>
      <c r="O5830" t="str">
        <f t="shared" si="366"/>
        <v xml:space="preserve">8-25-2012 1:51 </v>
      </c>
      <c r="P5830">
        <f t="shared" si="367"/>
        <v>0.54999999987194315</v>
      </c>
      <c r="Q5830">
        <v>66</v>
      </c>
      <c r="R5830">
        <v>0.99999999994179234</v>
      </c>
      <c r="S5830">
        <v>68</v>
      </c>
    </row>
    <row r="5831" spans="1:19" x14ac:dyDescent="0.25">
      <c r="A5831" t="s">
        <v>5861</v>
      </c>
      <c r="B5831">
        <v>78.099999999999994</v>
      </c>
      <c r="D5831" t="str">
        <f t="shared" si="364"/>
        <v xml:space="preserve">8-30-2011 11:51 </v>
      </c>
      <c r="E5831">
        <f t="shared" si="365"/>
        <v>1.0000000001164153</v>
      </c>
      <c r="F5831">
        <v>78.099999999999994</v>
      </c>
      <c r="K5831" t="s">
        <v>15437</v>
      </c>
      <c r="L5831">
        <v>73.900000000000006</v>
      </c>
      <c r="N5831" t="s">
        <v>15545</v>
      </c>
      <c r="O5831" t="str">
        <f t="shared" si="366"/>
        <v xml:space="preserve">8-25-2012 1:18 </v>
      </c>
      <c r="P5831">
        <f t="shared" si="367"/>
        <v>0.2333333333954215</v>
      </c>
      <c r="Q5831">
        <v>66.2</v>
      </c>
      <c r="R5831">
        <v>0.99999999994179234</v>
      </c>
      <c r="S5831">
        <v>68</v>
      </c>
    </row>
    <row r="5832" spans="1:19" x14ac:dyDescent="0.25">
      <c r="A5832" t="s">
        <v>5862</v>
      </c>
      <c r="B5832">
        <v>75</v>
      </c>
      <c r="D5832" t="str">
        <f t="shared" si="364"/>
        <v xml:space="preserve">8-30-2011 10:51 </v>
      </c>
      <c r="E5832">
        <f t="shared" si="365"/>
        <v>0.99999999994179234</v>
      </c>
      <c r="F5832">
        <v>75</v>
      </c>
      <c r="K5832" t="s">
        <v>15438</v>
      </c>
      <c r="L5832">
        <v>75</v>
      </c>
      <c r="N5832" t="s">
        <v>15546</v>
      </c>
      <c r="O5832" t="str">
        <f t="shared" si="366"/>
        <v xml:space="preserve">8-25-2012 1:04 </v>
      </c>
      <c r="P5832">
        <f t="shared" si="367"/>
        <v>0.21666666667442769</v>
      </c>
      <c r="Q5832">
        <v>66.2</v>
      </c>
      <c r="R5832">
        <v>1.0000000001164153</v>
      </c>
      <c r="S5832">
        <v>68</v>
      </c>
    </row>
    <row r="5833" spans="1:19" x14ac:dyDescent="0.25">
      <c r="A5833" t="s">
        <v>5863</v>
      </c>
      <c r="B5833">
        <v>72</v>
      </c>
      <c r="D5833" t="str">
        <f t="shared" si="364"/>
        <v xml:space="preserve">8-30-2011 9:51 </v>
      </c>
      <c r="E5833">
        <f t="shared" si="365"/>
        <v>0.99999999994179234</v>
      </c>
      <c r="F5833">
        <v>72</v>
      </c>
      <c r="K5833" t="s">
        <v>15439</v>
      </c>
      <c r="L5833">
        <v>75.900000000000006</v>
      </c>
      <c r="N5833" t="s">
        <v>15547</v>
      </c>
      <c r="O5833" t="str">
        <f t="shared" si="366"/>
        <v xml:space="preserve">8-25-2012 0:51 </v>
      </c>
      <c r="P5833">
        <f t="shared" si="367"/>
        <v>0.99999999994179234</v>
      </c>
      <c r="Q5833">
        <v>69.099999999999994</v>
      </c>
      <c r="R5833">
        <v>0.99999999994179234</v>
      </c>
      <c r="S5833">
        <v>68</v>
      </c>
    </row>
    <row r="5834" spans="1:19" x14ac:dyDescent="0.25">
      <c r="A5834" t="s">
        <v>5864</v>
      </c>
      <c r="B5834">
        <v>69.099999999999994</v>
      </c>
      <c r="D5834" t="str">
        <f t="shared" si="364"/>
        <v xml:space="preserve">8-30-2011 8:51 </v>
      </c>
      <c r="E5834">
        <f t="shared" si="365"/>
        <v>1.0000000001164153</v>
      </c>
      <c r="F5834">
        <v>69.099999999999994</v>
      </c>
      <c r="K5834" t="s">
        <v>15440</v>
      </c>
      <c r="L5834">
        <v>77</v>
      </c>
      <c r="N5834" t="s">
        <v>15548</v>
      </c>
      <c r="O5834" t="str">
        <f t="shared" si="366"/>
        <v xml:space="preserve">8-24-2012 23:51 </v>
      </c>
      <c r="P5834">
        <f t="shared" si="367"/>
        <v>1.0000000001164153</v>
      </c>
      <c r="Q5834">
        <v>71.099999999999994</v>
      </c>
      <c r="R5834">
        <v>0.99999999994179234</v>
      </c>
      <c r="S5834">
        <v>68</v>
      </c>
    </row>
    <row r="5835" spans="1:19" x14ac:dyDescent="0.25">
      <c r="A5835" t="s">
        <v>5865</v>
      </c>
      <c r="B5835">
        <v>66.900000000000006</v>
      </c>
      <c r="D5835" t="str">
        <f t="shared" si="364"/>
        <v xml:space="preserve">8-30-2011 7:51 </v>
      </c>
      <c r="E5835">
        <f t="shared" si="365"/>
        <v>0.99999999994179234</v>
      </c>
      <c r="F5835">
        <v>66.900000000000006</v>
      </c>
      <c r="K5835" t="s">
        <v>15441</v>
      </c>
      <c r="L5835">
        <v>78.099999999999994</v>
      </c>
      <c r="N5835" t="s">
        <v>15549</v>
      </c>
      <c r="O5835" t="str">
        <f t="shared" si="366"/>
        <v xml:space="preserve">8-24-2012 22:51 </v>
      </c>
      <c r="P5835">
        <f t="shared" si="367"/>
        <v>0.99999999994179234</v>
      </c>
      <c r="Q5835">
        <v>71.099999999999994</v>
      </c>
      <c r="R5835">
        <v>0.48333333333721384</v>
      </c>
      <c r="S5835">
        <v>68</v>
      </c>
    </row>
    <row r="5836" spans="1:19" x14ac:dyDescent="0.25">
      <c r="A5836" t="s">
        <v>5866</v>
      </c>
      <c r="B5836">
        <v>66.900000000000006</v>
      </c>
      <c r="D5836" t="str">
        <f t="shared" si="364"/>
        <v xml:space="preserve">8-30-2011 6:51 </v>
      </c>
      <c r="E5836">
        <f t="shared" si="365"/>
        <v>0.21666666667442769</v>
      </c>
      <c r="F5836">
        <v>66.900000000000006</v>
      </c>
      <c r="K5836" t="s">
        <v>15442</v>
      </c>
      <c r="L5836">
        <v>79</v>
      </c>
      <c r="N5836" t="s">
        <v>15550</v>
      </c>
      <c r="O5836" t="str">
        <f t="shared" si="366"/>
        <v xml:space="preserve">8-24-2012 21:51 </v>
      </c>
      <c r="P5836">
        <f t="shared" si="367"/>
        <v>0.99999999994179234</v>
      </c>
      <c r="Q5836">
        <v>71.099999999999994</v>
      </c>
      <c r="R5836">
        <v>0.51666666677920148</v>
      </c>
      <c r="S5836">
        <v>68</v>
      </c>
    </row>
    <row r="5837" spans="1:19" x14ac:dyDescent="0.25">
      <c r="A5837" t="s">
        <v>5867</v>
      </c>
      <c r="B5837">
        <v>66.2</v>
      </c>
      <c r="D5837" t="str">
        <f t="shared" si="364"/>
        <v xml:space="preserve">8-30-2011 6:38 </v>
      </c>
      <c r="E5837">
        <f t="shared" si="365"/>
        <v>0.78333333326736465</v>
      </c>
      <c r="F5837">
        <v>66.2</v>
      </c>
      <c r="K5837" t="s">
        <v>15443</v>
      </c>
      <c r="L5837">
        <v>80.099999999999994</v>
      </c>
      <c r="N5837" t="s">
        <v>15551</v>
      </c>
      <c r="O5837" t="str">
        <f t="shared" si="366"/>
        <v xml:space="preserve">8-24-2012 20:51 </v>
      </c>
      <c r="P5837">
        <f t="shared" si="367"/>
        <v>1.0000000001164153</v>
      </c>
      <c r="Q5837">
        <v>72</v>
      </c>
      <c r="R5837">
        <v>0.99999999994179234</v>
      </c>
      <c r="S5837">
        <v>68</v>
      </c>
    </row>
    <row r="5838" spans="1:19" x14ac:dyDescent="0.25">
      <c r="A5838" t="s">
        <v>5868</v>
      </c>
      <c r="B5838">
        <v>66.900000000000006</v>
      </c>
      <c r="D5838" t="str">
        <f t="shared" si="364"/>
        <v xml:space="preserve">8-30-2011 5:51 </v>
      </c>
      <c r="E5838">
        <f t="shared" si="365"/>
        <v>1.0000000001164153</v>
      </c>
      <c r="F5838">
        <v>66.900000000000006</v>
      </c>
      <c r="K5838" t="s">
        <v>15444</v>
      </c>
      <c r="L5838">
        <v>80.599999999999994</v>
      </c>
      <c r="N5838" t="s">
        <v>15552</v>
      </c>
      <c r="O5838" t="str">
        <f t="shared" si="366"/>
        <v xml:space="preserve">8-24-2012 19:51 </v>
      </c>
      <c r="P5838">
        <f t="shared" si="367"/>
        <v>0.99999999994179234</v>
      </c>
      <c r="Q5838">
        <v>72</v>
      </c>
      <c r="R5838">
        <v>0.99999999994179234</v>
      </c>
      <c r="S5838">
        <v>68</v>
      </c>
    </row>
    <row r="5839" spans="1:19" x14ac:dyDescent="0.25">
      <c r="A5839" t="s">
        <v>5869</v>
      </c>
      <c r="B5839">
        <v>66.900000000000006</v>
      </c>
      <c r="D5839" t="str">
        <f t="shared" si="364"/>
        <v xml:space="preserve">8-30-2011 4:51 </v>
      </c>
      <c r="E5839">
        <f t="shared" si="365"/>
        <v>0.99999999994179234</v>
      </c>
      <c r="F5839">
        <v>66.900000000000006</v>
      </c>
      <c r="K5839" t="s">
        <v>15445</v>
      </c>
      <c r="L5839">
        <v>82</v>
      </c>
      <c r="N5839" t="s">
        <v>15553</v>
      </c>
      <c r="O5839" t="str">
        <f t="shared" si="366"/>
        <v xml:space="preserve">8-24-2012 18:51 </v>
      </c>
      <c r="P5839">
        <f t="shared" si="367"/>
        <v>0.99999999994179234</v>
      </c>
      <c r="Q5839">
        <v>73.900000000000006</v>
      </c>
      <c r="R5839">
        <v>0.99999999994179234</v>
      </c>
      <c r="S5839">
        <v>68</v>
      </c>
    </row>
    <row r="5840" spans="1:19" x14ac:dyDescent="0.25">
      <c r="A5840" t="s">
        <v>5870</v>
      </c>
      <c r="B5840">
        <v>66.900000000000006</v>
      </c>
      <c r="D5840" t="str">
        <f t="shared" si="364"/>
        <v xml:space="preserve">8-30-2011 3:51 </v>
      </c>
      <c r="E5840">
        <f t="shared" si="365"/>
        <v>0.2333333333954215</v>
      </c>
      <c r="F5840">
        <v>66.900000000000006</v>
      </c>
      <c r="K5840" t="s">
        <v>15446</v>
      </c>
      <c r="L5840">
        <v>86</v>
      </c>
      <c r="N5840" t="s">
        <v>15554</v>
      </c>
      <c r="O5840" t="str">
        <f t="shared" si="366"/>
        <v xml:space="preserve">8-24-2012 17:51 </v>
      </c>
      <c r="P5840">
        <f t="shared" si="367"/>
        <v>1.0000000001164153</v>
      </c>
      <c r="Q5840">
        <v>75</v>
      </c>
      <c r="R5840">
        <v>0.99999999994179234</v>
      </c>
      <c r="S5840">
        <v>68</v>
      </c>
    </row>
    <row r="5841" spans="1:19" x14ac:dyDescent="0.25">
      <c r="A5841" t="s">
        <v>5871</v>
      </c>
      <c r="B5841">
        <v>68</v>
      </c>
      <c r="D5841" t="str">
        <f t="shared" si="364"/>
        <v xml:space="preserve">8-30-2011 3:37 </v>
      </c>
      <c r="E5841">
        <f t="shared" si="365"/>
        <v>0.76666666654637083</v>
      </c>
      <c r="F5841">
        <v>68</v>
      </c>
      <c r="K5841" t="s">
        <v>15447</v>
      </c>
      <c r="L5841">
        <v>82.9</v>
      </c>
      <c r="N5841" t="s">
        <v>15555</v>
      </c>
      <c r="O5841" t="str">
        <f t="shared" si="366"/>
        <v xml:space="preserve">8-24-2012 16:51 </v>
      </c>
      <c r="P5841">
        <f t="shared" si="367"/>
        <v>0.99999999994179234</v>
      </c>
      <c r="Q5841">
        <v>75.900000000000006</v>
      </c>
      <c r="R5841">
        <v>1.0000000001164153</v>
      </c>
      <c r="S5841">
        <v>68</v>
      </c>
    </row>
    <row r="5842" spans="1:19" x14ac:dyDescent="0.25">
      <c r="A5842" t="s">
        <v>5872</v>
      </c>
      <c r="B5842">
        <v>69.099999999999994</v>
      </c>
      <c r="D5842" t="str">
        <f t="shared" si="364"/>
        <v xml:space="preserve">8-30-2011 2:51 </v>
      </c>
      <c r="E5842">
        <f t="shared" si="365"/>
        <v>1.0000000001164153</v>
      </c>
      <c r="F5842">
        <v>69.099999999999994</v>
      </c>
      <c r="K5842" t="s">
        <v>15448</v>
      </c>
      <c r="L5842">
        <v>84</v>
      </c>
      <c r="N5842" t="s">
        <v>15556</v>
      </c>
      <c r="O5842" t="str">
        <f t="shared" si="366"/>
        <v xml:space="preserve">8-24-2012 15:51 </v>
      </c>
      <c r="P5842">
        <f t="shared" si="367"/>
        <v>0.99999999994179234</v>
      </c>
      <c r="Q5842">
        <v>77</v>
      </c>
      <c r="R5842">
        <v>1.0000000001164153</v>
      </c>
      <c r="S5842">
        <v>68</v>
      </c>
    </row>
    <row r="5843" spans="1:19" x14ac:dyDescent="0.25">
      <c r="A5843" t="s">
        <v>5873</v>
      </c>
      <c r="B5843">
        <v>70</v>
      </c>
      <c r="D5843" t="str">
        <f t="shared" si="364"/>
        <v xml:space="preserve">8-30-2011 1:51 </v>
      </c>
      <c r="E5843">
        <f t="shared" si="365"/>
        <v>0.99999999994179234</v>
      </c>
      <c r="F5843">
        <v>70</v>
      </c>
      <c r="K5843" t="s">
        <v>15449</v>
      </c>
      <c r="L5843">
        <v>84.9</v>
      </c>
      <c r="N5843" t="s">
        <v>15557</v>
      </c>
      <c r="O5843" t="str">
        <f t="shared" si="366"/>
        <v xml:space="preserve">8-24-2012 14:51 </v>
      </c>
      <c r="P5843">
        <f t="shared" si="367"/>
        <v>1.0000000001164153</v>
      </c>
      <c r="Q5843">
        <v>75.900000000000006</v>
      </c>
      <c r="R5843">
        <v>1.0000000001164153</v>
      </c>
      <c r="S5843">
        <v>68</v>
      </c>
    </row>
    <row r="5844" spans="1:19" x14ac:dyDescent="0.25">
      <c r="A5844" t="s">
        <v>5874</v>
      </c>
      <c r="B5844">
        <v>70</v>
      </c>
      <c r="D5844" t="str">
        <f t="shared" si="364"/>
        <v xml:space="preserve">8-30-2011 0:51 </v>
      </c>
      <c r="E5844">
        <f t="shared" si="365"/>
        <v>0.99999999994179234</v>
      </c>
      <c r="F5844">
        <v>70</v>
      </c>
      <c r="K5844" t="s">
        <v>15450</v>
      </c>
      <c r="L5844">
        <v>84</v>
      </c>
      <c r="N5844" t="s">
        <v>15558</v>
      </c>
      <c r="O5844" t="str">
        <f t="shared" si="366"/>
        <v xml:space="preserve">8-24-2012 13:51 </v>
      </c>
      <c r="P5844">
        <f t="shared" si="367"/>
        <v>0.99999999994179234</v>
      </c>
      <c r="Q5844">
        <v>75.900000000000006</v>
      </c>
      <c r="R5844">
        <v>0.99999999994179234</v>
      </c>
      <c r="S5844">
        <v>68</v>
      </c>
    </row>
    <row r="5845" spans="1:19" x14ac:dyDescent="0.25">
      <c r="A5845" t="s">
        <v>5875</v>
      </c>
      <c r="B5845">
        <v>71.099999999999994</v>
      </c>
      <c r="D5845" t="str">
        <f t="shared" si="364"/>
        <v xml:space="preserve">8-29-2011 23:51 </v>
      </c>
      <c r="E5845">
        <f t="shared" si="365"/>
        <v>0.30000000010477379</v>
      </c>
      <c r="F5845">
        <v>71.099999999999994</v>
      </c>
      <c r="K5845" t="s">
        <v>15451</v>
      </c>
      <c r="L5845">
        <v>84.9</v>
      </c>
      <c r="N5845" t="s">
        <v>15559</v>
      </c>
      <c r="O5845" t="str">
        <f t="shared" si="366"/>
        <v xml:space="preserve">8-24-2012 12:51 </v>
      </c>
      <c r="P5845">
        <f t="shared" si="367"/>
        <v>0.99999999994179234</v>
      </c>
      <c r="Q5845">
        <v>75</v>
      </c>
      <c r="R5845">
        <v>0.99999999994179234</v>
      </c>
      <c r="S5845">
        <v>68</v>
      </c>
    </row>
    <row r="5846" spans="1:19" x14ac:dyDescent="0.25">
      <c r="A5846" t="s">
        <v>5876</v>
      </c>
      <c r="B5846">
        <v>71.599999999999994</v>
      </c>
      <c r="D5846" t="str">
        <f t="shared" si="364"/>
        <v xml:space="preserve">8-29-2011 23:33 </v>
      </c>
      <c r="E5846">
        <f t="shared" si="365"/>
        <v>0.70000000001164153</v>
      </c>
      <c r="F5846">
        <v>71.599999999999994</v>
      </c>
      <c r="K5846" t="s">
        <v>15452</v>
      </c>
      <c r="L5846">
        <v>82.9</v>
      </c>
      <c r="N5846" t="s">
        <v>15560</v>
      </c>
      <c r="O5846" t="str">
        <f t="shared" si="366"/>
        <v xml:space="preserve">8-24-2012 11:51 </v>
      </c>
      <c r="P5846">
        <f t="shared" si="367"/>
        <v>1.0000000001164153</v>
      </c>
      <c r="Q5846">
        <v>75</v>
      </c>
      <c r="R5846">
        <v>0.99999999994179234</v>
      </c>
      <c r="S5846">
        <v>68</v>
      </c>
    </row>
    <row r="5847" spans="1:19" x14ac:dyDescent="0.25">
      <c r="A5847" t="s">
        <v>5877</v>
      </c>
      <c r="B5847">
        <v>71.099999999999994</v>
      </c>
      <c r="D5847" t="str">
        <f t="shared" si="364"/>
        <v xml:space="preserve">8-29-2011 22:51 </v>
      </c>
      <c r="E5847">
        <f t="shared" si="365"/>
        <v>0.23333333322079852</v>
      </c>
      <c r="F5847">
        <v>71.099999999999994</v>
      </c>
      <c r="K5847" t="s">
        <v>15453</v>
      </c>
      <c r="L5847">
        <v>80.099999999999994</v>
      </c>
      <c r="N5847" t="s">
        <v>15561</v>
      </c>
      <c r="O5847" t="str">
        <f t="shared" si="366"/>
        <v xml:space="preserve">8-24-2012 10:51 </v>
      </c>
      <c r="P5847">
        <f t="shared" si="367"/>
        <v>0.99999999994179234</v>
      </c>
      <c r="Q5847">
        <v>75</v>
      </c>
      <c r="R5847">
        <v>0.99999999994179234</v>
      </c>
      <c r="S5847">
        <v>68</v>
      </c>
    </row>
    <row r="5848" spans="1:19" x14ac:dyDescent="0.25">
      <c r="A5848" t="s">
        <v>5878</v>
      </c>
      <c r="B5848">
        <v>71.599999999999994</v>
      </c>
      <c r="D5848" t="str">
        <f t="shared" si="364"/>
        <v xml:space="preserve">8-29-2011 22:37 </v>
      </c>
      <c r="E5848">
        <f t="shared" si="365"/>
        <v>0.76666666672099382</v>
      </c>
      <c r="F5848">
        <v>71.599999999999994</v>
      </c>
      <c r="K5848" t="s">
        <v>15454</v>
      </c>
      <c r="L5848">
        <v>78.099999999999994</v>
      </c>
      <c r="N5848" t="s">
        <v>15562</v>
      </c>
      <c r="O5848" t="str">
        <f t="shared" si="366"/>
        <v xml:space="preserve">8-24-2012 9:51 </v>
      </c>
      <c r="P5848">
        <f t="shared" si="367"/>
        <v>0.99999999994179234</v>
      </c>
      <c r="Q5848">
        <v>72</v>
      </c>
      <c r="R5848">
        <v>0.5166666666045785</v>
      </c>
      <c r="S5848">
        <v>68</v>
      </c>
    </row>
    <row r="5849" spans="1:19" x14ac:dyDescent="0.25">
      <c r="A5849" t="s">
        <v>5879</v>
      </c>
      <c r="B5849">
        <v>70</v>
      </c>
      <c r="D5849" t="str">
        <f t="shared" si="364"/>
        <v xml:space="preserve">8-29-2011 21:51 </v>
      </c>
      <c r="E5849">
        <f t="shared" si="365"/>
        <v>0.99999999994179234</v>
      </c>
      <c r="F5849">
        <v>70</v>
      </c>
      <c r="K5849" t="s">
        <v>15455</v>
      </c>
      <c r="L5849">
        <v>75</v>
      </c>
      <c r="N5849" t="s">
        <v>15563</v>
      </c>
      <c r="O5849" t="str">
        <f t="shared" si="366"/>
        <v xml:space="preserve">8-24-2012 8:51 </v>
      </c>
      <c r="P5849">
        <f t="shared" si="367"/>
        <v>1.0000000001164153</v>
      </c>
      <c r="Q5849">
        <v>70</v>
      </c>
      <c r="R5849">
        <v>0.99999999994179234</v>
      </c>
      <c r="S5849">
        <v>68</v>
      </c>
    </row>
    <row r="5850" spans="1:19" x14ac:dyDescent="0.25">
      <c r="A5850" t="s">
        <v>5880</v>
      </c>
      <c r="B5850">
        <v>69.099999999999994</v>
      </c>
      <c r="D5850" t="str">
        <f t="shared" si="364"/>
        <v xml:space="preserve">8-29-2011 20:51 </v>
      </c>
      <c r="E5850">
        <f t="shared" si="365"/>
        <v>0.18333333340706304</v>
      </c>
      <c r="F5850">
        <v>69.099999999999994</v>
      </c>
      <c r="K5850" t="s">
        <v>15456</v>
      </c>
      <c r="L5850">
        <v>75</v>
      </c>
      <c r="N5850" t="s">
        <v>15564</v>
      </c>
      <c r="O5850" t="str">
        <f t="shared" si="366"/>
        <v xml:space="preserve">8-24-2012 7:51 </v>
      </c>
      <c r="P5850">
        <f t="shared" si="367"/>
        <v>0.99999999994179234</v>
      </c>
      <c r="Q5850">
        <v>69.099999999999994</v>
      </c>
      <c r="R5850">
        <v>0.99999999994179234</v>
      </c>
      <c r="S5850">
        <v>68</v>
      </c>
    </row>
    <row r="5851" spans="1:19" x14ac:dyDescent="0.25">
      <c r="A5851" t="s">
        <v>5881</v>
      </c>
      <c r="B5851">
        <v>69.8</v>
      </c>
      <c r="D5851" t="str">
        <f t="shared" si="364"/>
        <v xml:space="preserve">8-29-2011 20:40 </v>
      </c>
      <c r="E5851">
        <f t="shared" si="365"/>
        <v>0.81666666670935228</v>
      </c>
      <c r="F5851">
        <v>69.8</v>
      </c>
      <c r="K5851" t="s">
        <v>15457</v>
      </c>
      <c r="L5851">
        <v>75.2</v>
      </c>
      <c r="N5851" t="s">
        <v>15565</v>
      </c>
      <c r="O5851" t="str">
        <f t="shared" si="366"/>
        <v xml:space="preserve">8-24-2012 6:51 </v>
      </c>
      <c r="P5851">
        <f t="shared" si="367"/>
        <v>0.99999999994179234</v>
      </c>
      <c r="Q5851">
        <v>68</v>
      </c>
      <c r="R5851">
        <v>1.0000000001164153</v>
      </c>
      <c r="S5851">
        <v>68</v>
      </c>
    </row>
    <row r="5852" spans="1:19" x14ac:dyDescent="0.25">
      <c r="A5852" t="s">
        <v>5882</v>
      </c>
      <c r="B5852">
        <v>69.099999999999994</v>
      </c>
      <c r="D5852" t="str">
        <f t="shared" si="364"/>
        <v xml:space="preserve">8-29-2011 19:51 </v>
      </c>
      <c r="E5852">
        <f t="shared" si="365"/>
        <v>0.5166666666045785</v>
      </c>
      <c r="F5852">
        <v>69.099999999999994</v>
      </c>
      <c r="K5852" t="s">
        <v>15458</v>
      </c>
      <c r="L5852">
        <v>73.900000000000006</v>
      </c>
      <c r="N5852" t="s">
        <v>15566</v>
      </c>
      <c r="O5852" t="str">
        <f t="shared" si="366"/>
        <v xml:space="preserve">8-24-2012 5:51 </v>
      </c>
      <c r="P5852">
        <f t="shared" si="367"/>
        <v>1.0000000001164153</v>
      </c>
      <c r="Q5852">
        <v>68</v>
      </c>
      <c r="R5852">
        <v>1.0000000001164153</v>
      </c>
      <c r="S5852">
        <v>68</v>
      </c>
    </row>
    <row r="5853" spans="1:19" x14ac:dyDescent="0.25">
      <c r="A5853" t="s">
        <v>5883</v>
      </c>
      <c r="B5853">
        <v>69.8</v>
      </c>
      <c r="D5853" t="str">
        <f t="shared" si="364"/>
        <v xml:space="preserve">8-29-2011 19:20 </v>
      </c>
      <c r="E5853">
        <f t="shared" si="365"/>
        <v>8.3333333255723119E-2</v>
      </c>
      <c r="F5853">
        <v>69.8</v>
      </c>
      <c r="K5853" t="s">
        <v>15459</v>
      </c>
      <c r="L5853">
        <v>73.400000000000006</v>
      </c>
      <c r="N5853" t="s">
        <v>15567</v>
      </c>
      <c r="O5853" t="str">
        <f t="shared" si="366"/>
        <v xml:space="preserve">8-24-2012 4:51 </v>
      </c>
      <c r="P5853">
        <f t="shared" si="367"/>
        <v>0.99999999994179234</v>
      </c>
      <c r="Q5853">
        <v>69.099999999999994</v>
      </c>
      <c r="R5853">
        <v>1.0000000001164153</v>
      </c>
      <c r="S5853">
        <v>68</v>
      </c>
    </row>
    <row r="5854" spans="1:19" x14ac:dyDescent="0.25">
      <c r="A5854" t="s">
        <v>5884</v>
      </c>
      <c r="B5854">
        <v>69.8</v>
      </c>
      <c r="D5854" t="str">
        <f t="shared" si="364"/>
        <v xml:space="preserve">8-29-2011 19:15 </v>
      </c>
      <c r="E5854">
        <f t="shared" si="365"/>
        <v>0.18333333340706304</v>
      </c>
      <c r="F5854">
        <v>69.8</v>
      </c>
      <c r="K5854" t="s">
        <v>15460</v>
      </c>
      <c r="L5854">
        <v>73.400000000000006</v>
      </c>
      <c r="N5854" t="s">
        <v>15568</v>
      </c>
      <c r="O5854" t="str">
        <f t="shared" si="366"/>
        <v xml:space="preserve">8-24-2012 3:51 </v>
      </c>
      <c r="P5854">
        <f t="shared" si="367"/>
        <v>0.99999999994179234</v>
      </c>
      <c r="Q5854">
        <v>70</v>
      </c>
      <c r="R5854">
        <v>0.99999999994179234</v>
      </c>
      <c r="S5854">
        <v>68</v>
      </c>
    </row>
    <row r="5855" spans="1:19" x14ac:dyDescent="0.25">
      <c r="A5855" t="s">
        <v>5885</v>
      </c>
      <c r="B5855">
        <v>69.8</v>
      </c>
      <c r="D5855" t="str">
        <f t="shared" si="364"/>
        <v xml:space="preserve">8-29-2011 19:04 </v>
      </c>
      <c r="E5855">
        <f t="shared" si="365"/>
        <v>0.16666666668606922</v>
      </c>
      <c r="F5855">
        <v>69.8</v>
      </c>
      <c r="K5855" t="s">
        <v>15461</v>
      </c>
      <c r="L5855">
        <v>73</v>
      </c>
      <c r="N5855" t="s">
        <v>15569</v>
      </c>
      <c r="O5855" t="str">
        <f t="shared" si="366"/>
        <v xml:space="preserve">8-24-2012 2:51 </v>
      </c>
      <c r="P5855">
        <f t="shared" si="367"/>
        <v>1.0000000001164153</v>
      </c>
      <c r="Q5855">
        <v>70</v>
      </c>
      <c r="R5855">
        <v>1.0000000001164153</v>
      </c>
      <c r="S5855">
        <v>68</v>
      </c>
    </row>
    <row r="5856" spans="1:19" x14ac:dyDescent="0.25">
      <c r="A5856" t="s">
        <v>5886</v>
      </c>
      <c r="B5856">
        <v>71.599999999999994</v>
      </c>
      <c r="D5856" t="str">
        <f t="shared" si="364"/>
        <v xml:space="preserve">8-29-2011 18:54 </v>
      </c>
      <c r="E5856">
        <f t="shared" si="365"/>
        <v>4.9999999988358468E-2</v>
      </c>
      <c r="F5856">
        <v>71.599999999999994</v>
      </c>
      <c r="K5856" t="s">
        <v>15462</v>
      </c>
      <c r="L5856">
        <v>73</v>
      </c>
      <c r="N5856" t="s">
        <v>15570</v>
      </c>
      <c r="O5856" t="str">
        <f t="shared" si="366"/>
        <v xml:space="preserve">8-24-2012 1:51 </v>
      </c>
      <c r="P5856">
        <f t="shared" si="367"/>
        <v>0.99999999994179234</v>
      </c>
      <c r="Q5856">
        <v>71.099999999999994</v>
      </c>
      <c r="R5856">
        <v>0.99999999994179234</v>
      </c>
      <c r="S5856">
        <v>68</v>
      </c>
    </row>
    <row r="5857" spans="1:19" x14ac:dyDescent="0.25">
      <c r="A5857" t="s">
        <v>5887</v>
      </c>
      <c r="B5857">
        <v>72</v>
      </c>
      <c r="D5857" t="str">
        <f t="shared" si="364"/>
        <v xml:space="preserve">8-29-2011 18:51 </v>
      </c>
      <c r="E5857">
        <f t="shared" si="365"/>
        <v>0.33333333337213844</v>
      </c>
      <c r="F5857">
        <v>72</v>
      </c>
      <c r="K5857" t="s">
        <v>15463</v>
      </c>
      <c r="L5857">
        <v>73.400000000000006</v>
      </c>
      <c r="N5857" t="s">
        <v>15571</v>
      </c>
      <c r="O5857" t="str">
        <f t="shared" si="366"/>
        <v xml:space="preserve">8-24-2012 0:51 </v>
      </c>
      <c r="P5857">
        <f t="shared" si="367"/>
        <v>0.99999999994179234</v>
      </c>
      <c r="Q5857">
        <v>71.099999999999994</v>
      </c>
      <c r="R5857">
        <v>0.31666666665114462</v>
      </c>
      <c r="S5857">
        <v>68</v>
      </c>
    </row>
    <row r="5858" spans="1:19" x14ac:dyDescent="0.25">
      <c r="A5858" t="s">
        <v>5888</v>
      </c>
      <c r="B5858">
        <v>73.400000000000006</v>
      </c>
      <c r="D5858" t="str">
        <f t="shared" si="364"/>
        <v xml:space="preserve">8-29-2011 18:31 </v>
      </c>
      <c r="E5858">
        <f t="shared" si="365"/>
        <v>0.6666666665696539</v>
      </c>
      <c r="F5858">
        <v>73.400000000000006</v>
      </c>
      <c r="K5858" t="s">
        <v>15464</v>
      </c>
      <c r="L5858">
        <v>73.900000000000006</v>
      </c>
      <c r="N5858" t="s">
        <v>15572</v>
      </c>
      <c r="O5858" t="str">
        <f t="shared" si="366"/>
        <v xml:space="preserve">8-23-2012 23:51 </v>
      </c>
      <c r="P5858">
        <f t="shared" si="367"/>
        <v>1.0000000001164153</v>
      </c>
      <c r="Q5858">
        <v>73</v>
      </c>
      <c r="R5858">
        <v>0.68333333329064772</v>
      </c>
      <c r="S5858">
        <v>68</v>
      </c>
    </row>
    <row r="5859" spans="1:19" x14ac:dyDescent="0.25">
      <c r="A5859" t="s">
        <v>5889</v>
      </c>
      <c r="B5859">
        <v>75</v>
      </c>
      <c r="D5859" t="str">
        <f t="shared" si="364"/>
        <v xml:space="preserve">8-29-2011 17:51 </v>
      </c>
      <c r="E5859">
        <f t="shared" si="365"/>
        <v>0.51666666677920148</v>
      </c>
      <c r="F5859">
        <v>75</v>
      </c>
      <c r="K5859" t="s">
        <v>15465</v>
      </c>
      <c r="L5859">
        <v>73.900000000000006</v>
      </c>
      <c r="N5859" t="s">
        <v>15573</v>
      </c>
      <c r="O5859" t="str">
        <f t="shared" si="366"/>
        <v xml:space="preserve">8-23-2012 22:51 </v>
      </c>
      <c r="P5859">
        <f t="shared" si="367"/>
        <v>0.99999999994179234</v>
      </c>
      <c r="Q5859">
        <v>73.900000000000006</v>
      </c>
      <c r="R5859">
        <v>1.0000000001164153</v>
      </c>
      <c r="S5859">
        <v>68</v>
      </c>
    </row>
    <row r="5860" spans="1:19" x14ac:dyDescent="0.25">
      <c r="A5860" t="s">
        <v>5890</v>
      </c>
      <c r="B5860">
        <v>75.2</v>
      </c>
      <c r="D5860" t="str">
        <f t="shared" si="364"/>
        <v xml:space="preserve">8-29-2011 17:20 </v>
      </c>
      <c r="E5860">
        <f t="shared" si="365"/>
        <v>0.48333333333721384</v>
      </c>
      <c r="F5860">
        <v>75.2</v>
      </c>
      <c r="K5860" t="s">
        <v>15466</v>
      </c>
      <c r="L5860">
        <v>73.900000000000006</v>
      </c>
      <c r="N5860" t="s">
        <v>15574</v>
      </c>
      <c r="O5860" t="str">
        <f t="shared" si="366"/>
        <v xml:space="preserve">8-23-2012 21:51 </v>
      </c>
      <c r="P5860">
        <f t="shared" si="367"/>
        <v>0.99999999994179234</v>
      </c>
      <c r="Q5860">
        <v>73.900000000000006</v>
      </c>
      <c r="R5860">
        <v>0.99999999994179234</v>
      </c>
      <c r="S5860">
        <v>68</v>
      </c>
    </row>
    <row r="5861" spans="1:19" x14ac:dyDescent="0.25">
      <c r="A5861" t="s">
        <v>5891</v>
      </c>
      <c r="B5861">
        <v>75</v>
      </c>
      <c r="D5861" t="str">
        <f t="shared" si="364"/>
        <v xml:space="preserve">8-29-2011 16:51 </v>
      </c>
      <c r="E5861">
        <f t="shared" si="365"/>
        <v>0.99999999994179234</v>
      </c>
      <c r="F5861">
        <v>75</v>
      </c>
      <c r="K5861" t="s">
        <v>15467</v>
      </c>
      <c r="L5861">
        <v>75.900000000000006</v>
      </c>
      <c r="N5861" t="s">
        <v>15575</v>
      </c>
      <c r="O5861" t="str">
        <f t="shared" si="366"/>
        <v xml:space="preserve">8-23-2012 20:51 </v>
      </c>
      <c r="P5861">
        <f t="shared" si="367"/>
        <v>1.0000000001164153</v>
      </c>
      <c r="Q5861">
        <v>75.900000000000006</v>
      </c>
      <c r="R5861">
        <v>0.99999999994179234</v>
      </c>
      <c r="S5861">
        <v>68</v>
      </c>
    </row>
    <row r="5862" spans="1:19" x14ac:dyDescent="0.25">
      <c r="A5862" t="s">
        <v>5892</v>
      </c>
      <c r="B5862">
        <v>87.1</v>
      </c>
      <c r="D5862" t="str">
        <f t="shared" si="364"/>
        <v xml:space="preserve">8-29-2011 15:51 </v>
      </c>
      <c r="E5862">
        <f t="shared" si="365"/>
        <v>8.3333333255723119E-2</v>
      </c>
      <c r="F5862">
        <v>87.1</v>
      </c>
      <c r="K5862" t="s">
        <v>15468</v>
      </c>
      <c r="L5862">
        <v>77</v>
      </c>
      <c r="N5862" t="s">
        <v>15576</v>
      </c>
      <c r="O5862" t="str">
        <f t="shared" si="366"/>
        <v xml:space="preserve">8-23-2012 19:51 </v>
      </c>
      <c r="P5862">
        <f t="shared" si="367"/>
        <v>0.99999999994179234</v>
      </c>
      <c r="Q5862">
        <v>79</v>
      </c>
      <c r="R5862">
        <v>0.99999999994179234</v>
      </c>
      <c r="S5862">
        <v>68</v>
      </c>
    </row>
    <row r="5863" spans="1:19" x14ac:dyDescent="0.25">
      <c r="A5863" t="s">
        <v>5893</v>
      </c>
      <c r="B5863">
        <v>87.8</v>
      </c>
      <c r="D5863" t="str">
        <f t="shared" si="364"/>
        <v xml:space="preserve">8-29-2011 15:46 </v>
      </c>
      <c r="E5863">
        <f t="shared" si="365"/>
        <v>0.91666666668606922</v>
      </c>
      <c r="F5863">
        <v>87.8</v>
      </c>
      <c r="K5863" t="s">
        <v>15469</v>
      </c>
      <c r="L5863">
        <v>78.099999999999994</v>
      </c>
      <c r="N5863" t="s">
        <v>15577</v>
      </c>
      <c r="O5863" t="str">
        <f t="shared" si="366"/>
        <v xml:space="preserve">8-23-2012 18:51 </v>
      </c>
      <c r="P5863">
        <f t="shared" si="367"/>
        <v>0.99999999994179234</v>
      </c>
      <c r="Q5863">
        <v>80.099999999999994</v>
      </c>
      <c r="R5863">
        <v>0.99999999994179234</v>
      </c>
      <c r="S5863">
        <v>68</v>
      </c>
    </row>
    <row r="5864" spans="1:19" x14ac:dyDescent="0.25">
      <c r="A5864" t="s">
        <v>5894</v>
      </c>
      <c r="B5864">
        <v>90</v>
      </c>
      <c r="D5864" t="str">
        <f t="shared" si="364"/>
        <v xml:space="preserve">8-29-2011 14:51 </v>
      </c>
      <c r="E5864">
        <f t="shared" si="365"/>
        <v>1.0000000001164153</v>
      </c>
      <c r="F5864">
        <v>90</v>
      </c>
      <c r="K5864" t="s">
        <v>15470</v>
      </c>
      <c r="L5864">
        <v>77</v>
      </c>
      <c r="N5864" t="s">
        <v>15578</v>
      </c>
      <c r="O5864" t="str">
        <f t="shared" si="366"/>
        <v xml:space="preserve">8-23-2012 17:51 </v>
      </c>
      <c r="P5864">
        <f t="shared" si="367"/>
        <v>1.0000000001164153</v>
      </c>
      <c r="Q5864">
        <v>82</v>
      </c>
      <c r="R5864">
        <v>0.99999999994179234</v>
      </c>
      <c r="S5864">
        <v>68</v>
      </c>
    </row>
    <row r="5865" spans="1:19" x14ac:dyDescent="0.25">
      <c r="A5865" t="s">
        <v>5895</v>
      </c>
      <c r="B5865">
        <v>87.1</v>
      </c>
      <c r="D5865" t="str">
        <f t="shared" si="364"/>
        <v xml:space="preserve">8-29-2011 13:51 </v>
      </c>
      <c r="E5865">
        <f t="shared" si="365"/>
        <v>0.99999999994179234</v>
      </c>
      <c r="F5865">
        <v>87.1</v>
      </c>
      <c r="K5865" t="s">
        <v>15471</v>
      </c>
      <c r="L5865">
        <v>75.900000000000006</v>
      </c>
      <c r="N5865" t="s">
        <v>15579</v>
      </c>
      <c r="O5865" t="str">
        <f t="shared" si="366"/>
        <v xml:space="preserve">8-23-2012 16:51 </v>
      </c>
      <c r="P5865">
        <f t="shared" si="367"/>
        <v>0.99999999994179234</v>
      </c>
      <c r="Q5865">
        <v>84</v>
      </c>
      <c r="R5865">
        <v>1.0000000001164153</v>
      </c>
      <c r="S5865">
        <v>68</v>
      </c>
    </row>
    <row r="5866" spans="1:19" x14ac:dyDescent="0.25">
      <c r="A5866" t="s">
        <v>5896</v>
      </c>
      <c r="B5866">
        <v>84.9</v>
      </c>
      <c r="D5866" t="str">
        <f t="shared" si="364"/>
        <v xml:space="preserve">8-29-2011 12:51 </v>
      </c>
      <c r="E5866">
        <f t="shared" si="365"/>
        <v>0.99999999994179234</v>
      </c>
      <c r="F5866">
        <v>84.9</v>
      </c>
      <c r="K5866" t="s">
        <v>15472</v>
      </c>
      <c r="L5866">
        <v>79</v>
      </c>
      <c r="N5866" t="s">
        <v>15580</v>
      </c>
      <c r="O5866" t="str">
        <f t="shared" si="366"/>
        <v xml:space="preserve">8-23-2012 15:51 </v>
      </c>
      <c r="P5866">
        <f t="shared" si="367"/>
        <v>0.99999999994179234</v>
      </c>
      <c r="Q5866">
        <v>84</v>
      </c>
      <c r="R5866">
        <v>1.0000000001164153</v>
      </c>
      <c r="S5866">
        <v>68</v>
      </c>
    </row>
    <row r="5867" spans="1:19" x14ac:dyDescent="0.25">
      <c r="A5867" t="s">
        <v>5897</v>
      </c>
      <c r="B5867">
        <v>82.9</v>
      </c>
      <c r="D5867" t="str">
        <f t="shared" si="364"/>
        <v xml:space="preserve">8-29-2011 11:51 </v>
      </c>
      <c r="E5867">
        <f t="shared" si="365"/>
        <v>1.0000000001164153</v>
      </c>
      <c r="F5867">
        <v>82.9</v>
      </c>
      <c r="K5867" t="s">
        <v>15473</v>
      </c>
      <c r="L5867">
        <v>81</v>
      </c>
      <c r="N5867" t="s">
        <v>15581</v>
      </c>
      <c r="O5867" t="str">
        <f t="shared" si="366"/>
        <v xml:space="preserve">8-23-2012 14:51 </v>
      </c>
      <c r="P5867">
        <f t="shared" si="367"/>
        <v>1.0000000001164153</v>
      </c>
      <c r="Q5867">
        <v>84</v>
      </c>
      <c r="R5867">
        <v>1.0000000001164153</v>
      </c>
      <c r="S5867">
        <v>68</v>
      </c>
    </row>
    <row r="5868" spans="1:19" x14ac:dyDescent="0.25">
      <c r="A5868" t="s">
        <v>5898</v>
      </c>
      <c r="B5868">
        <v>81</v>
      </c>
      <c r="D5868" t="str">
        <f t="shared" si="364"/>
        <v xml:space="preserve">8-29-2011 10:51 </v>
      </c>
      <c r="E5868">
        <f t="shared" si="365"/>
        <v>0.99999999994179234</v>
      </c>
      <c r="F5868">
        <v>81</v>
      </c>
      <c r="K5868" t="s">
        <v>15474</v>
      </c>
      <c r="L5868">
        <v>82.9</v>
      </c>
      <c r="N5868" t="s">
        <v>15582</v>
      </c>
      <c r="O5868" t="str">
        <f t="shared" si="366"/>
        <v xml:space="preserve">8-23-2012 13:51 </v>
      </c>
      <c r="P5868">
        <f t="shared" si="367"/>
        <v>0.99999999994179234</v>
      </c>
      <c r="Q5868">
        <v>82.9</v>
      </c>
      <c r="R5868">
        <v>1.0000000001164153</v>
      </c>
      <c r="S5868">
        <v>68</v>
      </c>
    </row>
    <row r="5869" spans="1:19" x14ac:dyDescent="0.25">
      <c r="A5869" t="s">
        <v>5899</v>
      </c>
      <c r="B5869">
        <v>77</v>
      </c>
      <c r="D5869" t="str">
        <f t="shared" si="364"/>
        <v xml:space="preserve">8-29-2011 9:51 </v>
      </c>
      <c r="E5869">
        <f t="shared" si="365"/>
        <v>0.99999999994179234</v>
      </c>
      <c r="F5869">
        <v>77</v>
      </c>
      <c r="K5869" t="s">
        <v>15475</v>
      </c>
      <c r="L5869">
        <v>84.9</v>
      </c>
      <c r="N5869" t="s">
        <v>15583</v>
      </c>
      <c r="O5869" t="str">
        <f t="shared" si="366"/>
        <v xml:space="preserve">8-23-2012 12:51 </v>
      </c>
      <c r="P5869">
        <f t="shared" si="367"/>
        <v>0.99999999994179234</v>
      </c>
      <c r="Q5869">
        <v>81</v>
      </c>
      <c r="R5869">
        <v>0.99999999994179234</v>
      </c>
      <c r="S5869">
        <v>68</v>
      </c>
    </row>
    <row r="5870" spans="1:19" x14ac:dyDescent="0.25">
      <c r="A5870" t="s">
        <v>5900</v>
      </c>
      <c r="B5870">
        <v>73.900000000000006</v>
      </c>
      <c r="D5870" t="str">
        <f t="shared" si="364"/>
        <v xml:space="preserve">8-29-2011 8:51 </v>
      </c>
      <c r="E5870">
        <f t="shared" si="365"/>
        <v>1.0000000001164153</v>
      </c>
      <c r="F5870">
        <v>73.900000000000006</v>
      </c>
      <c r="K5870" t="s">
        <v>15476</v>
      </c>
      <c r="L5870">
        <v>86</v>
      </c>
      <c r="N5870" t="s">
        <v>15584</v>
      </c>
      <c r="O5870" t="str">
        <f t="shared" si="366"/>
        <v xml:space="preserve">8-23-2012 11:51 </v>
      </c>
      <c r="P5870">
        <f t="shared" si="367"/>
        <v>1.0000000001164153</v>
      </c>
      <c r="Q5870">
        <v>79</v>
      </c>
      <c r="R5870">
        <v>0.99999999994179234</v>
      </c>
      <c r="S5870">
        <v>68</v>
      </c>
    </row>
    <row r="5871" spans="1:19" x14ac:dyDescent="0.25">
      <c r="A5871" t="s">
        <v>5901</v>
      </c>
      <c r="B5871">
        <v>69.099999999999994</v>
      </c>
      <c r="D5871" t="str">
        <f t="shared" si="364"/>
        <v xml:space="preserve">8-29-2011 7:51 </v>
      </c>
      <c r="E5871">
        <f t="shared" si="365"/>
        <v>0.99999999994179234</v>
      </c>
      <c r="F5871">
        <v>69.099999999999994</v>
      </c>
      <c r="K5871" t="s">
        <v>15477</v>
      </c>
      <c r="L5871">
        <v>86</v>
      </c>
      <c r="N5871" t="s">
        <v>15585</v>
      </c>
      <c r="O5871" t="str">
        <f t="shared" si="366"/>
        <v xml:space="preserve">8-23-2012 10:51 </v>
      </c>
      <c r="P5871">
        <f t="shared" si="367"/>
        <v>0.99999999994179234</v>
      </c>
      <c r="Q5871">
        <v>78.099999999999994</v>
      </c>
      <c r="R5871">
        <v>1.0000000001164153</v>
      </c>
      <c r="S5871">
        <v>68</v>
      </c>
    </row>
    <row r="5872" spans="1:19" x14ac:dyDescent="0.25">
      <c r="A5872" t="s">
        <v>5902</v>
      </c>
      <c r="B5872">
        <v>68</v>
      </c>
      <c r="D5872" t="str">
        <f t="shared" si="364"/>
        <v xml:space="preserve">8-29-2011 6:51 </v>
      </c>
      <c r="E5872">
        <f t="shared" si="365"/>
        <v>0.99999999994179234</v>
      </c>
      <c r="F5872">
        <v>68</v>
      </c>
      <c r="K5872" t="s">
        <v>15478</v>
      </c>
      <c r="L5872">
        <v>86</v>
      </c>
      <c r="N5872" t="s">
        <v>15586</v>
      </c>
      <c r="O5872" t="str">
        <f t="shared" si="366"/>
        <v xml:space="preserve">8-23-2012 9:51 </v>
      </c>
      <c r="P5872">
        <f t="shared" si="367"/>
        <v>0.29999999993015081</v>
      </c>
      <c r="Q5872">
        <v>75</v>
      </c>
      <c r="R5872">
        <v>0.99999999994179234</v>
      </c>
      <c r="S5872">
        <v>68</v>
      </c>
    </row>
    <row r="5873" spans="1:19" x14ac:dyDescent="0.25">
      <c r="A5873" t="s">
        <v>5903</v>
      </c>
      <c r="B5873">
        <v>68</v>
      </c>
      <c r="D5873" t="str">
        <f t="shared" si="364"/>
        <v xml:space="preserve">8-29-2011 5:51 </v>
      </c>
      <c r="E5873">
        <f t="shared" si="365"/>
        <v>1.0000000001164153</v>
      </c>
      <c r="F5873">
        <v>68</v>
      </c>
      <c r="K5873" t="s">
        <v>15479</v>
      </c>
      <c r="L5873">
        <v>82.9</v>
      </c>
      <c r="N5873" t="s">
        <v>15587</v>
      </c>
      <c r="O5873" t="str">
        <f t="shared" si="366"/>
        <v xml:space="preserve">8-23-2012 9:33 </v>
      </c>
      <c r="P5873">
        <f t="shared" si="367"/>
        <v>0.70000000001164153</v>
      </c>
      <c r="Q5873">
        <v>73.400000000000006</v>
      </c>
      <c r="R5873">
        <v>0.99999999994179234</v>
      </c>
      <c r="S5873">
        <v>68</v>
      </c>
    </row>
    <row r="5874" spans="1:19" x14ac:dyDescent="0.25">
      <c r="A5874" t="s">
        <v>5904</v>
      </c>
      <c r="B5874">
        <v>68</v>
      </c>
      <c r="D5874" t="str">
        <f t="shared" si="364"/>
        <v xml:space="preserve">8-29-2011 4:51 </v>
      </c>
      <c r="E5874">
        <f t="shared" si="365"/>
        <v>0.99999999994179234</v>
      </c>
      <c r="F5874">
        <v>68</v>
      </c>
      <c r="K5874" t="s">
        <v>15480</v>
      </c>
      <c r="L5874">
        <v>84</v>
      </c>
      <c r="N5874" t="s">
        <v>15588</v>
      </c>
      <c r="O5874" t="str">
        <f t="shared" si="366"/>
        <v xml:space="preserve">8-23-2012 8:51 </v>
      </c>
      <c r="P5874">
        <f t="shared" si="367"/>
        <v>1.0000000001164153</v>
      </c>
      <c r="Q5874">
        <v>71.099999999999994</v>
      </c>
      <c r="R5874">
        <v>0.99999999994179234</v>
      </c>
      <c r="S5874">
        <v>68</v>
      </c>
    </row>
    <row r="5875" spans="1:19" x14ac:dyDescent="0.25">
      <c r="A5875" t="s">
        <v>5905</v>
      </c>
      <c r="B5875">
        <v>69.099999999999994</v>
      </c>
      <c r="D5875" t="str">
        <f t="shared" si="364"/>
        <v xml:space="preserve">8-29-2011 3:51 </v>
      </c>
      <c r="E5875">
        <f t="shared" si="365"/>
        <v>0.99999999994179234</v>
      </c>
      <c r="F5875">
        <v>69.099999999999994</v>
      </c>
      <c r="K5875" t="s">
        <v>15481</v>
      </c>
      <c r="L5875">
        <v>82</v>
      </c>
      <c r="N5875" t="s">
        <v>15589</v>
      </c>
      <c r="O5875" t="str">
        <f t="shared" si="366"/>
        <v xml:space="preserve">8-23-2012 7:51 </v>
      </c>
      <c r="P5875">
        <f t="shared" si="367"/>
        <v>0.99999999994179234</v>
      </c>
      <c r="Q5875">
        <v>70</v>
      </c>
      <c r="R5875">
        <v>0.99999999994179234</v>
      </c>
      <c r="S5875">
        <v>68</v>
      </c>
    </row>
    <row r="5876" spans="1:19" x14ac:dyDescent="0.25">
      <c r="A5876" t="s">
        <v>5906</v>
      </c>
      <c r="B5876">
        <v>68</v>
      </c>
      <c r="D5876" t="str">
        <f t="shared" si="364"/>
        <v xml:space="preserve">8-29-2011 2:51 </v>
      </c>
      <c r="E5876">
        <f t="shared" si="365"/>
        <v>1.0000000001164153</v>
      </c>
      <c r="F5876">
        <v>68</v>
      </c>
      <c r="K5876" t="s">
        <v>15482</v>
      </c>
      <c r="L5876">
        <v>80.099999999999994</v>
      </c>
      <c r="N5876" t="s">
        <v>15590</v>
      </c>
      <c r="O5876" t="str">
        <f t="shared" si="366"/>
        <v xml:space="preserve">8-23-2012 6:51 </v>
      </c>
      <c r="P5876">
        <f t="shared" si="367"/>
        <v>0.70000000001164153</v>
      </c>
      <c r="Q5876">
        <v>68</v>
      </c>
      <c r="R5876">
        <v>1.0000000001164153</v>
      </c>
      <c r="S5876">
        <v>68</v>
      </c>
    </row>
    <row r="5877" spans="1:19" x14ac:dyDescent="0.25">
      <c r="A5877" t="s">
        <v>5907</v>
      </c>
      <c r="B5877">
        <v>70</v>
      </c>
      <c r="D5877" t="str">
        <f t="shared" si="364"/>
        <v xml:space="preserve">8-29-2011 1:51 </v>
      </c>
      <c r="E5877">
        <f t="shared" si="365"/>
        <v>0.99999999994179234</v>
      </c>
      <c r="F5877">
        <v>70</v>
      </c>
      <c r="K5877" t="s">
        <v>15483</v>
      </c>
      <c r="L5877">
        <v>77</v>
      </c>
      <c r="N5877" t="s">
        <v>15591</v>
      </c>
      <c r="O5877" t="str">
        <f t="shared" si="366"/>
        <v xml:space="preserve">8-23-2012 6:09 </v>
      </c>
      <c r="P5877">
        <f t="shared" si="367"/>
        <v>0.29999999993015081</v>
      </c>
      <c r="Q5877">
        <v>69.8</v>
      </c>
      <c r="R5877">
        <v>1.0000000001164153</v>
      </c>
      <c r="S5877">
        <v>68</v>
      </c>
    </row>
    <row r="5878" spans="1:19" x14ac:dyDescent="0.25">
      <c r="A5878" t="s">
        <v>5908</v>
      </c>
      <c r="B5878">
        <v>71.099999999999994</v>
      </c>
      <c r="D5878" t="str">
        <f t="shared" si="364"/>
        <v xml:space="preserve">8-29-2011 0:51 </v>
      </c>
      <c r="E5878">
        <f t="shared" si="365"/>
        <v>0.99999999994179234</v>
      </c>
      <c r="F5878">
        <v>71.099999999999994</v>
      </c>
      <c r="K5878" t="s">
        <v>15484</v>
      </c>
      <c r="L5878">
        <v>75.2</v>
      </c>
      <c r="N5878" t="s">
        <v>15592</v>
      </c>
      <c r="O5878" t="str">
        <f t="shared" si="366"/>
        <v xml:space="preserve">8-23-2012 5:51 </v>
      </c>
      <c r="P5878">
        <f t="shared" si="367"/>
        <v>1.0000000001164153</v>
      </c>
      <c r="Q5878">
        <v>68</v>
      </c>
      <c r="R5878">
        <v>0.99999999994179234</v>
      </c>
      <c r="S5878">
        <v>68</v>
      </c>
    </row>
    <row r="5879" spans="1:19" x14ac:dyDescent="0.25">
      <c r="A5879" t="s">
        <v>5909</v>
      </c>
      <c r="B5879">
        <v>72</v>
      </c>
      <c r="D5879" t="str">
        <f t="shared" si="364"/>
        <v xml:space="preserve">8-28-2011 23:51 </v>
      </c>
      <c r="E5879">
        <f t="shared" si="365"/>
        <v>1.0000000001164153</v>
      </c>
      <c r="F5879">
        <v>72</v>
      </c>
      <c r="K5879" t="s">
        <v>15485</v>
      </c>
      <c r="L5879">
        <v>73.900000000000006</v>
      </c>
      <c r="N5879" t="s">
        <v>15593</v>
      </c>
      <c r="O5879" t="str">
        <f t="shared" si="366"/>
        <v xml:space="preserve">8-23-2012 4:51 </v>
      </c>
      <c r="P5879">
        <f t="shared" si="367"/>
        <v>0.99999999994179234</v>
      </c>
      <c r="Q5879">
        <v>69.099999999999994</v>
      </c>
      <c r="R5879">
        <v>1.0000000001164153</v>
      </c>
      <c r="S5879">
        <v>68</v>
      </c>
    </row>
    <row r="5880" spans="1:19" x14ac:dyDescent="0.25">
      <c r="A5880" t="s">
        <v>5910</v>
      </c>
      <c r="B5880">
        <v>75.900000000000006</v>
      </c>
      <c r="D5880" t="str">
        <f t="shared" si="364"/>
        <v xml:space="preserve">8-28-2011 22:51 </v>
      </c>
      <c r="E5880">
        <f t="shared" si="365"/>
        <v>0.99999999994179234</v>
      </c>
      <c r="F5880">
        <v>75.900000000000006</v>
      </c>
      <c r="K5880" t="s">
        <v>15486</v>
      </c>
      <c r="L5880">
        <v>72</v>
      </c>
      <c r="N5880" t="s">
        <v>15594</v>
      </c>
      <c r="O5880" t="str">
        <f t="shared" si="366"/>
        <v xml:space="preserve">8-23-2012 3:51 </v>
      </c>
      <c r="P5880">
        <f t="shared" si="367"/>
        <v>0.99999999994179234</v>
      </c>
      <c r="Q5880">
        <v>69.099999999999994</v>
      </c>
      <c r="R5880">
        <v>0.99999999994179234</v>
      </c>
      <c r="S5880">
        <v>68</v>
      </c>
    </row>
    <row r="5881" spans="1:19" x14ac:dyDescent="0.25">
      <c r="A5881" t="s">
        <v>5911</v>
      </c>
      <c r="B5881">
        <v>79</v>
      </c>
      <c r="D5881" t="str">
        <f t="shared" si="364"/>
        <v xml:space="preserve">8-28-2011 21:51 </v>
      </c>
      <c r="E5881">
        <f t="shared" si="365"/>
        <v>0.99999999994179234</v>
      </c>
      <c r="F5881">
        <v>79</v>
      </c>
      <c r="K5881" t="s">
        <v>15487</v>
      </c>
      <c r="L5881">
        <v>70</v>
      </c>
      <c r="N5881" t="s">
        <v>15595</v>
      </c>
      <c r="O5881" t="str">
        <f t="shared" si="366"/>
        <v xml:space="preserve">8-23-2012 2:51 </v>
      </c>
      <c r="P5881">
        <f t="shared" si="367"/>
        <v>1.0000000001164153</v>
      </c>
      <c r="Q5881">
        <v>69.099999999999994</v>
      </c>
      <c r="R5881">
        <v>0.99999999994179234</v>
      </c>
      <c r="S5881">
        <v>68</v>
      </c>
    </row>
    <row r="5882" spans="1:19" x14ac:dyDescent="0.25">
      <c r="A5882" t="s">
        <v>5912</v>
      </c>
      <c r="B5882">
        <v>78.099999999999994</v>
      </c>
      <c r="D5882" t="str">
        <f t="shared" si="364"/>
        <v xml:space="preserve">8-28-2011 20:51 </v>
      </c>
      <c r="E5882">
        <f t="shared" si="365"/>
        <v>1.0000000001164153</v>
      </c>
      <c r="F5882">
        <v>78.099999999999994</v>
      </c>
      <c r="K5882" t="s">
        <v>15488</v>
      </c>
      <c r="L5882">
        <v>71.099999999999994</v>
      </c>
      <c r="N5882" t="s">
        <v>15596</v>
      </c>
      <c r="O5882" t="str">
        <f t="shared" si="366"/>
        <v xml:space="preserve">8-23-2012 1:51 </v>
      </c>
      <c r="P5882">
        <f t="shared" si="367"/>
        <v>0.99999999994179234</v>
      </c>
      <c r="Q5882">
        <v>70</v>
      </c>
      <c r="R5882">
        <v>0.99999999994179234</v>
      </c>
      <c r="S5882">
        <v>68</v>
      </c>
    </row>
    <row r="5883" spans="1:19" x14ac:dyDescent="0.25">
      <c r="A5883" t="s">
        <v>5913</v>
      </c>
      <c r="B5883">
        <v>79</v>
      </c>
      <c r="D5883" t="str">
        <f t="shared" si="364"/>
        <v xml:space="preserve">8-28-2011 19:51 </v>
      </c>
      <c r="E5883">
        <f t="shared" si="365"/>
        <v>0.99999999994179234</v>
      </c>
      <c r="F5883">
        <v>79</v>
      </c>
      <c r="K5883" t="s">
        <v>15489</v>
      </c>
      <c r="L5883">
        <v>72</v>
      </c>
      <c r="N5883" t="s">
        <v>15597</v>
      </c>
      <c r="O5883" t="str">
        <f t="shared" si="366"/>
        <v xml:space="preserve">8-23-2012 0:51 </v>
      </c>
      <c r="P5883">
        <f t="shared" si="367"/>
        <v>0.99999999994179234</v>
      </c>
      <c r="Q5883">
        <v>71.099999999999994</v>
      </c>
      <c r="R5883">
        <v>1.0000000001164153</v>
      </c>
      <c r="S5883">
        <v>68</v>
      </c>
    </row>
    <row r="5884" spans="1:19" x14ac:dyDescent="0.25">
      <c r="A5884" t="s">
        <v>5914</v>
      </c>
      <c r="B5884">
        <v>88</v>
      </c>
      <c r="D5884" t="str">
        <f t="shared" si="364"/>
        <v xml:space="preserve">8-28-2011 18:51 </v>
      </c>
      <c r="E5884">
        <f t="shared" si="365"/>
        <v>0.99999999994179234</v>
      </c>
      <c r="F5884">
        <v>88</v>
      </c>
      <c r="K5884" t="s">
        <v>15490</v>
      </c>
      <c r="L5884">
        <v>72</v>
      </c>
      <c r="N5884" t="s">
        <v>15598</v>
      </c>
      <c r="O5884" t="str">
        <f t="shared" si="366"/>
        <v xml:space="preserve">8-22-2012 23:51 </v>
      </c>
      <c r="P5884">
        <f t="shared" si="367"/>
        <v>1.0000000001164153</v>
      </c>
      <c r="Q5884">
        <v>72</v>
      </c>
      <c r="R5884">
        <v>0.99999999994179234</v>
      </c>
      <c r="S5884">
        <v>68</v>
      </c>
    </row>
    <row r="5885" spans="1:19" x14ac:dyDescent="0.25">
      <c r="A5885" t="s">
        <v>5915</v>
      </c>
      <c r="B5885">
        <v>89.1</v>
      </c>
      <c r="D5885" t="str">
        <f t="shared" si="364"/>
        <v xml:space="preserve">8-28-2011 17:51 </v>
      </c>
      <c r="E5885">
        <f t="shared" si="365"/>
        <v>1.0000000001164153</v>
      </c>
      <c r="F5885">
        <v>89.1</v>
      </c>
      <c r="K5885" t="s">
        <v>15491</v>
      </c>
      <c r="L5885">
        <v>71.099999999999994</v>
      </c>
      <c r="N5885" t="s">
        <v>15599</v>
      </c>
      <c r="O5885" t="str">
        <f t="shared" si="366"/>
        <v xml:space="preserve">8-22-2012 22:51 </v>
      </c>
      <c r="P5885">
        <f t="shared" si="367"/>
        <v>0.99999999994179234</v>
      </c>
      <c r="Q5885">
        <v>73</v>
      </c>
      <c r="R5885">
        <v>0.99999999994179234</v>
      </c>
      <c r="S5885">
        <v>68</v>
      </c>
    </row>
    <row r="5886" spans="1:19" x14ac:dyDescent="0.25">
      <c r="A5886" t="s">
        <v>5916</v>
      </c>
      <c r="B5886">
        <v>90</v>
      </c>
      <c r="D5886" t="str">
        <f t="shared" si="364"/>
        <v xml:space="preserve">8-28-2011 16:51 </v>
      </c>
      <c r="E5886">
        <f t="shared" si="365"/>
        <v>0.99999999994179234</v>
      </c>
      <c r="F5886">
        <v>90</v>
      </c>
      <c r="K5886" t="s">
        <v>15492</v>
      </c>
      <c r="L5886">
        <v>72</v>
      </c>
      <c r="N5886" t="s">
        <v>15600</v>
      </c>
      <c r="O5886" t="str">
        <f t="shared" si="366"/>
        <v xml:space="preserve">8-22-2012 21:51 </v>
      </c>
      <c r="P5886">
        <f t="shared" si="367"/>
        <v>0.99999999994179234</v>
      </c>
      <c r="Q5886">
        <v>72</v>
      </c>
      <c r="R5886">
        <v>1.0000000001164153</v>
      </c>
      <c r="S5886">
        <v>68</v>
      </c>
    </row>
    <row r="5887" spans="1:19" x14ac:dyDescent="0.25">
      <c r="A5887" t="s">
        <v>5917</v>
      </c>
      <c r="B5887">
        <v>89.1</v>
      </c>
      <c r="D5887" t="str">
        <f t="shared" si="364"/>
        <v xml:space="preserve">8-28-2011 15:51 </v>
      </c>
      <c r="E5887">
        <f t="shared" si="365"/>
        <v>0.99999999994179234</v>
      </c>
      <c r="F5887">
        <v>89.1</v>
      </c>
      <c r="K5887" t="s">
        <v>15493</v>
      </c>
      <c r="L5887">
        <v>70</v>
      </c>
      <c r="N5887" t="s">
        <v>15601</v>
      </c>
      <c r="O5887" t="str">
        <f t="shared" si="366"/>
        <v xml:space="preserve">8-22-2012 20:51 </v>
      </c>
      <c r="P5887">
        <f t="shared" si="367"/>
        <v>1.0000000001164153</v>
      </c>
      <c r="Q5887">
        <v>73</v>
      </c>
      <c r="R5887">
        <v>0.18333333340706304</v>
      </c>
      <c r="S5887">
        <v>68</v>
      </c>
    </row>
    <row r="5888" spans="1:19" x14ac:dyDescent="0.25">
      <c r="A5888" t="s">
        <v>5918</v>
      </c>
      <c r="B5888">
        <v>89.1</v>
      </c>
      <c r="D5888" t="str">
        <f t="shared" si="364"/>
        <v xml:space="preserve">8-28-2011 14:51 </v>
      </c>
      <c r="E5888">
        <f t="shared" si="365"/>
        <v>1.0000000001164153</v>
      </c>
      <c r="F5888">
        <v>89.1</v>
      </c>
      <c r="K5888" t="s">
        <v>15494</v>
      </c>
      <c r="L5888">
        <v>73</v>
      </c>
      <c r="N5888" t="s">
        <v>15602</v>
      </c>
      <c r="O5888" t="str">
        <f t="shared" si="366"/>
        <v xml:space="preserve">8-22-2012 19:51 </v>
      </c>
      <c r="P5888">
        <f t="shared" si="367"/>
        <v>0.99999999994179234</v>
      </c>
      <c r="Q5888">
        <v>73.900000000000006</v>
      </c>
      <c r="R5888">
        <v>0.99999999994179234</v>
      </c>
      <c r="S5888">
        <v>68</v>
      </c>
    </row>
    <row r="5889" spans="1:19" x14ac:dyDescent="0.25">
      <c r="A5889" t="s">
        <v>5919</v>
      </c>
      <c r="B5889">
        <v>87.1</v>
      </c>
      <c r="D5889" t="str">
        <f t="shared" si="364"/>
        <v xml:space="preserve">8-28-2011 13:51 </v>
      </c>
      <c r="E5889">
        <f t="shared" si="365"/>
        <v>0.99999999994179234</v>
      </c>
      <c r="F5889">
        <v>87.1</v>
      </c>
      <c r="K5889" t="s">
        <v>15495</v>
      </c>
      <c r="L5889">
        <v>73</v>
      </c>
      <c r="N5889" t="s">
        <v>15603</v>
      </c>
      <c r="O5889" t="str">
        <f t="shared" si="366"/>
        <v xml:space="preserve">8-22-2012 18:51 </v>
      </c>
      <c r="P5889">
        <f t="shared" si="367"/>
        <v>0.99999999994179234</v>
      </c>
      <c r="Q5889">
        <v>75.900000000000006</v>
      </c>
      <c r="R5889">
        <v>1.0000000001164153</v>
      </c>
      <c r="S5889">
        <v>68</v>
      </c>
    </row>
    <row r="5890" spans="1:19" x14ac:dyDescent="0.25">
      <c r="A5890" t="s">
        <v>5920</v>
      </c>
      <c r="B5890">
        <v>84.9</v>
      </c>
      <c r="D5890" t="str">
        <f t="shared" si="364"/>
        <v xml:space="preserve">8-28-2011 12:51 </v>
      </c>
      <c r="E5890">
        <f t="shared" si="365"/>
        <v>0.99999999994179234</v>
      </c>
      <c r="F5890">
        <v>84.9</v>
      </c>
      <c r="K5890" t="s">
        <v>15496</v>
      </c>
      <c r="L5890">
        <v>75.900000000000006</v>
      </c>
      <c r="N5890" t="s">
        <v>15604</v>
      </c>
      <c r="O5890" t="str">
        <f t="shared" si="366"/>
        <v xml:space="preserve">8-22-2012 17:51 </v>
      </c>
      <c r="P5890">
        <f t="shared" si="367"/>
        <v>1.0000000001164153</v>
      </c>
      <c r="Q5890">
        <v>75.900000000000006</v>
      </c>
      <c r="R5890">
        <v>0.99999999994179234</v>
      </c>
      <c r="S5890">
        <v>68</v>
      </c>
    </row>
    <row r="5891" spans="1:19" x14ac:dyDescent="0.25">
      <c r="A5891" t="s">
        <v>5921</v>
      </c>
      <c r="B5891">
        <v>82.9</v>
      </c>
      <c r="D5891" t="str">
        <f t="shared" ref="D5891:D5954" si="368">LEFT(A5891,LEN(A5891)-3)</f>
        <v xml:space="preserve">8-28-2011 11:51 </v>
      </c>
      <c r="E5891">
        <f t="shared" ref="E5891:E5954" si="369">(D5891-D5892)*24</f>
        <v>1.0000000001164153</v>
      </c>
      <c r="F5891">
        <v>82.9</v>
      </c>
      <c r="K5891" t="s">
        <v>15497</v>
      </c>
      <c r="L5891">
        <v>73.900000000000006</v>
      </c>
      <c r="N5891" t="s">
        <v>15605</v>
      </c>
      <c r="O5891" t="str">
        <f t="shared" ref="O5891:O5954" si="370">LEFT(N5891,LEN(N5891)-3)</f>
        <v xml:space="preserve">8-22-2012 16:51 </v>
      </c>
      <c r="P5891">
        <f t="shared" ref="P5891:P5954" si="371">(O5891-O5892)*24</f>
        <v>0.99999999994179234</v>
      </c>
      <c r="Q5891">
        <v>77</v>
      </c>
      <c r="R5891">
        <v>0.28333333338377997</v>
      </c>
      <c r="S5891">
        <v>68</v>
      </c>
    </row>
    <row r="5892" spans="1:19" x14ac:dyDescent="0.25">
      <c r="A5892" t="s">
        <v>5922</v>
      </c>
      <c r="B5892">
        <v>81</v>
      </c>
      <c r="D5892" t="str">
        <f t="shared" si="368"/>
        <v xml:space="preserve">8-28-2011 10:51 </v>
      </c>
      <c r="E5892">
        <f t="shared" si="369"/>
        <v>0.99999999994179234</v>
      </c>
      <c r="F5892">
        <v>81</v>
      </c>
      <c r="K5892" t="s">
        <v>15498</v>
      </c>
      <c r="L5892">
        <v>77</v>
      </c>
      <c r="N5892" t="s">
        <v>15606</v>
      </c>
      <c r="O5892" t="str">
        <f t="shared" si="370"/>
        <v xml:space="preserve">8-22-2012 15:51 </v>
      </c>
      <c r="P5892">
        <f t="shared" si="371"/>
        <v>0.73333333327900618</v>
      </c>
      <c r="Q5892">
        <v>75</v>
      </c>
      <c r="R5892">
        <v>0.71666666655801237</v>
      </c>
      <c r="S5892">
        <v>68</v>
      </c>
    </row>
    <row r="5893" spans="1:19" x14ac:dyDescent="0.25">
      <c r="A5893" t="s">
        <v>5923</v>
      </c>
      <c r="B5893">
        <v>78.099999999999994</v>
      </c>
      <c r="D5893" t="str">
        <f t="shared" si="368"/>
        <v xml:space="preserve">8-28-2011 9:51 </v>
      </c>
      <c r="E5893">
        <f t="shared" si="369"/>
        <v>0.99999999994179234</v>
      </c>
      <c r="F5893">
        <v>78.099999999999994</v>
      </c>
      <c r="K5893" t="s">
        <v>15499</v>
      </c>
      <c r="L5893">
        <v>80.099999999999994</v>
      </c>
      <c r="N5893" t="s">
        <v>15607</v>
      </c>
      <c r="O5893" t="str">
        <f t="shared" si="370"/>
        <v xml:space="preserve">8-22-2012 15:07 </v>
      </c>
      <c r="P5893">
        <f t="shared" si="371"/>
        <v>0.26666666666278616</v>
      </c>
      <c r="Q5893">
        <v>73.400000000000006</v>
      </c>
      <c r="R5893">
        <v>0.25000000011641532</v>
      </c>
      <c r="S5893">
        <v>68</v>
      </c>
    </row>
    <row r="5894" spans="1:19" x14ac:dyDescent="0.25">
      <c r="A5894" t="s">
        <v>5924</v>
      </c>
      <c r="B5894">
        <v>75</v>
      </c>
      <c r="D5894" t="str">
        <f t="shared" si="368"/>
        <v xml:space="preserve">8-28-2011 8:51 </v>
      </c>
      <c r="E5894">
        <f t="shared" si="369"/>
        <v>1.0000000001164153</v>
      </c>
      <c r="F5894">
        <v>75</v>
      </c>
      <c r="K5894" t="s">
        <v>15500</v>
      </c>
      <c r="L5894">
        <v>82.9</v>
      </c>
      <c r="N5894" t="s">
        <v>15608</v>
      </c>
      <c r="O5894" t="str">
        <f t="shared" si="370"/>
        <v xml:space="preserve">8-22-2012 14:51 </v>
      </c>
      <c r="P5894">
        <f t="shared" si="371"/>
        <v>0.26666666666278616</v>
      </c>
      <c r="Q5894">
        <v>75</v>
      </c>
      <c r="R5894">
        <v>0.75</v>
      </c>
      <c r="S5894">
        <v>68</v>
      </c>
    </row>
    <row r="5895" spans="1:19" x14ac:dyDescent="0.25">
      <c r="A5895" t="s">
        <v>5925</v>
      </c>
      <c r="B5895">
        <v>71.099999999999994</v>
      </c>
      <c r="D5895" t="str">
        <f t="shared" si="368"/>
        <v xml:space="preserve">8-28-2011 7:51 </v>
      </c>
      <c r="E5895">
        <f t="shared" si="369"/>
        <v>0.99999999994179234</v>
      </c>
      <c r="F5895">
        <v>71.099999999999994</v>
      </c>
      <c r="K5895" t="s">
        <v>15501</v>
      </c>
      <c r="L5895">
        <v>82</v>
      </c>
      <c r="N5895" t="s">
        <v>15609</v>
      </c>
      <c r="O5895" t="str">
        <f t="shared" si="370"/>
        <v xml:space="preserve">8-22-2012 14:35 </v>
      </c>
      <c r="P5895">
        <f t="shared" si="371"/>
        <v>0.73333333345362917</v>
      </c>
      <c r="Q5895">
        <v>75.2</v>
      </c>
      <c r="R5895">
        <v>0.99999999994179234</v>
      </c>
      <c r="S5895">
        <v>68</v>
      </c>
    </row>
    <row r="5896" spans="1:19" x14ac:dyDescent="0.25">
      <c r="A5896" t="s">
        <v>5926</v>
      </c>
      <c r="B5896">
        <v>69.099999999999994</v>
      </c>
      <c r="D5896" t="str">
        <f t="shared" si="368"/>
        <v xml:space="preserve">8-28-2011 6:51 </v>
      </c>
      <c r="E5896">
        <f t="shared" si="369"/>
        <v>0.99999999994179234</v>
      </c>
      <c r="F5896">
        <v>69.099999999999994</v>
      </c>
      <c r="K5896" t="s">
        <v>15502</v>
      </c>
      <c r="L5896">
        <v>82.9</v>
      </c>
      <c r="N5896" t="s">
        <v>15610</v>
      </c>
      <c r="O5896" t="str">
        <f t="shared" si="370"/>
        <v xml:space="preserve">8-22-2012 13:51 </v>
      </c>
      <c r="P5896">
        <f t="shared" si="371"/>
        <v>0.99999999994179234</v>
      </c>
      <c r="Q5896">
        <v>79</v>
      </c>
      <c r="R5896">
        <v>0.99999999994179234</v>
      </c>
      <c r="S5896">
        <v>68</v>
      </c>
    </row>
    <row r="5897" spans="1:19" x14ac:dyDescent="0.25">
      <c r="A5897" t="s">
        <v>5927</v>
      </c>
      <c r="B5897">
        <v>71.099999999999994</v>
      </c>
      <c r="D5897" t="str">
        <f t="shared" si="368"/>
        <v xml:space="preserve">8-28-2011 5:51 </v>
      </c>
      <c r="E5897">
        <f t="shared" si="369"/>
        <v>1.0000000001164153</v>
      </c>
      <c r="F5897">
        <v>71.099999999999994</v>
      </c>
      <c r="K5897" t="s">
        <v>15503</v>
      </c>
      <c r="L5897">
        <v>82</v>
      </c>
      <c r="N5897" t="s">
        <v>15611</v>
      </c>
      <c r="O5897" t="str">
        <f t="shared" si="370"/>
        <v xml:space="preserve">8-22-2012 12:51 </v>
      </c>
      <c r="P5897">
        <f t="shared" si="371"/>
        <v>0.99999999994179234</v>
      </c>
      <c r="Q5897">
        <v>79</v>
      </c>
      <c r="R5897">
        <v>0.86666666669771075</v>
      </c>
      <c r="S5897">
        <v>68</v>
      </c>
    </row>
    <row r="5898" spans="1:19" x14ac:dyDescent="0.25">
      <c r="A5898" t="s">
        <v>5928</v>
      </c>
      <c r="B5898">
        <v>72</v>
      </c>
      <c r="D5898" t="str">
        <f t="shared" si="368"/>
        <v xml:space="preserve">8-28-2011 4:51 </v>
      </c>
      <c r="E5898">
        <f t="shared" si="369"/>
        <v>0.99999999994179234</v>
      </c>
      <c r="F5898">
        <v>72</v>
      </c>
      <c r="K5898" t="s">
        <v>15504</v>
      </c>
      <c r="L5898">
        <v>82</v>
      </c>
      <c r="N5898" t="s">
        <v>15612</v>
      </c>
      <c r="O5898" t="str">
        <f t="shared" si="370"/>
        <v xml:space="preserve">8-22-2012 11:51 </v>
      </c>
      <c r="P5898">
        <f t="shared" si="371"/>
        <v>1.0000000001164153</v>
      </c>
      <c r="Q5898">
        <v>77</v>
      </c>
      <c r="R5898">
        <v>0.99999999994179234</v>
      </c>
      <c r="S5898">
        <v>68</v>
      </c>
    </row>
    <row r="5899" spans="1:19" x14ac:dyDescent="0.25">
      <c r="A5899" t="s">
        <v>5929</v>
      </c>
      <c r="B5899">
        <v>73.900000000000006</v>
      </c>
      <c r="D5899" t="str">
        <f t="shared" si="368"/>
        <v xml:space="preserve">8-28-2011 3:51 </v>
      </c>
      <c r="E5899">
        <f t="shared" si="369"/>
        <v>0.99999999994179234</v>
      </c>
      <c r="F5899">
        <v>73.900000000000006</v>
      </c>
      <c r="K5899" t="s">
        <v>15505</v>
      </c>
      <c r="L5899">
        <v>80.099999999999994</v>
      </c>
      <c r="N5899" t="s">
        <v>15613</v>
      </c>
      <c r="O5899" t="str">
        <f t="shared" si="370"/>
        <v xml:space="preserve">8-22-2012 10:51 </v>
      </c>
      <c r="P5899">
        <f t="shared" si="371"/>
        <v>0.48333333333721384</v>
      </c>
      <c r="Q5899">
        <v>75.900000000000006</v>
      </c>
      <c r="R5899">
        <v>1.0000000001164153</v>
      </c>
      <c r="S5899">
        <v>68</v>
      </c>
    </row>
    <row r="5900" spans="1:19" x14ac:dyDescent="0.25">
      <c r="A5900" t="s">
        <v>5930</v>
      </c>
      <c r="B5900">
        <v>73.900000000000006</v>
      </c>
      <c r="D5900" t="str">
        <f t="shared" si="368"/>
        <v xml:space="preserve">8-28-2011 2:51 </v>
      </c>
      <c r="E5900">
        <f t="shared" si="369"/>
        <v>1.0000000001164153</v>
      </c>
      <c r="F5900">
        <v>73.900000000000006</v>
      </c>
      <c r="K5900" t="s">
        <v>15506</v>
      </c>
      <c r="L5900">
        <v>78.099999999999994</v>
      </c>
      <c r="N5900" t="s">
        <v>15614</v>
      </c>
      <c r="O5900" t="str">
        <f t="shared" si="370"/>
        <v xml:space="preserve">8-22-2012 10:22 </v>
      </c>
      <c r="P5900">
        <f t="shared" si="371"/>
        <v>0.5166666666045785</v>
      </c>
      <c r="Q5900">
        <v>75.2</v>
      </c>
      <c r="R5900">
        <v>0.70000000001164153</v>
      </c>
      <c r="S5900">
        <v>68</v>
      </c>
    </row>
    <row r="5901" spans="1:19" x14ac:dyDescent="0.25">
      <c r="A5901" t="s">
        <v>5931</v>
      </c>
      <c r="B5901">
        <v>75.900000000000006</v>
      </c>
      <c r="D5901" t="str">
        <f t="shared" si="368"/>
        <v xml:space="preserve">8-28-2011 1:51 </v>
      </c>
      <c r="E5901">
        <f t="shared" si="369"/>
        <v>0.99999999994179234</v>
      </c>
      <c r="F5901">
        <v>75.900000000000006</v>
      </c>
      <c r="K5901" t="s">
        <v>15507</v>
      </c>
      <c r="L5901">
        <v>75</v>
      </c>
      <c r="N5901" t="s">
        <v>15615</v>
      </c>
      <c r="O5901" t="str">
        <f t="shared" si="370"/>
        <v xml:space="preserve">8-22-2012 9:51 </v>
      </c>
      <c r="P5901">
        <f t="shared" si="371"/>
        <v>0.18333333323244005</v>
      </c>
      <c r="Q5901">
        <v>73.900000000000006</v>
      </c>
      <c r="R5901">
        <v>1.0000000001164153</v>
      </c>
      <c r="S5901">
        <v>68</v>
      </c>
    </row>
    <row r="5902" spans="1:19" x14ac:dyDescent="0.25">
      <c r="A5902" t="s">
        <v>5932</v>
      </c>
      <c r="B5902">
        <v>73.900000000000006</v>
      </c>
      <c r="D5902" t="str">
        <f t="shared" si="368"/>
        <v xml:space="preserve">8-28-2011 0:51 </v>
      </c>
      <c r="E5902">
        <f t="shared" si="369"/>
        <v>0.99999999994179234</v>
      </c>
      <c r="F5902">
        <v>73.900000000000006</v>
      </c>
      <c r="K5902" t="s">
        <v>15508</v>
      </c>
      <c r="L5902">
        <v>73</v>
      </c>
      <c r="N5902" t="s">
        <v>15616</v>
      </c>
      <c r="O5902" t="str">
        <f t="shared" si="370"/>
        <v xml:space="preserve">8-22-2012 9:40 </v>
      </c>
      <c r="P5902">
        <f t="shared" si="371"/>
        <v>0.81666666670935228</v>
      </c>
      <c r="Q5902">
        <v>73.400000000000006</v>
      </c>
      <c r="R5902">
        <v>0.61666666675591841</v>
      </c>
      <c r="S5902">
        <v>68</v>
      </c>
    </row>
    <row r="5903" spans="1:19" x14ac:dyDescent="0.25">
      <c r="A5903" t="s">
        <v>5933</v>
      </c>
      <c r="B5903">
        <v>75</v>
      </c>
      <c r="D5903" t="str">
        <f t="shared" si="368"/>
        <v xml:space="preserve">8-27-2011 23:51 </v>
      </c>
      <c r="E5903">
        <f t="shared" si="369"/>
        <v>1.0000000001164153</v>
      </c>
      <c r="F5903">
        <v>75</v>
      </c>
      <c r="K5903" t="s">
        <v>15509</v>
      </c>
      <c r="L5903">
        <v>71.599999999999994</v>
      </c>
      <c r="N5903" t="s">
        <v>15617</v>
      </c>
      <c r="O5903" t="str">
        <f t="shared" si="370"/>
        <v xml:space="preserve">8-22-2012 8:51 </v>
      </c>
      <c r="P5903">
        <f t="shared" si="371"/>
        <v>0.11666666669771075</v>
      </c>
      <c r="Q5903">
        <v>73</v>
      </c>
      <c r="R5903">
        <v>0.38333333336049691</v>
      </c>
      <c r="S5903">
        <v>68</v>
      </c>
    </row>
    <row r="5904" spans="1:19" x14ac:dyDescent="0.25">
      <c r="A5904" t="s">
        <v>5934</v>
      </c>
      <c r="B5904">
        <v>73.900000000000006</v>
      </c>
      <c r="D5904" t="str">
        <f t="shared" si="368"/>
        <v xml:space="preserve">8-27-2011 22:51 </v>
      </c>
      <c r="E5904">
        <f t="shared" si="369"/>
        <v>0.99999999994179234</v>
      </c>
      <c r="F5904">
        <v>73.900000000000006</v>
      </c>
      <c r="K5904" t="s">
        <v>15510</v>
      </c>
      <c r="L5904">
        <v>70</v>
      </c>
      <c r="N5904" t="s">
        <v>15618</v>
      </c>
      <c r="O5904" t="str">
        <f t="shared" si="370"/>
        <v xml:space="preserve">8-22-2012 8:44 </v>
      </c>
      <c r="P5904">
        <f t="shared" si="371"/>
        <v>0.88333333341870457</v>
      </c>
      <c r="Q5904">
        <v>73.400000000000006</v>
      </c>
      <c r="R5904">
        <v>0.99999999994179234</v>
      </c>
      <c r="S5904">
        <v>68</v>
      </c>
    </row>
    <row r="5905" spans="1:19" x14ac:dyDescent="0.25">
      <c r="A5905" t="s">
        <v>5935</v>
      </c>
      <c r="B5905">
        <v>73</v>
      </c>
      <c r="D5905" t="str">
        <f t="shared" si="368"/>
        <v xml:space="preserve">8-27-2011 21:51 </v>
      </c>
      <c r="E5905">
        <f t="shared" si="369"/>
        <v>0.99999999994179234</v>
      </c>
      <c r="F5905">
        <v>73</v>
      </c>
      <c r="K5905" t="s">
        <v>15511</v>
      </c>
      <c r="L5905">
        <v>66</v>
      </c>
      <c r="N5905" t="s">
        <v>15619</v>
      </c>
      <c r="O5905" t="str">
        <f t="shared" si="370"/>
        <v xml:space="preserve">8-22-2012 7:51 </v>
      </c>
      <c r="P5905">
        <f t="shared" si="371"/>
        <v>0.99999999994179234</v>
      </c>
      <c r="Q5905">
        <v>71.099999999999994</v>
      </c>
      <c r="R5905">
        <v>0.99999999994179234</v>
      </c>
      <c r="S5905">
        <v>68</v>
      </c>
    </row>
    <row r="5906" spans="1:19" x14ac:dyDescent="0.25">
      <c r="A5906" t="s">
        <v>5936</v>
      </c>
      <c r="B5906">
        <v>73</v>
      </c>
      <c r="D5906" t="str">
        <f t="shared" si="368"/>
        <v xml:space="preserve">8-27-2011 20:51 </v>
      </c>
      <c r="E5906">
        <f t="shared" si="369"/>
        <v>1.0000000001164153</v>
      </c>
      <c r="F5906">
        <v>73</v>
      </c>
      <c r="K5906" t="s">
        <v>15512</v>
      </c>
      <c r="L5906">
        <v>64.900000000000006</v>
      </c>
      <c r="N5906" t="s">
        <v>15620</v>
      </c>
      <c r="O5906" t="str">
        <f t="shared" si="370"/>
        <v xml:space="preserve">8-22-2012 6:51 </v>
      </c>
      <c r="P5906">
        <f t="shared" si="371"/>
        <v>4.9999999988358468E-2</v>
      </c>
      <c r="Q5906">
        <v>69.099999999999994</v>
      </c>
      <c r="R5906">
        <v>1.0000000001164153</v>
      </c>
      <c r="S5906">
        <v>68</v>
      </c>
    </row>
    <row r="5907" spans="1:19" x14ac:dyDescent="0.25">
      <c r="A5907" t="s">
        <v>5937</v>
      </c>
      <c r="B5907">
        <v>73.900000000000006</v>
      </c>
      <c r="D5907" t="str">
        <f t="shared" si="368"/>
        <v xml:space="preserve">8-27-2011 19:51 </v>
      </c>
      <c r="E5907">
        <f t="shared" si="369"/>
        <v>0.99999999994179234</v>
      </c>
      <c r="F5907">
        <v>73.900000000000006</v>
      </c>
      <c r="K5907" t="s">
        <v>15513</v>
      </c>
      <c r="L5907">
        <v>66</v>
      </c>
      <c r="N5907" t="s">
        <v>15621</v>
      </c>
      <c r="O5907" t="str">
        <f t="shared" si="370"/>
        <v xml:space="preserve">8-22-2012 6:48 </v>
      </c>
      <c r="P5907">
        <f t="shared" si="371"/>
        <v>8.3333333255723119E-2</v>
      </c>
      <c r="Q5907">
        <v>69.8</v>
      </c>
      <c r="R5907">
        <v>0.99999999994179234</v>
      </c>
      <c r="S5907">
        <v>68</v>
      </c>
    </row>
    <row r="5908" spans="1:19" x14ac:dyDescent="0.25">
      <c r="A5908" t="s">
        <v>5938</v>
      </c>
      <c r="B5908">
        <v>75.900000000000006</v>
      </c>
      <c r="D5908" t="str">
        <f t="shared" si="368"/>
        <v xml:space="preserve">8-27-2011 18:51 </v>
      </c>
      <c r="E5908">
        <f t="shared" si="369"/>
        <v>0.99999999994179234</v>
      </c>
      <c r="F5908">
        <v>75.900000000000006</v>
      </c>
      <c r="K5908" t="s">
        <v>15514</v>
      </c>
      <c r="L5908">
        <v>66.900000000000006</v>
      </c>
      <c r="N5908" t="s">
        <v>15622</v>
      </c>
      <c r="O5908" t="str">
        <f t="shared" si="370"/>
        <v xml:space="preserve">8-22-2012 6:43 </v>
      </c>
      <c r="P5908">
        <f t="shared" si="371"/>
        <v>0.86666666669771075</v>
      </c>
      <c r="Q5908">
        <v>69.8</v>
      </c>
      <c r="R5908">
        <v>0.99999999994179234</v>
      </c>
      <c r="S5908">
        <v>68</v>
      </c>
    </row>
    <row r="5909" spans="1:19" x14ac:dyDescent="0.25">
      <c r="A5909" t="s">
        <v>5939</v>
      </c>
      <c r="B5909">
        <v>73.900000000000006</v>
      </c>
      <c r="D5909" t="str">
        <f t="shared" si="368"/>
        <v xml:space="preserve">8-27-2011 17:51 </v>
      </c>
      <c r="E5909">
        <f t="shared" si="369"/>
        <v>1.0000000001164153</v>
      </c>
      <c r="F5909">
        <v>73.900000000000006</v>
      </c>
      <c r="K5909" t="s">
        <v>15515</v>
      </c>
      <c r="L5909">
        <v>66</v>
      </c>
      <c r="N5909" t="s">
        <v>15623</v>
      </c>
      <c r="O5909" t="str">
        <f t="shared" si="370"/>
        <v xml:space="preserve">8-22-2012 5:51 </v>
      </c>
      <c r="P5909">
        <f t="shared" si="371"/>
        <v>1.0000000001164153</v>
      </c>
      <c r="Q5909">
        <v>69.099999999999994</v>
      </c>
      <c r="R5909">
        <v>0.99999999994179234</v>
      </c>
      <c r="S5909">
        <v>68</v>
      </c>
    </row>
    <row r="5910" spans="1:19" x14ac:dyDescent="0.25">
      <c r="A5910" t="s">
        <v>5940</v>
      </c>
      <c r="B5910">
        <v>73</v>
      </c>
      <c r="D5910" t="str">
        <f t="shared" si="368"/>
        <v xml:space="preserve">8-27-2011 16:51 </v>
      </c>
      <c r="E5910">
        <f t="shared" si="369"/>
        <v>0.99999999994179234</v>
      </c>
      <c r="F5910">
        <v>73</v>
      </c>
      <c r="K5910" t="s">
        <v>15516</v>
      </c>
      <c r="L5910">
        <v>66</v>
      </c>
      <c r="N5910" t="s">
        <v>15624</v>
      </c>
      <c r="O5910" t="str">
        <f t="shared" si="370"/>
        <v xml:space="preserve">8-22-2012 4:51 </v>
      </c>
      <c r="P5910">
        <f t="shared" si="371"/>
        <v>0.99999999994179234</v>
      </c>
      <c r="Q5910">
        <v>69.099999999999994</v>
      </c>
      <c r="R5910">
        <v>0.99999999994179234</v>
      </c>
      <c r="S5910">
        <v>68</v>
      </c>
    </row>
    <row r="5911" spans="1:19" x14ac:dyDescent="0.25">
      <c r="A5911" t="s">
        <v>5941</v>
      </c>
      <c r="B5911">
        <v>73.900000000000006</v>
      </c>
      <c r="D5911" t="str">
        <f t="shared" si="368"/>
        <v xml:space="preserve">8-27-2011 15:51 </v>
      </c>
      <c r="E5911">
        <f t="shared" si="369"/>
        <v>1.6666666720993817E-2</v>
      </c>
      <c r="F5911">
        <v>73.900000000000006</v>
      </c>
      <c r="K5911" t="s">
        <v>15517</v>
      </c>
      <c r="L5911">
        <v>68</v>
      </c>
      <c r="N5911" t="s">
        <v>15625</v>
      </c>
      <c r="O5911" t="str">
        <f t="shared" si="370"/>
        <v xml:space="preserve">8-22-2012 3:51 </v>
      </c>
      <c r="P5911">
        <f t="shared" si="371"/>
        <v>0.99999999994179234</v>
      </c>
      <c r="Q5911">
        <v>69.099999999999994</v>
      </c>
      <c r="R5911">
        <v>1.0000000001164153</v>
      </c>
      <c r="S5911">
        <v>68</v>
      </c>
    </row>
    <row r="5912" spans="1:19" x14ac:dyDescent="0.25">
      <c r="A5912" t="s">
        <v>5942</v>
      </c>
      <c r="B5912">
        <v>73.400000000000006</v>
      </c>
      <c r="D5912" t="str">
        <f t="shared" si="368"/>
        <v xml:space="preserve">8-27-2011 15:50 </v>
      </c>
      <c r="E5912">
        <f t="shared" si="369"/>
        <v>0.98333333322079852</v>
      </c>
      <c r="F5912">
        <v>73.400000000000006</v>
      </c>
      <c r="K5912" t="s">
        <v>15518</v>
      </c>
      <c r="L5912">
        <v>68</v>
      </c>
      <c r="N5912" t="s">
        <v>15626</v>
      </c>
      <c r="O5912" t="str">
        <f t="shared" si="370"/>
        <v xml:space="preserve">8-22-2012 2:51 </v>
      </c>
      <c r="P5912">
        <f t="shared" si="371"/>
        <v>1.0000000001164153</v>
      </c>
      <c r="Q5912">
        <v>69.099999999999994</v>
      </c>
      <c r="R5912">
        <v>0.48333333333721384</v>
      </c>
      <c r="S5912">
        <v>68</v>
      </c>
    </row>
    <row r="5913" spans="1:19" x14ac:dyDescent="0.25">
      <c r="A5913" t="s">
        <v>5943</v>
      </c>
      <c r="B5913">
        <v>75</v>
      </c>
      <c r="D5913" t="str">
        <f t="shared" si="368"/>
        <v xml:space="preserve">8-27-2011 14:51 </v>
      </c>
      <c r="E5913">
        <f t="shared" si="369"/>
        <v>1.0000000001164153</v>
      </c>
      <c r="F5913">
        <v>75</v>
      </c>
      <c r="K5913" t="s">
        <v>15519</v>
      </c>
      <c r="L5913">
        <v>68</v>
      </c>
      <c r="N5913" t="s">
        <v>15627</v>
      </c>
      <c r="O5913" t="str">
        <f t="shared" si="370"/>
        <v xml:space="preserve">8-22-2012 1:51 </v>
      </c>
      <c r="P5913">
        <f t="shared" si="371"/>
        <v>0.99999999994179234</v>
      </c>
      <c r="Q5913">
        <v>71.099999999999994</v>
      </c>
      <c r="R5913">
        <v>0.51666666677920148</v>
      </c>
      <c r="S5913">
        <v>68</v>
      </c>
    </row>
    <row r="5914" spans="1:19" x14ac:dyDescent="0.25">
      <c r="A5914" t="s">
        <v>5944</v>
      </c>
      <c r="B5914">
        <v>75.900000000000006</v>
      </c>
      <c r="D5914" t="str">
        <f t="shared" si="368"/>
        <v xml:space="preserve">8-27-2011 13:51 </v>
      </c>
      <c r="E5914">
        <f t="shared" si="369"/>
        <v>0.99999999994179234</v>
      </c>
      <c r="F5914">
        <v>75.900000000000006</v>
      </c>
      <c r="K5914" t="s">
        <v>15520</v>
      </c>
      <c r="L5914">
        <v>68</v>
      </c>
      <c r="N5914" t="s">
        <v>15628</v>
      </c>
      <c r="O5914" t="str">
        <f t="shared" si="370"/>
        <v xml:space="preserve">8-22-2012 0:51 </v>
      </c>
      <c r="P5914">
        <f t="shared" si="371"/>
        <v>0.99999999994179234</v>
      </c>
      <c r="Q5914">
        <v>71.099999999999994</v>
      </c>
      <c r="R5914">
        <v>0.18333333323244005</v>
      </c>
      <c r="S5914">
        <v>68</v>
      </c>
    </row>
    <row r="5915" spans="1:19" x14ac:dyDescent="0.25">
      <c r="A5915" t="s">
        <v>5945</v>
      </c>
      <c r="B5915">
        <v>75</v>
      </c>
      <c r="D5915" t="str">
        <f t="shared" si="368"/>
        <v xml:space="preserve">8-27-2011 12:51 </v>
      </c>
      <c r="E5915">
        <f t="shared" si="369"/>
        <v>0.99999999994179234</v>
      </c>
      <c r="F5915">
        <v>75</v>
      </c>
      <c r="K5915" t="s">
        <v>15521</v>
      </c>
      <c r="L5915">
        <v>68</v>
      </c>
      <c r="N5915" t="s">
        <v>15629</v>
      </c>
      <c r="O5915" t="str">
        <f t="shared" si="370"/>
        <v xml:space="preserve">8-21-2012 23:51 </v>
      </c>
      <c r="P5915">
        <f t="shared" si="371"/>
        <v>1.0000000001164153</v>
      </c>
      <c r="Q5915">
        <v>72</v>
      </c>
      <c r="R5915">
        <v>0.81666666670935228</v>
      </c>
      <c r="S5915">
        <v>68</v>
      </c>
    </row>
    <row r="5916" spans="1:19" x14ac:dyDescent="0.25">
      <c r="A5916" t="s">
        <v>5946</v>
      </c>
      <c r="B5916">
        <v>75.900000000000006</v>
      </c>
      <c r="D5916" t="str">
        <f t="shared" si="368"/>
        <v xml:space="preserve">8-27-2011 11:51 </v>
      </c>
      <c r="E5916">
        <f t="shared" si="369"/>
        <v>1.0000000001164153</v>
      </c>
      <c r="F5916">
        <v>75.900000000000006</v>
      </c>
      <c r="K5916" t="s">
        <v>15522</v>
      </c>
      <c r="L5916">
        <v>68</v>
      </c>
      <c r="N5916" t="s">
        <v>15630</v>
      </c>
      <c r="O5916" t="str">
        <f t="shared" si="370"/>
        <v xml:space="preserve">8-21-2012 22:51 </v>
      </c>
      <c r="P5916">
        <f t="shared" si="371"/>
        <v>0.99999999994179234</v>
      </c>
      <c r="Q5916">
        <v>73</v>
      </c>
      <c r="R5916">
        <v>0.99999999994179234</v>
      </c>
      <c r="S5916">
        <v>68</v>
      </c>
    </row>
    <row r="5917" spans="1:19" x14ac:dyDescent="0.25">
      <c r="A5917" t="s">
        <v>5947</v>
      </c>
      <c r="B5917">
        <v>75.900000000000006</v>
      </c>
      <c r="D5917" t="str">
        <f t="shared" si="368"/>
        <v xml:space="preserve">8-27-2011 10:51 </v>
      </c>
      <c r="E5917">
        <f t="shared" si="369"/>
        <v>0.99999999994179234</v>
      </c>
      <c r="F5917">
        <v>75.900000000000006</v>
      </c>
      <c r="K5917" t="s">
        <v>15523</v>
      </c>
      <c r="L5917">
        <v>68</v>
      </c>
      <c r="N5917" t="s">
        <v>15631</v>
      </c>
      <c r="O5917" t="str">
        <f t="shared" si="370"/>
        <v xml:space="preserve">8-21-2012 21:51 </v>
      </c>
      <c r="P5917">
        <f t="shared" si="371"/>
        <v>0.99999999994179234</v>
      </c>
      <c r="Q5917">
        <v>73</v>
      </c>
      <c r="R5917">
        <v>0.99999999994179234</v>
      </c>
      <c r="S5917">
        <v>68</v>
      </c>
    </row>
    <row r="5918" spans="1:19" x14ac:dyDescent="0.25">
      <c r="A5918" t="s">
        <v>5948</v>
      </c>
      <c r="B5918">
        <v>75.900000000000006</v>
      </c>
      <c r="D5918" t="str">
        <f t="shared" si="368"/>
        <v xml:space="preserve">8-27-2011 9:51 </v>
      </c>
      <c r="E5918">
        <f t="shared" si="369"/>
        <v>0.99999999994179234</v>
      </c>
      <c r="F5918">
        <v>75.900000000000006</v>
      </c>
      <c r="K5918" t="s">
        <v>15524</v>
      </c>
      <c r="L5918">
        <v>66.900000000000006</v>
      </c>
      <c r="N5918" t="s">
        <v>15632</v>
      </c>
      <c r="O5918" t="str">
        <f t="shared" si="370"/>
        <v xml:space="preserve">8-21-2012 20:51 </v>
      </c>
      <c r="P5918">
        <f t="shared" si="371"/>
        <v>1.0000000001164153</v>
      </c>
      <c r="Q5918">
        <v>73</v>
      </c>
      <c r="R5918">
        <v>0.99999999994179234</v>
      </c>
      <c r="S5918">
        <v>68</v>
      </c>
    </row>
    <row r="5919" spans="1:19" x14ac:dyDescent="0.25">
      <c r="A5919" t="s">
        <v>5949</v>
      </c>
      <c r="B5919">
        <v>75</v>
      </c>
      <c r="D5919" t="str">
        <f t="shared" si="368"/>
        <v xml:space="preserve">8-27-2011 8:51 </v>
      </c>
      <c r="E5919">
        <f t="shared" si="369"/>
        <v>1.0000000001164153</v>
      </c>
      <c r="F5919">
        <v>75</v>
      </c>
      <c r="K5919" t="s">
        <v>15525</v>
      </c>
      <c r="L5919">
        <v>69.099999999999994</v>
      </c>
      <c r="N5919" t="s">
        <v>15633</v>
      </c>
      <c r="O5919" t="str">
        <f t="shared" si="370"/>
        <v xml:space="preserve">8-21-2012 19:51 </v>
      </c>
      <c r="P5919">
        <f t="shared" si="371"/>
        <v>0.99999999994179234</v>
      </c>
      <c r="Q5919">
        <v>75</v>
      </c>
      <c r="R5919">
        <v>0.99999999994179234</v>
      </c>
      <c r="S5919">
        <v>68</v>
      </c>
    </row>
    <row r="5920" spans="1:19" x14ac:dyDescent="0.25">
      <c r="A5920" t="s">
        <v>5950</v>
      </c>
      <c r="B5920">
        <v>75</v>
      </c>
      <c r="D5920" t="str">
        <f t="shared" si="368"/>
        <v xml:space="preserve">8-27-2011 7:51 </v>
      </c>
      <c r="E5920">
        <f t="shared" si="369"/>
        <v>0.99999999994179234</v>
      </c>
      <c r="F5920">
        <v>75</v>
      </c>
      <c r="K5920" t="s">
        <v>15526</v>
      </c>
      <c r="L5920">
        <v>69.099999999999994</v>
      </c>
      <c r="N5920" t="s">
        <v>15634</v>
      </c>
      <c r="O5920" t="str">
        <f t="shared" si="370"/>
        <v xml:space="preserve">8-21-2012 18:51 </v>
      </c>
      <c r="P5920">
        <f t="shared" si="371"/>
        <v>0.99999999994179234</v>
      </c>
      <c r="Q5920">
        <v>79</v>
      </c>
      <c r="R5920">
        <v>1.0000000001164153</v>
      </c>
      <c r="S5920">
        <v>68</v>
      </c>
    </row>
    <row r="5921" spans="1:19" x14ac:dyDescent="0.25">
      <c r="A5921" t="s">
        <v>5951</v>
      </c>
      <c r="B5921">
        <v>75</v>
      </c>
      <c r="D5921" t="str">
        <f t="shared" si="368"/>
        <v xml:space="preserve">8-27-2011 6:51 </v>
      </c>
      <c r="E5921">
        <f t="shared" si="369"/>
        <v>0.28333333338377997</v>
      </c>
      <c r="F5921">
        <v>75</v>
      </c>
      <c r="K5921" t="s">
        <v>15527</v>
      </c>
      <c r="L5921">
        <v>69.099999999999994</v>
      </c>
      <c r="N5921" t="s">
        <v>15635</v>
      </c>
      <c r="O5921" t="str">
        <f t="shared" si="370"/>
        <v xml:space="preserve">8-21-2012 17:51 </v>
      </c>
      <c r="P5921">
        <f t="shared" si="371"/>
        <v>1.0000000001164153</v>
      </c>
      <c r="Q5921">
        <v>79</v>
      </c>
      <c r="R5921">
        <v>1.0000000001164153</v>
      </c>
      <c r="S5921">
        <v>68</v>
      </c>
    </row>
    <row r="5922" spans="1:19" x14ac:dyDescent="0.25">
      <c r="A5922" t="s">
        <v>5952</v>
      </c>
      <c r="B5922">
        <v>75.2</v>
      </c>
      <c r="D5922" t="str">
        <f t="shared" si="368"/>
        <v xml:space="preserve">8-27-2011 6:34 </v>
      </c>
      <c r="E5922">
        <f t="shared" si="369"/>
        <v>0.71666666655801237</v>
      </c>
      <c r="F5922">
        <v>75.2</v>
      </c>
      <c r="K5922" t="s">
        <v>15528</v>
      </c>
      <c r="L5922">
        <v>70</v>
      </c>
      <c r="N5922" t="s">
        <v>15636</v>
      </c>
      <c r="O5922" t="str">
        <f t="shared" si="370"/>
        <v xml:space="preserve">8-21-2012 16:51 </v>
      </c>
      <c r="P5922">
        <f t="shared" si="371"/>
        <v>0.99999999994179234</v>
      </c>
      <c r="Q5922">
        <v>81</v>
      </c>
      <c r="R5922">
        <v>0.99999999994179234</v>
      </c>
      <c r="S5922">
        <v>68</v>
      </c>
    </row>
    <row r="5923" spans="1:19" x14ac:dyDescent="0.25">
      <c r="A5923" t="s">
        <v>5953</v>
      </c>
      <c r="B5923">
        <v>75</v>
      </c>
      <c r="D5923" t="str">
        <f t="shared" si="368"/>
        <v xml:space="preserve">8-27-2011 5:51 </v>
      </c>
      <c r="E5923">
        <f t="shared" si="369"/>
        <v>1.0000000001164153</v>
      </c>
      <c r="F5923">
        <v>75</v>
      </c>
      <c r="K5923" t="s">
        <v>15529</v>
      </c>
      <c r="L5923">
        <v>70</v>
      </c>
      <c r="N5923" t="s">
        <v>15637</v>
      </c>
      <c r="O5923" t="str">
        <f t="shared" si="370"/>
        <v xml:space="preserve">8-21-2012 15:51 </v>
      </c>
      <c r="P5923">
        <f t="shared" si="371"/>
        <v>0.99999999994179234</v>
      </c>
      <c r="Q5923">
        <v>81</v>
      </c>
      <c r="R5923">
        <v>0.99999999994179234</v>
      </c>
      <c r="S5923">
        <v>68</v>
      </c>
    </row>
    <row r="5924" spans="1:19" x14ac:dyDescent="0.25">
      <c r="A5924" t="s">
        <v>5954</v>
      </c>
      <c r="B5924">
        <v>75</v>
      </c>
      <c r="D5924" t="str">
        <f t="shared" si="368"/>
        <v xml:space="preserve">8-27-2011 4:51 </v>
      </c>
      <c r="E5924">
        <f t="shared" si="369"/>
        <v>0.99999999994179234</v>
      </c>
      <c r="F5924">
        <v>75</v>
      </c>
      <c r="K5924" t="s">
        <v>15530</v>
      </c>
      <c r="L5924">
        <v>70</v>
      </c>
      <c r="N5924" t="s">
        <v>15638</v>
      </c>
      <c r="O5924" t="str">
        <f t="shared" si="370"/>
        <v xml:space="preserve">8-21-2012 14:51 </v>
      </c>
      <c r="P5924">
        <f t="shared" si="371"/>
        <v>1.0000000001164153</v>
      </c>
      <c r="Q5924">
        <v>77</v>
      </c>
      <c r="R5924">
        <v>0.99999999994179234</v>
      </c>
      <c r="S5924">
        <v>68</v>
      </c>
    </row>
    <row r="5925" spans="1:19" x14ac:dyDescent="0.25">
      <c r="A5925" t="s">
        <v>5955</v>
      </c>
      <c r="B5925">
        <v>75</v>
      </c>
      <c r="D5925" t="str">
        <f t="shared" si="368"/>
        <v xml:space="preserve">8-27-2011 3:51 </v>
      </c>
      <c r="E5925">
        <f t="shared" si="369"/>
        <v>0.99999999994179234</v>
      </c>
      <c r="F5925">
        <v>75</v>
      </c>
      <c r="K5925" t="s">
        <v>15531</v>
      </c>
      <c r="L5925">
        <v>71.099999999999994</v>
      </c>
      <c r="N5925" t="s">
        <v>15639</v>
      </c>
      <c r="O5925" t="str">
        <f t="shared" si="370"/>
        <v xml:space="preserve">8-21-2012 13:51 </v>
      </c>
      <c r="P5925">
        <f t="shared" si="371"/>
        <v>0.99999999994179234</v>
      </c>
      <c r="Q5925">
        <v>78.099999999999994</v>
      </c>
      <c r="R5925">
        <v>0.99999999994179234</v>
      </c>
      <c r="S5925">
        <v>68</v>
      </c>
    </row>
    <row r="5926" spans="1:19" x14ac:dyDescent="0.25">
      <c r="A5926" t="s">
        <v>5956</v>
      </c>
      <c r="B5926">
        <v>75</v>
      </c>
      <c r="D5926" t="str">
        <f t="shared" si="368"/>
        <v xml:space="preserve">8-27-2011 2:51 </v>
      </c>
      <c r="E5926">
        <f t="shared" si="369"/>
        <v>0.41666666662786156</v>
      </c>
      <c r="F5926">
        <v>75</v>
      </c>
      <c r="K5926" t="s">
        <v>15532</v>
      </c>
      <c r="L5926">
        <v>71.099999999999994</v>
      </c>
      <c r="N5926" t="s">
        <v>15640</v>
      </c>
      <c r="O5926" t="str">
        <f t="shared" si="370"/>
        <v xml:space="preserve">8-21-2012 12:51 </v>
      </c>
      <c r="P5926">
        <f t="shared" si="371"/>
        <v>0.99999999994179234</v>
      </c>
      <c r="Q5926">
        <v>80.099999999999994</v>
      </c>
      <c r="R5926">
        <v>0.99999999994179234</v>
      </c>
      <c r="S5926">
        <v>68</v>
      </c>
    </row>
    <row r="5927" spans="1:19" x14ac:dyDescent="0.25">
      <c r="A5927" t="s">
        <v>5957</v>
      </c>
      <c r="B5927">
        <v>75.2</v>
      </c>
      <c r="D5927" t="str">
        <f t="shared" si="368"/>
        <v xml:space="preserve">8-27-2011 2:26 </v>
      </c>
      <c r="E5927">
        <f t="shared" si="369"/>
        <v>0.58333333348855376</v>
      </c>
      <c r="F5927">
        <v>75.2</v>
      </c>
      <c r="K5927" t="s">
        <v>15533</v>
      </c>
      <c r="L5927">
        <v>70</v>
      </c>
      <c r="N5927" t="s">
        <v>15641</v>
      </c>
      <c r="O5927" t="str">
        <f t="shared" si="370"/>
        <v xml:space="preserve">8-21-2012 11:51 </v>
      </c>
      <c r="P5927">
        <f t="shared" si="371"/>
        <v>1.0000000001164153</v>
      </c>
      <c r="Q5927">
        <v>80.099999999999994</v>
      </c>
      <c r="R5927">
        <v>0.99999999994179234</v>
      </c>
      <c r="S5927">
        <v>68</v>
      </c>
    </row>
    <row r="5928" spans="1:19" x14ac:dyDescent="0.25">
      <c r="A5928" t="s">
        <v>5958</v>
      </c>
      <c r="B5928">
        <v>77</v>
      </c>
      <c r="D5928" t="str">
        <f t="shared" si="368"/>
        <v xml:space="preserve">8-27-2011 1:51 </v>
      </c>
      <c r="E5928">
        <f t="shared" si="369"/>
        <v>0.99999999994179234</v>
      </c>
      <c r="F5928">
        <v>77</v>
      </c>
      <c r="K5928" t="s">
        <v>15534</v>
      </c>
      <c r="L5928">
        <v>69.099999999999994</v>
      </c>
      <c r="N5928" t="s">
        <v>15642</v>
      </c>
      <c r="O5928" t="str">
        <f t="shared" si="370"/>
        <v xml:space="preserve">8-21-2012 10:51 </v>
      </c>
      <c r="P5928">
        <f t="shared" si="371"/>
        <v>0.99999999994179234</v>
      </c>
      <c r="Q5928">
        <v>77</v>
      </c>
      <c r="R5928">
        <v>1.0000000001164153</v>
      </c>
      <c r="S5928">
        <v>68</v>
      </c>
    </row>
    <row r="5929" spans="1:19" x14ac:dyDescent="0.25">
      <c r="A5929" t="s">
        <v>5959</v>
      </c>
      <c r="B5929">
        <v>77</v>
      </c>
      <c r="D5929" t="str">
        <f t="shared" si="368"/>
        <v xml:space="preserve">8-27-2011 0:51 </v>
      </c>
      <c r="E5929">
        <f t="shared" si="369"/>
        <v>0.99999999994179234</v>
      </c>
      <c r="F5929">
        <v>77</v>
      </c>
      <c r="K5929" t="s">
        <v>15535</v>
      </c>
      <c r="L5929">
        <v>68</v>
      </c>
      <c r="N5929" t="s">
        <v>15643</v>
      </c>
      <c r="O5929" t="str">
        <f t="shared" si="370"/>
        <v xml:space="preserve">8-21-2012 9:51 </v>
      </c>
      <c r="P5929">
        <f t="shared" si="371"/>
        <v>0.99999999994179234</v>
      </c>
      <c r="Q5929">
        <v>73.900000000000006</v>
      </c>
      <c r="R5929">
        <v>0.99999999994179234</v>
      </c>
      <c r="S5929">
        <v>68</v>
      </c>
    </row>
    <row r="5930" spans="1:19" x14ac:dyDescent="0.25">
      <c r="A5930" t="s">
        <v>5960</v>
      </c>
      <c r="B5930">
        <v>77</v>
      </c>
      <c r="D5930" t="str">
        <f t="shared" si="368"/>
        <v xml:space="preserve">8-26-2011 23:51 </v>
      </c>
      <c r="E5930">
        <f t="shared" si="369"/>
        <v>1.0000000001164153</v>
      </c>
      <c r="F5930">
        <v>77</v>
      </c>
      <c r="K5930" t="s">
        <v>15536</v>
      </c>
      <c r="L5930">
        <v>66.2</v>
      </c>
      <c r="N5930" t="s">
        <v>15644</v>
      </c>
      <c r="O5930" t="str">
        <f t="shared" si="370"/>
        <v xml:space="preserve">8-21-2012 8:51 </v>
      </c>
      <c r="P5930">
        <f t="shared" si="371"/>
        <v>1.0000000001164153</v>
      </c>
      <c r="Q5930">
        <v>72</v>
      </c>
      <c r="R5930">
        <v>0.99999999994179234</v>
      </c>
      <c r="S5930">
        <v>68</v>
      </c>
    </row>
    <row r="5931" spans="1:19" x14ac:dyDescent="0.25">
      <c r="A5931" t="s">
        <v>5961</v>
      </c>
      <c r="B5931">
        <v>75</v>
      </c>
      <c r="D5931" t="str">
        <f t="shared" si="368"/>
        <v xml:space="preserve">8-26-2011 22:51 </v>
      </c>
      <c r="E5931">
        <f t="shared" si="369"/>
        <v>0.99999999994179234</v>
      </c>
      <c r="F5931">
        <v>75</v>
      </c>
      <c r="K5931" t="s">
        <v>15537</v>
      </c>
      <c r="L5931">
        <v>66</v>
      </c>
      <c r="N5931" t="s">
        <v>15645</v>
      </c>
      <c r="O5931" t="str">
        <f t="shared" si="370"/>
        <v xml:space="preserve">8-21-2012 7:51 </v>
      </c>
      <c r="P5931">
        <f t="shared" si="371"/>
        <v>0.99999999994179234</v>
      </c>
      <c r="Q5931">
        <v>70</v>
      </c>
      <c r="R5931">
        <v>1.0000000001164153</v>
      </c>
      <c r="S5931">
        <v>68</v>
      </c>
    </row>
    <row r="5932" spans="1:19" x14ac:dyDescent="0.25">
      <c r="A5932" t="s">
        <v>5962</v>
      </c>
      <c r="B5932">
        <v>73.900000000000006</v>
      </c>
      <c r="D5932" t="str">
        <f t="shared" si="368"/>
        <v xml:space="preserve">8-26-2011 21:51 </v>
      </c>
      <c r="E5932">
        <f t="shared" si="369"/>
        <v>0.99999999994179234</v>
      </c>
      <c r="F5932">
        <v>73.900000000000006</v>
      </c>
      <c r="K5932" t="s">
        <v>15538</v>
      </c>
      <c r="L5932">
        <v>64</v>
      </c>
      <c r="N5932" t="s">
        <v>15646</v>
      </c>
      <c r="O5932" t="str">
        <f t="shared" si="370"/>
        <v xml:space="preserve">8-21-2012 6:51 </v>
      </c>
      <c r="P5932">
        <f t="shared" si="371"/>
        <v>0.99999999994179234</v>
      </c>
      <c r="Q5932">
        <v>69.099999999999994</v>
      </c>
      <c r="R5932">
        <v>0.99999999994179234</v>
      </c>
      <c r="S5932">
        <v>68</v>
      </c>
    </row>
    <row r="5933" spans="1:19" x14ac:dyDescent="0.25">
      <c r="A5933" t="s">
        <v>5963</v>
      </c>
      <c r="B5933">
        <v>73.900000000000006</v>
      </c>
      <c r="D5933" t="str">
        <f t="shared" si="368"/>
        <v xml:space="preserve">8-26-2011 20:51 </v>
      </c>
      <c r="E5933">
        <f t="shared" si="369"/>
        <v>1.0000000001164153</v>
      </c>
      <c r="F5933">
        <v>73.900000000000006</v>
      </c>
      <c r="K5933" t="s">
        <v>15539</v>
      </c>
      <c r="L5933">
        <v>63</v>
      </c>
      <c r="N5933" t="s">
        <v>15647</v>
      </c>
      <c r="O5933" t="str">
        <f t="shared" si="370"/>
        <v xml:space="preserve">8-21-2012 5:51 </v>
      </c>
      <c r="P5933">
        <f t="shared" si="371"/>
        <v>1.0000000001164153</v>
      </c>
      <c r="Q5933">
        <v>69.099999999999994</v>
      </c>
      <c r="R5933">
        <v>0.99999999994179234</v>
      </c>
      <c r="S5933">
        <v>68</v>
      </c>
    </row>
    <row r="5934" spans="1:19" x14ac:dyDescent="0.25">
      <c r="A5934" t="s">
        <v>5964</v>
      </c>
      <c r="B5934">
        <v>80.099999999999994</v>
      </c>
      <c r="D5934" t="str">
        <f t="shared" si="368"/>
        <v xml:space="preserve">8-26-2011 19:51 </v>
      </c>
      <c r="E5934">
        <f t="shared" si="369"/>
        <v>0.99999999994179234</v>
      </c>
      <c r="F5934">
        <v>80.099999999999994</v>
      </c>
      <c r="K5934" t="s">
        <v>15540</v>
      </c>
      <c r="L5934">
        <v>64</v>
      </c>
      <c r="N5934" t="s">
        <v>15648</v>
      </c>
      <c r="O5934" t="str">
        <f t="shared" si="370"/>
        <v xml:space="preserve">8-21-2012 4:51 </v>
      </c>
      <c r="P5934">
        <f t="shared" si="371"/>
        <v>0.99999999994179234</v>
      </c>
      <c r="Q5934">
        <v>70</v>
      </c>
      <c r="R5934">
        <v>1.0000000001164153</v>
      </c>
      <c r="S5934">
        <v>68</v>
      </c>
    </row>
    <row r="5935" spans="1:19" x14ac:dyDescent="0.25">
      <c r="A5935" t="s">
        <v>5965</v>
      </c>
      <c r="B5935">
        <v>79</v>
      </c>
      <c r="D5935" t="str">
        <f t="shared" si="368"/>
        <v xml:space="preserve">8-26-2011 18:51 </v>
      </c>
      <c r="E5935">
        <f t="shared" si="369"/>
        <v>0.99999999994179234</v>
      </c>
      <c r="F5935">
        <v>79</v>
      </c>
      <c r="K5935" t="s">
        <v>15541</v>
      </c>
      <c r="L5935">
        <v>64</v>
      </c>
      <c r="N5935" t="s">
        <v>15649</v>
      </c>
      <c r="O5935" t="str">
        <f t="shared" si="370"/>
        <v xml:space="preserve">8-21-2012 3:51 </v>
      </c>
      <c r="P5935">
        <f t="shared" si="371"/>
        <v>0.99999999994179234</v>
      </c>
      <c r="Q5935">
        <v>70</v>
      </c>
      <c r="R5935">
        <v>0.99999999994179234</v>
      </c>
      <c r="S5935">
        <v>68</v>
      </c>
    </row>
    <row r="5936" spans="1:19" x14ac:dyDescent="0.25">
      <c r="A5936" t="s">
        <v>5966</v>
      </c>
      <c r="B5936">
        <v>82.9</v>
      </c>
      <c r="D5936" t="str">
        <f t="shared" si="368"/>
        <v xml:space="preserve">8-26-2011 17:51 </v>
      </c>
      <c r="E5936">
        <f t="shared" si="369"/>
        <v>0.45000000006984919</v>
      </c>
      <c r="F5936">
        <v>82.9</v>
      </c>
      <c r="K5936" t="s">
        <v>15542</v>
      </c>
      <c r="L5936">
        <v>64</v>
      </c>
      <c r="N5936" t="s">
        <v>15650</v>
      </c>
      <c r="O5936" t="str">
        <f t="shared" si="370"/>
        <v xml:space="preserve">8-21-2012 2:51 </v>
      </c>
      <c r="P5936">
        <f t="shared" si="371"/>
        <v>1.0000000001164153</v>
      </c>
      <c r="Q5936">
        <v>70</v>
      </c>
      <c r="R5936">
        <v>1.0000000001164153</v>
      </c>
      <c r="S5936">
        <v>68</v>
      </c>
    </row>
    <row r="5937" spans="1:19" x14ac:dyDescent="0.25">
      <c r="A5937" t="s">
        <v>5967</v>
      </c>
      <c r="B5937">
        <v>84.2</v>
      </c>
      <c r="D5937" t="str">
        <f t="shared" si="368"/>
        <v xml:space="preserve">8-26-2011 17:24 </v>
      </c>
      <c r="E5937">
        <f t="shared" si="369"/>
        <v>0.55000000004656613</v>
      </c>
      <c r="F5937">
        <v>84.2</v>
      </c>
      <c r="K5937" t="s">
        <v>15543</v>
      </c>
      <c r="L5937">
        <v>66</v>
      </c>
      <c r="N5937" t="s">
        <v>15651</v>
      </c>
      <c r="O5937" t="str">
        <f t="shared" si="370"/>
        <v xml:space="preserve">8-21-2012 1:51 </v>
      </c>
      <c r="P5937">
        <f t="shared" si="371"/>
        <v>0.99999999994179234</v>
      </c>
      <c r="Q5937">
        <v>70</v>
      </c>
      <c r="R5937">
        <v>0.99999999994179234</v>
      </c>
      <c r="S5937">
        <v>68</v>
      </c>
    </row>
    <row r="5938" spans="1:19" x14ac:dyDescent="0.25">
      <c r="A5938" t="s">
        <v>5968</v>
      </c>
      <c r="B5938">
        <v>87.1</v>
      </c>
      <c r="D5938" t="str">
        <f t="shared" si="368"/>
        <v xml:space="preserve">8-26-2011 16:51 </v>
      </c>
      <c r="E5938">
        <f t="shared" si="369"/>
        <v>0.99999999994179234</v>
      </c>
      <c r="F5938">
        <v>87.1</v>
      </c>
      <c r="K5938" t="s">
        <v>15544</v>
      </c>
      <c r="L5938">
        <v>66</v>
      </c>
      <c r="N5938" t="s">
        <v>15652</v>
      </c>
      <c r="O5938" t="str">
        <f t="shared" si="370"/>
        <v xml:space="preserve">8-21-2012 0:51 </v>
      </c>
      <c r="P5938">
        <f t="shared" si="371"/>
        <v>0.99999999994179234</v>
      </c>
      <c r="Q5938">
        <v>70</v>
      </c>
      <c r="R5938">
        <v>0.99999999994179234</v>
      </c>
      <c r="S5938">
        <v>68</v>
      </c>
    </row>
    <row r="5939" spans="1:19" x14ac:dyDescent="0.25">
      <c r="A5939" t="s">
        <v>5969</v>
      </c>
      <c r="B5939">
        <v>89.1</v>
      </c>
      <c r="D5939" t="str">
        <f t="shared" si="368"/>
        <v xml:space="preserve">8-26-2011 15:51 </v>
      </c>
      <c r="E5939">
        <f t="shared" si="369"/>
        <v>0.99999999994179234</v>
      </c>
      <c r="F5939">
        <v>89.1</v>
      </c>
      <c r="K5939" t="s">
        <v>15545</v>
      </c>
      <c r="L5939">
        <v>66.2</v>
      </c>
      <c r="N5939" t="s">
        <v>15653</v>
      </c>
      <c r="O5939" t="str">
        <f t="shared" si="370"/>
        <v xml:space="preserve">8-20-2012 23:51 </v>
      </c>
      <c r="P5939">
        <f t="shared" si="371"/>
        <v>1.0000000001164153</v>
      </c>
      <c r="Q5939">
        <v>70</v>
      </c>
      <c r="R5939">
        <v>0.99999999994179234</v>
      </c>
      <c r="S5939">
        <v>68</v>
      </c>
    </row>
    <row r="5940" spans="1:19" x14ac:dyDescent="0.25">
      <c r="A5940" t="s">
        <v>5970</v>
      </c>
      <c r="B5940">
        <v>88</v>
      </c>
      <c r="D5940" t="str">
        <f t="shared" si="368"/>
        <v xml:space="preserve">8-26-2011 14:51 </v>
      </c>
      <c r="E5940">
        <f t="shared" si="369"/>
        <v>1.0000000001164153</v>
      </c>
      <c r="F5940">
        <v>88</v>
      </c>
      <c r="K5940" t="s">
        <v>15546</v>
      </c>
      <c r="L5940">
        <v>66.2</v>
      </c>
      <c r="N5940" t="s">
        <v>15654</v>
      </c>
      <c r="O5940" t="str">
        <f t="shared" si="370"/>
        <v xml:space="preserve">8-20-2012 22:51 </v>
      </c>
      <c r="P5940">
        <f t="shared" si="371"/>
        <v>0.99999999994179234</v>
      </c>
      <c r="Q5940">
        <v>71.099999999999994</v>
      </c>
      <c r="R5940">
        <v>1.0000000001164153</v>
      </c>
      <c r="S5940">
        <v>68</v>
      </c>
    </row>
    <row r="5941" spans="1:19" x14ac:dyDescent="0.25">
      <c r="A5941" t="s">
        <v>5971</v>
      </c>
      <c r="B5941">
        <v>86</v>
      </c>
      <c r="D5941" t="str">
        <f t="shared" si="368"/>
        <v xml:space="preserve">8-26-2011 13:51 </v>
      </c>
      <c r="E5941">
        <f t="shared" si="369"/>
        <v>0.99999999994179234</v>
      </c>
      <c r="F5941">
        <v>86</v>
      </c>
      <c r="K5941" t="s">
        <v>15547</v>
      </c>
      <c r="L5941">
        <v>69.099999999999994</v>
      </c>
      <c r="N5941" t="s">
        <v>15655</v>
      </c>
      <c r="O5941" t="str">
        <f t="shared" si="370"/>
        <v xml:space="preserve">8-20-2012 21:51 </v>
      </c>
      <c r="P5941">
        <f t="shared" si="371"/>
        <v>0.99999999994179234</v>
      </c>
      <c r="Q5941">
        <v>72</v>
      </c>
      <c r="R5941">
        <v>0.99999999994179234</v>
      </c>
      <c r="S5941">
        <v>68</v>
      </c>
    </row>
    <row r="5942" spans="1:19" x14ac:dyDescent="0.25">
      <c r="A5942" t="s">
        <v>5972</v>
      </c>
      <c r="B5942">
        <v>84.9</v>
      </c>
      <c r="D5942" t="str">
        <f t="shared" si="368"/>
        <v xml:space="preserve">8-26-2011 12:51 </v>
      </c>
      <c r="E5942">
        <f t="shared" si="369"/>
        <v>0.99999999994179234</v>
      </c>
      <c r="F5942">
        <v>84.9</v>
      </c>
      <c r="K5942" t="s">
        <v>15548</v>
      </c>
      <c r="L5942">
        <v>71.099999999999994</v>
      </c>
      <c r="N5942" t="s">
        <v>15656</v>
      </c>
      <c r="O5942" t="str">
        <f t="shared" si="370"/>
        <v xml:space="preserve">8-20-2012 20:51 </v>
      </c>
      <c r="P5942">
        <f t="shared" si="371"/>
        <v>1.0000000001164153</v>
      </c>
      <c r="Q5942">
        <v>72</v>
      </c>
      <c r="R5942">
        <v>0.99999999994179234</v>
      </c>
      <c r="S5942">
        <v>68</v>
      </c>
    </row>
    <row r="5943" spans="1:19" x14ac:dyDescent="0.25">
      <c r="A5943" t="s">
        <v>5973</v>
      </c>
      <c r="B5943">
        <v>84</v>
      </c>
      <c r="D5943" t="str">
        <f t="shared" si="368"/>
        <v xml:space="preserve">8-26-2011 11:51 </v>
      </c>
      <c r="E5943">
        <f t="shared" si="369"/>
        <v>1.0000000001164153</v>
      </c>
      <c r="F5943">
        <v>84</v>
      </c>
      <c r="K5943" t="s">
        <v>15549</v>
      </c>
      <c r="L5943">
        <v>71.099999999999994</v>
      </c>
      <c r="N5943" t="s">
        <v>15657</v>
      </c>
      <c r="O5943" t="str">
        <f t="shared" si="370"/>
        <v xml:space="preserve">8-20-2012 19:51 </v>
      </c>
      <c r="P5943">
        <f t="shared" si="371"/>
        <v>0.99999999994179234</v>
      </c>
      <c r="Q5943">
        <v>73.900000000000006</v>
      </c>
      <c r="R5943">
        <v>1.0000000001164153</v>
      </c>
      <c r="S5943">
        <v>68</v>
      </c>
    </row>
    <row r="5944" spans="1:19" x14ac:dyDescent="0.25">
      <c r="A5944" t="s">
        <v>5974</v>
      </c>
      <c r="B5944">
        <v>82.9</v>
      </c>
      <c r="D5944" t="str">
        <f t="shared" si="368"/>
        <v xml:space="preserve">8-26-2011 10:51 </v>
      </c>
      <c r="E5944">
        <f t="shared" si="369"/>
        <v>0.99999999994179234</v>
      </c>
      <c r="F5944">
        <v>82.9</v>
      </c>
      <c r="K5944" t="s">
        <v>15550</v>
      </c>
      <c r="L5944">
        <v>71.099999999999994</v>
      </c>
      <c r="N5944" t="s">
        <v>15658</v>
      </c>
      <c r="O5944" t="str">
        <f t="shared" si="370"/>
        <v xml:space="preserve">8-20-2012 18:51 </v>
      </c>
      <c r="P5944">
        <f t="shared" si="371"/>
        <v>0.99999999994179234</v>
      </c>
      <c r="Q5944">
        <v>75.900000000000006</v>
      </c>
      <c r="R5944">
        <v>0.99999999994179234</v>
      </c>
      <c r="S5944">
        <v>68</v>
      </c>
    </row>
    <row r="5945" spans="1:19" x14ac:dyDescent="0.25">
      <c r="A5945" t="s">
        <v>5975</v>
      </c>
      <c r="B5945">
        <v>81</v>
      </c>
      <c r="D5945" t="str">
        <f t="shared" si="368"/>
        <v xml:space="preserve">8-26-2011 9:51 </v>
      </c>
      <c r="E5945">
        <f t="shared" si="369"/>
        <v>0.48333333333721384</v>
      </c>
      <c r="F5945">
        <v>81</v>
      </c>
      <c r="K5945" t="s">
        <v>15551</v>
      </c>
      <c r="L5945">
        <v>72</v>
      </c>
      <c r="N5945" t="s">
        <v>15659</v>
      </c>
      <c r="O5945" t="str">
        <f t="shared" si="370"/>
        <v xml:space="preserve">8-20-2012 17:51 </v>
      </c>
      <c r="P5945">
        <f t="shared" si="371"/>
        <v>1.0000000001164153</v>
      </c>
      <c r="Q5945">
        <v>77</v>
      </c>
      <c r="R5945">
        <v>1.0000000001164153</v>
      </c>
      <c r="S5945">
        <v>68</v>
      </c>
    </row>
    <row r="5946" spans="1:19" x14ac:dyDescent="0.25">
      <c r="A5946" t="s">
        <v>5976</v>
      </c>
      <c r="B5946">
        <v>80.599999999999994</v>
      </c>
      <c r="D5946" t="str">
        <f t="shared" si="368"/>
        <v xml:space="preserve">8-26-2011 9:22 </v>
      </c>
      <c r="E5946">
        <f t="shared" si="369"/>
        <v>0.29999999993015081</v>
      </c>
      <c r="F5946">
        <v>80.599999999999994</v>
      </c>
      <c r="K5946" t="s">
        <v>15552</v>
      </c>
      <c r="L5946">
        <v>72</v>
      </c>
      <c r="N5946" t="s">
        <v>15660</v>
      </c>
      <c r="O5946" t="str">
        <f t="shared" si="370"/>
        <v xml:space="preserve">8-20-2012 16:51 </v>
      </c>
      <c r="P5946">
        <f t="shared" si="371"/>
        <v>0.99999999994179234</v>
      </c>
      <c r="Q5946">
        <v>80.099999999999994</v>
      </c>
      <c r="R5946">
        <v>0.99999999994179234</v>
      </c>
      <c r="S5946">
        <v>68</v>
      </c>
    </row>
    <row r="5947" spans="1:19" x14ac:dyDescent="0.25">
      <c r="A5947" t="s">
        <v>5977</v>
      </c>
      <c r="B5947">
        <v>78.8</v>
      </c>
      <c r="D5947" t="str">
        <f t="shared" si="368"/>
        <v xml:space="preserve">8-26-2011 9:04 </v>
      </c>
      <c r="E5947">
        <f t="shared" si="369"/>
        <v>0.21666666667442769</v>
      </c>
      <c r="F5947">
        <v>78.8</v>
      </c>
      <c r="K5947" t="s">
        <v>15553</v>
      </c>
      <c r="L5947">
        <v>73.900000000000006</v>
      </c>
      <c r="N5947" t="s">
        <v>15661</v>
      </c>
      <c r="O5947" t="str">
        <f t="shared" si="370"/>
        <v xml:space="preserve">8-20-2012 15:51 </v>
      </c>
      <c r="P5947">
        <f t="shared" si="371"/>
        <v>0.99999999994179234</v>
      </c>
      <c r="Q5947">
        <v>80.099999999999994</v>
      </c>
      <c r="R5947">
        <v>0.99999999994179234</v>
      </c>
      <c r="S5947">
        <v>68</v>
      </c>
    </row>
    <row r="5948" spans="1:19" x14ac:dyDescent="0.25">
      <c r="A5948" t="s">
        <v>5978</v>
      </c>
      <c r="B5948">
        <v>79</v>
      </c>
      <c r="D5948" t="str">
        <f t="shared" si="368"/>
        <v xml:space="preserve">8-26-2011 8:51 </v>
      </c>
      <c r="E5948">
        <f t="shared" si="369"/>
        <v>0.58333333331393078</v>
      </c>
      <c r="F5948">
        <v>79</v>
      </c>
      <c r="K5948" t="s">
        <v>15554</v>
      </c>
      <c r="L5948">
        <v>75</v>
      </c>
      <c r="N5948" t="s">
        <v>15662</v>
      </c>
      <c r="O5948" t="str">
        <f t="shared" si="370"/>
        <v xml:space="preserve">8-20-2012 14:51 </v>
      </c>
      <c r="P5948">
        <f t="shared" si="371"/>
        <v>1.0000000001164153</v>
      </c>
      <c r="Q5948">
        <v>79</v>
      </c>
      <c r="R5948">
        <v>1.0000000001164153</v>
      </c>
      <c r="S5948">
        <v>68</v>
      </c>
    </row>
    <row r="5949" spans="1:19" x14ac:dyDescent="0.25">
      <c r="A5949" t="s">
        <v>5979</v>
      </c>
      <c r="B5949">
        <v>77</v>
      </c>
      <c r="D5949" t="str">
        <f t="shared" si="368"/>
        <v xml:space="preserve">8-26-2011 8:16 </v>
      </c>
      <c r="E5949">
        <f t="shared" si="369"/>
        <v>0.41666666680248454</v>
      </c>
      <c r="F5949">
        <v>77</v>
      </c>
      <c r="K5949" t="s">
        <v>15555</v>
      </c>
      <c r="L5949">
        <v>75.900000000000006</v>
      </c>
      <c r="N5949" t="s">
        <v>15663</v>
      </c>
      <c r="O5949" t="str">
        <f t="shared" si="370"/>
        <v xml:space="preserve">8-20-2012 13:51 </v>
      </c>
      <c r="P5949">
        <f t="shared" si="371"/>
        <v>0.99999999994179234</v>
      </c>
      <c r="Q5949">
        <v>77</v>
      </c>
      <c r="R5949">
        <v>0.99999999994179234</v>
      </c>
      <c r="S5949">
        <v>68</v>
      </c>
    </row>
    <row r="5950" spans="1:19" x14ac:dyDescent="0.25">
      <c r="A5950" t="s">
        <v>5980</v>
      </c>
      <c r="B5950">
        <v>75.900000000000006</v>
      </c>
      <c r="D5950" t="str">
        <f t="shared" si="368"/>
        <v xml:space="preserve">8-26-2011 7:51 </v>
      </c>
      <c r="E5950">
        <f t="shared" si="369"/>
        <v>0.99999999994179234</v>
      </c>
      <c r="F5950">
        <v>75.900000000000006</v>
      </c>
      <c r="K5950" t="s">
        <v>15556</v>
      </c>
      <c r="L5950">
        <v>77</v>
      </c>
      <c r="N5950" t="s">
        <v>15664</v>
      </c>
      <c r="O5950" t="str">
        <f t="shared" si="370"/>
        <v xml:space="preserve">8-20-2012 12:51 </v>
      </c>
      <c r="P5950">
        <f t="shared" si="371"/>
        <v>0.34999999991850927</v>
      </c>
      <c r="Q5950">
        <v>75</v>
      </c>
      <c r="R5950">
        <v>0.25000000011641532</v>
      </c>
      <c r="S5950">
        <v>68</v>
      </c>
    </row>
    <row r="5951" spans="1:19" x14ac:dyDescent="0.25">
      <c r="A5951" t="s">
        <v>5981</v>
      </c>
      <c r="B5951">
        <v>73.900000000000006</v>
      </c>
      <c r="D5951" t="str">
        <f t="shared" si="368"/>
        <v xml:space="preserve">8-26-2011 6:51 </v>
      </c>
      <c r="E5951">
        <f t="shared" si="369"/>
        <v>0.99999999994179234</v>
      </c>
      <c r="F5951">
        <v>73.900000000000006</v>
      </c>
      <c r="K5951" t="s">
        <v>15557</v>
      </c>
      <c r="L5951">
        <v>75.900000000000006</v>
      </c>
      <c r="N5951" t="s">
        <v>15665</v>
      </c>
      <c r="O5951" t="str">
        <f t="shared" si="370"/>
        <v xml:space="preserve">8-20-2012 12:30 </v>
      </c>
      <c r="P5951">
        <f t="shared" si="371"/>
        <v>0.65000000002328306</v>
      </c>
      <c r="Q5951">
        <v>75.2</v>
      </c>
      <c r="R5951">
        <v>0.99999999994179234</v>
      </c>
      <c r="S5951">
        <v>68</v>
      </c>
    </row>
    <row r="5952" spans="1:19" x14ac:dyDescent="0.25">
      <c r="A5952" t="s">
        <v>5982</v>
      </c>
      <c r="B5952">
        <v>75</v>
      </c>
      <c r="D5952" t="str">
        <f t="shared" si="368"/>
        <v xml:space="preserve">8-26-2011 5:51 </v>
      </c>
      <c r="E5952">
        <f t="shared" si="369"/>
        <v>1.0000000001164153</v>
      </c>
      <c r="F5952">
        <v>75</v>
      </c>
      <c r="K5952" t="s">
        <v>15558</v>
      </c>
      <c r="L5952">
        <v>75.900000000000006</v>
      </c>
      <c r="N5952" t="s">
        <v>15666</v>
      </c>
      <c r="O5952" t="str">
        <f t="shared" si="370"/>
        <v xml:space="preserve">8-20-2012 11:51 </v>
      </c>
      <c r="P5952">
        <f t="shared" si="371"/>
        <v>1.0000000001164153</v>
      </c>
      <c r="Q5952">
        <v>73.900000000000006</v>
      </c>
      <c r="R5952">
        <v>0.99999999994179234</v>
      </c>
      <c r="S5952">
        <v>68</v>
      </c>
    </row>
    <row r="5953" spans="1:19" x14ac:dyDescent="0.25">
      <c r="A5953" t="s">
        <v>5983</v>
      </c>
      <c r="B5953">
        <v>75</v>
      </c>
      <c r="D5953" t="str">
        <f t="shared" si="368"/>
        <v xml:space="preserve">8-26-2011 4:51 </v>
      </c>
      <c r="E5953">
        <f t="shared" si="369"/>
        <v>0.99999999994179234</v>
      </c>
      <c r="F5953">
        <v>75</v>
      </c>
      <c r="K5953" t="s">
        <v>15559</v>
      </c>
      <c r="L5953">
        <v>75</v>
      </c>
      <c r="N5953" t="s">
        <v>15667</v>
      </c>
      <c r="O5953" t="str">
        <f t="shared" si="370"/>
        <v xml:space="preserve">8-20-2012 10:51 </v>
      </c>
      <c r="P5953">
        <f t="shared" si="371"/>
        <v>0.99999999994179234</v>
      </c>
      <c r="Q5953">
        <v>71.099999999999994</v>
      </c>
      <c r="R5953">
        <v>1.0000000001164153</v>
      </c>
      <c r="S5953">
        <v>68</v>
      </c>
    </row>
    <row r="5954" spans="1:19" x14ac:dyDescent="0.25">
      <c r="A5954" t="s">
        <v>5984</v>
      </c>
      <c r="B5954">
        <v>77</v>
      </c>
      <c r="D5954" t="str">
        <f t="shared" si="368"/>
        <v xml:space="preserve">8-26-2011 3:51 </v>
      </c>
      <c r="E5954">
        <f t="shared" si="369"/>
        <v>0.99999999994179234</v>
      </c>
      <c r="F5954">
        <v>77</v>
      </c>
      <c r="K5954" t="s">
        <v>15560</v>
      </c>
      <c r="L5954">
        <v>75</v>
      </c>
      <c r="N5954" t="s">
        <v>15668</v>
      </c>
      <c r="O5954" t="str">
        <f t="shared" si="370"/>
        <v xml:space="preserve">8-20-2012 9:51 </v>
      </c>
      <c r="P5954">
        <f t="shared" si="371"/>
        <v>0.99999999994179234</v>
      </c>
      <c r="Q5954">
        <v>69.099999999999994</v>
      </c>
      <c r="R5954">
        <v>0.99999999994179234</v>
      </c>
      <c r="S5954">
        <v>68</v>
      </c>
    </row>
    <row r="5955" spans="1:19" x14ac:dyDescent="0.25">
      <c r="A5955" t="s">
        <v>5985</v>
      </c>
      <c r="B5955">
        <v>78.099999999999994</v>
      </c>
      <c r="D5955" t="str">
        <f t="shared" ref="D5955:D6018" si="372">LEFT(A5955,LEN(A5955)-3)</f>
        <v xml:space="preserve">8-26-2011 2:51 </v>
      </c>
      <c r="E5955">
        <f t="shared" ref="E5955:E6018" si="373">(D5955-D5956)*24</f>
        <v>1.0000000001164153</v>
      </c>
      <c r="F5955">
        <v>78.099999999999994</v>
      </c>
      <c r="K5955" t="s">
        <v>15561</v>
      </c>
      <c r="L5955">
        <v>75</v>
      </c>
      <c r="N5955" t="s">
        <v>15669</v>
      </c>
      <c r="O5955" t="str">
        <f t="shared" ref="O5955:O6018" si="374">LEFT(N5955,LEN(N5955)-3)</f>
        <v xml:space="preserve">8-20-2012 8:51 </v>
      </c>
      <c r="P5955">
        <f t="shared" ref="P5955:P6018" si="375">(O5955-O5956)*24</f>
        <v>0.61666666675591841</v>
      </c>
      <c r="Q5955">
        <v>68</v>
      </c>
      <c r="R5955">
        <v>0.99999999994179234</v>
      </c>
      <c r="S5955">
        <v>68</v>
      </c>
    </row>
    <row r="5956" spans="1:19" x14ac:dyDescent="0.25">
      <c r="A5956" t="s">
        <v>5986</v>
      </c>
      <c r="B5956">
        <v>78.099999999999994</v>
      </c>
      <c r="D5956" t="str">
        <f t="shared" si="372"/>
        <v xml:space="preserve">8-26-2011 1:51 </v>
      </c>
      <c r="E5956">
        <f t="shared" si="373"/>
        <v>0.99999999994179234</v>
      </c>
      <c r="F5956">
        <v>78.099999999999994</v>
      </c>
      <c r="K5956" t="s">
        <v>15562</v>
      </c>
      <c r="L5956">
        <v>72</v>
      </c>
      <c r="N5956" t="s">
        <v>15670</v>
      </c>
      <c r="O5956" t="str">
        <f t="shared" si="374"/>
        <v xml:space="preserve">8-20-2012 8:14 </v>
      </c>
      <c r="P5956">
        <f t="shared" si="375"/>
        <v>0.38333333336049691</v>
      </c>
      <c r="Q5956">
        <v>68</v>
      </c>
      <c r="R5956">
        <v>0.99999999994179234</v>
      </c>
      <c r="S5956">
        <v>68</v>
      </c>
    </row>
    <row r="5957" spans="1:19" x14ac:dyDescent="0.25">
      <c r="A5957" t="s">
        <v>5987</v>
      </c>
      <c r="B5957">
        <v>79</v>
      </c>
      <c r="D5957" t="str">
        <f t="shared" si="372"/>
        <v xml:space="preserve">8-26-2011 0:51 </v>
      </c>
      <c r="E5957">
        <f t="shared" si="373"/>
        <v>0.99999999994179234</v>
      </c>
      <c r="F5957">
        <v>79</v>
      </c>
      <c r="K5957" t="s">
        <v>15563</v>
      </c>
      <c r="L5957">
        <v>70</v>
      </c>
      <c r="N5957" t="s">
        <v>15671</v>
      </c>
      <c r="O5957" t="str">
        <f t="shared" si="374"/>
        <v xml:space="preserve">8-20-2012 7:51 </v>
      </c>
      <c r="P5957">
        <f t="shared" si="375"/>
        <v>0.99999999994179234</v>
      </c>
      <c r="Q5957">
        <v>68</v>
      </c>
      <c r="R5957">
        <v>0.99999999994179234</v>
      </c>
      <c r="S5957">
        <v>68</v>
      </c>
    </row>
    <row r="5958" spans="1:19" x14ac:dyDescent="0.25">
      <c r="A5958" t="s">
        <v>5988</v>
      </c>
      <c r="B5958">
        <v>80.099999999999994</v>
      </c>
      <c r="D5958" t="str">
        <f t="shared" si="372"/>
        <v xml:space="preserve">8-25-2011 23:51 </v>
      </c>
      <c r="E5958">
        <f t="shared" si="373"/>
        <v>1.0000000001164153</v>
      </c>
      <c r="F5958">
        <v>80.099999999999994</v>
      </c>
      <c r="K5958" t="s">
        <v>15564</v>
      </c>
      <c r="L5958">
        <v>69.099999999999994</v>
      </c>
      <c r="N5958" t="s">
        <v>15672</v>
      </c>
      <c r="O5958" t="str">
        <f t="shared" si="374"/>
        <v xml:space="preserve">8-20-2012 6:51 </v>
      </c>
      <c r="P5958">
        <f t="shared" si="375"/>
        <v>0.99999999994179234</v>
      </c>
      <c r="Q5958">
        <v>68</v>
      </c>
      <c r="R5958">
        <v>1.0000000001164153</v>
      </c>
      <c r="S5958">
        <v>68</v>
      </c>
    </row>
    <row r="5959" spans="1:19" x14ac:dyDescent="0.25">
      <c r="A5959" t="s">
        <v>5989</v>
      </c>
      <c r="B5959">
        <v>82</v>
      </c>
      <c r="D5959" t="str">
        <f t="shared" si="372"/>
        <v xml:space="preserve">8-25-2011 22:51 </v>
      </c>
      <c r="E5959">
        <f t="shared" si="373"/>
        <v>0.99999999994179234</v>
      </c>
      <c r="F5959">
        <v>82</v>
      </c>
      <c r="K5959" t="s">
        <v>15565</v>
      </c>
      <c r="L5959">
        <v>68</v>
      </c>
      <c r="N5959" t="s">
        <v>15673</v>
      </c>
      <c r="O5959" t="str">
        <f t="shared" si="374"/>
        <v xml:space="preserve">8-20-2012 5:51 </v>
      </c>
      <c r="P5959">
        <f t="shared" si="375"/>
        <v>1.0000000001164153</v>
      </c>
      <c r="Q5959">
        <v>68</v>
      </c>
      <c r="R5959">
        <v>1.0000000001164153</v>
      </c>
      <c r="S5959">
        <v>68</v>
      </c>
    </row>
    <row r="5960" spans="1:19" x14ac:dyDescent="0.25">
      <c r="A5960" t="s">
        <v>5990</v>
      </c>
      <c r="B5960">
        <v>82</v>
      </c>
      <c r="D5960" t="str">
        <f t="shared" si="372"/>
        <v xml:space="preserve">8-25-2011 21:51 </v>
      </c>
      <c r="E5960">
        <f t="shared" si="373"/>
        <v>0.99999999994179234</v>
      </c>
      <c r="F5960">
        <v>82</v>
      </c>
      <c r="K5960" t="s">
        <v>15566</v>
      </c>
      <c r="L5960">
        <v>68</v>
      </c>
      <c r="N5960" t="s">
        <v>15674</v>
      </c>
      <c r="O5960" t="str">
        <f t="shared" si="374"/>
        <v xml:space="preserve">8-20-2012 4:51 </v>
      </c>
      <c r="P5960">
        <f t="shared" si="375"/>
        <v>0.99999999994179234</v>
      </c>
      <c r="Q5960">
        <v>69.099999999999994</v>
      </c>
      <c r="R5960">
        <v>1.0000000001164153</v>
      </c>
      <c r="S5960">
        <v>68</v>
      </c>
    </row>
    <row r="5961" spans="1:19" x14ac:dyDescent="0.25">
      <c r="A5961" t="s">
        <v>5991</v>
      </c>
      <c r="B5961">
        <v>82.9</v>
      </c>
      <c r="D5961" t="str">
        <f t="shared" si="372"/>
        <v xml:space="preserve">8-25-2011 20:51 </v>
      </c>
      <c r="E5961">
        <f t="shared" si="373"/>
        <v>1.0000000001164153</v>
      </c>
      <c r="F5961">
        <v>82.9</v>
      </c>
      <c r="K5961" t="s">
        <v>15567</v>
      </c>
      <c r="L5961">
        <v>69.099999999999994</v>
      </c>
      <c r="N5961" t="s">
        <v>15675</v>
      </c>
      <c r="O5961" t="str">
        <f t="shared" si="374"/>
        <v xml:space="preserve">8-20-2012 3:51 </v>
      </c>
      <c r="P5961">
        <f t="shared" si="375"/>
        <v>0.99999999994179234</v>
      </c>
      <c r="Q5961">
        <v>69.099999999999994</v>
      </c>
      <c r="R5961">
        <v>0.99999999994179234</v>
      </c>
      <c r="S5961">
        <v>68</v>
      </c>
    </row>
    <row r="5962" spans="1:19" x14ac:dyDescent="0.25">
      <c r="A5962" t="s">
        <v>5992</v>
      </c>
      <c r="B5962">
        <v>84.9</v>
      </c>
      <c r="D5962" t="str">
        <f t="shared" si="372"/>
        <v xml:space="preserve">8-25-2011 19:51 </v>
      </c>
      <c r="E5962">
        <f t="shared" si="373"/>
        <v>0.99999999994179234</v>
      </c>
      <c r="F5962">
        <v>84.9</v>
      </c>
      <c r="K5962" t="s">
        <v>15568</v>
      </c>
      <c r="L5962">
        <v>70</v>
      </c>
      <c r="N5962" t="s">
        <v>15676</v>
      </c>
      <c r="O5962" t="str">
        <f t="shared" si="374"/>
        <v xml:space="preserve">8-20-2012 2:51 </v>
      </c>
      <c r="P5962">
        <f t="shared" si="375"/>
        <v>0.48333333333721384</v>
      </c>
      <c r="Q5962">
        <v>69.099999999999994</v>
      </c>
      <c r="R5962">
        <v>1.0000000001164153</v>
      </c>
      <c r="S5962">
        <v>68</v>
      </c>
    </row>
    <row r="5963" spans="1:19" x14ac:dyDescent="0.25">
      <c r="A5963" t="s">
        <v>5993</v>
      </c>
      <c r="B5963">
        <v>89.1</v>
      </c>
      <c r="D5963" t="str">
        <f t="shared" si="372"/>
        <v xml:space="preserve">8-25-2011 18:51 </v>
      </c>
      <c r="E5963">
        <f t="shared" si="373"/>
        <v>0.99999999994179234</v>
      </c>
      <c r="F5963">
        <v>89.1</v>
      </c>
      <c r="K5963" t="s">
        <v>15569</v>
      </c>
      <c r="L5963">
        <v>70</v>
      </c>
      <c r="N5963" t="s">
        <v>15677</v>
      </c>
      <c r="O5963" t="str">
        <f t="shared" si="374"/>
        <v xml:space="preserve">8-20-2012 2:22 </v>
      </c>
      <c r="P5963">
        <f t="shared" si="375"/>
        <v>0.51666666677920148</v>
      </c>
      <c r="Q5963">
        <v>69.8</v>
      </c>
      <c r="R5963">
        <v>0.99999999994179234</v>
      </c>
      <c r="S5963">
        <v>68</v>
      </c>
    </row>
    <row r="5964" spans="1:19" x14ac:dyDescent="0.25">
      <c r="A5964" t="s">
        <v>5994</v>
      </c>
      <c r="B5964">
        <v>90</v>
      </c>
      <c r="D5964" t="str">
        <f t="shared" si="372"/>
        <v xml:space="preserve">8-25-2011 17:51 </v>
      </c>
      <c r="E5964">
        <f t="shared" si="373"/>
        <v>1.0000000001164153</v>
      </c>
      <c r="F5964">
        <v>90</v>
      </c>
      <c r="K5964" t="s">
        <v>15570</v>
      </c>
      <c r="L5964">
        <v>71.099999999999994</v>
      </c>
      <c r="N5964" t="s">
        <v>15678</v>
      </c>
      <c r="O5964" t="str">
        <f t="shared" si="374"/>
        <v xml:space="preserve">8-20-2012 1:51 </v>
      </c>
      <c r="P5964">
        <f t="shared" si="375"/>
        <v>0.99999999994179234</v>
      </c>
      <c r="Q5964">
        <v>69.099999999999994</v>
      </c>
      <c r="R5964">
        <v>0.99999999994179234</v>
      </c>
      <c r="S5964">
        <v>68</v>
      </c>
    </row>
    <row r="5965" spans="1:19" x14ac:dyDescent="0.25">
      <c r="A5965" t="s">
        <v>5995</v>
      </c>
      <c r="B5965">
        <v>90</v>
      </c>
      <c r="D5965" t="str">
        <f t="shared" si="372"/>
        <v xml:space="preserve">8-25-2011 16:51 </v>
      </c>
      <c r="E5965">
        <f t="shared" si="373"/>
        <v>0.99999999994179234</v>
      </c>
      <c r="F5965">
        <v>90</v>
      </c>
      <c r="K5965" t="s">
        <v>15571</v>
      </c>
      <c r="L5965">
        <v>71.099999999999994</v>
      </c>
      <c r="N5965" t="s">
        <v>15679</v>
      </c>
      <c r="O5965" t="str">
        <f t="shared" si="374"/>
        <v xml:space="preserve">8-20-2012 0:51 </v>
      </c>
      <c r="P5965">
        <f t="shared" si="375"/>
        <v>0.99999999994179234</v>
      </c>
      <c r="Q5965">
        <v>69.099999999999994</v>
      </c>
      <c r="R5965">
        <v>1.0000000001164153</v>
      </c>
      <c r="S5965">
        <v>68</v>
      </c>
    </row>
    <row r="5966" spans="1:19" x14ac:dyDescent="0.25">
      <c r="A5966" t="s">
        <v>5996</v>
      </c>
      <c r="B5966">
        <v>90</v>
      </c>
      <c r="D5966" t="str">
        <f t="shared" si="372"/>
        <v xml:space="preserve">8-25-2011 15:51 </v>
      </c>
      <c r="E5966">
        <f t="shared" si="373"/>
        <v>0.99999999994179234</v>
      </c>
      <c r="F5966">
        <v>90</v>
      </c>
      <c r="K5966" t="s">
        <v>15572</v>
      </c>
      <c r="L5966">
        <v>73</v>
      </c>
      <c r="N5966" t="s">
        <v>15680</v>
      </c>
      <c r="O5966" t="str">
        <f t="shared" si="374"/>
        <v xml:space="preserve">8-19-2012 23:51 </v>
      </c>
      <c r="P5966">
        <f t="shared" si="375"/>
        <v>0.81666666670935228</v>
      </c>
      <c r="Q5966">
        <v>69.099999999999994</v>
      </c>
      <c r="R5966">
        <v>0.99999999994179234</v>
      </c>
      <c r="S5966">
        <v>68</v>
      </c>
    </row>
    <row r="5967" spans="1:19" x14ac:dyDescent="0.25">
      <c r="A5967" t="s">
        <v>5997</v>
      </c>
      <c r="B5967">
        <v>89.1</v>
      </c>
      <c r="D5967" t="str">
        <f t="shared" si="372"/>
        <v xml:space="preserve">8-25-2011 14:51 </v>
      </c>
      <c r="E5967">
        <f t="shared" si="373"/>
        <v>1.0000000001164153</v>
      </c>
      <c r="F5967">
        <v>89.1</v>
      </c>
      <c r="K5967" t="s">
        <v>15573</v>
      </c>
      <c r="L5967">
        <v>73.900000000000006</v>
      </c>
      <c r="N5967" t="s">
        <v>15681</v>
      </c>
      <c r="O5967" t="str">
        <f t="shared" si="374"/>
        <v xml:space="preserve">8-19-2012 23:02 </v>
      </c>
      <c r="P5967">
        <f t="shared" si="375"/>
        <v>0.18333333340706304</v>
      </c>
      <c r="Q5967">
        <v>69.8</v>
      </c>
      <c r="R5967">
        <v>1.0000000001164153</v>
      </c>
      <c r="S5967">
        <v>68</v>
      </c>
    </row>
    <row r="5968" spans="1:19" x14ac:dyDescent="0.25">
      <c r="A5968" t="s">
        <v>5998</v>
      </c>
      <c r="B5968">
        <v>88</v>
      </c>
      <c r="D5968" t="str">
        <f t="shared" si="372"/>
        <v xml:space="preserve">8-25-2011 13:51 </v>
      </c>
      <c r="E5968">
        <f t="shared" si="373"/>
        <v>0.99999999994179234</v>
      </c>
      <c r="F5968">
        <v>88</v>
      </c>
      <c r="K5968" t="s">
        <v>15574</v>
      </c>
      <c r="L5968">
        <v>73.900000000000006</v>
      </c>
      <c r="N5968" t="s">
        <v>15682</v>
      </c>
      <c r="O5968" t="str">
        <f t="shared" si="374"/>
        <v xml:space="preserve">8-19-2012 22:51 </v>
      </c>
      <c r="P5968">
        <f t="shared" si="375"/>
        <v>0.48333333333721384</v>
      </c>
      <c r="Q5968">
        <v>69.099999999999994</v>
      </c>
      <c r="R5968">
        <v>0.99999999994179234</v>
      </c>
      <c r="S5968">
        <v>68</v>
      </c>
    </row>
    <row r="5969" spans="1:19" x14ac:dyDescent="0.25">
      <c r="A5969" t="s">
        <v>5999</v>
      </c>
      <c r="B5969">
        <v>87.1</v>
      </c>
      <c r="D5969" t="str">
        <f t="shared" si="372"/>
        <v xml:space="preserve">8-25-2011 12:51 </v>
      </c>
      <c r="E5969">
        <f t="shared" si="373"/>
        <v>0.99999999994179234</v>
      </c>
      <c r="F5969">
        <v>87.1</v>
      </c>
      <c r="K5969" t="s">
        <v>15575</v>
      </c>
      <c r="L5969">
        <v>75.900000000000006</v>
      </c>
      <c r="N5969" t="s">
        <v>15683</v>
      </c>
      <c r="O5969" t="str">
        <f t="shared" si="374"/>
        <v xml:space="preserve">8-19-2012 22:22 </v>
      </c>
      <c r="P5969">
        <f t="shared" si="375"/>
        <v>0.5166666666045785</v>
      </c>
      <c r="Q5969">
        <v>69.8</v>
      </c>
      <c r="R5969">
        <v>0.99999999994179234</v>
      </c>
      <c r="S5969">
        <v>68</v>
      </c>
    </row>
    <row r="5970" spans="1:19" x14ac:dyDescent="0.25">
      <c r="A5970" t="s">
        <v>6000</v>
      </c>
      <c r="B5970">
        <v>84.9</v>
      </c>
      <c r="D5970" t="str">
        <f t="shared" si="372"/>
        <v xml:space="preserve">8-25-2011 11:51 </v>
      </c>
      <c r="E5970">
        <f t="shared" si="373"/>
        <v>1.0000000001164153</v>
      </c>
      <c r="F5970">
        <v>84.9</v>
      </c>
      <c r="K5970" t="s">
        <v>15576</v>
      </c>
      <c r="L5970">
        <v>79</v>
      </c>
      <c r="N5970" t="s">
        <v>15684</v>
      </c>
      <c r="O5970" t="str">
        <f t="shared" si="374"/>
        <v xml:space="preserve">8-19-2012 21:51 </v>
      </c>
      <c r="P5970">
        <f t="shared" si="375"/>
        <v>0.39999999990686774</v>
      </c>
      <c r="Q5970">
        <v>70</v>
      </c>
      <c r="R5970">
        <v>1.0000000001164153</v>
      </c>
      <c r="S5970">
        <v>68</v>
      </c>
    </row>
    <row r="5971" spans="1:19" x14ac:dyDescent="0.25">
      <c r="A5971" t="s">
        <v>6001</v>
      </c>
      <c r="B5971">
        <v>80.099999999999994</v>
      </c>
      <c r="D5971" t="str">
        <f t="shared" si="372"/>
        <v xml:space="preserve">8-25-2011 10:51 </v>
      </c>
      <c r="E5971">
        <f t="shared" si="373"/>
        <v>0.99999999994179234</v>
      </c>
      <c r="F5971">
        <v>80.099999999999994</v>
      </c>
      <c r="K5971" t="s">
        <v>15577</v>
      </c>
      <c r="L5971">
        <v>80.099999999999994</v>
      </c>
      <c r="N5971" t="s">
        <v>15685</v>
      </c>
      <c r="O5971" t="str">
        <f t="shared" si="374"/>
        <v xml:space="preserve">8-19-2012 21:27 </v>
      </c>
      <c r="P5971">
        <f t="shared" si="375"/>
        <v>0.6000000000349246</v>
      </c>
      <c r="Q5971">
        <v>69.8</v>
      </c>
      <c r="R5971">
        <v>1.0000000001164153</v>
      </c>
      <c r="S5971">
        <v>68</v>
      </c>
    </row>
    <row r="5972" spans="1:19" x14ac:dyDescent="0.25">
      <c r="A5972" t="s">
        <v>6002</v>
      </c>
      <c r="B5972">
        <v>79</v>
      </c>
      <c r="D5972" t="str">
        <f t="shared" si="372"/>
        <v xml:space="preserve">8-25-2011 9:51 </v>
      </c>
      <c r="E5972">
        <f t="shared" si="373"/>
        <v>0.78333333326736465</v>
      </c>
      <c r="F5972">
        <v>79</v>
      </c>
      <c r="K5972" t="s">
        <v>15578</v>
      </c>
      <c r="L5972">
        <v>82</v>
      </c>
      <c r="N5972" t="s">
        <v>15686</v>
      </c>
      <c r="O5972" t="str">
        <f t="shared" si="374"/>
        <v xml:space="preserve">8-19-2012 20:51 </v>
      </c>
      <c r="P5972">
        <f t="shared" si="375"/>
        <v>0.30000000010477379</v>
      </c>
      <c r="Q5972">
        <v>70</v>
      </c>
      <c r="R5972">
        <v>0.99999999994179234</v>
      </c>
      <c r="S5972">
        <v>68</v>
      </c>
    </row>
    <row r="5973" spans="1:19" x14ac:dyDescent="0.25">
      <c r="A5973" t="s">
        <v>6003</v>
      </c>
      <c r="B5973">
        <v>78.8</v>
      </c>
      <c r="D5973" t="str">
        <f t="shared" si="372"/>
        <v xml:space="preserve">8-25-2011 9:04 </v>
      </c>
      <c r="E5973">
        <f t="shared" si="373"/>
        <v>0.21666666667442769</v>
      </c>
      <c r="F5973">
        <v>78.8</v>
      </c>
      <c r="K5973" t="s">
        <v>15579</v>
      </c>
      <c r="L5973">
        <v>84</v>
      </c>
      <c r="N5973" t="s">
        <v>15687</v>
      </c>
      <c r="O5973" t="str">
        <f t="shared" si="374"/>
        <v xml:space="preserve">8-19-2012 20:33 </v>
      </c>
      <c r="P5973">
        <f t="shared" si="375"/>
        <v>0.70000000001164153</v>
      </c>
      <c r="Q5973">
        <v>71.599999999999994</v>
      </c>
      <c r="R5973">
        <v>0.99999999994179234</v>
      </c>
      <c r="S5973">
        <v>68</v>
      </c>
    </row>
    <row r="5974" spans="1:19" x14ac:dyDescent="0.25">
      <c r="A5974" t="s">
        <v>6004</v>
      </c>
      <c r="B5974">
        <v>77</v>
      </c>
      <c r="D5974" t="str">
        <f t="shared" si="372"/>
        <v xml:space="preserve">8-25-2011 8:51 </v>
      </c>
      <c r="E5974">
        <f t="shared" si="373"/>
        <v>1.0000000001164153</v>
      </c>
      <c r="F5974">
        <v>77</v>
      </c>
      <c r="K5974" t="s">
        <v>15580</v>
      </c>
      <c r="L5974">
        <v>84</v>
      </c>
      <c r="N5974" t="s">
        <v>15688</v>
      </c>
      <c r="O5974" t="str">
        <f t="shared" si="374"/>
        <v xml:space="preserve">8-19-2012 19:51 </v>
      </c>
      <c r="P5974">
        <f t="shared" si="375"/>
        <v>0.99999999994179234</v>
      </c>
      <c r="Q5974">
        <v>71.099999999999994</v>
      </c>
      <c r="R5974">
        <v>1.0000000001164153</v>
      </c>
      <c r="S5974">
        <v>68</v>
      </c>
    </row>
    <row r="5975" spans="1:19" x14ac:dyDescent="0.25">
      <c r="A5975" t="s">
        <v>6005</v>
      </c>
      <c r="B5975">
        <v>73.900000000000006</v>
      </c>
      <c r="D5975" t="str">
        <f t="shared" si="372"/>
        <v xml:space="preserve">8-25-2011 7:51 </v>
      </c>
      <c r="E5975">
        <f t="shared" si="373"/>
        <v>0.99999999994179234</v>
      </c>
      <c r="F5975">
        <v>73.900000000000006</v>
      </c>
      <c r="K5975" t="s">
        <v>15581</v>
      </c>
      <c r="L5975">
        <v>84</v>
      </c>
      <c r="N5975" t="s">
        <v>15689</v>
      </c>
      <c r="O5975" t="str">
        <f t="shared" si="374"/>
        <v xml:space="preserve">8-19-2012 18:51 </v>
      </c>
      <c r="P5975">
        <f t="shared" si="375"/>
        <v>0.99999999994179234</v>
      </c>
      <c r="Q5975">
        <v>72</v>
      </c>
      <c r="R5975">
        <v>0.23333333322079852</v>
      </c>
      <c r="S5975">
        <v>68</v>
      </c>
    </row>
    <row r="5976" spans="1:19" x14ac:dyDescent="0.25">
      <c r="A5976" t="s">
        <v>6006</v>
      </c>
      <c r="B5976">
        <v>72</v>
      </c>
      <c r="D5976" t="str">
        <f t="shared" si="372"/>
        <v xml:space="preserve">8-25-2011 6:51 </v>
      </c>
      <c r="E5976">
        <f t="shared" si="373"/>
        <v>0.99999999994179234</v>
      </c>
      <c r="F5976">
        <v>72</v>
      </c>
      <c r="K5976" t="s">
        <v>15582</v>
      </c>
      <c r="L5976">
        <v>82.9</v>
      </c>
      <c r="N5976" t="s">
        <v>15690</v>
      </c>
      <c r="O5976" t="str">
        <f t="shared" si="374"/>
        <v xml:space="preserve">8-19-2012 17:51 </v>
      </c>
      <c r="P5976">
        <f t="shared" si="375"/>
        <v>1.0000000001164153</v>
      </c>
      <c r="Q5976">
        <v>72</v>
      </c>
      <c r="R5976">
        <v>0.43333333334885538</v>
      </c>
      <c r="S5976">
        <v>68</v>
      </c>
    </row>
    <row r="5977" spans="1:19" x14ac:dyDescent="0.25">
      <c r="A5977" t="s">
        <v>6007</v>
      </c>
      <c r="B5977">
        <v>73</v>
      </c>
      <c r="D5977" t="str">
        <f t="shared" si="372"/>
        <v xml:space="preserve">8-25-2011 5:51 </v>
      </c>
      <c r="E5977">
        <f t="shared" si="373"/>
        <v>1.0000000001164153</v>
      </c>
      <c r="F5977">
        <v>73</v>
      </c>
      <c r="K5977" t="s">
        <v>15583</v>
      </c>
      <c r="L5977">
        <v>81</v>
      </c>
      <c r="N5977" t="s">
        <v>15691</v>
      </c>
      <c r="O5977" t="str">
        <f t="shared" si="374"/>
        <v xml:space="preserve">8-19-2012 16:51 </v>
      </c>
      <c r="P5977">
        <f t="shared" si="375"/>
        <v>0.21666666649980471</v>
      </c>
      <c r="Q5977">
        <v>73</v>
      </c>
      <c r="R5977">
        <v>0.40000000008149073</v>
      </c>
      <c r="S5977">
        <v>68</v>
      </c>
    </row>
    <row r="5978" spans="1:19" x14ac:dyDescent="0.25">
      <c r="A5978" t="s">
        <v>6008</v>
      </c>
      <c r="B5978">
        <v>73</v>
      </c>
      <c r="D5978" t="str">
        <f t="shared" si="372"/>
        <v xml:space="preserve">8-25-2011 4:51 </v>
      </c>
      <c r="E5978">
        <f t="shared" si="373"/>
        <v>0.99999999994179234</v>
      </c>
      <c r="F5978">
        <v>73</v>
      </c>
      <c r="K5978" t="s">
        <v>15584</v>
      </c>
      <c r="L5978">
        <v>79</v>
      </c>
      <c r="N5978" t="s">
        <v>15692</v>
      </c>
      <c r="O5978" t="str">
        <f t="shared" si="374"/>
        <v xml:space="preserve">8-19-2012 16:38 </v>
      </c>
      <c r="P5978">
        <f t="shared" si="375"/>
        <v>0.78333333344198763</v>
      </c>
      <c r="Q5978">
        <v>73.400000000000006</v>
      </c>
      <c r="R5978">
        <v>0.6000000000349246</v>
      </c>
      <c r="S5978">
        <v>68</v>
      </c>
    </row>
    <row r="5979" spans="1:19" x14ac:dyDescent="0.25">
      <c r="A5979" t="s">
        <v>6009</v>
      </c>
      <c r="B5979">
        <v>73.900000000000006</v>
      </c>
      <c r="D5979" t="str">
        <f t="shared" si="372"/>
        <v xml:space="preserve">8-25-2011 3:51 </v>
      </c>
      <c r="E5979">
        <f t="shared" si="373"/>
        <v>0.99999999994179234</v>
      </c>
      <c r="F5979">
        <v>73.900000000000006</v>
      </c>
      <c r="K5979" t="s">
        <v>15585</v>
      </c>
      <c r="L5979">
        <v>78.099999999999994</v>
      </c>
      <c r="N5979" t="s">
        <v>15693</v>
      </c>
      <c r="O5979" t="str">
        <f t="shared" si="374"/>
        <v xml:space="preserve">8-19-2012 15:51 </v>
      </c>
      <c r="P5979">
        <f t="shared" si="375"/>
        <v>0.99999999994179234</v>
      </c>
      <c r="Q5979">
        <v>72</v>
      </c>
      <c r="R5979">
        <v>0.99999999994179234</v>
      </c>
      <c r="S5979">
        <v>68</v>
      </c>
    </row>
    <row r="5980" spans="1:19" x14ac:dyDescent="0.25">
      <c r="A5980" t="s">
        <v>6010</v>
      </c>
      <c r="B5980">
        <v>73.900000000000006</v>
      </c>
      <c r="D5980" t="str">
        <f t="shared" si="372"/>
        <v xml:space="preserve">8-25-2011 2:51 </v>
      </c>
      <c r="E5980">
        <f t="shared" si="373"/>
        <v>1.0000000001164153</v>
      </c>
      <c r="F5980">
        <v>73.900000000000006</v>
      </c>
      <c r="K5980" t="s">
        <v>15586</v>
      </c>
      <c r="L5980">
        <v>75</v>
      </c>
      <c r="N5980" t="s">
        <v>15694</v>
      </c>
      <c r="O5980" t="str">
        <f t="shared" si="374"/>
        <v xml:space="preserve">8-19-2012 14:51 </v>
      </c>
      <c r="P5980">
        <f t="shared" si="375"/>
        <v>1.0000000001164153</v>
      </c>
      <c r="Q5980">
        <v>73</v>
      </c>
      <c r="R5980">
        <v>0.31666666665114462</v>
      </c>
      <c r="S5980">
        <v>68</v>
      </c>
    </row>
    <row r="5981" spans="1:19" x14ac:dyDescent="0.25">
      <c r="A5981" t="s">
        <v>6011</v>
      </c>
      <c r="B5981">
        <v>75</v>
      </c>
      <c r="D5981" t="str">
        <f t="shared" si="372"/>
        <v xml:space="preserve">8-25-2011 1:51 </v>
      </c>
      <c r="E5981">
        <f t="shared" si="373"/>
        <v>0.99999999994179234</v>
      </c>
      <c r="F5981">
        <v>75</v>
      </c>
      <c r="K5981" t="s">
        <v>15587</v>
      </c>
      <c r="L5981">
        <v>73.400000000000006</v>
      </c>
      <c r="N5981" t="s">
        <v>15695</v>
      </c>
      <c r="O5981" t="str">
        <f t="shared" si="374"/>
        <v xml:space="preserve">8-19-2012 13:51 </v>
      </c>
      <c r="P5981">
        <f t="shared" si="375"/>
        <v>0.99999999994179234</v>
      </c>
      <c r="Q5981">
        <v>73</v>
      </c>
      <c r="R5981">
        <v>0.6833333334652707</v>
      </c>
      <c r="S5981">
        <v>68</v>
      </c>
    </row>
    <row r="5982" spans="1:19" x14ac:dyDescent="0.25">
      <c r="A5982" t="s">
        <v>6012</v>
      </c>
      <c r="B5982">
        <v>75.900000000000006</v>
      </c>
      <c r="D5982" t="str">
        <f t="shared" si="372"/>
        <v xml:space="preserve">8-25-2011 0:51 </v>
      </c>
      <c r="E5982">
        <f t="shared" si="373"/>
        <v>0.99999999994179234</v>
      </c>
      <c r="F5982">
        <v>75.900000000000006</v>
      </c>
      <c r="K5982" t="s">
        <v>15588</v>
      </c>
      <c r="L5982">
        <v>71.099999999999994</v>
      </c>
      <c r="N5982" t="s">
        <v>15696</v>
      </c>
      <c r="O5982" t="str">
        <f t="shared" si="374"/>
        <v xml:space="preserve">8-19-2012 12:51 </v>
      </c>
      <c r="P5982">
        <f t="shared" si="375"/>
        <v>0.65000000002328306</v>
      </c>
      <c r="Q5982">
        <v>73</v>
      </c>
      <c r="R5982">
        <v>0.26666666666278616</v>
      </c>
      <c r="S5982">
        <v>68</v>
      </c>
    </row>
    <row r="5983" spans="1:19" x14ac:dyDescent="0.25">
      <c r="A5983" t="s">
        <v>6013</v>
      </c>
      <c r="B5983">
        <v>78.099999999999994</v>
      </c>
      <c r="D5983" t="str">
        <f t="shared" si="372"/>
        <v xml:space="preserve">8-24-2011 23:51 </v>
      </c>
      <c r="E5983">
        <f t="shared" si="373"/>
        <v>1.0000000001164153</v>
      </c>
      <c r="F5983">
        <v>78.099999999999994</v>
      </c>
      <c r="K5983" t="s">
        <v>15589</v>
      </c>
      <c r="L5983">
        <v>70</v>
      </c>
      <c r="N5983" t="s">
        <v>15697</v>
      </c>
      <c r="O5983" t="str">
        <f t="shared" si="374"/>
        <v xml:space="preserve">8-19-2012 12:12 </v>
      </c>
      <c r="P5983">
        <f t="shared" si="375"/>
        <v>0.34999999991850927</v>
      </c>
      <c r="Q5983">
        <v>71.599999999999994</v>
      </c>
      <c r="R5983">
        <v>0.73333333327900618</v>
      </c>
      <c r="S5983">
        <v>68</v>
      </c>
    </row>
    <row r="5984" spans="1:19" x14ac:dyDescent="0.25">
      <c r="A5984" t="s">
        <v>6014</v>
      </c>
      <c r="B5984">
        <v>78.099999999999994</v>
      </c>
      <c r="D5984" t="str">
        <f t="shared" si="372"/>
        <v xml:space="preserve">8-24-2011 22:51 </v>
      </c>
      <c r="E5984">
        <f t="shared" si="373"/>
        <v>0.99999999994179234</v>
      </c>
      <c r="F5984">
        <v>78.099999999999994</v>
      </c>
      <c r="K5984" t="s">
        <v>15590</v>
      </c>
      <c r="L5984">
        <v>68</v>
      </c>
      <c r="N5984" t="s">
        <v>15698</v>
      </c>
      <c r="O5984" t="str">
        <f t="shared" si="374"/>
        <v xml:space="preserve">8-19-2012 11:51 </v>
      </c>
      <c r="P5984">
        <f t="shared" si="375"/>
        <v>0.66666666674427688</v>
      </c>
      <c r="Q5984">
        <v>71.099999999999994</v>
      </c>
      <c r="R5984">
        <v>0.99999999994179234</v>
      </c>
      <c r="S5984">
        <v>68</v>
      </c>
    </row>
    <row r="5985" spans="1:19" x14ac:dyDescent="0.25">
      <c r="A5985" t="s">
        <v>6015</v>
      </c>
      <c r="B5985">
        <v>78.099999999999994</v>
      </c>
      <c r="D5985" t="str">
        <f t="shared" si="372"/>
        <v xml:space="preserve">8-24-2011 21:51 </v>
      </c>
      <c r="E5985">
        <f t="shared" si="373"/>
        <v>0.99999999994179234</v>
      </c>
      <c r="F5985">
        <v>78.099999999999994</v>
      </c>
      <c r="K5985" t="s">
        <v>15591</v>
      </c>
      <c r="L5985">
        <v>69.8</v>
      </c>
      <c r="N5985" t="s">
        <v>15699</v>
      </c>
      <c r="O5985" t="str">
        <f t="shared" si="374"/>
        <v xml:space="preserve">8-19-2012 11:11 </v>
      </c>
      <c r="P5985">
        <f t="shared" si="375"/>
        <v>0.33333333337213844</v>
      </c>
      <c r="Q5985">
        <v>69.8</v>
      </c>
      <c r="R5985">
        <v>1.0000000001164153</v>
      </c>
      <c r="S5985">
        <v>68</v>
      </c>
    </row>
    <row r="5986" spans="1:19" x14ac:dyDescent="0.25">
      <c r="A5986" t="s">
        <v>6016</v>
      </c>
      <c r="B5986">
        <v>80.099999999999994</v>
      </c>
      <c r="D5986" t="str">
        <f t="shared" si="372"/>
        <v xml:space="preserve">8-24-2011 20:51 </v>
      </c>
      <c r="E5986">
        <f t="shared" si="373"/>
        <v>1.0000000001164153</v>
      </c>
      <c r="F5986">
        <v>80.099999999999994</v>
      </c>
      <c r="K5986" t="s">
        <v>15592</v>
      </c>
      <c r="L5986">
        <v>68</v>
      </c>
      <c r="N5986" t="s">
        <v>15700</v>
      </c>
      <c r="O5986" t="str">
        <f t="shared" si="374"/>
        <v xml:space="preserve">8-19-2012 10:51 </v>
      </c>
      <c r="P5986">
        <f t="shared" si="375"/>
        <v>0.28333333320915699</v>
      </c>
      <c r="Q5986">
        <v>71.099999999999994</v>
      </c>
      <c r="R5986">
        <v>0.99999999994179234</v>
      </c>
      <c r="S5986">
        <v>68</v>
      </c>
    </row>
    <row r="5987" spans="1:19" x14ac:dyDescent="0.25">
      <c r="A5987" t="s">
        <v>6017</v>
      </c>
      <c r="B5987">
        <v>82</v>
      </c>
      <c r="D5987" t="str">
        <f t="shared" si="372"/>
        <v xml:space="preserve">8-24-2011 19:51 </v>
      </c>
      <c r="E5987">
        <f t="shared" si="373"/>
        <v>0.99999999994179234</v>
      </c>
      <c r="F5987">
        <v>82</v>
      </c>
      <c r="K5987" t="s">
        <v>15593</v>
      </c>
      <c r="L5987">
        <v>69.099999999999994</v>
      </c>
      <c r="N5987" t="s">
        <v>15701</v>
      </c>
      <c r="O5987" t="str">
        <f t="shared" si="374"/>
        <v xml:space="preserve">8-19-2012 10:34 </v>
      </c>
      <c r="P5987">
        <f t="shared" si="375"/>
        <v>0.33333333337213844</v>
      </c>
      <c r="Q5987">
        <v>71.599999999999994</v>
      </c>
      <c r="R5987">
        <v>1.0000000001164153</v>
      </c>
      <c r="S5987">
        <v>68</v>
      </c>
    </row>
    <row r="5988" spans="1:19" x14ac:dyDescent="0.25">
      <c r="A5988" t="s">
        <v>6018</v>
      </c>
      <c r="B5988">
        <v>84.9</v>
      </c>
      <c r="D5988" t="str">
        <f t="shared" si="372"/>
        <v xml:space="preserve">8-24-2011 18:51 </v>
      </c>
      <c r="E5988">
        <f t="shared" si="373"/>
        <v>0.99999999994179234</v>
      </c>
      <c r="F5988">
        <v>84.9</v>
      </c>
      <c r="K5988" t="s">
        <v>15594</v>
      </c>
      <c r="L5988">
        <v>69.099999999999994</v>
      </c>
      <c r="N5988" t="s">
        <v>15702</v>
      </c>
      <c r="O5988" t="str">
        <f t="shared" si="374"/>
        <v xml:space="preserve">8-19-2012 10:14 </v>
      </c>
      <c r="P5988">
        <f t="shared" si="375"/>
        <v>0.38333333336049691</v>
      </c>
      <c r="Q5988">
        <v>71.599999999999994</v>
      </c>
      <c r="R5988">
        <v>0.99999999994179234</v>
      </c>
      <c r="S5988">
        <v>68</v>
      </c>
    </row>
    <row r="5989" spans="1:19" x14ac:dyDescent="0.25">
      <c r="A5989" t="s">
        <v>6019</v>
      </c>
      <c r="B5989">
        <v>87.1</v>
      </c>
      <c r="D5989" t="str">
        <f t="shared" si="372"/>
        <v xml:space="preserve">8-24-2011 17:51 </v>
      </c>
      <c r="E5989">
        <f t="shared" si="373"/>
        <v>1.0000000001164153</v>
      </c>
      <c r="F5989">
        <v>87.1</v>
      </c>
      <c r="K5989" t="s">
        <v>15595</v>
      </c>
      <c r="L5989">
        <v>69.099999999999994</v>
      </c>
      <c r="N5989" t="s">
        <v>15703</v>
      </c>
      <c r="O5989" t="str">
        <f t="shared" si="374"/>
        <v xml:space="preserve">8-19-2012 9:51 </v>
      </c>
      <c r="P5989">
        <f t="shared" si="375"/>
        <v>0.99999999994179234</v>
      </c>
      <c r="Q5989">
        <v>72</v>
      </c>
      <c r="R5989">
        <v>0.99999999994179234</v>
      </c>
      <c r="S5989">
        <v>68</v>
      </c>
    </row>
    <row r="5990" spans="1:19" x14ac:dyDescent="0.25">
      <c r="A5990" t="s">
        <v>6020</v>
      </c>
      <c r="B5990">
        <v>87.1</v>
      </c>
      <c r="D5990" t="str">
        <f t="shared" si="372"/>
        <v xml:space="preserve">8-24-2011 16:51 </v>
      </c>
      <c r="E5990">
        <f t="shared" si="373"/>
        <v>0.99999999994179234</v>
      </c>
      <c r="F5990">
        <v>87.1</v>
      </c>
      <c r="K5990" t="s">
        <v>15596</v>
      </c>
      <c r="L5990">
        <v>70</v>
      </c>
      <c r="N5990" t="s">
        <v>15704</v>
      </c>
      <c r="O5990" t="str">
        <f t="shared" si="374"/>
        <v xml:space="preserve">8-19-2012 8:51 </v>
      </c>
      <c r="P5990">
        <f t="shared" si="375"/>
        <v>1.0000000001164153</v>
      </c>
      <c r="Q5990">
        <v>72</v>
      </c>
      <c r="R5990">
        <v>0.44999999989522621</v>
      </c>
      <c r="S5990">
        <v>68</v>
      </c>
    </row>
    <row r="5991" spans="1:19" x14ac:dyDescent="0.25">
      <c r="A5991" t="s">
        <v>6021</v>
      </c>
      <c r="B5991">
        <v>87.1</v>
      </c>
      <c r="D5991" t="str">
        <f t="shared" si="372"/>
        <v xml:space="preserve">8-24-2011 15:51 </v>
      </c>
      <c r="E5991">
        <f t="shared" si="373"/>
        <v>0.99999999994179234</v>
      </c>
      <c r="F5991">
        <v>87.1</v>
      </c>
      <c r="K5991" t="s">
        <v>15597</v>
      </c>
      <c r="L5991">
        <v>71.099999999999994</v>
      </c>
      <c r="N5991" t="s">
        <v>15705</v>
      </c>
      <c r="O5991" t="str">
        <f t="shared" si="374"/>
        <v xml:space="preserve">8-19-2012 7:51 </v>
      </c>
      <c r="P5991">
        <f t="shared" si="375"/>
        <v>0.99999999994179234</v>
      </c>
      <c r="Q5991">
        <v>73</v>
      </c>
      <c r="R5991">
        <v>0.55000000004656613</v>
      </c>
      <c r="S5991">
        <v>68</v>
      </c>
    </row>
    <row r="5992" spans="1:19" x14ac:dyDescent="0.25">
      <c r="A5992" t="s">
        <v>6022</v>
      </c>
      <c r="B5992">
        <v>87.1</v>
      </c>
      <c r="D5992" t="str">
        <f t="shared" si="372"/>
        <v xml:space="preserve">8-24-2011 14:51 </v>
      </c>
      <c r="E5992">
        <f t="shared" si="373"/>
        <v>1.0000000001164153</v>
      </c>
      <c r="F5992">
        <v>87.1</v>
      </c>
      <c r="K5992" t="s">
        <v>15598</v>
      </c>
      <c r="L5992">
        <v>72</v>
      </c>
      <c r="N5992" t="s">
        <v>15706</v>
      </c>
      <c r="O5992" t="str">
        <f t="shared" si="374"/>
        <v xml:space="preserve">8-19-2012 6:51 </v>
      </c>
      <c r="P5992">
        <f t="shared" si="375"/>
        <v>0.61666666658129543</v>
      </c>
      <c r="Q5992">
        <v>73</v>
      </c>
      <c r="R5992">
        <v>1.0000000001164153</v>
      </c>
      <c r="S5992">
        <v>68</v>
      </c>
    </row>
    <row r="5993" spans="1:19" x14ac:dyDescent="0.25">
      <c r="A5993" t="s">
        <v>6023</v>
      </c>
      <c r="B5993">
        <v>86</v>
      </c>
      <c r="D5993" t="str">
        <f t="shared" si="372"/>
        <v xml:space="preserve">8-24-2011 13:51 </v>
      </c>
      <c r="E5993">
        <f t="shared" si="373"/>
        <v>0.99999999994179234</v>
      </c>
      <c r="F5993">
        <v>86</v>
      </c>
      <c r="K5993" t="s">
        <v>15599</v>
      </c>
      <c r="L5993">
        <v>73</v>
      </c>
      <c r="N5993" t="s">
        <v>15707</v>
      </c>
      <c r="O5993" t="str">
        <f t="shared" si="374"/>
        <v xml:space="preserve">8-19-2012 6:14 </v>
      </c>
      <c r="P5993">
        <f t="shared" si="375"/>
        <v>0.38333333336049691</v>
      </c>
      <c r="Q5993">
        <v>73.400000000000006</v>
      </c>
      <c r="R5993">
        <v>1.0000000001164153</v>
      </c>
      <c r="S5993">
        <v>68</v>
      </c>
    </row>
    <row r="5994" spans="1:19" x14ac:dyDescent="0.25">
      <c r="A5994" t="s">
        <v>6024</v>
      </c>
      <c r="B5994">
        <v>84</v>
      </c>
      <c r="D5994" t="str">
        <f t="shared" si="372"/>
        <v xml:space="preserve">8-24-2011 12:51 </v>
      </c>
      <c r="E5994">
        <f t="shared" si="373"/>
        <v>0.99999999994179234</v>
      </c>
      <c r="F5994">
        <v>84</v>
      </c>
      <c r="K5994" t="s">
        <v>15600</v>
      </c>
      <c r="L5994">
        <v>72</v>
      </c>
      <c r="N5994" t="s">
        <v>15708</v>
      </c>
      <c r="O5994" t="str">
        <f t="shared" si="374"/>
        <v xml:space="preserve">8-19-2012 5:51 </v>
      </c>
      <c r="P5994">
        <f t="shared" si="375"/>
        <v>0.28333333338377997</v>
      </c>
      <c r="Q5994">
        <v>73</v>
      </c>
      <c r="R5994">
        <v>0.99999999994179234</v>
      </c>
      <c r="S5994">
        <v>68</v>
      </c>
    </row>
    <row r="5995" spans="1:19" x14ac:dyDescent="0.25">
      <c r="A5995" t="s">
        <v>6025</v>
      </c>
      <c r="B5995">
        <v>82</v>
      </c>
      <c r="D5995" t="str">
        <f t="shared" si="372"/>
        <v xml:space="preserve">8-24-2011 11:51 </v>
      </c>
      <c r="E5995">
        <f t="shared" si="373"/>
        <v>1.0000000001164153</v>
      </c>
      <c r="F5995">
        <v>82</v>
      </c>
      <c r="K5995" t="s">
        <v>15601</v>
      </c>
      <c r="L5995">
        <v>73</v>
      </c>
      <c r="N5995" t="s">
        <v>15709</v>
      </c>
      <c r="O5995" t="str">
        <f t="shared" si="374"/>
        <v xml:space="preserve">8-19-2012 5:34 </v>
      </c>
      <c r="P5995">
        <f t="shared" si="375"/>
        <v>0.18333333323244005</v>
      </c>
      <c r="Q5995">
        <v>73.400000000000006</v>
      </c>
      <c r="R5995">
        <v>9.9999999976716936E-2</v>
      </c>
      <c r="S5995">
        <v>68</v>
      </c>
    </row>
    <row r="5996" spans="1:19" x14ac:dyDescent="0.25">
      <c r="A5996" t="s">
        <v>6026</v>
      </c>
      <c r="B5996">
        <v>81</v>
      </c>
      <c r="D5996" t="str">
        <f t="shared" si="372"/>
        <v xml:space="preserve">8-24-2011 10:51 </v>
      </c>
      <c r="E5996">
        <f t="shared" si="373"/>
        <v>0.99999999994179234</v>
      </c>
      <c r="F5996">
        <v>81</v>
      </c>
      <c r="K5996" t="s">
        <v>15602</v>
      </c>
      <c r="L5996">
        <v>73.900000000000006</v>
      </c>
      <c r="N5996" t="s">
        <v>15710</v>
      </c>
      <c r="O5996" t="str">
        <f t="shared" si="374"/>
        <v xml:space="preserve">8-19-2012 5:23 </v>
      </c>
      <c r="P5996">
        <f t="shared" si="375"/>
        <v>0.53333333350019529</v>
      </c>
      <c r="Q5996">
        <v>73.400000000000006</v>
      </c>
      <c r="R5996">
        <v>0.99999999994179234</v>
      </c>
      <c r="S5996">
        <v>68</v>
      </c>
    </row>
    <row r="5997" spans="1:19" x14ac:dyDescent="0.25">
      <c r="A5997" t="s">
        <v>6027</v>
      </c>
      <c r="B5997">
        <v>78.099999999999994</v>
      </c>
      <c r="D5997" t="str">
        <f t="shared" si="372"/>
        <v xml:space="preserve">8-24-2011 9:51 </v>
      </c>
      <c r="E5997">
        <f t="shared" si="373"/>
        <v>0.99999999994179234</v>
      </c>
      <c r="F5997">
        <v>78.099999999999994</v>
      </c>
      <c r="K5997" t="s">
        <v>15603</v>
      </c>
      <c r="L5997">
        <v>75.900000000000006</v>
      </c>
      <c r="N5997" t="s">
        <v>15711</v>
      </c>
      <c r="O5997" t="str">
        <f t="shared" si="374"/>
        <v xml:space="preserve">8-19-2012 4:51 </v>
      </c>
      <c r="P5997">
        <f t="shared" si="375"/>
        <v>0.54999999987194315</v>
      </c>
      <c r="Q5997">
        <v>73.900000000000006</v>
      </c>
      <c r="R5997">
        <v>0.99999999994179234</v>
      </c>
      <c r="S5997">
        <v>68</v>
      </c>
    </row>
    <row r="5998" spans="1:19" x14ac:dyDescent="0.25">
      <c r="A5998" t="s">
        <v>6028</v>
      </c>
      <c r="B5998">
        <v>73.900000000000006</v>
      </c>
      <c r="D5998" t="str">
        <f t="shared" si="372"/>
        <v xml:space="preserve">8-24-2011 8:51 </v>
      </c>
      <c r="E5998">
        <f t="shared" si="373"/>
        <v>1.0000000001164153</v>
      </c>
      <c r="F5998">
        <v>73.900000000000006</v>
      </c>
      <c r="K5998" t="s">
        <v>15604</v>
      </c>
      <c r="L5998">
        <v>75.900000000000006</v>
      </c>
      <c r="N5998" t="s">
        <v>15712</v>
      </c>
      <c r="O5998" t="str">
        <f t="shared" si="374"/>
        <v xml:space="preserve">8-19-2012 4:18 </v>
      </c>
      <c r="P5998">
        <f t="shared" si="375"/>
        <v>0.45000000006984919</v>
      </c>
      <c r="Q5998">
        <v>73.400000000000006</v>
      </c>
      <c r="R5998">
        <v>1.0000000001164153</v>
      </c>
      <c r="S5998">
        <v>68</v>
      </c>
    </row>
    <row r="5999" spans="1:19" x14ac:dyDescent="0.25">
      <c r="A5999" t="s">
        <v>6029</v>
      </c>
      <c r="B5999">
        <v>71.099999999999994</v>
      </c>
      <c r="D5999" t="str">
        <f t="shared" si="372"/>
        <v xml:space="preserve">8-24-2011 7:51 </v>
      </c>
      <c r="E5999">
        <f t="shared" si="373"/>
        <v>0.99999999994179234</v>
      </c>
      <c r="F5999">
        <v>71.099999999999994</v>
      </c>
      <c r="K5999" t="s">
        <v>15605</v>
      </c>
      <c r="L5999">
        <v>77</v>
      </c>
      <c r="N5999" t="s">
        <v>15713</v>
      </c>
      <c r="O5999" t="str">
        <f t="shared" si="374"/>
        <v xml:space="preserve">8-19-2012 3:51 </v>
      </c>
      <c r="P5999">
        <f t="shared" si="375"/>
        <v>0.99999999994179234</v>
      </c>
      <c r="Q5999">
        <v>73.900000000000006</v>
      </c>
      <c r="R5999">
        <v>0.43333333334885538</v>
      </c>
      <c r="S5999">
        <v>68</v>
      </c>
    </row>
    <row r="6000" spans="1:19" x14ac:dyDescent="0.25">
      <c r="A6000" t="s">
        <v>6030</v>
      </c>
      <c r="B6000">
        <v>66</v>
      </c>
      <c r="D6000" t="str">
        <f t="shared" si="372"/>
        <v xml:space="preserve">8-24-2011 6:51 </v>
      </c>
      <c r="E6000">
        <f t="shared" si="373"/>
        <v>0.99999999994179234</v>
      </c>
      <c r="F6000">
        <v>66</v>
      </c>
      <c r="K6000" t="s">
        <v>15606</v>
      </c>
      <c r="L6000">
        <v>75</v>
      </c>
      <c r="N6000" t="s">
        <v>15714</v>
      </c>
      <c r="O6000" t="str">
        <f t="shared" si="374"/>
        <v xml:space="preserve">8-19-2012 2:51 </v>
      </c>
      <c r="P6000">
        <f t="shared" si="375"/>
        <v>0.53333333332557231</v>
      </c>
      <c r="Q6000">
        <v>75</v>
      </c>
      <c r="R6000">
        <v>1.0000000001164153</v>
      </c>
      <c r="S6000">
        <v>68</v>
      </c>
    </row>
    <row r="6001" spans="1:19" x14ac:dyDescent="0.25">
      <c r="A6001" t="s">
        <v>6031</v>
      </c>
      <c r="B6001">
        <v>66.900000000000006</v>
      </c>
      <c r="D6001" t="str">
        <f t="shared" si="372"/>
        <v xml:space="preserve">8-24-2011 5:51 </v>
      </c>
      <c r="E6001">
        <f t="shared" si="373"/>
        <v>1.0000000001164153</v>
      </c>
      <c r="F6001">
        <v>66.900000000000006</v>
      </c>
      <c r="K6001" t="s">
        <v>15607</v>
      </c>
      <c r="L6001">
        <v>73.400000000000006</v>
      </c>
      <c r="N6001" t="s">
        <v>15715</v>
      </c>
      <c r="O6001" t="str">
        <f t="shared" si="374"/>
        <v xml:space="preserve">8-19-2012 2:19 </v>
      </c>
      <c r="P6001">
        <f t="shared" si="375"/>
        <v>0.46666666679084301</v>
      </c>
      <c r="Q6001">
        <v>73.400000000000006</v>
      </c>
      <c r="R6001">
        <v>0.99999999994179234</v>
      </c>
      <c r="S6001">
        <v>68</v>
      </c>
    </row>
    <row r="6002" spans="1:19" x14ac:dyDescent="0.25">
      <c r="A6002" t="s">
        <v>6032</v>
      </c>
      <c r="B6002">
        <v>69.099999999999994</v>
      </c>
      <c r="D6002" t="str">
        <f t="shared" si="372"/>
        <v xml:space="preserve">8-24-2011 4:51 </v>
      </c>
      <c r="E6002">
        <f t="shared" si="373"/>
        <v>0.99999999994179234</v>
      </c>
      <c r="F6002">
        <v>69.099999999999994</v>
      </c>
      <c r="K6002" t="s">
        <v>15608</v>
      </c>
      <c r="L6002">
        <v>75</v>
      </c>
      <c r="N6002" t="s">
        <v>15716</v>
      </c>
      <c r="O6002" t="str">
        <f t="shared" si="374"/>
        <v xml:space="preserve">8-19-2012 1:51 </v>
      </c>
      <c r="P6002">
        <f t="shared" si="375"/>
        <v>0.99999999994179234</v>
      </c>
      <c r="Q6002">
        <v>73.900000000000006</v>
      </c>
      <c r="R6002">
        <v>0.99999999994179234</v>
      </c>
      <c r="S6002">
        <v>68</v>
      </c>
    </row>
    <row r="6003" spans="1:19" x14ac:dyDescent="0.25">
      <c r="A6003" t="s">
        <v>6033</v>
      </c>
      <c r="B6003">
        <v>69.099999999999994</v>
      </c>
      <c r="D6003" t="str">
        <f t="shared" si="372"/>
        <v xml:space="preserve">8-24-2011 3:51 </v>
      </c>
      <c r="E6003">
        <f t="shared" si="373"/>
        <v>0.99999999994179234</v>
      </c>
      <c r="F6003">
        <v>69.099999999999994</v>
      </c>
      <c r="K6003" t="s">
        <v>15609</v>
      </c>
      <c r="L6003">
        <v>75.2</v>
      </c>
      <c r="N6003" t="s">
        <v>15717</v>
      </c>
      <c r="O6003" t="str">
        <f t="shared" si="374"/>
        <v xml:space="preserve">8-19-2012 0:51 </v>
      </c>
      <c r="P6003">
        <f t="shared" si="375"/>
        <v>0.99999999994179234</v>
      </c>
      <c r="Q6003">
        <v>75</v>
      </c>
      <c r="R6003">
        <v>0.46666666679084301</v>
      </c>
      <c r="S6003">
        <v>68</v>
      </c>
    </row>
    <row r="6004" spans="1:19" x14ac:dyDescent="0.25">
      <c r="A6004" t="s">
        <v>6034</v>
      </c>
      <c r="B6004">
        <v>69.099999999999994</v>
      </c>
      <c r="D6004" t="str">
        <f t="shared" si="372"/>
        <v xml:space="preserve">8-24-2011 2:51 </v>
      </c>
      <c r="E6004">
        <f t="shared" si="373"/>
        <v>1.0000000001164153</v>
      </c>
      <c r="F6004">
        <v>69.099999999999994</v>
      </c>
      <c r="K6004" t="s">
        <v>15610</v>
      </c>
      <c r="L6004">
        <v>79</v>
      </c>
      <c r="N6004" t="s">
        <v>15718</v>
      </c>
      <c r="O6004" t="str">
        <f t="shared" si="374"/>
        <v xml:space="preserve">8-18-2012 23:51 </v>
      </c>
      <c r="P6004">
        <f t="shared" si="375"/>
        <v>1.0000000001164153</v>
      </c>
      <c r="Q6004">
        <v>75.900000000000006</v>
      </c>
      <c r="R6004">
        <v>1.0000000001164153</v>
      </c>
      <c r="S6004">
        <v>68</v>
      </c>
    </row>
    <row r="6005" spans="1:19" x14ac:dyDescent="0.25">
      <c r="A6005" t="s">
        <v>6035</v>
      </c>
      <c r="B6005">
        <v>70</v>
      </c>
      <c r="D6005" t="str">
        <f t="shared" si="372"/>
        <v xml:space="preserve">8-24-2011 1:51 </v>
      </c>
      <c r="E6005">
        <f t="shared" si="373"/>
        <v>0.99999999994179234</v>
      </c>
      <c r="F6005">
        <v>70</v>
      </c>
      <c r="K6005" t="s">
        <v>15611</v>
      </c>
      <c r="L6005">
        <v>79</v>
      </c>
      <c r="N6005" t="s">
        <v>15719</v>
      </c>
      <c r="O6005" t="str">
        <f t="shared" si="374"/>
        <v xml:space="preserve">8-18-2012 22:51 </v>
      </c>
      <c r="P6005">
        <f t="shared" si="375"/>
        <v>0.99999999994179234</v>
      </c>
      <c r="Q6005">
        <v>77</v>
      </c>
      <c r="R6005">
        <v>0.99999999994179234</v>
      </c>
      <c r="S6005">
        <v>68</v>
      </c>
    </row>
    <row r="6006" spans="1:19" x14ac:dyDescent="0.25">
      <c r="A6006" t="s">
        <v>6036</v>
      </c>
      <c r="B6006">
        <v>71.099999999999994</v>
      </c>
      <c r="D6006" t="str">
        <f t="shared" si="372"/>
        <v xml:space="preserve">8-24-2011 0:51 </v>
      </c>
      <c r="E6006">
        <f t="shared" si="373"/>
        <v>0.99999999994179234</v>
      </c>
      <c r="F6006">
        <v>71.099999999999994</v>
      </c>
      <c r="K6006" t="s">
        <v>15612</v>
      </c>
      <c r="L6006">
        <v>77</v>
      </c>
      <c r="N6006" t="s">
        <v>15720</v>
      </c>
      <c r="O6006" t="str">
        <f t="shared" si="374"/>
        <v xml:space="preserve">8-18-2012 21:51 </v>
      </c>
      <c r="P6006">
        <f t="shared" si="375"/>
        <v>0.99999999994179234</v>
      </c>
      <c r="Q6006">
        <v>77</v>
      </c>
      <c r="R6006">
        <v>1.0000000001164153</v>
      </c>
      <c r="S6006">
        <v>68</v>
      </c>
    </row>
    <row r="6007" spans="1:19" x14ac:dyDescent="0.25">
      <c r="A6007" t="s">
        <v>6037</v>
      </c>
      <c r="B6007">
        <v>72</v>
      </c>
      <c r="D6007" t="str">
        <f t="shared" si="372"/>
        <v xml:space="preserve">8-23-2011 23:51 </v>
      </c>
      <c r="E6007">
        <f t="shared" si="373"/>
        <v>1.0000000001164153</v>
      </c>
      <c r="F6007">
        <v>72</v>
      </c>
      <c r="K6007" t="s">
        <v>15613</v>
      </c>
      <c r="L6007">
        <v>75.900000000000006</v>
      </c>
      <c r="N6007" t="s">
        <v>15721</v>
      </c>
      <c r="O6007" t="str">
        <f t="shared" si="374"/>
        <v xml:space="preserve">8-18-2012 20:51 </v>
      </c>
      <c r="P6007">
        <f t="shared" si="375"/>
        <v>1.0000000001164153</v>
      </c>
      <c r="Q6007">
        <v>77</v>
      </c>
      <c r="R6007">
        <v>0.24999999994179234</v>
      </c>
      <c r="S6007">
        <v>68</v>
      </c>
    </row>
    <row r="6008" spans="1:19" x14ac:dyDescent="0.25">
      <c r="A6008" t="s">
        <v>6038</v>
      </c>
      <c r="B6008">
        <v>72</v>
      </c>
      <c r="D6008" t="str">
        <f t="shared" si="372"/>
        <v xml:space="preserve">8-23-2011 22:51 </v>
      </c>
      <c r="E6008">
        <f t="shared" si="373"/>
        <v>0.99999999994179234</v>
      </c>
      <c r="F6008">
        <v>72</v>
      </c>
      <c r="K6008" t="s">
        <v>15614</v>
      </c>
      <c r="L6008">
        <v>75.2</v>
      </c>
      <c r="N6008" t="s">
        <v>15722</v>
      </c>
      <c r="O6008" t="str">
        <f t="shared" si="374"/>
        <v xml:space="preserve">8-18-2012 19:51 </v>
      </c>
      <c r="P6008">
        <f t="shared" si="375"/>
        <v>0.99999999994179234</v>
      </c>
      <c r="Q6008">
        <v>79</v>
      </c>
      <c r="R6008">
        <v>0.99999999994179234</v>
      </c>
      <c r="S6008">
        <v>68</v>
      </c>
    </row>
    <row r="6009" spans="1:19" x14ac:dyDescent="0.25">
      <c r="A6009" t="s">
        <v>6039</v>
      </c>
      <c r="B6009">
        <v>73.900000000000006</v>
      </c>
      <c r="D6009" t="str">
        <f t="shared" si="372"/>
        <v xml:space="preserve">8-23-2011 21:51 </v>
      </c>
      <c r="E6009">
        <f t="shared" si="373"/>
        <v>0.99999999994179234</v>
      </c>
      <c r="F6009">
        <v>73.900000000000006</v>
      </c>
      <c r="K6009" t="s">
        <v>15615</v>
      </c>
      <c r="L6009">
        <v>73.900000000000006</v>
      </c>
      <c r="N6009" t="s">
        <v>15723</v>
      </c>
      <c r="O6009" t="str">
        <f t="shared" si="374"/>
        <v xml:space="preserve">8-18-2012 18:51 </v>
      </c>
      <c r="P6009">
        <f t="shared" si="375"/>
        <v>0.99999999994179234</v>
      </c>
      <c r="Q6009">
        <v>82.9</v>
      </c>
      <c r="R6009">
        <v>1.0000000001164153</v>
      </c>
      <c r="S6009">
        <v>68</v>
      </c>
    </row>
    <row r="6010" spans="1:19" x14ac:dyDescent="0.25">
      <c r="A6010" t="s">
        <v>6040</v>
      </c>
      <c r="B6010">
        <v>73.900000000000006</v>
      </c>
      <c r="D6010" t="str">
        <f t="shared" si="372"/>
        <v xml:space="preserve">8-23-2011 20:51 </v>
      </c>
      <c r="E6010">
        <f t="shared" si="373"/>
        <v>1.0000000001164153</v>
      </c>
      <c r="F6010">
        <v>73.900000000000006</v>
      </c>
      <c r="K6010" t="s">
        <v>15616</v>
      </c>
      <c r="L6010">
        <v>73.400000000000006</v>
      </c>
      <c r="N6010" t="s">
        <v>15724</v>
      </c>
      <c r="O6010" t="str">
        <f t="shared" si="374"/>
        <v xml:space="preserve">8-18-2012 17:51 </v>
      </c>
      <c r="P6010">
        <f t="shared" si="375"/>
        <v>1.0000000001164153</v>
      </c>
      <c r="Q6010">
        <v>82.9</v>
      </c>
      <c r="R6010">
        <v>0.99999999994179234</v>
      </c>
      <c r="S6010">
        <v>68</v>
      </c>
    </row>
    <row r="6011" spans="1:19" x14ac:dyDescent="0.25">
      <c r="A6011" t="s">
        <v>6041</v>
      </c>
      <c r="B6011">
        <v>78.099999999999994</v>
      </c>
      <c r="D6011" t="str">
        <f t="shared" si="372"/>
        <v xml:space="preserve">8-23-2011 19:51 </v>
      </c>
      <c r="E6011">
        <f t="shared" si="373"/>
        <v>0.99999999994179234</v>
      </c>
      <c r="F6011">
        <v>78.099999999999994</v>
      </c>
      <c r="K6011" t="s">
        <v>15617</v>
      </c>
      <c r="L6011">
        <v>73</v>
      </c>
      <c r="N6011" t="s">
        <v>15725</v>
      </c>
      <c r="O6011" t="str">
        <f t="shared" si="374"/>
        <v xml:space="preserve">8-18-2012 16:51 </v>
      </c>
      <c r="P6011">
        <f t="shared" si="375"/>
        <v>0.99999999994179234</v>
      </c>
      <c r="Q6011">
        <v>84</v>
      </c>
      <c r="R6011">
        <v>0.99999999994179234</v>
      </c>
      <c r="S6011">
        <v>69.099999999999994</v>
      </c>
    </row>
    <row r="6012" spans="1:19" x14ac:dyDescent="0.25">
      <c r="A6012" t="s">
        <v>6042</v>
      </c>
      <c r="B6012">
        <v>81</v>
      </c>
      <c r="D6012" t="str">
        <f t="shared" si="372"/>
        <v xml:space="preserve">8-23-2011 18:51 </v>
      </c>
      <c r="E6012">
        <f t="shared" si="373"/>
        <v>0.99999999994179234</v>
      </c>
      <c r="F6012">
        <v>81</v>
      </c>
      <c r="K6012" t="s">
        <v>15618</v>
      </c>
      <c r="L6012">
        <v>73.400000000000006</v>
      </c>
      <c r="N6012" t="s">
        <v>15726</v>
      </c>
      <c r="O6012" t="str">
        <f t="shared" si="374"/>
        <v xml:space="preserve">8-18-2012 15:51 </v>
      </c>
      <c r="P6012">
        <f t="shared" si="375"/>
        <v>0.99999999994179234</v>
      </c>
      <c r="Q6012">
        <v>84</v>
      </c>
      <c r="R6012">
        <v>0.99999999994179234</v>
      </c>
      <c r="S6012">
        <v>69.099999999999994</v>
      </c>
    </row>
    <row r="6013" spans="1:19" x14ac:dyDescent="0.25">
      <c r="A6013" t="s">
        <v>6043</v>
      </c>
      <c r="B6013">
        <v>82.9</v>
      </c>
      <c r="D6013" t="str">
        <f t="shared" si="372"/>
        <v xml:space="preserve">8-23-2011 17:51 </v>
      </c>
      <c r="E6013">
        <f t="shared" si="373"/>
        <v>1.0000000001164153</v>
      </c>
      <c r="F6013">
        <v>82.9</v>
      </c>
      <c r="K6013" t="s">
        <v>15619</v>
      </c>
      <c r="L6013">
        <v>71.099999999999994</v>
      </c>
      <c r="N6013" t="s">
        <v>15727</v>
      </c>
      <c r="O6013" t="str">
        <f t="shared" si="374"/>
        <v xml:space="preserve">8-18-2012 14:51 </v>
      </c>
      <c r="P6013">
        <f t="shared" si="375"/>
        <v>1.0000000001164153</v>
      </c>
      <c r="Q6013">
        <v>84.9</v>
      </c>
      <c r="R6013">
        <v>1.0000000001164153</v>
      </c>
      <c r="S6013">
        <v>69.099999999999994</v>
      </c>
    </row>
    <row r="6014" spans="1:19" x14ac:dyDescent="0.25">
      <c r="A6014" t="s">
        <v>6044</v>
      </c>
      <c r="B6014">
        <v>82</v>
      </c>
      <c r="D6014" t="str">
        <f t="shared" si="372"/>
        <v xml:space="preserve">8-23-2011 16:51 </v>
      </c>
      <c r="E6014">
        <f t="shared" si="373"/>
        <v>0.99999999994179234</v>
      </c>
      <c r="F6014">
        <v>82</v>
      </c>
      <c r="K6014" t="s">
        <v>15620</v>
      </c>
      <c r="L6014">
        <v>69.099999999999994</v>
      </c>
      <c r="N6014" t="s">
        <v>15728</v>
      </c>
      <c r="O6014" t="str">
        <f t="shared" si="374"/>
        <v xml:space="preserve">8-18-2012 13:51 </v>
      </c>
      <c r="P6014">
        <f t="shared" si="375"/>
        <v>0.99999999994179234</v>
      </c>
      <c r="Q6014">
        <v>84</v>
      </c>
      <c r="R6014">
        <v>0.99999999994179234</v>
      </c>
      <c r="S6014">
        <v>69.099999999999994</v>
      </c>
    </row>
    <row r="6015" spans="1:19" x14ac:dyDescent="0.25">
      <c r="A6015" t="s">
        <v>6045</v>
      </c>
      <c r="B6015">
        <v>82</v>
      </c>
      <c r="D6015" t="str">
        <f t="shared" si="372"/>
        <v xml:space="preserve">8-23-2011 15:51 </v>
      </c>
      <c r="E6015">
        <f t="shared" si="373"/>
        <v>0.99999999994179234</v>
      </c>
      <c r="F6015">
        <v>82</v>
      </c>
      <c r="K6015" t="s">
        <v>15621</v>
      </c>
      <c r="L6015">
        <v>69.8</v>
      </c>
      <c r="N6015" t="s">
        <v>15729</v>
      </c>
      <c r="O6015" t="str">
        <f t="shared" si="374"/>
        <v xml:space="preserve">8-18-2012 12:51 </v>
      </c>
      <c r="P6015">
        <f t="shared" si="375"/>
        <v>0.99999999994179234</v>
      </c>
      <c r="Q6015">
        <v>82</v>
      </c>
      <c r="R6015">
        <v>0.99999999994179234</v>
      </c>
      <c r="S6015">
        <v>69.099999999999994</v>
      </c>
    </row>
    <row r="6016" spans="1:19" x14ac:dyDescent="0.25">
      <c r="A6016" t="s">
        <v>6046</v>
      </c>
      <c r="B6016">
        <v>81</v>
      </c>
      <c r="D6016" t="str">
        <f t="shared" si="372"/>
        <v xml:space="preserve">8-23-2011 14:51 </v>
      </c>
      <c r="E6016">
        <f t="shared" si="373"/>
        <v>1.0000000001164153</v>
      </c>
      <c r="F6016">
        <v>81</v>
      </c>
      <c r="K6016" t="s">
        <v>15622</v>
      </c>
      <c r="L6016">
        <v>69.8</v>
      </c>
      <c r="N6016" t="s">
        <v>15730</v>
      </c>
      <c r="O6016" t="str">
        <f t="shared" si="374"/>
        <v xml:space="preserve">8-18-2012 11:51 </v>
      </c>
      <c r="P6016">
        <f t="shared" si="375"/>
        <v>1.0000000001164153</v>
      </c>
      <c r="Q6016">
        <v>81</v>
      </c>
      <c r="R6016">
        <v>1.0000000001164153</v>
      </c>
      <c r="S6016">
        <v>69.099999999999994</v>
      </c>
    </row>
    <row r="6017" spans="1:19" x14ac:dyDescent="0.25">
      <c r="A6017" t="s">
        <v>6047</v>
      </c>
      <c r="B6017">
        <v>82</v>
      </c>
      <c r="D6017" t="str">
        <f t="shared" si="372"/>
        <v xml:space="preserve">8-23-2011 13:51 </v>
      </c>
      <c r="E6017">
        <f t="shared" si="373"/>
        <v>0.99999999994179234</v>
      </c>
      <c r="F6017">
        <v>82</v>
      </c>
      <c r="K6017" t="s">
        <v>15623</v>
      </c>
      <c r="L6017">
        <v>69.099999999999994</v>
      </c>
      <c r="N6017" t="s">
        <v>15731</v>
      </c>
      <c r="O6017" t="str">
        <f t="shared" si="374"/>
        <v xml:space="preserve">8-18-2012 10:51 </v>
      </c>
      <c r="P6017">
        <f t="shared" si="375"/>
        <v>0.99999999994179234</v>
      </c>
      <c r="Q6017">
        <v>80.099999999999994</v>
      </c>
      <c r="R6017">
        <v>1.0000000001164153</v>
      </c>
      <c r="S6017">
        <v>69.099999999999994</v>
      </c>
    </row>
    <row r="6018" spans="1:19" x14ac:dyDescent="0.25">
      <c r="A6018" t="s">
        <v>6048</v>
      </c>
      <c r="B6018">
        <v>80.099999999999994</v>
      </c>
      <c r="D6018" t="str">
        <f t="shared" si="372"/>
        <v xml:space="preserve">8-23-2011 12:51 </v>
      </c>
      <c r="E6018">
        <f t="shared" si="373"/>
        <v>0.99999999994179234</v>
      </c>
      <c r="F6018">
        <v>80.099999999999994</v>
      </c>
      <c r="K6018" t="s">
        <v>15624</v>
      </c>
      <c r="L6018">
        <v>69.099999999999994</v>
      </c>
      <c r="N6018" t="s">
        <v>15732</v>
      </c>
      <c r="O6018" t="str">
        <f t="shared" si="374"/>
        <v xml:space="preserve">8-18-2012 9:51 </v>
      </c>
      <c r="P6018">
        <f t="shared" si="375"/>
        <v>0.99999999994179234</v>
      </c>
      <c r="Q6018">
        <v>77</v>
      </c>
      <c r="R6018">
        <v>0.99999999994179234</v>
      </c>
      <c r="S6018">
        <v>69.099999999999994</v>
      </c>
    </row>
    <row r="6019" spans="1:19" x14ac:dyDescent="0.25">
      <c r="A6019" t="s">
        <v>6049</v>
      </c>
      <c r="B6019">
        <v>80.099999999999994</v>
      </c>
      <c r="D6019" t="str">
        <f t="shared" ref="D6019:D6082" si="376">LEFT(A6019,LEN(A6019)-3)</f>
        <v xml:space="preserve">8-23-2011 11:51 </v>
      </c>
      <c r="E6019">
        <f t="shared" ref="E6019:E6082" si="377">(D6019-D6020)*24</f>
        <v>1.0000000001164153</v>
      </c>
      <c r="F6019">
        <v>80.099999999999994</v>
      </c>
      <c r="K6019" t="s">
        <v>15625</v>
      </c>
      <c r="L6019">
        <v>69.099999999999994</v>
      </c>
      <c r="N6019" t="s">
        <v>15733</v>
      </c>
      <c r="O6019" t="str">
        <f t="shared" ref="O6019:O6082" si="378">LEFT(N6019,LEN(N6019)-3)</f>
        <v xml:space="preserve">8-18-2012 8:51 </v>
      </c>
      <c r="P6019">
        <f t="shared" ref="P6019:P6082" si="379">(O6019-O6020)*24</f>
        <v>1.0000000001164153</v>
      </c>
      <c r="Q6019">
        <v>73.900000000000006</v>
      </c>
      <c r="R6019">
        <v>0.99999999994179234</v>
      </c>
      <c r="S6019">
        <v>69.099999999999994</v>
      </c>
    </row>
    <row r="6020" spans="1:19" x14ac:dyDescent="0.25">
      <c r="A6020" t="s">
        <v>6050</v>
      </c>
      <c r="B6020">
        <v>75.900000000000006</v>
      </c>
      <c r="D6020" t="str">
        <f t="shared" si="376"/>
        <v xml:space="preserve">8-23-2011 10:51 </v>
      </c>
      <c r="E6020">
        <f t="shared" si="377"/>
        <v>0.99999999994179234</v>
      </c>
      <c r="F6020">
        <v>75.900000000000006</v>
      </c>
      <c r="K6020" t="s">
        <v>15626</v>
      </c>
      <c r="L6020">
        <v>69.099999999999994</v>
      </c>
      <c r="N6020" t="s">
        <v>15734</v>
      </c>
      <c r="O6020" t="str">
        <f t="shared" si="378"/>
        <v xml:space="preserve">8-18-2012 7:51 </v>
      </c>
      <c r="P6020">
        <f t="shared" si="379"/>
        <v>0.99999999994179234</v>
      </c>
      <c r="Q6020">
        <v>70</v>
      </c>
      <c r="R6020">
        <v>0.18333333323244005</v>
      </c>
      <c r="S6020">
        <v>69.099999999999994</v>
      </c>
    </row>
    <row r="6021" spans="1:19" x14ac:dyDescent="0.25">
      <c r="A6021" t="s">
        <v>6051</v>
      </c>
      <c r="B6021">
        <v>73.900000000000006</v>
      </c>
      <c r="D6021" t="str">
        <f t="shared" si="376"/>
        <v xml:space="preserve">8-23-2011 9:51 </v>
      </c>
      <c r="E6021">
        <f t="shared" si="377"/>
        <v>0.99999999994179234</v>
      </c>
      <c r="F6021">
        <v>73.900000000000006</v>
      </c>
      <c r="K6021" t="s">
        <v>15627</v>
      </c>
      <c r="L6021">
        <v>71.099999999999994</v>
      </c>
      <c r="N6021" t="s">
        <v>15735</v>
      </c>
      <c r="O6021" t="str">
        <f t="shared" si="378"/>
        <v xml:space="preserve">8-18-2012 6:51 </v>
      </c>
      <c r="P6021">
        <f t="shared" si="379"/>
        <v>0.99999999994179234</v>
      </c>
      <c r="Q6021">
        <v>68</v>
      </c>
      <c r="R6021">
        <v>0.99999999994179234</v>
      </c>
      <c r="S6021">
        <v>69.099999999999994</v>
      </c>
    </row>
    <row r="6022" spans="1:19" x14ac:dyDescent="0.25">
      <c r="A6022" t="s">
        <v>6052</v>
      </c>
      <c r="B6022">
        <v>71.099999999999994</v>
      </c>
      <c r="D6022" t="str">
        <f t="shared" si="376"/>
        <v xml:space="preserve">8-23-2011 8:51 </v>
      </c>
      <c r="E6022">
        <f t="shared" si="377"/>
        <v>1.0000000001164153</v>
      </c>
      <c r="F6022">
        <v>71.099999999999994</v>
      </c>
      <c r="K6022" t="s">
        <v>15628</v>
      </c>
      <c r="L6022">
        <v>71.099999999999994</v>
      </c>
      <c r="N6022" t="s">
        <v>15736</v>
      </c>
      <c r="O6022" t="str">
        <f t="shared" si="378"/>
        <v xml:space="preserve">8-18-2012 5:51 </v>
      </c>
      <c r="P6022">
        <f t="shared" si="379"/>
        <v>1.0000000001164153</v>
      </c>
      <c r="Q6022">
        <v>69.099999999999994</v>
      </c>
      <c r="R6022">
        <v>0.99999999994179234</v>
      </c>
      <c r="S6022">
        <v>69.099999999999994</v>
      </c>
    </row>
    <row r="6023" spans="1:19" x14ac:dyDescent="0.25">
      <c r="A6023" t="s">
        <v>6053</v>
      </c>
      <c r="B6023">
        <v>68</v>
      </c>
      <c r="D6023" t="str">
        <f t="shared" si="376"/>
        <v xml:space="preserve">8-23-2011 7:51 </v>
      </c>
      <c r="E6023">
        <f t="shared" si="377"/>
        <v>0.99999999994179234</v>
      </c>
      <c r="F6023">
        <v>68</v>
      </c>
      <c r="K6023" t="s">
        <v>15629</v>
      </c>
      <c r="L6023">
        <v>72</v>
      </c>
      <c r="N6023" t="s">
        <v>15737</v>
      </c>
      <c r="O6023" t="str">
        <f t="shared" si="378"/>
        <v xml:space="preserve">8-18-2012 4:51 </v>
      </c>
      <c r="P6023">
        <f t="shared" si="379"/>
        <v>0.99999999994179234</v>
      </c>
      <c r="Q6023">
        <v>70</v>
      </c>
      <c r="R6023">
        <v>0.99999999994179234</v>
      </c>
      <c r="S6023">
        <v>69.099999999999994</v>
      </c>
    </row>
    <row r="6024" spans="1:19" x14ac:dyDescent="0.25">
      <c r="A6024" t="s">
        <v>6054</v>
      </c>
      <c r="B6024">
        <v>66.900000000000006</v>
      </c>
      <c r="D6024" t="str">
        <f t="shared" si="376"/>
        <v xml:space="preserve">8-23-2011 6:51 </v>
      </c>
      <c r="E6024">
        <f t="shared" si="377"/>
        <v>0.99999999994179234</v>
      </c>
      <c r="F6024">
        <v>66.900000000000006</v>
      </c>
      <c r="K6024" t="s">
        <v>15630</v>
      </c>
      <c r="L6024">
        <v>73</v>
      </c>
      <c r="N6024" t="s">
        <v>15738</v>
      </c>
      <c r="O6024" t="str">
        <f t="shared" si="378"/>
        <v xml:space="preserve">8-18-2012 3:51 </v>
      </c>
      <c r="P6024">
        <f t="shared" si="379"/>
        <v>0.99999999994179234</v>
      </c>
      <c r="Q6024">
        <v>69.099999999999994</v>
      </c>
      <c r="R6024">
        <v>0.99999999994179234</v>
      </c>
      <c r="S6024">
        <v>69.099999999999994</v>
      </c>
    </row>
    <row r="6025" spans="1:19" x14ac:dyDescent="0.25">
      <c r="A6025" t="s">
        <v>6055</v>
      </c>
      <c r="B6025">
        <v>69.099999999999994</v>
      </c>
      <c r="D6025" t="str">
        <f t="shared" si="376"/>
        <v xml:space="preserve">8-23-2011 5:51 </v>
      </c>
      <c r="E6025">
        <f t="shared" si="377"/>
        <v>1.0000000001164153</v>
      </c>
      <c r="F6025">
        <v>69.099999999999994</v>
      </c>
      <c r="K6025" t="s">
        <v>15631</v>
      </c>
      <c r="L6025">
        <v>73</v>
      </c>
      <c r="N6025" t="s">
        <v>15739</v>
      </c>
      <c r="O6025" t="str">
        <f t="shared" si="378"/>
        <v xml:space="preserve">8-18-2012 2:51 </v>
      </c>
      <c r="P6025">
        <f t="shared" si="379"/>
        <v>1.0000000001164153</v>
      </c>
      <c r="Q6025">
        <v>71.099999999999994</v>
      </c>
      <c r="R6025">
        <v>1.0000000001164153</v>
      </c>
      <c r="S6025">
        <v>69.099999999999994</v>
      </c>
    </row>
    <row r="6026" spans="1:19" x14ac:dyDescent="0.25">
      <c r="A6026" t="s">
        <v>6056</v>
      </c>
      <c r="B6026">
        <v>71.099999999999994</v>
      </c>
      <c r="D6026" t="str">
        <f t="shared" si="376"/>
        <v xml:space="preserve">8-23-2011 4:51 </v>
      </c>
      <c r="E6026">
        <f t="shared" si="377"/>
        <v>0.99999999994179234</v>
      </c>
      <c r="F6026">
        <v>71.099999999999994</v>
      </c>
      <c r="K6026" t="s">
        <v>15632</v>
      </c>
      <c r="L6026">
        <v>73</v>
      </c>
      <c r="N6026" t="s">
        <v>15740</v>
      </c>
      <c r="O6026" t="str">
        <f t="shared" si="378"/>
        <v xml:space="preserve">8-18-2012 1:51 </v>
      </c>
      <c r="P6026">
        <f t="shared" si="379"/>
        <v>0.99999999994179234</v>
      </c>
      <c r="Q6026">
        <v>72</v>
      </c>
      <c r="R6026">
        <v>1.0000000001164153</v>
      </c>
      <c r="S6026">
        <v>69.099999999999994</v>
      </c>
    </row>
    <row r="6027" spans="1:19" x14ac:dyDescent="0.25">
      <c r="A6027" t="s">
        <v>6057</v>
      </c>
      <c r="B6027">
        <v>71.099999999999994</v>
      </c>
      <c r="D6027" t="str">
        <f t="shared" si="376"/>
        <v xml:space="preserve">8-23-2011 3:51 </v>
      </c>
      <c r="E6027">
        <f t="shared" si="377"/>
        <v>0.99999999994179234</v>
      </c>
      <c r="F6027">
        <v>71.099999999999994</v>
      </c>
      <c r="K6027" t="s">
        <v>15633</v>
      </c>
      <c r="L6027">
        <v>75</v>
      </c>
      <c r="N6027" t="s">
        <v>15741</v>
      </c>
      <c r="O6027" t="str">
        <f t="shared" si="378"/>
        <v xml:space="preserve">8-18-2012 0:51 </v>
      </c>
      <c r="P6027">
        <f t="shared" si="379"/>
        <v>0.99999999994179234</v>
      </c>
      <c r="Q6027">
        <v>72</v>
      </c>
      <c r="R6027">
        <v>1.0000000001164153</v>
      </c>
      <c r="S6027">
        <v>69.099999999999994</v>
      </c>
    </row>
    <row r="6028" spans="1:19" x14ac:dyDescent="0.25">
      <c r="A6028" t="s">
        <v>6058</v>
      </c>
      <c r="B6028">
        <v>72</v>
      </c>
      <c r="D6028" t="str">
        <f t="shared" si="376"/>
        <v xml:space="preserve">8-23-2011 2:51 </v>
      </c>
      <c r="E6028">
        <f t="shared" si="377"/>
        <v>1.0000000001164153</v>
      </c>
      <c r="F6028">
        <v>72</v>
      </c>
      <c r="K6028" t="s">
        <v>15634</v>
      </c>
      <c r="L6028">
        <v>79</v>
      </c>
      <c r="N6028" t="s">
        <v>15742</v>
      </c>
      <c r="O6028" t="str">
        <f t="shared" si="378"/>
        <v xml:space="preserve">8-17-2012 23:51 </v>
      </c>
      <c r="P6028">
        <f t="shared" si="379"/>
        <v>1.0000000001164153</v>
      </c>
      <c r="Q6028">
        <v>73</v>
      </c>
      <c r="R6028">
        <v>0.99999999994179234</v>
      </c>
      <c r="S6028">
        <v>69.099999999999994</v>
      </c>
    </row>
    <row r="6029" spans="1:19" x14ac:dyDescent="0.25">
      <c r="A6029" t="s">
        <v>6059</v>
      </c>
      <c r="B6029">
        <v>73</v>
      </c>
      <c r="D6029" t="str">
        <f t="shared" si="376"/>
        <v xml:space="preserve">8-23-2011 1:51 </v>
      </c>
      <c r="E6029">
        <f t="shared" si="377"/>
        <v>0.99999999994179234</v>
      </c>
      <c r="F6029">
        <v>73</v>
      </c>
      <c r="K6029" t="s">
        <v>15635</v>
      </c>
      <c r="L6029">
        <v>79</v>
      </c>
      <c r="N6029" t="s">
        <v>15743</v>
      </c>
      <c r="O6029" t="str">
        <f t="shared" si="378"/>
        <v xml:space="preserve">8-17-2012 22:51 </v>
      </c>
      <c r="P6029">
        <f t="shared" si="379"/>
        <v>0.99999999994179234</v>
      </c>
      <c r="Q6029">
        <v>73</v>
      </c>
      <c r="R6029">
        <v>0.99999999994179234</v>
      </c>
      <c r="S6029">
        <v>69.099999999999994</v>
      </c>
    </row>
    <row r="6030" spans="1:19" x14ac:dyDescent="0.25">
      <c r="A6030" t="s">
        <v>6060</v>
      </c>
      <c r="B6030">
        <v>73</v>
      </c>
      <c r="D6030" t="str">
        <f t="shared" si="376"/>
        <v xml:space="preserve">8-23-2011 0:51 </v>
      </c>
      <c r="E6030">
        <f t="shared" si="377"/>
        <v>0.99999999994179234</v>
      </c>
      <c r="F6030">
        <v>73</v>
      </c>
      <c r="K6030" t="s">
        <v>15636</v>
      </c>
      <c r="L6030">
        <v>81</v>
      </c>
      <c r="N6030" t="s">
        <v>15744</v>
      </c>
      <c r="O6030" t="str">
        <f t="shared" si="378"/>
        <v xml:space="preserve">8-17-2012 21:51 </v>
      </c>
      <c r="P6030">
        <f t="shared" si="379"/>
        <v>0.99999999994179234</v>
      </c>
      <c r="Q6030">
        <v>73.900000000000006</v>
      </c>
      <c r="R6030">
        <v>0.99999999994179234</v>
      </c>
      <c r="S6030">
        <v>69.099999999999994</v>
      </c>
    </row>
    <row r="6031" spans="1:19" x14ac:dyDescent="0.25">
      <c r="A6031" t="s">
        <v>6061</v>
      </c>
      <c r="B6031">
        <v>75</v>
      </c>
      <c r="D6031" t="str">
        <f t="shared" si="376"/>
        <v xml:space="preserve">8-22-2011 23:51 </v>
      </c>
      <c r="E6031">
        <f t="shared" si="377"/>
        <v>1.0000000001164153</v>
      </c>
      <c r="F6031">
        <v>75</v>
      </c>
      <c r="K6031" t="s">
        <v>15637</v>
      </c>
      <c r="L6031">
        <v>81</v>
      </c>
      <c r="N6031" t="s">
        <v>15745</v>
      </c>
      <c r="O6031" t="str">
        <f t="shared" si="378"/>
        <v xml:space="preserve">8-17-2012 20:51 </v>
      </c>
      <c r="P6031">
        <f t="shared" si="379"/>
        <v>1.0000000001164153</v>
      </c>
      <c r="Q6031">
        <v>77</v>
      </c>
      <c r="R6031">
        <v>1.0000000001164153</v>
      </c>
      <c r="S6031">
        <v>69.099999999999994</v>
      </c>
    </row>
    <row r="6032" spans="1:19" x14ac:dyDescent="0.25">
      <c r="A6032" t="s">
        <v>6062</v>
      </c>
      <c r="B6032">
        <v>75</v>
      </c>
      <c r="D6032" t="str">
        <f t="shared" si="376"/>
        <v xml:space="preserve">8-22-2011 22:51 </v>
      </c>
      <c r="E6032">
        <f t="shared" si="377"/>
        <v>0.99999999994179234</v>
      </c>
      <c r="F6032">
        <v>75</v>
      </c>
      <c r="K6032" t="s">
        <v>15638</v>
      </c>
      <c r="L6032">
        <v>77</v>
      </c>
      <c r="N6032" t="s">
        <v>15746</v>
      </c>
      <c r="O6032" t="str">
        <f t="shared" si="378"/>
        <v xml:space="preserve">8-17-2012 19:51 </v>
      </c>
      <c r="P6032">
        <f t="shared" si="379"/>
        <v>0.99999999994179234</v>
      </c>
      <c r="Q6032">
        <v>82</v>
      </c>
      <c r="R6032">
        <v>0.99999999994179234</v>
      </c>
      <c r="S6032">
        <v>69.099999999999994</v>
      </c>
    </row>
    <row r="6033" spans="1:19" x14ac:dyDescent="0.25">
      <c r="A6033" t="s">
        <v>6063</v>
      </c>
      <c r="B6033">
        <v>75</v>
      </c>
      <c r="D6033" t="str">
        <f t="shared" si="376"/>
        <v xml:space="preserve">8-22-2011 21:51 </v>
      </c>
      <c r="E6033">
        <f t="shared" si="377"/>
        <v>0.99999999994179234</v>
      </c>
      <c r="F6033">
        <v>75</v>
      </c>
      <c r="K6033" t="s">
        <v>15639</v>
      </c>
      <c r="L6033">
        <v>78.099999999999994</v>
      </c>
      <c r="N6033" t="s">
        <v>15747</v>
      </c>
      <c r="O6033" t="str">
        <f t="shared" si="378"/>
        <v xml:space="preserve">8-17-2012 18:51 </v>
      </c>
      <c r="P6033">
        <f t="shared" si="379"/>
        <v>0.99999999994179234</v>
      </c>
      <c r="Q6033">
        <v>84.9</v>
      </c>
      <c r="R6033">
        <v>0.99999999994179234</v>
      </c>
      <c r="S6033">
        <v>69.099999999999994</v>
      </c>
    </row>
    <row r="6034" spans="1:19" x14ac:dyDescent="0.25">
      <c r="A6034" t="s">
        <v>6064</v>
      </c>
      <c r="B6034">
        <v>77</v>
      </c>
      <c r="D6034" t="str">
        <f t="shared" si="376"/>
        <v xml:space="preserve">8-22-2011 20:51 </v>
      </c>
      <c r="E6034">
        <f t="shared" si="377"/>
        <v>1.0000000001164153</v>
      </c>
      <c r="F6034">
        <v>77</v>
      </c>
      <c r="K6034" t="s">
        <v>15640</v>
      </c>
      <c r="L6034">
        <v>80.099999999999994</v>
      </c>
      <c r="N6034" t="s">
        <v>15748</v>
      </c>
      <c r="O6034" t="str">
        <f t="shared" si="378"/>
        <v xml:space="preserve">8-17-2012 17:51 </v>
      </c>
      <c r="P6034">
        <f t="shared" si="379"/>
        <v>1.0000000001164153</v>
      </c>
      <c r="Q6034">
        <v>90</v>
      </c>
      <c r="R6034">
        <v>0.99999999994179234</v>
      </c>
      <c r="S6034">
        <v>69.099999999999994</v>
      </c>
    </row>
    <row r="6035" spans="1:19" x14ac:dyDescent="0.25">
      <c r="A6035" t="s">
        <v>6065</v>
      </c>
      <c r="B6035">
        <v>80.099999999999994</v>
      </c>
      <c r="D6035" t="str">
        <f t="shared" si="376"/>
        <v xml:space="preserve">8-22-2011 19:51 </v>
      </c>
      <c r="E6035">
        <f t="shared" si="377"/>
        <v>0.99999999994179234</v>
      </c>
      <c r="F6035">
        <v>80.099999999999994</v>
      </c>
      <c r="K6035" t="s">
        <v>15641</v>
      </c>
      <c r="L6035">
        <v>80.099999999999994</v>
      </c>
      <c r="N6035" t="s">
        <v>15749</v>
      </c>
      <c r="O6035" t="str">
        <f t="shared" si="378"/>
        <v xml:space="preserve">8-17-2012 16:51 </v>
      </c>
      <c r="P6035">
        <f t="shared" si="379"/>
        <v>0.99999999994179234</v>
      </c>
      <c r="Q6035">
        <v>90</v>
      </c>
      <c r="R6035">
        <v>1.0000000001164153</v>
      </c>
      <c r="S6035">
        <v>69.099999999999994</v>
      </c>
    </row>
    <row r="6036" spans="1:19" x14ac:dyDescent="0.25">
      <c r="A6036" t="s">
        <v>6066</v>
      </c>
      <c r="B6036">
        <v>86</v>
      </c>
      <c r="D6036" t="str">
        <f t="shared" si="376"/>
        <v xml:space="preserve">8-22-2011 18:51 </v>
      </c>
      <c r="E6036">
        <f t="shared" si="377"/>
        <v>0.99999999994179234</v>
      </c>
      <c r="F6036">
        <v>86</v>
      </c>
      <c r="K6036" t="s">
        <v>15642</v>
      </c>
      <c r="L6036">
        <v>77</v>
      </c>
      <c r="N6036" t="s">
        <v>15750</v>
      </c>
      <c r="O6036" t="str">
        <f t="shared" si="378"/>
        <v xml:space="preserve">8-17-2012 15:51 </v>
      </c>
      <c r="P6036">
        <f t="shared" si="379"/>
        <v>0.99999999994179234</v>
      </c>
      <c r="Q6036">
        <v>90</v>
      </c>
      <c r="R6036">
        <v>0.99999999994179234</v>
      </c>
      <c r="S6036">
        <v>69.099999999999994</v>
      </c>
    </row>
    <row r="6037" spans="1:19" x14ac:dyDescent="0.25">
      <c r="A6037" t="s">
        <v>6067</v>
      </c>
      <c r="B6037">
        <v>87.1</v>
      </c>
      <c r="D6037" t="str">
        <f t="shared" si="376"/>
        <v xml:space="preserve">8-22-2011 17:51 </v>
      </c>
      <c r="E6037">
        <f t="shared" si="377"/>
        <v>1.0000000001164153</v>
      </c>
      <c r="F6037">
        <v>87.1</v>
      </c>
      <c r="K6037" t="s">
        <v>15643</v>
      </c>
      <c r="L6037">
        <v>73.900000000000006</v>
      </c>
      <c r="N6037" t="s">
        <v>15751</v>
      </c>
      <c r="O6037" t="str">
        <f t="shared" si="378"/>
        <v xml:space="preserve">8-17-2012 14:51 </v>
      </c>
      <c r="P6037">
        <f t="shared" si="379"/>
        <v>1.0000000001164153</v>
      </c>
      <c r="Q6037">
        <v>91</v>
      </c>
      <c r="R6037">
        <v>0.99999999994179234</v>
      </c>
      <c r="S6037">
        <v>69.099999999999994</v>
      </c>
    </row>
    <row r="6038" spans="1:19" x14ac:dyDescent="0.25">
      <c r="A6038" t="s">
        <v>6068</v>
      </c>
      <c r="B6038">
        <v>86</v>
      </c>
      <c r="D6038" t="str">
        <f t="shared" si="376"/>
        <v xml:space="preserve">8-22-2011 16:51 </v>
      </c>
      <c r="E6038">
        <f t="shared" si="377"/>
        <v>0.99999999994179234</v>
      </c>
      <c r="F6038">
        <v>86</v>
      </c>
      <c r="K6038" t="s">
        <v>15644</v>
      </c>
      <c r="L6038">
        <v>72</v>
      </c>
      <c r="N6038" t="s">
        <v>15752</v>
      </c>
      <c r="O6038" t="str">
        <f t="shared" si="378"/>
        <v xml:space="preserve">8-17-2012 13:51 </v>
      </c>
      <c r="P6038">
        <f t="shared" si="379"/>
        <v>0.99999999994179234</v>
      </c>
      <c r="Q6038">
        <v>90</v>
      </c>
      <c r="R6038">
        <v>1.0000000001164153</v>
      </c>
      <c r="S6038">
        <v>69.099999999999994</v>
      </c>
    </row>
    <row r="6039" spans="1:19" x14ac:dyDescent="0.25">
      <c r="A6039" t="s">
        <v>6069</v>
      </c>
      <c r="B6039">
        <v>88</v>
      </c>
      <c r="D6039" t="str">
        <f t="shared" si="376"/>
        <v xml:space="preserve">8-22-2011 15:51 </v>
      </c>
      <c r="E6039">
        <f t="shared" si="377"/>
        <v>0.99999999994179234</v>
      </c>
      <c r="F6039">
        <v>88</v>
      </c>
      <c r="K6039" t="s">
        <v>15645</v>
      </c>
      <c r="L6039">
        <v>70</v>
      </c>
      <c r="N6039" t="s">
        <v>15753</v>
      </c>
      <c r="O6039" t="str">
        <f t="shared" si="378"/>
        <v xml:space="preserve">8-17-2012 12:51 </v>
      </c>
      <c r="P6039">
        <f t="shared" si="379"/>
        <v>0.99999999994179234</v>
      </c>
      <c r="Q6039">
        <v>89.1</v>
      </c>
      <c r="R6039">
        <v>0.99999999994179234</v>
      </c>
      <c r="S6039">
        <v>69.099999999999994</v>
      </c>
    </row>
    <row r="6040" spans="1:19" x14ac:dyDescent="0.25">
      <c r="A6040" t="s">
        <v>6070</v>
      </c>
      <c r="B6040">
        <v>88</v>
      </c>
      <c r="D6040" t="str">
        <f t="shared" si="376"/>
        <v xml:space="preserve">8-22-2011 14:51 </v>
      </c>
      <c r="E6040">
        <f t="shared" si="377"/>
        <v>1.0000000001164153</v>
      </c>
      <c r="F6040">
        <v>88</v>
      </c>
      <c r="K6040" t="s">
        <v>15646</v>
      </c>
      <c r="L6040">
        <v>69.099999999999994</v>
      </c>
      <c r="N6040" t="s">
        <v>15754</v>
      </c>
      <c r="O6040" t="str">
        <f t="shared" si="378"/>
        <v xml:space="preserve">8-17-2012 11:51 </v>
      </c>
      <c r="P6040">
        <f t="shared" si="379"/>
        <v>1.0000000001164153</v>
      </c>
      <c r="Q6040">
        <v>87.1</v>
      </c>
      <c r="R6040">
        <v>1.0000000001164153</v>
      </c>
      <c r="S6040">
        <v>69.099999999999994</v>
      </c>
    </row>
    <row r="6041" spans="1:19" x14ac:dyDescent="0.25">
      <c r="A6041" t="s">
        <v>6071</v>
      </c>
      <c r="B6041">
        <v>87.1</v>
      </c>
      <c r="D6041" t="str">
        <f t="shared" si="376"/>
        <v xml:space="preserve">8-22-2011 13:51 </v>
      </c>
      <c r="E6041">
        <f t="shared" si="377"/>
        <v>0.99999999994179234</v>
      </c>
      <c r="F6041">
        <v>87.1</v>
      </c>
      <c r="K6041" t="s">
        <v>15647</v>
      </c>
      <c r="L6041">
        <v>69.099999999999994</v>
      </c>
      <c r="N6041" t="s">
        <v>15755</v>
      </c>
      <c r="O6041" t="str">
        <f t="shared" si="378"/>
        <v xml:space="preserve">8-17-2012 10:51 </v>
      </c>
      <c r="P6041">
        <f t="shared" si="379"/>
        <v>0.99999999994179234</v>
      </c>
      <c r="Q6041">
        <v>84.9</v>
      </c>
      <c r="R6041">
        <v>1.0000000001164153</v>
      </c>
      <c r="S6041">
        <v>69.099999999999994</v>
      </c>
    </row>
    <row r="6042" spans="1:19" x14ac:dyDescent="0.25">
      <c r="A6042" t="s">
        <v>6072</v>
      </c>
      <c r="B6042">
        <v>86</v>
      </c>
      <c r="D6042" t="str">
        <f t="shared" si="376"/>
        <v xml:space="preserve">8-22-2011 12:51 </v>
      </c>
      <c r="E6042">
        <f t="shared" si="377"/>
        <v>0.99999999994179234</v>
      </c>
      <c r="F6042">
        <v>86</v>
      </c>
      <c r="K6042" t="s">
        <v>15648</v>
      </c>
      <c r="L6042">
        <v>70</v>
      </c>
      <c r="N6042" t="s">
        <v>15756</v>
      </c>
      <c r="O6042" t="str">
        <f t="shared" si="378"/>
        <v xml:space="preserve">8-17-2012 9:51 </v>
      </c>
      <c r="P6042">
        <f t="shared" si="379"/>
        <v>0.99999999994179234</v>
      </c>
      <c r="Q6042">
        <v>81</v>
      </c>
      <c r="R6042">
        <v>1.0000000001164153</v>
      </c>
      <c r="S6042">
        <v>69.099999999999994</v>
      </c>
    </row>
    <row r="6043" spans="1:19" x14ac:dyDescent="0.25">
      <c r="A6043" t="s">
        <v>6073</v>
      </c>
      <c r="B6043">
        <v>84.9</v>
      </c>
      <c r="D6043" t="str">
        <f t="shared" si="376"/>
        <v xml:space="preserve">8-22-2011 11:51 </v>
      </c>
      <c r="E6043">
        <f t="shared" si="377"/>
        <v>1.0000000001164153</v>
      </c>
      <c r="F6043">
        <v>84.9</v>
      </c>
      <c r="K6043" t="s">
        <v>15649</v>
      </c>
      <c r="L6043">
        <v>70</v>
      </c>
      <c r="N6043" t="s">
        <v>15757</v>
      </c>
      <c r="O6043" t="str">
        <f t="shared" si="378"/>
        <v xml:space="preserve">8-17-2012 8:51 </v>
      </c>
      <c r="P6043">
        <f t="shared" si="379"/>
        <v>1.0000000001164153</v>
      </c>
      <c r="Q6043">
        <v>75.900000000000006</v>
      </c>
      <c r="R6043">
        <v>0.99999999994179234</v>
      </c>
      <c r="S6043">
        <v>69.099999999999994</v>
      </c>
    </row>
    <row r="6044" spans="1:19" x14ac:dyDescent="0.25">
      <c r="A6044" t="s">
        <v>6074</v>
      </c>
      <c r="B6044">
        <v>82</v>
      </c>
      <c r="D6044" t="str">
        <f t="shared" si="376"/>
        <v xml:space="preserve">8-22-2011 10:51 </v>
      </c>
      <c r="E6044">
        <f t="shared" si="377"/>
        <v>0.99999999994179234</v>
      </c>
      <c r="F6044">
        <v>82</v>
      </c>
      <c r="K6044" t="s">
        <v>15650</v>
      </c>
      <c r="L6044">
        <v>70</v>
      </c>
      <c r="N6044" t="s">
        <v>15758</v>
      </c>
      <c r="O6044" t="str">
        <f t="shared" si="378"/>
        <v xml:space="preserve">8-17-2012 7:51 </v>
      </c>
      <c r="P6044">
        <f t="shared" si="379"/>
        <v>0.99999999994179234</v>
      </c>
      <c r="Q6044">
        <v>71.099999999999994</v>
      </c>
      <c r="R6044">
        <v>0.99999999994179234</v>
      </c>
      <c r="S6044">
        <v>69.099999999999994</v>
      </c>
    </row>
    <row r="6045" spans="1:19" x14ac:dyDescent="0.25">
      <c r="A6045" t="s">
        <v>6075</v>
      </c>
      <c r="B6045">
        <v>78.099999999999994</v>
      </c>
      <c r="D6045" t="str">
        <f t="shared" si="376"/>
        <v xml:space="preserve">8-22-2011 9:51 </v>
      </c>
      <c r="E6045">
        <f t="shared" si="377"/>
        <v>0.99999999994179234</v>
      </c>
      <c r="F6045">
        <v>78.099999999999994</v>
      </c>
      <c r="K6045" t="s">
        <v>15651</v>
      </c>
      <c r="L6045">
        <v>70</v>
      </c>
      <c r="N6045" t="s">
        <v>15759</v>
      </c>
      <c r="O6045" t="str">
        <f t="shared" si="378"/>
        <v xml:space="preserve">8-17-2012 6:51 </v>
      </c>
      <c r="P6045">
        <f t="shared" si="379"/>
        <v>0.99999999994179234</v>
      </c>
      <c r="Q6045">
        <v>66.900000000000006</v>
      </c>
      <c r="R6045">
        <v>0.99999999994179234</v>
      </c>
      <c r="S6045">
        <v>69.099999999999994</v>
      </c>
    </row>
    <row r="6046" spans="1:19" x14ac:dyDescent="0.25">
      <c r="A6046" t="s">
        <v>6076</v>
      </c>
      <c r="B6046">
        <v>75</v>
      </c>
      <c r="D6046" t="str">
        <f t="shared" si="376"/>
        <v xml:space="preserve">8-22-2011 8:51 </v>
      </c>
      <c r="E6046">
        <f t="shared" si="377"/>
        <v>1.0000000001164153</v>
      </c>
      <c r="F6046">
        <v>75</v>
      </c>
      <c r="K6046" t="s">
        <v>15652</v>
      </c>
      <c r="L6046">
        <v>70</v>
      </c>
      <c r="N6046" t="s">
        <v>15760</v>
      </c>
      <c r="O6046" t="str">
        <f t="shared" si="378"/>
        <v xml:space="preserve">8-17-2012 5:51 </v>
      </c>
      <c r="P6046">
        <f t="shared" si="379"/>
        <v>1.0000000001164153</v>
      </c>
      <c r="Q6046">
        <v>66.900000000000006</v>
      </c>
      <c r="R6046">
        <v>0.99999999994179234</v>
      </c>
      <c r="S6046">
        <v>69.099999999999994</v>
      </c>
    </row>
    <row r="6047" spans="1:19" x14ac:dyDescent="0.25">
      <c r="A6047" t="s">
        <v>6077</v>
      </c>
      <c r="B6047">
        <v>72</v>
      </c>
      <c r="D6047" t="str">
        <f t="shared" si="376"/>
        <v xml:space="preserve">8-22-2011 7:51 </v>
      </c>
      <c r="E6047">
        <f t="shared" si="377"/>
        <v>0.99999999994179234</v>
      </c>
      <c r="F6047">
        <v>72</v>
      </c>
      <c r="K6047" t="s">
        <v>15653</v>
      </c>
      <c r="L6047">
        <v>70</v>
      </c>
      <c r="N6047" t="s">
        <v>15761</v>
      </c>
      <c r="O6047" t="str">
        <f t="shared" si="378"/>
        <v xml:space="preserve">8-17-2012 4:51 </v>
      </c>
      <c r="P6047">
        <f t="shared" si="379"/>
        <v>0.99999999994179234</v>
      </c>
      <c r="Q6047">
        <v>68</v>
      </c>
      <c r="R6047">
        <v>1.0000000001164153</v>
      </c>
      <c r="S6047">
        <v>69.099999999999994</v>
      </c>
    </row>
    <row r="6048" spans="1:19" x14ac:dyDescent="0.25">
      <c r="A6048" t="s">
        <v>6078</v>
      </c>
      <c r="B6048">
        <v>71.099999999999994</v>
      </c>
      <c r="D6048" t="str">
        <f t="shared" si="376"/>
        <v xml:space="preserve">8-22-2011 6:51 </v>
      </c>
      <c r="E6048">
        <f t="shared" si="377"/>
        <v>0.99999999994179234</v>
      </c>
      <c r="F6048">
        <v>71.099999999999994</v>
      </c>
      <c r="K6048" t="s">
        <v>15654</v>
      </c>
      <c r="L6048">
        <v>71.099999999999994</v>
      </c>
      <c r="N6048" t="s">
        <v>15762</v>
      </c>
      <c r="O6048" t="str">
        <f t="shared" si="378"/>
        <v xml:space="preserve">8-17-2012 3:51 </v>
      </c>
      <c r="P6048">
        <f t="shared" si="379"/>
        <v>0.99999999994179234</v>
      </c>
      <c r="Q6048">
        <v>68</v>
      </c>
      <c r="R6048">
        <v>0.99999999994179234</v>
      </c>
      <c r="S6048">
        <v>69.099999999999994</v>
      </c>
    </row>
    <row r="6049" spans="1:19" x14ac:dyDescent="0.25">
      <c r="A6049" t="s">
        <v>6079</v>
      </c>
      <c r="B6049">
        <v>70</v>
      </c>
      <c r="D6049" t="str">
        <f t="shared" si="376"/>
        <v xml:space="preserve">8-22-2011 5:51 </v>
      </c>
      <c r="E6049">
        <f t="shared" si="377"/>
        <v>1.0000000001164153</v>
      </c>
      <c r="F6049">
        <v>70</v>
      </c>
      <c r="K6049" t="s">
        <v>15655</v>
      </c>
      <c r="L6049">
        <v>72</v>
      </c>
      <c r="N6049" t="s">
        <v>15763</v>
      </c>
      <c r="O6049" t="str">
        <f t="shared" si="378"/>
        <v xml:space="preserve">8-17-2012 2:51 </v>
      </c>
      <c r="P6049">
        <f t="shared" si="379"/>
        <v>1.0000000001164153</v>
      </c>
      <c r="Q6049">
        <v>69.099999999999994</v>
      </c>
      <c r="R6049">
        <v>0.99999999994179234</v>
      </c>
      <c r="S6049">
        <v>69.099999999999994</v>
      </c>
    </row>
    <row r="6050" spans="1:19" x14ac:dyDescent="0.25">
      <c r="A6050" t="s">
        <v>6080</v>
      </c>
      <c r="B6050">
        <v>71.099999999999994</v>
      </c>
      <c r="D6050" t="str">
        <f t="shared" si="376"/>
        <v xml:space="preserve">8-22-2011 4:51 </v>
      </c>
      <c r="E6050">
        <f t="shared" si="377"/>
        <v>0.99999999994179234</v>
      </c>
      <c r="F6050">
        <v>71.099999999999994</v>
      </c>
      <c r="K6050" t="s">
        <v>15656</v>
      </c>
      <c r="L6050">
        <v>72</v>
      </c>
      <c r="N6050" t="s">
        <v>15764</v>
      </c>
      <c r="O6050" t="str">
        <f t="shared" si="378"/>
        <v xml:space="preserve">8-17-2012 1:51 </v>
      </c>
      <c r="P6050">
        <f t="shared" si="379"/>
        <v>0.99999999994179234</v>
      </c>
      <c r="Q6050">
        <v>71.099999999999994</v>
      </c>
      <c r="R6050">
        <v>0.99999999994179234</v>
      </c>
      <c r="S6050">
        <v>69.099999999999994</v>
      </c>
    </row>
    <row r="6051" spans="1:19" x14ac:dyDescent="0.25">
      <c r="A6051" t="s">
        <v>6081</v>
      </c>
      <c r="B6051">
        <v>72</v>
      </c>
      <c r="D6051" t="str">
        <f t="shared" si="376"/>
        <v xml:space="preserve">8-22-2011 3:51 </v>
      </c>
      <c r="E6051">
        <f t="shared" si="377"/>
        <v>0.99999999994179234</v>
      </c>
      <c r="F6051">
        <v>72</v>
      </c>
      <c r="K6051" t="s">
        <v>15657</v>
      </c>
      <c r="L6051">
        <v>73.900000000000006</v>
      </c>
      <c r="N6051" t="s">
        <v>15765</v>
      </c>
      <c r="O6051" t="str">
        <f t="shared" si="378"/>
        <v xml:space="preserve">8-17-2012 0:51 </v>
      </c>
      <c r="P6051">
        <f t="shared" si="379"/>
        <v>0.99999999994179234</v>
      </c>
      <c r="Q6051">
        <v>70</v>
      </c>
      <c r="R6051">
        <v>1.0000000001164153</v>
      </c>
      <c r="S6051">
        <v>69.099999999999994</v>
      </c>
    </row>
    <row r="6052" spans="1:19" x14ac:dyDescent="0.25">
      <c r="A6052" t="s">
        <v>6082</v>
      </c>
      <c r="B6052">
        <v>73</v>
      </c>
      <c r="D6052" t="str">
        <f t="shared" si="376"/>
        <v xml:space="preserve">8-22-2011 2:51 </v>
      </c>
      <c r="E6052">
        <f t="shared" si="377"/>
        <v>1.0000000001164153</v>
      </c>
      <c r="F6052">
        <v>73</v>
      </c>
      <c r="K6052" t="s">
        <v>15658</v>
      </c>
      <c r="L6052">
        <v>75.900000000000006</v>
      </c>
      <c r="N6052" t="s">
        <v>15766</v>
      </c>
      <c r="O6052" t="str">
        <f t="shared" si="378"/>
        <v xml:space="preserve">8-16-2012 23:51 </v>
      </c>
      <c r="P6052">
        <f t="shared" si="379"/>
        <v>1.0000000001164153</v>
      </c>
      <c r="Q6052">
        <v>72</v>
      </c>
      <c r="R6052">
        <v>1.0000000001164153</v>
      </c>
      <c r="S6052">
        <v>69.099999999999994</v>
      </c>
    </row>
    <row r="6053" spans="1:19" x14ac:dyDescent="0.25">
      <c r="A6053" t="s">
        <v>6083</v>
      </c>
      <c r="B6053">
        <v>73</v>
      </c>
      <c r="D6053" t="str">
        <f t="shared" si="376"/>
        <v xml:space="preserve">8-22-2011 1:51 </v>
      </c>
      <c r="E6053">
        <f t="shared" si="377"/>
        <v>0.21666666649980471</v>
      </c>
      <c r="F6053">
        <v>73</v>
      </c>
      <c r="K6053" t="s">
        <v>15659</v>
      </c>
      <c r="L6053">
        <v>77</v>
      </c>
      <c r="N6053" t="s">
        <v>15767</v>
      </c>
      <c r="O6053" t="str">
        <f t="shared" si="378"/>
        <v xml:space="preserve">8-16-2012 22:51 </v>
      </c>
      <c r="P6053">
        <f t="shared" si="379"/>
        <v>0.99999999994179234</v>
      </c>
      <c r="Q6053">
        <v>73</v>
      </c>
      <c r="R6053">
        <v>0.99999999994179234</v>
      </c>
      <c r="S6053">
        <v>69.099999999999994</v>
      </c>
    </row>
    <row r="6054" spans="1:19" x14ac:dyDescent="0.25">
      <c r="A6054" t="s">
        <v>6084</v>
      </c>
      <c r="B6054">
        <v>73.400000000000006</v>
      </c>
      <c r="D6054" t="str">
        <f t="shared" si="376"/>
        <v xml:space="preserve">8-22-2011 1:38 </v>
      </c>
      <c r="E6054">
        <f t="shared" si="377"/>
        <v>0.78333333344198763</v>
      </c>
      <c r="F6054">
        <v>73.400000000000006</v>
      </c>
      <c r="K6054" t="s">
        <v>15660</v>
      </c>
      <c r="L6054">
        <v>80.099999999999994</v>
      </c>
      <c r="N6054" t="s">
        <v>15768</v>
      </c>
      <c r="O6054" t="str">
        <f t="shared" si="378"/>
        <v xml:space="preserve">8-16-2012 21:51 </v>
      </c>
      <c r="P6054">
        <f t="shared" si="379"/>
        <v>0.99999999994179234</v>
      </c>
      <c r="Q6054">
        <v>72</v>
      </c>
      <c r="R6054">
        <v>1.0000000001164153</v>
      </c>
      <c r="S6054">
        <v>69.099999999999994</v>
      </c>
    </row>
    <row r="6055" spans="1:19" x14ac:dyDescent="0.25">
      <c r="A6055" t="s">
        <v>6085</v>
      </c>
      <c r="B6055">
        <v>73</v>
      </c>
      <c r="D6055" t="str">
        <f t="shared" si="376"/>
        <v xml:space="preserve">8-22-2011 0:51 </v>
      </c>
      <c r="E6055">
        <f t="shared" si="377"/>
        <v>0.99999999994179234</v>
      </c>
      <c r="F6055">
        <v>73</v>
      </c>
      <c r="K6055" t="s">
        <v>15661</v>
      </c>
      <c r="L6055">
        <v>80.099999999999994</v>
      </c>
      <c r="N6055" t="s">
        <v>15769</v>
      </c>
      <c r="O6055" t="str">
        <f t="shared" si="378"/>
        <v xml:space="preserve">8-16-2012 20:51 </v>
      </c>
      <c r="P6055">
        <f t="shared" si="379"/>
        <v>1.0000000001164153</v>
      </c>
      <c r="Q6055">
        <v>77</v>
      </c>
      <c r="R6055">
        <v>0.99999999994179234</v>
      </c>
      <c r="S6055">
        <v>69.099999999999994</v>
      </c>
    </row>
    <row r="6056" spans="1:19" x14ac:dyDescent="0.25">
      <c r="A6056" t="s">
        <v>6086</v>
      </c>
      <c r="B6056">
        <v>73.900000000000006</v>
      </c>
      <c r="D6056" t="str">
        <f t="shared" si="376"/>
        <v xml:space="preserve">8-21-2011 23:51 </v>
      </c>
      <c r="E6056">
        <f t="shared" si="377"/>
        <v>1.0000000001164153</v>
      </c>
      <c r="F6056">
        <v>73.900000000000006</v>
      </c>
      <c r="K6056" t="s">
        <v>15662</v>
      </c>
      <c r="L6056">
        <v>79</v>
      </c>
      <c r="N6056" t="s">
        <v>15770</v>
      </c>
      <c r="O6056" t="str">
        <f t="shared" si="378"/>
        <v xml:space="preserve">8-16-2012 19:51 </v>
      </c>
      <c r="P6056">
        <f t="shared" si="379"/>
        <v>0.99999999994179234</v>
      </c>
      <c r="Q6056">
        <v>82</v>
      </c>
      <c r="R6056">
        <v>1.0000000001164153</v>
      </c>
      <c r="S6056">
        <v>69.099999999999994</v>
      </c>
    </row>
    <row r="6057" spans="1:19" x14ac:dyDescent="0.25">
      <c r="A6057" t="s">
        <v>6087</v>
      </c>
      <c r="B6057">
        <v>73.900000000000006</v>
      </c>
      <c r="D6057" t="str">
        <f t="shared" si="376"/>
        <v xml:space="preserve">8-21-2011 22:51 </v>
      </c>
      <c r="E6057">
        <f t="shared" si="377"/>
        <v>0.99999999994179234</v>
      </c>
      <c r="F6057">
        <v>73.900000000000006</v>
      </c>
      <c r="K6057" t="s">
        <v>15663</v>
      </c>
      <c r="L6057">
        <v>77</v>
      </c>
      <c r="N6057" t="s">
        <v>15771</v>
      </c>
      <c r="O6057" t="str">
        <f t="shared" si="378"/>
        <v xml:space="preserve">8-16-2012 18:51 </v>
      </c>
      <c r="P6057">
        <f t="shared" si="379"/>
        <v>0.99999999994179234</v>
      </c>
      <c r="Q6057">
        <v>84</v>
      </c>
      <c r="R6057">
        <v>1.0000000001164153</v>
      </c>
      <c r="S6057">
        <v>69.099999999999994</v>
      </c>
    </row>
    <row r="6058" spans="1:19" x14ac:dyDescent="0.25">
      <c r="A6058" t="s">
        <v>6088</v>
      </c>
      <c r="B6058">
        <v>73.900000000000006</v>
      </c>
      <c r="D6058" t="str">
        <f t="shared" si="376"/>
        <v xml:space="preserve">8-21-2011 21:51 </v>
      </c>
      <c r="E6058">
        <f t="shared" si="377"/>
        <v>0.91666666668606922</v>
      </c>
      <c r="F6058">
        <v>73.900000000000006</v>
      </c>
      <c r="K6058" t="s">
        <v>15664</v>
      </c>
      <c r="L6058">
        <v>75</v>
      </c>
      <c r="N6058" t="s">
        <v>15772</v>
      </c>
      <c r="O6058" t="str">
        <f t="shared" si="378"/>
        <v xml:space="preserve">8-16-2012 17:51 </v>
      </c>
      <c r="P6058">
        <f t="shared" si="379"/>
        <v>1.0000000001164153</v>
      </c>
      <c r="Q6058">
        <v>84.9</v>
      </c>
      <c r="R6058">
        <v>1.0000000001164153</v>
      </c>
      <c r="S6058">
        <v>69.099999999999994</v>
      </c>
    </row>
    <row r="6059" spans="1:19" x14ac:dyDescent="0.25">
      <c r="A6059" t="s">
        <v>6089</v>
      </c>
      <c r="B6059">
        <v>71.599999999999994</v>
      </c>
      <c r="D6059" t="str">
        <f t="shared" si="376"/>
        <v xml:space="preserve">8-21-2011 20:56 </v>
      </c>
      <c r="E6059">
        <f t="shared" si="377"/>
        <v>8.3333333255723119E-2</v>
      </c>
      <c r="F6059">
        <v>71.599999999999994</v>
      </c>
      <c r="K6059" t="s">
        <v>15665</v>
      </c>
      <c r="L6059">
        <v>75.2</v>
      </c>
      <c r="N6059" t="s">
        <v>15773</v>
      </c>
      <c r="O6059" t="str">
        <f t="shared" si="378"/>
        <v xml:space="preserve">8-16-2012 16:51 </v>
      </c>
      <c r="P6059">
        <f t="shared" si="379"/>
        <v>0.99999999994179234</v>
      </c>
      <c r="Q6059">
        <v>86</v>
      </c>
      <c r="R6059">
        <v>0.99999999994179234</v>
      </c>
      <c r="S6059">
        <v>69.099999999999994</v>
      </c>
    </row>
    <row r="6060" spans="1:19" x14ac:dyDescent="0.25">
      <c r="A6060" t="s">
        <v>6090</v>
      </c>
      <c r="B6060">
        <v>72</v>
      </c>
      <c r="D6060" t="str">
        <f t="shared" si="376"/>
        <v xml:space="preserve">8-21-2011 20:51 </v>
      </c>
      <c r="E6060">
        <f t="shared" si="377"/>
        <v>0.18333333340706304</v>
      </c>
      <c r="F6060">
        <v>72</v>
      </c>
      <c r="K6060" t="s">
        <v>15666</v>
      </c>
      <c r="L6060">
        <v>73.900000000000006</v>
      </c>
      <c r="N6060" t="s">
        <v>15774</v>
      </c>
      <c r="O6060" t="str">
        <f t="shared" si="378"/>
        <v xml:space="preserve">8-16-2012 15:51 </v>
      </c>
      <c r="P6060">
        <f t="shared" si="379"/>
        <v>0.99999999994179234</v>
      </c>
      <c r="Q6060">
        <v>88</v>
      </c>
      <c r="R6060">
        <v>0.99999999994179234</v>
      </c>
      <c r="S6060">
        <v>69.099999999999994</v>
      </c>
    </row>
    <row r="6061" spans="1:19" x14ac:dyDescent="0.25">
      <c r="A6061" t="s">
        <v>6091</v>
      </c>
      <c r="B6061">
        <v>71.599999999999994</v>
      </c>
      <c r="D6061" t="str">
        <f t="shared" si="376"/>
        <v xml:space="preserve">8-21-2011 20:40 </v>
      </c>
      <c r="E6061">
        <f t="shared" si="377"/>
        <v>0.24999999994179234</v>
      </c>
      <c r="F6061">
        <v>71.599999999999994</v>
      </c>
      <c r="K6061" t="s">
        <v>15667</v>
      </c>
      <c r="L6061">
        <v>71.099999999999994</v>
      </c>
      <c r="N6061" t="s">
        <v>15775</v>
      </c>
      <c r="O6061" t="str">
        <f t="shared" si="378"/>
        <v xml:space="preserve">8-16-2012 14:51 </v>
      </c>
      <c r="P6061">
        <f t="shared" si="379"/>
        <v>1.0000000001164153</v>
      </c>
      <c r="Q6061">
        <v>86</v>
      </c>
      <c r="R6061">
        <v>0.99999999994179234</v>
      </c>
      <c r="S6061">
        <v>69.099999999999994</v>
      </c>
    </row>
    <row r="6062" spans="1:19" x14ac:dyDescent="0.25">
      <c r="A6062" t="s">
        <v>6092</v>
      </c>
      <c r="B6062">
        <v>73.400000000000006</v>
      </c>
      <c r="D6062" t="str">
        <f t="shared" si="376"/>
        <v xml:space="preserve">8-21-2011 20:25 </v>
      </c>
      <c r="E6062">
        <f t="shared" si="377"/>
        <v>0.56666666676755995</v>
      </c>
      <c r="F6062">
        <v>73.400000000000006</v>
      </c>
      <c r="K6062" t="s">
        <v>15668</v>
      </c>
      <c r="L6062">
        <v>69.099999999999994</v>
      </c>
      <c r="N6062" t="s">
        <v>15776</v>
      </c>
      <c r="O6062" t="str">
        <f t="shared" si="378"/>
        <v xml:space="preserve">8-16-2012 13:51 </v>
      </c>
      <c r="P6062">
        <f t="shared" si="379"/>
        <v>0.99999999994179234</v>
      </c>
      <c r="Q6062">
        <v>84</v>
      </c>
      <c r="R6062">
        <v>0.99999999994179234</v>
      </c>
      <c r="S6062">
        <v>69.099999999999994</v>
      </c>
    </row>
    <row r="6063" spans="1:19" x14ac:dyDescent="0.25">
      <c r="A6063" t="s">
        <v>6093</v>
      </c>
      <c r="B6063">
        <v>81</v>
      </c>
      <c r="D6063" t="str">
        <f t="shared" si="376"/>
        <v xml:space="preserve">8-21-2011 19:51 </v>
      </c>
      <c r="E6063">
        <f t="shared" si="377"/>
        <v>0.18333333323244005</v>
      </c>
      <c r="F6063">
        <v>81</v>
      </c>
      <c r="K6063" t="s">
        <v>15669</v>
      </c>
      <c r="L6063">
        <v>68</v>
      </c>
      <c r="N6063" t="s">
        <v>15777</v>
      </c>
      <c r="O6063" t="str">
        <f t="shared" si="378"/>
        <v xml:space="preserve">8-16-2012 12:51 </v>
      </c>
      <c r="P6063">
        <f t="shared" si="379"/>
        <v>0.99999999994179234</v>
      </c>
      <c r="Q6063">
        <v>84</v>
      </c>
      <c r="R6063">
        <v>0.99999999994179234</v>
      </c>
      <c r="S6063">
        <v>69.099999999999994</v>
      </c>
    </row>
    <row r="6064" spans="1:19" x14ac:dyDescent="0.25">
      <c r="A6064" t="s">
        <v>6094</v>
      </c>
      <c r="B6064">
        <v>80.599999999999994</v>
      </c>
      <c r="D6064" t="str">
        <f t="shared" si="376"/>
        <v xml:space="preserve">8-21-2011 19:40 </v>
      </c>
      <c r="E6064">
        <f t="shared" si="377"/>
        <v>0.81666666670935228</v>
      </c>
      <c r="F6064">
        <v>80.599999999999994</v>
      </c>
      <c r="K6064" t="s">
        <v>15670</v>
      </c>
      <c r="L6064">
        <v>68</v>
      </c>
      <c r="N6064" t="s">
        <v>15778</v>
      </c>
      <c r="O6064" t="str">
        <f t="shared" si="378"/>
        <v xml:space="preserve">8-16-2012 11:51 </v>
      </c>
      <c r="P6064">
        <f t="shared" si="379"/>
        <v>1.0000000001164153</v>
      </c>
      <c r="Q6064">
        <v>82</v>
      </c>
      <c r="R6064">
        <v>0.99999999994179234</v>
      </c>
      <c r="S6064">
        <v>69.099999999999994</v>
      </c>
    </row>
    <row r="6065" spans="1:19" x14ac:dyDescent="0.25">
      <c r="A6065" t="s">
        <v>6095</v>
      </c>
      <c r="B6065">
        <v>89.1</v>
      </c>
      <c r="D6065" t="str">
        <f t="shared" si="376"/>
        <v xml:space="preserve">8-21-2011 18:51 </v>
      </c>
      <c r="E6065">
        <f t="shared" si="377"/>
        <v>0.99999999994179234</v>
      </c>
      <c r="F6065">
        <v>89.1</v>
      </c>
      <c r="K6065" t="s">
        <v>15671</v>
      </c>
      <c r="L6065">
        <v>68</v>
      </c>
      <c r="N6065" t="s">
        <v>15779</v>
      </c>
      <c r="O6065" t="str">
        <f t="shared" si="378"/>
        <v xml:space="preserve">8-16-2012 10:51 </v>
      </c>
      <c r="P6065">
        <f t="shared" si="379"/>
        <v>0.99999999994179234</v>
      </c>
      <c r="Q6065">
        <v>79</v>
      </c>
      <c r="R6065">
        <v>1.0000000001164153</v>
      </c>
      <c r="S6065">
        <v>69.099999999999994</v>
      </c>
    </row>
    <row r="6066" spans="1:19" x14ac:dyDescent="0.25">
      <c r="A6066" t="s">
        <v>6096</v>
      </c>
      <c r="B6066">
        <v>91</v>
      </c>
      <c r="D6066" t="str">
        <f t="shared" si="376"/>
        <v xml:space="preserve">8-21-2011 17:51 </v>
      </c>
      <c r="E6066">
        <f t="shared" si="377"/>
        <v>1.0000000001164153</v>
      </c>
      <c r="F6066">
        <v>91</v>
      </c>
      <c r="K6066" t="s">
        <v>15672</v>
      </c>
      <c r="L6066">
        <v>68</v>
      </c>
      <c r="N6066" t="s">
        <v>15780</v>
      </c>
      <c r="O6066" t="str">
        <f t="shared" si="378"/>
        <v xml:space="preserve">8-16-2012 9:51 </v>
      </c>
      <c r="P6066">
        <f t="shared" si="379"/>
        <v>0.99999999994179234</v>
      </c>
      <c r="Q6066">
        <v>75.900000000000006</v>
      </c>
      <c r="R6066">
        <v>0.99999999994179234</v>
      </c>
      <c r="S6066">
        <v>69.099999999999994</v>
      </c>
    </row>
    <row r="6067" spans="1:19" x14ac:dyDescent="0.25">
      <c r="A6067" t="s">
        <v>6097</v>
      </c>
      <c r="B6067">
        <v>91.9</v>
      </c>
      <c r="D6067" t="str">
        <f t="shared" si="376"/>
        <v xml:space="preserve">8-21-2011 16:51 </v>
      </c>
      <c r="E6067">
        <f t="shared" si="377"/>
        <v>0.99999999994179234</v>
      </c>
      <c r="F6067">
        <v>91.9</v>
      </c>
      <c r="K6067" t="s">
        <v>15673</v>
      </c>
      <c r="L6067">
        <v>68</v>
      </c>
      <c r="N6067" t="s">
        <v>15781</v>
      </c>
      <c r="O6067" t="str">
        <f t="shared" si="378"/>
        <v xml:space="preserve">8-16-2012 8:51 </v>
      </c>
      <c r="P6067">
        <f t="shared" si="379"/>
        <v>1.0000000001164153</v>
      </c>
      <c r="Q6067">
        <v>73</v>
      </c>
      <c r="R6067">
        <v>0.99999999994179234</v>
      </c>
      <c r="S6067">
        <v>69.099999999999994</v>
      </c>
    </row>
    <row r="6068" spans="1:19" x14ac:dyDescent="0.25">
      <c r="A6068" t="s">
        <v>6098</v>
      </c>
      <c r="B6068">
        <v>91</v>
      </c>
      <c r="D6068" t="str">
        <f t="shared" si="376"/>
        <v xml:space="preserve">8-21-2011 15:51 </v>
      </c>
      <c r="E6068">
        <f t="shared" si="377"/>
        <v>0.99999999994179234</v>
      </c>
      <c r="F6068">
        <v>91</v>
      </c>
      <c r="K6068" t="s">
        <v>15674</v>
      </c>
      <c r="L6068">
        <v>69.099999999999994</v>
      </c>
      <c r="N6068" t="s">
        <v>15782</v>
      </c>
      <c r="O6068" t="str">
        <f t="shared" si="378"/>
        <v xml:space="preserve">8-16-2012 7:51 </v>
      </c>
      <c r="P6068">
        <f t="shared" si="379"/>
        <v>0.99999999994179234</v>
      </c>
      <c r="Q6068">
        <v>72</v>
      </c>
      <c r="R6068">
        <v>0.99999999994179234</v>
      </c>
      <c r="S6068">
        <v>69.099999999999994</v>
      </c>
    </row>
    <row r="6069" spans="1:19" x14ac:dyDescent="0.25">
      <c r="A6069" t="s">
        <v>6099</v>
      </c>
      <c r="B6069">
        <v>91</v>
      </c>
      <c r="D6069" t="str">
        <f t="shared" si="376"/>
        <v xml:space="preserve">8-21-2011 14:51 </v>
      </c>
      <c r="E6069">
        <f t="shared" si="377"/>
        <v>1.0000000001164153</v>
      </c>
      <c r="F6069">
        <v>91</v>
      </c>
      <c r="K6069" t="s">
        <v>15675</v>
      </c>
      <c r="L6069">
        <v>69.099999999999994</v>
      </c>
      <c r="N6069" t="s">
        <v>15783</v>
      </c>
      <c r="O6069" t="str">
        <f t="shared" si="378"/>
        <v xml:space="preserve">8-16-2012 6:51 </v>
      </c>
      <c r="P6069">
        <f t="shared" si="379"/>
        <v>0.99999999994179234</v>
      </c>
      <c r="Q6069">
        <v>70</v>
      </c>
      <c r="R6069">
        <v>0.99999999994179234</v>
      </c>
      <c r="S6069">
        <v>69.099999999999994</v>
      </c>
    </row>
    <row r="6070" spans="1:19" x14ac:dyDescent="0.25">
      <c r="A6070" t="s">
        <v>6100</v>
      </c>
      <c r="B6070">
        <v>88</v>
      </c>
      <c r="D6070" t="str">
        <f t="shared" si="376"/>
        <v xml:space="preserve">8-21-2011 13:51 </v>
      </c>
      <c r="E6070">
        <f t="shared" si="377"/>
        <v>0.99999999994179234</v>
      </c>
      <c r="F6070">
        <v>88</v>
      </c>
      <c r="K6070" t="s">
        <v>15676</v>
      </c>
      <c r="L6070">
        <v>69.099999999999994</v>
      </c>
      <c r="N6070" t="s">
        <v>15784</v>
      </c>
      <c r="O6070" t="str">
        <f t="shared" si="378"/>
        <v xml:space="preserve">8-16-2012 5:51 </v>
      </c>
      <c r="P6070">
        <f t="shared" si="379"/>
        <v>1.0000000001164153</v>
      </c>
      <c r="Q6070">
        <v>70</v>
      </c>
      <c r="R6070">
        <v>0.99999999994179234</v>
      </c>
      <c r="S6070">
        <v>69.099999999999994</v>
      </c>
    </row>
    <row r="6071" spans="1:19" x14ac:dyDescent="0.25">
      <c r="A6071" t="s">
        <v>6101</v>
      </c>
      <c r="B6071">
        <v>88</v>
      </c>
      <c r="D6071" t="str">
        <f t="shared" si="376"/>
        <v xml:space="preserve">8-21-2011 12:51 </v>
      </c>
      <c r="E6071">
        <f t="shared" si="377"/>
        <v>0.99999999994179234</v>
      </c>
      <c r="F6071">
        <v>88</v>
      </c>
      <c r="K6071" t="s">
        <v>15677</v>
      </c>
      <c r="L6071">
        <v>69.8</v>
      </c>
      <c r="N6071" t="s">
        <v>15785</v>
      </c>
      <c r="O6071" t="str">
        <f t="shared" si="378"/>
        <v xml:space="preserve">8-16-2012 4:51 </v>
      </c>
      <c r="P6071">
        <f t="shared" si="379"/>
        <v>0.99999999994179234</v>
      </c>
      <c r="Q6071">
        <v>70</v>
      </c>
      <c r="R6071">
        <v>0.99999999994179234</v>
      </c>
      <c r="S6071">
        <v>69.099999999999994</v>
      </c>
    </row>
    <row r="6072" spans="1:19" x14ac:dyDescent="0.25">
      <c r="A6072" t="s">
        <v>6102</v>
      </c>
      <c r="B6072">
        <v>84.9</v>
      </c>
      <c r="D6072" t="str">
        <f t="shared" si="376"/>
        <v xml:space="preserve">8-21-2011 11:51 </v>
      </c>
      <c r="E6072">
        <f t="shared" si="377"/>
        <v>1.0000000001164153</v>
      </c>
      <c r="F6072">
        <v>84.9</v>
      </c>
      <c r="K6072" t="s">
        <v>15678</v>
      </c>
      <c r="L6072">
        <v>69.099999999999994</v>
      </c>
      <c r="N6072" t="s">
        <v>15786</v>
      </c>
      <c r="O6072" t="str">
        <f t="shared" si="378"/>
        <v xml:space="preserve">8-16-2012 3:51 </v>
      </c>
      <c r="P6072">
        <f t="shared" si="379"/>
        <v>0.99999999994179234</v>
      </c>
      <c r="Q6072">
        <v>71.099999999999994</v>
      </c>
      <c r="R6072">
        <v>1.0000000001164153</v>
      </c>
      <c r="S6072">
        <v>69.099999999999994</v>
      </c>
    </row>
    <row r="6073" spans="1:19" x14ac:dyDescent="0.25">
      <c r="A6073" t="s">
        <v>6103</v>
      </c>
      <c r="B6073">
        <v>82.9</v>
      </c>
      <c r="D6073" t="str">
        <f t="shared" si="376"/>
        <v xml:space="preserve">8-21-2011 10:51 </v>
      </c>
      <c r="E6073">
        <f t="shared" si="377"/>
        <v>0.99999999994179234</v>
      </c>
      <c r="F6073">
        <v>82.9</v>
      </c>
      <c r="K6073" t="s">
        <v>15679</v>
      </c>
      <c r="L6073">
        <v>69.099999999999994</v>
      </c>
      <c r="N6073" t="s">
        <v>15787</v>
      </c>
      <c r="O6073" t="str">
        <f t="shared" si="378"/>
        <v xml:space="preserve">8-16-2012 2:51 </v>
      </c>
      <c r="P6073">
        <f t="shared" si="379"/>
        <v>1.0000000001164153</v>
      </c>
      <c r="Q6073">
        <v>72</v>
      </c>
      <c r="R6073">
        <v>4.9999999988358468E-2</v>
      </c>
      <c r="S6073">
        <v>69.099999999999994</v>
      </c>
    </row>
    <row r="6074" spans="1:19" x14ac:dyDescent="0.25">
      <c r="A6074" t="s">
        <v>6104</v>
      </c>
      <c r="B6074">
        <v>81</v>
      </c>
      <c r="D6074" t="str">
        <f t="shared" si="376"/>
        <v xml:space="preserve">8-21-2011 9:51 </v>
      </c>
      <c r="E6074">
        <f t="shared" si="377"/>
        <v>0.99999999994179234</v>
      </c>
      <c r="F6074">
        <v>81</v>
      </c>
      <c r="K6074" t="s">
        <v>15680</v>
      </c>
      <c r="L6074">
        <v>69.099999999999994</v>
      </c>
      <c r="N6074" t="s">
        <v>15788</v>
      </c>
      <c r="O6074" t="str">
        <f t="shared" si="378"/>
        <v xml:space="preserve">8-16-2012 1:51 </v>
      </c>
      <c r="P6074">
        <f t="shared" si="379"/>
        <v>0.99999999994179234</v>
      </c>
      <c r="Q6074">
        <v>71.099999999999994</v>
      </c>
      <c r="R6074">
        <v>1.0000000001164153</v>
      </c>
      <c r="S6074">
        <v>69.099999999999994</v>
      </c>
    </row>
    <row r="6075" spans="1:19" x14ac:dyDescent="0.25">
      <c r="A6075" t="s">
        <v>6105</v>
      </c>
      <c r="B6075">
        <v>78.099999999999994</v>
      </c>
      <c r="D6075" t="str">
        <f t="shared" si="376"/>
        <v xml:space="preserve">8-21-2011 8:51 </v>
      </c>
      <c r="E6075">
        <f t="shared" si="377"/>
        <v>1.0000000001164153</v>
      </c>
      <c r="F6075">
        <v>78.099999999999994</v>
      </c>
      <c r="K6075" t="s">
        <v>15681</v>
      </c>
      <c r="L6075">
        <v>69.8</v>
      </c>
      <c r="N6075" t="s">
        <v>15789</v>
      </c>
      <c r="O6075" t="str">
        <f t="shared" si="378"/>
        <v xml:space="preserve">8-16-2012 0:51 </v>
      </c>
      <c r="P6075">
        <f t="shared" si="379"/>
        <v>0.99999999994179234</v>
      </c>
      <c r="Q6075">
        <v>72</v>
      </c>
      <c r="R6075">
        <v>0.99999999994179234</v>
      </c>
      <c r="S6075">
        <v>69.099999999999994</v>
      </c>
    </row>
    <row r="6076" spans="1:19" x14ac:dyDescent="0.25">
      <c r="A6076" t="s">
        <v>6106</v>
      </c>
      <c r="B6076">
        <v>75</v>
      </c>
      <c r="D6076" t="str">
        <f t="shared" si="376"/>
        <v xml:space="preserve">8-21-2011 7:51 </v>
      </c>
      <c r="E6076">
        <f t="shared" si="377"/>
        <v>0.99999999994179234</v>
      </c>
      <c r="F6076">
        <v>75</v>
      </c>
      <c r="K6076" t="s">
        <v>15682</v>
      </c>
      <c r="L6076">
        <v>69.099999999999994</v>
      </c>
      <c r="N6076" t="s">
        <v>15790</v>
      </c>
      <c r="O6076" t="str">
        <f t="shared" si="378"/>
        <v xml:space="preserve">8-15-2012 23:51 </v>
      </c>
      <c r="P6076">
        <f t="shared" si="379"/>
        <v>1.0000000001164153</v>
      </c>
      <c r="Q6076">
        <v>73.900000000000006</v>
      </c>
      <c r="R6076">
        <v>0.99999999994179234</v>
      </c>
      <c r="S6076">
        <v>69.099999999999994</v>
      </c>
    </row>
    <row r="6077" spans="1:19" x14ac:dyDescent="0.25">
      <c r="A6077" t="s">
        <v>6107</v>
      </c>
      <c r="B6077">
        <v>73</v>
      </c>
      <c r="D6077" t="str">
        <f t="shared" si="376"/>
        <v xml:space="preserve">8-21-2011 6:51 </v>
      </c>
      <c r="E6077">
        <f t="shared" si="377"/>
        <v>0.99999999994179234</v>
      </c>
      <c r="F6077">
        <v>73</v>
      </c>
      <c r="K6077" t="s">
        <v>15683</v>
      </c>
      <c r="L6077">
        <v>69.8</v>
      </c>
      <c r="N6077" t="s">
        <v>15791</v>
      </c>
      <c r="O6077" t="str">
        <f t="shared" si="378"/>
        <v xml:space="preserve">8-15-2012 22:51 </v>
      </c>
      <c r="P6077">
        <f t="shared" si="379"/>
        <v>0.99999999994179234</v>
      </c>
      <c r="Q6077">
        <v>73</v>
      </c>
      <c r="R6077">
        <v>1.0000000001164153</v>
      </c>
      <c r="S6077">
        <v>69.099999999999994</v>
      </c>
    </row>
    <row r="6078" spans="1:19" x14ac:dyDescent="0.25">
      <c r="A6078" t="s">
        <v>6108</v>
      </c>
      <c r="B6078">
        <v>73</v>
      </c>
      <c r="D6078" t="str">
        <f t="shared" si="376"/>
        <v xml:space="preserve">8-21-2011 5:51 </v>
      </c>
      <c r="E6078">
        <f t="shared" si="377"/>
        <v>1.0000000001164153</v>
      </c>
      <c r="F6078">
        <v>73</v>
      </c>
      <c r="K6078" t="s">
        <v>15684</v>
      </c>
      <c r="L6078">
        <v>70</v>
      </c>
      <c r="N6078" t="s">
        <v>15792</v>
      </c>
      <c r="O6078" t="str">
        <f t="shared" si="378"/>
        <v xml:space="preserve">8-15-2012 21:51 </v>
      </c>
      <c r="P6078">
        <f t="shared" si="379"/>
        <v>0.99999999994179234</v>
      </c>
      <c r="Q6078">
        <v>73</v>
      </c>
      <c r="R6078">
        <v>0.99999999994179234</v>
      </c>
      <c r="S6078">
        <v>69.099999999999994</v>
      </c>
    </row>
    <row r="6079" spans="1:19" x14ac:dyDescent="0.25">
      <c r="A6079" t="s">
        <v>6109</v>
      </c>
      <c r="B6079">
        <v>73.900000000000006</v>
      </c>
      <c r="D6079" t="str">
        <f t="shared" si="376"/>
        <v xml:space="preserve">8-21-2011 4:51 </v>
      </c>
      <c r="E6079">
        <f t="shared" si="377"/>
        <v>0.99999999994179234</v>
      </c>
      <c r="F6079">
        <v>73.900000000000006</v>
      </c>
      <c r="K6079" t="s">
        <v>15685</v>
      </c>
      <c r="L6079">
        <v>69.8</v>
      </c>
      <c r="N6079" t="s">
        <v>15793</v>
      </c>
      <c r="O6079" t="str">
        <f t="shared" si="378"/>
        <v xml:space="preserve">8-15-2012 20:51 </v>
      </c>
      <c r="P6079">
        <f t="shared" si="379"/>
        <v>1.0000000001164153</v>
      </c>
      <c r="Q6079">
        <v>75</v>
      </c>
      <c r="R6079">
        <v>1.0000000001164153</v>
      </c>
      <c r="S6079">
        <v>69.099999999999994</v>
      </c>
    </row>
    <row r="6080" spans="1:19" x14ac:dyDescent="0.25">
      <c r="A6080" t="s">
        <v>6110</v>
      </c>
      <c r="B6080">
        <v>75</v>
      </c>
      <c r="D6080" t="str">
        <f t="shared" si="376"/>
        <v xml:space="preserve">8-21-2011 3:51 </v>
      </c>
      <c r="E6080">
        <f t="shared" si="377"/>
        <v>0.99999999994179234</v>
      </c>
      <c r="F6080">
        <v>75</v>
      </c>
      <c r="K6080" t="s">
        <v>15686</v>
      </c>
      <c r="L6080">
        <v>70</v>
      </c>
      <c r="N6080" t="s">
        <v>15794</v>
      </c>
      <c r="O6080" t="str">
        <f t="shared" si="378"/>
        <v xml:space="preserve">8-15-2012 19:51 </v>
      </c>
      <c r="P6080">
        <f t="shared" si="379"/>
        <v>0.29999999993015081</v>
      </c>
      <c r="Q6080">
        <v>77</v>
      </c>
      <c r="R6080">
        <v>0.99999999994179234</v>
      </c>
      <c r="S6080">
        <v>69.099999999999994</v>
      </c>
    </row>
    <row r="6081" spans="1:19" x14ac:dyDescent="0.25">
      <c r="A6081" t="s">
        <v>6111</v>
      </c>
      <c r="B6081">
        <v>75</v>
      </c>
      <c r="D6081" t="str">
        <f t="shared" si="376"/>
        <v xml:space="preserve">8-21-2011 2:51 </v>
      </c>
      <c r="E6081">
        <f t="shared" si="377"/>
        <v>1.0000000001164153</v>
      </c>
      <c r="F6081">
        <v>75</v>
      </c>
      <c r="K6081" t="s">
        <v>15687</v>
      </c>
      <c r="L6081">
        <v>71.599999999999994</v>
      </c>
      <c r="N6081" t="s">
        <v>15795</v>
      </c>
      <c r="O6081" t="str">
        <f t="shared" si="378"/>
        <v xml:space="preserve">8-15-2012 19:33 </v>
      </c>
      <c r="P6081">
        <f t="shared" si="379"/>
        <v>0.70000000001164153</v>
      </c>
      <c r="Q6081">
        <v>77</v>
      </c>
      <c r="R6081">
        <v>0.99999999994179234</v>
      </c>
      <c r="S6081">
        <v>69.099999999999994</v>
      </c>
    </row>
    <row r="6082" spans="1:19" x14ac:dyDescent="0.25">
      <c r="A6082" t="s">
        <v>6112</v>
      </c>
      <c r="B6082">
        <v>75</v>
      </c>
      <c r="D6082" t="str">
        <f t="shared" si="376"/>
        <v xml:space="preserve">8-21-2011 1:51 </v>
      </c>
      <c r="E6082">
        <f t="shared" si="377"/>
        <v>0.99999999994179234</v>
      </c>
      <c r="F6082">
        <v>75</v>
      </c>
      <c r="K6082" t="s">
        <v>15688</v>
      </c>
      <c r="L6082">
        <v>71.099999999999994</v>
      </c>
      <c r="N6082" t="s">
        <v>15796</v>
      </c>
      <c r="O6082" t="str">
        <f t="shared" si="378"/>
        <v xml:space="preserve">8-15-2012 18:51 </v>
      </c>
      <c r="P6082">
        <f t="shared" si="379"/>
        <v>0.33333333337213844</v>
      </c>
      <c r="Q6082">
        <v>78.099999999999994</v>
      </c>
      <c r="R6082">
        <v>0.99999999994179234</v>
      </c>
      <c r="S6082">
        <v>69.099999999999994</v>
      </c>
    </row>
    <row r="6083" spans="1:19" x14ac:dyDescent="0.25">
      <c r="A6083" t="s">
        <v>6113</v>
      </c>
      <c r="B6083">
        <v>77</v>
      </c>
      <c r="D6083" t="str">
        <f t="shared" ref="D6083:D6146" si="380">LEFT(A6083,LEN(A6083)-3)</f>
        <v xml:space="preserve">8-21-2011 0:51 </v>
      </c>
      <c r="E6083">
        <f t="shared" ref="E6083:E6146" si="381">(D6083-D6084)*24</f>
        <v>0.99999999994179234</v>
      </c>
      <c r="F6083">
        <v>77</v>
      </c>
      <c r="K6083" t="s">
        <v>15689</v>
      </c>
      <c r="L6083">
        <v>72</v>
      </c>
      <c r="N6083" t="s">
        <v>15797</v>
      </c>
      <c r="O6083" t="str">
        <f t="shared" ref="O6083:O6146" si="382">LEFT(N6083,LEN(N6083)-3)</f>
        <v xml:space="preserve">8-15-2012 18:31 </v>
      </c>
      <c r="P6083">
        <f t="shared" ref="P6083:P6146" si="383">(O6083-O6084)*24</f>
        <v>0.6666666665696539</v>
      </c>
      <c r="Q6083">
        <v>84.2</v>
      </c>
      <c r="R6083">
        <v>0.48333333333721384</v>
      </c>
      <c r="S6083">
        <v>69.099999999999994</v>
      </c>
    </row>
    <row r="6084" spans="1:19" x14ac:dyDescent="0.25">
      <c r="A6084" t="s">
        <v>6114</v>
      </c>
      <c r="B6084">
        <v>78.099999999999994</v>
      </c>
      <c r="D6084" t="str">
        <f t="shared" si="380"/>
        <v xml:space="preserve">8-20-2011 23:51 </v>
      </c>
      <c r="E6084">
        <f t="shared" si="381"/>
        <v>1.0000000001164153</v>
      </c>
      <c r="F6084">
        <v>78.099999999999994</v>
      </c>
      <c r="K6084" t="s">
        <v>15690</v>
      </c>
      <c r="L6084">
        <v>72</v>
      </c>
      <c r="N6084" t="s">
        <v>15798</v>
      </c>
      <c r="O6084" t="str">
        <f t="shared" si="382"/>
        <v xml:space="preserve">8-15-2012 17:51 </v>
      </c>
      <c r="P6084">
        <f t="shared" si="383"/>
        <v>1.0000000001164153</v>
      </c>
      <c r="Q6084">
        <v>84.9</v>
      </c>
      <c r="R6084">
        <v>0.99999999994179234</v>
      </c>
      <c r="S6084">
        <v>69.099999999999994</v>
      </c>
    </row>
    <row r="6085" spans="1:19" x14ac:dyDescent="0.25">
      <c r="A6085" t="s">
        <v>6115</v>
      </c>
      <c r="B6085">
        <v>79</v>
      </c>
      <c r="D6085" t="str">
        <f t="shared" si="380"/>
        <v xml:space="preserve">8-20-2011 22:51 </v>
      </c>
      <c r="E6085">
        <f t="shared" si="381"/>
        <v>0.99999999994179234</v>
      </c>
      <c r="F6085">
        <v>79</v>
      </c>
      <c r="K6085" t="s">
        <v>15691</v>
      </c>
      <c r="L6085">
        <v>73</v>
      </c>
      <c r="N6085" t="s">
        <v>15799</v>
      </c>
      <c r="O6085" t="str">
        <f t="shared" si="382"/>
        <v xml:space="preserve">8-15-2012 16:51 </v>
      </c>
      <c r="P6085">
        <f t="shared" si="383"/>
        <v>0.99999999994179234</v>
      </c>
      <c r="Q6085">
        <v>84.9</v>
      </c>
      <c r="R6085">
        <v>0.99999999994179234</v>
      </c>
      <c r="S6085">
        <v>69.099999999999994</v>
      </c>
    </row>
    <row r="6086" spans="1:19" x14ac:dyDescent="0.25">
      <c r="A6086" t="s">
        <v>6116</v>
      </c>
      <c r="B6086">
        <v>80.099999999999994</v>
      </c>
      <c r="D6086" t="str">
        <f t="shared" si="380"/>
        <v xml:space="preserve">8-20-2011 21:51 </v>
      </c>
      <c r="E6086">
        <f t="shared" si="381"/>
        <v>0.99999999994179234</v>
      </c>
      <c r="F6086">
        <v>80.099999999999994</v>
      </c>
      <c r="K6086" t="s">
        <v>15692</v>
      </c>
      <c r="L6086">
        <v>73.400000000000006</v>
      </c>
      <c r="N6086" t="s">
        <v>15800</v>
      </c>
      <c r="O6086" t="str">
        <f t="shared" si="382"/>
        <v xml:space="preserve">8-15-2012 15:51 </v>
      </c>
      <c r="P6086">
        <f t="shared" si="383"/>
        <v>0.99999999994179234</v>
      </c>
      <c r="Q6086">
        <v>86</v>
      </c>
      <c r="R6086">
        <v>0.81666666670935228</v>
      </c>
      <c r="S6086">
        <v>69.099999999999994</v>
      </c>
    </row>
    <row r="6087" spans="1:19" x14ac:dyDescent="0.25">
      <c r="A6087" t="s">
        <v>6117</v>
      </c>
      <c r="B6087">
        <v>82</v>
      </c>
      <c r="D6087" t="str">
        <f t="shared" si="380"/>
        <v xml:space="preserve">8-20-2011 20:51 </v>
      </c>
      <c r="E6087">
        <f t="shared" si="381"/>
        <v>1.0000000001164153</v>
      </c>
      <c r="F6087">
        <v>82</v>
      </c>
      <c r="K6087" t="s">
        <v>15693</v>
      </c>
      <c r="L6087">
        <v>72</v>
      </c>
      <c r="N6087" t="s">
        <v>15801</v>
      </c>
      <c r="O6087" t="str">
        <f t="shared" si="382"/>
        <v xml:space="preserve">8-15-2012 14:51 </v>
      </c>
      <c r="P6087">
        <f t="shared" si="383"/>
        <v>1.0000000001164153</v>
      </c>
      <c r="Q6087">
        <v>84.9</v>
      </c>
      <c r="R6087">
        <v>0.48333333333721384</v>
      </c>
      <c r="S6087">
        <v>69.099999999999994</v>
      </c>
    </row>
    <row r="6088" spans="1:19" x14ac:dyDescent="0.25">
      <c r="A6088" t="s">
        <v>6118</v>
      </c>
      <c r="B6088">
        <v>82.9</v>
      </c>
      <c r="D6088" t="str">
        <f t="shared" si="380"/>
        <v xml:space="preserve">8-20-2011 19:51 </v>
      </c>
      <c r="E6088">
        <f t="shared" si="381"/>
        <v>0.99999999994179234</v>
      </c>
      <c r="F6088">
        <v>82.9</v>
      </c>
      <c r="K6088" t="s">
        <v>15694</v>
      </c>
      <c r="L6088">
        <v>73</v>
      </c>
      <c r="N6088" t="s">
        <v>15802</v>
      </c>
      <c r="O6088" t="str">
        <f t="shared" si="382"/>
        <v xml:space="preserve">8-15-2012 13:51 </v>
      </c>
      <c r="P6088">
        <f t="shared" si="383"/>
        <v>0.99999999994179234</v>
      </c>
      <c r="Q6088">
        <v>84</v>
      </c>
      <c r="R6088">
        <v>1.0000000001164153</v>
      </c>
      <c r="S6088">
        <v>69.099999999999994</v>
      </c>
    </row>
    <row r="6089" spans="1:19" x14ac:dyDescent="0.25">
      <c r="A6089" t="s">
        <v>6119</v>
      </c>
      <c r="B6089">
        <v>86</v>
      </c>
      <c r="D6089" t="str">
        <f t="shared" si="380"/>
        <v xml:space="preserve">8-20-2011 18:51 </v>
      </c>
      <c r="E6089">
        <f t="shared" si="381"/>
        <v>0.99999999994179234</v>
      </c>
      <c r="F6089">
        <v>86</v>
      </c>
      <c r="K6089" t="s">
        <v>15695</v>
      </c>
      <c r="L6089">
        <v>73</v>
      </c>
      <c r="N6089" t="s">
        <v>15803</v>
      </c>
      <c r="O6089" t="str">
        <f t="shared" si="382"/>
        <v xml:space="preserve">8-15-2012 12:51 </v>
      </c>
      <c r="P6089">
        <f t="shared" si="383"/>
        <v>0.99999999994179234</v>
      </c>
      <c r="Q6089">
        <v>84</v>
      </c>
      <c r="R6089">
        <v>0.99999999994179234</v>
      </c>
      <c r="S6089">
        <v>69.099999999999994</v>
      </c>
    </row>
    <row r="6090" spans="1:19" x14ac:dyDescent="0.25">
      <c r="A6090" t="s">
        <v>6120</v>
      </c>
      <c r="B6090">
        <v>88</v>
      </c>
      <c r="D6090" t="str">
        <f t="shared" si="380"/>
        <v xml:space="preserve">8-20-2011 17:51 </v>
      </c>
      <c r="E6090">
        <f t="shared" si="381"/>
        <v>1.0000000001164153</v>
      </c>
      <c r="F6090">
        <v>88</v>
      </c>
      <c r="K6090" t="s">
        <v>15696</v>
      </c>
      <c r="L6090">
        <v>73</v>
      </c>
      <c r="N6090" t="s">
        <v>15804</v>
      </c>
      <c r="O6090" t="str">
        <f t="shared" si="382"/>
        <v xml:space="preserve">8-15-2012 11:51 </v>
      </c>
      <c r="P6090">
        <f t="shared" si="383"/>
        <v>1.0000000001164153</v>
      </c>
      <c r="Q6090">
        <v>84</v>
      </c>
      <c r="R6090">
        <v>1.0000000001164153</v>
      </c>
      <c r="S6090">
        <v>69.099999999999994</v>
      </c>
    </row>
    <row r="6091" spans="1:19" x14ac:dyDescent="0.25">
      <c r="A6091" t="s">
        <v>6121</v>
      </c>
      <c r="B6091">
        <v>88</v>
      </c>
      <c r="D6091" t="str">
        <f t="shared" si="380"/>
        <v xml:space="preserve">8-20-2011 16:51 </v>
      </c>
      <c r="E6091">
        <f t="shared" si="381"/>
        <v>0.99999999994179234</v>
      </c>
      <c r="F6091">
        <v>88</v>
      </c>
      <c r="K6091" t="s">
        <v>15697</v>
      </c>
      <c r="L6091">
        <v>71.599999999999994</v>
      </c>
      <c r="N6091" t="s">
        <v>15805</v>
      </c>
      <c r="O6091" t="str">
        <f t="shared" si="382"/>
        <v xml:space="preserve">8-15-2012 10:51 </v>
      </c>
      <c r="P6091">
        <f t="shared" si="383"/>
        <v>0.99999999994179234</v>
      </c>
      <c r="Q6091">
        <v>82.9</v>
      </c>
      <c r="R6091">
        <v>1.0000000001164153</v>
      </c>
      <c r="S6091">
        <v>69.099999999999994</v>
      </c>
    </row>
    <row r="6092" spans="1:19" x14ac:dyDescent="0.25">
      <c r="A6092" t="s">
        <v>6122</v>
      </c>
      <c r="B6092">
        <v>89.1</v>
      </c>
      <c r="D6092" t="str">
        <f t="shared" si="380"/>
        <v xml:space="preserve">8-20-2011 15:51 </v>
      </c>
      <c r="E6092">
        <f t="shared" si="381"/>
        <v>0.99999999994179234</v>
      </c>
      <c r="F6092">
        <v>89.1</v>
      </c>
      <c r="K6092" t="s">
        <v>15698</v>
      </c>
      <c r="L6092">
        <v>71.099999999999994</v>
      </c>
      <c r="N6092" t="s">
        <v>15806</v>
      </c>
      <c r="O6092" t="str">
        <f t="shared" si="382"/>
        <v xml:space="preserve">8-15-2012 9:51 </v>
      </c>
      <c r="P6092">
        <f t="shared" si="383"/>
        <v>0.99999999994179234</v>
      </c>
      <c r="Q6092">
        <v>79</v>
      </c>
      <c r="R6092">
        <v>0.99999999994179234</v>
      </c>
      <c r="S6092">
        <v>69.099999999999994</v>
      </c>
    </row>
    <row r="6093" spans="1:19" x14ac:dyDescent="0.25">
      <c r="A6093" t="s">
        <v>6123</v>
      </c>
      <c r="B6093">
        <v>89.1</v>
      </c>
      <c r="D6093" t="str">
        <f t="shared" si="380"/>
        <v xml:space="preserve">8-20-2011 14:51 </v>
      </c>
      <c r="E6093">
        <f t="shared" si="381"/>
        <v>1.0000000001164153</v>
      </c>
      <c r="F6093">
        <v>89.1</v>
      </c>
      <c r="K6093" t="s">
        <v>15699</v>
      </c>
      <c r="L6093">
        <v>69.8</v>
      </c>
      <c r="N6093" t="s">
        <v>15807</v>
      </c>
      <c r="O6093" t="str">
        <f t="shared" si="382"/>
        <v xml:space="preserve">8-15-2012 8:51 </v>
      </c>
      <c r="P6093">
        <f t="shared" si="383"/>
        <v>1.0000000001164153</v>
      </c>
      <c r="Q6093">
        <v>77</v>
      </c>
      <c r="R6093">
        <v>0.99999999994179234</v>
      </c>
      <c r="S6093">
        <v>69.099999999999994</v>
      </c>
    </row>
    <row r="6094" spans="1:19" x14ac:dyDescent="0.25">
      <c r="A6094" t="s">
        <v>6124</v>
      </c>
      <c r="B6094">
        <v>87.1</v>
      </c>
      <c r="D6094" t="str">
        <f t="shared" si="380"/>
        <v xml:space="preserve">8-20-2011 13:51 </v>
      </c>
      <c r="E6094">
        <f t="shared" si="381"/>
        <v>0.99999999994179234</v>
      </c>
      <c r="F6094">
        <v>87.1</v>
      </c>
      <c r="K6094" t="s">
        <v>15700</v>
      </c>
      <c r="L6094">
        <v>71.099999999999994</v>
      </c>
      <c r="N6094" t="s">
        <v>15808</v>
      </c>
      <c r="O6094" t="str">
        <f t="shared" si="382"/>
        <v xml:space="preserve">8-15-2012 7:51 </v>
      </c>
      <c r="P6094">
        <f t="shared" si="383"/>
        <v>0.99999999994179234</v>
      </c>
      <c r="Q6094">
        <v>73.900000000000006</v>
      </c>
      <c r="R6094">
        <v>0.99999999994179234</v>
      </c>
      <c r="S6094">
        <v>69.099999999999994</v>
      </c>
    </row>
    <row r="6095" spans="1:19" x14ac:dyDescent="0.25">
      <c r="A6095" t="s">
        <v>6125</v>
      </c>
      <c r="B6095">
        <v>84.9</v>
      </c>
      <c r="D6095" t="str">
        <f t="shared" si="380"/>
        <v xml:space="preserve">8-20-2011 12:51 </v>
      </c>
      <c r="E6095">
        <f t="shared" si="381"/>
        <v>0.99999999994179234</v>
      </c>
      <c r="F6095">
        <v>84.9</v>
      </c>
      <c r="K6095" t="s">
        <v>15701</v>
      </c>
      <c r="L6095">
        <v>71.599999999999994</v>
      </c>
      <c r="N6095" t="s">
        <v>15809</v>
      </c>
      <c r="O6095" t="str">
        <f t="shared" si="382"/>
        <v xml:space="preserve">8-15-2012 6:51 </v>
      </c>
      <c r="P6095">
        <f t="shared" si="383"/>
        <v>0.99999999994179234</v>
      </c>
      <c r="Q6095">
        <v>71.099999999999994</v>
      </c>
      <c r="R6095">
        <v>1.0000000001164153</v>
      </c>
      <c r="S6095">
        <v>69.099999999999994</v>
      </c>
    </row>
    <row r="6096" spans="1:19" x14ac:dyDescent="0.25">
      <c r="A6096" t="s">
        <v>6126</v>
      </c>
      <c r="B6096">
        <v>84</v>
      </c>
      <c r="D6096" t="str">
        <f t="shared" si="380"/>
        <v xml:space="preserve">8-20-2011 11:51 </v>
      </c>
      <c r="E6096">
        <f t="shared" si="381"/>
        <v>1.0000000001164153</v>
      </c>
      <c r="F6096">
        <v>84</v>
      </c>
      <c r="K6096" t="s">
        <v>15702</v>
      </c>
      <c r="L6096">
        <v>71.599999999999994</v>
      </c>
      <c r="N6096" t="s">
        <v>15810</v>
      </c>
      <c r="O6096" t="str">
        <f t="shared" si="382"/>
        <v xml:space="preserve">8-15-2012 5:51 </v>
      </c>
      <c r="P6096">
        <f t="shared" si="383"/>
        <v>1.0000000001164153</v>
      </c>
      <c r="Q6096">
        <v>72</v>
      </c>
      <c r="R6096">
        <v>0.56666666659293696</v>
      </c>
      <c r="S6096">
        <v>69.099999999999994</v>
      </c>
    </row>
    <row r="6097" spans="1:19" x14ac:dyDescent="0.25">
      <c r="A6097" t="s">
        <v>6127</v>
      </c>
      <c r="B6097">
        <v>80.099999999999994</v>
      </c>
      <c r="D6097" t="str">
        <f t="shared" si="380"/>
        <v xml:space="preserve">8-20-2011 10:51 </v>
      </c>
      <c r="E6097">
        <f t="shared" si="381"/>
        <v>0.99999999994179234</v>
      </c>
      <c r="F6097">
        <v>80.099999999999994</v>
      </c>
      <c r="K6097" t="s">
        <v>15703</v>
      </c>
      <c r="L6097">
        <v>72</v>
      </c>
      <c r="N6097" t="s">
        <v>15811</v>
      </c>
      <c r="O6097" t="str">
        <f t="shared" si="382"/>
        <v xml:space="preserve">8-15-2012 4:51 </v>
      </c>
      <c r="P6097">
        <f t="shared" si="383"/>
        <v>0.99999999994179234</v>
      </c>
      <c r="Q6097">
        <v>72</v>
      </c>
      <c r="R6097">
        <v>0.75</v>
      </c>
      <c r="S6097">
        <v>69.099999999999994</v>
      </c>
    </row>
    <row r="6098" spans="1:19" x14ac:dyDescent="0.25">
      <c r="A6098" t="s">
        <v>6128</v>
      </c>
      <c r="B6098">
        <v>75.900000000000006</v>
      </c>
      <c r="D6098" t="str">
        <f t="shared" si="380"/>
        <v xml:space="preserve">8-20-2011 9:51 </v>
      </c>
      <c r="E6098">
        <f t="shared" si="381"/>
        <v>0.91666666668606922</v>
      </c>
      <c r="F6098">
        <v>75.900000000000006</v>
      </c>
      <c r="K6098" t="s">
        <v>15704</v>
      </c>
      <c r="L6098">
        <v>72</v>
      </c>
      <c r="N6098" t="s">
        <v>15812</v>
      </c>
      <c r="O6098" t="str">
        <f t="shared" si="382"/>
        <v xml:space="preserve">8-15-2012 3:51 </v>
      </c>
      <c r="P6098">
        <f t="shared" si="383"/>
        <v>0.99999999994179234</v>
      </c>
      <c r="Q6098">
        <v>73</v>
      </c>
      <c r="R6098">
        <v>0.99999999994179234</v>
      </c>
      <c r="S6098">
        <v>69.099999999999994</v>
      </c>
    </row>
    <row r="6099" spans="1:19" x14ac:dyDescent="0.25">
      <c r="A6099" t="s">
        <v>6129</v>
      </c>
      <c r="B6099">
        <v>71.599999999999994</v>
      </c>
      <c r="D6099" t="str">
        <f t="shared" si="380"/>
        <v xml:space="preserve">8-20-2011 8:56 </v>
      </c>
      <c r="E6099">
        <f t="shared" si="381"/>
        <v>8.3333333255723119E-2</v>
      </c>
      <c r="F6099">
        <v>71.599999999999994</v>
      </c>
      <c r="K6099" t="s">
        <v>15705</v>
      </c>
      <c r="L6099">
        <v>73</v>
      </c>
      <c r="N6099" t="s">
        <v>15813</v>
      </c>
      <c r="O6099" t="str">
        <f t="shared" si="382"/>
        <v xml:space="preserve">8-15-2012 2:51 </v>
      </c>
      <c r="P6099">
        <f t="shared" si="383"/>
        <v>1.0000000001164153</v>
      </c>
      <c r="Q6099">
        <v>73.900000000000006</v>
      </c>
      <c r="R6099">
        <v>1.0000000001164153</v>
      </c>
      <c r="S6099">
        <v>69.099999999999994</v>
      </c>
    </row>
    <row r="6100" spans="1:19" x14ac:dyDescent="0.25">
      <c r="A6100" t="s">
        <v>6130</v>
      </c>
      <c r="B6100">
        <v>71.099999999999994</v>
      </c>
      <c r="D6100" t="str">
        <f t="shared" si="380"/>
        <v xml:space="preserve">8-20-2011 8:51 </v>
      </c>
      <c r="E6100">
        <f t="shared" si="381"/>
        <v>1.0000000001164153</v>
      </c>
      <c r="F6100">
        <v>71.099999999999994</v>
      </c>
      <c r="K6100" t="s">
        <v>15706</v>
      </c>
      <c r="L6100">
        <v>73</v>
      </c>
      <c r="N6100" t="s">
        <v>15814</v>
      </c>
      <c r="O6100" t="str">
        <f t="shared" si="382"/>
        <v xml:space="preserve">8-15-2012 1:51 </v>
      </c>
      <c r="P6100">
        <f t="shared" si="383"/>
        <v>0.99999999994179234</v>
      </c>
      <c r="Q6100">
        <v>75</v>
      </c>
      <c r="R6100">
        <v>0.99999999994179234</v>
      </c>
      <c r="S6100">
        <v>69.099999999999994</v>
      </c>
    </row>
    <row r="6101" spans="1:19" x14ac:dyDescent="0.25">
      <c r="A6101" t="s">
        <v>6131</v>
      </c>
      <c r="B6101">
        <v>70</v>
      </c>
      <c r="D6101" t="str">
        <f t="shared" si="380"/>
        <v xml:space="preserve">8-20-2011 7:51 </v>
      </c>
      <c r="E6101">
        <f t="shared" si="381"/>
        <v>0.83333333325572312</v>
      </c>
      <c r="F6101">
        <v>70</v>
      </c>
      <c r="K6101" t="s">
        <v>15707</v>
      </c>
      <c r="L6101">
        <v>73.400000000000006</v>
      </c>
      <c r="N6101" t="s">
        <v>15815</v>
      </c>
      <c r="O6101" t="str">
        <f t="shared" si="382"/>
        <v xml:space="preserve">8-15-2012 0:51 </v>
      </c>
      <c r="P6101">
        <f t="shared" si="383"/>
        <v>0.99999999994179234</v>
      </c>
      <c r="Q6101">
        <v>75</v>
      </c>
      <c r="R6101">
        <v>0.99999999994179234</v>
      </c>
      <c r="S6101">
        <v>69.099999999999994</v>
      </c>
    </row>
    <row r="6102" spans="1:19" x14ac:dyDescent="0.25">
      <c r="A6102" t="s">
        <v>6132</v>
      </c>
      <c r="B6102">
        <v>69.8</v>
      </c>
      <c r="D6102" t="str">
        <f t="shared" si="380"/>
        <v xml:space="preserve">8-20-2011 7:01 </v>
      </c>
      <c r="E6102">
        <f t="shared" si="381"/>
        <v>0.16666666668606922</v>
      </c>
      <c r="F6102">
        <v>69.8</v>
      </c>
      <c r="K6102" t="s">
        <v>15708</v>
      </c>
      <c r="L6102">
        <v>73</v>
      </c>
      <c r="N6102" t="s">
        <v>15816</v>
      </c>
      <c r="O6102" t="str">
        <f t="shared" si="382"/>
        <v xml:space="preserve">8-14-2012 23:51 </v>
      </c>
      <c r="P6102">
        <f t="shared" si="383"/>
        <v>1.0000000001164153</v>
      </c>
      <c r="Q6102">
        <v>77</v>
      </c>
      <c r="R6102">
        <v>0.88333333324408159</v>
      </c>
      <c r="S6102">
        <v>69.099999999999994</v>
      </c>
    </row>
    <row r="6103" spans="1:19" x14ac:dyDescent="0.25">
      <c r="A6103" t="s">
        <v>6133</v>
      </c>
      <c r="B6103">
        <v>70</v>
      </c>
      <c r="D6103" t="str">
        <f t="shared" si="380"/>
        <v xml:space="preserve">8-20-2011 6:51 </v>
      </c>
      <c r="E6103">
        <f t="shared" si="381"/>
        <v>0.99999999994179234</v>
      </c>
      <c r="F6103">
        <v>70</v>
      </c>
      <c r="K6103" t="s">
        <v>15709</v>
      </c>
      <c r="L6103">
        <v>73.400000000000006</v>
      </c>
      <c r="N6103" t="s">
        <v>15817</v>
      </c>
      <c r="O6103" t="str">
        <f t="shared" si="382"/>
        <v xml:space="preserve">8-14-2012 22:51 </v>
      </c>
      <c r="P6103">
        <f t="shared" si="383"/>
        <v>0.99999999994179234</v>
      </c>
      <c r="Q6103">
        <v>80.099999999999994</v>
      </c>
      <c r="R6103">
        <v>0.53333333332557231</v>
      </c>
      <c r="S6103">
        <v>69.099999999999994</v>
      </c>
    </row>
    <row r="6104" spans="1:19" x14ac:dyDescent="0.25">
      <c r="A6104" t="s">
        <v>6134</v>
      </c>
      <c r="B6104">
        <v>70</v>
      </c>
      <c r="D6104" t="str">
        <f t="shared" si="380"/>
        <v xml:space="preserve">8-20-2011 5:51 </v>
      </c>
      <c r="E6104">
        <f t="shared" si="381"/>
        <v>1.0000000001164153</v>
      </c>
      <c r="F6104">
        <v>70</v>
      </c>
      <c r="K6104" t="s">
        <v>15710</v>
      </c>
      <c r="L6104">
        <v>73.400000000000006</v>
      </c>
      <c r="N6104" t="s">
        <v>15818</v>
      </c>
      <c r="O6104" t="str">
        <f t="shared" si="382"/>
        <v xml:space="preserve">8-14-2012 21:51 </v>
      </c>
      <c r="P6104">
        <f t="shared" si="383"/>
        <v>0.99999999994179234</v>
      </c>
      <c r="Q6104">
        <v>80.099999999999994</v>
      </c>
      <c r="R6104">
        <v>0.99999999994179234</v>
      </c>
      <c r="S6104">
        <v>69.099999999999994</v>
      </c>
    </row>
    <row r="6105" spans="1:19" x14ac:dyDescent="0.25">
      <c r="A6105" t="s">
        <v>6135</v>
      </c>
      <c r="B6105">
        <v>71.099999999999994</v>
      </c>
      <c r="D6105" t="str">
        <f t="shared" si="380"/>
        <v xml:space="preserve">8-20-2011 4:51 </v>
      </c>
      <c r="E6105">
        <f t="shared" si="381"/>
        <v>0.99999999994179234</v>
      </c>
      <c r="F6105">
        <v>71.099999999999994</v>
      </c>
      <c r="K6105" t="s">
        <v>15711</v>
      </c>
      <c r="L6105">
        <v>73.900000000000006</v>
      </c>
      <c r="N6105" t="s">
        <v>15819</v>
      </c>
      <c r="O6105" t="str">
        <f t="shared" si="382"/>
        <v xml:space="preserve">8-14-2012 20:51 </v>
      </c>
      <c r="P6105">
        <f t="shared" si="383"/>
        <v>1.0000000001164153</v>
      </c>
      <c r="Q6105">
        <v>84</v>
      </c>
      <c r="R6105">
        <v>0.99999999994179234</v>
      </c>
      <c r="S6105">
        <v>69.099999999999994</v>
      </c>
    </row>
    <row r="6106" spans="1:19" x14ac:dyDescent="0.25">
      <c r="A6106" t="s">
        <v>6136</v>
      </c>
      <c r="B6106">
        <v>70</v>
      </c>
      <c r="D6106" t="str">
        <f t="shared" si="380"/>
        <v xml:space="preserve">8-20-2011 3:51 </v>
      </c>
      <c r="E6106">
        <f t="shared" si="381"/>
        <v>0.99999999994179234</v>
      </c>
      <c r="F6106">
        <v>70</v>
      </c>
      <c r="K6106" t="s">
        <v>15712</v>
      </c>
      <c r="L6106">
        <v>73.400000000000006</v>
      </c>
      <c r="N6106" t="s">
        <v>15820</v>
      </c>
      <c r="O6106" t="str">
        <f t="shared" si="382"/>
        <v xml:space="preserve">8-14-2012 19:51 </v>
      </c>
      <c r="P6106">
        <f t="shared" si="383"/>
        <v>0.99999999994179234</v>
      </c>
      <c r="Q6106">
        <v>82.9</v>
      </c>
      <c r="R6106">
        <v>1.0000000001164153</v>
      </c>
      <c r="S6106">
        <v>69.099999999999994</v>
      </c>
    </row>
    <row r="6107" spans="1:19" x14ac:dyDescent="0.25">
      <c r="A6107" t="s">
        <v>6137</v>
      </c>
      <c r="B6107">
        <v>72</v>
      </c>
      <c r="D6107" t="str">
        <f t="shared" si="380"/>
        <v xml:space="preserve">8-20-2011 2:51 </v>
      </c>
      <c r="E6107">
        <f t="shared" si="381"/>
        <v>1.0000000001164153</v>
      </c>
      <c r="F6107">
        <v>72</v>
      </c>
      <c r="K6107" t="s">
        <v>15713</v>
      </c>
      <c r="L6107">
        <v>73.900000000000006</v>
      </c>
      <c r="N6107" t="s">
        <v>15821</v>
      </c>
      <c r="O6107" t="str">
        <f t="shared" si="382"/>
        <v xml:space="preserve">8-14-2012 18:51 </v>
      </c>
      <c r="P6107">
        <f t="shared" si="383"/>
        <v>0.99999999994179234</v>
      </c>
      <c r="Q6107">
        <v>87.1</v>
      </c>
      <c r="R6107">
        <v>0.99999999994179234</v>
      </c>
      <c r="S6107">
        <v>69.099999999999994</v>
      </c>
    </row>
    <row r="6108" spans="1:19" x14ac:dyDescent="0.25">
      <c r="A6108" t="s">
        <v>6138</v>
      </c>
      <c r="B6108">
        <v>72</v>
      </c>
      <c r="D6108" t="str">
        <f t="shared" si="380"/>
        <v xml:space="preserve">8-20-2011 1:51 </v>
      </c>
      <c r="E6108">
        <f t="shared" si="381"/>
        <v>0.99999999994179234</v>
      </c>
      <c r="F6108">
        <v>72</v>
      </c>
      <c r="K6108" t="s">
        <v>15714</v>
      </c>
      <c r="L6108">
        <v>75</v>
      </c>
      <c r="N6108" t="s">
        <v>15822</v>
      </c>
      <c r="O6108" t="str">
        <f t="shared" si="382"/>
        <v xml:space="preserve">8-14-2012 17:51 </v>
      </c>
      <c r="P6108">
        <f t="shared" si="383"/>
        <v>1.0000000001164153</v>
      </c>
      <c r="Q6108">
        <v>90</v>
      </c>
      <c r="R6108">
        <v>0.99999999994179234</v>
      </c>
      <c r="S6108">
        <v>69.099999999999994</v>
      </c>
    </row>
    <row r="6109" spans="1:19" x14ac:dyDescent="0.25">
      <c r="A6109" t="s">
        <v>6139</v>
      </c>
      <c r="B6109">
        <v>72</v>
      </c>
      <c r="D6109" t="str">
        <f t="shared" si="380"/>
        <v xml:space="preserve">8-20-2011 0:51 </v>
      </c>
      <c r="E6109">
        <f t="shared" si="381"/>
        <v>0.99999999994179234</v>
      </c>
      <c r="F6109">
        <v>72</v>
      </c>
      <c r="K6109" t="s">
        <v>15715</v>
      </c>
      <c r="L6109">
        <v>73.400000000000006</v>
      </c>
      <c r="N6109" t="s">
        <v>15823</v>
      </c>
      <c r="O6109" t="str">
        <f t="shared" si="382"/>
        <v xml:space="preserve">8-14-2012 16:51 </v>
      </c>
      <c r="P6109">
        <f t="shared" si="383"/>
        <v>0.99999999994179234</v>
      </c>
      <c r="Q6109">
        <v>91</v>
      </c>
      <c r="R6109">
        <v>0.99999999994179234</v>
      </c>
      <c r="S6109">
        <v>69.099999999999994</v>
      </c>
    </row>
    <row r="6110" spans="1:19" x14ac:dyDescent="0.25">
      <c r="A6110" t="s">
        <v>6140</v>
      </c>
      <c r="B6110">
        <v>73</v>
      </c>
      <c r="D6110" t="str">
        <f t="shared" si="380"/>
        <v xml:space="preserve">8-19-2011 23:51 </v>
      </c>
      <c r="E6110">
        <f t="shared" si="381"/>
        <v>1.0000000001164153</v>
      </c>
      <c r="F6110">
        <v>73</v>
      </c>
      <c r="K6110" t="s">
        <v>15716</v>
      </c>
      <c r="L6110">
        <v>73.900000000000006</v>
      </c>
      <c r="N6110" t="s">
        <v>15824</v>
      </c>
      <c r="O6110" t="str">
        <f t="shared" si="382"/>
        <v xml:space="preserve">8-14-2012 15:51 </v>
      </c>
      <c r="P6110">
        <f t="shared" si="383"/>
        <v>0.99999999994179234</v>
      </c>
      <c r="Q6110">
        <v>89.1</v>
      </c>
      <c r="R6110">
        <v>0.99999999994179234</v>
      </c>
      <c r="S6110">
        <v>69.099999999999994</v>
      </c>
    </row>
    <row r="6111" spans="1:19" x14ac:dyDescent="0.25">
      <c r="A6111" t="s">
        <v>6141</v>
      </c>
      <c r="B6111">
        <v>75</v>
      </c>
      <c r="D6111" t="str">
        <f t="shared" si="380"/>
        <v xml:space="preserve">8-19-2011 22:51 </v>
      </c>
      <c r="E6111">
        <f t="shared" si="381"/>
        <v>0.99999999994179234</v>
      </c>
      <c r="F6111">
        <v>75</v>
      </c>
      <c r="K6111" t="s">
        <v>15717</v>
      </c>
      <c r="L6111">
        <v>75</v>
      </c>
      <c r="N6111" t="s">
        <v>15825</v>
      </c>
      <c r="O6111" t="str">
        <f t="shared" si="382"/>
        <v xml:space="preserve">8-14-2012 14:51 </v>
      </c>
      <c r="P6111">
        <f t="shared" si="383"/>
        <v>1.0000000001164153</v>
      </c>
      <c r="Q6111">
        <v>90</v>
      </c>
      <c r="R6111">
        <v>0.99999999994179234</v>
      </c>
      <c r="S6111">
        <v>69.099999999999994</v>
      </c>
    </row>
    <row r="6112" spans="1:19" x14ac:dyDescent="0.25">
      <c r="A6112" t="s">
        <v>6142</v>
      </c>
      <c r="B6112">
        <v>77</v>
      </c>
      <c r="D6112" t="str">
        <f t="shared" si="380"/>
        <v xml:space="preserve">8-19-2011 21:51 </v>
      </c>
      <c r="E6112">
        <f t="shared" si="381"/>
        <v>0.99999999994179234</v>
      </c>
      <c r="F6112">
        <v>77</v>
      </c>
      <c r="K6112" t="s">
        <v>15718</v>
      </c>
      <c r="L6112">
        <v>75.900000000000006</v>
      </c>
      <c r="N6112" t="s">
        <v>15826</v>
      </c>
      <c r="O6112" t="str">
        <f t="shared" si="382"/>
        <v xml:space="preserve">8-14-2012 13:51 </v>
      </c>
      <c r="P6112">
        <f t="shared" si="383"/>
        <v>0.99999999994179234</v>
      </c>
      <c r="Q6112">
        <v>89.1</v>
      </c>
      <c r="R6112">
        <v>0.99999999994179234</v>
      </c>
      <c r="S6112">
        <v>69.099999999999994</v>
      </c>
    </row>
    <row r="6113" spans="1:19" x14ac:dyDescent="0.25">
      <c r="A6113" t="s">
        <v>6143</v>
      </c>
      <c r="B6113">
        <v>78.099999999999994</v>
      </c>
      <c r="D6113" t="str">
        <f t="shared" si="380"/>
        <v xml:space="preserve">8-19-2011 20:51 </v>
      </c>
      <c r="E6113">
        <f t="shared" si="381"/>
        <v>1.0000000001164153</v>
      </c>
      <c r="F6113">
        <v>78.099999999999994</v>
      </c>
      <c r="K6113" t="s">
        <v>15719</v>
      </c>
      <c r="L6113">
        <v>77</v>
      </c>
      <c r="N6113" t="s">
        <v>15827</v>
      </c>
      <c r="O6113" t="str">
        <f t="shared" si="382"/>
        <v xml:space="preserve">8-14-2012 12:51 </v>
      </c>
      <c r="P6113">
        <f t="shared" si="383"/>
        <v>0.99999999994179234</v>
      </c>
      <c r="Q6113">
        <v>87.1</v>
      </c>
      <c r="R6113">
        <v>0.99999999994179234</v>
      </c>
      <c r="S6113">
        <v>69.099999999999994</v>
      </c>
    </row>
    <row r="6114" spans="1:19" x14ac:dyDescent="0.25">
      <c r="A6114" t="s">
        <v>6144</v>
      </c>
      <c r="B6114">
        <v>80.099999999999994</v>
      </c>
      <c r="D6114" t="str">
        <f t="shared" si="380"/>
        <v xml:space="preserve">8-19-2011 19:51 </v>
      </c>
      <c r="E6114">
        <f t="shared" si="381"/>
        <v>0.99999999994179234</v>
      </c>
      <c r="F6114">
        <v>80.099999999999994</v>
      </c>
      <c r="K6114" t="s">
        <v>15720</v>
      </c>
      <c r="L6114">
        <v>77</v>
      </c>
      <c r="N6114" t="s">
        <v>15828</v>
      </c>
      <c r="O6114" t="str">
        <f t="shared" si="382"/>
        <v xml:space="preserve">8-14-2012 11:51 </v>
      </c>
      <c r="P6114">
        <f t="shared" si="383"/>
        <v>1.0000000001164153</v>
      </c>
      <c r="Q6114">
        <v>87.1</v>
      </c>
      <c r="R6114">
        <v>1.0000000001164153</v>
      </c>
      <c r="S6114">
        <v>69.099999999999994</v>
      </c>
    </row>
    <row r="6115" spans="1:19" x14ac:dyDescent="0.25">
      <c r="A6115" t="s">
        <v>6145</v>
      </c>
      <c r="B6115">
        <v>82.9</v>
      </c>
      <c r="D6115" t="str">
        <f t="shared" si="380"/>
        <v xml:space="preserve">8-19-2011 18:51 </v>
      </c>
      <c r="E6115">
        <f t="shared" si="381"/>
        <v>0.99999999994179234</v>
      </c>
      <c r="F6115">
        <v>82.9</v>
      </c>
      <c r="K6115" t="s">
        <v>15721</v>
      </c>
      <c r="L6115">
        <v>77</v>
      </c>
      <c r="N6115" t="s">
        <v>15829</v>
      </c>
      <c r="O6115" t="str">
        <f t="shared" si="382"/>
        <v xml:space="preserve">8-14-2012 10:51 </v>
      </c>
      <c r="P6115">
        <f t="shared" si="383"/>
        <v>0.99999999994179234</v>
      </c>
      <c r="Q6115">
        <v>84</v>
      </c>
      <c r="R6115">
        <v>0.99999999994179234</v>
      </c>
      <c r="S6115">
        <v>69.099999999999994</v>
      </c>
    </row>
    <row r="6116" spans="1:19" x14ac:dyDescent="0.25">
      <c r="A6116" t="s">
        <v>6146</v>
      </c>
      <c r="B6116">
        <v>89.1</v>
      </c>
      <c r="D6116" t="str">
        <f t="shared" si="380"/>
        <v xml:space="preserve">8-19-2011 17:51 </v>
      </c>
      <c r="E6116">
        <f t="shared" si="381"/>
        <v>1.0000000001164153</v>
      </c>
      <c r="F6116">
        <v>89.1</v>
      </c>
      <c r="K6116" t="s">
        <v>15722</v>
      </c>
      <c r="L6116">
        <v>79</v>
      </c>
      <c r="N6116" t="s">
        <v>15830</v>
      </c>
      <c r="O6116" t="str">
        <f t="shared" si="382"/>
        <v xml:space="preserve">8-14-2012 9:51 </v>
      </c>
      <c r="P6116">
        <f t="shared" si="383"/>
        <v>0.99999999994179234</v>
      </c>
      <c r="Q6116">
        <v>81</v>
      </c>
      <c r="R6116">
        <v>0.99999999994179234</v>
      </c>
      <c r="S6116">
        <v>69.099999999999994</v>
      </c>
    </row>
    <row r="6117" spans="1:19" x14ac:dyDescent="0.25">
      <c r="A6117" t="s">
        <v>6147</v>
      </c>
      <c r="B6117">
        <v>89.1</v>
      </c>
      <c r="D6117" t="str">
        <f t="shared" si="380"/>
        <v xml:space="preserve">8-19-2011 16:51 </v>
      </c>
      <c r="E6117">
        <f t="shared" si="381"/>
        <v>0.99999999994179234</v>
      </c>
      <c r="F6117">
        <v>89.1</v>
      </c>
      <c r="K6117" t="s">
        <v>15723</v>
      </c>
      <c r="L6117">
        <v>82.9</v>
      </c>
      <c r="N6117" t="s">
        <v>15831</v>
      </c>
      <c r="O6117" t="str">
        <f t="shared" si="382"/>
        <v xml:space="preserve">8-14-2012 8:51 </v>
      </c>
      <c r="P6117">
        <f t="shared" si="383"/>
        <v>1.0000000001164153</v>
      </c>
      <c r="Q6117">
        <v>75.900000000000006</v>
      </c>
      <c r="R6117">
        <v>1.0000000001164153</v>
      </c>
      <c r="S6117">
        <v>69.099999999999994</v>
      </c>
    </row>
    <row r="6118" spans="1:19" x14ac:dyDescent="0.25">
      <c r="A6118" t="s">
        <v>6148</v>
      </c>
      <c r="B6118">
        <v>89.1</v>
      </c>
      <c r="D6118" t="str">
        <f t="shared" si="380"/>
        <v xml:space="preserve">8-19-2011 15:51 </v>
      </c>
      <c r="E6118">
        <f t="shared" si="381"/>
        <v>0.99999999994179234</v>
      </c>
      <c r="F6118">
        <v>89.1</v>
      </c>
      <c r="K6118" t="s">
        <v>15724</v>
      </c>
      <c r="L6118">
        <v>82.9</v>
      </c>
      <c r="N6118" t="s">
        <v>15832</v>
      </c>
      <c r="O6118" t="str">
        <f t="shared" si="382"/>
        <v xml:space="preserve">8-14-2012 7:51 </v>
      </c>
      <c r="P6118">
        <f t="shared" si="383"/>
        <v>0.99999999994179234</v>
      </c>
      <c r="Q6118">
        <v>70</v>
      </c>
      <c r="R6118">
        <v>0.99999999994179234</v>
      </c>
      <c r="S6118">
        <v>69.099999999999994</v>
      </c>
    </row>
    <row r="6119" spans="1:19" x14ac:dyDescent="0.25">
      <c r="A6119" t="s">
        <v>6149</v>
      </c>
      <c r="B6119">
        <v>88</v>
      </c>
      <c r="D6119" t="str">
        <f t="shared" si="380"/>
        <v xml:space="preserve">8-19-2011 14:51 </v>
      </c>
      <c r="E6119">
        <f t="shared" si="381"/>
        <v>1.0000000001164153</v>
      </c>
      <c r="F6119">
        <v>88</v>
      </c>
      <c r="K6119" t="s">
        <v>15725</v>
      </c>
      <c r="L6119">
        <v>84</v>
      </c>
      <c r="N6119" t="s">
        <v>15833</v>
      </c>
      <c r="O6119" t="str">
        <f t="shared" si="382"/>
        <v xml:space="preserve">8-14-2012 6:51 </v>
      </c>
      <c r="P6119">
        <f t="shared" si="383"/>
        <v>0.99999999994179234</v>
      </c>
      <c r="Q6119">
        <v>68</v>
      </c>
      <c r="R6119">
        <v>0.99999999994179234</v>
      </c>
      <c r="S6119">
        <v>69.099999999999994</v>
      </c>
    </row>
    <row r="6120" spans="1:19" x14ac:dyDescent="0.25">
      <c r="A6120" t="s">
        <v>6150</v>
      </c>
      <c r="B6120">
        <v>87.1</v>
      </c>
      <c r="D6120" t="str">
        <f t="shared" si="380"/>
        <v xml:space="preserve">8-19-2011 13:51 </v>
      </c>
      <c r="E6120">
        <f t="shared" si="381"/>
        <v>0.99999999994179234</v>
      </c>
      <c r="F6120">
        <v>87.1</v>
      </c>
      <c r="K6120" t="s">
        <v>15726</v>
      </c>
      <c r="L6120">
        <v>84</v>
      </c>
      <c r="N6120" t="s">
        <v>15834</v>
      </c>
      <c r="O6120" t="str">
        <f t="shared" si="382"/>
        <v xml:space="preserve">8-14-2012 5:51 </v>
      </c>
      <c r="P6120">
        <f t="shared" si="383"/>
        <v>1.0000000001164153</v>
      </c>
      <c r="Q6120">
        <v>69.099999999999994</v>
      </c>
      <c r="R6120">
        <v>0.99999999994179234</v>
      </c>
      <c r="S6120">
        <v>69.099999999999994</v>
      </c>
    </row>
    <row r="6121" spans="1:19" x14ac:dyDescent="0.25">
      <c r="A6121" t="s">
        <v>6151</v>
      </c>
      <c r="B6121">
        <v>87.1</v>
      </c>
      <c r="D6121" t="str">
        <f t="shared" si="380"/>
        <v xml:space="preserve">8-19-2011 12:51 </v>
      </c>
      <c r="E6121">
        <f t="shared" si="381"/>
        <v>0.99999999994179234</v>
      </c>
      <c r="F6121">
        <v>87.1</v>
      </c>
      <c r="K6121" t="s">
        <v>15727</v>
      </c>
      <c r="L6121">
        <v>84.9</v>
      </c>
      <c r="N6121" t="s">
        <v>15835</v>
      </c>
      <c r="O6121" t="str">
        <f t="shared" si="382"/>
        <v xml:space="preserve">8-14-2012 4:51 </v>
      </c>
      <c r="P6121">
        <f t="shared" si="383"/>
        <v>0.99999999994179234</v>
      </c>
      <c r="Q6121">
        <v>69.099999999999994</v>
      </c>
      <c r="R6121">
        <v>1.0000000001164153</v>
      </c>
      <c r="S6121">
        <v>69.099999999999994</v>
      </c>
    </row>
    <row r="6122" spans="1:19" x14ac:dyDescent="0.25">
      <c r="A6122" t="s">
        <v>6152</v>
      </c>
      <c r="B6122">
        <v>84.9</v>
      </c>
      <c r="D6122" t="str">
        <f t="shared" si="380"/>
        <v xml:space="preserve">8-19-2011 11:51 </v>
      </c>
      <c r="E6122">
        <f t="shared" si="381"/>
        <v>1.0000000001164153</v>
      </c>
      <c r="F6122">
        <v>84.9</v>
      </c>
      <c r="K6122" t="s">
        <v>15728</v>
      </c>
      <c r="L6122">
        <v>84</v>
      </c>
      <c r="N6122" t="s">
        <v>15836</v>
      </c>
      <c r="O6122" t="str">
        <f t="shared" si="382"/>
        <v xml:space="preserve">8-14-2012 3:51 </v>
      </c>
      <c r="P6122">
        <f t="shared" si="383"/>
        <v>0.99999999994179234</v>
      </c>
      <c r="Q6122">
        <v>69.099999999999994</v>
      </c>
      <c r="R6122">
        <v>0.39999999990686774</v>
      </c>
      <c r="S6122">
        <v>69.099999999999994</v>
      </c>
    </row>
    <row r="6123" spans="1:19" x14ac:dyDescent="0.25">
      <c r="A6123" t="s">
        <v>6153</v>
      </c>
      <c r="B6123">
        <v>82.9</v>
      </c>
      <c r="D6123" t="str">
        <f t="shared" si="380"/>
        <v xml:space="preserve">8-19-2011 10:51 </v>
      </c>
      <c r="E6123">
        <f t="shared" si="381"/>
        <v>0.99999999994179234</v>
      </c>
      <c r="F6123">
        <v>82.9</v>
      </c>
      <c r="K6123" t="s">
        <v>15729</v>
      </c>
      <c r="L6123">
        <v>82</v>
      </c>
      <c r="N6123" t="s">
        <v>15837</v>
      </c>
      <c r="O6123" t="str">
        <f t="shared" si="382"/>
        <v xml:space="preserve">8-14-2012 2:51 </v>
      </c>
      <c r="P6123">
        <f t="shared" si="383"/>
        <v>1.0000000001164153</v>
      </c>
      <c r="Q6123">
        <v>68</v>
      </c>
      <c r="R6123">
        <v>1.0000000001164153</v>
      </c>
      <c r="S6123">
        <v>69.099999999999994</v>
      </c>
    </row>
    <row r="6124" spans="1:19" x14ac:dyDescent="0.25">
      <c r="A6124" t="s">
        <v>6154</v>
      </c>
      <c r="B6124">
        <v>78.099999999999994</v>
      </c>
      <c r="D6124" t="str">
        <f t="shared" si="380"/>
        <v xml:space="preserve">8-19-2011 9:51 </v>
      </c>
      <c r="E6124">
        <f t="shared" si="381"/>
        <v>0.99999999994179234</v>
      </c>
      <c r="F6124">
        <v>78.099999999999994</v>
      </c>
      <c r="K6124" t="s">
        <v>15730</v>
      </c>
      <c r="L6124">
        <v>81</v>
      </c>
      <c r="N6124" t="s">
        <v>15838</v>
      </c>
      <c r="O6124" t="str">
        <f t="shared" si="382"/>
        <v xml:space="preserve">8-14-2012 1:51 </v>
      </c>
      <c r="P6124">
        <f t="shared" si="383"/>
        <v>0.99999999994179234</v>
      </c>
      <c r="Q6124">
        <v>69.099999999999994</v>
      </c>
      <c r="R6124">
        <v>0.99999999994179234</v>
      </c>
      <c r="S6124">
        <v>69.099999999999994</v>
      </c>
    </row>
    <row r="6125" spans="1:19" x14ac:dyDescent="0.25">
      <c r="A6125" t="s">
        <v>6155</v>
      </c>
      <c r="B6125">
        <v>73.900000000000006</v>
      </c>
      <c r="D6125" t="str">
        <f t="shared" si="380"/>
        <v xml:space="preserve">8-19-2011 8:51 </v>
      </c>
      <c r="E6125">
        <f t="shared" si="381"/>
        <v>1.0000000001164153</v>
      </c>
      <c r="F6125">
        <v>73.900000000000006</v>
      </c>
      <c r="K6125" t="s">
        <v>15731</v>
      </c>
      <c r="L6125">
        <v>80.099999999999994</v>
      </c>
      <c r="N6125" t="s">
        <v>15839</v>
      </c>
      <c r="O6125" t="str">
        <f t="shared" si="382"/>
        <v xml:space="preserve">8-14-2012 0:51 </v>
      </c>
      <c r="P6125">
        <f t="shared" si="383"/>
        <v>0.99999999994179234</v>
      </c>
      <c r="Q6125">
        <v>70</v>
      </c>
      <c r="R6125">
        <v>0.99999999994179234</v>
      </c>
      <c r="S6125">
        <v>69.099999999999994</v>
      </c>
    </row>
    <row r="6126" spans="1:19" x14ac:dyDescent="0.25">
      <c r="A6126" t="s">
        <v>6156</v>
      </c>
      <c r="B6126">
        <v>71.099999999999994</v>
      </c>
      <c r="D6126" t="str">
        <f t="shared" si="380"/>
        <v xml:space="preserve">8-19-2011 7:51 </v>
      </c>
      <c r="E6126">
        <f t="shared" si="381"/>
        <v>0.99999999994179234</v>
      </c>
      <c r="F6126">
        <v>71.099999999999994</v>
      </c>
      <c r="K6126" t="s">
        <v>15732</v>
      </c>
      <c r="L6126">
        <v>77</v>
      </c>
      <c r="N6126" t="s">
        <v>15840</v>
      </c>
      <c r="O6126" t="str">
        <f t="shared" si="382"/>
        <v xml:space="preserve">8-13-2012 23:51 </v>
      </c>
      <c r="P6126">
        <f t="shared" si="383"/>
        <v>1.0000000001164153</v>
      </c>
      <c r="Q6126">
        <v>73</v>
      </c>
      <c r="R6126">
        <v>0.99999999994179234</v>
      </c>
      <c r="S6126">
        <v>69.099999999999994</v>
      </c>
    </row>
    <row r="6127" spans="1:19" x14ac:dyDescent="0.25">
      <c r="A6127" t="s">
        <v>6157</v>
      </c>
      <c r="B6127">
        <v>70</v>
      </c>
      <c r="D6127" t="str">
        <f t="shared" si="380"/>
        <v xml:space="preserve">8-19-2011 6:51 </v>
      </c>
      <c r="E6127">
        <f t="shared" si="381"/>
        <v>0.99999999994179234</v>
      </c>
      <c r="F6127">
        <v>70</v>
      </c>
      <c r="K6127" t="s">
        <v>15733</v>
      </c>
      <c r="L6127">
        <v>73.900000000000006</v>
      </c>
      <c r="N6127" t="s">
        <v>15841</v>
      </c>
      <c r="O6127" t="str">
        <f t="shared" si="382"/>
        <v xml:space="preserve">8-13-2012 22:51 </v>
      </c>
      <c r="P6127">
        <f t="shared" si="383"/>
        <v>0.99999999994179234</v>
      </c>
      <c r="Q6127">
        <v>75</v>
      </c>
      <c r="R6127">
        <v>0.99999999994179234</v>
      </c>
      <c r="S6127">
        <v>69.099999999999994</v>
      </c>
    </row>
    <row r="6128" spans="1:19" x14ac:dyDescent="0.25">
      <c r="A6128" t="s">
        <v>6158</v>
      </c>
      <c r="B6128">
        <v>70</v>
      </c>
      <c r="D6128" t="str">
        <f t="shared" si="380"/>
        <v xml:space="preserve">8-19-2011 5:51 </v>
      </c>
      <c r="E6128">
        <f t="shared" si="381"/>
        <v>1.0000000001164153</v>
      </c>
      <c r="F6128">
        <v>70</v>
      </c>
      <c r="K6128" t="s">
        <v>15734</v>
      </c>
      <c r="L6128">
        <v>70</v>
      </c>
      <c r="N6128" t="s">
        <v>15842</v>
      </c>
      <c r="O6128" t="str">
        <f t="shared" si="382"/>
        <v xml:space="preserve">8-13-2012 21:51 </v>
      </c>
      <c r="P6128">
        <f t="shared" si="383"/>
        <v>0.99999999994179234</v>
      </c>
      <c r="Q6128">
        <v>77</v>
      </c>
      <c r="R6128">
        <v>0.99999999994179234</v>
      </c>
      <c r="S6128">
        <v>69.099999999999994</v>
      </c>
    </row>
    <row r="6129" spans="1:19" x14ac:dyDescent="0.25">
      <c r="A6129" t="s">
        <v>6159</v>
      </c>
      <c r="B6129">
        <v>71.099999999999994</v>
      </c>
      <c r="D6129" t="str">
        <f t="shared" si="380"/>
        <v xml:space="preserve">8-19-2011 4:51 </v>
      </c>
      <c r="E6129">
        <f t="shared" si="381"/>
        <v>0.99999999994179234</v>
      </c>
      <c r="F6129">
        <v>71.099999999999994</v>
      </c>
      <c r="K6129" t="s">
        <v>15735</v>
      </c>
      <c r="L6129">
        <v>68</v>
      </c>
      <c r="N6129" t="s">
        <v>15843</v>
      </c>
      <c r="O6129" t="str">
        <f t="shared" si="382"/>
        <v xml:space="preserve">8-13-2012 20:51 </v>
      </c>
      <c r="P6129">
        <f t="shared" si="383"/>
        <v>1.0000000001164153</v>
      </c>
      <c r="Q6129">
        <v>80.099999999999994</v>
      </c>
      <c r="R6129">
        <v>0.99999999994179234</v>
      </c>
      <c r="S6129">
        <v>69.099999999999994</v>
      </c>
    </row>
    <row r="6130" spans="1:19" x14ac:dyDescent="0.25">
      <c r="A6130" t="s">
        <v>6160</v>
      </c>
      <c r="B6130">
        <v>71.099999999999994</v>
      </c>
      <c r="D6130" t="str">
        <f t="shared" si="380"/>
        <v xml:space="preserve">8-19-2011 3:51 </v>
      </c>
      <c r="E6130">
        <f t="shared" si="381"/>
        <v>0.99999999994179234</v>
      </c>
      <c r="F6130">
        <v>71.099999999999994</v>
      </c>
      <c r="K6130" t="s">
        <v>15736</v>
      </c>
      <c r="L6130">
        <v>69.099999999999994</v>
      </c>
      <c r="N6130" t="s">
        <v>15844</v>
      </c>
      <c r="O6130" t="str">
        <f t="shared" si="382"/>
        <v xml:space="preserve">8-13-2012 19:51 </v>
      </c>
      <c r="P6130">
        <f t="shared" si="383"/>
        <v>0.99999999994179234</v>
      </c>
      <c r="Q6130">
        <v>82</v>
      </c>
      <c r="R6130">
        <v>0.99999999994179234</v>
      </c>
      <c r="S6130">
        <v>69.099999999999994</v>
      </c>
    </row>
    <row r="6131" spans="1:19" x14ac:dyDescent="0.25">
      <c r="A6131" t="s">
        <v>6161</v>
      </c>
      <c r="B6131">
        <v>73</v>
      </c>
      <c r="D6131" t="str">
        <f t="shared" si="380"/>
        <v xml:space="preserve">8-19-2011 2:51 </v>
      </c>
      <c r="E6131">
        <f t="shared" si="381"/>
        <v>1.0000000001164153</v>
      </c>
      <c r="F6131">
        <v>73</v>
      </c>
      <c r="K6131" t="s">
        <v>15737</v>
      </c>
      <c r="L6131">
        <v>70</v>
      </c>
      <c r="N6131" t="s">
        <v>15845</v>
      </c>
      <c r="O6131" t="str">
        <f t="shared" si="382"/>
        <v xml:space="preserve">8-13-2012 18:51 </v>
      </c>
      <c r="P6131">
        <f t="shared" si="383"/>
        <v>0.99999999994179234</v>
      </c>
      <c r="Q6131">
        <v>86</v>
      </c>
      <c r="R6131">
        <v>0.99999999994179234</v>
      </c>
      <c r="S6131">
        <v>69.099999999999994</v>
      </c>
    </row>
    <row r="6132" spans="1:19" x14ac:dyDescent="0.25">
      <c r="A6132" t="s">
        <v>6162</v>
      </c>
      <c r="B6132">
        <v>73.900000000000006</v>
      </c>
      <c r="D6132" t="str">
        <f t="shared" si="380"/>
        <v xml:space="preserve">8-19-2011 1:51 </v>
      </c>
      <c r="E6132">
        <f t="shared" si="381"/>
        <v>0.99999999994179234</v>
      </c>
      <c r="F6132">
        <v>73.900000000000006</v>
      </c>
      <c r="K6132" t="s">
        <v>15738</v>
      </c>
      <c r="L6132">
        <v>69.099999999999994</v>
      </c>
      <c r="N6132" t="s">
        <v>15846</v>
      </c>
      <c r="O6132" t="str">
        <f t="shared" si="382"/>
        <v xml:space="preserve">8-13-2012 17:51 </v>
      </c>
      <c r="P6132">
        <f t="shared" si="383"/>
        <v>1.0000000001164153</v>
      </c>
      <c r="Q6132">
        <v>86</v>
      </c>
      <c r="R6132">
        <v>0.99999999994179234</v>
      </c>
      <c r="S6132">
        <v>69.099999999999994</v>
      </c>
    </row>
    <row r="6133" spans="1:19" x14ac:dyDescent="0.25">
      <c r="A6133" t="s">
        <v>6163</v>
      </c>
      <c r="B6133">
        <v>75</v>
      </c>
      <c r="D6133" t="str">
        <f t="shared" si="380"/>
        <v xml:space="preserve">8-19-2011 0:51 </v>
      </c>
      <c r="E6133">
        <f t="shared" si="381"/>
        <v>0.99999999994179234</v>
      </c>
      <c r="F6133">
        <v>75</v>
      </c>
      <c r="K6133" t="s">
        <v>15739</v>
      </c>
      <c r="L6133">
        <v>71.099999999999994</v>
      </c>
      <c r="N6133" t="s">
        <v>15847</v>
      </c>
      <c r="O6133" t="str">
        <f t="shared" si="382"/>
        <v xml:space="preserve">8-13-2012 16:51 </v>
      </c>
      <c r="P6133">
        <f t="shared" si="383"/>
        <v>0.99999999994179234</v>
      </c>
      <c r="Q6133">
        <v>87.1</v>
      </c>
      <c r="R6133">
        <v>0.99999999994179234</v>
      </c>
      <c r="S6133">
        <v>69.099999999999994</v>
      </c>
    </row>
    <row r="6134" spans="1:19" x14ac:dyDescent="0.25">
      <c r="A6134" t="s">
        <v>6164</v>
      </c>
      <c r="B6134">
        <v>75.900000000000006</v>
      </c>
      <c r="D6134" t="str">
        <f t="shared" si="380"/>
        <v xml:space="preserve">8-18-2011 23:51 </v>
      </c>
      <c r="E6134">
        <f t="shared" si="381"/>
        <v>1.0000000001164153</v>
      </c>
      <c r="F6134">
        <v>75.900000000000006</v>
      </c>
      <c r="K6134" t="s">
        <v>15740</v>
      </c>
      <c r="L6134">
        <v>72</v>
      </c>
      <c r="N6134" t="s">
        <v>15848</v>
      </c>
      <c r="O6134" t="str">
        <f t="shared" si="382"/>
        <v xml:space="preserve">8-13-2012 15:51 </v>
      </c>
      <c r="P6134">
        <f t="shared" si="383"/>
        <v>0.99999999994179234</v>
      </c>
      <c r="Q6134">
        <v>90</v>
      </c>
      <c r="R6134">
        <v>0.99999999994179234</v>
      </c>
      <c r="S6134">
        <v>69.099999999999994</v>
      </c>
    </row>
    <row r="6135" spans="1:19" x14ac:dyDescent="0.25">
      <c r="A6135" t="s">
        <v>6165</v>
      </c>
      <c r="B6135">
        <v>77</v>
      </c>
      <c r="D6135" t="str">
        <f t="shared" si="380"/>
        <v xml:space="preserve">8-18-2011 22:51 </v>
      </c>
      <c r="E6135">
        <f t="shared" si="381"/>
        <v>0.99999999994179234</v>
      </c>
      <c r="F6135">
        <v>77</v>
      </c>
      <c r="K6135" t="s">
        <v>15741</v>
      </c>
      <c r="L6135">
        <v>72</v>
      </c>
      <c r="N6135" t="s">
        <v>15849</v>
      </c>
      <c r="O6135" t="str">
        <f t="shared" si="382"/>
        <v xml:space="preserve">8-13-2012 14:51 </v>
      </c>
      <c r="P6135">
        <f t="shared" si="383"/>
        <v>1.0000000001164153</v>
      </c>
      <c r="Q6135">
        <v>88</v>
      </c>
      <c r="R6135">
        <v>0.99999999994179234</v>
      </c>
      <c r="S6135">
        <v>69.099999999999994</v>
      </c>
    </row>
    <row r="6136" spans="1:19" x14ac:dyDescent="0.25">
      <c r="A6136" t="s">
        <v>6166</v>
      </c>
      <c r="B6136">
        <v>78.099999999999994</v>
      </c>
      <c r="D6136" t="str">
        <f t="shared" si="380"/>
        <v xml:space="preserve">8-18-2011 21:51 </v>
      </c>
      <c r="E6136">
        <f t="shared" si="381"/>
        <v>0.99999999994179234</v>
      </c>
      <c r="F6136">
        <v>78.099999999999994</v>
      </c>
      <c r="K6136" t="s">
        <v>15742</v>
      </c>
      <c r="L6136">
        <v>73</v>
      </c>
      <c r="N6136" t="s">
        <v>15850</v>
      </c>
      <c r="O6136" t="str">
        <f t="shared" si="382"/>
        <v xml:space="preserve">8-13-2012 13:51 </v>
      </c>
      <c r="P6136">
        <f t="shared" si="383"/>
        <v>0.99999999994179234</v>
      </c>
      <c r="Q6136">
        <v>87.1</v>
      </c>
      <c r="R6136">
        <v>0.99999999994179234</v>
      </c>
      <c r="S6136">
        <v>69.099999999999994</v>
      </c>
    </row>
    <row r="6137" spans="1:19" x14ac:dyDescent="0.25">
      <c r="A6137" t="s">
        <v>6167</v>
      </c>
      <c r="B6137">
        <v>80.099999999999994</v>
      </c>
      <c r="D6137" t="str">
        <f t="shared" si="380"/>
        <v xml:space="preserve">8-18-2011 20:51 </v>
      </c>
      <c r="E6137">
        <f t="shared" si="381"/>
        <v>1.0000000001164153</v>
      </c>
      <c r="F6137">
        <v>80.099999999999994</v>
      </c>
      <c r="K6137" t="s">
        <v>15743</v>
      </c>
      <c r="L6137">
        <v>73</v>
      </c>
      <c r="N6137" t="s">
        <v>15851</v>
      </c>
      <c r="O6137" t="str">
        <f t="shared" si="382"/>
        <v xml:space="preserve">8-13-2012 12:51 </v>
      </c>
      <c r="P6137">
        <f t="shared" si="383"/>
        <v>0.99999999994179234</v>
      </c>
      <c r="Q6137">
        <v>86</v>
      </c>
      <c r="R6137">
        <v>0.99999999994179234</v>
      </c>
      <c r="S6137">
        <v>69.099999999999994</v>
      </c>
    </row>
    <row r="6138" spans="1:19" x14ac:dyDescent="0.25">
      <c r="A6138" t="s">
        <v>6168</v>
      </c>
      <c r="B6138">
        <v>82</v>
      </c>
      <c r="D6138" t="str">
        <f t="shared" si="380"/>
        <v xml:space="preserve">8-18-2011 19:51 </v>
      </c>
      <c r="E6138">
        <f t="shared" si="381"/>
        <v>0.99999999994179234</v>
      </c>
      <c r="F6138">
        <v>82</v>
      </c>
      <c r="K6138" t="s">
        <v>15744</v>
      </c>
      <c r="L6138">
        <v>73.900000000000006</v>
      </c>
      <c r="N6138" t="s">
        <v>15852</v>
      </c>
      <c r="O6138" t="str">
        <f t="shared" si="382"/>
        <v xml:space="preserve">8-13-2012 11:51 </v>
      </c>
      <c r="P6138">
        <f t="shared" si="383"/>
        <v>1.0000000001164153</v>
      </c>
      <c r="Q6138">
        <v>86</v>
      </c>
      <c r="R6138">
        <v>1.0000000001164153</v>
      </c>
      <c r="S6138">
        <v>69.099999999999994</v>
      </c>
    </row>
    <row r="6139" spans="1:19" x14ac:dyDescent="0.25">
      <c r="A6139" t="s">
        <v>6169</v>
      </c>
      <c r="B6139">
        <v>84.9</v>
      </c>
      <c r="D6139" t="str">
        <f t="shared" si="380"/>
        <v xml:space="preserve">8-18-2011 18:51 </v>
      </c>
      <c r="E6139">
        <f t="shared" si="381"/>
        <v>0.99999999994179234</v>
      </c>
      <c r="F6139">
        <v>84.9</v>
      </c>
      <c r="K6139" t="s">
        <v>15745</v>
      </c>
      <c r="L6139">
        <v>77</v>
      </c>
      <c r="N6139" t="s">
        <v>15853</v>
      </c>
      <c r="O6139" t="str">
        <f t="shared" si="382"/>
        <v xml:space="preserve">8-13-2012 10:51 </v>
      </c>
      <c r="P6139">
        <f t="shared" si="383"/>
        <v>0.99999999994179234</v>
      </c>
      <c r="Q6139">
        <v>84</v>
      </c>
      <c r="R6139">
        <v>0.99999999994179234</v>
      </c>
      <c r="S6139">
        <v>69.099999999999994</v>
      </c>
    </row>
    <row r="6140" spans="1:19" x14ac:dyDescent="0.25">
      <c r="A6140" t="s">
        <v>6170</v>
      </c>
      <c r="B6140">
        <v>88</v>
      </c>
      <c r="D6140" t="str">
        <f t="shared" si="380"/>
        <v xml:space="preserve">8-18-2011 17:51 </v>
      </c>
      <c r="E6140">
        <f t="shared" si="381"/>
        <v>1.0000000001164153</v>
      </c>
      <c r="F6140">
        <v>88</v>
      </c>
      <c r="K6140" t="s">
        <v>15746</v>
      </c>
      <c r="L6140">
        <v>82</v>
      </c>
      <c r="N6140" t="s">
        <v>15854</v>
      </c>
      <c r="O6140" t="str">
        <f t="shared" si="382"/>
        <v xml:space="preserve">8-13-2012 9:51 </v>
      </c>
      <c r="P6140">
        <f t="shared" si="383"/>
        <v>0.99999999994179234</v>
      </c>
      <c r="Q6140">
        <v>80.099999999999994</v>
      </c>
      <c r="R6140">
        <v>1.0000000001164153</v>
      </c>
      <c r="S6140">
        <v>69.099999999999994</v>
      </c>
    </row>
    <row r="6141" spans="1:19" x14ac:dyDescent="0.25">
      <c r="A6141" t="s">
        <v>6171</v>
      </c>
      <c r="B6141">
        <v>87.1</v>
      </c>
      <c r="D6141" t="str">
        <f t="shared" si="380"/>
        <v xml:space="preserve">8-18-2011 16:51 </v>
      </c>
      <c r="E6141">
        <f t="shared" si="381"/>
        <v>0.99999999994179234</v>
      </c>
      <c r="F6141">
        <v>87.1</v>
      </c>
      <c r="K6141" t="s">
        <v>15747</v>
      </c>
      <c r="L6141">
        <v>84.9</v>
      </c>
      <c r="N6141" t="s">
        <v>15855</v>
      </c>
      <c r="O6141" t="str">
        <f t="shared" si="382"/>
        <v xml:space="preserve">8-13-2012 8:51 </v>
      </c>
      <c r="P6141">
        <f t="shared" si="383"/>
        <v>1.0000000001164153</v>
      </c>
      <c r="Q6141">
        <v>77</v>
      </c>
      <c r="R6141">
        <v>0.99999999994179234</v>
      </c>
      <c r="S6141">
        <v>69.099999999999994</v>
      </c>
    </row>
    <row r="6142" spans="1:19" x14ac:dyDescent="0.25">
      <c r="A6142" t="s">
        <v>6172</v>
      </c>
      <c r="B6142">
        <v>88</v>
      </c>
      <c r="D6142" t="str">
        <f t="shared" si="380"/>
        <v xml:space="preserve">8-18-2011 15:51 </v>
      </c>
      <c r="E6142">
        <f t="shared" si="381"/>
        <v>0.99999999994179234</v>
      </c>
      <c r="F6142">
        <v>88</v>
      </c>
      <c r="K6142" t="s">
        <v>15748</v>
      </c>
      <c r="L6142">
        <v>90</v>
      </c>
      <c r="N6142" t="s">
        <v>15856</v>
      </c>
      <c r="O6142" t="str">
        <f t="shared" si="382"/>
        <v xml:space="preserve">8-13-2012 7:51 </v>
      </c>
      <c r="P6142">
        <f t="shared" si="383"/>
        <v>0.99999999994179234</v>
      </c>
      <c r="Q6142">
        <v>71.099999999999994</v>
      </c>
      <c r="R6142">
        <v>0.99999999994179234</v>
      </c>
      <c r="S6142">
        <v>69.099999999999994</v>
      </c>
    </row>
    <row r="6143" spans="1:19" x14ac:dyDescent="0.25">
      <c r="A6143" t="s">
        <v>6173</v>
      </c>
      <c r="B6143">
        <v>88</v>
      </c>
      <c r="D6143" t="str">
        <f t="shared" si="380"/>
        <v xml:space="preserve">8-18-2011 14:51 </v>
      </c>
      <c r="E6143">
        <f t="shared" si="381"/>
        <v>1.0000000001164153</v>
      </c>
      <c r="F6143">
        <v>88</v>
      </c>
      <c r="K6143" t="s">
        <v>15749</v>
      </c>
      <c r="L6143">
        <v>90</v>
      </c>
      <c r="N6143" t="s">
        <v>15857</v>
      </c>
      <c r="O6143" t="str">
        <f t="shared" si="382"/>
        <v xml:space="preserve">8-13-2012 6:51 </v>
      </c>
      <c r="P6143">
        <f t="shared" si="383"/>
        <v>0.99999999994179234</v>
      </c>
      <c r="Q6143">
        <v>66.900000000000006</v>
      </c>
      <c r="R6143">
        <v>1.0000000001164153</v>
      </c>
      <c r="S6143">
        <v>69.099999999999994</v>
      </c>
    </row>
    <row r="6144" spans="1:19" x14ac:dyDescent="0.25">
      <c r="A6144" t="s">
        <v>6174</v>
      </c>
      <c r="B6144">
        <v>87.1</v>
      </c>
      <c r="D6144" t="str">
        <f t="shared" si="380"/>
        <v xml:space="preserve">8-18-2011 13:51 </v>
      </c>
      <c r="E6144">
        <f t="shared" si="381"/>
        <v>0.99999999994179234</v>
      </c>
      <c r="F6144">
        <v>87.1</v>
      </c>
      <c r="K6144" t="s">
        <v>15750</v>
      </c>
      <c r="L6144">
        <v>90</v>
      </c>
      <c r="N6144" t="s">
        <v>15858</v>
      </c>
      <c r="O6144" t="str">
        <f t="shared" si="382"/>
        <v xml:space="preserve">8-13-2012 5:51 </v>
      </c>
      <c r="P6144">
        <f t="shared" si="383"/>
        <v>0.48333333333721384</v>
      </c>
      <c r="Q6144">
        <v>68</v>
      </c>
      <c r="R6144">
        <v>0.99999999994179234</v>
      </c>
      <c r="S6144">
        <v>69.099999999999994</v>
      </c>
    </row>
    <row r="6145" spans="1:19" x14ac:dyDescent="0.25">
      <c r="A6145" t="s">
        <v>6175</v>
      </c>
      <c r="B6145">
        <v>88</v>
      </c>
      <c r="D6145" t="str">
        <f t="shared" si="380"/>
        <v xml:space="preserve">8-18-2011 12:51 </v>
      </c>
      <c r="E6145">
        <f t="shared" si="381"/>
        <v>0.99999999994179234</v>
      </c>
      <c r="F6145">
        <v>88</v>
      </c>
      <c r="K6145" t="s">
        <v>15751</v>
      </c>
      <c r="L6145">
        <v>91</v>
      </c>
      <c r="N6145" t="s">
        <v>15859</v>
      </c>
      <c r="O6145" t="str">
        <f t="shared" si="382"/>
        <v xml:space="preserve">8-13-2012 5:22 </v>
      </c>
      <c r="P6145">
        <f t="shared" si="383"/>
        <v>0.51666666677920148</v>
      </c>
      <c r="Q6145">
        <v>68</v>
      </c>
      <c r="R6145">
        <v>0.99999999994179234</v>
      </c>
      <c r="S6145">
        <v>69.099999999999994</v>
      </c>
    </row>
    <row r="6146" spans="1:19" x14ac:dyDescent="0.25">
      <c r="A6146" t="s">
        <v>6176</v>
      </c>
      <c r="B6146">
        <v>86</v>
      </c>
      <c r="D6146" t="str">
        <f t="shared" si="380"/>
        <v xml:space="preserve">8-18-2011 11:51 </v>
      </c>
      <c r="E6146">
        <f t="shared" si="381"/>
        <v>1.0000000001164153</v>
      </c>
      <c r="F6146">
        <v>86</v>
      </c>
      <c r="K6146" t="s">
        <v>15752</v>
      </c>
      <c r="L6146">
        <v>90</v>
      </c>
      <c r="N6146" t="s">
        <v>15860</v>
      </c>
      <c r="O6146" t="str">
        <f t="shared" si="382"/>
        <v xml:space="preserve">8-13-2012 4:51 </v>
      </c>
      <c r="P6146">
        <f t="shared" si="383"/>
        <v>0.18333333323244005</v>
      </c>
      <c r="Q6146">
        <v>68</v>
      </c>
      <c r="R6146">
        <v>1.0000000001164153</v>
      </c>
      <c r="S6146">
        <v>69.099999999999994</v>
      </c>
    </row>
    <row r="6147" spans="1:19" x14ac:dyDescent="0.25">
      <c r="A6147" t="s">
        <v>6177</v>
      </c>
      <c r="B6147">
        <v>82.9</v>
      </c>
      <c r="D6147" t="str">
        <f t="shared" ref="D6147:D6210" si="384">LEFT(A6147,LEN(A6147)-3)</f>
        <v xml:space="preserve">8-18-2011 10:51 </v>
      </c>
      <c r="E6147">
        <f t="shared" ref="E6147:E6210" si="385">(D6147-D6148)*24</f>
        <v>0.99999999994179234</v>
      </c>
      <c r="F6147">
        <v>82.9</v>
      </c>
      <c r="K6147" t="s">
        <v>15753</v>
      </c>
      <c r="L6147">
        <v>89.1</v>
      </c>
      <c r="N6147" t="s">
        <v>15861</v>
      </c>
      <c r="O6147" t="str">
        <f t="shared" ref="O6147:O6210" si="386">LEFT(N6147,LEN(N6147)-3)</f>
        <v xml:space="preserve">8-13-2012 4:40 </v>
      </c>
      <c r="P6147">
        <f t="shared" ref="P6147:P6210" si="387">(O6147-O6148)*24</f>
        <v>0.81666666670935228</v>
      </c>
      <c r="Q6147">
        <v>68</v>
      </c>
      <c r="R6147">
        <v>0.99999999994179234</v>
      </c>
      <c r="S6147">
        <v>69.099999999999994</v>
      </c>
    </row>
    <row r="6148" spans="1:19" x14ac:dyDescent="0.25">
      <c r="A6148" t="s">
        <v>6178</v>
      </c>
      <c r="B6148">
        <v>79</v>
      </c>
      <c r="D6148" t="str">
        <f t="shared" si="384"/>
        <v xml:space="preserve">8-18-2011 9:51 </v>
      </c>
      <c r="E6148">
        <f t="shared" si="385"/>
        <v>0.99999999994179234</v>
      </c>
      <c r="F6148">
        <v>79</v>
      </c>
      <c r="K6148" t="s">
        <v>15754</v>
      </c>
      <c r="L6148">
        <v>87.1</v>
      </c>
      <c r="N6148" t="s">
        <v>15862</v>
      </c>
      <c r="O6148" t="str">
        <f t="shared" si="386"/>
        <v xml:space="preserve">8-13-2012 3:51 </v>
      </c>
      <c r="P6148">
        <f t="shared" si="387"/>
        <v>0.99999999994179234</v>
      </c>
      <c r="Q6148">
        <v>68</v>
      </c>
      <c r="R6148">
        <v>1.0000000001164153</v>
      </c>
      <c r="S6148">
        <v>69.099999999999994</v>
      </c>
    </row>
    <row r="6149" spans="1:19" x14ac:dyDescent="0.25">
      <c r="A6149" t="s">
        <v>6179</v>
      </c>
      <c r="B6149">
        <v>75</v>
      </c>
      <c r="D6149" t="str">
        <f t="shared" si="384"/>
        <v xml:space="preserve">8-18-2011 8:51 </v>
      </c>
      <c r="E6149">
        <f t="shared" si="385"/>
        <v>1.0000000001164153</v>
      </c>
      <c r="F6149">
        <v>75</v>
      </c>
      <c r="K6149" t="s">
        <v>15755</v>
      </c>
      <c r="L6149">
        <v>84.9</v>
      </c>
      <c r="N6149" t="s">
        <v>15863</v>
      </c>
      <c r="O6149" t="str">
        <f t="shared" si="386"/>
        <v xml:space="preserve">8-13-2012 2:51 </v>
      </c>
      <c r="P6149">
        <f t="shared" si="387"/>
        <v>1.0000000001164153</v>
      </c>
      <c r="Q6149">
        <v>69.099999999999994</v>
      </c>
      <c r="R6149">
        <v>0.99999999994179234</v>
      </c>
      <c r="S6149">
        <v>69.099999999999994</v>
      </c>
    </row>
    <row r="6150" spans="1:19" x14ac:dyDescent="0.25">
      <c r="A6150" t="s">
        <v>6180</v>
      </c>
      <c r="B6150">
        <v>73</v>
      </c>
      <c r="D6150" t="str">
        <f t="shared" si="384"/>
        <v xml:space="preserve">8-18-2011 7:51 </v>
      </c>
      <c r="E6150">
        <f t="shared" si="385"/>
        <v>0.99999999994179234</v>
      </c>
      <c r="F6150">
        <v>73</v>
      </c>
      <c r="K6150" t="s">
        <v>15756</v>
      </c>
      <c r="L6150">
        <v>81</v>
      </c>
      <c r="N6150" t="s">
        <v>15864</v>
      </c>
      <c r="O6150" t="str">
        <f t="shared" si="386"/>
        <v xml:space="preserve">8-13-2012 1:51 </v>
      </c>
      <c r="P6150">
        <f t="shared" si="387"/>
        <v>0.99999999994179234</v>
      </c>
      <c r="Q6150">
        <v>70</v>
      </c>
      <c r="R6150">
        <v>0.99999999994179234</v>
      </c>
      <c r="S6150">
        <v>69.099999999999994</v>
      </c>
    </row>
    <row r="6151" spans="1:19" x14ac:dyDescent="0.25">
      <c r="A6151" t="s">
        <v>6181</v>
      </c>
      <c r="B6151">
        <v>71.099999999999994</v>
      </c>
      <c r="D6151" t="str">
        <f t="shared" si="384"/>
        <v xml:space="preserve">8-18-2011 6:51 </v>
      </c>
      <c r="E6151">
        <f t="shared" si="385"/>
        <v>0.99999999994179234</v>
      </c>
      <c r="F6151">
        <v>71.099999999999994</v>
      </c>
      <c r="K6151" t="s">
        <v>15757</v>
      </c>
      <c r="L6151">
        <v>75.900000000000006</v>
      </c>
      <c r="N6151" t="s">
        <v>15865</v>
      </c>
      <c r="O6151" t="str">
        <f t="shared" si="386"/>
        <v xml:space="preserve">8-13-2012 0:51 </v>
      </c>
      <c r="P6151">
        <f t="shared" si="387"/>
        <v>0.99999999994179234</v>
      </c>
      <c r="Q6151">
        <v>72</v>
      </c>
      <c r="R6151">
        <v>0.99999999994179234</v>
      </c>
      <c r="S6151">
        <v>69.099999999999994</v>
      </c>
    </row>
    <row r="6152" spans="1:19" x14ac:dyDescent="0.25">
      <c r="A6152" t="s">
        <v>6182</v>
      </c>
      <c r="B6152">
        <v>70</v>
      </c>
      <c r="D6152" t="str">
        <f t="shared" si="384"/>
        <v xml:space="preserve">8-18-2011 5:51 </v>
      </c>
      <c r="E6152">
        <f t="shared" si="385"/>
        <v>1.0000000001164153</v>
      </c>
      <c r="F6152">
        <v>70</v>
      </c>
      <c r="K6152" t="s">
        <v>15758</v>
      </c>
      <c r="L6152">
        <v>71.099999999999994</v>
      </c>
      <c r="N6152" t="s">
        <v>15866</v>
      </c>
      <c r="O6152" t="str">
        <f t="shared" si="386"/>
        <v xml:space="preserve">8-12-2012 23:51 </v>
      </c>
      <c r="P6152">
        <f t="shared" si="387"/>
        <v>1.0000000001164153</v>
      </c>
      <c r="Q6152">
        <v>72</v>
      </c>
      <c r="R6152">
        <v>0.99999999994179234</v>
      </c>
      <c r="S6152">
        <v>69.099999999999994</v>
      </c>
    </row>
    <row r="6153" spans="1:19" x14ac:dyDescent="0.25">
      <c r="A6153" t="s">
        <v>6183</v>
      </c>
      <c r="B6153">
        <v>72</v>
      </c>
      <c r="D6153" t="str">
        <f t="shared" si="384"/>
        <v xml:space="preserve">8-18-2011 4:51 </v>
      </c>
      <c r="E6153">
        <f t="shared" si="385"/>
        <v>0.99999999994179234</v>
      </c>
      <c r="F6153">
        <v>72</v>
      </c>
      <c r="K6153" t="s">
        <v>15759</v>
      </c>
      <c r="L6153">
        <v>66.900000000000006</v>
      </c>
      <c r="N6153" t="s">
        <v>15867</v>
      </c>
      <c r="O6153" t="str">
        <f t="shared" si="386"/>
        <v xml:space="preserve">8-12-2012 22:51 </v>
      </c>
      <c r="P6153">
        <f t="shared" si="387"/>
        <v>0.99999999994179234</v>
      </c>
      <c r="Q6153">
        <v>72</v>
      </c>
      <c r="R6153">
        <v>1.0000000001164153</v>
      </c>
      <c r="S6153">
        <v>69.099999999999994</v>
      </c>
    </row>
    <row r="6154" spans="1:19" x14ac:dyDescent="0.25">
      <c r="A6154" t="s">
        <v>6184</v>
      </c>
      <c r="B6154">
        <v>72</v>
      </c>
      <c r="D6154" t="str">
        <f t="shared" si="384"/>
        <v xml:space="preserve">8-18-2011 3:51 </v>
      </c>
      <c r="E6154">
        <f t="shared" si="385"/>
        <v>0.99999999994179234</v>
      </c>
      <c r="F6154">
        <v>72</v>
      </c>
      <c r="K6154" t="s">
        <v>15760</v>
      </c>
      <c r="L6154">
        <v>66.900000000000006</v>
      </c>
      <c r="N6154" t="s">
        <v>15868</v>
      </c>
      <c r="O6154" t="str">
        <f t="shared" si="386"/>
        <v xml:space="preserve">8-12-2012 21:51 </v>
      </c>
      <c r="P6154">
        <f t="shared" si="387"/>
        <v>0.99999999994179234</v>
      </c>
      <c r="Q6154">
        <v>73.900000000000006</v>
      </c>
      <c r="R6154">
        <v>1.0000000001164153</v>
      </c>
      <c r="S6154">
        <v>69.099999999999994</v>
      </c>
    </row>
    <row r="6155" spans="1:19" x14ac:dyDescent="0.25">
      <c r="A6155" t="s">
        <v>6185</v>
      </c>
      <c r="B6155">
        <v>73</v>
      </c>
      <c r="D6155" t="str">
        <f t="shared" si="384"/>
        <v xml:space="preserve">8-18-2011 2:51 </v>
      </c>
      <c r="E6155">
        <f t="shared" si="385"/>
        <v>1.0000000001164153</v>
      </c>
      <c r="F6155">
        <v>73</v>
      </c>
      <c r="K6155" t="s">
        <v>15761</v>
      </c>
      <c r="L6155">
        <v>68</v>
      </c>
      <c r="N6155" t="s">
        <v>15869</v>
      </c>
      <c r="O6155" t="str">
        <f t="shared" si="386"/>
        <v xml:space="preserve">8-12-2012 20:51 </v>
      </c>
      <c r="P6155">
        <f t="shared" si="387"/>
        <v>1.0000000001164153</v>
      </c>
      <c r="Q6155">
        <v>77</v>
      </c>
      <c r="R6155">
        <v>0.99999999994179234</v>
      </c>
      <c r="S6155">
        <v>69.099999999999994</v>
      </c>
    </row>
    <row r="6156" spans="1:19" x14ac:dyDescent="0.25">
      <c r="A6156" t="s">
        <v>6186</v>
      </c>
      <c r="B6156">
        <v>73</v>
      </c>
      <c r="D6156" t="str">
        <f t="shared" si="384"/>
        <v xml:space="preserve">8-18-2011 1:51 </v>
      </c>
      <c r="E6156">
        <f t="shared" si="385"/>
        <v>0.99999999994179234</v>
      </c>
      <c r="F6156">
        <v>73</v>
      </c>
      <c r="K6156" t="s">
        <v>15762</v>
      </c>
      <c r="L6156">
        <v>68</v>
      </c>
      <c r="N6156" t="s">
        <v>15870</v>
      </c>
      <c r="O6156" t="str">
        <f t="shared" si="386"/>
        <v xml:space="preserve">8-12-2012 19:51 </v>
      </c>
      <c r="P6156">
        <f t="shared" si="387"/>
        <v>0.99999999994179234</v>
      </c>
      <c r="Q6156">
        <v>82</v>
      </c>
      <c r="R6156">
        <v>1.0000000001164153</v>
      </c>
      <c r="S6156">
        <v>69.099999999999994</v>
      </c>
    </row>
    <row r="6157" spans="1:19" x14ac:dyDescent="0.25">
      <c r="A6157" t="s">
        <v>6187</v>
      </c>
      <c r="B6157">
        <v>73.900000000000006</v>
      </c>
      <c r="D6157" t="str">
        <f t="shared" si="384"/>
        <v xml:space="preserve">8-18-2011 0:51 </v>
      </c>
      <c r="E6157">
        <f t="shared" si="385"/>
        <v>0.99999999994179234</v>
      </c>
      <c r="F6157">
        <v>73.900000000000006</v>
      </c>
      <c r="K6157" t="s">
        <v>15763</v>
      </c>
      <c r="L6157">
        <v>69.099999999999994</v>
      </c>
      <c r="N6157" t="s">
        <v>15871</v>
      </c>
      <c r="O6157" t="str">
        <f t="shared" si="386"/>
        <v xml:space="preserve">8-12-2012 18:51 </v>
      </c>
      <c r="P6157">
        <f t="shared" si="387"/>
        <v>0.99999999994179234</v>
      </c>
      <c r="Q6157">
        <v>84.9</v>
      </c>
      <c r="R6157">
        <v>0.99999999994179234</v>
      </c>
      <c r="S6157">
        <v>69.099999999999994</v>
      </c>
    </row>
    <row r="6158" spans="1:19" x14ac:dyDescent="0.25">
      <c r="A6158" t="s">
        <v>6188</v>
      </c>
      <c r="B6158">
        <v>75</v>
      </c>
      <c r="D6158" t="str">
        <f t="shared" si="384"/>
        <v xml:space="preserve">8-17-2011 23:51 </v>
      </c>
      <c r="E6158">
        <f t="shared" si="385"/>
        <v>1.0000000001164153</v>
      </c>
      <c r="F6158">
        <v>75</v>
      </c>
      <c r="K6158" t="s">
        <v>15764</v>
      </c>
      <c r="L6158">
        <v>71.099999999999994</v>
      </c>
      <c r="N6158" t="s">
        <v>15872</v>
      </c>
      <c r="O6158" t="str">
        <f t="shared" si="386"/>
        <v xml:space="preserve">8-12-2012 17:51 </v>
      </c>
      <c r="P6158">
        <f t="shared" si="387"/>
        <v>1.0000000001164153</v>
      </c>
      <c r="Q6158">
        <v>84</v>
      </c>
      <c r="R6158">
        <v>0.99999999994179234</v>
      </c>
      <c r="S6158">
        <v>69.099999999999994</v>
      </c>
    </row>
    <row r="6159" spans="1:19" x14ac:dyDescent="0.25">
      <c r="A6159" t="s">
        <v>6189</v>
      </c>
      <c r="B6159">
        <v>72</v>
      </c>
      <c r="D6159" t="str">
        <f t="shared" si="384"/>
        <v xml:space="preserve">8-17-2011 22:51 </v>
      </c>
      <c r="E6159">
        <f t="shared" si="385"/>
        <v>0.99999999994179234</v>
      </c>
      <c r="F6159">
        <v>72</v>
      </c>
      <c r="K6159" t="s">
        <v>15765</v>
      </c>
      <c r="L6159">
        <v>70</v>
      </c>
      <c r="N6159" t="s">
        <v>15873</v>
      </c>
      <c r="O6159" t="str">
        <f t="shared" si="386"/>
        <v xml:space="preserve">8-12-2012 16:51 </v>
      </c>
      <c r="P6159">
        <f t="shared" si="387"/>
        <v>0.99999999994179234</v>
      </c>
      <c r="Q6159">
        <v>87.1</v>
      </c>
      <c r="R6159">
        <v>0.99999999994179234</v>
      </c>
      <c r="S6159">
        <v>69.099999999999994</v>
      </c>
    </row>
    <row r="6160" spans="1:19" x14ac:dyDescent="0.25">
      <c r="A6160" t="s">
        <v>6190</v>
      </c>
      <c r="B6160">
        <v>75.900000000000006</v>
      </c>
      <c r="D6160" t="str">
        <f t="shared" si="384"/>
        <v xml:space="preserve">8-17-2011 21:51 </v>
      </c>
      <c r="E6160">
        <f t="shared" si="385"/>
        <v>0.99999999994179234</v>
      </c>
      <c r="F6160">
        <v>75.900000000000006</v>
      </c>
      <c r="K6160" t="s">
        <v>15766</v>
      </c>
      <c r="L6160">
        <v>72</v>
      </c>
      <c r="N6160" t="s">
        <v>15874</v>
      </c>
      <c r="O6160" t="str">
        <f t="shared" si="386"/>
        <v xml:space="preserve">8-12-2012 15:51 </v>
      </c>
      <c r="P6160">
        <f t="shared" si="387"/>
        <v>0.99999999994179234</v>
      </c>
      <c r="Q6160">
        <v>84.9</v>
      </c>
      <c r="R6160">
        <v>1.0000000001164153</v>
      </c>
      <c r="S6160">
        <v>69.099999999999994</v>
      </c>
    </row>
    <row r="6161" spans="1:19" x14ac:dyDescent="0.25">
      <c r="A6161" t="s">
        <v>6191</v>
      </c>
      <c r="B6161">
        <v>77</v>
      </c>
      <c r="D6161" t="str">
        <f t="shared" si="384"/>
        <v xml:space="preserve">8-17-2011 20:51 </v>
      </c>
      <c r="E6161">
        <f t="shared" si="385"/>
        <v>1.0000000001164153</v>
      </c>
      <c r="F6161">
        <v>77</v>
      </c>
      <c r="K6161" t="s">
        <v>15767</v>
      </c>
      <c r="L6161">
        <v>73</v>
      </c>
      <c r="N6161" t="s">
        <v>15875</v>
      </c>
      <c r="O6161" t="str">
        <f t="shared" si="386"/>
        <v xml:space="preserve">8-12-2012 14:51 </v>
      </c>
      <c r="P6161">
        <f t="shared" si="387"/>
        <v>1.0000000001164153</v>
      </c>
      <c r="Q6161">
        <v>86</v>
      </c>
      <c r="R6161">
        <v>0.99999999994179234</v>
      </c>
      <c r="S6161">
        <v>69.099999999999994</v>
      </c>
    </row>
    <row r="6162" spans="1:19" x14ac:dyDescent="0.25">
      <c r="A6162" t="s">
        <v>6192</v>
      </c>
      <c r="B6162">
        <v>82.9</v>
      </c>
      <c r="D6162" t="str">
        <f t="shared" si="384"/>
        <v xml:space="preserve">8-17-2011 19:51 </v>
      </c>
      <c r="E6162">
        <f t="shared" si="385"/>
        <v>0.99999999994179234</v>
      </c>
      <c r="F6162">
        <v>82.9</v>
      </c>
      <c r="K6162" t="s">
        <v>15768</v>
      </c>
      <c r="L6162">
        <v>72</v>
      </c>
      <c r="N6162" t="s">
        <v>15876</v>
      </c>
      <c r="O6162" t="str">
        <f t="shared" si="386"/>
        <v xml:space="preserve">8-12-2012 13:51 </v>
      </c>
      <c r="P6162">
        <f t="shared" si="387"/>
        <v>0.99999999994179234</v>
      </c>
      <c r="Q6162">
        <v>86</v>
      </c>
      <c r="R6162">
        <v>0.99999999994179234</v>
      </c>
      <c r="S6162">
        <v>69.099999999999994</v>
      </c>
    </row>
    <row r="6163" spans="1:19" x14ac:dyDescent="0.25">
      <c r="A6163" t="s">
        <v>6193</v>
      </c>
      <c r="B6163">
        <v>84.9</v>
      </c>
      <c r="D6163" t="str">
        <f t="shared" si="384"/>
        <v xml:space="preserve">8-17-2011 18:51 </v>
      </c>
      <c r="E6163">
        <f t="shared" si="385"/>
        <v>0.99999999994179234</v>
      </c>
      <c r="F6163">
        <v>84.9</v>
      </c>
      <c r="K6163" t="s">
        <v>15769</v>
      </c>
      <c r="L6163">
        <v>77</v>
      </c>
      <c r="N6163" t="s">
        <v>15877</v>
      </c>
      <c r="O6163" t="str">
        <f t="shared" si="386"/>
        <v xml:space="preserve">8-12-2012 12:51 </v>
      </c>
      <c r="P6163">
        <f t="shared" si="387"/>
        <v>0.99999999994179234</v>
      </c>
      <c r="Q6163">
        <v>82.9</v>
      </c>
      <c r="R6163">
        <v>0.56666666659293696</v>
      </c>
      <c r="S6163">
        <v>69.099999999999994</v>
      </c>
    </row>
    <row r="6164" spans="1:19" x14ac:dyDescent="0.25">
      <c r="A6164" t="s">
        <v>6194</v>
      </c>
      <c r="B6164">
        <v>87.1</v>
      </c>
      <c r="D6164" t="str">
        <f t="shared" si="384"/>
        <v xml:space="preserve">8-17-2011 17:51 </v>
      </c>
      <c r="E6164">
        <f t="shared" si="385"/>
        <v>1.0000000001164153</v>
      </c>
      <c r="F6164">
        <v>87.1</v>
      </c>
      <c r="K6164" t="s">
        <v>15770</v>
      </c>
      <c r="L6164">
        <v>82</v>
      </c>
      <c r="N6164" t="s">
        <v>15878</v>
      </c>
      <c r="O6164" t="str">
        <f t="shared" si="386"/>
        <v xml:space="preserve">8-12-2012 11:51 </v>
      </c>
      <c r="P6164">
        <f t="shared" si="387"/>
        <v>1.0000000001164153</v>
      </c>
      <c r="Q6164">
        <v>80.099999999999994</v>
      </c>
      <c r="R6164">
        <v>1.0000000001164153</v>
      </c>
      <c r="S6164">
        <v>69.099999999999994</v>
      </c>
    </row>
    <row r="6165" spans="1:19" x14ac:dyDescent="0.25">
      <c r="A6165" t="s">
        <v>6195</v>
      </c>
      <c r="B6165">
        <v>88</v>
      </c>
      <c r="D6165" t="str">
        <f t="shared" si="384"/>
        <v xml:space="preserve">8-17-2011 16:51 </v>
      </c>
      <c r="E6165">
        <f t="shared" si="385"/>
        <v>0.99999999994179234</v>
      </c>
      <c r="F6165">
        <v>88</v>
      </c>
      <c r="K6165" t="s">
        <v>15771</v>
      </c>
      <c r="L6165">
        <v>84</v>
      </c>
      <c r="N6165" t="s">
        <v>15879</v>
      </c>
      <c r="O6165" t="str">
        <f t="shared" si="386"/>
        <v xml:space="preserve">8-12-2012 10:51 </v>
      </c>
      <c r="P6165">
        <f t="shared" si="387"/>
        <v>0.99999999994179234</v>
      </c>
      <c r="Q6165">
        <v>79</v>
      </c>
      <c r="R6165">
        <v>0.99999999994179234</v>
      </c>
      <c r="S6165">
        <v>69.099999999999994</v>
      </c>
    </row>
    <row r="6166" spans="1:19" x14ac:dyDescent="0.25">
      <c r="A6166" t="s">
        <v>6196</v>
      </c>
      <c r="B6166">
        <v>88</v>
      </c>
      <c r="D6166" t="str">
        <f t="shared" si="384"/>
        <v xml:space="preserve">8-17-2011 15:51 </v>
      </c>
      <c r="E6166">
        <f t="shared" si="385"/>
        <v>0.99999999994179234</v>
      </c>
      <c r="F6166">
        <v>88</v>
      </c>
      <c r="K6166" t="s">
        <v>15772</v>
      </c>
      <c r="L6166">
        <v>84.9</v>
      </c>
      <c r="N6166" t="s">
        <v>15880</v>
      </c>
      <c r="O6166" t="str">
        <f t="shared" si="386"/>
        <v xml:space="preserve">8-12-2012 9:51 </v>
      </c>
      <c r="P6166">
        <f t="shared" si="387"/>
        <v>0.99999999994179234</v>
      </c>
      <c r="Q6166">
        <v>75.900000000000006</v>
      </c>
      <c r="R6166">
        <v>0.36666666663950309</v>
      </c>
      <c r="S6166">
        <v>69.099999999999994</v>
      </c>
    </row>
    <row r="6167" spans="1:19" x14ac:dyDescent="0.25">
      <c r="A6167" t="s">
        <v>6197</v>
      </c>
      <c r="B6167">
        <v>88</v>
      </c>
      <c r="D6167" t="str">
        <f t="shared" si="384"/>
        <v xml:space="preserve">8-17-2011 14:51 </v>
      </c>
      <c r="E6167">
        <f t="shared" si="385"/>
        <v>1.0000000001164153</v>
      </c>
      <c r="F6167">
        <v>88</v>
      </c>
      <c r="K6167" t="s">
        <v>15773</v>
      </c>
      <c r="L6167">
        <v>86</v>
      </c>
      <c r="N6167" t="s">
        <v>15881</v>
      </c>
      <c r="O6167" t="str">
        <f t="shared" si="386"/>
        <v xml:space="preserve">8-12-2012 8:51 </v>
      </c>
      <c r="P6167">
        <f t="shared" si="387"/>
        <v>1.0000000001164153</v>
      </c>
      <c r="Q6167">
        <v>75</v>
      </c>
      <c r="R6167">
        <v>0.99999999994179234</v>
      </c>
      <c r="S6167">
        <v>69.099999999999994</v>
      </c>
    </row>
    <row r="6168" spans="1:19" x14ac:dyDescent="0.25">
      <c r="A6168" t="s">
        <v>6198</v>
      </c>
      <c r="B6168">
        <v>87.1</v>
      </c>
      <c r="D6168" t="str">
        <f t="shared" si="384"/>
        <v xml:space="preserve">8-17-2011 13:51 </v>
      </c>
      <c r="E6168">
        <f t="shared" si="385"/>
        <v>0.99999999994179234</v>
      </c>
      <c r="F6168">
        <v>87.1</v>
      </c>
      <c r="K6168" t="s">
        <v>15774</v>
      </c>
      <c r="L6168">
        <v>88</v>
      </c>
      <c r="N6168" t="s">
        <v>15882</v>
      </c>
      <c r="O6168" t="str">
        <f t="shared" si="386"/>
        <v xml:space="preserve">8-12-2012 7:51 </v>
      </c>
      <c r="P6168">
        <f t="shared" si="387"/>
        <v>0.23333333322079852</v>
      </c>
      <c r="Q6168">
        <v>73</v>
      </c>
      <c r="R6168">
        <v>0.99999999994179234</v>
      </c>
      <c r="S6168">
        <v>69.099999999999994</v>
      </c>
    </row>
    <row r="6169" spans="1:19" x14ac:dyDescent="0.25">
      <c r="A6169" t="s">
        <v>6199</v>
      </c>
      <c r="B6169">
        <v>87.1</v>
      </c>
      <c r="D6169" t="str">
        <f t="shared" si="384"/>
        <v xml:space="preserve">8-17-2011 12:51 </v>
      </c>
      <c r="E6169">
        <f t="shared" si="385"/>
        <v>0.99999999994179234</v>
      </c>
      <c r="F6169">
        <v>87.1</v>
      </c>
      <c r="K6169" t="s">
        <v>15775</v>
      </c>
      <c r="L6169">
        <v>86</v>
      </c>
      <c r="N6169" t="s">
        <v>15883</v>
      </c>
      <c r="O6169" t="str">
        <f t="shared" si="386"/>
        <v xml:space="preserve">8-12-2012 7:37 </v>
      </c>
      <c r="P6169">
        <f t="shared" si="387"/>
        <v>0.76666666672099382</v>
      </c>
      <c r="Q6169">
        <v>73.400000000000006</v>
      </c>
      <c r="R6169">
        <v>0.99999999994179234</v>
      </c>
      <c r="S6169">
        <v>69.099999999999994</v>
      </c>
    </row>
    <row r="6170" spans="1:19" x14ac:dyDescent="0.25">
      <c r="A6170" t="s">
        <v>6200</v>
      </c>
      <c r="B6170">
        <v>84.9</v>
      </c>
      <c r="D6170" t="str">
        <f t="shared" si="384"/>
        <v xml:space="preserve">8-17-2011 11:51 </v>
      </c>
      <c r="E6170">
        <f t="shared" si="385"/>
        <v>1.0000000001164153</v>
      </c>
      <c r="F6170">
        <v>84.9</v>
      </c>
      <c r="K6170" t="s">
        <v>15776</v>
      </c>
      <c r="L6170">
        <v>84</v>
      </c>
      <c r="N6170" t="s">
        <v>15884</v>
      </c>
      <c r="O6170" t="str">
        <f t="shared" si="386"/>
        <v xml:space="preserve">8-12-2012 6:51 </v>
      </c>
      <c r="P6170">
        <f t="shared" si="387"/>
        <v>0.34999999991850927</v>
      </c>
      <c r="Q6170">
        <v>72</v>
      </c>
      <c r="R6170">
        <v>0.99999999994179234</v>
      </c>
      <c r="S6170">
        <v>69.099999999999994</v>
      </c>
    </row>
    <row r="6171" spans="1:19" x14ac:dyDescent="0.25">
      <c r="A6171" t="s">
        <v>6201</v>
      </c>
      <c r="B6171">
        <v>82</v>
      </c>
      <c r="D6171" t="str">
        <f t="shared" si="384"/>
        <v xml:space="preserve">8-17-2011 10:51 </v>
      </c>
      <c r="E6171">
        <f t="shared" si="385"/>
        <v>0.99999999994179234</v>
      </c>
      <c r="F6171">
        <v>82</v>
      </c>
      <c r="K6171" t="s">
        <v>15777</v>
      </c>
      <c r="L6171">
        <v>84</v>
      </c>
      <c r="N6171" t="s">
        <v>15885</v>
      </c>
      <c r="O6171" t="str">
        <f t="shared" si="386"/>
        <v xml:space="preserve">8-12-2012 6:30 </v>
      </c>
      <c r="P6171">
        <f t="shared" si="387"/>
        <v>0.20000000012805685</v>
      </c>
      <c r="Q6171">
        <v>71.599999999999994</v>
      </c>
      <c r="R6171">
        <v>0.99999999994179234</v>
      </c>
      <c r="S6171">
        <v>69.099999999999994</v>
      </c>
    </row>
    <row r="6172" spans="1:19" x14ac:dyDescent="0.25">
      <c r="A6172" t="s">
        <v>6202</v>
      </c>
      <c r="B6172">
        <v>80.099999999999994</v>
      </c>
      <c r="D6172" t="str">
        <f t="shared" si="384"/>
        <v xml:space="preserve">8-17-2011 9:51 </v>
      </c>
      <c r="E6172">
        <f t="shared" si="385"/>
        <v>0.99999999994179234</v>
      </c>
      <c r="F6172">
        <v>80.099999999999994</v>
      </c>
      <c r="K6172" t="s">
        <v>15778</v>
      </c>
      <c r="L6172">
        <v>82</v>
      </c>
      <c r="N6172" t="s">
        <v>15886</v>
      </c>
      <c r="O6172" t="str">
        <f t="shared" si="386"/>
        <v xml:space="preserve">8-12-2012 6:18 </v>
      </c>
      <c r="P6172">
        <f t="shared" si="387"/>
        <v>0.44999999989522621</v>
      </c>
      <c r="Q6172">
        <v>71.599999999999994</v>
      </c>
      <c r="R6172">
        <v>1.0000000001164153</v>
      </c>
      <c r="S6172">
        <v>69.099999999999994</v>
      </c>
    </row>
    <row r="6173" spans="1:19" x14ac:dyDescent="0.25">
      <c r="A6173" t="s">
        <v>6203</v>
      </c>
      <c r="B6173">
        <v>75.900000000000006</v>
      </c>
      <c r="D6173" t="str">
        <f t="shared" si="384"/>
        <v xml:space="preserve">8-17-2011 8:51 </v>
      </c>
      <c r="E6173">
        <f t="shared" si="385"/>
        <v>1.0000000001164153</v>
      </c>
      <c r="F6173">
        <v>75.900000000000006</v>
      </c>
      <c r="K6173" t="s">
        <v>15779</v>
      </c>
      <c r="L6173">
        <v>79</v>
      </c>
      <c r="N6173" t="s">
        <v>15887</v>
      </c>
      <c r="O6173" t="str">
        <f t="shared" si="386"/>
        <v xml:space="preserve">8-12-2012 5:51 </v>
      </c>
      <c r="P6173">
        <f t="shared" si="387"/>
        <v>1.0000000001164153</v>
      </c>
      <c r="Q6173">
        <v>72</v>
      </c>
      <c r="R6173">
        <v>1.0000000001164153</v>
      </c>
      <c r="S6173">
        <v>69.099999999999994</v>
      </c>
    </row>
    <row r="6174" spans="1:19" x14ac:dyDescent="0.25">
      <c r="A6174" t="s">
        <v>6204</v>
      </c>
      <c r="B6174">
        <v>68</v>
      </c>
      <c r="D6174" t="str">
        <f t="shared" si="384"/>
        <v xml:space="preserve">8-17-2011 7:51 </v>
      </c>
      <c r="E6174">
        <f t="shared" si="385"/>
        <v>0.99999999994179234</v>
      </c>
      <c r="F6174">
        <v>68</v>
      </c>
      <c r="K6174" t="s">
        <v>15780</v>
      </c>
      <c r="L6174">
        <v>75.900000000000006</v>
      </c>
      <c r="N6174" t="s">
        <v>15888</v>
      </c>
      <c r="O6174" t="str">
        <f t="shared" si="386"/>
        <v xml:space="preserve">8-12-2012 4:51 </v>
      </c>
      <c r="P6174">
        <f t="shared" si="387"/>
        <v>0.99999999994179234</v>
      </c>
      <c r="Q6174">
        <v>73</v>
      </c>
      <c r="R6174">
        <v>0.99999999994179234</v>
      </c>
      <c r="S6174">
        <v>69.099999999999994</v>
      </c>
    </row>
    <row r="6175" spans="1:19" x14ac:dyDescent="0.25">
      <c r="A6175" t="s">
        <v>6205</v>
      </c>
      <c r="B6175">
        <v>64.900000000000006</v>
      </c>
      <c r="D6175" t="str">
        <f t="shared" si="384"/>
        <v xml:space="preserve">8-17-2011 6:51 </v>
      </c>
      <c r="E6175">
        <f t="shared" si="385"/>
        <v>0.99999999994179234</v>
      </c>
      <c r="F6175">
        <v>64.900000000000006</v>
      </c>
      <c r="K6175" t="s">
        <v>15781</v>
      </c>
      <c r="L6175">
        <v>73</v>
      </c>
      <c r="N6175" t="s">
        <v>15889</v>
      </c>
      <c r="O6175" t="str">
        <f t="shared" si="386"/>
        <v xml:space="preserve">8-12-2012 3:51 </v>
      </c>
      <c r="P6175">
        <f t="shared" si="387"/>
        <v>0.99999999994179234</v>
      </c>
      <c r="Q6175">
        <v>73</v>
      </c>
      <c r="R6175">
        <v>1.0000000001164153</v>
      </c>
      <c r="S6175">
        <v>69.099999999999994</v>
      </c>
    </row>
    <row r="6176" spans="1:19" x14ac:dyDescent="0.25">
      <c r="A6176" t="s">
        <v>6206</v>
      </c>
      <c r="B6176">
        <v>64.900000000000006</v>
      </c>
      <c r="D6176" t="str">
        <f t="shared" si="384"/>
        <v xml:space="preserve">8-17-2011 5:51 </v>
      </c>
      <c r="E6176">
        <f t="shared" si="385"/>
        <v>1.0000000001164153</v>
      </c>
      <c r="F6176">
        <v>64.900000000000006</v>
      </c>
      <c r="K6176" t="s">
        <v>15782</v>
      </c>
      <c r="L6176">
        <v>72</v>
      </c>
      <c r="N6176" t="s">
        <v>15890</v>
      </c>
      <c r="O6176" t="str">
        <f t="shared" si="386"/>
        <v xml:space="preserve">8-12-2012 2:51 </v>
      </c>
      <c r="P6176">
        <f t="shared" si="387"/>
        <v>1.0000000001164153</v>
      </c>
      <c r="Q6176">
        <v>73</v>
      </c>
      <c r="R6176">
        <v>1.0000000001164153</v>
      </c>
      <c r="S6176">
        <v>69.099999999999994</v>
      </c>
    </row>
    <row r="6177" spans="1:19" x14ac:dyDescent="0.25">
      <c r="A6177" t="s">
        <v>6207</v>
      </c>
      <c r="B6177">
        <v>66</v>
      </c>
      <c r="D6177" t="str">
        <f t="shared" si="384"/>
        <v xml:space="preserve">8-17-2011 4:51 </v>
      </c>
      <c r="E6177">
        <f t="shared" si="385"/>
        <v>0.99999999994179234</v>
      </c>
      <c r="F6177">
        <v>66</v>
      </c>
      <c r="K6177" t="s">
        <v>15783</v>
      </c>
      <c r="L6177">
        <v>70</v>
      </c>
      <c r="N6177" t="s">
        <v>15891</v>
      </c>
      <c r="O6177" t="str">
        <f t="shared" si="386"/>
        <v xml:space="preserve">8-12-2012 1:51 </v>
      </c>
      <c r="P6177">
        <f t="shared" si="387"/>
        <v>0.53333333332557231</v>
      </c>
      <c r="Q6177">
        <v>73</v>
      </c>
      <c r="R6177">
        <v>1.0000000001164153</v>
      </c>
      <c r="S6177">
        <v>69.099999999999994</v>
      </c>
    </row>
    <row r="6178" spans="1:19" x14ac:dyDescent="0.25">
      <c r="A6178" t="s">
        <v>6208</v>
      </c>
      <c r="B6178">
        <v>66</v>
      </c>
      <c r="D6178" t="str">
        <f t="shared" si="384"/>
        <v xml:space="preserve">8-17-2011 3:51 </v>
      </c>
      <c r="E6178">
        <f t="shared" si="385"/>
        <v>0.99999999994179234</v>
      </c>
      <c r="F6178">
        <v>66</v>
      </c>
      <c r="K6178" t="s">
        <v>15784</v>
      </c>
      <c r="L6178">
        <v>70</v>
      </c>
      <c r="N6178" t="s">
        <v>15892</v>
      </c>
      <c r="O6178" t="str">
        <f t="shared" si="386"/>
        <v xml:space="preserve">8-12-2012 1:19 </v>
      </c>
      <c r="P6178">
        <f t="shared" si="387"/>
        <v>0.46666666661622003</v>
      </c>
      <c r="Q6178">
        <v>71.599999999999994</v>
      </c>
      <c r="R6178">
        <v>0.75</v>
      </c>
      <c r="S6178">
        <v>69.099999999999994</v>
      </c>
    </row>
    <row r="6179" spans="1:19" x14ac:dyDescent="0.25">
      <c r="A6179" t="s">
        <v>6209</v>
      </c>
      <c r="B6179">
        <v>68</v>
      </c>
      <c r="D6179" t="str">
        <f t="shared" si="384"/>
        <v xml:space="preserve">8-17-2011 2:51 </v>
      </c>
      <c r="E6179">
        <f t="shared" si="385"/>
        <v>1.0000000001164153</v>
      </c>
      <c r="F6179">
        <v>68</v>
      </c>
      <c r="K6179" t="s">
        <v>15785</v>
      </c>
      <c r="L6179">
        <v>70</v>
      </c>
      <c r="N6179" t="s">
        <v>15893</v>
      </c>
      <c r="O6179" t="str">
        <f t="shared" si="386"/>
        <v xml:space="preserve">8-12-2012 0:51 </v>
      </c>
      <c r="P6179">
        <f t="shared" si="387"/>
        <v>0.99999999994179234</v>
      </c>
      <c r="Q6179">
        <v>72</v>
      </c>
      <c r="R6179">
        <v>0.99999999994179234</v>
      </c>
      <c r="S6179">
        <v>69.099999999999994</v>
      </c>
    </row>
    <row r="6180" spans="1:19" x14ac:dyDescent="0.25">
      <c r="A6180" t="s">
        <v>6210</v>
      </c>
      <c r="B6180">
        <v>68</v>
      </c>
      <c r="D6180" t="str">
        <f t="shared" si="384"/>
        <v xml:space="preserve">8-17-2011 1:51 </v>
      </c>
      <c r="E6180">
        <f t="shared" si="385"/>
        <v>0.99999999994179234</v>
      </c>
      <c r="F6180">
        <v>68</v>
      </c>
      <c r="K6180" t="s">
        <v>15786</v>
      </c>
      <c r="L6180">
        <v>71.099999999999994</v>
      </c>
      <c r="N6180" t="s">
        <v>15894</v>
      </c>
      <c r="O6180" t="str">
        <f t="shared" si="386"/>
        <v xml:space="preserve">8-11-2012 23:51 </v>
      </c>
      <c r="P6180">
        <f t="shared" si="387"/>
        <v>1.0000000001164153</v>
      </c>
      <c r="Q6180">
        <v>73</v>
      </c>
      <c r="R6180">
        <v>1.0000000001164153</v>
      </c>
      <c r="S6180">
        <v>69.099999999999994</v>
      </c>
    </row>
    <row r="6181" spans="1:19" x14ac:dyDescent="0.25">
      <c r="A6181" t="s">
        <v>6211</v>
      </c>
      <c r="B6181">
        <v>70</v>
      </c>
      <c r="D6181" t="str">
        <f t="shared" si="384"/>
        <v xml:space="preserve">8-17-2011 0:51 </v>
      </c>
      <c r="E6181">
        <f t="shared" si="385"/>
        <v>0.99999999994179234</v>
      </c>
      <c r="F6181">
        <v>70</v>
      </c>
      <c r="K6181" t="s">
        <v>15787</v>
      </c>
      <c r="L6181">
        <v>72</v>
      </c>
      <c r="N6181" t="s">
        <v>15895</v>
      </c>
      <c r="O6181" t="str">
        <f t="shared" si="386"/>
        <v xml:space="preserve">8-11-2012 22:51 </v>
      </c>
      <c r="P6181">
        <f t="shared" si="387"/>
        <v>0.99999999994179234</v>
      </c>
      <c r="Q6181">
        <v>73.900000000000006</v>
      </c>
      <c r="R6181">
        <v>0.99999999994179234</v>
      </c>
      <c r="S6181">
        <v>69.099999999999994</v>
      </c>
    </row>
    <row r="6182" spans="1:19" x14ac:dyDescent="0.25">
      <c r="A6182" t="s">
        <v>6212</v>
      </c>
      <c r="B6182">
        <v>70</v>
      </c>
      <c r="D6182" t="str">
        <f t="shared" si="384"/>
        <v xml:space="preserve">8-16-2011 23:51 </v>
      </c>
      <c r="E6182">
        <f t="shared" si="385"/>
        <v>1.0000000001164153</v>
      </c>
      <c r="F6182">
        <v>70</v>
      </c>
      <c r="K6182" t="s">
        <v>15788</v>
      </c>
      <c r="L6182">
        <v>71.099999999999994</v>
      </c>
      <c r="N6182" t="s">
        <v>15896</v>
      </c>
      <c r="O6182" t="str">
        <f t="shared" si="386"/>
        <v xml:space="preserve">8-11-2012 21:51 </v>
      </c>
      <c r="P6182">
        <f t="shared" si="387"/>
        <v>0.99999999994179234</v>
      </c>
      <c r="Q6182">
        <v>73.900000000000006</v>
      </c>
      <c r="R6182">
        <v>1.0000000001164153</v>
      </c>
      <c r="S6182">
        <v>69.099999999999994</v>
      </c>
    </row>
    <row r="6183" spans="1:19" x14ac:dyDescent="0.25">
      <c r="A6183" t="s">
        <v>6213</v>
      </c>
      <c r="B6183">
        <v>71.099999999999994</v>
      </c>
      <c r="D6183" t="str">
        <f t="shared" si="384"/>
        <v xml:space="preserve">8-16-2011 22:51 </v>
      </c>
      <c r="E6183">
        <f t="shared" si="385"/>
        <v>0.99999999994179234</v>
      </c>
      <c r="F6183">
        <v>71.099999999999994</v>
      </c>
      <c r="K6183" t="s">
        <v>15789</v>
      </c>
      <c r="L6183">
        <v>72</v>
      </c>
      <c r="N6183" t="s">
        <v>15897</v>
      </c>
      <c r="O6183" t="str">
        <f t="shared" si="386"/>
        <v xml:space="preserve">8-11-2012 20:51 </v>
      </c>
      <c r="P6183">
        <f t="shared" si="387"/>
        <v>1.0000000001164153</v>
      </c>
      <c r="Q6183">
        <v>73.900000000000006</v>
      </c>
      <c r="R6183">
        <v>0.41666666662786156</v>
      </c>
      <c r="S6183">
        <v>69.8</v>
      </c>
    </row>
    <row r="6184" spans="1:19" x14ac:dyDescent="0.25">
      <c r="A6184" t="s">
        <v>6214</v>
      </c>
      <c r="B6184">
        <v>70</v>
      </c>
      <c r="D6184" t="str">
        <f t="shared" si="384"/>
        <v xml:space="preserve">8-16-2011 21:51 </v>
      </c>
      <c r="E6184">
        <f t="shared" si="385"/>
        <v>0.99999999994179234</v>
      </c>
      <c r="F6184">
        <v>70</v>
      </c>
      <c r="K6184" t="s">
        <v>15790</v>
      </c>
      <c r="L6184">
        <v>73.900000000000006</v>
      </c>
      <c r="N6184" t="s">
        <v>15898</v>
      </c>
      <c r="O6184" t="str">
        <f t="shared" si="386"/>
        <v xml:space="preserve">8-11-2012 19:51 </v>
      </c>
      <c r="P6184">
        <f t="shared" si="387"/>
        <v>0.99999999994179234</v>
      </c>
      <c r="Q6184">
        <v>75</v>
      </c>
      <c r="R6184">
        <v>0.81666666670935228</v>
      </c>
      <c r="S6184">
        <v>69.8</v>
      </c>
    </row>
    <row r="6185" spans="1:19" x14ac:dyDescent="0.25">
      <c r="A6185" t="s">
        <v>6215</v>
      </c>
      <c r="B6185">
        <v>75</v>
      </c>
      <c r="D6185" t="str">
        <f t="shared" si="384"/>
        <v xml:space="preserve">8-16-2011 20:51 </v>
      </c>
      <c r="E6185">
        <f t="shared" si="385"/>
        <v>1.0000000001164153</v>
      </c>
      <c r="F6185">
        <v>75</v>
      </c>
      <c r="K6185" t="s">
        <v>15791</v>
      </c>
      <c r="L6185">
        <v>73</v>
      </c>
      <c r="N6185" t="s">
        <v>15899</v>
      </c>
      <c r="O6185" t="str">
        <f t="shared" si="386"/>
        <v xml:space="preserve">8-11-2012 18:51 </v>
      </c>
      <c r="P6185">
        <f t="shared" si="387"/>
        <v>0.86666666669771075</v>
      </c>
      <c r="Q6185">
        <v>75</v>
      </c>
      <c r="R6185">
        <v>0.61666666675591841</v>
      </c>
      <c r="S6185">
        <v>69.8</v>
      </c>
    </row>
    <row r="6186" spans="1:19" x14ac:dyDescent="0.25">
      <c r="A6186" t="s">
        <v>6216</v>
      </c>
      <c r="B6186">
        <v>80.099999999999994</v>
      </c>
      <c r="D6186" t="str">
        <f t="shared" si="384"/>
        <v xml:space="preserve">8-16-2011 19:51 </v>
      </c>
      <c r="E6186">
        <f t="shared" si="385"/>
        <v>0.99999999994179234</v>
      </c>
      <c r="F6186">
        <v>80.099999999999994</v>
      </c>
      <c r="K6186" t="s">
        <v>15792</v>
      </c>
      <c r="L6186">
        <v>73</v>
      </c>
      <c r="N6186" t="s">
        <v>15900</v>
      </c>
      <c r="O6186" t="str">
        <f t="shared" si="386"/>
        <v xml:space="preserve">8-11-2012 17:59 </v>
      </c>
      <c r="P6186">
        <f t="shared" si="387"/>
        <v>0.13333333324408159</v>
      </c>
      <c r="Q6186">
        <v>75.2</v>
      </c>
      <c r="R6186">
        <v>0.81666666670935228</v>
      </c>
      <c r="S6186">
        <v>69.8</v>
      </c>
    </row>
    <row r="6187" spans="1:19" x14ac:dyDescent="0.25">
      <c r="A6187" t="s">
        <v>6217</v>
      </c>
      <c r="B6187">
        <v>84.9</v>
      </c>
      <c r="D6187" t="str">
        <f t="shared" si="384"/>
        <v xml:space="preserve">8-16-2011 18:51 </v>
      </c>
      <c r="E6187">
        <f t="shared" si="385"/>
        <v>0.99999999994179234</v>
      </c>
      <c r="F6187">
        <v>84.9</v>
      </c>
      <c r="K6187" t="s">
        <v>15793</v>
      </c>
      <c r="L6187">
        <v>75</v>
      </c>
      <c r="N6187" t="s">
        <v>15901</v>
      </c>
      <c r="O6187" t="str">
        <f t="shared" si="386"/>
        <v xml:space="preserve">8-11-2012 17:51 </v>
      </c>
      <c r="P6187">
        <f t="shared" si="387"/>
        <v>1.0000000001164153</v>
      </c>
      <c r="Q6187">
        <v>75</v>
      </c>
      <c r="R6187">
        <v>0.46666666661622003</v>
      </c>
      <c r="S6187">
        <v>69.8</v>
      </c>
    </row>
    <row r="6188" spans="1:19" x14ac:dyDescent="0.25">
      <c r="A6188" t="s">
        <v>6218</v>
      </c>
      <c r="B6188">
        <v>87.1</v>
      </c>
      <c r="D6188" t="str">
        <f t="shared" si="384"/>
        <v xml:space="preserve">8-16-2011 17:51 </v>
      </c>
      <c r="E6188">
        <f t="shared" si="385"/>
        <v>1.0000000001164153</v>
      </c>
      <c r="F6188">
        <v>87.1</v>
      </c>
      <c r="K6188" t="s">
        <v>15794</v>
      </c>
      <c r="L6188">
        <v>77</v>
      </c>
      <c r="N6188" t="s">
        <v>15902</v>
      </c>
      <c r="O6188" t="str">
        <f t="shared" si="386"/>
        <v xml:space="preserve">8-11-2012 16:51 </v>
      </c>
      <c r="P6188">
        <f t="shared" si="387"/>
        <v>0.99999999994179234</v>
      </c>
      <c r="Q6188">
        <v>75</v>
      </c>
      <c r="R6188">
        <v>0.73333333345362917</v>
      </c>
      <c r="S6188">
        <v>69.8</v>
      </c>
    </row>
    <row r="6189" spans="1:19" x14ac:dyDescent="0.25">
      <c r="A6189" t="s">
        <v>6219</v>
      </c>
      <c r="B6189">
        <v>88</v>
      </c>
      <c r="D6189" t="str">
        <f t="shared" si="384"/>
        <v xml:space="preserve">8-16-2011 16:51 </v>
      </c>
      <c r="E6189">
        <f t="shared" si="385"/>
        <v>0.99999999994179234</v>
      </c>
      <c r="F6189">
        <v>88</v>
      </c>
      <c r="K6189" t="s">
        <v>15795</v>
      </c>
      <c r="L6189">
        <v>77</v>
      </c>
      <c r="N6189" t="s">
        <v>15903</v>
      </c>
      <c r="O6189" t="str">
        <f t="shared" si="386"/>
        <v xml:space="preserve">8-11-2012 15:51 </v>
      </c>
      <c r="P6189">
        <f t="shared" si="387"/>
        <v>0.99999999994179234</v>
      </c>
      <c r="Q6189">
        <v>80.099999999999994</v>
      </c>
      <c r="R6189">
        <v>0.16666666668606922</v>
      </c>
      <c r="S6189">
        <v>69.8</v>
      </c>
    </row>
    <row r="6190" spans="1:19" x14ac:dyDescent="0.25">
      <c r="A6190" t="s">
        <v>6220</v>
      </c>
      <c r="B6190">
        <v>86</v>
      </c>
      <c r="D6190" t="str">
        <f t="shared" si="384"/>
        <v xml:space="preserve">8-16-2011 15:51 </v>
      </c>
      <c r="E6190">
        <f t="shared" si="385"/>
        <v>0.99999999994179234</v>
      </c>
      <c r="F6190">
        <v>86</v>
      </c>
      <c r="K6190" t="s">
        <v>15796</v>
      </c>
      <c r="L6190">
        <v>78.099999999999994</v>
      </c>
      <c r="N6190" t="s">
        <v>15904</v>
      </c>
      <c r="O6190" t="str">
        <f t="shared" si="386"/>
        <v xml:space="preserve">8-11-2012 14:51 </v>
      </c>
      <c r="P6190">
        <f t="shared" si="387"/>
        <v>1.0000000001164153</v>
      </c>
      <c r="Q6190">
        <v>84.9</v>
      </c>
      <c r="R6190">
        <v>0.11666666652308777</v>
      </c>
      <c r="S6190">
        <v>69.8</v>
      </c>
    </row>
    <row r="6191" spans="1:19" x14ac:dyDescent="0.25">
      <c r="A6191" t="s">
        <v>6221</v>
      </c>
      <c r="B6191">
        <v>84.9</v>
      </c>
      <c r="D6191" t="str">
        <f t="shared" si="384"/>
        <v xml:space="preserve">8-16-2011 14:51 </v>
      </c>
      <c r="E6191">
        <f t="shared" si="385"/>
        <v>1.0000000001164153</v>
      </c>
      <c r="F6191">
        <v>84.9</v>
      </c>
      <c r="K6191" t="s">
        <v>15797</v>
      </c>
      <c r="L6191">
        <v>84.2</v>
      </c>
      <c r="N6191" t="s">
        <v>15905</v>
      </c>
      <c r="O6191" t="str">
        <f t="shared" si="386"/>
        <v xml:space="preserve">8-11-2012 13:51 </v>
      </c>
      <c r="P6191">
        <f t="shared" si="387"/>
        <v>0.99999999994179234</v>
      </c>
      <c r="Q6191">
        <v>86</v>
      </c>
      <c r="R6191">
        <v>0.30000000010477379</v>
      </c>
      <c r="S6191">
        <v>69.8</v>
      </c>
    </row>
    <row r="6192" spans="1:19" x14ac:dyDescent="0.25">
      <c r="A6192" t="s">
        <v>6222</v>
      </c>
      <c r="B6192">
        <v>84</v>
      </c>
      <c r="D6192" t="str">
        <f t="shared" si="384"/>
        <v xml:space="preserve">8-16-2011 13:51 </v>
      </c>
      <c r="E6192">
        <f t="shared" si="385"/>
        <v>0.99999999994179234</v>
      </c>
      <c r="F6192">
        <v>84</v>
      </c>
      <c r="K6192" t="s">
        <v>15798</v>
      </c>
      <c r="L6192">
        <v>84.9</v>
      </c>
      <c r="N6192" t="s">
        <v>15906</v>
      </c>
      <c r="O6192" t="str">
        <f t="shared" si="386"/>
        <v xml:space="preserve">8-11-2012 12:51 </v>
      </c>
      <c r="P6192">
        <f t="shared" si="387"/>
        <v>0.99999999994179234</v>
      </c>
      <c r="Q6192">
        <v>86</v>
      </c>
      <c r="R6192">
        <v>0.49999999988358468</v>
      </c>
      <c r="S6192">
        <v>69.8</v>
      </c>
    </row>
    <row r="6193" spans="1:19" x14ac:dyDescent="0.25">
      <c r="A6193" t="s">
        <v>6223</v>
      </c>
      <c r="B6193">
        <v>84</v>
      </c>
      <c r="D6193" t="str">
        <f t="shared" si="384"/>
        <v xml:space="preserve">8-16-2011 12:51 </v>
      </c>
      <c r="E6193">
        <f t="shared" si="385"/>
        <v>0.99999999994179234</v>
      </c>
      <c r="F6193">
        <v>84</v>
      </c>
      <c r="K6193" t="s">
        <v>15799</v>
      </c>
      <c r="L6193">
        <v>84.9</v>
      </c>
      <c r="N6193" t="s">
        <v>15907</v>
      </c>
      <c r="O6193" t="str">
        <f t="shared" si="386"/>
        <v xml:space="preserve">8-11-2012 11:51 </v>
      </c>
      <c r="P6193">
        <f t="shared" si="387"/>
        <v>1.0000000001164153</v>
      </c>
      <c r="Q6193">
        <v>82</v>
      </c>
      <c r="R6193">
        <v>0.29999999993015081</v>
      </c>
      <c r="S6193">
        <v>69.8</v>
      </c>
    </row>
    <row r="6194" spans="1:19" x14ac:dyDescent="0.25">
      <c r="A6194" t="s">
        <v>6224</v>
      </c>
      <c r="B6194">
        <v>82</v>
      </c>
      <c r="D6194" t="str">
        <f t="shared" si="384"/>
        <v xml:space="preserve">8-16-2011 11:51 </v>
      </c>
      <c r="E6194">
        <f t="shared" si="385"/>
        <v>1.0000000001164153</v>
      </c>
      <c r="F6194">
        <v>82</v>
      </c>
      <c r="K6194" t="s">
        <v>15800</v>
      </c>
      <c r="L6194">
        <v>86</v>
      </c>
      <c r="N6194" t="s">
        <v>15908</v>
      </c>
      <c r="O6194" t="str">
        <f t="shared" si="386"/>
        <v xml:space="preserve">8-11-2012 10:51 </v>
      </c>
      <c r="P6194">
        <f t="shared" si="387"/>
        <v>0.99999999994179234</v>
      </c>
      <c r="Q6194">
        <v>79</v>
      </c>
      <c r="R6194">
        <v>8.3333333255723119E-2</v>
      </c>
      <c r="S6194">
        <v>69.8</v>
      </c>
    </row>
    <row r="6195" spans="1:19" x14ac:dyDescent="0.25">
      <c r="A6195" t="s">
        <v>6225</v>
      </c>
      <c r="B6195">
        <v>80.099999999999994</v>
      </c>
      <c r="D6195" t="str">
        <f t="shared" si="384"/>
        <v xml:space="preserve">8-16-2011 10:51 </v>
      </c>
      <c r="E6195">
        <f t="shared" si="385"/>
        <v>0.99999999994179234</v>
      </c>
      <c r="F6195">
        <v>80.099999999999994</v>
      </c>
      <c r="K6195" t="s">
        <v>15801</v>
      </c>
      <c r="L6195">
        <v>84.9</v>
      </c>
      <c r="N6195" t="s">
        <v>15909</v>
      </c>
      <c r="O6195" t="str">
        <f t="shared" si="386"/>
        <v xml:space="preserve">8-11-2012 9:51 </v>
      </c>
      <c r="P6195">
        <f t="shared" si="387"/>
        <v>0.99999999994179234</v>
      </c>
      <c r="Q6195">
        <v>78.099999999999994</v>
      </c>
      <c r="R6195">
        <v>0.86666666669771075</v>
      </c>
      <c r="S6195">
        <v>69.8</v>
      </c>
    </row>
    <row r="6196" spans="1:19" x14ac:dyDescent="0.25">
      <c r="A6196" t="s">
        <v>6226</v>
      </c>
      <c r="B6196">
        <v>77</v>
      </c>
      <c r="D6196" t="str">
        <f t="shared" si="384"/>
        <v xml:space="preserve">8-16-2011 9:51 </v>
      </c>
      <c r="E6196">
        <f t="shared" si="385"/>
        <v>0.99999999994179234</v>
      </c>
      <c r="F6196">
        <v>77</v>
      </c>
      <c r="K6196" t="s">
        <v>15802</v>
      </c>
      <c r="L6196">
        <v>84</v>
      </c>
      <c r="N6196" t="s">
        <v>15910</v>
      </c>
      <c r="O6196" t="str">
        <f t="shared" si="386"/>
        <v xml:space="preserve">8-11-2012 8:51 </v>
      </c>
      <c r="P6196">
        <f t="shared" si="387"/>
        <v>1.0000000001164153</v>
      </c>
      <c r="Q6196">
        <v>77</v>
      </c>
      <c r="R6196">
        <v>0.51666666677920148</v>
      </c>
      <c r="S6196">
        <v>69.8</v>
      </c>
    </row>
    <row r="6197" spans="1:19" x14ac:dyDescent="0.25">
      <c r="A6197" t="s">
        <v>6227</v>
      </c>
      <c r="B6197">
        <v>73.900000000000006</v>
      </c>
      <c r="D6197" t="str">
        <f t="shared" si="384"/>
        <v xml:space="preserve">8-16-2011 8:51 </v>
      </c>
      <c r="E6197">
        <f t="shared" si="385"/>
        <v>1.0000000001164153</v>
      </c>
      <c r="F6197">
        <v>73.900000000000006</v>
      </c>
      <c r="K6197" t="s">
        <v>15803</v>
      </c>
      <c r="L6197">
        <v>84</v>
      </c>
      <c r="N6197" t="s">
        <v>15911</v>
      </c>
      <c r="O6197" t="str">
        <f t="shared" si="386"/>
        <v xml:space="preserve">8-11-2012 7:51 </v>
      </c>
      <c r="P6197">
        <f t="shared" si="387"/>
        <v>0.99999999994179234</v>
      </c>
      <c r="Q6197">
        <v>77</v>
      </c>
      <c r="R6197">
        <v>0.18333333340706304</v>
      </c>
      <c r="S6197">
        <v>69.8</v>
      </c>
    </row>
    <row r="6198" spans="1:19" x14ac:dyDescent="0.25">
      <c r="A6198" t="s">
        <v>6228</v>
      </c>
      <c r="B6198">
        <v>69.099999999999994</v>
      </c>
      <c r="D6198" t="str">
        <f t="shared" si="384"/>
        <v xml:space="preserve">8-16-2011 7:51 </v>
      </c>
      <c r="E6198">
        <f t="shared" si="385"/>
        <v>0.99999999994179234</v>
      </c>
      <c r="F6198">
        <v>69.099999999999994</v>
      </c>
      <c r="K6198" t="s">
        <v>15804</v>
      </c>
      <c r="L6198">
        <v>84</v>
      </c>
      <c r="N6198" t="s">
        <v>15912</v>
      </c>
      <c r="O6198" t="str">
        <f t="shared" si="386"/>
        <v xml:space="preserve">8-11-2012 6:51 </v>
      </c>
      <c r="P6198">
        <f t="shared" si="387"/>
        <v>0.99999999994179234</v>
      </c>
      <c r="Q6198">
        <v>75</v>
      </c>
      <c r="R6198">
        <v>0.5166666666045785</v>
      </c>
      <c r="S6198">
        <v>69.8</v>
      </c>
    </row>
    <row r="6199" spans="1:19" x14ac:dyDescent="0.25">
      <c r="A6199" t="s">
        <v>6229</v>
      </c>
      <c r="B6199">
        <v>66</v>
      </c>
      <c r="D6199" t="str">
        <f t="shared" si="384"/>
        <v xml:space="preserve">8-16-2011 6:51 </v>
      </c>
      <c r="E6199">
        <f t="shared" si="385"/>
        <v>0.99999999994179234</v>
      </c>
      <c r="F6199">
        <v>66</v>
      </c>
      <c r="K6199" t="s">
        <v>15805</v>
      </c>
      <c r="L6199">
        <v>82.9</v>
      </c>
      <c r="N6199" t="s">
        <v>15913</v>
      </c>
      <c r="O6199" t="str">
        <f t="shared" si="386"/>
        <v xml:space="preserve">8-11-2012 5:51 </v>
      </c>
      <c r="P6199">
        <f t="shared" si="387"/>
        <v>1.0000000001164153</v>
      </c>
      <c r="Q6199">
        <v>75</v>
      </c>
      <c r="R6199">
        <v>0.6000000000349246</v>
      </c>
      <c r="S6199">
        <v>69.8</v>
      </c>
    </row>
    <row r="6200" spans="1:19" x14ac:dyDescent="0.25">
      <c r="A6200" t="s">
        <v>6230</v>
      </c>
      <c r="B6200">
        <v>64</v>
      </c>
      <c r="D6200" t="str">
        <f t="shared" si="384"/>
        <v xml:space="preserve">8-16-2011 5:51 </v>
      </c>
      <c r="E6200">
        <f t="shared" si="385"/>
        <v>1.0000000001164153</v>
      </c>
      <c r="F6200">
        <v>64</v>
      </c>
      <c r="K6200" t="s">
        <v>15806</v>
      </c>
      <c r="L6200">
        <v>79</v>
      </c>
      <c r="N6200" t="s">
        <v>15914</v>
      </c>
      <c r="O6200" t="str">
        <f t="shared" si="386"/>
        <v xml:space="preserve">8-11-2012 4:51 </v>
      </c>
      <c r="P6200">
        <f t="shared" si="387"/>
        <v>0.56666666659293696</v>
      </c>
      <c r="Q6200">
        <v>75</v>
      </c>
      <c r="R6200">
        <v>0.33333333337213844</v>
      </c>
      <c r="S6200">
        <v>69.8</v>
      </c>
    </row>
    <row r="6201" spans="1:19" x14ac:dyDescent="0.25">
      <c r="A6201" t="s">
        <v>6231</v>
      </c>
      <c r="B6201">
        <v>66</v>
      </c>
      <c r="D6201" t="str">
        <f t="shared" si="384"/>
        <v xml:space="preserve">8-16-2011 4:51 </v>
      </c>
      <c r="E6201">
        <f t="shared" si="385"/>
        <v>0.99999999994179234</v>
      </c>
      <c r="F6201">
        <v>66</v>
      </c>
      <c r="K6201" t="s">
        <v>15807</v>
      </c>
      <c r="L6201">
        <v>77</v>
      </c>
      <c r="N6201" t="s">
        <v>15915</v>
      </c>
      <c r="O6201" t="str">
        <f t="shared" si="386"/>
        <v xml:space="preserve">8-11-2012 4:17 </v>
      </c>
      <c r="P6201">
        <f t="shared" si="387"/>
        <v>0.43333333334885538</v>
      </c>
      <c r="Q6201">
        <v>75.2</v>
      </c>
      <c r="R6201">
        <v>0.43333333334885538</v>
      </c>
      <c r="S6201">
        <v>69.8</v>
      </c>
    </row>
    <row r="6202" spans="1:19" x14ac:dyDescent="0.25">
      <c r="A6202" t="s">
        <v>6232</v>
      </c>
      <c r="B6202">
        <v>66</v>
      </c>
      <c r="D6202" t="str">
        <f t="shared" si="384"/>
        <v xml:space="preserve">8-16-2011 3:51 </v>
      </c>
      <c r="E6202">
        <f t="shared" si="385"/>
        <v>0.99999999994179234</v>
      </c>
      <c r="F6202">
        <v>66</v>
      </c>
      <c r="K6202" t="s">
        <v>15808</v>
      </c>
      <c r="L6202">
        <v>73.900000000000006</v>
      </c>
      <c r="N6202" t="s">
        <v>15916</v>
      </c>
      <c r="O6202" t="str">
        <f t="shared" si="386"/>
        <v xml:space="preserve">8-11-2012 3:51 </v>
      </c>
      <c r="P6202">
        <f t="shared" si="387"/>
        <v>0.99999999994179234</v>
      </c>
      <c r="Q6202">
        <v>73.900000000000006</v>
      </c>
      <c r="R6202">
        <v>0.25000000011641532</v>
      </c>
      <c r="S6202">
        <v>69.8</v>
      </c>
    </row>
    <row r="6203" spans="1:19" x14ac:dyDescent="0.25">
      <c r="A6203" t="s">
        <v>6233</v>
      </c>
      <c r="B6203">
        <v>66.900000000000006</v>
      </c>
      <c r="D6203" t="str">
        <f t="shared" si="384"/>
        <v xml:space="preserve">8-16-2011 2:51 </v>
      </c>
      <c r="E6203">
        <f t="shared" si="385"/>
        <v>1.0000000001164153</v>
      </c>
      <c r="F6203">
        <v>66.900000000000006</v>
      </c>
      <c r="K6203" t="s">
        <v>15809</v>
      </c>
      <c r="L6203">
        <v>71.099999999999994</v>
      </c>
      <c r="N6203" t="s">
        <v>15917</v>
      </c>
      <c r="O6203" t="str">
        <f t="shared" si="386"/>
        <v xml:space="preserve">8-11-2012 2:51 </v>
      </c>
      <c r="P6203">
        <f t="shared" si="387"/>
        <v>1.0000000001164153</v>
      </c>
      <c r="Q6203">
        <v>73.900000000000006</v>
      </c>
      <c r="R6203">
        <v>0.58333333348855376</v>
      </c>
      <c r="S6203">
        <v>69.8</v>
      </c>
    </row>
    <row r="6204" spans="1:19" x14ac:dyDescent="0.25">
      <c r="A6204" t="s">
        <v>6234</v>
      </c>
      <c r="B6204">
        <v>66.900000000000006</v>
      </c>
      <c r="D6204" t="str">
        <f t="shared" si="384"/>
        <v xml:space="preserve">8-16-2011 1:51 </v>
      </c>
      <c r="E6204">
        <f t="shared" si="385"/>
        <v>0.99999999994179234</v>
      </c>
      <c r="F6204">
        <v>66.900000000000006</v>
      </c>
      <c r="K6204" t="s">
        <v>15810</v>
      </c>
      <c r="L6204">
        <v>72</v>
      </c>
      <c r="N6204" t="s">
        <v>15918</v>
      </c>
      <c r="O6204" t="str">
        <f t="shared" si="386"/>
        <v xml:space="preserve">8-11-2012 1:51 </v>
      </c>
      <c r="P6204">
        <f t="shared" si="387"/>
        <v>0.99999999994179234</v>
      </c>
      <c r="Q6204">
        <v>75</v>
      </c>
      <c r="R6204">
        <v>0.56666666676755995</v>
      </c>
      <c r="S6204">
        <v>69.8</v>
      </c>
    </row>
    <row r="6205" spans="1:19" x14ac:dyDescent="0.25">
      <c r="A6205" t="s">
        <v>6235</v>
      </c>
      <c r="B6205">
        <v>71.099999999999994</v>
      </c>
      <c r="D6205" t="str">
        <f t="shared" si="384"/>
        <v xml:space="preserve">8-16-2011 0:51 </v>
      </c>
      <c r="E6205">
        <f t="shared" si="385"/>
        <v>0.99999999994179234</v>
      </c>
      <c r="F6205">
        <v>71.099999999999994</v>
      </c>
      <c r="K6205" t="s">
        <v>15811</v>
      </c>
      <c r="L6205">
        <v>72</v>
      </c>
      <c r="N6205" t="s">
        <v>15919</v>
      </c>
      <c r="O6205" t="str">
        <f t="shared" si="386"/>
        <v xml:space="preserve">8-11-2012 0:51 </v>
      </c>
      <c r="P6205">
        <f t="shared" si="387"/>
        <v>0.99999999994179234</v>
      </c>
      <c r="Q6205">
        <v>75</v>
      </c>
      <c r="R6205">
        <v>0.39999999990686774</v>
      </c>
      <c r="S6205">
        <v>69.8</v>
      </c>
    </row>
    <row r="6206" spans="1:19" x14ac:dyDescent="0.25">
      <c r="A6206" t="s">
        <v>6236</v>
      </c>
      <c r="B6206">
        <v>72</v>
      </c>
      <c r="D6206" t="str">
        <f t="shared" si="384"/>
        <v xml:space="preserve">8-15-2011 23:51 </v>
      </c>
      <c r="E6206">
        <f t="shared" si="385"/>
        <v>1.0000000001164153</v>
      </c>
      <c r="F6206">
        <v>72</v>
      </c>
      <c r="K6206" t="s">
        <v>15812</v>
      </c>
      <c r="L6206">
        <v>73</v>
      </c>
      <c r="N6206" t="s">
        <v>15920</v>
      </c>
      <c r="O6206" t="str">
        <f t="shared" si="386"/>
        <v xml:space="preserve">8-10-2012 23:51 </v>
      </c>
      <c r="P6206">
        <f t="shared" si="387"/>
        <v>1.0000000001164153</v>
      </c>
      <c r="Q6206">
        <v>75.900000000000006</v>
      </c>
      <c r="R6206">
        <v>0.38333333336049691</v>
      </c>
      <c r="S6206">
        <v>69.8</v>
      </c>
    </row>
    <row r="6207" spans="1:19" x14ac:dyDescent="0.25">
      <c r="A6207" t="s">
        <v>6237</v>
      </c>
      <c r="B6207">
        <v>73.900000000000006</v>
      </c>
      <c r="D6207" t="str">
        <f t="shared" si="384"/>
        <v xml:space="preserve">8-15-2011 22:51 </v>
      </c>
      <c r="E6207">
        <f t="shared" si="385"/>
        <v>0.99999999994179234</v>
      </c>
      <c r="F6207">
        <v>73.900000000000006</v>
      </c>
      <c r="K6207" t="s">
        <v>15813</v>
      </c>
      <c r="L6207">
        <v>73.900000000000006</v>
      </c>
      <c r="N6207" t="s">
        <v>15921</v>
      </c>
      <c r="O6207" t="str">
        <f t="shared" si="386"/>
        <v xml:space="preserve">8-10-2012 22:51 </v>
      </c>
      <c r="P6207">
        <f t="shared" si="387"/>
        <v>0.99999999994179234</v>
      </c>
      <c r="Q6207">
        <v>75.900000000000006</v>
      </c>
      <c r="R6207">
        <v>0.46666666679084301</v>
      </c>
      <c r="S6207">
        <v>69.8</v>
      </c>
    </row>
    <row r="6208" spans="1:19" x14ac:dyDescent="0.25">
      <c r="A6208" t="s">
        <v>6238</v>
      </c>
      <c r="B6208">
        <v>75</v>
      </c>
      <c r="D6208" t="str">
        <f t="shared" si="384"/>
        <v xml:space="preserve">8-15-2011 21:51 </v>
      </c>
      <c r="E6208">
        <f t="shared" si="385"/>
        <v>0.99999999994179234</v>
      </c>
      <c r="F6208">
        <v>75</v>
      </c>
      <c r="K6208" t="s">
        <v>15814</v>
      </c>
      <c r="L6208">
        <v>75</v>
      </c>
      <c r="N6208" t="s">
        <v>15922</v>
      </c>
      <c r="O6208" t="str">
        <f t="shared" si="386"/>
        <v xml:space="preserve">8-10-2012 21:51 </v>
      </c>
      <c r="P6208">
        <f t="shared" si="387"/>
        <v>0.99999999994179234</v>
      </c>
      <c r="Q6208">
        <v>75.900000000000006</v>
      </c>
      <c r="R6208">
        <v>0.43333333334885538</v>
      </c>
      <c r="S6208">
        <v>69.8</v>
      </c>
    </row>
    <row r="6209" spans="1:19" x14ac:dyDescent="0.25">
      <c r="A6209" t="s">
        <v>6239</v>
      </c>
      <c r="B6209">
        <v>75.900000000000006</v>
      </c>
      <c r="D6209" t="str">
        <f t="shared" si="384"/>
        <v xml:space="preserve">8-15-2011 20:51 </v>
      </c>
      <c r="E6209">
        <f t="shared" si="385"/>
        <v>1.0000000001164153</v>
      </c>
      <c r="F6209">
        <v>75.900000000000006</v>
      </c>
      <c r="K6209" t="s">
        <v>15815</v>
      </c>
      <c r="L6209">
        <v>75</v>
      </c>
      <c r="N6209" t="s">
        <v>15923</v>
      </c>
      <c r="O6209" t="str">
        <f t="shared" si="386"/>
        <v xml:space="preserve">8-10-2012 20:51 </v>
      </c>
      <c r="P6209">
        <f t="shared" si="387"/>
        <v>1.0000000001164153</v>
      </c>
      <c r="Q6209">
        <v>75.900000000000006</v>
      </c>
      <c r="R6209">
        <v>0.78333333326736465</v>
      </c>
      <c r="S6209">
        <v>69.8</v>
      </c>
    </row>
    <row r="6210" spans="1:19" x14ac:dyDescent="0.25">
      <c r="A6210" t="s">
        <v>6240</v>
      </c>
      <c r="B6210">
        <v>78.099999999999994</v>
      </c>
      <c r="D6210" t="str">
        <f t="shared" si="384"/>
        <v xml:space="preserve">8-15-2011 19:51 </v>
      </c>
      <c r="E6210">
        <f t="shared" si="385"/>
        <v>0.99999999994179234</v>
      </c>
      <c r="F6210">
        <v>78.099999999999994</v>
      </c>
      <c r="K6210" t="s">
        <v>15816</v>
      </c>
      <c r="L6210">
        <v>77</v>
      </c>
      <c r="N6210" t="s">
        <v>15924</v>
      </c>
      <c r="O6210" t="str">
        <f t="shared" si="386"/>
        <v xml:space="preserve">8-10-2012 19:51 </v>
      </c>
      <c r="P6210">
        <f t="shared" si="387"/>
        <v>0.99999999994179234</v>
      </c>
      <c r="Q6210">
        <v>77</v>
      </c>
      <c r="R6210">
        <v>0.84999999997671694</v>
      </c>
      <c r="S6210">
        <v>69.8</v>
      </c>
    </row>
    <row r="6211" spans="1:19" x14ac:dyDescent="0.25">
      <c r="A6211" t="s">
        <v>6241</v>
      </c>
      <c r="B6211">
        <v>81</v>
      </c>
      <c r="D6211" t="str">
        <f t="shared" ref="D6211:D6274" si="388">LEFT(A6211,LEN(A6211)-3)</f>
        <v xml:space="preserve">8-15-2011 18:51 </v>
      </c>
      <c r="E6211">
        <f t="shared" ref="E6211:E6274" si="389">(D6211-D6212)*24</f>
        <v>0.99999999994179234</v>
      </c>
      <c r="F6211">
        <v>81</v>
      </c>
      <c r="K6211" t="s">
        <v>15817</v>
      </c>
      <c r="L6211">
        <v>80.099999999999994</v>
      </c>
      <c r="N6211" t="s">
        <v>15925</v>
      </c>
      <c r="O6211" t="str">
        <f t="shared" ref="O6211:O6274" si="390">LEFT(N6211,LEN(N6211)-3)</f>
        <v xml:space="preserve">8-10-2012 18:51 </v>
      </c>
      <c r="P6211">
        <f t="shared" ref="P6211:P6274" si="391">(O6211-O6212)*24</f>
        <v>0.28333333338377997</v>
      </c>
      <c r="Q6211">
        <v>75</v>
      </c>
      <c r="R6211">
        <v>0.11666666669771075</v>
      </c>
      <c r="S6211">
        <v>69.8</v>
      </c>
    </row>
    <row r="6212" spans="1:19" x14ac:dyDescent="0.25">
      <c r="A6212" t="s">
        <v>6242</v>
      </c>
      <c r="B6212">
        <v>82.9</v>
      </c>
      <c r="D6212" t="str">
        <f t="shared" si="388"/>
        <v xml:space="preserve">8-15-2011 17:51 </v>
      </c>
      <c r="E6212">
        <f t="shared" si="389"/>
        <v>1.0000000001164153</v>
      </c>
      <c r="F6212">
        <v>82.9</v>
      </c>
      <c r="K6212" t="s">
        <v>15818</v>
      </c>
      <c r="L6212">
        <v>80.099999999999994</v>
      </c>
      <c r="N6212" t="s">
        <v>15926</v>
      </c>
      <c r="O6212" t="str">
        <f t="shared" si="390"/>
        <v xml:space="preserve">8-10-2012 18:34 </v>
      </c>
      <c r="P6212">
        <f t="shared" si="391"/>
        <v>0.71666666655801237</v>
      </c>
      <c r="Q6212">
        <v>75.2</v>
      </c>
      <c r="R6212">
        <v>0.55000000004656613</v>
      </c>
      <c r="S6212">
        <v>69.8</v>
      </c>
    </row>
    <row r="6213" spans="1:19" x14ac:dyDescent="0.25">
      <c r="A6213" t="s">
        <v>6243</v>
      </c>
      <c r="B6213">
        <v>82</v>
      </c>
      <c r="D6213" t="str">
        <f t="shared" si="388"/>
        <v xml:space="preserve">8-15-2011 16:51 </v>
      </c>
      <c r="E6213">
        <f t="shared" si="389"/>
        <v>0.99999999994179234</v>
      </c>
      <c r="F6213">
        <v>82</v>
      </c>
      <c r="K6213" t="s">
        <v>15819</v>
      </c>
      <c r="L6213">
        <v>84</v>
      </c>
      <c r="N6213" t="s">
        <v>15927</v>
      </c>
      <c r="O6213" t="str">
        <f t="shared" si="390"/>
        <v xml:space="preserve">8-10-2012 17:51 </v>
      </c>
      <c r="P6213">
        <f t="shared" si="391"/>
        <v>0.31666666665114462</v>
      </c>
      <c r="Q6213">
        <v>75.900000000000006</v>
      </c>
      <c r="R6213">
        <v>8.3333333255723119E-2</v>
      </c>
      <c r="S6213">
        <v>69.8</v>
      </c>
    </row>
    <row r="6214" spans="1:19" x14ac:dyDescent="0.25">
      <c r="A6214" t="s">
        <v>6244</v>
      </c>
      <c r="B6214">
        <v>82</v>
      </c>
      <c r="D6214" t="str">
        <f t="shared" si="388"/>
        <v xml:space="preserve">8-15-2011 15:51 </v>
      </c>
      <c r="E6214">
        <f t="shared" si="389"/>
        <v>0.99999999994179234</v>
      </c>
      <c r="F6214">
        <v>82</v>
      </c>
      <c r="K6214" t="s">
        <v>15820</v>
      </c>
      <c r="L6214">
        <v>82.9</v>
      </c>
      <c r="N6214" t="s">
        <v>15928</v>
      </c>
      <c r="O6214" t="str">
        <f t="shared" si="390"/>
        <v xml:space="preserve">8-10-2012 17:32 </v>
      </c>
      <c r="P6214">
        <f t="shared" si="391"/>
        <v>0.6833333334652707</v>
      </c>
      <c r="Q6214">
        <v>82.4</v>
      </c>
      <c r="R6214">
        <v>0.33333333319751546</v>
      </c>
      <c r="S6214">
        <v>69.8</v>
      </c>
    </row>
    <row r="6215" spans="1:19" x14ac:dyDescent="0.25">
      <c r="A6215" t="s">
        <v>6245</v>
      </c>
      <c r="B6215">
        <v>82.9</v>
      </c>
      <c r="D6215" t="str">
        <f t="shared" si="388"/>
        <v xml:space="preserve">8-15-2011 14:51 </v>
      </c>
      <c r="E6215">
        <f t="shared" si="389"/>
        <v>1.0000000001164153</v>
      </c>
      <c r="F6215">
        <v>82.9</v>
      </c>
      <c r="K6215" t="s">
        <v>15821</v>
      </c>
      <c r="L6215">
        <v>87.1</v>
      </c>
      <c r="N6215" t="s">
        <v>15929</v>
      </c>
      <c r="O6215" t="str">
        <f t="shared" si="390"/>
        <v xml:space="preserve">8-10-2012 16:51 </v>
      </c>
      <c r="P6215">
        <f t="shared" si="391"/>
        <v>0.99999999994179234</v>
      </c>
      <c r="Q6215">
        <v>84.9</v>
      </c>
      <c r="R6215">
        <v>0.11666666669771075</v>
      </c>
      <c r="S6215">
        <v>69.8</v>
      </c>
    </row>
    <row r="6216" spans="1:19" x14ac:dyDescent="0.25">
      <c r="A6216" t="s">
        <v>6246</v>
      </c>
      <c r="B6216">
        <v>82</v>
      </c>
      <c r="D6216" t="str">
        <f t="shared" si="388"/>
        <v xml:space="preserve">8-15-2011 13:51 </v>
      </c>
      <c r="E6216">
        <f t="shared" si="389"/>
        <v>0.99999999994179234</v>
      </c>
      <c r="F6216">
        <v>82</v>
      </c>
      <c r="K6216" t="s">
        <v>15822</v>
      </c>
      <c r="L6216">
        <v>90</v>
      </c>
      <c r="N6216" t="s">
        <v>15930</v>
      </c>
      <c r="O6216" t="str">
        <f t="shared" si="390"/>
        <v xml:space="preserve">8-10-2012 15:51 </v>
      </c>
      <c r="P6216">
        <f t="shared" si="391"/>
        <v>0.99999999994179234</v>
      </c>
      <c r="Q6216">
        <v>84</v>
      </c>
      <c r="R6216">
        <v>0.6000000000349246</v>
      </c>
      <c r="S6216">
        <v>69.8</v>
      </c>
    </row>
    <row r="6217" spans="1:19" x14ac:dyDescent="0.25">
      <c r="A6217" t="s">
        <v>6247</v>
      </c>
      <c r="B6217">
        <v>81</v>
      </c>
      <c r="D6217" t="str">
        <f t="shared" si="388"/>
        <v xml:space="preserve">8-15-2011 12:51 </v>
      </c>
      <c r="E6217">
        <f t="shared" si="389"/>
        <v>0.99999999994179234</v>
      </c>
      <c r="F6217">
        <v>81</v>
      </c>
      <c r="K6217" t="s">
        <v>15823</v>
      </c>
      <c r="L6217">
        <v>91</v>
      </c>
      <c r="N6217" t="s">
        <v>15931</v>
      </c>
      <c r="O6217" t="str">
        <f t="shared" si="390"/>
        <v xml:space="preserve">8-10-2012 14:51 </v>
      </c>
      <c r="P6217">
        <f t="shared" si="391"/>
        <v>1.0000000001164153</v>
      </c>
      <c r="Q6217">
        <v>82</v>
      </c>
      <c r="R6217">
        <v>0.13333333324408159</v>
      </c>
      <c r="S6217">
        <v>69.8</v>
      </c>
    </row>
    <row r="6218" spans="1:19" x14ac:dyDescent="0.25">
      <c r="A6218" t="s">
        <v>6248</v>
      </c>
      <c r="B6218">
        <v>80.099999999999994</v>
      </c>
      <c r="D6218" t="str">
        <f t="shared" si="388"/>
        <v xml:space="preserve">8-15-2011 11:51 </v>
      </c>
      <c r="E6218">
        <f t="shared" si="389"/>
        <v>1.0000000001164153</v>
      </c>
      <c r="F6218">
        <v>80.099999999999994</v>
      </c>
      <c r="K6218" t="s">
        <v>15824</v>
      </c>
      <c r="L6218">
        <v>89.1</v>
      </c>
      <c r="N6218" t="s">
        <v>15932</v>
      </c>
      <c r="O6218" t="str">
        <f t="shared" si="390"/>
        <v xml:space="preserve">8-10-2012 13:51 </v>
      </c>
      <c r="P6218">
        <f t="shared" si="391"/>
        <v>0.99999999994179234</v>
      </c>
      <c r="Q6218">
        <v>82</v>
      </c>
      <c r="R6218">
        <v>0.45000000006984919</v>
      </c>
      <c r="S6218">
        <v>69.8</v>
      </c>
    </row>
    <row r="6219" spans="1:19" x14ac:dyDescent="0.25">
      <c r="A6219" t="s">
        <v>6249</v>
      </c>
      <c r="B6219">
        <v>79</v>
      </c>
      <c r="D6219" t="str">
        <f t="shared" si="388"/>
        <v xml:space="preserve">8-15-2011 10:51 </v>
      </c>
      <c r="E6219">
        <f t="shared" si="389"/>
        <v>0.99999999994179234</v>
      </c>
      <c r="F6219">
        <v>79</v>
      </c>
      <c r="K6219" t="s">
        <v>15825</v>
      </c>
      <c r="L6219">
        <v>90</v>
      </c>
      <c r="N6219" t="s">
        <v>15933</v>
      </c>
      <c r="O6219" t="str">
        <f t="shared" si="390"/>
        <v xml:space="preserve">8-10-2012 12:51 </v>
      </c>
      <c r="P6219">
        <f t="shared" si="391"/>
        <v>0.99999999994179234</v>
      </c>
      <c r="Q6219">
        <v>80.099999999999994</v>
      </c>
      <c r="R6219">
        <v>0.70000000001164153</v>
      </c>
      <c r="S6219">
        <v>69.8</v>
      </c>
    </row>
    <row r="6220" spans="1:19" x14ac:dyDescent="0.25">
      <c r="A6220" t="s">
        <v>6250</v>
      </c>
      <c r="B6220">
        <v>75</v>
      </c>
      <c r="D6220" t="str">
        <f t="shared" si="388"/>
        <v xml:space="preserve">8-15-2011 9:51 </v>
      </c>
      <c r="E6220">
        <f t="shared" si="389"/>
        <v>0.99999999994179234</v>
      </c>
      <c r="F6220">
        <v>75</v>
      </c>
      <c r="K6220" t="s">
        <v>15826</v>
      </c>
      <c r="L6220">
        <v>89.1</v>
      </c>
      <c r="N6220" t="s">
        <v>15934</v>
      </c>
      <c r="O6220" t="str">
        <f t="shared" si="390"/>
        <v xml:space="preserve">8-10-2012 11:51 </v>
      </c>
      <c r="P6220">
        <f t="shared" si="391"/>
        <v>1.0000000001164153</v>
      </c>
      <c r="Q6220">
        <v>79</v>
      </c>
      <c r="R6220">
        <v>0.76666666672099382</v>
      </c>
      <c r="S6220">
        <v>69.8</v>
      </c>
    </row>
    <row r="6221" spans="1:19" x14ac:dyDescent="0.25">
      <c r="A6221" t="s">
        <v>6251</v>
      </c>
      <c r="B6221">
        <v>71.099999999999994</v>
      </c>
      <c r="D6221" t="str">
        <f t="shared" si="388"/>
        <v xml:space="preserve">8-15-2011 8:51 </v>
      </c>
      <c r="E6221">
        <f t="shared" si="389"/>
        <v>1.0000000001164153</v>
      </c>
      <c r="F6221">
        <v>71.099999999999994</v>
      </c>
      <c r="K6221" t="s">
        <v>15827</v>
      </c>
      <c r="L6221">
        <v>87.1</v>
      </c>
      <c r="N6221" t="s">
        <v>15935</v>
      </c>
      <c r="O6221" t="str">
        <f t="shared" si="390"/>
        <v xml:space="preserve">8-10-2012 10:51 </v>
      </c>
      <c r="P6221">
        <f t="shared" si="391"/>
        <v>0.99999999994179234</v>
      </c>
      <c r="Q6221">
        <v>75</v>
      </c>
      <c r="R6221">
        <v>0.43333333334885538</v>
      </c>
      <c r="S6221">
        <v>69.8</v>
      </c>
    </row>
    <row r="6222" spans="1:19" x14ac:dyDescent="0.25">
      <c r="A6222" t="s">
        <v>6252</v>
      </c>
      <c r="B6222">
        <v>66.900000000000006</v>
      </c>
      <c r="D6222" t="str">
        <f t="shared" si="388"/>
        <v xml:space="preserve">8-15-2011 7:51 </v>
      </c>
      <c r="E6222">
        <f t="shared" si="389"/>
        <v>0.99999999994179234</v>
      </c>
      <c r="F6222">
        <v>66.900000000000006</v>
      </c>
      <c r="K6222" t="s">
        <v>15828</v>
      </c>
      <c r="L6222">
        <v>87.1</v>
      </c>
      <c r="N6222" t="s">
        <v>15936</v>
      </c>
      <c r="O6222" t="str">
        <f t="shared" si="390"/>
        <v xml:space="preserve">8-10-2012 9:51 </v>
      </c>
      <c r="P6222">
        <f t="shared" si="391"/>
        <v>0.99999999994179234</v>
      </c>
      <c r="Q6222">
        <v>73.900000000000006</v>
      </c>
      <c r="R6222">
        <v>0.63333333330228925</v>
      </c>
      <c r="S6222">
        <v>69.8</v>
      </c>
    </row>
    <row r="6223" spans="1:19" x14ac:dyDescent="0.25">
      <c r="A6223" t="s">
        <v>6253</v>
      </c>
      <c r="B6223">
        <v>64</v>
      </c>
      <c r="D6223" t="str">
        <f t="shared" si="388"/>
        <v xml:space="preserve">8-15-2011 6:51 </v>
      </c>
      <c r="E6223">
        <f t="shared" si="389"/>
        <v>0.99999999994179234</v>
      </c>
      <c r="F6223">
        <v>64</v>
      </c>
      <c r="K6223" t="s">
        <v>15829</v>
      </c>
      <c r="L6223">
        <v>84</v>
      </c>
      <c r="N6223" t="s">
        <v>15937</v>
      </c>
      <c r="O6223" t="str">
        <f t="shared" si="390"/>
        <v xml:space="preserve">8-10-2012 8:51 </v>
      </c>
      <c r="P6223">
        <f t="shared" si="391"/>
        <v>1.0000000001164153</v>
      </c>
      <c r="Q6223">
        <v>73</v>
      </c>
      <c r="R6223">
        <v>0.70000000001164153</v>
      </c>
      <c r="S6223">
        <v>69.8</v>
      </c>
    </row>
    <row r="6224" spans="1:19" x14ac:dyDescent="0.25">
      <c r="A6224" t="s">
        <v>6254</v>
      </c>
      <c r="B6224">
        <v>64.900000000000006</v>
      </c>
      <c r="D6224" t="str">
        <f t="shared" si="388"/>
        <v xml:space="preserve">8-15-2011 5:51 </v>
      </c>
      <c r="E6224">
        <f t="shared" si="389"/>
        <v>1.0000000001164153</v>
      </c>
      <c r="F6224">
        <v>64.900000000000006</v>
      </c>
      <c r="K6224" t="s">
        <v>15830</v>
      </c>
      <c r="L6224">
        <v>81</v>
      </c>
      <c r="N6224" t="s">
        <v>15938</v>
      </c>
      <c r="O6224" t="str">
        <f t="shared" si="390"/>
        <v xml:space="preserve">8-10-2012 7:51 </v>
      </c>
      <c r="P6224">
        <f t="shared" si="391"/>
        <v>0.31666666665114462</v>
      </c>
      <c r="Q6224">
        <v>72</v>
      </c>
      <c r="R6224">
        <v>0.33333333337213844</v>
      </c>
      <c r="S6224">
        <v>69.8</v>
      </c>
    </row>
    <row r="6225" spans="1:19" x14ac:dyDescent="0.25">
      <c r="A6225" t="s">
        <v>6255</v>
      </c>
      <c r="B6225">
        <v>64.900000000000006</v>
      </c>
      <c r="D6225" t="str">
        <f t="shared" si="388"/>
        <v xml:space="preserve">8-15-2011 4:51 </v>
      </c>
      <c r="E6225">
        <f t="shared" si="389"/>
        <v>0.99999999994179234</v>
      </c>
      <c r="F6225">
        <v>64.900000000000006</v>
      </c>
      <c r="K6225" t="s">
        <v>15831</v>
      </c>
      <c r="L6225">
        <v>75.900000000000006</v>
      </c>
      <c r="N6225" t="s">
        <v>15939</v>
      </c>
      <c r="O6225" t="str">
        <f t="shared" si="390"/>
        <v xml:space="preserve">8-10-2012 7:32 </v>
      </c>
      <c r="P6225">
        <f t="shared" si="391"/>
        <v>0.68333333329064772</v>
      </c>
      <c r="Q6225">
        <v>71.599999999999994</v>
      </c>
      <c r="R6225">
        <v>1.0000000001164153</v>
      </c>
      <c r="S6225">
        <v>70</v>
      </c>
    </row>
    <row r="6226" spans="1:19" x14ac:dyDescent="0.25">
      <c r="A6226" t="s">
        <v>6256</v>
      </c>
      <c r="B6226">
        <v>66</v>
      </c>
      <c r="D6226" t="str">
        <f t="shared" si="388"/>
        <v xml:space="preserve">8-15-2011 3:51 </v>
      </c>
      <c r="E6226">
        <f t="shared" si="389"/>
        <v>0.99999999994179234</v>
      </c>
      <c r="F6226">
        <v>66</v>
      </c>
      <c r="K6226" t="s">
        <v>15832</v>
      </c>
      <c r="L6226">
        <v>70</v>
      </c>
      <c r="N6226" t="s">
        <v>15940</v>
      </c>
      <c r="O6226" t="str">
        <f t="shared" si="390"/>
        <v xml:space="preserve">8-10-2012 6:51 </v>
      </c>
      <c r="P6226">
        <f t="shared" si="391"/>
        <v>0.53333333332557231</v>
      </c>
      <c r="Q6226">
        <v>72</v>
      </c>
      <c r="R6226">
        <v>0.99999999994179234</v>
      </c>
      <c r="S6226">
        <v>70</v>
      </c>
    </row>
    <row r="6227" spans="1:19" x14ac:dyDescent="0.25">
      <c r="A6227" t="s">
        <v>6257</v>
      </c>
      <c r="B6227">
        <v>64.900000000000006</v>
      </c>
      <c r="D6227" t="str">
        <f t="shared" si="388"/>
        <v xml:space="preserve">8-15-2011 2:51 </v>
      </c>
      <c r="E6227">
        <f t="shared" si="389"/>
        <v>1.0000000001164153</v>
      </c>
      <c r="F6227">
        <v>64.900000000000006</v>
      </c>
      <c r="K6227" t="s">
        <v>15833</v>
      </c>
      <c r="L6227">
        <v>68</v>
      </c>
      <c r="N6227" t="s">
        <v>15941</v>
      </c>
      <c r="O6227" t="str">
        <f t="shared" si="390"/>
        <v xml:space="preserve">8-10-2012 6:19 </v>
      </c>
      <c r="P6227">
        <f t="shared" si="391"/>
        <v>0.46666666661622003</v>
      </c>
      <c r="Q6227">
        <v>73.400000000000006</v>
      </c>
      <c r="R6227">
        <v>1.0000000001164153</v>
      </c>
      <c r="S6227">
        <v>70</v>
      </c>
    </row>
    <row r="6228" spans="1:19" x14ac:dyDescent="0.25">
      <c r="A6228" t="s">
        <v>6258</v>
      </c>
      <c r="B6228">
        <v>64.900000000000006</v>
      </c>
      <c r="D6228" t="str">
        <f t="shared" si="388"/>
        <v xml:space="preserve">8-15-2011 1:51 </v>
      </c>
      <c r="E6228">
        <f t="shared" si="389"/>
        <v>0.99999999994179234</v>
      </c>
      <c r="F6228">
        <v>64.900000000000006</v>
      </c>
      <c r="K6228" t="s">
        <v>15834</v>
      </c>
      <c r="L6228">
        <v>69.099999999999994</v>
      </c>
      <c r="N6228" t="s">
        <v>15942</v>
      </c>
      <c r="O6228" t="str">
        <f t="shared" si="390"/>
        <v xml:space="preserve">8-10-2012 5:51 </v>
      </c>
      <c r="P6228">
        <f t="shared" si="391"/>
        <v>1.0000000001164153</v>
      </c>
      <c r="Q6228">
        <v>73</v>
      </c>
      <c r="R6228">
        <v>0.99999999994179234</v>
      </c>
      <c r="S6228">
        <v>70</v>
      </c>
    </row>
    <row r="6229" spans="1:19" x14ac:dyDescent="0.25">
      <c r="A6229" t="s">
        <v>6259</v>
      </c>
      <c r="B6229">
        <v>66</v>
      </c>
      <c r="D6229" t="str">
        <f t="shared" si="388"/>
        <v xml:space="preserve">8-15-2011 0:51 </v>
      </c>
      <c r="E6229">
        <f t="shared" si="389"/>
        <v>0.99999999994179234</v>
      </c>
      <c r="F6229">
        <v>66</v>
      </c>
      <c r="K6229" t="s">
        <v>15835</v>
      </c>
      <c r="L6229">
        <v>69.099999999999994</v>
      </c>
      <c r="N6229" t="s">
        <v>15943</v>
      </c>
      <c r="O6229" t="str">
        <f t="shared" si="390"/>
        <v xml:space="preserve">8-10-2012 4:51 </v>
      </c>
      <c r="P6229">
        <f t="shared" si="391"/>
        <v>0.99999999994179234</v>
      </c>
      <c r="Q6229">
        <v>73</v>
      </c>
      <c r="R6229">
        <v>1.0000000001164153</v>
      </c>
      <c r="S6229">
        <v>70</v>
      </c>
    </row>
    <row r="6230" spans="1:19" x14ac:dyDescent="0.25">
      <c r="A6230" t="s">
        <v>6260</v>
      </c>
      <c r="B6230">
        <v>66.900000000000006</v>
      </c>
      <c r="D6230" t="str">
        <f t="shared" si="388"/>
        <v xml:space="preserve">8-14-2011 23:51 </v>
      </c>
      <c r="E6230">
        <f t="shared" si="389"/>
        <v>0.78333333344198763</v>
      </c>
      <c r="F6230">
        <v>66.900000000000006</v>
      </c>
      <c r="K6230" t="s">
        <v>15836</v>
      </c>
      <c r="L6230">
        <v>69.099999999999994</v>
      </c>
      <c r="N6230" t="s">
        <v>15944</v>
      </c>
      <c r="O6230" t="str">
        <f t="shared" si="390"/>
        <v xml:space="preserve">8-10-2012 3:51 </v>
      </c>
      <c r="P6230">
        <f t="shared" si="391"/>
        <v>0.99999999994179234</v>
      </c>
      <c r="Q6230">
        <v>73</v>
      </c>
      <c r="R6230">
        <v>0.99999999994179234</v>
      </c>
      <c r="S6230">
        <v>70</v>
      </c>
    </row>
    <row r="6231" spans="1:19" x14ac:dyDescent="0.25">
      <c r="A6231" t="s">
        <v>6261</v>
      </c>
      <c r="B6231">
        <v>69.8</v>
      </c>
      <c r="D6231" t="str">
        <f t="shared" si="388"/>
        <v xml:space="preserve">8-14-2011 23:04 </v>
      </c>
      <c r="E6231">
        <f t="shared" si="389"/>
        <v>0.21666666667442769</v>
      </c>
      <c r="F6231">
        <v>69.8</v>
      </c>
      <c r="K6231" t="s">
        <v>15837</v>
      </c>
      <c r="L6231">
        <v>68</v>
      </c>
      <c r="N6231" t="s">
        <v>15945</v>
      </c>
      <c r="O6231" t="str">
        <f t="shared" si="390"/>
        <v xml:space="preserve">8-10-2012 2:51 </v>
      </c>
      <c r="P6231">
        <f t="shared" si="391"/>
        <v>0.51666666677920148</v>
      </c>
      <c r="Q6231">
        <v>72</v>
      </c>
      <c r="R6231">
        <v>0.58333333331393078</v>
      </c>
      <c r="S6231">
        <v>70</v>
      </c>
    </row>
    <row r="6232" spans="1:19" x14ac:dyDescent="0.25">
      <c r="A6232" t="s">
        <v>6262</v>
      </c>
      <c r="B6232">
        <v>69.099999999999994</v>
      </c>
      <c r="D6232" t="str">
        <f t="shared" si="388"/>
        <v xml:space="preserve">8-14-2011 22:51 </v>
      </c>
      <c r="E6232">
        <f t="shared" si="389"/>
        <v>0.26666666666278616</v>
      </c>
      <c r="F6232">
        <v>69.099999999999994</v>
      </c>
      <c r="K6232" t="s">
        <v>15838</v>
      </c>
      <c r="L6232">
        <v>69.099999999999994</v>
      </c>
      <c r="N6232" t="s">
        <v>15946</v>
      </c>
      <c r="O6232" t="str">
        <f t="shared" si="390"/>
        <v xml:space="preserve">8-10-2012 2:20 </v>
      </c>
      <c r="P6232">
        <f t="shared" si="391"/>
        <v>0.48333333333721384</v>
      </c>
      <c r="Q6232">
        <v>73.400000000000006</v>
      </c>
      <c r="R6232">
        <v>1.0000000001164153</v>
      </c>
      <c r="S6232">
        <v>70</v>
      </c>
    </row>
    <row r="6233" spans="1:19" x14ac:dyDescent="0.25">
      <c r="A6233" t="s">
        <v>6263</v>
      </c>
      <c r="B6233">
        <v>66.2</v>
      </c>
      <c r="D6233" t="str">
        <f t="shared" si="388"/>
        <v xml:space="preserve">8-14-2011 22:35 </v>
      </c>
      <c r="E6233">
        <f t="shared" si="389"/>
        <v>0.31666666665114462</v>
      </c>
      <c r="F6233">
        <v>66.2</v>
      </c>
      <c r="K6233" t="s">
        <v>15839</v>
      </c>
      <c r="L6233">
        <v>70</v>
      </c>
      <c r="N6233" t="s">
        <v>15947</v>
      </c>
      <c r="O6233" t="str">
        <f t="shared" si="390"/>
        <v xml:space="preserve">8-10-2012 1:51 </v>
      </c>
      <c r="P6233">
        <f t="shared" si="391"/>
        <v>0.78333333326736465</v>
      </c>
      <c r="Q6233">
        <v>77</v>
      </c>
      <c r="R6233">
        <v>1.0000000001164153</v>
      </c>
      <c r="S6233">
        <v>70</v>
      </c>
    </row>
    <row r="6234" spans="1:19" x14ac:dyDescent="0.25">
      <c r="A6234" t="s">
        <v>6264</v>
      </c>
      <c r="B6234">
        <v>69.8</v>
      </c>
      <c r="D6234" t="str">
        <f t="shared" si="388"/>
        <v xml:space="preserve">8-14-2011 22:16 </v>
      </c>
      <c r="E6234">
        <f t="shared" si="389"/>
        <v>0.11666666652308777</v>
      </c>
      <c r="F6234">
        <v>69.8</v>
      </c>
      <c r="K6234" t="s">
        <v>15840</v>
      </c>
      <c r="L6234">
        <v>73</v>
      </c>
      <c r="N6234" t="s">
        <v>15948</v>
      </c>
      <c r="O6234" t="str">
        <f t="shared" si="390"/>
        <v xml:space="preserve">8-10-2012 1:04 </v>
      </c>
      <c r="P6234">
        <f t="shared" si="391"/>
        <v>0.21666666667442769</v>
      </c>
      <c r="Q6234">
        <v>78.8</v>
      </c>
      <c r="R6234">
        <v>0.99999999994179234</v>
      </c>
      <c r="S6234">
        <v>70</v>
      </c>
    </row>
    <row r="6235" spans="1:19" x14ac:dyDescent="0.25">
      <c r="A6235" t="s">
        <v>6265</v>
      </c>
      <c r="B6235">
        <v>75.2</v>
      </c>
      <c r="D6235" t="str">
        <f t="shared" si="388"/>
        <v xml:space="preserve">8-14-2011 22:09 </v>
      </c>
      <c r="E6235">
        <f t="shared" si="389"/>
        <v>0.30000000010477379</v>
      </c>
      <c r="F6235">
        <v>75.2</v>
      </c>
      <c r="K6235" t="s">
        <v>15841</v>
      </c>
      <c r="L6235">
        <v>75</v>
      </c>
      <c r="N6235" t="s">
        <v>15949</v>
      </c>
      <c r="O6235" t="str">
        <f t="shared" si="390"/>
        <v xml:space="preserve">8-10-2012 0:51 </v>
      </c>
      <c r="P6235">
        <f t="shared" si="391"/>
        <v>0.99999999994179234</v>
      </c>
      <c r="Q6235">
        <v>79</v>
      </c>
      <c r="R6235">
        <v>0.99999999994179234</v>
      </c>
      <c r="S6235">
        <v>70</v>
      </c>
    </row>
    <row r="6236" spans="1:19" x14ac:dyDescent="0.25">
      <c r="A6236" t="s">
        <v>6266</v>
      </c>
      <c r="B6236">
        <v>80.099999999999994</v>
      </c>
      <c r="D6236" t="str">
        <f t="shared" si="388"/>
        <v xml:space="preserve">8-14-2011 21:51 </v>
      </c>
      <c r="E6236">
        <f t="shared" si="389"/>
        <v>0.99999999994179234</v>
      </c>
      <c r="F6236">
        <v>80.099999999999994</v>
      </c>
      <c r="K6236" t="s">
        <v>15842</v>
      </c>
      <c r="L6236">
        <v>77</v>
      </c>
      <c r="N6236" t="s">
        <v>15950</v>
      </c>
      <c r="O6236" t="str">
        <f t="shared" si="390"/>
        <v xml:space="preserve">8-9-2012 23:51 </v>
      </c>
      <c r="P6236">
        <f t="shared" si="391"/>
        <v>1.0000000001164153</v>
      </c>
      <c r="Q6236">
        <v>79</v>
      </c>
      <c r="R6236">
        <v>0.99999999994179234</v>
      </c>
      <c r="S6236">
        <v>70</v>
      </c>
    </row>
    <row r="6237" spans="1:19" x14ac:dyDescent="0.25">
      <c r="A6237" t="s">
        <v>6267</v>
      </c>
      <c r="B6237">
        <v>81</v>
      </c>
      <c r="D6237" t="str">
        <f t="shared" si="388"/>
        <v xml:space="preserve">8-14-2011 20:51 </v>
      </c>
      <c r="E6237">
        <f t="shared" si="389"/>
        <v>1.0000000001164153</v>
      </c>
      <c r="F6237">
        <v>81</v>
      </c>
      <c r="K6237" t="s">
        <v>15843</v>
      </c>
      <c r="L6237">
        <v>80.099999999999994</v>
      </c>
      <c r="N6237" t="s">
        <v>15951</v>
      </c>
      <c r="O6237" t="str">
        <f t="shared" si="390"/>
        <v xml:space="preserve">8-9-2012 22:51 </v>
      </c>
      <c r="P6237">
        <f t="shared" si="391"/>
        <v>0.99999999994179234</v>
      </c>
      <c r="Q6237">
        <v>79</v>
      </c>
      <c r="R6237">
        <v>0.99999999994179234</v>
      </c>
      <c r="S6237">
        <v>70</v>
      </c>
    </row>
    <row r="6238" spans="1:19" x14ac:dyDescent="0.25">
      <c r="A6238" t="s">
        <v>6268</v>
      </c>
      <c r="B6238">
        <v>81</v>
      </c>
      <c r="D6238" t="str">
        <f t="shared" si="388"/>
        <v xml:space="preserve">8-14-2011 19:51 </v>
      </c>
      <c r="E6238">
        <f t="shared" si="389"/>
        <v>0.99999999994179234</v>
      </c>
      <c r="F6238">
        <v>81</v>
      </c>
      <c r="K6238" t="s">
        <v>15844</v>
      </c>
      <c r="L6238">
        <v>82</v>
      </c>
      <c r="N6238" t="s">
        <v>15952</v>
      </c>
      <c r="O6238" t="str">
        <f t="shared" si="390"/>
        <v xml:space="preserve">8-9-2012 21:51 </v>
      </c>
      <c r="P6238">
        <f t="shared" si="391"/>
        <v>0.99999999994179234</v>
      </c>
      <c r="Q6238">
        <v>80.099999999999994</v>
      </c>
      <c r="R6238">
        <v>0.99999999994179234</v>
      </c>
      <c r="S6238">
        <v>70</v>
      </c>
    </row>
    <row r="6239" spans="1:19" x14ac:dyDescent="0.25">
      <c r="A6239" t="s">
        <v>6269</v>
      </c>
      <c r="B6239">
        <v>84.9</v>
      </c>
      <c r="D6239" t="str">
        <f t="shared" si="388"/>
        <v xml:space="preserve">8-14-2011 18:51 </v>
      </c>
      <c r="E6239">
        <f t="shared" si="389"/>
        <v>0.99999999994179234</v>
      </c>
      <c r="F6239">
        <v>84.9</v>
      </c>
      <c r="K6239" t="s">
        <v>15845</v>
      </c>
      <c r="L6239">
        <v>86</v>
      </c>
      <c r="N6239" t="s">
        <v>15953</v>
      </c>
      <c r="O6239" t="str">
        <f t="shared" si="390"/>
        <v xml:space="preserve">8-9-2012 20:51 </v>
      </c>
      <c r="P6239">
        <f t="shared" si="391"/>
        <v>1.0000000001164153</v>
      </c>
      <c r="Q6239">
        <v>80.099999999999994</v>
      </c>
      <c r="R6239">
        <v>1.0000000001164153</v>
      </c>
      <c r="S6239">
        <v>70</v>
      </c>
    </row>
    <row r="6240" spans="1:19" x14ac:dyDescent="0.25">
      <c r="A6240" t="s">
        <v>6270</v>
      </c>
      <c r="B6240">
        <v>86</v>
      </c>
      <c r="D6240" t="str">
        <f t="shared" si="388"/>
        <v xml:space="preserve">8-14-2011 17:51 </v>
      </c>
      <c r="E6240">
        <f t="shared" si="389"/>
        <v>1.0000000001164153</v>
      </c>
      <c r="F6240">
        <v>86</v>
      </c>
      <c r="K6240" t="s">
        <v>15846</v>
      </c>
      <c r="L6240">
        <v>86</v>
      </c>
      <c r="N6240" t="s">
        <v>15954</v>
      </c>
      <c r="O6240" t="str">
        <f t="shared" si="390"/>
        <v xml:space="preserve">8-9-2012 19:51 </v>
      </c>
      <c r="P6240">
        <f t="shared" si="391"/>
        <v>0.99999999994179234</v>
      </c>
      <c r="Q6240">
        <v>82</v>
      </c>
      <c r="R6240">
        <v>0.99999999994179234</v>
      </c>
      <c r="S6240">
        <v>70</v>
      </c>
    </row>
    <row r="6241" spans="1:19" x14ac:dyDescent="0.25">
      <c r="A6241" t="s">
        <v>6271</v>
      </c>
      <c r="B6241">
        <v>87.1</v>
      </c>
      <c r="D6241" t="str">
        <f t="shared" si="388"/>
        <v xml:space="preserve">8-14-2011 16:51 </v>
      </c>
      <c r="E6241">
        <f t="shared" si="389"/>
        <v>0.99999999994179234</v>
      </c>
      <c r="F6241">
        <v>87.1</v>
      </c>
      <c r="K6241" t="s">
        <v>15847</v>
      </c>
      <c r="L6241">
        <v>87.1</v>
      </c>
      <c r="N6241" t="s">
        <v>15955</v>
      </c>
      <c r="O6241" t="str">
        <f t="shared" si="390"/>
        <v xml:space="preserve">8-9-2012 18:51 </v>
      </c>
      <c r="P6241">
        <f t="shared" si="391"/>
        <v>0.99999999994179234</v>
      </c>
      <c r="Q6241">
        <v>84</v>
      </c>
      <c r="R6241">
        <v>0.99999999994179234</v>
      </c>
      <c r="S6241">
        <v>70</v>
      </c>
    </row>
    <row r="6242" spans="1:19" x14ac:dyDescent="0.25">
      <c r="A6242" t="s">
        <v>6272</v>
      </c>
      <c r="B6242">
        <v>86</v>
      </c>
      <c r="D6242" t="str">
        <f t="shared" si="388"/>
        <v xml:space="preserve">8-14-2011 15:51 </v>
      </c>
      <c r="E6242">
        <f t="shared" si="389"/>
        <v>0.99999999994179234</v>
      </c>
      <c r="F6242">
        <v>86</v>
      </c>
      <c r="K6242" t="s">
        <v>15848</v>
      </c>
      <c r="L6242">
        <v>90</v>
      </c>
      <c r="N6242" t="s">
        <v>15956</v>
      </c>
      <c r="O6242" t="str">
        <f t="shared" si="390"/>
        <v xml:space="preserve">8-9-2012 17:51 </v>
      </c>
      <c r="P6242">
        <f t="shared" si="391"/>
        <v>1.0000000001164153</v>
      </c>
      <c r="Q6242">
        <v>87.1</v>
      </c>
      <c r="R6242">
        <v>0.99999999994179234</v>
      </c>
      <c r="S6242">
        <v>70</v>
      </c>
    </row>
    <row r="6243" spans="1:19" x14ac:dyDescent="0.25">
      <c r="A6243" t="s">
        <v>6273</v>
      </c>
      <c r="B6243">
        <v>84</v>
      </c>
      <c r="D6243" t="str">
        <f t="shared" si="388"/>
        <v xml:space="preserve">8-14-2011 14:51 </v>
      </c>
      <c r="E6243">
        <f t="shared" si="389"/>
        <v>1.0000000001164153</v>
      </c>
      <c r="F6243">
        <v>84</v>
      </c>
      <c r="K6243" t="s">
        <v>15849</v>
      </c>
      <c r="L6243">
        <v>88</v>
      </c>
      <c r="N6243" t="s">
        <v>15957</v>
      </c>
      <c r="O6243" t="str">
        <f t="shared" si="390"/>
        <v xml:space="preserve">8-9-2012 16:51 </v>
      </c>
      <c r="P6243">
        <f t="shared" si="391"/>
        <v>0.99999999994179234</v>
      </c>
      <c r="Q6243">
        <v>86</v>
      </c>
      <c r="R6243">
        <v>1.0000000001164153</v>
      </c>
      <c r="S6243">
        <v>70</v>
      </c>
    </row>
    <row r="6244" spans="1:19" x14ac:dyDescent="0.25">
      <c r="A6244" t="s">
        <v>6274</v>
      </c>
      <c r="B6244">
        <v>84</v>
      </c>
      <c r="D6244" t="str">
        <f t="shared" si="388"/>
        <v xml:space="preserve">8-14-2011 13:51 </v>
      </c>
      <c r="E6244">
        <f t="shared" si="389"/>
        <v>0.99999999994179234</v>
      </c>
      <c r="F6244">
        <v>84</v>
      </c>
      <c r="K6244" t="s">
        <v>15850</v>
      </c>
      <c r="L6244">
        <v>87.1</v>
      </c>
      <c r="N6244" t="s">
        <v>15958</v>
      </c>
      <c r="O6244" t="str">
        <f t="shared" si="390"/>
        <v xml:space="preserve">8-9-2012 15:51 </v>
      </c>
      <c r="P6244">
        <f t="shared" si="391"/>
        <v>0.99999999994179234</v>
      </c>
      <c r="Q6244">
        <v>87.1</v>
      </c>
      <c r="R6244">
        <v>0.99999999994179234</v>
      </c>
      <c r="S6244">
        <v>70</v>
      </c>
    </row>
    <row r="6245" spans="1:19" x14ac:dyDescent="0.25">
      <c r="A6245" t="s">
        <v>6275</v>
      </c>
      <c r="B6245">
        <v>81</v>
      </c>
      <c r="D6245" t="str">
        <f t="shared" si="388"/>
        <v xml:space="preserve">8-14-2011 12:51 </v>
      </c>
      <c r="E6245">
        <f t="shared" si="389"/>
        <v>0.99999999994179234</v>
      </c>
      <c r="F6245">
        <v>81</v>
      </c>
      <c r="K6245" t="s">
        <v>15851</v>
      </c>
      <c r="L6245">
        <v>86</v>
      </c>
      <c r="N6245" t="s">
        <v>15959</v>
      </c>
      <c r="O6245" t="str">
        <f t="shared" si="390"/>
        <v xml:space="preserve">8-9-2012 14:51 </v>
      </c>
      <c r="P6245">
        <f t="shared" si="391"/>
        <v>1.0000000001164153</v>
      </c>
      <c r="Q6245">
        <v>87.1</v>
      </c>
      <c r="R6245">
        <v>0.99999999994179234</v>
      </c>
      <c r="S6245">
        <v>70</v>
      </c>
    </row>
    <row r="6246" spans="1:19" x14ac:dyDescent="0.25">
      <c r="A6246" t="s">
        <v>6276</v>
      </c>
      <c r="B6246">
        <v>80.099999999999994</v>
      </c>
      <c r="D6246" t="str">
        <f t="shared" si="388"/>
        <v xml:space="preserve">8-14-2011 11:51 </v>
      </c>
      <c r="E6246">
        <f t="shared" si="389"/>
        <v>1.0000000001164153</v>
      </c>
      <c r="F6246">
        <v>80.099999999999994</v>
      </c>
      <c r="K6246" t="s">
        <v>15852</v>
      </c>
      <c r="L6246">
        <v>86</v>
      </c>
      <c r="N6246" t="s">
        <v>15960</v>
      </c>
      <c r="O6246" t="str">
        <f t="shared" si="390"/>
        <v xml:space="preserve">8-9-2012 13:51 </v>
      </c>
      <c r="P6246">
        <f t="shared" si="391"/>
        <v>0.99999999994179234</v>
      </c>
      <c r="Q6246">
        <v>84.9</v>
      </c>
      <c r="R6246">
        <v>1.0000000001164153</v>
      </c>
      <c r="S6246">
        <v>70</v>
      </c>
    </row>
    <row r="6247" spans="1:19" x14ac:dyDescent="0.25">
      <c r="A6247" t="s">
        <v>6277</v>
      </c>
      <c r="B6247">
        <v>78.099999999999994</v>
      </c>
      <c r="D6247" t="str">
        <f t="shared" si="388"/>
        <v xml:space="preserve">8-14-2011 10:51 </v>
      </c>
      <c r="E6247">
        <f t="shared" si="389"/>
        <v>0.48333333333721384</v>
      </c>
      <c r="F6247">
        <v>78.099999999999994</v>
      </c>
      <c r="K6247" t="s">
        <v>15853</v>
      </c>
      <c r="L6247">
        <v>84</v>
      </c>
      <c r="N6247" t="s">
        <v>15961</v>
      </c>
      <c r="O6247" t="str">
        <f t="shared" si="390"/>
        <v xml:space="preserve">8-9-2012 12:51 </v>
      </c>
      <c r="P6247">
        <f t="shared" si="391"/>
        <v>0.99999999994179234</v>
      </c>
      <c r="Q6247">
        <v>82.9</v>
      </c>
      <c r="R6247">
        <v>0.99999999994179234</v>
      </c>
      <c r="S6247">
        <v>70</v>
      </c>
    </row>
    <row r="6248" spans="1:19" x14ac:dyDescent="0.25">
      <c r="A6248" t="s">
        <v>6278</v>
      </c>
      <c r="B6248">
        <v>78.8</v>
      </c>
      <c r="D6248" t="str">
        <f t="shared" si="388"/>
        <v xml:space="preserve">8-14-2011 10:22 </v>
      </c>
      <c r="E6248">
        <f t="shared" si="389"/>
        <v>0.5166666666045785</v>
      </c>
      <c r="F6248">
        <v>78.8</v>
      </c>
      <c r="K6248" t="s">
        <v>15854</v>
      </c>
      <c r="L6248">
        <v>80.099999999999994</v>
      </c>
      <c r="N6248" t="s">
        <v>15962</v>
      </c>
      <c r="O6248" t="str">
        <f t="shared" si="390"/>
        <v xml:space="preserve">8-9-2012 11:51 </v>
      </c>
      <c r="P6248">
        <f t="shared" si="391"/>
        <v>1.0000000001164153</v>
      </c>
      <c r="Q6248">
        <v>82.9</v>
      </c>
      <c r="R6248">
        <v>0.99999999994179234</v>
      </c>
      <c r="S6248">
        <v>70</v>
      </c>
    </row>
    <row r="6249" spans="1:19" x14ac:dyDescent="0.25">
      <c r="A6249" t="s">
        <v>6279</v>
      </c>
      <c r="B6249">
        <v>77</v>
      </c>
      <c r="D6249" t="str">
        <f t="shared" si="388"/>
        <v xml:space="preserve">8-14-2011 9:51 </v>
      </c>
      <c r="E6249">
        <f t="shared" si="389"/>
        <v>0.18333333323244005</v>
      </c>
      <c r="F6249">
        <v>77</v>
      </c>
      <c r="K6249" t="s">
        <v>15855</v>
      </c>
      <c r="L6249">
        <v>77</v>
      </c>
      <c r="N6249" t="s">
        <v>15963</v>
      </c>
      <c r="O6249" t="str">
        <f t="shared" si="390"/>
        <v xml:space="preserve">8-9-2012 10:51 </v>
      </c>
      <c r="P6249">
        <f t="shared" si="391"/>
        <v>0.99999999994179234</v>
      </c>
      <c r="Q6249">
        <v>82.9</v>
      </c>
      <c r="R6249">
        <v>0.99999999994179234</v>
      </c>
      <c r="S6249">
        <v>70</v>
      </c>
    </row>
    <row r="6250" spans="1:19" x14ac:dyDescent="0.25">
      <c r="A6250" t="s">
        <v>6280</v>
      </c>
      <c r="B6250">
        <v>77</v>
      </c>
      <c r="D6250" t="str">
        <f t="shared" si="388"/>
        <v xml:space="preserve">8-14-2011 9:40 </v>
      </c>
      <c r="E6250">
        <f t="shared" si="389"/>
        <v>0.38333333336049691</v>
      </c>
      <c r="F6250">
        <v>77</v>
      </c>
      <c r="K6250" t="s">
        <v>15856</v>
      </c>
      <c r="L6250">
        <v>71.099999999999994</v>
      </c>
      <c r="N6250" t="s">
        <v>15964</v>
      </c>
      <c r="O6250" t="str">
        <f t="shared" si="390"/>
        <v xml:space="preserve">8-9-2012 9:51 </v>
      </c>
      <c r="P6250">
        <f t="shared" si="391"/>
        <v>0.99999999994179234</v>
      </c>
      <c r="Q6250">
        <v>79</v>
      </c>
      <c r="R6250">
        <v>0.99999999994179234</v>
      </c>
      <c r="S6250">
        <v>70</v>
      </c>
    </row>
    <row r="6251" spans="1:19" x14ac:dyDescent="0.25">
      <c r="A6251" t="s">
        <v>6281</v>
      </c>
      <c r="B6251">
        <v>77</v>
      </c>
      <c r="D6251" t="str">
        <f t="shared" si="388"/>
        <v xml:space="preserve">8-14-2011 9:17 </v>
      </c>
      <c r="E6251">
        <f t="shared" si="389"/>
        <v>0.43333333334885538</v>
      </c>
      <c r="F6251">
        <v>77</v>
      </c>
      <c r="K6251" t="s">
        <v>15857</v>
      </c>
      <c r="L6251">
        <v>66.900000000000006</v>
      </c>
      <c r="N6251" t="s">
        <v>15965</v>
      </c>
      <c r="O6251" t="str">
        <f t="shared" si="390"/>
        <v xml:space="preserve">8-9-2012 8:51 </v>
      </c>
      <c r="P6251">
        <f t="shared" si="391"/>
        <v>1.0000000001164153</v>
      </c>
      <c r="Q6251">
        <v>73.900000000000006</v>
      </c>
      <c r="R6251">
        <v>0.99999999994179234</v>
      </c>
      <c r="S6251">
        <v>70</v>
      </c>
    </row>
    <row r="6252" spans="1:19" x14ac:dyDescent="0.25">
      <c r="A6252" t="s">
        <v>6282</v>
      </c>
      <c r="B6252">
        <v>75.900000000000006</v>
      </c>
      <c r="D6252" t="str">
        <f t="shared" si="388"/>
        <v xml:space="preserve">8-14-2011 8:51 </v>
      </c>
      <c r="E6252">
        <f t="shared" si="389"/>
        <v>0.63333333330228925</v>
      </c>
      <c r="F6252">
        <v>75.900000000000006</v>
      </c>
      <c r="K6252" t="s">
        <v>15858</v>
      </c>
      <c r="L6252">
        <v>68</v>
      </c>
      <c r="N6252" t="s">
        <v>15966</v>
      </c>
      <c r="O6252" t="str">
        <f t="shared" si="390"/>
        <v xml:space="preserve">8-9-2012 7:51 </v>
      </c>
      <c r="P6252">
        <f t="shared" si="391"/>
        <v>0.99999999994179234</v>
      </c>
      <c r="Q6252">
        <v>71.099999999999994</v>
      </c>
      <c r="R6252">
        <v>0.38333333318587393</v>
      </c>
      <c r="S6252">
        <v>70</v>
      </c>
    </row>
    <row r="6253" spans="1:19" x14ac:dyDescent="0.25">
      <c r="A6253" t="s">
        <v>6283</v>
      </c>
      <c r="B6253">
        <v>75.2</v>
      </c>
      <c r="D6253" t="str">
        <f t="shared" si="388"/>
        <v xml:space="preserve">8-14-2011 8:13 </v>
      </c>
      <c r="E6253">
        <f t="shared" si="389"/>
        <v>0.36666666681412607</v>
      </c>
      <c r="F6253">
        <v>75.2</v>
      </c>
      <c r="K6253" t="s">
        <v>15859</v>
      </c>
      <c r="L6253">
        <v>68</v>
      </c>
      <c r="N6253" t="s">
        <v>15967</v>
      </c>
      <c r="O6253" t="str">
        <f t="shared" si="390"/>
        <v xml:space="preserve">8-9-2012 6:51 </v>
      </c>
      <c r="P6253">
        <f t="shared" si="391"/>
        <v>0.99999999994179234</v>
      </c>
      <c r="Q6253">
        <v>68</v>
      </c>
      <c r="R6253">
        <v>0.99999999994179234</v>
      </c>
      <c r="S6253">
        <v>70</v>
      </c>
    </row>
    <row r="6254" spans="1:19" x14ac:dyDescent="0.25">
      <c r="A6254" t="s">
        <v>6284</v>
      </c>
      <c r="B6254">
        <v>75.900000000000006</v>
      </c>
      <c r="D6254" t="str">
        <f t="shared" si="388"/>
        <v xml:space="preserve">8-14-2011 7:51 </v>
      </c>
      <c r="E6254">
        <f t="shared" si="389"/>
        <v>0.99999999994179234</v>
      </c>
      <c r="F6254">
        <v>75.900000000000006</v>
      </c>
      <c r="K6254" t="s">
        <v>15860</v>
      </c>
      <c r="L6254">
        <v>68</v>
      </c>
      <c r="N6254" t="s">
        <v>15968</v>
      </c>
      <c r="O6254" t="str">
        <f t="shared" si="390"/>
        <v xml:space="preserve">8-9-2012 5:51 </v>
      </c>
      <c r="P6254">
        <f t="shared" si="391"/>
        <v>1.0000000001164153</v>
      </c>
      <c r="Q6254">
        <v>66.900000000000006</v>
      </c>
      <c r="R6254">
        <v>0.99999999994179234</v>
      </c>
      <c r="S6254">
        <v>70</v>
      </c>
    </row>
    <row r="6255" spans="1:19" x14ac:dyDescent="0.25">
      <c r="A6255" t="s">
        <v>6285</v>
      </c>
      <c r="B6255">
        <v>75</v>
      </c>
      <c r="D6255" t="str">
        <f t="shared" si="388"/>
        <v xml:space="preserve">8-14-2011 6:51 </v>
      </c>
      <c r="E6255">
        <f t="shared" si="389"/>
        <v>0.99999999994179234</v>
      </c>
      <c r="F6255">
        <v>75</v>
      </c>
      <c r="K6255" t="s">
        <v>15861</v>
      </c>
      <c r="L6255">
        <v>68</v>
      </c>
      <c r="N6255" t="s">
        <v>15969</v>
      </c>
      <c r="O6255" t="str">
        <f t="shared" si="390"/>
        <v xml:space="preserve">8-9-2012 4:51 </v>
      </c>
      <c r="P6255">
        <f t="shared" si="391"/>
        <v>0.99999999994179234</v>
      </c>
      <c r="Q6255">
        <v>68</v>
      </c>
      <c r="R6255">
        <v>1.0000000001164153</v>
      </c>
      <c r="S6255">
        <v>70</v>
      </c>
    </row>
    <row r="6256" spans="1:19" x14ac:dyDescent="0.25">
      <c r="A6256" t="s">
        <v>6286</v>
      </c>
      <c r="B6256">
        <v>75</v>
      </c>
      <c r="D6256" t="str">
        <f t="shared" si="388"/>
        <v xml:space="preserve">8-14-2011 5:51 </v>
      </c>
      <c r="E6256">
        <f t="shared" si="389"/>
        <v>1.0000000001164153</v>
      </c>
      <c r="F6256">
        <v>75</v>
      </c>
      <c r="K6256" t="s">
        <v>15862</v>
      </c>
      <c r="L6256">
        <v>68</v>
      </c>
      <c r="N6256" t="s">
        <v>15970</v>
      </c>
      <c r="O6256" t="str">
        <f t="shared" si="390"/>
        <v xml:space="preserve">8-9-2012 3:51 </v>
      </c>
      <c r="P6256">
        <f t="shared" si="391"/>
        <v>0.56666666659293696</v>
      </c>
      <c r="Q6256">
        <v>69.099999999999994</v>
      </c>
      <c r="R6256">
        <v>0.99999999994179234</v>
      </c>
      <c r="S6256">
        <v>70</v>
      </c>
    </row>
    <row r="6257" spans="1:19" x14ac:dyDescent="0.25">
      <c r="A6257" t="s">
        <v>6287</v>
      </c>
      <c r="B6257">
        <v>75</v>
      </c>
      <c r="D6257" t="str">
        <f t="shared" si="388"/>
        <v xml:space="preserve">8-14-2011 4:51 </v>
      </c>
      <c r="E6257">
        <f t="shared" si="389"/>
        <v>0.99999999994179234</v>
      </c>
      <c r="F6257">
        <v>75</v>
      </c>
      <c r="K6257" t="s">
        <v>15863</v>
      </c>
      <c r="L6257">
        <v>69.099999999999994</v>
      </c>
      <c r="N6257" t="s">
        <v>15971</v>
      </c>
      <c r="O6257" t="str">
        <f t="shared" si="390"/>
        <v xml:space="preserve">8-9-2012 3:17 </v>
      </c>
      <c r="P6257">
        <f t="shared" si="391"/>
        <v>0.43333333334885538</v>
      </c>
      <c r="Q6257">
        <v>69.8</v>
      </c>
      <c r="R6257">
        <v>0.99999999994179234</v>
      </c>
      <c r="S6257">
        <v>70</v>
      </c>
    </row>
    <row r="6258" spans="1:19" x14ac:dyDescent="0.25">
      <c r="A6258" t="s">
        <v>6288</v>
      </c>
      <c r="B6258">
        <v>75</v>
      </c>
      <c r="D6258" t="str">
        <f t="shared" si="388"/>
        <v xml:space="preserve">8-14-2011 3:51 </v>
      </c>
      <c r="E6258">
        <f t="shared" si="389"/>
        <v>0.99999999994179234</v>
      </c>
      <c r="F6258">
        <v>75</v>
      </c>
      <c r="K6258" t="s">
        <v>15864</v>
      </c>
      <c r="L6258">
        <v>70</v>
      </c>
      <c r="N6258" t="s">
        <v>15972</v>
      </c>
      <c r="O6258" t="str">
        <f t="shared" si="390"/>
        <v xml:space="preserve">8-9-2012 2:51 </v>
      </c>
      <c r="P6258">
        <f t="shared" si="391"/>
        <v>0.75</v>
      </c>
      <c r="Q6258">
        <v>69.099999999999994</v>
      </c>
      <c r="R6258">
        <v>1.0000000001164153</v>
      </c>
      <c r="S6258">
        <v>70</v>
      </c>
    </row>
    <row r="6259" spans="1:19" x14ac:dyDescent="0.25">
      <c r="A6259" t="s">
        <v>6289</v>
      </c>
      <c r="B6259">
        <v>75</v>
      </c>
      <c r="D6259" t="str">
        <f t="shared" si="388"/>
        <v xml:space="preserve">8-14-2011 2:51 </v>
      </c>
      <c r="E6259">
        <f t="shared" si="389"/>
        <v>1.0000000001164153</v>
      </c>
      <c r="F6259">
        <v>75</v>
      </c>
      <c r="K6259" t="s">
        <v>15865</v>
      </c>
      <c r="L6259">
        <v>72</v>
      </c>
      <c r="N6259" t="s">
        <v>15973</v>
      </c>
      <c r="O6259" t="str">
        <f t="shared" si="390"/>
        <v xml:space="preserve">8-9-2012 2:06 </v>
      </c>
      <c r="P6259">
        <f t="shared" si="391"/>
        <v>0.25000000011641532</v>
      </c>
      <c r="Q6259">
        <v>69.8</v>
      </c>
      <c r="R6259">
        <v>0.99999999994179234</v>
      </c>
      <c r="S6259">
        <v>70</v>
      </c>
    </row>
    <row r="6260" spans="1:19" x14ac:dyDescent="0.25">
      <c r="A6260" t="s">
        <v>6290</v>
      </c>
      <c r="B6260">
        <v>75</v>
      </c>
      <c r="D6260" t="str">
        <f t="shared" si="388"/>
        <v xml:space="preserve">8-14-2011 1:51 </v>
      </c>
      <c r="E6260">
        <f t="shared" si="389"/>
        <v>0.99999999994179234</v>
      </c>
      <c r="F6260">
        <v>75</v>
      </c>
      <c r="K6260" t="s">
        <v>15866</v>
      </c>
      <c r="L6260">
        <v>72</v>
      </c>
      <c r="N6260" t="s">
        <v>15974</v>
      </c>
      <c r="O6260" t="str">
        <f t="shared" si="390"/>
        <v xml:space="preserve">8-9-2012 1:51 </v>
      </c>
      <c r="P6260">
        <f t="shared" si="391"/>
        <v>0.99999999994179234</v>
      </c>
      <c r="Q6260">
        <v>70</v>
      </c>
      <c r="R6260">
        <v>0.99999999994179234</v>
      </c>
      <c r="S6260">
        <v>70</v>
      </c>
    </row>
    <row r="6261" spans="1:19" x14ac:dyDescent="0.25">
      <c r="A6261" t="s">
        <v>6291</v>
      </c>
      <c r="B6261">
        <v>75.900000000000006</v>
      </c>
      <c r="D6261" t="str">
        <f t="shared" si="388"/>
        <v xml:space="preserve">8-14-2011 0:51 </v>
      </c>
      <c r="E6261">
        <f t="shared" si="389"/>
        <v>0.99999999994179234</v>
      </c>
      <c r="F6261">
        <v>75.900000000000006</v>
      </c>
      <c r="K6261" t="s">
        <v>15867</v>
      </c>
      <c r="L6261">
        <v>72</v>
      </c>
      <c r="N6261" t="s">
        <v>15975</v>
      </c>
      <c r="O6261" t="str">
        <f t="shared" si="390"/>
        <v xml:space="preserve">8-9-2012 0:51 </v>
      </c>
      <c r="P6261">
        <f t="shared" si="391"/>
        <v>0.99999999994179234</v>
      </c>
      <c r="Q6261">
        <v>70</v>
      </c>
      <c r="R6261">
        <v>0.99999999994179234</v>
      </c>
      <c r="S6261">
        <v>70</v>
      </c>
    </row>
    <row r="6262" spans="1:19" x14ac:dyDescent="0.25">
      <c r="A6262" t="s">
        <v>6292</v>
      </c>
      <c r="B6262">
        <v>75.900000000000006</v>
      </c>
      <c r="D6262" t="str">
        <f t="shared" si="388"/>
        <v xml:space="preserve">8-13-2011 23:51 </v>
      </c>
      <c r="E6262">
        <f t="shared" si="389"/>
        <v>1.0000000001164153</v>
      </c>
      <c r="F6262">
        <v>75.900000000000006</v>
      </c>
      <c r="K6262" t="s">
        <v>15868</v>
      </c>
      <c r="L6262">
        <v>73.900000000000006</v>
      </c>
      <c r="N6262" t="s">
        <v>15976</v>
      </c>
      <c r="O6262" t="str">
        <f t="shared" si="390"/>
        <v xml:space="preserve">8-8-2012 23:51 </v>
      </c>
      <c r="P6262">
        <f t="shared" si="391"/>
        <v>1.0000000001164153</v>
      </c>
      <c r="Q6262">
        <v>70</v>
      </c>
      <c r="R6262">
        <v>0.99999999994179234</v>
      </c>
      <c r="S6262">
        <v>70</v>
      </c>
    </row>
    <row r="6263" spans="1:19" x14ac:dyDescent="0.25">
      <c r="A6263" t="s">
        <v>6293</v>
      </c>
      <c r="B6263">
        <v>75.900000000000006</v>
      </c>
      <c r="D6263" t="str">
        <f t="shared" si="388"/>
        <v xml:space="preserve">8-13-2011 22:51 </v>
      </c>
      <c r="E6263">
        <f t="shared" si="389"/>
        <v>0.99999999994179234</v>
      </c>
      <c r="F6263">
        <v>75.900000000000006</v>
      </c>
      <c r="K6263" t="s">
        <v>15869</v>
      </c>
      <c r="L6263">
        <v>77</v>
      </c>
      <c r="N6263" t="s">
        <v>15977</v>
      </c>
      <c r="O6263" t="str">
        <f t="shared" si="390"/>
        <v xml:space="preserve">8-8-2012 22:51 </v>
      </c>
      <c r="P6263">
        <f t="shared" si="391"/>
        <v>0.99999999994179234</v>
      </c>
      <c r="Q6263">
        <v>70</v>
      </c>
      <c r="R6263">
        <v>0.99999999994179234</v>
      </c>
      <c r="S6263">
        <v>70</v>
      </c>
    </row>
    <row r="6264" spans="1:19" x14ac:dyDescent="0.25">
      <c r="A6264" t="s">
        <v>6294</v>
      </c>
      <c r="B6264">
        <v>75.900000000000006</v>
      </c>
      <c r="D6264" t="str">
        <f t="shared" si="388"/>
        <v xml:space="preserve">8-13-2011 21:51 </v>
      </c>
      <c r="E6264">
        <f t="shared" si="389"/>
        <v>0.99999999994179234</v>
      </c>
      <c r="F6264">
        <v>75.900000000000006</v>
      </c>
      <c r="K6264" t="s">
        <v>15870</v>
      </c>
      <c r="L6264">
        <v>82</v>
      </c>
      <c r="N6264" t="s">
        <v>15978</v>
      </c>
      <c r="O6264" t="str">
        <f t="shared" si="390"/>
        <v xml:space="preserve">8-8-2012 21:51 </v>
      </c>
      <c r="P6264">
        <f t="shared" si="391"/>
        <v>0.99999999994179234</v>
      </c>
      <c r="Q6264">
        <v>71.099999999999994</v>
      </c>
      <c r="R6264">
        <v>0.99999999994179234</v>
      </c>
      <c r="S6264">
        <v>70</v>
      </c>
    </row>
    <row r="6265" spans="1:19" x14ac:dyDescent="0.25">
      <c r="A6265" t="s">
        <v>6295</v>
      </c>
      <c r="B6265">
        <v>77</v>
      </c>
      <c r="D6265" t="str">
        <f t="shared" si="388"/>
        <v xml:space="preserve">8-13-2011 20:51 </v>
      </c>
      <c r="E6265">
        <f t="shared" si="389"/>
        <v>1.0000000001164153</v>
      </c>
      <c r="F6265">
        <v>77</v>
      </c>
      <c r="K6265" t="s">
        <v>15871</v>
      </c>
      <c r="L6265">
        <v>84.9</v>
      </c>
      <c r="N6265" t="s">
        <v>15979</v>
      </c>
      <c r="O6265" t="str">
        <f t="shared" si="390"/>
        <v xml:space="preserve">8-8-2012 20:51 </v>
      </c>
      <c r="P6265">
        <f t="shared" si="391"/>
        <v>0.41666666662786156</v>
      </c>
      <c r="Q6265">
        <v>70</v>
      </c>
      <c r="R6265">
        <v>0.99999999994179234</v>
      </c>
      <c r="S6265">
        <v>70</v>
      </c>
    </row>
    <row r="6266" spans="1:19" x14ac:dyDescent="0.25">
      <c r="A6266" t="s">
        <v>6296</v>
      </c>
      <c r="B6266">
        <v>78.099999999999994</v>
      </c>
      <c r="D6266" t="str">
        <f t="shared" si="388"/>
        <v xml:space="preserve">8-13-2011 19:51 </v>
      </c>
      <c r="E6266">
        <f t="shared" si="389"/>
        <v>0.99999999994179234</v>
      </c>
      <c r="F6266">
        <v>78.099999999999994</v>
      </c>
      <c r="K6266" t="s">
        <v>15872</v>
      </c>
      <c r="L6266">
        <v>84</v>
      </c>
      <c r="N6266" t="s">
        <v>15980</v>
      </c>
      <c r="O6266" t="str">
        <f t="shared" si="390"/>
        <v xml:space="preserve">8-8-2012 20:26 </v>
      </c>
      <c r="P6266">
        <f t="shared" si="391"/>
        <v>0.58333333348855376</v>
      </c>
      <c r="Q6266">
        <v>69.8</v>
      </c>
      <c r="R6266">
        <v>0.18333333323244005</v>
      </c>
      <c r="S6266">
        <v>70</v>
      </c>
    </row>
    <row r="6267" spans="1:19" x14ac:dyDescent="0.25">
      <c r="A6267" t="s">
        <v>6297</v>
      </c>
      <c r="B6267">
        <v>79</v>
      </c>
      <c r="D6267" t="str">
        <f t="shared" si="388"/>
        <v xml:space="preserve">8-13-2011 18:51 </v>
      </c>
      <c r="E6267">
        <f t="shared" si="389"/>
        <v>0.99999999994179234</v>
      </c>
      <c r="F6267">
        <v>79</v>
      </c>
      <c r="K6267" t="s">
        <v>15873</v>
      </c>
      <c r="L6267">
        <v>87.1</v>
      </c>
      <c r="N6267" t="s">
        <v>15981</v>
      </c>
      <c r="O6267" t="str">
        <f t="shared" si="390"/>
        <v xml:space="preserve">8-8-2012 19:51 </v>
      </c>
      <c r="P6267">
        <f t="shared" si="391"/>
        <v>0.79999999998835847</v>
      </c>
      <c r="Q6267">
        <v>72</v>
      </c>
      <c r="R6267">
        <v>0.99999999994179234</v>
      </c>
      <c r="S6267">
        <v>70</v>
      </c>
    </row>
    <row r="6268" spans="1:19" x14ac:dyDescent="0.25">
      <c r="A6268" t="s">
        <v>6298</v>
      </c>
      <c r="B6268">
        <v>79</v>
      </c>
      <c r="D6268" t="str">
        <f t="shared" si="388"/>
        <v xml:space="preserve">8-13-2011 17:51 </v>
      </c>
      <c r="E6268">
        <f t="shared" si="389"/>
        <v>1.0000000001164153</v>
      </c>
      <c r="F6268">
        <v>79</v>
      </c>
      <c r="K6268" t="s">
        <v>15874</v>
      </c>
      <c r="L6268">
        <v>84.9</v>
      </c>
      <c r="N6268" t="s">
        <v>15982</v>
      </c>
      <c r="O6268" t="str">
        <f t="shared" si="390"/>
        <v xml:space="preserve">8-8-2012 19:03 </v>
      </c>
      <c r="P6268">
        <f t="shared" si="391"/>
        <v>0.19999999995343387</v>
      </c>
      <c r="Q6268">
        <v>73.400000000000006</v>
      </c>
      <c r="R6268">
        <v>1.0000000001164153</v>
      </c>
      <c r="S6268">
        <v>70</v>
      </c>
    </row>
    <row r="6269" spans="1:19" x14ac:dyDescent="0.25">
      <c r="A6269" t="s">
        <v>6299</v>
      </c>
      <c r="B6269">
        <v>78.099999999999994</v>
      </c>
      <c r="D6269" t="str">
        <f t="shared" si="388"/>
        <v xml:space="preserve">8-13-2011 16:51 </v>
      </c>
      <c r="E6269">
        <f t="shared" si="389"/>
        <v>0.99999999994179234</v>
      </c>
      <c r="F6269">
        <v>78.099999999999994</v>
      </c>
      <c r="K6269" t="s">
        <v>15875</v>
      </c>
      <c r="L6269">
        <v>86</v>
      </c>
      <c r="N6269" t="s">
        <v>15983</v>
      </c>
      <c r="O6269" t="str">
        <f t="shared" si="390"/>
        <v xml:space="preserve">8-8-2012 18:51 </v>
      </c>
      <c r="P6269">
        <f t="shared" si="391"/>
        <v>0.99999999994179234</v>
      </c>
      <c r="Q6269">
        <v>75.900000000000006</v>
      </c>
      <c r="R6269">
        <v>0.99999999994179234</v>
      </c>
      <c r="S6269">
        <v>70</v>
      </c>
    </row>
    <row r="6270" spans="1:19" x14ac:dyDescent="0.25">
      <c r="A6270" t="s">
        <v>6300</v>
      </c>
      <c r="B6270">
        <v>75.900000000000006</v>
      </c>
      <c r="D6270" t="str">
        <f t="shared" si="388"/>
        <v xml:space="preserve">8-13-2011 15:51 </v>
      </c>
      <c r="E6270">
        <f t="shared" si="389"/>
        <v>0.99999999994179234</v>
      </c>
      <c r="F6270">
        <v>75.900000000000006</v>
      </c>
      <c r="K6270" t="s">
        <v>15876</v>
      </c>
      <c r="L6270">
        <v>86</v>
      </c>
      <c r="N6270" t="s">
        <v>15984</v>
      </c>
      <c r="O6270" t="str">
        <f t="shared" si="390"/>
        <v xml:space="preserve">8-8-2012 17:51 </v>
      </c>
      <c r="P6270">
        <f t="shared" si="391"/>
        <v>1.0000000001164153</v>
      </c>
      <c r="Q6270">
        <v>82</v>
      </c>
      <c r="R6270">
        <v>0.99999999994179234</v>
      </c>
      <c r="S6270">
        <v>70</v>
      </c>
    </row>
    <row r="6271" spans="1:19" x14ac:dyDescent="0.25">
      <c r="A6271" t="s">
        <v>6301</v>
      </c>
      <c r="B6271">
        <v>73</v>
      </c>
      <c r="D6271" t="str">
        <f t="shared" si="388"/>
        <v xml:space="preserve">8-13-2011 14:51 </v>
      </c>
      <c r="E6271">
        <f t="shared" si="389"/>
        <v>0.41666666662786156</v>
      </c>
      <c r="F6271">
        <v>73</v>
      </c>
      <c r="K6271" t="s">
        <v>15877</v>
      </c>
      <c r="L6271">
        <v>82.9</v>
      </c>
      <c r="N6271" t="s">
        <v>15985</v>
      </c>
      <c r="O6271" t="str">
        <f t="shared" si="390"/>
        <v xml:space="preserve">8-8-2012 16:51 </v>
      </c>
      <c r="P6271">
        <f t="shared" si="391"/>
        <v>0.99999999994179234</v>
      </c>
      <c r="Q6271">
        <v>84.9</v>
      </c>
      <c r="R6271">
        <v>0.99999999994179234</v>
      </c>
      <c r="S6271">
        <v>70</v>
      </c>
    </row>
    <row r="6272" spans="1:19" x14ac:dyDescent="0.25">
      <c r="A6272" t="s">
        <v>6302</v>
      </c>
      <c r="B6272">
        <v>73.400000000000006</v>
      </c>
      <c r="D6272" t="str">
        <f t="shared" si="388"/>
        <v xml:space="preserve">8-13-2011 14:26 </v>
      </c>
      <c r="E6272">
        <f t="shared" si="389"/>
        <v>0.58333333348855376</v>
      </c>
      <c r="F6272">
        <v>73.400000000000006</v>
      </c>
      <c r="K6272" t="s">
        <v>15878</v>
      </c>
      <c r="L6272">
        <v>80.099999999999994</v>
      </c>
      <c r="N6272" t="s">
        <v>15986</v>
      </c>
      <c r="O6272" t="str">
        <f t="shared" si="390"/>
        <v xml:space="preserve">8-8-2012 15:51 </v>
      </c>
      <c r="P6272">
        <f t="shared" si="391"/>
        <v>0.99999999994179234</v>
      </c>
      <c r="Q6272">
        <v>86</v>
      </c>
      <c r="R6272">
        <v>1.0000000001164153</v>
      </c>
      <c r="S6272">
        <v>70</v>
      </c>
    </row>
    <row r="6273" spans="1:19" x14ac:dyDescent="0.25">
      <c r="A6273" t="s">
        <v>6303</v>
      </c>
      <c r="B6273">
        <v>72</v>
      </c>
      <c r="D6273" t="str">
        <f t="shared" si="388"/>
        <v xml:space="preserve">8-13-2011 13:51 </v>
      </c>
      <c r="E6273">
        <f t="shared" si="389"/>
        <v>0.99999999994179234</v>
      </c>
      <c r="F6273">
        <v>72</v>
      </c>
      <c r="K6273" t="s">
        <v>15879</v>
      </c>
      <c r="L6273">
        <v>79</v>
      </c>
      <c r="N6273" t="s">
        <v>15987</v>
      </c>
      <c r="O6273" t="str">
        <f t="shared" si="390"/>
        <v xml:space="preserve">8-8-2012 14:51 </v>
      </c>
      <c r="P6273">
        <f t="shared" si="391"/>
        <v>1.0000000001164153</v>
      </c>
      <c r="Q6273">
        <v>87.1</v>
      </c>
      <c r="R6273">
        <v>0.99999999994179234</v>
      </c>
      <c r="S6273">
        <v>70</v>
      </c>
    </row>
    <row r="6274" spans="1:19" x14ac:dyDescent="0.25">
      <c r="A6274" t="s">
        <v>6304</v>
      </c>
      <c r="B6274">
        <v>81</v>
      </c>
      <c r="D6274" t="str">
        <f t="shared" si="388"/>
        <v xml:space="preserve">8-13-2011 12:51 </v>
      </c>
      <c r="E6274">
        <f t="shared" si="389"/>
        <v>0.99999999994179234</v>
      </c>
      <c r="F6274">
        <v>81</v>
      </c>
      <c r="K6274" t="s">
        <v>15880</v>
      </c>
      <c r="L6274">
        <v>75.900000000000006</v>
      </c>
      <c r="N6274" t="s">
        <v>15988</v>
      </c>
      <c r="O6274" t="str">
        <f t="shared" si="390"/>
        <v xml:space="preserve">8-8-2012 13:51 </v>
      </c>
      <c r="P6274">
        <f t="shared" si="391"/>
        <v>0.99999999994179234</v>
      </c>
      <c r="Q6274">
        <v>86</v>
      </c>
      <c r="R6274">
        <v>1.0000000001164153</v>
      </c>
      <c r="S6274">
        <v>70</v>
      </c>
    </row>
    <row r="6275" spans="1:19" x14ac:dyDescent="0.25">
      <c r="A6275" t="s">
        <v>6305</v>
      </c>
      <c r="B6275">
        <v>81</v>
      </c>
      <c r="D6275" t="str">
        <f t="shared" ref="D6275:D6338" si="392">LEFT(A6275,LEN(A6275)-3)</f>
        <v xml:space="preserve">8-13-2011 11:51 </v>
      </c>
      <c r="E6275">
        <f t="shared" ref="E6275:E6338" si="393">(D6275-D6276)*24</f>
        <v>1.0000000001164153</v>
      </c>
      <c r="F6275">
        <v>81</v>
      </c>
      <c r="K6275" t="s">
        <v>15881</v>
      </c>
      <c r="L6275">
        <v>75</v>
      </c>
      <c r="N6275" t="s">
        <v>15989</v>
      </c>
      <c r="O6275" t="str">
        <f t="shared" ref="O6275:O6338" si="394">LEFT(N6275,LEN(N6275)-3)</f>
        <v xml:space="preserve">8-8-2012 12:51 </v>
      </c>
      <c r="P6275">
        <f t="shared" ref="P6275:P6338" si="395">(O6275-O6276)*24</f>
        <v>0.99999999994179234</v>
      </c>
      <c r="Q6275">
        <v>82.9</v>
      </c>
      <c r="R6275">
        <v>0.99999999994179234</v>
      </c>
      <c r="S6275">
        <v>70</v>
      </c>
    </row>
    <row r="6276" spans="1:19" x14ac:dyDescent="0.25">
      <c r="A6276" t="s">
        <v>6306</v>
      </c>
      <c r="B6276">
        <v>77</v>
      </c>
      <c r="D6276" t="str">
        <f t="shared" si="392"/>
        <v xml:space="preserve">8-13-2011 10:51 </v>
      </c>
      <c r="E6276">
        <f t="shared" si="393"/>
        <v>0.18333333323244005</v>
      </c>
      <c r="F6276">
        <v>77</v>
      </c>
      <c r="K6276" t="s">
        <v>15882</v>
      </c>
      <c r="L6276">
        <v>73</v>
      </c>
      <c r="N6276" t="s">
        <v>15990</v>
      </c>
      <c r="O6276" t="str">
        <f t="shared" si="394"/>
        <v xml:space="preserve">8-8-2012 11:51 </v>
      </c>
      <c r="P6276">
        <f t="shared" si="395"/>
        <v>0.31666666665114462</v>
      </c>
      <c r="Q6276">
        <v>80.099999999999994</v>
      </c>
      <c r="R6276">
        <v>0.99999999994179234</v>
      </c>
      <c r="S6276">
        <v>70</v>
      </c>
    </row>
    <row r="6277" spans="1:19" x14ac:dyDescent="0.25">
      <c r="A6277" t="s">
        <v>6307</v>
      </c>
      <c r="B6277">
        <v>75.2</v>
      </c>
      <c r="D6277" t="str">
        <f t="shared" si="392"/>
        <v xml:space="preserve">8-13-2011 10:40 </v>
      </c>
      <c r="E6277">
        <f t="shared" si="393"/>
        <v>0.13333333341870457</v>
      </c>
      <c r="F6277">
        <v>75.2</v>
      </c>
      <c r="K6277" t="s">
        <v>15883</v>
      </c>
      <c r="L6277">
        <v>73.400000000000006</v>
      </c>
      <c r="N6277" t="s">
        <v>15991</v>
      </c>
      <c r="O6277" t="str">
        <f t="shared" si="394"/>
        <v xml:space="preserve">8-8-2012 11:32 </v>
      </c>
      <c r="P6277">
        <f t="shared" si="395"/>
        <v>0.6833333334652707</v>
      </c>
      <c r="Q6277">
        <v>78.8</v>
      </c>
      <c r="R6277">
        <v>0.26666666666278616</v>
      </c>
      <c r="S6277">
        <v>70</v>
      </c>
    </row>
    <row r="6278" spans="1:19" x14ac:dyDescent="0.25">
      <c r="A6278" t="s">
        <v>6308</v>
      </c>
      <c r="B6278">
        <v>77</v>
      </c>
      <c r="D6278" t="str">
        <f t="shared" si="392"/>
        <v xml:space="preserve">8-13-2011 10:32 </v>
      </c>
      <c r="E6278">
        <f t="shared" si="393"/>
        <v>0.68333333329064772</v>
      </c>
      <c r="F6278">
        <v>77</v>
      </c>
      <c r="K6278" t="s">
        <v>15884</v>
      </c>
      <c r="L6278">
        <v>72</v>
      </c>
      <c r="N6278" t="s">
        <v>15992</v>
      </c>
      <c r="O6278" t="str">
        <f t="shared" si="394"/>
        <v xml:space="preserve">8-8-2012 10:51 </v>
      </c>
      <c r="P6278">
        <f t="shared" si="395"/>
        <v>0.69999999983701855</v>
      </c>
      <c r="Q6278">
        <v>79</v>
      </c>
      <c r="R6278">
        <v>0.1499999999650754</v>
      </c>
      <c r="S6278">
        <v>70</v>
      </c>
    </row>
    <row r="6279" spans="1:19" x14ac:dyDescent="0.25">
      <c r="A6279" t="s">
        <v>6309</v>
      </c>
      <c r="B6279">
        <v>78.099999999999994</v>
      </c>
      <c r="D6279" t="str">
        <f t="shared" si="392"/>
        <v xml:space="preserve">8-13-2011 9:51 </v>
      </c>
      <c r="E6279">
        <f t="shared" si="393"/>
        <v>0.55000000004656613</v>
      </c>
      <c r="F6279">
        <v>78.099999999999994</v>
      </c>
      <c r="K6279" t="s">
        <v>15885</v>
      </c>
      <c r="L6279">
        <v>71.599999999999994</v>
      </c>
      <c r="N6279" t="s">
        <v>15993</v>
      </c>
      <c r="O6279" t="str">
        <f t="shared" si="394"/>
        <v xml:space="preserve">8-8-2012 10:09 </v>
      </c>
      <c r="P6279">
        <f t="shared" si="395"/>
        <v>0.30000000010477379</v>
      </c>
      <c r="Q6279">
        <v>78.8</v>
      </c>
      <c r="R6279">
        <v>0.99999999994179234</v>
      </c>
      <c r="S6279">
        <v>70</v>
      </c>
    </row>
    <row r="6280" spans="1:19" x14ac:dyDescent="0.25">
      <c r="A6280" t="s">
        <v>6310</v>
      </c>
      <c r="B6280">
        <v>78.8</v>
      </c>
      <c r="D6280" t="str">
        <f t="shared" si="392"/>
        <v xml:space="preserve">8-13-2011 9:18 </v>
      </c>
      <c r="E6280">
        <f t="shared" si="393"/>
        <v>0.44999999989522621</v>
      </c>
      <c r="F6280">
        <v>78.8</v>
      </c>
      <c r="K6280" t="s">
        <v>15886</v>
      </c>
      <c r="L6280">
        <v>71.599999999999994</v>
      </c>
      <c r="N6280" t="s">
        <v>15994</v>
      </c>
      <c r="O6280" t="str">
        <f t="shared" si="394"/>
        <v xml:space="preserve">8-8-2012 9:51 </v>
      </c>
      <c r="P6280">
        <f t="shared" si="395"/>
        <v>0.99999999994179234</v>
      </c>
      <c r="Q6280">
        <v>78.099999999999994</v>
      </c>
      <c r="R6280">
        <v>1.0000000001164153</v>
      </c>
      <c r="S6280">
        <v>70</v>
      </c>
    </row>
    <row r="6281" spans="1:19" x14ac:dyDescent="0.25">
      <c r="A6281" t="s">
        <v>6311</v>
      </c>
      <c r="B6281">
        <v>79</v>
      </c>
      <c r="D6281" t="str">
        <f t="shared" si="392"/>
        <v xml:space="preserve">8-13-2011 8:51 </v>
      </c>
      <c r="E6281">
        <f t="shared" si="393"/>
        <v>1.0000000001164153</v>
      </c>
      <c r="F6281">
        <v>79</v>
      </c>
      <c r="K6281" t="s">
        <v>15887</v>
      </c>
      <c r="L6281">
        <v>72</v>
      </c>
      <c r="N6281" t="s">
        <v>15995</v>
      </c>
      <c r="O6281" t="str">
        <f t="shared" si="394"/>
        <v xml:space="preserve">8-8-2012 8:51 </v>
      </c>
      <c r="P6281">
        <f t="shared" si="395"/>
        <v>1.0000000001164153</v>
      </c>
      <c r="Q6281">
        <v>75.900000000000006</v>
      </c>
      <c r="R6281">
        <v>0.99999999994179234</v>
      </c>
      <c r="S6281">
        <v>70</v>
      </c>
    </row>
    <row r="6282" spans="1:19" x14ac:dyDescent="0.25">
      <c r="A6282" t="s">
        <v>6312</v>
      </c>
      <c r="B6282">
        <v>75.900000000000006</v>
      </c>
      <c r="D6282" t="str">
        <f t="shared" si="392"/>
        <v xml:space="preserve">8-13-2011 7:51 </v>
      </c>
      <c r="E6282">
        <f t="shared" si="393"/>
        <v>0.99999999994179234</v>
      </c>
      <c r="F6282">
        <v>75.900000000000006</v>
      </c>
      <c r="K6282" t="s">
        <v>15888</v>
      </c>
      <c r="L6282">
        <v>73</v>
      </c>
      <c r="N6282" t="s">
        <v>15996</v>
      </c>
      <c r="O6282" t="str">
        <f t="shared" si="394"/>
        <v xml:space="preserve">8-8-2012 7:51 </v>
      </c>
      <c r="P6282">
        <f t="shared" si="395"/>
        <v>0.99999999994179234</v>
      </c>
      <c r="Q6282">
        <v>75</v>
      </c>
      <c r="R6282">
        <v>1.0000000001164153</v>
      </c>
      <c r="S6282">
        <v>70</v>
      </c>
    </row>
    <row r="6283" spans="1:19" x14ac:dyDescent="0.25">
      <c r="A6283" t="s">
        <v>6313</v>
      </c>
      <c r="B6283">
        <v>73.900000000000006</v>
      </c>
      <c r="D6283" t="str">
        <f t="shared" si="392"/>
        <v xml:space="preserve">8-13-2011 6:51 </v>
      </c>
      <c r="E6283">
        <f t="shared" si="393"/>
        <v>0.99999999994179234</v>
      </c>
      <c r="F6283">
        <v>73.900000000000006</v>
      </c>
      <c r="K6283" t="s">
        <v>15889</v>
      </c>
      <c r="L6283">
        <v>73</v>
      </c>
      <c r="N6283" t="s">
        <v>15997</v>
      </c>
      <c r="O6283" t="str">
        <f t="shared" si="394"/>
        <v xml:space="preserve">8-8-2012 6:51 </v>
      </c>
      <c r="P6283">
        <f t="shared" si="395"/>
        <v>0.28333333338377997</v>
      </c>
      <c r="Q6283">
        <v>75</v>
      </c>
      <c r="R6283">
        <v>0.99999999994179234</v>
      </c>
      <c r="S6283">
        <v>70</v>
      </c>
    </row>
    <row r="6284" spans="1:19" x14ac:dyDescent="0.25">
      <c r="A6284" t="s">
        <v>6314</v>
      </c>
      <c r="B6284">
        <v>73.900000000000006</v>
      </c>
      <c r="D6284" t="str">
        <f t="shared" si="392"/>
        <v xml:space="preserve">8-13-2011 5:51 </v>
      </c>
      <c r="E6284">
        <f t="shared" si="393"/>
        <v>1.0000000001164153</v>
      </c>
      <c r="F6284">
        <v>73.900000000000006</v>
      </c>
      <c r="K6284" t="s">
        <v>15890</v>
      </c>
      <c r="L6284">
        <v>73</v>
      </c>
      <c r="N6284" t="s">
        <v>15998</v>
      </c>
      <c r="O6284" t="str">
        <f t="shared" si="394"/>
        <v xml:space="preserve">8-8-2012 6:34 </v>
      </c>
      <c r="P6284">
        <f t="shared" si="395"/>
        <v>0.71666666655801237</v>
      </c>
      <c r="Q6284">
        <v>75.2</v>
      </c>
      <c r="R6284">
        <v>0.78333333326736465</v>
      </c>
      <c r="S6284">
        <v>70</v>
      </c>
    </row>
    <row r="6285" spans="1:19" x14ac:dyDescent="0.25">
      <c r="A6285" t="s">
        <v>6315</v>
      </c>
      <c r="B6285">
        <v>73</v>
      </c>
      <c r="D6285" t="str">
        <f t="shared" si="392"/>
        <v xml:space="preserve">8-13-2011 4:51 </v>
      </c>
      <c r="E6285">
        <f t="shared" si="393"/>
        <v>0.99999999994179234</v>
      </c>
      <c r="F6285">
        <v>73</v>
      </c>
      <c r="K6285" t="s">
        <v>15891</v>
      </c>
      <c r="L6285">
        <v>73</v>
      </c>
      <c r="N6285" t="s">
        <v>15999</v>
      </c>
      <c r="O6285" t="str">
        <f t="shared" si="394"/>
        <v xml:space="preserve">8-8-2012 5:51 </v>
      </c>
      <c r="P6285">
        <f t="shared" si="395"/>
        <v>1.0000000001164153</v>
      </c>
      <c r="Q6285">
        <v>75</v>
      </c>
      <c r="R6285">
        <v>0.99999999994179234</v>
      </c>
      <c r="S6285">
        <v>70</v>
      </c>
    </row>
    <row r="6286" spans="1:19" x14ac:dyDescent="0.25">
      <c r="A6286" t="s">
        <v>6316</v>
      </c>
      <c r="B6286">
        <v>73</v>
      </c>
      <c r="D6286" t="str">
        <f t="shared" si="392"/>
        <v xml:space="preserve">8-13-2011 3:51 </v>
      </c>
      <c r="E6286">
        <f t="shared" si="393"/>
        <v>0.99999999994179234</v>
      </c>
      <c r="F6286">
        <v>73</v>
      </c>
      <c r="K6286" t="s">
        <v>15892</v>
      </c>
      <c r="L6286">
        <v>71.599999999999994</v>
      </c>
      <c r="N6286" t="s">
        <v>16000</v>
      </c>
      <c r="O6286" t="str">
        <f t="shared" si="394"/>
        <v xml:space="preserve">8-8-2012 4:51 </v>
      </c>
      <c r="P6286">
        <f t="shared" si="395"/>
        <v>0.99999999994179234</v>
      </c>
      <c r="Q6286">
        <v>75</v>
      </c>
      <c r="R6286">
        <v>0.99999999994179234</v>
      </c>
      <c r="S6286">
        <v>70</v>
      </c>
    </row>
    <row r="6287" spans="1:19" x14ac:dyDescent="0.25">
      <c r="A6287" t="s">
        <v>6317</v>
      </c>
      <c r="B6287">
        <v>73</v>
      </c>
      <c r="D6287" t="str">
        <f t="shared" si="392"/>
        <v xml:space="preserve">8-13-2011 2:51 </v>
      </c>
      <c r="E6287">
        <f t="shared" si="393"/>
        <v>0.50000000005820766</v>
      </c>
      <c r="F6287">
        <v>73</v>
      </c>
      <c r="K6287" t="s">
        <v>15893</v>
      </c>
      <c r="L6287">
        <v>72</v>
      </c>
      <c r="N6287" t="s">
        <v>16001</v>
      </c>
      <c r="O6287" t="str">
        <f t="shared" si="394"/>
        <v xml:space="preserve">8-8-2012 3:51 </v>
      </c>
      <c r="P6287">
        <f t="shared" si="395"/>
        <v>0.99999999994179234</v>
      </c>
      <c r="Q6287">
        <v>75</v>
      </c>
      <c r="R6287">
        <v>1.0000000001164153</v>
      </c>
      <c r="S6287">
        <v>70</v>
      </c>
    </row>
    <row r="6288" spans="1:19" x14ac:dyDescent="0.25">
      <c r="A6288" t="s">
        <v>6318</v>
      </c>
      <c r="B6288">
        <v>73.400000000000006</v>
      </c>
      <c r="D6288" t="str">
        <f t="shared" si="392"/>
        <v xml:space="preserve">8-13-2011 2:21 </v>
      </c>
      <c r="E6288">
        <f t="shared" si="393"/>
        <v>0.50000000005820766</v>
      </c>
      <c r="F6288">
        <v>73.400000000000006</v>
      </c>
      <c r="K6288" t="s">
        <v>15894</v>
      </c>
      <c r="L6288">
        <v>73</v>
      </c>
      <c r="N6288" t="s">
        <v>16002</v>
      </c>
      <c r="O6288" t="str">
        <f t="shared" si="394"/>
        <v xml:space="preserve">8-8-2012 2:51 </v>
      </c>
      <c r="P6288">
        <f t="shared" si="395"/>
        <v>1.0000000001164153</v>
      </c>
      <c r="Q6288">
        <v>75</v>
      </c>
      <c r="R6288">
        <v>0.99999999994179234</v>
      </c>
      <c r="S6288">
        <v>70</v>
      </c>
    </row>
    <row r="6289" spans="1:19" x14ac:dyDescent="0.25">
      <c r="A6289" t="s">
        <v>6319</v>
      </c>
      <c r="B6289">
        <v>73</v>
      </c>
      <c r="D6289" t="str">
        <f t="shared" si="392"/>
        <v xml:space="preserve">8-13-2011 1:51 </v>
      </c>
      <c r="E6289">
        <f t="shared" si="393"/>
        <v>0.99999999994179234</v>
      </c>
      <c r="F6289">
        <v>73</v>
      </c>
      <c r="K6289" t="s">
        <v>15895</v>
      </c>
      <c r="L6289">
        <v>73.900000000000006</v>
      </c>
      <c r="N6289" t="s">
        <v>16003</v>
      </c>
      <c r="O6289" t="str">
        <f t="shared" si="394"/>
        <v xml:space="preserve">8-8-2012 1:51 </v>
      </c>
      <c r="P6289">
        <f t="shared" si="395"/>
        <v>0.99999999994179234</v>
      </c>
      <c r="Q6289">
        <v>75</v>
      </c>
      <c r="R6289">
        <v>1.0000000001164153</v>
      </c>
      <c r="S6289">
        <v>70</v>
      </c>
    </row>
    <row r="6290" spans="1:19" x14ac:dyDescent="0.25">
      <c r="A6290" t="s">
        <v>6320</v>
      </c>
      <c r="B6290">
        <v>75</v>
      </c>
      <c r="D6290" t="str">
        <f t="shared" si="392"/>
        <v xml:space="preserve">8-13-2011 0:51 </v>
      </c>
      <c r="E6290">
        <f t="shared" si="393"/>
        <v>0.99999999994179234</v>
      </c>
      <c r="F6290">
        <v>75</v>
      </c>
      <c r="K6290" t="s">
        <v>15896</v>
      </c>
      <c r="L6290">
        <v>73.900000000000006</v>
      </c>
      <c r="N6290" t="s">
        <v>16004</v>
      </c>
      <c r="O6290" t="str">
        <f t="shared" si="394"/>
        <v xml:space="preserve">8-8-2012 0:51 </v>
      </c>
      <c r="P6290">
        <f t="shared" si="395"/>
        <v>0.99999999994179234</v>
      </c>
      <c r="Q6290">
        <v>73.900000000000006</v>
      </c>
      <c r="R6290">
        <v>0.99999999994179234</v>
      </c>
      <c r="S6290">
        <v>70</v>
      </c>
    </row>
    <row r="6291" spans="1:19" x14ac:dyDescent="0.25">
      <c r="A6291" t="s">
        <v>6321</v>
      </c>
      <c r="B6291">
        <v>75</v>
      </c>
      <c r="D6291" t="str">
        <f t="shared" si="392"/>
        <v xml:space="preserve">8-12-2011 23:51 </v>
      </c>
      <c r="E6291">
        <f t="shared" si="393"/>
        <v>1.0000000001164153</v>
      </c>
      <c r="F6291">
        <v>75</v>
      </c>
      <c r="K6291" t="s">
        <v>15897</v>
      </c>
      <c r="L6291">
        <v>73.900000000000006</v>
      </c>
      <c r="N6291" t="s">
        <v>16005</v>
      </c>
      <c r="O6291" t="str">
        <f t="shared" si="394"/>
        <v xml:space="preserve">8-7-2012 23:51 </v>
      </c>
      <c r="P6291">
        <f t="shared" si="395"/>
        <v>1.0000000001164153</v>
      </c>
      <c r="Q6291">
        <v>73.900000000000006</v>
      </c>
      <c r="R6291">
        <v>1.0000000001164153</v>
      </c>
      <c r="S6291">
        <v>70</v>
      </c>
    </row>
    <row r="6292" spans="1:19" x14ac:dyDescent="0.25">
      <c r="A6292" t="s">
        <v>6322</v>
      </c>
      <c r="B6292">
        <v>75.900000000000006</v>
      </c>
      <c r="D6292" t="str">
        <f t="shared" si="392"/>
        <v xml:space="preserve">8-12-2011 22:51 </v>
      </c>
      <c r="E6292">
        <f t="shared" si="393"/>
        <v>0.99999999994179234</v>
      </c>
      <c r="F6292">
        <v>75.900000000000006</v>
      </c>
      <c r="K6292" t="s">
        <v>15898</v>
      </c>
      <c r="L6292">
        <v>75</v>
      </c>
      <c r="N6292" t="s">
        <v>16006</v>
      </c>
      <c r="O6292" t="str">
        <f t="shared" si="394"/>
        <v xml:space="preserve">8-7-2012 22:51 </v>
      </c>
      <c r="P6292">
        <f t="shared" si="395"/>
        <v>0.99999999994179234</v>
      </c>
      <c r="Q6292">
        <v>75</v>
      </c>
      <c r="R6292">
        <v>0.99999999994179234</v>
      </c>
      <c r="S6292">
        <v>70</v>
      </c>
    </row>
    <row r="6293" spans="1:19" x14ac:dyDescent="0.25">
      <c r="A6293" t="s">
        <v>6323</v>
      </c>
      <c r="B6293">
        <v>77</v>
      </c>
      <c r="D6293" t="str">
        <f t="shared" si="392"/>
        <v xml:space="preserve">8-12-2011 21:51 </v>
      </c>
      <c r="E6293">
        <f t="shared" si="393"/>
        <v>0.99999999994179234</v>
      </c>
      <c r="F6293">
        <v>77</v>
      </c>
      <c r="K6293" t="s">
        <v>15899</v>
      </c>
      <c r="L6293">
        <v>75</v>
      </c>
      <c r="N6293" t="s">
        <v>16007</v>
      </c>
      <c r="O6293" t="str">
        <f t="shared" si="394"/>
        <v xml:space="preserve">8-7-2012 21:51 </v>
      </c>
      <c r="P6293">
        <f t="shared" si="395"/>
        <v>0.99999999994179234</v>
      </c>
      <c r="Q6293">
        <v>75</v>
      </c>
      <c r="R6293">
        <v>0.99999999994179234</v>
      </c>
      <c r="S6293">
        <v>70</v>
      </c>
    </row>
    <row r="6294" spans="1:19" x14ac:dyDescent="0.25">
      <c r="A6294" t="s">
        <v>6324</v>
      </c>
      <c r="B6294">
        <v>78.099999999999994</v>
      </c>
      <c r="D6294" t="str">
        <f t="shared" si="392"/>
        <v xml:space="preserve">8-12-2011 20:51 </v>
      </c>
      <c r="E6294">
        <f t="shared" si="393"/>
        <v>1.0000000001164153</v>
      </c>
      <c r="F6294">
        <v>78.099999999999994</v>
      </c>
      <c r="K6294" t="s">
        <v>15900</v>
      </c>
      <c r="L6294">
        <v>75.2</v>
      </c>
      <c r="N6294" t="s">
        <v>16008</v>
      </c>
      <c r="O6294" t="str">
        <f t="shared" si="394"/>
        <v xml:space="preserve">8-7-2012 20:51 </v>
      </c>
      <c r="P6294">
        <f t="shared" si="395"/>
        <v>1.0000000001164153</v>
      </c>
      <c r="Q6294">
        <v>75</v>
      </c>
      <c r="R6294">
        <v>0.99999999994179234</v>
      </c>
      <c r="S6294">
        <v>70</v>
      </c>
    </row>
    <row r="6295" spans="1:19" x14ac:dyDescent="0.25">
      <c r="A6295" t="s">
        <v>6325</v>
      </c>
      <c r="B6295">
        <v>80.099999999999994</v>
      </c>
      <c r="D6295" t="str">
        <f t="shared" si="392"/>
        <v xml:space="preserve">8-12-2011 19:51 </v>
      </c>
      <c r="E6295">
        <f t="shared" si="393"/>
        <v>0.99999999994179234</v>
      </c>
      <c r="F6295">
        <v>80.099999999999994</v>
      </c>
      <c r="K6295" t="s">
        <v>15901</v>
      </c>
      <c r="L6295">
        <v>75</v>
      </c>
      <c r="N6295" t="s">
        <v>16009</v>
      </c>
      <c r="O6295" t="str">
        <f t="shared" si="394"/>
        <v xml:space="preserve">8-7-2012 19:51 </v>
      </c>
      <c r="P6295">
        <f t="shared" si="395"/>
        <v>0.99999999994179234</v>
      </c>
      <c r="Q6295">
        <v>77</v>
      </c>
      <c r="R6295">
        <v>0.99999999994179234</v>
      </c>
      <c r="S6295">
        <v>70</v>
      </c>
    </row>
    <row r="6296" spans="1:19" x14ac:dyDescent="0.25">
      <c r="A6296" t="s">
        <v>6326</v>
      </c>
      <c r="B6296">
        <v>82</v>
      </c>
      <c r="D6296" t="str">
        <f t="shared" si="392"/>
        <v xml:space="preserve">8-12-2011 18:51 </v>
      </c>
      <c r="E6296">
        <f t="shared" si="393"/>
        <v>0.99999999994179234</v>
      </c>
      <c r="F6296">
        <v>82</v>
      </c>
      <c r="K6296" t="s">
        <v>15902</v>
      </c>
      <c r="L6296">
        <v>75</v>
      </c>
      <c r="N6296" t="s">
        <v>16010</v>
      </c>
      <c r="O6296" t="str">
        <f t="shared" si="394"/>
        <v xml:space="preserve">8-7-2012 18:51 </v>
      </c>
      <c r="P6296">
        <f t="shared" si="395"/>
        <v>0.99999999994179234</v>
      </c>
      <c r="Q6296">
        <v>78.099999999999994</v>
      </c>
      <c r="R6296">
        <v>0.99999999994179234</v>
      </c>
      <c r="S6296">
        <v>70</v>
      </c>
    </row>
    <row r="6297" spans="1:19" x14ac:dyDescent="0.25">
      <c r="A6297" t="s">
        <v>6327</v>
      </c>
      <c r="B6297">
        <v>82</v>
      </c>
      <c r="D6297" t="str">
        <f t="shared" si="392"/>
        <v xml:space="preserve">8-12-2011 17:51 </v>
      </c>
      <c r="E6297">
        <f t="shared" si="393"/>
        <v>1.0000000001164153</v>
      </c>
      <c r="F6297">
        <v>82</v>
      </c>
      <c r="K6297" t="s">
        <v>15903</v>
      </c>
      <c r="L6297">
        <v>80.099999999999994</v>
      </c>
      <c r="N6297" t="s">
        <v>16011</v>
      </c>
      <c r="O6297" t="str">
        <f t="shared" si="394"/>
        <v xml:space="preserve">8-7-2012 17:51 </v>
      </c>
      <c r="P6297">
        <f t="shared" si="395"/>
        <v>1.0000000001164153</v>
      </c>
      <c r="Q6297">
        <v>78.099999999999994</v>
      </c>
      <c r="R6297">
        <v>1.0000000001164153</v>
      </c>
      <c r="S6297">
        <v>70</v>
      </c>
    </row>
    <row r="6298" spans="1:19" x14ac:dyDescent="0.25">
      <c r="A6298" t="s">
        <v>6328</v>
      </c>
      <c r="B6298">
        <v>84.9</v>
      </c>
      <c r="D6298" t="str">
        <f t="shared" si="392"/>
        <v xml:space="preserve">8-12-2011 16:51 </v>
      </c>
      <c r="E6298">
        <f t="shared" si="393"/>
        <v>0.99999999994179234</v>
      </c>
      <c r="F6298">
        <v>84.9</v>
      </c>
      <c r="K6298" t="s">
        <v>15904</v>
      </c>
      <c r="L6298">
        <v>84.9</v>
      </c>
      <c r="N6298" t="s">
        <v>16012</v>
      </c>
      <c r="O6298" t="str">
        <f t="shared" si="394"/>
        <v xml:space="preserve">8-7-2012 16:51 </v>
      </c>
      <c r="P6298">
        <f t="shared" si="395"/>
        <v>0.99999999994179234</v>
      </c>
      <c r="Q6298">
        <v>81</v>
      </c>
      <c r="R6298">
        <v>0.99999999994179234</v>
      </c>
      <c r="S6298">
        <v>70</v>
      </c>
    </row>
    <row r="6299" spans="1:19" x14ac:dyDescent="0.25">
      <c r="A6299" t="s">
        <v>6329</v>
      </c>
      <c r="B6299">
        <v>84.9</v>
      </c>
      <c r="D6299" t="str">
        <f t="shared" si="392"/>
        <v xml:space="preserve">8-12-2011 15:51 </v>
      </c>
      <c r="E6299">
        <f t="shared" si="393"/>
        <v>0.99999999994179234</v>
      </c>
      <c r="F6299">
        <v>84.9</v>
      </c>
      <c r="K6299" t="s">
        <v>15905</v>
      </c>
      <c r="L6299">
        <v>86</v>
      </c>
      <c r="N6299" t="s">
        <v>16013</v>
      </c>
      <c r="O6299" t="str">
        <f t="shared" si="394"/>
        <v xml:space="preserve">8-7-2012 15:51 </v>
      </c>
      <c r="P6299">
        <f t="shared" si="395"/>
        <v>0.99999999994179234</v>
      </c>
      <c r="Q6299">
        <v>82</v>
      </c>
      <c r="R6299">
        <v>0.99999999994179234</v>
      </c>
      <c r="S6299">
        <v>70</v>
      </c>
    </row>
    <row r="6300" spans="1:19" x14ac:dyDescent="0.25">
      <c r="A6300" t="s">
        <v>6330</v>
      </c>
      <c r="B6300">
        <v>87.1</v>
      </c>
      <c r="D6300" t="str">
        <f t="shared" si="392"/>
        <v xml:space="preserve">8-12-2011 14:51 </v>
      </c>
      <c r="E6300">
        <f t="shared" si="393"/>
        <v>1.0000000001164153</v>
      </c>
      <c r="F6300">
        <v>87.1</v>
      </c>
      <c r="K6300" t="s">
        <v>15906</v>
      </c>
      <c r="L6300">
        <v>86</v>
      </c>
      <c r="N6300" t="s">
        <v>16014</v>
      </c>
      <c r="O6300" t="str">
        <f t="shared" si="394"/>
        <v xml:space="preserve">8-7-2012 14:51 </v>
      </c>
      <c r="P6300">
        <f t="shared" si="395"/>
        <v>0.33333333337213844</v>
      </c>
      <c r="Q6300">
        <v>82.4</v>
      </c>
      <c r="R6300">
        <v>1.0000000001164153</v>
      </c>
      <c r="S6300">
        <v>70</v>
      </c>
    </row>
    <row r="6301" spans="1:19" x14ac:dyDescent="0.25">
      <c r="A6301" t="s">
        <v>6331</v>
      </c>
      <c r="B6301">
        <v>86</v>
      </c>
      <c r="D6301" t="str">
        <f t="shared" si="392"/>
        <v xml:space="preserve">8-12-2011 13:51 </v>
      </c>
      <c r="E6301">
        <f t="shared" si="393"/>
        <v>0.99999999994179234</v>
      </c>
      <c r="F6301">
        <v>86</v>
      </c>
      <c r="K6301" t="s">
        <v>15907</v>
      </c>
      <c r="L6301">
        <v>82</v>
      </c>
      <c r="N6301" t="s">
        <v>16015</v>
      </c>
      <c r="O6301" t="str">
        <f t="shared" si="394"/>
        <v xml:space="preserve">8-7-2012 14:31 </v>
      </c>
      <c r="P6301">
        <f t="shared" si="395"/>
        <v>0.66666666674427688</v>
      </c>
      <c r="Q6301">
        <v>84.2</v>
      </c>
      <c r="R6301">
        <v>1.0000000001164153</v>
      </c>
      <c r="S6301">
        <v>70</v>
      </c>
    </row>
    <row r="6302" spans="1:19" x14ac:dyDescent="0.25">
      <c r="A6302" t="s">
        <v>6332</v>
      </c>
      <c r="B6302">
        <v>84</v>
      </c>
      <c r="D6302" t="str">
        <f t="shared" si="392"/>
        <v xml:space="preserve">8-12-2011 12:51 </v>
      </c>
      <c r="E6302">
        <f t="shared" si="393"/>
        <v>0.99999999994179234</v>
      </c>
      <c r="F6302">
        <v>84</v>
      </c>
      <c r="K6302" t="s">
        <v>15908</v>
      </c>
      <c r="L6302">
        <v>79</v>
      </c>
      <c r="N6302" t="s">
        <v>16016</v>
      </c>
      <c r="O6302" t="str">
        <f t="shared" si="394"/>
        <v xml:space="preserve">8-7-2012 13:51 </v>
      </c>
      <c r="P6302">
        <f t="shared" si="395"/>
        <v>0.99999999994179234</v>
      </c>
      <c r="Q6302">
        <v>84</v>
      </c>
      <c r="R6302">
        <v>1.0000000001164153</v>
      </c>
      <c r="S6302">
        <v>70</v>
      </c>
    </row>
    <row r="6303" spans="1:19" x14ac:dyDescent="0.25">
      <c r="A6303" t="s">
        <v>6333</v>
      </c>
      <c r="B6303">
        <v>82.9</v>
      </c>
      <c r="D6303" t="str">
        <f t="shared" si="392"/>
        <v xml:space="preserve">8-12-2011 11:51 </v>
      </c>
      <c r="E6303">
        <f t="shared" si="393"/>
        <v>1.0000000001164153</v>
      </c>
      <c r="F6303">
        <v>82.9</v>
      </c>
      <c r="K6303" t="s">
        <v>15909</v>
      </c>
      <c r="L6303">
        <v>78.099999999999994</v>
      </c>
      <c r="N6303" t="s">
        <v>16017</v>
      </c>
      <c r="O6303" t="str">
        <f t="shared" si="394"/>
        <v xml:space="preserve">8-7-2012 12:51 </v>
      </c>
      <c r="P6303">
        <f t="shared" si="395"/>
        <v>0.99999999994179234</v>
      </c>
      <c r="Q6303">
        <v>81</v>
      </c>
      <c r="R6303">
        <v>0.99999999994179234</v>
      </c>
      <c r="S6303">
        <v>70</v>
      </c>
    </row>
    <row r="6304" spans="1:19" x14ac:dyDescent="0.25">
      <c r="A6304" t="s">
        <v>6334</v>
      </c>
      <c r="B6304">
        <v>82</v>
      </c>
      <c r="D6304" t="str">
        <f t="shared" si="392"/>
        <v xml:space="preserve">8-12-2011 10:51 </v>
      </c>
      <c r="E6304">
        <f t="shared" si="393"/>
        <v>0.99999999994179234</v>
      </c>
      <c r="F6304">
        <v>82</v>
      </c>
      <c r="K6304" t="s">
        <v>15910</v>
      </c>
      <c r="L6304">
        <v>77</v>
      </c>
      <c r="N6304" t="s">
        <v>16018</v>
      </c>
      <c r="O6304" t="str">
        <f t="shared" si="394"/>
        <v xml:space="preserve">8-7-2012 11:51 </v>
      </c>
      <c r="P6304">
        <f t="shared" si="395"/>
        <v>1.0000000001164153</v>
      </c>
      <c r="Q6304">
        <v>79</v>
      </c>
      <c r="R6304">
        <v>1.0000000001164153</v>
      </c>
      <c r="S6304">
        <v>70</v>
      </c>
    </row>
    <row r="6305" spans="1:19" x14ac:dyDescent="0.25">
      <c r="A6305" t="s">
        <v>6335</v>
      </c>
      <c r="B6305">
        <v>79</v>
      </c>
      <c r="D6305" t="str">
        <f t="shared" si="392"/>
        <v xml:space="preserve">8-12-2011 9:51 </v>
      </c>
      <c r="E6305">
        <f t="shared" si="393"/>
        <v>0.99999999994179234</v>
      </c>
      <c r="F6305">
        <v>79</v>
      </c>
      <c r="K6305" t="s">
        <v>15911</v>
      </c>
      <c r="L6305">
        <v>77</v>
      </c>
      <c r="N6305" t="s">
        <v>16019</v>
      </c>
      <c r="O6305" t="str">
        <f t="shared" si="394"/>
        <v xml:space="preserve">8-7-2012 10:51 </v>
      </c>
      <c r="P6305">
        <f t="shared" si="395"/>
        <v>0.99999999994179234</v>
      </c>
      <c r="Q6305">
        <v>77</v>
      </c>
      <c r="R6305">
        <v>0.99999999994179234</v>
      </c>
      <c r="S6305">
        <v>70</v>
      </c>
    </row>
    <row r="6306" spans="1:19" x14ac:dyDescent="0.25">
      <c r="A6306" t="s">
        <v>6336</v>
      </c>
      <c r="B6306">
        <v>75.900000000000006</v>
      </c>
      <c r="D6306" t="str">
        <f t="shared" si="392"/>
        <v xml:space="preserve">8-12-2011 8:51 </v>
      </c>
      <c r="E6306">
        <f t="shared" si="393"/>
        <v>1.0000000001164153</v>
      </c>
      <c r="F6306">
        <v>75.900000000000006</v>
      </c>
      <c r="K6306" t="s">
        <v>15912</v>
      </c>
      <c r="L6306">
        <v>75</v>
      </c>
      <c r="N6306" t="s">
        <v>16020</v>
      </c>
      <c r="O6306" t="str">
        <f t="shared" si="394"/>
        <v xml:space="preserve">8-7-2012 9:51 </v>
      </c>
      <c r="P6306">
        <f t="shared" si="395"/>
        <v>0.99999999994179234</v>
      </c>
      <c r="Q6306">
        <v>75.900000000000006</v>
      </c>
      <c r="R6306">
        <v>0.99999999994179234</v>
      </c>
      <c r="S6306">
        <v>70</v>
      </c>
    </row>
    <row r="6307" spans="1:19" x14ac:dyDescent="0.25">
      <c r="A6307" t="s">
        <v>6337</v>
      </c>
      <c r="B6307">
        <v>73.900000000000006</v>
      </c>
      <c r="D6307" t="str">
        <f t="shared" si="392"/>
        <v xml:space="preserve">8-12-2011 7:51 </v>
      </c>
      <c r="E6307">
        <f t="shared" si="393"/>
        <v>0.99999999994179234</v>
      </c>
      <c r="F6307">
        <v>73.900000000000006</v>
      </c>
      <c r="K6307" t="s">
        <v>15913</v>
      </c>
      <c r="L6307">
        <v>75</v>
      </c>
      <c r="N6307" t="s">
        <v>16021</v>
      </c>
      <c r="O6307" t="str">
        <f t="shared" si="394"/>
        <v xml:space="preserve">8-7-2012 8:51 </v>
      </c>
      <c r="P6307">
        <f t="shared" si="395"/>
        <v>1.0000000001164153</v>
      </c>
      <c r="Q6307">
        <v>75</v>
      </c>
      <c r="R6307">
        <v>0.99999999994179234</v>
      </c>
      <c r="S6307">
        <v>70</v>
      </c>
    </row>
    <row r="6308" spans="1:19" x14ac:dyDescent="0.25">
      <c r="A6308" t="s">
        <v>6338</v>
      </c>
      <c r="B6308">
        <v>73</v>
      </c>
      <c r="D6308" t="str">
        <f t="shared" si="392"/>
        <v xml:space="preserve">8-12-2011 6:51 </v>
      </c>
      <c r="E6308">
        <f t="shared" si="393"/>
        <v>0.99999999994179234</v>
      </c>
      <c r="F6308">
        <v>73</v>
      </c>
      <c r="K6308" t="s">
        <v>15914</v>
      </c>
      <c r="L6308">
        <v>75</v>
      </c>
      <c r="N6308" t="s">
        <v>16022</v>
      </c>
      <c r="O6308" t="str">
        <f t="shared" si="394"/>
        <v xml:space="preserve">8-7-2012 7:51 </v>
      </c>
      <c r="P6308">
        <f t="shared" si="395"/>
        <v>0.54999999987194315</v>
      </c>
      <c r="Q6308">
        <v>75</v>
      </c>
      <c r="R6308">
        <v>0.99999999994179234</v>
      </c>
      <c r="S6308">
        <v>70</v>
      </c>
    </row>
    <row r="6309" spans="1:19" x14ac:dyDescent="0.25">
      <c r="A6309" t="s">
        <v>6339</v>
      </c>
      <c r="B6309">
        <v>71.099999999999994</v>
      </c>
      <c r="D6309" t="str">
        <f t="shared" si="392"/>
        <v xml:space="preserve">8-12-2011 5:51 </v>
      </c>
      <c r="E6309">
        <f t="shared" si="393"/>
        <v>1.0000000001164153</v>
      </c>
      <c r="F6309">
        <v>71.099999999999994</v>
      </c>
      <c r="K6309" t="s">
        <v>15915</v>
      </c>
      <c r="L6309">
        <v>75.2</v>
      </c>
      <c r="N6309" t="s">
        <v>16023</v>
      </c>
      <c r="O6309" t="str">
        <f t="shared" si="394"/>
        <v xml:space="preserve">8-7-2012 7:18 </v>
      </c>
      <c r="P6309">
        <f t="shared" si="395"/>
        <v>0.45000000006984919</v>
      </c>
      <c r="Q6309">
        <v>75.2</v>
      </c>
      <c r="R6309">
        <v>0.99999999994179234</v>
      </c>
      <c r="S6309">
        <v>70</v>
      </c>
    </row>
    <row r="6310" spans="1:19" x14ac:dyDescent="0.25">
      <c r="A6310" t="s">
        <v>6340</v>
      </c>
      <c r="B6310">
        <v>73</v>
      </c>
      <c r="D6310" t="str">
        <f t="shared" si="392"/>
        <v xml:space="preserve">8-12-2011 4:51 </v>
      </c>
      <c r="E6310">
        <f t="shared" si="393"/>
        <v>0.99999999994179234</v>
      </c>
      <c r="F6310">
        <v>73</v>
      </c>
      <c r="K6310" t="s">
        <v>15916</v>
      </c>
      <c r="L6310">
        <v>73.900000000000006</v>
      </c>
      <c r="N6310" t="s">
        <v>16024</v>
      </c>
      <c r="O6310" t="str">
        <f t="shared" si="394"/>
        <v xml:space="preserve">8-7-2012 6:51 </v>
      </c>
      <c r="P6310">
        <f t="shared" si="395"/>
        <v>0.99999999994179234</v>
      </c>
      <c r="Q6310">
        <v>75</v>
      </c>
      <c r="R6310">
        <v>1.0000000001164153</v>
      </c>
      <c r="S6310">
        <v>70</v>
      </c>
    </row>
    <row r="6311" spans="1:19" x14ac:dyDescent="0.25">
      <c r="A6311" t="s">
        <v>6341</v>
      </c>
      <c r="B6311">
        <v>73.900000000000006</v>
      </c>
      <c r="D6311" t="str">
        <f t="shared" si="392"/>
        <v xml:space="preserve">8-12-2011 3:51 </v>
      </c>
      <c r="E6311">
        <f t="shared" si="393"/>
        <v>0.99999999994179234</v>
      </c>
      <c r="F6311">
        <v>73.900000000000006</v>
      </c>
      <c r="K6311" t="s">
        <v>15917</v>
      </c>
      <c r="L6311">
        <v>73.900000000000006</v>
      </c>
      <c r="N6311" t="s">
        <v>16025</v>
      </c>
      <c r="O6311" t="str">
        <f t="shared" si="394"/>
        <v xml:space="preserve">8-7-2012 5:51 </v>
      </c>
      <c r="P6311">
        <f t="shared" si="395"/>
        <v>0.73333333345362917</v>
      </c>
      <c r="Q6311">
        <v>75</v>
      </c>
      <c r="R6311">
        <v>0.99999999994179234</v>
      </c>
      <c r="S6311">
        <v>70</v>
      </c>
    </row>
    <row r="6312" spans="1:19" x14ac:dyDescent="0.25">
      <c r="A6312" t="s">
        <v>6342</v>
      </c>
      <c r="B6312">
        <v>73</v>
      </c>
      <c r="D6312" t="str">
        <f t="shared" si="392"/>
        <v xml:space="preserve">8-12-2011 2:51 </v>
      </c>
      <c r="E6312">
        <f t="shared" si="393"/>
        <v>1.0000000001164153</v>
      </c>
      <c r="F6312">
        <v>73</v>
      </c>
      <c r="K6312" t="s">
        <v>15918</v>
      </c>
      <c r="L6312">
        <v>75</v>
      </c>
      <c r="N6312" t="s">
        <v>16026</v>
      </c>
      <c r="O6312" t="str">
        <f t="shared" si="394"/>
        <v xml:space="preserve">8-7-2012 5:07 </v>
      </c>
      <c r="P6312">
        <f t="shared" si="395"/>
        <v>0.26666666666278616</v>
      </c>
      <c r="Q6312">
        <v>73.400000000000006</v>
      </c>
      <c r="R6312">
        <v>0.99999999994179234</v>
      </c>
      <c r="S6312">
        <v>70</v>
      </c>
    </row>
    <row r="6313" spans="1:19" x14ac:dyDescent="0.25">
      <c r="A6313" t="s">
        <v>6343</v>
      </c>
      <c r="B6313">
        <v>73</v>
      </c>
      <c r="D6313" t="str">
        <f t="shared" si="392"/>
        <v xml:space="preserve">8-12-2011 1:51 </v>
      </c>
      <c r="E6313">
        <f t="shared" si="393"/>
        <v>0.99999999994179234</v>
      </c>
      <c r="F6313">
        <v>73</v>
      </c>
      <c r="K6313" t="s">
        <v>15919</v>
      </c>
      <c r="L6313">
        <v>75</v>
      </c>
      <c r="N6313" t="s">
        <v>16027</v>
      </c>
      <c r="O6313" t="str">
        <f t="shared" si="394"/>
        <v xml:space="preserve">8-7-2012 4:51 </v>
      </c>
      <c r="P6313">
        <f t="shared" si="395"/>
        <v>0.99999999994179234</v>
      </c>
      <c r="Q6313">
        <v>73.900000000000006</v>
      </c>
      <c r="R6313">
        <v>1.0000000001164153</v>
      </c>
      <c r="S6313">
        <v>70</v>
      </c>
    </row>
    <row r="6314" spans="1:19" x14ac:dyDescent="0.25">
      <c r="A6314" t="s">
        <v>6344</v>
      </c>
      <c r="B6314">
        <v>73</v>
      </c>
      <c r="D6314" t="str">
        <f t="shared" si="392"/>
        <v xml:space="preserve">8-12-2011 0:51 </v>
      </c>
      <c r="E6314">
        <f t="shared" si="393"/>
        <v>0.99999999994179234</v>
      </c>
      <c r="F6314">
        <v>73</v>
      </c>
      <c r="K6314" t="s">
        <v>15920</v>
      </c>
      <c r="L6314">
        <v>75.900000000000006</v>
      </c>
      <c r="N6314" t="s">
        <v>16028</v>
      </c>
      <c r="O6314" t="str">
        <f t="shared" si="394"/>
        <v xml:space="preserve">8-7-2012 3:51 </v>
      </c>
      <c r="P6314">
        <f t="shared" si="395"/>
        <v>0.2333333333954215</v>
      </c>
      <c r="Q6314">
        <v>75</v>
      </c>
      <c r="R6314">
        <v>0.39999999990686774</v>
      </c>
      <c r="S6314">
        <v>70</v>
      </c>
    </row>
    <row r="6315" spans="1:19" x14ac:dyDescent="0.25">
      <c r="A6315" t="s">
        <v>6345</v>
      </c>
      <c r="B6315">
        <v>78.099999999999994</v>
      </c>
      <c r="D6315" t="str">
        <f t="shared" si="392"/>
        <v xml:space="preserve">8-11-2011 23:51 </v>
      </c>
      <c r="E6315">
        <f t="shared" si="393"/>
        <v>1.0000000001164153</v>
      </c>
      <c r="F6315">
        <v>78.099999999999994</v>
      </c>
      <c r="K6315" t="s">
        <v>15921</v>
      </c>
      <c r="L6315">
        <v>75.900000000000006</v>
      </c>
      <c r="N6315" t="s">
        <v>16029</v>
      </c>
      <c r="O6315" t="str">
        <f t="shared" si="394"/>
        <v xml:space="preserve">8-7-2012 3:37 </v>
      </c>
      <c r="P6315">
        <f t="shared" si="395"/>
        <v>0.76666666654637083</v>
      </c>
      <c r="Q6315">
        <v>75.2</v>
      </c>
      <c r="R6315">
        <v>0.30000000010477379</v>
      </c>
      <c r="S6315">
        <v>70</v>
      </c>
    </row>
    <row r="6316" spans="1:19" x14ac:dyDescent="0.25">
      <c r="A6316" t="s">
        <v>6346</v>
      </c>
      <c r="B6316">
        <v>79</v>
      </c>
      <c r="D6316" t="str">
        <f t="shared" si="392"/>
        <v xml:space="preserve">8-11-2011 22:51 </v>
      </c>
      <c r="E6316">
        <f t="shared" si="393"/>
        <v>0.99999999994179234</v>
      </c>
      <c r="F6316">
        <v>79</v>
      </c>
      <c r="K6316" t="s">
        <v>15922</v>
      </c>
      <c r="L6316">
        <v>75.900000000000006</v>
      </c>
      <c r="N6316" t="s">
        <v>16030</v>
      </c>
      <c r="O6316" t="str">
        <f t="shared" si="394"/>
        <v xml:space="preserve">8-7-2012 2:51 </v>
      </c>
      <c r="P6316">
        <f t="shared" si="395"/>
        <v>1.0000000001164153</v>
      </c>
      <c r="Q6316">
        <v>73.900000000000006</v>
      </c>
      <c r="R6316">
        <v>0.99999999994179234</v>
      </c>
      <c r="S6316">
        <v>70</v>
      </c>
    </row>
    <row r="6317" spans="1:19" x14ac:dyDescent="0.25">
      <c r="A6317" t="s">
        <v>6347</v>
      </c>
      <c r="B6317">
        <v>80.099999999999994</v>
      </c>
      <c r="D6317" t="str">
        <f t="shared" si="392"/>
        <v xml:space="preserve">8-11-2011 21:51 </v>
      </c>
      <c r="E6317">
        <f t="shared" si="393"/>
        <v>0.99999999994179234</v>
      </c>
      <c r="F6317">
        <v>80.099999999999994</v>
      </c>
      <c r="K6317" t="s">
        <v>15923</v>
      </c>
      <c r="L6317">
        <v>75.900000000000006</v>
      </c>
      <c r="N6317" t="s">
        <v>16031</v>
      </c>
      <c r="O6317" t="str">
        <f t="shared" si="394"/>
        <v xml:space="preserve">8-7-2012 1:51 </v>
      </c>
      <c r="P6317">
        <f t="shared" si="395"/>
        <v>0.99999999994179234</v>
      </c>
      <c r="Q6317">
        <v>73.900000000000006</v>
      </c>
      <c r="R6317">
        <v>0.99999999994179234</v>
      </c>
      <c r="S6317">
        <v>70</v>
      </c>
    </row>
    <row r="6318" spans="1:19" x14ac:dyDescent="0.25">
      <c r="A6318" t="s">
        <v>6348</v>
      </c>
      <c r="B6318">
        <v>82</v>
      </c>
      <c r="D6318" t="str">
        <f t="shared" si="392"/>
        <v xml:space="preserve">8-11-2011 20:51 </v>
      </c>
      <c r="E6318">
        <f t="shared" si="393"/>
        <v>1.0000000001164153</v>
      </c>
      <c r="F6318">
        <v>82</v>
      </c>
      <c r="K6318" t="s">
        <v>15924</v>
      </c>
      <c r="L6318">
        <v>77</v>
      </c>
      <c r="N6318" t="s">
        <v>16032</v>
      </c>
      <c r="O6318" t="str">
        <f t="shared" si="394"/>
        <v xml:space="preserve">8-7-2012 0:51 </v>
      </c>
      <c r="P6318">
        <f t="shared" si="395"/>
        <v>0.99999999994179234</v>
      </c>
      <c r="Q6318">
        <v>73.900000000000006</v>
      </c>
      <c r="R6318">
        <v>0.99999999994179234</v>
      </c>
      <c r="S6318">
        <v>70</v>
      </c>
    </row>
    <row r="6319" spans="1:19" x14ac:dyDescent="0.25">
      <c r="A6319" t="s">
        <v>6349</v>
      </c>
      <c r="B6319">
        <v>82.9</v>
      </c>
      <c r="D6319" t="str">
        <f t="shared" si="392"/>
        <v xml:space="preserve">8-11-2011 19:51 </v>
      </c>
      <c r="E6319">
        <f t="shared" si="393"/>
        <v>0.99999999994179234</v>
      </c>
      <c r="F6319">
        <v>82.9</v>
      </c>
      <c r="K6319" t="s">
        <v>15925</v>
      </c>
      <c r="L6319">
        <v>75</v>
      </c>
      <c r="N6319" t="s">
        <v>16033</v>
      </c>
      <c r="O6319" t="str">
        <f t="shared" si="394"/>
        <v xml:space="preserve">8-6-2012 23:51 </v>
      </c>
      <c r="P6319">
        <f t="shared" si="395"/>
        <v>1.0000000001164153</v>
      </c>
      <c r="Q6319">
        <v>75</v>
      </c>
      <c r="R6319">
        <v>0.99999999994179234</v>
      </c>
      <c r="S6319">
        <v>70</v>
      </c>
    </row>
    <row r="6320" spans="1:19" x14ac:dyDescent="0.25">
      <c r="A6320" t="s">
        <v>6350</v>
      </c>
      <c r="B6320">
        <v>86</v>
      </c>
      <c r="D6320" t="str">
        <f t="shared" si="392"/>
        <v xml:space="preserve">8-11-2011 18:51 </v>
      </c>
      <c r="E6320">
        <f t="shared" si="393"/>
        <v>0.99999999994179234</v>
      </c>
      <c r="F6320">
        <v>86</v>
      </c>
      <c r="K6320" t="s">
        <v>15926</v>
      </c>
      <c r="L6320">
        <v>75.2</v>
      </c>
      <c r="N6320" t="s">
        <v>16034</v>
      </c>
      <c r="O6320" t="str">
        <f t="shared" si="394"/>
        <v xml:space="preserve">8-6-2012 22:51 </v>
      </c>
      <c r="P6320">
        <f t="shared" si="395"/>
        <v>0.99999999994179234</v>
      </c>
      <c r="Q6320">
        <v>75</v>
      </c>
      <c r="R6320">
        <v>1.0000000001164153</v>
      </c>
      <c r="S6320">
        <v>70</v>
      </c>
    </row>
    <row r="6321" spans="1:19" x14ac:dyDescent="0.25">
      <c r="A6321" t="s">
        <v>6351</v>
      </c>
      <c r="B6321">
        <v>87.1</v>
      </c>
      <c r="D6321" t="str">
        <f t="shared" si="392"/>
        <v xml:space="preserve">8-11-2011 17:51 </v>
      </c>
      <c r="E6321">
        <f t="shared" si="393"/>
        <v>1.0000000001164153</v>
      </c>
      <c r="F6321">
        <v>87.1</v>
      </c>
      <c r="K6321" t="s">
        <v>15927</v>
      </c>
      <c r="L6321">
        <v>75.900000000000006</v>
      </c>
      <c r="N6321" t="s">
        <v>16035</v>
      </c>
      <c r="O6321" t="str">
        <f t="shared" si="394"/>
        <v xml:space="preserve">8-6-2012 21:51 </v>
      </c>
      <c r="P6321">
        <f t="shared" si="395"/>
        <v>0.53333333332557231</v>
      </c>
      <c r="Q6321">
        <v>75.900000000000006</v>
      </c>
      <c r="R6321">
        <v>0.99999999994179234</v>
      </c>
      <c r="S6321">
        <v>70</v>
      </c>
    </row>
    <row r="6322" spans="1:19" x14ac:dyDescent="0.25">
      <c r="A6322" t="s">
        <v>6352</v>
      </c>
      <c r="B6322">
        <v>89.1</v>
      </c>
      <c r="D6322" t="str">
        <f t="shared" si="392"/>
        <v xml:space="preserve">8-11-2011 16:51 </v>
      </c>
      <c r="E6322">
        <f t="shared" si="393"/>
        <v>0.99999999994179234</v>
      </c>
      <c r="F6322">
        <v>89.1</v>
      </c>
      <c r="K6322" t="s">
        <v>15928</v>
      </c>
      <c r="L6322">
        <v>82.4</v>
      </c>
      <c r="N6322" t="s">
        <v>16036</v>
      </c>
      <c r="O6322" t="str">
        <f t="shared" si="394"/>
        <v xml:space="preserve">8-6-2012 21:19 </v>
      </c>
      <c r="P6322">
        <f t="shared" si="395"/>
        <v>0.46666666661622003</v>
      </c>
      <c r="Q6322">
        <v>75.2</v>
      </c>
      <c r="R6322">
        <v>0.99999999994179234</v>
      </c>
      <c r="S6322">
        <v>70</v>
      </c>
    </row>
    <row r="6323" spans="1:19" x14ac:dyDescent="0.25">
      <c r="A6323" t="s">
        <v>6353</v>
      </c>
      <c r="B6323">
        <v>88</v>
      </c>
      <c r="D6323" t="str">
        <f t="shared" si="392"/>
        <v xml:space="preserve">8-11-2011 15:51 </v>
      </c>
      <c r="E6323">
        <f t="shared" si="393"/>
        <v>0.99999999994179234</v>
      </c>
      <c r="F6323">
        <v>88</v>
      </c>
      <c r="K6323" t="s">
        <v>15929</v>
      </c>
      <c r="L6323">
        <v>84.9</v>
      </c>
      <c r="N6323" t="s">
        <v>16037</v>
      </c>
      <c r="O6323" t="str">
        <f t="shared" si="394"/>
        <v xml:space="preserve">8-6-2012 20:51 </v>
      </c>
      <c r="P6323">
        <f t="shared" si="395"/>
        <v>0.1499999999650754</v>
      </c>
      <c r="Q6323">
        <v>75</v>
      </c>
      <c r="R6323">
        <v>0.99999999994179234</v>
      </c>
      <c r="S6323">
        <v>70</v>
      </c>
    </row>
    <row r="6324" spans="1:19" x14ac:dyDescent="0.25">
      <c r="A6324" t="s">
        <v>6354</v>
      </c>
      <c r="B6324">
        <v>87.1</v>
      </c>
      <c r="D6324" t="str">
        <f t="shared" si="392"/>
        <v xml:space="preserve">8-11-2011 14:51 </v>
      </c>
      <c r="E6324">
        <f t="shared" si="393"/>
        <v>1.0000000001164153</v>
      </c>
      <c r="F6324">
        <v>87.1</v>
      </c>
      <c r="K6324" t="s">
        <v>15930</v>
      </c>
      <c r="L6324">
        <v>84</v>
      </c>
      <c r="N6324" t="s">
        <v>16038</v>
      </c>
      <c r="O6324" t="str">
        <f t="shared" si="394"/>
        <v xml:space="preserve">8-6-2012 20:42 </v>
      </c>
      <c r="P6324">
        <f t="shared" si="395"/>
        <v>0.10000000015133992</v>
      </c>
      <c r="Q6324">
        <v>75.2</v>
      </c>
      <c r="R6324">
        <v>0.99999999994179234</v>
      </c>
      <c r="S6324">
        <v>70</v>
      </c>
    </row>
    <row r="6325" spans="1:19" x14ac:dyDescent="0.25">
      <c r="A6325" t="s">
        <v>6355</v>
      </c>
      <c r="B6325">
        <v>86</v>
      </c>
      <c r="D6325" t="str">
        <f t="shared" si="392"/>
        <v xml:space="preserve">8-11-2011 13:51 </v>
      </c>
      <c r="E6325">
        <f t="shared" si="393"/>
        <v>0.99999999994179234</v>
      </c>
      <c r="F6325">
        <v>86</v>
      </c>
      <c r="K6325" t="s">
        <v>15931</v>
      </c>
      <c r="L6325">
        <v>82</v>
      </c>
      <c r="N6325" t="s">
        <v>16039</v>
      </c>
      <c r="O6325" t="str">
        <f t="shared" si="394"/>
        <v xml:space="preserve">8-6-2012 20:36 </v>
      </c>
      <c r="P6325">
        <f t="shared" si="395"/>
        <v>0.43333333317423239</v>
      </c>
      <c r="Q6325">
        <v>77</v>
      </c>
      <c r="R6325">
        <v>0.99999999994179234</v>
      </c>
      <c r="S6325">
        <v>70</v>
      </c>
    </row>
    <row r="6326" spans="1:19" x14ac:dyDescent="0.25">
      <c r="A6326" t="s">
        <v>6356</v>
      </c>
      <c r="B6326">
        <v>84.9</v>
      </c>
      <c r="D6326" t="str">
        <f t="shared" si="392"/>
        <v xml:space="preserve">8-11-2011 12:51 </v>
      </c>
      <c r="E6326">
        <f t="shared" si="393"/>
        <v>0.99999999994179234</v>
      </c>
      <c r="F6326">
        <v>84.9</v>
      </c>
      <c r="K6326" t="s">
        <v>15932</v>
      </c>
      <c r="L6326">
        <v>82</v>
      </c>
      <c r="N6326" t="s">
        <v>16040</v>
      </c>
      <c r="O6326" t="str">
        <f t="shared" si="394"/>
        <v xml:space="preserve">8-6-2012 20:10 </v>
      </c>
      <c r="P6326">
        <f t="shared" si="395"/>
        <v>0.31666666682576761</v>
      </c>
      <c r="Q6326">
        <v>78.8</v>
      </c>
      <c r="R6326">
        <v>0.99999999994179234</v>
      </c>
      <c r="S6326">
        <v>70</v>
      </c>
    </row>
    <row r="6327" spans="1:19" x14ac:dyDescent="0.25">
      <c r="A6327" t="s">
        <v>6357</v>
      </c>
      <c r="B6327">
        <v>84.9</v>
      </c>
      <c r="D6327" t="str">
        <f t="shared" si="392"/>
        <v xml:space="preserve">8-11-2011 11:51 </v>
      </c>
      <c r="E6327">
        <f t="shared" si="393"/>
        <v>1.0000000001164153</v>
      </c>
      <c r="F6327">
        <v>84.9</v>
      </c>
      <c r="K6327" t="s">
        <v>15933</v>
      </c>
      <c r="L6327">
        <v>80.099999999999994</v>
      </c>
      <c r="N6327" t="s">
        <v>16041</v>
      </c>
      <c r="O6327" t="str">
        <f t="shared" si="394"/>
        <v xml:space="preserve">8-6-2012 19:51 </v>
      </c>
      <c r="P6327">
        <f t="shared" si="395"/>
        <v>0.54999999987194315</v>
      </c>
      <c r="Q6327">
        <v>77</v>
      </c>
      <c r="R6327">
        <v>1.0000000001164153</v>
      </c>
      <c r="S6327">
        <v>70</v>
      </c>
    </row>
    <row r="6328" spans="1:19" x14ac:dyDescent="0.25">
      <c r="A6328" t="s">
        <v>6358</v>
      </c>
      <c r="B6328">
        <v>82.9</v>
      </c>
      <c r="D6328" t="str">
        <f t="shared" si="392"/>
        <v xml:space="preserve">8-11-2011 10:51 </v>
      </c>
      <c r="E6328">
        <f t="shared" si="393"/>
        <v>0.99999999994179234</v>
      </c>
      <c r="F6328">
        <v>82.9</v>
      </c>
      <c r="K6328" t="s">
        <v>15934</v>
      </c>
      <c r="L6328">
        <v>79</v>
      </c>
      <c r="N6328" t="s">
        <v>16042</v>
      </c>
      <c r="O6328" t="str">
        <f t="shared" si="394"/>
        <v xml:space="preserve">8-6-2012 19:18 </v>
      </c>
      <c r="P6328">
        <f t="shared" si="395"/>
        <v>0.45000000006984919</v>
      </c>
      <c r="Q6328">
        <v>78.8</v>
      </c>
      <c r="R6328">
        <v>0.99999999994179234</v>
      </c>
      <c r="S6328">
        <v>70</v>
      </c>
    </row>
    <row r="6329" spans="1:19" x14ac:dyDescent="0.25">
      <c r="A6329" t="s">
        <v>6359</v>
      </c>
      <c r="B6329">
        <v>81</v>
      </c>
      <c r="D6329" t="str">
        <f t="shared" si="392"/>
        <v xml:space="preserve">8-11-2011 9:51 </v>
      </c>
      <c r="E6329">
        <f t="shared" si="393"/>
        <v>0.99999999994179234</v>
      </c>
      <c r="F6329">
        <v>81</v>
      </c>
      <c r="K6329" t="s">
        <v>15935</v>
      </c>
      <c r="L6329">
        <v>75</v>
      </c>
      <c r="N6329" t="s">
        <v>16043</v>
      </c>
      <c r="O6329" t="str">
        <f t="shared" si="394"/>
        <v xml:space="preserve">8-6-2012 18:51 </v>
      </c>
      <c r="P6329">
        <f t="shared" si="395"/>
        <v>0.1499999999650754</v>
      </c>
      <c r="Q6329">
        <v>78.099999999999994</v>
      </c>
      <c r="R6329">
        <v>0.41666666662786156</v>
      </c>
      <c r="S6329">
        <v>70</v>
      </c>
    </row>
    <row r="6330" spans="1:19" x14ac:dyDescent="0.25">
      <c r="A6330" t="s">
        <v>6360</v>
      </c>
      <c r="B6330">
        <v>77</v>
      </c>
      <c r="D6330" t="str">
        <f t="shared" si="392"/>
        <v xml:space="preserve">8-11-2011 8:51 </v>
      </c>
      <c r="E6330">
        <f t="shared" si="393"/>
        <v>1.0000000001164153</v>
      </c>
      <c r="F6330">
        <v>77</v>
      </c>
      <c r="K6330" t="s">
        <v>15936</v>
      </c>
      <c r="L6330">
        <v>73.900000000000006</v>
      </c>
      <c r="N6330" t="s">
        <v>16044</v>
      </c>
      <c r="O6330" t="str">
        <f t="shared" si="394"/>
        <v xml:space="preserve">8-6-2012 18:42 </v>
      </c>
      <c r="P6330">
        <f t="shared" si="395"/>
        <v>0.84999999997671694</v>
      </c>
      <c r="Q6330">
        <v>80.599999999999994</v>
      </c>
      <c r="R6330">
        <v>0.99999999994179234</v>
      </c>
      <c r="S6330">
        <v>70</v>
      </c>
    </row>
    <row r="6331" spans="1:19" x14ac:dyDescent="0.25">
      <c r="A6331" t="s">
        <v>6361</v>
      </c>
      <c r="B6331">
        <v>75</v>
      </c>
      <c r="D6331" t="str">
        <f t="shared" si="392"/>
        <v xml:space="preserve">8-11-2011 7:51 </v>
      </c>
      <c r="E6331">
        <f t="shared" si="393"/>
        <v>0.99999999994179234</v>
      </c>
      <c r="F6331">
        <v>75</v>
      </c>
      <c r="K6331" t="s">
        <v>15937</v>
      </c>
      <c r="L6331">
        <v>73</v>
      </c>
      <c r="N6331" t="s">
        <v>16045</v>
      </c>
      <c r="O6331" t="str">
        <f t="shared" si="394"/>
        <v xml:space="preserve">8-6-2012 17:51 </v>
      </c>
      <c r="P6331">
        <f t="shared" si="395"/>
        <v>1.0000000001164153</v>
      </c>
      <c r="Q6331">
        <v>88</v>
      </c>
      <c r="R6331">
        <v>0.99999999994179234</v>
      </c>
      <c r="S6331">
        <v>70</v>
      </c>
    </row>
    <row r="6332" spans="1:19" x14ac:dyDescent="0.25">
      <c r="A6332" t="s">
        <v>6362</v>
      </c>
      <c r="B6332">
        <v>75</v>
      </c>
      <c r="D6332" t="str">
        <f t="shared" si="392"/>
        <v xml:space="preserve">8-11-2011 6:51 </v>
      </c>
      <c r="E6332">
        <f t="shared" si="393"/>
        <v>0.99999999994179234</v>
      </c>
      <c r="F6332">
        <v>75</v>
      </c>
      <c r="K6332" t="s">
        <v>15938</v>
      </c>
      <c r="L6332">
        <v>72</v>
      </c>
      <c r="N6332" t="s">
        <v>16046</v>
      </c>
      <c r="O6332" t="str">
        <f t="shared" si="394"/>
        <v xml:space="preserve">8-6-2012 16:51 </v>
      </c>
      <c r="P6332">
        <f t="shared" si="395"/>
        <v>0.99999999994179234</v>
      </c>
      <c r="Q6332">
        <v>91</v>
      </c>
      <c r="R6332">
        <v>1.0000000001164153</v>
      </c>
      <c r="S6332">
        <v>70</v>
      </c>
    </row>
    <row r="6333" spans="1:19" x14ac:dyDescent="0.25">
      <c r="A6333" t="s">
        <v>6363</v>
      </c>
      <c r="B6333">
        <v>73</v>
      </c>
      <c r="D6333" t="str">
        <f t="shared" si="392"/>
        <v xml:space="preserve">8-11-2011 5:51 </v>
      </c>
      <c r="E6333">
        <f t="shared" si="393"/>
        <v>1.0000000001164153</v>
      </c>
      <c r="F6333">
        <v>73</v>
      </c>
      <c r="K6333" t="s">
        <v>15939</v>
      </c>
      <c r="L6333">
        <v>71.599999999999994</v>
      </c>
      <c r="N6333" t="s">
        <v>16047</v>
      </c>
      <c r="O6333" t="str">
        <f t="shared" si="394"/>
        <v xml:space="preserve">8-6-2012 15:51 </v>
      </c>
      <c r="P6333">
        <f t="shared" si="395"/>
        <v>0.99999999994179234</v>
      </c>
      <c r="Q6333">
        <v>91.9</v>
      </c>
      <c r="R6333">
        <v>0.99999999994179234</v>
      </c>
      <c r="S6333">
        <v>70</v>
      </c>
    </row>
    <row r="6334" spans="1:19" x14ac:dyDescent="0.25">
      <c r="A6334" t="s">
        <v>6364</v>
      </c>
      <c r="B6334">
        <v>72</v>
      </c>
      <c r="D6334" t="str">
        <f t="shared" si="392"/>
        <v xml:space="preserve">8-11-2011 4:51 </v>
      </c>
      <c r="E6334">
        <f t="shared" si="393"/>
        <v>0.99999999994179234</v>
      </c>
      <c r="F6334">
        <v>72</v>
      </c>
      <c r="K6334" t="s">
        <v>15940</v>
      </c>
      <c r="L6334">
        <v>72</v>
      </c>
      <c r="N6334" t="s">
        <v>16048</v>
      </c>
      <c r="O6334" t="str">
        <f t="shared" si="394"/>
        <v xml:space="preserve">8-6-2012 14:51 </v>
      </c>
      <c r="P6334">
        <f t="shared" si="395"/>
        <v>1.0000000001164153</v>
      </c>
      <c r="Q6334">
        <v>89.1</v>
      </c>
      <c r="R6334">
        <v>1.0000000001164153</v>
      </c>
      <c r="S6334">
        <v>70</v>
      </c>
    </row>
    <row r="6335" spans="1:19" x14ac:dyDescent="0.25">
      <c r="A6335" t="s">
        <v>6365</v>
      </c>
      <c r="B6335">
        <v>73</v>
      </c>
      <c r="D6335" t="str">
        <f t="shared" si="392"/>
        <v xml:space="preserve">8-11-2011 3:51 </v>
      </c>
      <c r="E6335">
        <f t="shared" si="393"/>
        <v>0.99999999994179234</v>
      </c>
      <c r="F6335">
        <v>73</v>
      </c>
      <c r="K6335" t="s">
        <v>15941</v>
      </c>
      <c r="L6335">
        <v>73.400000000000006</v>
      </c>
      <c r="N6335" t="s">
        <v>16049</v>
      </c>
      <c r="O6335" t="str">
        <f t="shared" si="394"/>
        <v xml:space="preserve">8-6-2012 13:51 </v>
      </c>
      <c r="P6335">
        <f t="shared" si="395"/>
        <v>0.99999999994179234</v>
      </c>
      <c r="Q6335">
        <v>89.1</v>
      </c>
      <c r="R6335">
        <v>0.21666666667442769</v>
      </c>
      <c r="S6335">
        <v>70</v>
      </c>
    </row>
    <row r="6336" spans="1:19" x14ac:dyDescent="0.25">
      <c r="A6336" t="s">
        <v>6366</v>
      </c>
      <c r="B6336">
        <v>75.900000000000006</v>
      </c>
      <c r="D6336" t="str">
        <f t="shared" si="392"/>
        <v xml:space="preserve">8-11-2011 2:51 </v>
      </c>
      <c r="E6336">
        <f t="shared" si="393"/>
        <v>1.0000000001164153</v>
      </c>
      <c r="F6336">
        <v>75.900000000000006</v>
      </c>
      <c r="K6336" t="s">
        <v>15942</v>
      </c>
      <c r="L6336">
        <v>73</v>
      </c>
      <c r="N6336" t="s">
        <v>16050</v>
      </c>
      <c r="O6336" t="str">
        <f t="shared" si="394"/>
        <v xml:space="preserve">8-6-2012 12:51 </v>
      </c>
      <c r="P6336">
        <f t="shared" si="395"/>
        <v>0.99999999994179234</v>
      </c>
      <c r="Q6336">
        <v>90</v>
      </c>
      <c r="R6336">
        <v>1.0000000001164153</v>
      </c>
      <c r="S6336">
        <v>70</v>
      </c>
    </row>
    <row r="6337" spans="1:19" x14ac:dyDescent="0.25">
      <c r="A6337" t="s">
        <v>6367</v>
      </c>
      <c r="B6337">
        <v>78.099999999999994</v>
      </c>
      <c r="D6337" t="str">
        <f t="shared" si="392"/>
        <v xml:space="preserve">8-11-2011 1:51 </v>
      </c>
      <c r="E6337">
        <f t="shared" si="393"/>
        <v>0.99999999994179234</v>
      </c>
      <c r="F6337">
        <v>78.099999999999994</v>
      </c>
      <c r="K6337" t="s">
        <v>15943</v>
      </c>
      <c r="L6337">
        <v>73</v>
      </c>
      <c r="N6337" t="s">
        <v>16051</v>
      </c>
      <c r="O6337" t="str">
        <f t="shared" si="394"/>
        <v xml:space="preserve">8-6-2012 11:51 </v>
      </c>
      <c r="P6337">
        <f t="shared" si="395"/>
        <v>1.0000000001164153</v>
      </c>
      <c r="Q6337">
        <v>87.1</v>
      </c>
      <c r="R6337">
        <v>0.99999999994179234</v>
      </c>
      <c r="S6337">
        <v>70</v>
      </c>
    </row>
    <row r="6338" spans="1:19" x14ac:dyDescent="0.25">
      <c r="A6338" t="s">
        <v>6368</v>
      </c>
      <c r="B6338">
        <v>77</v>
      </c>
      <c r="D6338" t="str">
        <f t="shared" si="392"/>
        <v xml:space="preserve">8-11-2011 0:51 </v>
      </c>
      <c r="E6338">
        <f t="shared" si="393"/>
        <v>0.99999999994179234</v>
      </c>
      <c r="F6338">
        <v>77</v>
      </c>
      <c r="K6338" t="s">
        <v>15944</v>
      </c>
      <c r="L6338">
        <v>73</v>
      </c>
      <c r="N6338" t="s">
        <v>16052</v>
      </c>
      <c r="O6338" t="str">
        <f t="shared" si="394"/>
        <v xml:space="preserve">8-6-2012 10:51 </v>
      </c>
      <c r="P6338">
        <f t="shared" si="395"/>
        <v>0.99999999994179234</v>
      </c>
      <c r="Q6338">
        <v>84.9</v>
      </c>
      <c r="R6338">
        <v>1.0000000001164153</v>
      </c>
      <c r="S6338">
        <v>70</v>
      </c>
    </row>
    <row r="6339" spans="1:19" x14ac:dyDescent="0.25">
      <c r="A6339" t="s">
        <v>6369</v>
      </c>
      <c r="B6339">
        <v>80.099999999999994</v>
      </c>
      <c r="D6339" t="str">
        <f t="shared" ref="D6339:D6402" si="396">LEFT(A6339,LEN(A6339)-3)</f>
        <v xml:space="preserve">8-10-2011 23:51 </v>
      </c>
      <c r="E6339">
        <f t="shared" ref="E6339:E6402" si="397">(D6339-D6340)*24</f>
        <v>1.0000000001164153</v>
      </c>
      <c r="F6339">
        <v>80.099999999999994</v>
      </c>
      <c r="K6339" t="s">
        <v>15945</v>
      </c>
      <c r="L6339">
        <v>72</v>
      </c>
      <c r="N6339" t="s">
        <v>16053</v>
      </c>
      <c r="O6339" t="str">
        <f t="shared" ref="O6339:O6402" si="398">LEFT(N6339,LEN(N6339)-3)</f>
        <v xml:space="preserve">8-6-2012 9:51 </v>
      </c>
      <c r="P6339">
        <f t="shared" ref="P6339:P6402" si="399">(O6339-O6340)*24</f>
        <v>0.99999999994179234</v>
      </c>
      <c r="Q6339">
        <v>82</v>
      </c>
      <c r="R6339">
        <v>1.0000000001164153</v>
      </c>
      <c r="S6339">
        <v>70</v>
      </c>
    </row>
    <row r="6340" spans="1:19" x14ac:dyDescent="0.25">
      <c r="A6340" t="s">
        <v>6370</v>
      </c>
      <c r="B6340">
        <v>84</v>
      </c>
      <c r="D6340" t="str">
        <f t="shared" si="396"/>
        <v xml:space="preserve">8-10-2011 22:51 </v>
      </c>
      <c r="E6340">
        <f t="shared" si="397"/>
        <v>0.99999999994179234</v>
      </c>
      <c r="F6340">
        <v>84</v>
      </c>
      <c r="K6340" t="s">
        <v>15946</v>
      </c>
      <c r="L6340">
        <v>73.400000000000006</v>
      </c>
      <c r="N6340" t="s">
        <v>16054</v>
      </c>
      <c r="O6340" t="str">
        <f t="shared" si="398"/>
        <v xml:space="preserve">8-6-2012 8:51 </v>
      </c>
      <c r="P6340">
        <f t="shared" si="399"/>
        <v>1.0000000001164153</v>
      </c>
      <c r="Q6340">
        <v>78.099999999999994</v>
      </c>
      <c r="R6340">
        <v>0.99999999994179234</v>
      </c>
      <c r="S6340">
        <v>70</v>
      </c>
    </row>
    <row r="6341" spans="1:19" x14ac:dyDescent="0.25">
      <c r="A6341" t="s">
        <v>6371</v>
      </c>
      <c r="B6341">
        <v>84.9</v>
      </c>
      <c r="D6341" t="str">
        <f t="shared" si="396"/>
        <v xml:space="preserve">8-10-2011 21:51 </v>
      </c>
      <c r="E6341">
        <f t="shared" si="397"/>
        <v>0.99999999994179234</v>
      </c>
      <c r="F6341">
        <v>84.9</v>
      </c>
      <c r="K6341" t="s">
        <v>15947</v>
      </c>
      <c r="L6341">
        <v>77</v>
      </c>
      <c r="N6341" t="s">
        <v>16055</v>
      </c>
      <c r="O6341" t="str">
        <f t="shared" si="398"/>
        <v xml:space="preserve">8-6-2012 7:51 </v>
      </c>
      <c r="P6341">
        <f t="shared" si="399"/>
        <v>0.99999999994179234</v>
      </c>
      <c r="Q6341">
        <v>75.900000000000006</v>
      </c>
      <c r="R6341">
        <v>0.56666666659293696</v>
      </c>
      <c r="S6341">
        <v>70</v>
      </c>
    </row>
    <row r="6342" spans="1:19" x14ac:dyDescent="0.25">
      <c r="A6342" t="s">
        <v>6372</v>
      </c>
      <c r="B6342">
        <v>87.1</v>
      </c>
      <c r="D6342" t="str">
        <f t="shared" si="396"/>
        <v xml:space="preserve">8-10-2011 20:51 </v>
      </c>
      <c r="E6342">
        <f t="shared" si="397"/>
        <v>1.0000000001164153</v>
      </c>
      <c r="F6342">
        <v>87.1</v>
      </c>
      <c r="K6342" t="s">
        <v>15948</v>
      </c>
      <c r="L6342">
        <v>78.8</v>
      </c>
      <c r="N6342" t="s">
        <v>16056</v>
      </c>
      <c r="O6342" t="str">
        <f t="shared" si="398"/>
        <v xml:space="preserve">8-6-2012 6:51 </v>
      </c>
      <c r="P6342">
        <f t="shared" si="399"/>
        <v>0.99999999994179234</v>
      </c>
      <c r="Q6342">
        <v>73.900000000000006</v>
      </c>
      <c r="R6342">
        <v>0.21666666667442769</v>
      </c>
      <c r="S6342">
        <v>70</v>
      </c>
    </row>
    <row r="6343" spans="1:19" x14ac:dyDescent="0.25">
      <c r="A6343" t="s">
        <v>6373</v>
      </c>
      <c r="B6343">
        <v>87.1</v>
      </c>
      <c r="D6343" t="str">
        <f t="shared" si="396"/>
        <v xml:space="preserve">8-10-2011 19:51 </v>
      </c>
      <c r="E6343">
        <f t="shared" si="397"/>
        <v>0.99999999994179234</v>
      </c>
      <c r="F6343">
        <v>87.1</v>
      </c>
      <c r="K6343" t="s">
        <v>15949</v>
      </c>
      <c r="L6343">
        <v>79</v>
      </c>
      <c r="N6343" t="s">
        <v>16057</v>
      </c>
      <c r="O6343" t="str">
        <f t="shared" si="398"/>
        <v xml:space="preserve">8-6-2012 5:51 </v>
      </c>
      <c r="P6343">
        <f t="shared" si="399"/>
        <v>1.0000000001164153</v>
      </c>
      <c r="Q6343">
        <v>73.900000000000006</v>
      </c>
      <c r="R6343">
        <v>1.0000000001164153</v>
      </c>
      <c r="S6343">
        <v>70</v>
      </c>
    </row>
    <row r="6344" spans="1:19" x14ac:dyDescent="0.25">
      <c r="A6344" t="s">
        <v>6374</v>
      </c>
      <c r="B6344">
        <v>90</v>
      </c>
      <c r="D6344" t="str">
        <f t="shared" si="396"/>
        <v xml:space="preserve">8-10-2011 18:51 </v>
      </c>
      <c r="E6344">
        <f t="shared" si="397"/>
        <v>0.99999999994179234</v>
      </c>
      <c r="F6344">
        <v>90</v>
      </c>
      <c r="K6344" t="s">
        <v>15950</v>
      </c>
      <c r="L6344">
        <v>79</v>
      </c>
      <c r="N6344" t="s">
        <v>16058</v>
      </c>
      <c r="O6344" t="str">
        <f t="shared" si="398"/>
        <v xml:space="preserve">8-6-2012 4:51 </v>
      </c>
      <c r="P6344">
        <f t="shared" si="399"/>
        <v>0.99999999994179234</v>
      </c>
      <c r="Q6344">
        <v>73.900000000000006</v>
      </c>
      <c r="R6344">
        <v>1.0000000001164153</v>
      </c>
      <c r="S6344">
        <v>70</v>
      </c>
    </row>
    <row r="6345" spans="1:19" x14ac:dyDescent="0.25">
      <c r="A6345" t="s">
        <v>6375</v>
      </c>
      <c r="B6345">
        <v>91.9</v>
      </c>
      <c r="D6345" t="str">
        <f t="shared" si="396"/>
        <v xml:space="preserve">8-10-2011 17:51 </v>
      </c>
      <c r="E6345">
        <f t="shared" si="397"/>
        <v>1.0000000001164153</v>
      </c>
      <c r="F6345">
        <v>91.9</v>
      </c>
      <c r="K6345" t="s">
        <v>15951</v>
      </c>
      <c r="L6345">
        <v>79</v>
      </c>
      <c r="N6345" t="s">
        <v>16059</v>
      </c>
      <c r="O6345" t="str">
        <f t="shared" si="398"/>
        <v xml:space="preserve">8-6-2012 3:51 </v>
      </c>
      <c r="P6345">
        <f t="shared" si="399"/>
        <v>0.99999999994179234</v>
      </c>
      <c r="Q6345">
        <v>73.900000000000006</v>
      </c>
      <c r="R6345">
        <v>0.99999999994179234</v>
      </c>
      <c r="S6345">
        <v>70</v>
      </c>
    </row>
    <row r="6346" spans="1:19" x14ac:dyDescent="0.25">
      <c r="A6346" t="s">
        <v>6376</v>
      </c>
      <c r="B6346">
        <v>93.9</v>
      </c>
      <c r="D6346" t="str">
        <f t="shared" si="396"/>
        <v xml:space="preserve">8-10-2011 16:51 </v>
      </c>
      <c r="E6346">
        <f t="shared" si="397"/>
        <v>0.99999999994179234</v>
      </c>
      <c r="F6346">
        <v>93.9</v>
      </c>
      <c r="K6346" t="s">
        <v>15952</v>
      </c>
      <c r="L6346">
        <v>80.099999999999994</v>
      </c>
      <c r="N6346" t="s">
        <v>16060</v>
      </c>
      <c r="O6346" t="str">
        <f t="shared" si="398"/>
        <v xml:space="preserve">8-6-2012 2:51 </v>
      </c>
      <c r="P6346">
        <f t="shared" si="399"/>
        <v>1.0000000001164153</v>
      </c>
      <c r="Q6346">
        <v>75</v>
      </c>
      <c r="R6346">
        <v>0.99999999994179234</v>
      </c>
      <c r="S6346">
        <v>70</v>
      </c>
    </row>
    <row r="6347" spans="1:19" x14ac:dyDescent="0.25">
      <c r="A6347" t="s">
        <v>6377</v>
      </c>
      <c r="B6347">
        <v>93.9</v>
      </c>
      <c r="D6347" t="str">
        <f t="shared" si="396"/>
        <v xml:space="preserve">8-10-2011 15:51 </v>
      </c>
      <c r="E6347">
        <f t="shared" si="397"/>
        <v>0.99999999994179234</v>
      </c>
      <c r="F6347">
        <v>93.9</v>
      </c>
      <c r="K6347" t="s">
        <v>15953</v>
      </c>
      <c r="L6347">
        <v>80.099999999999994</v>
      </c>
      <c r="N6347" t="s">
        <v>16061</v>
      </c>
      <c r="O6347" t="str">
        <f t="shared" si="398"/>
        <v xml:space="preserve">8-6-2012 1:51 </v>
      </c>
      <c r="P6347">
        <f t="shared" si="399"/>
        <v>0.99999999994179234</v>
      </c>
      <c r="Q6347">
        <v>77</v>
      </c>
      <c r="R6347">
        <v>0.99999999994179234</v>
      </c>
      <c r="S6347">
        <v>70</v>
      </c>
    </row>
    <row r="6348" spans="1:19" x14ac:dyDescent="0.25">
      <c r="A6348" t="s">
        <v>6378</v>
      </c>
      <c r="B6348">
        <v>93</v>
      </c>
      <c r="D6348" t="str">
        <f t="shared" si="396"/>
        <v xml:space="preserve">8-10-2011 14:51 </v>
      </c>
      <c r="E6348">
        <f t="shared" si="397"/>
        <v>1.0000000001164153</v>
      </c>
      <c r="F6348">
        <v>93</v>
      </c>
      <c r="K6348" t="s">
        <v>15954</v>
      </c>
      <c r="L6348">
        <v>82</v>
      </c>
      <c r="N6348" t="s">
        <v>16062</v>
      </c>
      <c r="O6348" t="str">
        <f t="shared" si="398"/>
        <v xml:space="preserve">8-6-2012 0:51 </v>
      </c>
      <c r="P6348">
        <f t="shared" si="399"/>
        <v>0.99999999994179234</v>
      </c>
      <c r="Q6348">
        <v>77</v>
      </c>
      <c r="R6348">
        <v>0.5166666666045785</v>
      </c>
      <c r="S6348">
        <v>70</v>
      </c>
    </row>
    <row r="6349" spans="1:19" x14ac:dyDescent="0.25">
      <c r="A6349" t="s">
        <v>6379</v>
      </c>
      <c r="B6349">
        <v>91.9</v>
      </c>
      <c r="D6349" t="str">
        <f t="shared" si="396"/>
        <v xml:space="preserve">8-10-2011 13:51 </v>
      </c>
      <c r="E6349">
        <f t="shared" si="397"/>
        <v>0.99999999994179234</v>
      </c>
      <c r="F6349">
        <v>91.9</v>
      </c>
      <c r="K6349" t="s">
        <v>15955</v>
      </c>
      <c r="L6349">
        <v>84</v>
      </c>
      <c r="N6349" t="s">
        <v>16063</v>
      </c>
      <c r="O6349" t="str">
        <f t="shared" si="398"/>
        <v xml:space="preserve">8-5-2012 23:51 </v>
      </c>
      <c r="P6349">
        <f t="shared" si="399"/>
        <v>1.0000000001164153</v>
      </c>
      <c r="Q6349">
        <v>78.099999999999994</v>
      </c>
      <c r="R6349">
        <v>0.1499999999650754</v>
      </c>
      <c r="S6349">
        <v>70</v>
      </c>
    </row>
    <row r="6350" spans="1:19" x14ac:dyDescent="0.25">
      <c r="A6350" t="s">
        <v>6380</v>
      </c>
      <c r="B6350">
        <v>91</v>
      </c>
      <c r="D6350" t="str">
        <f t="shared" si="396"/>
        <v xml:space="preserve">8-10-2011 12:51 </v>
      </c>
      <c r="E6350">
        <f t="shared" si="397"/>
        <v>0.99999999994179234</v>
      </c>
      <c r="F6350">
        <v>91</v>
      </c>
      <c r="K6350" t="s">
        <v>15956</v>
      </c>
      <c r="L6350">
        <v>87.1</v>
      </c>
      <c r="N6350" t="s">
        <v>16064</v>
      </c>
      <c r="O6350" t="str">
        <f t="shared" si="398"/>
        <v xml:space="preserve">8-5-2012 22:51 </v>
      </c>
      <c r="P6350">
        <f t="shared" si="399"/>
        <v>0.99999999994179234</v>
      </c>
      <c r="Q6350">
        <v>79</v>
      </c>
      <c r="R6350">
        <v>0.99999999994179234</v>
      </c>
      <c r="S6350">
        <v>70</v>
      </c>
    </row>
    <row r="6351" spans="1:19" x14ac:dyDescent="0.25">
      <c r="A6351" t="s">
        <v>6381</v>
      </c>
      <c r="B6351">
        <v>89.1</v>
      </c>
      <c r="D6351" t="str">
        <f t="shared" si="396"/>
        <v xml:space="preserve">8-10-2011 11:51 </v>
      </c>
      <c r="E6351">
        <f t="shared" si="397"/>
        <v>1.0000000001164153</v>
      </c>
      <c r="F6351">
        <v>89.1</v>
      </c>
      <c r="K6351" t="s">
        <v>15957</v>
      </c>
      <c r="L6351">
        <v>86</v>
      </c>
      <c r="N6351" t="s">
        <v>16065</v>
      </c>
      <c r="O6351" t="str">
        <f t="shared" si="398"/>
        <v xml:space="preserve">8-5-2012 21:51 </v>
      </c>
      <c r="P6351">
        <f t="shared" si="399"/>
        <v>0.99999999994179234</v>
      </c>
      <c r="Q6351">
        <v>80.099999999999994</v>
      </c>
      <c r="R6351">
        <v>0.99999999994179234</v>
      </c>
      <c r="S6351">
        <v>70</v>
      </c>
    </row>
    <row r="6352" spans="1:19" x14ac:dyDescent="0.25">
      <c r="A6352" t="s">
        <v>6382</v>
      </c>
      <c r="B6352">
        <v>84.9</v>
      </c>
      <c r="D6352" t="str">
        <f t="shared" si="396"/>
        <v xml:space="preserve">8-10-2011 10:51 </v>
      </c>
      <c r="E6352">
        <f t="shared" si="397"/>
        <v>0.99999999994179234</v>
      </c>
      <c r="F6352">
        <v>84.9</v>
      </c>
      <c r="K6352" t="s">
        <v>15958</v>
      </c>
      <c r="L6352">
        <v>87.1</v>
      </c>
      <c r="N6352" t="s">
        <v>16066</v>
      </c>
      <c r="O6352" t="str">
        <f t="shared" si="398"/>
        <v xml:space="preserve">8-5-2012 20:51 </v>
      </c>
      <c r="P6352">
        <f t="shared" si="399"/>
        <v>1.0000000001164153</v>
      </c>
      <c r="Q6352">
        <v>81</v>
      </c>
      <c r="R6352">
        <v>1.0000000001164153</v>
      </c>
      <c r="S6352">
        <v>70</v>
      </c>
    </row>
    <row r="6353" spans="1:19" x14ac:dyDescent="0.25">
      <c r="A6353" t="s">
        <v>6383</v>
      </c>
      <c r="B6353">
        <v>82.9</v>
      </c>
      <c r="D6353" t="str">
        <f t="shared" si="396"/>
        <v xml:space="preserve">8-10-2011 9:51 </v>
      </c>
      <c r="E6353">
        <f t="shared" si="397"/>
        <v>0.99999999994179234</v>
      </c>
      <c r="F6353">
        <v>82.9</v>
      </c>
      <c r="K6353" t="s">
        <v>15959</v>
      </c>
      <c r="L6353">
        <v>87.1</v>
      </c>
      <c r="N6353" t="s">
        <v>16067</v>
      </c>
      <c r="O6353" t="str">
        <f t="shared" si="398"/>
        <v xml:space="preserve">8-5-2012 19:51 </v>
      </c>
      <c r="P6353">
        <f t="shared" si="399"/>
        <v>0.99999999994179234</v>
      </c>
      <c r="Q6353">
        <v>82</v>
      </c>
      <c r="R6353">
        <v>0.99999999994179234</v>
      </c>
      <c r="S6353">
        <v>70</v>
      </c>
    </row>
    <row r="6354" spans="1:19" x14ac:dyDescent="0.25">
      <c r="A6354" t="s">
        <v>6384</v>
      </c>
      <c r="B6354">
        <v>79</v>
      </c>
      <c r="D6354" t="str">
        <f t="shared" si="396"/>
        <v xml:space="preserve">8-10-2011 8:51 </v>
      </c>
      <c r="E6354">
        <f t="shared" si="397"/>
        <v>1.0000000001164153</v>
      </c>
      <c r="F6354">
        <v>79</v>
      </c>
      <c r="K6354" t="s">
        <v>15960</v>
      </c>
      <c r="L6354">
        <v>84.9</v>
      </c>
      <c r="N6354" t="s">
        <v>16068</v>
      </c>
      <c r="O6354" t="str">
        <f t="shared" si="398"/>
        <v xml:space="preserve">8-5-2012 18:51 </v>
      </c>
      <c r="P6354">
        <f t="shared" si="399"/>
        <v>0.99999999994179234</v>
      </c>
      <c r="Q6354">
        <v>84</v>
      </c>
      <c r="R6354">
        <v>0.99999999994179234</v>
      </c>
      <c r="S6354">
        <v>70</v>
      </c>
    </row>
    <row r="6355" spans="1:19" x14ac:dyDescent="0.25">
      <c r="A6355" t="s">
        <v>6385</v>
      </c>
      <c r="B6355">
        <v>73</v>
      </c>
      <c r="D6355" t="str">
        <f t="shared" si="396"/>
        <v xml:space="preserve">8-10-2011 7:51 </v>
      </c>
      <c r="E6355">
        <f t="shared" si="397"/>
        <v>0.99999999994179234</v>
      </c>
      <c r="F6355">
        <v>73</v>
      </c>
      <c r="K6355" t="s">
        <v>15961</v>
      </c>
      <c r="L6355">
        <v>82.9</v>
      </c>
      <c r="N6355" t="s">
        <v>16069</v>
      </c>
      <c r="O6355" t="str">
        <f t="shared" si="398"/>
        <v xml:space="preserve">8-5-2012 17:51 </v>
      </c>
      <c r="P6355">
        <f t="shared" si="399"/>
        <v>1.0000000001164153</v>
      </c>
      <c r="Q6355">
        <v>87.1</v>
      </c>
      <c r="R6355">
        <v>0.99999999994179234</v>
      </c>
      <c r="S6355">
        <v>70</v>
      </c>
    </row>
    <row r="6356" spans="1:19" x14ac:dyDescent="0.25">
      <c r="A6356" t="s">
        <v>6386</v>
      </c>
      <c r="B6356">
        <v>72</v>
      </c>
      <c r="D6356" t="str">
        <f t="shared" si="396"/>
        <v xml:space="preserve">8-10-2011 6:51 </v>
      </c>
      <c r="E6356">
        <f t="shared" si="397"/>
        <v>0.99999999994179234</v>
      </c>
      <c r="F6356">
        <v>72</v>
      </c>
      <c r="K6356" t="s">
        <v>15962</v>
      </c>
      <c r="L6356">
        <v>82.9</v>
      </c>
      <c r="N6356" t="s">
        <v>16070</v>
      </c>
      <c r="O6356" t="str">
        <f t="shared" si="398"/>
        <v xml:space="preserve">8-5-2012 16:51 </v>
      </c>
      <c r="P6356">
        <f t="shared" si="399"/>
        <v>0.99999999994179234</v>
      </c>
      <c r="Q6356">
        <v>87.1</v>
      </c>
      <c r="R6356">
        <v>1.0000000001164153</v>
      </c>
      <c r="S6356">
        <v>70</v>
      </c>
    </row>
    <row r="6357" spans="1:19" x14ac:dyDescent="0.25">
      <c r="A6357" t="s">
        <v>6387</v>
      </c>
      <c r="B6357">
        <v>73.900000000000006</v>
      </c>
      <c r="D6357" t="str">
        <f t="shared" si="396"/>
        <v xml:space="preserve">8-10-2011 5:51 </v>
      </c>
      <c r="E6357">
        <f t="shared" si="397"/>
        <v>1.0000000001164153</v>
      </c>
      <c r="F6357">
        <v>73.900000000000006</v>
      </c>
      <c r="K6357" t="s">
        <v>15963</v>
      </c>
      <c r="L6357">
        <v>82.9</v>
      </c>
      <c r="N6357" t="s">
        <v>16071</v>
      </c>
      <c r="O6357" t="str">
        <f t="shared" si="398"/>
        <v xml:space="preserve">8-5-2012 15:51 </v>
      </c>
      <c r="P6357">
        <f t="shared" si="399"/>
        <v>0.99999999994179234</v>
      </c>
      <c r="Q6357">
        <v>86</v>
      </c>
      <c r="R6357">
        <v>0.99999999994179234</v>
      </c>
      <c r="S6357">
        <v>70</v>
      </c>
    </row>
    <row r="6358" spans="1:19" x14ac:dyDescent="0.25">
      <c r="A6358" t="s">
        <v>6388</v>
      </c>
      <c r="B6358">
        <v>75.900000000000006</v>
      </c>
      <c r="D6358" t="str">
        <f t="shared" si="396"/>
        <v xml:space="preserve">8-10-2011 4:51 </v>
      </c>
      <c r="E6358">
        <f t="shared" si="397"/>
        <v>0.99999999994179234</v>
      </c>
      <c r="F6358">
        <v>75.900000000000006</v>
      </c>
      <c r="K6358" t="s">
        <v>15964</v>
      </c>
      <c r="L6358">
        <v>79</v>
      </c>
      <c r="N6358" t="s">
        <v>16072</v>
      </c>
      <c r="O6358" t="str">
        <f t="shared" si="398"/>
        <v xml:space="preserve">8-5-2012 14:51 </v>
      </c>
      <c r="P6358">
        <f t="shared" si="399"/>
        <v>1.0000000001164153</v>
      </c>
      <c r="Q6358">
        <v>84</v>
      </c>
      <c r="R6358">
        <v>1.0000000001164153</v>
      </c>
      <c r="S6358">
        <v>70</v>
      </c>
    </row>
    <row r="6359" spans="1:19" x14ac:dyDescent="0.25">
      <c r="A6359" t="s">
        <v>6389</v>
      </c>
      <c r="B6359">
        <v>75.900000000000006</v>
      </c>
      <c r="D6359" t="str">
        <f t="shared" si="396"/>
        <v xml:space="preserve">8-10-2011 3:51 </v>
      </c>
      <c r="E6359">
        <f t="shared" si="397"/>
        <v>0.99999999994179234</v>
      </c>
      <c r="F6359">
        <v>75.900000000000006</v>
      </c>
      <c r="K6359" t="s">
        <v>15965</v>
      </c>
      <c r="L6359">
        <v>73.900000000000006</v>
      </c>
      <c r="N6359" t="s">
        <v>16073</v>
      </c>
      <c r="O6359" t="str">
        <f t="shared" si="398"/>
        <v xml:space="preserve">8-5-2012 13:51 </v>
      </c>
      <c r="P6359">
        <f t="shared" si="399"/>
        <v>0.99999999994179234</v>
      </c>
      <c r="Q6359">
        <v>90</v>
      </c>
      <c r="R6359">
        <v>0.44999999989522621</v>
      </c>
      <c r="S6359">
        <v>70</v>
      </c>
    </row>
    <row r="6360" spans="1:19" x14ac:dyDescent="0.25">
      <c r="A6360" t="s">
        <v>6390</v>
      </c>
      <c r="B6360">
        <v>77</v>
      </c>
      <c r="D6360" t="str">
        <f t="shared" si="396"/>
        <v xml:space="preserve">8-10-2011 2:51 </v>
      </c>
      <c r="E6360">
        <f t="shared" si="397"/>
        <v>1.0000000001164153</v>
      </c>
      <c r="F6360">
        <v>77</v>
      </c>
      <c r="K6360" t="s">
        <v>15966</v>
      </c>
      <c r="L6360">
        <v>71.099999999999994</v>
      </c>
      <c r="N6360" t="s">
        <v>16074</v>
      </c>
      <c r="O6360" t="str">
        <f t="shared" si="398"/>
        <v xml:space="preserve">8-5-2012 12:51 </v>
      </c>
      <c r="P6360">
        <f t="shared" si="399"/>
        <v>0.99999999994179234</v>
      </c>
      <c r="Q6360">
        <v>89.1</v>
      </c>
      <c r="R6360">
        <v>1.0000000001164153</v>
      </c>
      <c r="S6360">
        <v>70</v>
      </c>
    </row>
    <row r="6361" spans="1:19" x14ac:dyDescent="0.25">
      <c r="A6361" t="s">
        <v>6391</v>
      </c>
      <c r="B6361">
        <v>79</v>
      </c>
      <c r="D6361" t="str">
        <f t="shared" si="396"/>
        <v xml:space="preserve">8-10-2011 1:51 </v>
      </c>
      <c r="E6361">
        <f t="shared" si="397"/>
        <v>0.99999999994179234</v>
      </c>
      <c r="F6361">
        <v>79</v>
      </c>
      <c r="K6361" t="s">
        <v>15967</v>
      </c>
      <c r="L6361">
        <v>68</v>
      </c>
      <c r="N6361" t="s">
        <v>16075</v>
      </c>
      <c r="O6361" t="str">
        <f t="shared" si="398"/>
        <v xml:space="preserve">8-5-2012 11:51 </v>
      </c>
      <c r="P6361">
        <f t="shared" si="399"/>
        <v>1.0000000001164153</v>
      </c>
      <c r="Q6361">
        <v>86</v>
      </c>
      <c r="R6361">
        <v>0.99999999994179234</v>
      </c>
      <c r="S6361">
        <v>70</v>
      </c>
    </row>
    <row r="6362" spans="1:19" x14ac:dyDescent="0.25">
      <c r="A6362" t="s">
        <v>6392</v>
      </c>
      <c r="B6362">
        <v>79</v>
      </c>
      <c r="D6362" t="str">
        <f t="shared" si="396"/>
        <v xml:space="preserve">8-10-2011 0:51 </v>
      </c>
      <c r="E6362">
        <f t="shared" si="397"/>
        <v>0.99999999994179234</v>
      </c>
      <c r="F6362">
        <v>79</v>
      </c>
      <c r="K6362" t="s">
        <v>15968</v>
      </c>
      <c r="L6362">
        <v>66.900000000000006</v>
      </c>
      <c r="N6362" t="s">
        <v>16076</v>
      </c>
      <c r="O6362" t="str">
        <f t="shared" si="398"/>
        <v xml:space="preserve">8-5-2012 10:51 </v>
      </c>
      <c r="P6362">
        <f t="shared" si="399"/>
        <v>0.46666666661622003</v>
      </c>
      <c r="Q6362">
        <v>84.9</v>
      </c>
      <c r="R6362">
        <v>1.0000000001164153</v>
      </c>
      <c r="S6362">
        <v>70</v>
      </c>
    </row>
    <row r="6363" spans="1:19" x14ac:dyDescent="0.25">
      <c r="A6363" t="s">
        <v>6393</v>
      </c>
      <c r="B6363">
        <v>81</v>
      </c>
      <c r="D6363" t="str">
        <f t="shared" si="396"/>
        <v xml:space="preserve">8-9-2011 23:51 </v>
      </c>
      <c r="E6363">
        <f t="shared" si="397"/>
        <v>1.0000000001164153</v>
      </c>
      <c r="F6363">
        <v>81</v>
      </c>
      <c r="K6363" t="s">
        <v>15969</v>
      </c>
      <c r="L6363">
        <v>68</v>
      </c>
      <c r="N6363" t="s">
        <v>16077</v>
      </c>
      <c r="O6363" t="str">
        <f t="shared" si="398"/>
        <v xml:space="preserve">8-5-2012 10:23 </v>
      </c>
      <c r="P6363">
        <f t="shared" si="399"/>
        <v>0.53333333332557231</v>
      </c>
      <c r="Q6363">
        <v>82.4</v>
      </c>
      <c r="R6363">
        <v>0.99999999994179234</v>
      </c>
      <c r="S6363">
        <v>70</v>
      </c>
    </row>
    <row r="6364" spans="1:19" x14ac:dyDescent="0.25">
      <c r="A6364" t="s">
        <v>6394</v>
      </c>
      <c r="B6364">
        <v>82</v>
      </c>
      <c r="D6364" t="str">
        <f t="shared" si="396"/>
        <v xml:space="preserve">8-9-2011 22:51 </v>
      </c>
      <c r="E6364">
        <f t="shared" si="397"/>
        <v>0.99999999994179234</v>
      </c>
      <c r="F6364">
        <v>82</v>
      </c>
      <c r="K6364" t="s">
        <v>15970</v>
      </c>
      <c r="L6364">
        <v>69.099999999999994</v>
      </c>
      <c r="N6364" t="s">
        <v>16078</v>
      </c>
      <c r="O6364" t="str">
        <f t="shared" si="398"/>
        <v xml:space="preserve">8-5-2012 9:51 </v>
      </c>
      <c r="P6364">
        <f t="shared" si="399"/>
        <v>0.99999999994179234</v>
      </c>
      <c r="Q6364">
        <v>80.099999999999994</v>
      </c>
      <c r="R6364">
        <v>1.0000000001164153</v>
      </c>
      <c r="S6364">
        <v>70</v>
      </c>
    </row>
    <row r="6365" spans="1:19" x14ac:dyDescent="0.25">
      <c r="A6365" t="s">
        <v>6395</v>
      </c>
      <c r="B6365">
        <v>82.9</v>
      </c>
      <c r="D6365" t="str">
        <f t="shared" si="396"/>
        <v xml:space="preserve">8-9-2011 21:51 </v>
      </c>
      <c r="E6365">
        <f t="shared" si="397"/>
        <v>0.99999999994179234</v>
      </c>
      <c r="F6365">
        <v>82.9</v>
      </c>
      <c r="K6365" t="s">
        <v>15971</v>
      </c>
      <c r="L6365">
        <v>69.8</v>
      </c>
      <c r="N6365" t="s">
        <v>16079</v>
      </c>
      <c r="O6365" t="str">
        <f t="shared" si="398"/>
        <v xml:space="preserve">8-5-2012 8:51 </v>
      </c>
      <c r="P6365">
        <f t="shared" si="399"/>
        <v>0.48333333333721384</v>
      </c>
      <c r="Q6365">
        <v>81</v>
      </c>
      <c r="R6365">
        <v>0.99999999994179234</v>
      </c>
      <c r="S6365">
        <v>70</v>
      </c>
    </row>
    <row r="6366" spans="1:19" x14ac:dyDescent="0.25">
      <c r="A6366" t="s">
        <v>6396</v>
      </c>
      <c r="B6366">
        <v>82.9</v>
      </c>
      <c r="D6366" t="str">
        <f t="shared" si="396"/>
        <v xml:space="preserve">8-9-2011 20:51 </v>
      </c>
      <c r="E6366">
        <f t="shared" si="397"/>
        <v>1.0000000001164153</v>
      </c>
      <c r="F6366">
        <v>82.9</v>
      </c>
      <c r="K6366" t="s">
        <v>15972</v>
      </c>
      <c r="L6366">
        <v>69.099999999999994</v>
      </c>
      <c r="N6366" t="s">
        <v>16080</v>
      </c>
      <c r="O6366" t="str">
        <f t="shared" si="398"/>
        <v xml:space="preserve">8-5-2012 8:22 </v>
      </c>
      <c r="P6366">
        <f t="shared" si="399"/>
        <v>0.51666666677920148</v>
      </c>
      <c r="Q6366">
        <v>78.8</v>
      </c>
      <c r="R6366">
        <v>0.99999999994179234</v>
      </c>
      <c r="S6366">
        <v>70</v>
      </c>
    </row>
    <row r="6367" spans="1:19" x14ac:dyDescent="0.25">
      <c r="A6367" t="s">
        <v>6397</v>
      </c>
      <c r="B6367">
        <v>84.9</v>
      </c>
      <c r="D6367" t="str">
        <f t="shared" si="396"/>
        <v xml:space="preserve">8-9-2011 19:51 </v>
      </c>
      <c r="E6367">
        <f t="shared" si="397"/>
        <v>0.99999999994179234</v>
      </c>
      <c r="F6367">
        <v>84.9</v>
      </c>
      <c r="K6367" t="s">
        <v>15973</v>
      </c>
      <c r="L6367">
        <v>69.8</v>
      </c>
      <c r="N6367" t="s">
        <v>16081</v>
      </c>
      <c r="O6367" t="str">
        <f t="shared" si="398"/>
        <v xml:space="preserve">8-5-2012 7:51 </v>
      </c>
      <c r="P6367">
        <f t="shared" si="399"/>
        <v>0.36666666663950309</v>
      </c>
      <c r="Q6367">
        <v>77</v>
      </c>
      <c r="R6367">
        <v>0.99999999994179234</v>
      </c>
      <c r="S6367">
        <v>70</v>
      </c>
    </row>
    <row r="6368" spans="1:19" x14ac:dyDescent="0.25">
      <c r="A6368" t="s">
        <v>6398</v>
      </c>
      <c r="B6368">
        <v>90</v>
      </c>
      <c r="D6368" t="str">
        <f t="shared" si="396"/>
        <v xml:space="preserve">8-9-2011 18:51 </v>
      </c>
      <c r="E6368">
        <f t="shared" si="397"/>
        <v>0.99999999994179234</v>
      </c>
      <c r="F6368">
        <v>90</v>
      </c>
      <c r="K6368" t="s">
        <v>15974</v>
      </c>
      <c r="L6368">
        <v>70</v>
      </c>
      <c r="N6368" t="s">
        <v>16082</v>
      </c>
      <c r="O6368" t="str">
        <f t="shared" si="398"/>
        <v xml:space="preserve">8-5-2012 7:29 </v>
      </c>
      <c r="P6368">
        <f t="shared" si="399"/>
        <v>0.63333333330228925</v>
      </c>
      <c r="Q6368">
        <v>77</v>
      </c>
      <c r="R6368">
        <v>0.99999999994179234</v>
      </c>
      <c r="S6368">
        <v>70</v>
      </c>
    </row>
    <row r="6369" spans="1:19" x14ac:dyDescent="0.25">
      <c r="A6369" t="s">
        <v>6399</v>
      </c>
      <c r="B6369">
        <v>91</v>
      </c>
      <c r="D6369" t="str">
        <f t="shared" si="396"/>
        <v xml:space="preserve">8-9-2011 17:51 </v>
      </c>
      <c r="E6369">
        <f t="shared" si="397"/>
        <v>1.0000000001164153</v>
      </c>
      <c r="F6369">
        <v>91</v>
      </c>
      <c r="K6369" t="s">
        <v>15975</v>
      </c>
      <c r="L6369">
        <v>70</v>
      </c>
      <c r="N6369" t="s">
        <v>16083</v>
      </c>
      <c r="O6369" t="str">
        <f t="shared" si="398"/>
        <v xml:space="preserve">8-5-2012 6:51 </v>
      </c>
      <c r="P6369">
        <f t="shared" si="399"/>
        <v>0.53333333332557231</v>
      </c>
      <c r="Q6369">
        <v>75.900000000000006</v>
      </c>
      <c r="R6369">
        <v>0.99999999994179234</v>
      </c>
      <c r="S6369">
        <v>70</v>
      </c>
    </row>
    <row r="6370" spans="1:19" x14ac:dyDescent="0.25">
      <c r="A6370" t="s">
        <v>6400</v>
      </c>
      <c r="B6370">
        <v>91.9</v>
      </c>
      <c r="D6370" t="str">
        <f t="shared" si="396"/>
        <v xml:space="preserve">8-9-2011 16:51 </v>
      </c>
      <c r="E6370">
        <f t="shared" si="397"/>
        <v>0.99999999994179234</v>
      </c>
      <c r="F6370">
        <v>91.9</v>
      </c>
      <c r="K6370" t="s">
        <v>15976</v>
      </c>
      <c r="L6370">
        <v>70</v>
      </c>
      <c r="N6370" t="s">
        <v>16084</v>
      </c>
      <c r="O6370" t="str">
        <f t="shared" si="398"/>
        <v xml:space="preserve">8-5-2012 6:19 </v>
      </c>
      <c r="P6370">
        <f t="shared" si="399"/>
        <v>0.46666666661622003</v>
      </c>
      <c r="Q6370">
        <v>75.2</v>
      </c>
      <c r="R6370">
        <v>1.0000000001164153</v>
      </c>
      <c r="S6370">
        <v>70</v>
      </c>
    </row>
    <row r="6371" spans="1:19" x14ac:dyDescent="0.25">
      <c r="A6371" t="s">
        <v>6401</v>
      </c>
      <c r="B6371">
        <v>93.9</v>
      </c>
      <c r="D6371" t="str">
        <f t="shared" si="396"/>
        <v xml:space="preserve">8-9-2011 15:51 </v>
      </c>
      <c r="E6371">
        <f t="shared" si="397"/>
        <v>0.99999999994179234</v>
      </c>
      <c r="F6371">
        <v>93.9</v>
      </c>
      <c r="K6371" t="s">
        <v>15977</v>
      </c>
      <c r="L6371">
        <v>70</v>
      </c>
      <c r="N6371" t="s">
        <v>16085</v>
      </c>
      <c r="O6371" t="str">
        <f t="shared" si="398"/>
        <v xml:space="preserve">8-5-2012 5:51 </v>
      </c>
      <c r="P6371">
        <f t="shared" si="399"/>
        <v>1.0000000001164153</v>
      </c>
      <c r="Q6371">
        <v>75</v>
      </c>
      <c r="R6371">
        <v>0.99999999994179234</v>
      </c>
      <c r="S6371">
        <v>70</v>
      </c>
    </row>
    <row r="6372" spans="1:19" x14ac:dyDescent="0.25">
      <c r="A6372" t="s">
        <v>6402</v>
      </c>
      <c r="B6372">
        <v>91.9</v>
      </c>
      <c r="D6372" t="str">
        <f t="shared" si="396"/>
        <v xml:space="preserve">8-9-2011 14:51 </v>
      </c>
      <c r="E6372">
        <f t="shared" si="397"/>
        <v>1.0000000001164153</v>
      </c>
      <c r="F6372">
        <v>91.9</v>
      </c>
      <c r="K6372" t="s">
        <v>15978</v>
      </c>
      <c r="L6372">
        <v>71.099999999999994</v>
      </c>
      <c r="N6372" t="s">
        <v>16086</v>
      </c>
      <c r="O6372" t="str">
        <f t="shared" si="398"/>
        <v xml:space="preserve">8-5-2012 4:51 </v>
      </c>
      <c r="P6372">
        <f t="shared" si="399"/>
        <v>0.99999999994179234</v>
      </c>
      <c r="Q6372">
        <v>75</v>
      </c>
      <c r="R6372">
        <v>1.0000000001164153</v>
      </c>
      <c r="S6372">
        <v>70</v>
      </c>
    </row>
    <row r="6373" spans="1:19" x14ac:dyDescent="0.25">
      <c r="A6373" t="s">
        <v>6403</v>
      </c>
      <c r="B6373">
        <v>90</v>
      </c>
      <c r="D6373" t="str">
        <f t="shared" si="396"/>
        <v xml:space="preserve">8-9-2011 13:51 </v>
      </c>
      <c r="E6373">
        <f t="shared" si="397"/>
        <v>0.99999999994179234</v>
      </c>
      <c r="F6373">
        <v>90</v>
      </c>
      <c r="K6373" t="s">
        <v>15979</v>
      </c>
      <c r="L6373">
        <v>70</v>
      </c>
      <c r="N6373" t="s">
        <v>16087</v>
      </c>
      <c r="O6373" t="str">
        <f t="shared" si="398"/>
        <v xml:space="preserve">8-5-2012 3:51 </v>
      </c>
      <c r="P6373">
        <f t="shared" si="399"/>
        <v>0.99999999994179234</v>
      </c>
      <c r="Q6373">
        <v>77</v>
      </c>
      <c r="R6373">
        <v>0.99999999994179234</v>
      </c>
      <c r="S6373">
        <v>70</v>
      </c>
    </row>
    <row r="6374" spans="1:19" x14ac:dyDescent="0.25">
      <c r="A6374" t="s">
        <v>6404</v>
      </c>
      <c r="B6374">
        <v>90</v>
      </c>
      <c r="D6374" t="str">
        <f t="shared" si="396"/>
        <v xml:space="preserve">8-9-2011 12:51 </v>
      </c>
      <c r="E6374">
        <f t="shared" si="397"/>
        <v>0.99999999994179234</v>
      </c>
      <c r="F6374">
        <v>90</v>
      </c>
      <c r="K6374" t="s">
        <v>15980</v>
      </c>
      <c r="L6374">
        <v>69.8</v>
      </c>
      <c r="N6374" t="s">
        <v>16088</v>
      </c>
      <c r="O6374" t="str">
        <f t="shared" si="398"/>
        <v xml:space="preserve">8-5-2012 2:51 </v>
      </c>
      <c r="P6374">
        <f t="shared" si="399"/>
        <v>1.0000000001164153</v>
      </c>
      <c r="Q6374">
        <v>78.099999999999994</v>
      </c>
      <c r="R6374">
        <v>0.99999999994179234</v>
      </c>
      <c r="S6374">
        <v>70</v>
      </c>
    </row>
    <row r="6375" spans="1:19" x14ac:dyDescent="0.25">
      <c r="A6375" t="s">
        <v>6405</v>
      </c>
      <c r="B6375">
        <v>89.1</v>
      </c>
      <c r="D6375" t="str">
        <f t="shared" si="396"/>
        <v xml:space="preserve">8-9-2011 11:51 </v>
      </c>
      <c r="E6375">
        <f t="shared" si="397"/>
        <v>1.0000000001164153</v>
      </c>
      <c r="F6375">
        <v>89.1</v>
      </c>
      <c r="K6375" t="s">
        <v>15981</v>
      </c>
      <c r="L6375">
        <v>72</v>
      </c>
      <c r="N6375" t="s">
        <v>16089</v>
      </c>
      <c r="O6375" t="str">
        <f t="shared" si="398"/>
        <v xml:space="preserve">8-5-2012 1:51 </v>
      </c>
      <c r="P6375">
        <f t="shared" si="399"/>
        <v>0.99999999994179234</v>
      </c>
      <c r="Q6375">
        <v>78.099999999999994</v>
      </c>
      <c r="R6375">
        <v>0.99999999994179234</v>
      </c>
      <c r="S6375">
        <v>70</v>
      </c>
    </row>
    <row r="6376" spans="1:19" x14ac:dyDescent="0.25">
      <c r="A6376" t="s">
        <v>6406</v>
      </c>
      <c r="B6376">
        <v>88</v>
      </c>
      <c r="D6376" t="str">
        <f t="shared" si="396"/>
        <v xml:space="preserve">8-9-2011 10:51 </v>
      </c>
      <c r="E6376">
        <f t="shared" si="397"/>
        <v>0.99999999994179234</v>
      </c>
      <c r="F6376">
        <v>88</v>
      </c>
      <c r="K6376" t="s">
        <v>15982</v>
      </c>
      <c r="L6376">
        <v>73.400000000000006</v>
      </c>
      <c r="N6376" t="s">
        <v>16090</v>
      </c>
      <c r="O6376" t="str">
        <f t="shared" si="398"/>
        <v xml:space="preserve">8-5-2012 0:51 </v>
      </c>
      <c r="P6376">
        <f t="shared" si="399"/>
        <v>0.99999999994179234</v>
      </c>
      <c r="Q6376">
        <v>79</v>
      </c>
      <c r="R6376">
        <v>0.99999999994179234</v>
      </c>
      <c r="S6376">
        <v>70</v>
      </c>
    </row>
    <row r="6377" spans="1:19" x14ac:dyDescent="0.25">
      <c r="A6377" t="s">
        <v>6407</v>
      </c>
      <c r="B6377">
        <v>84</v>
      </c>
      <c r="D6377" t="str">
        <f t="shared" si="396"/>
        <v xml:space="preserve">8-9-2011 9:51 </v>
      </c>
      <c r="E6377">
        <f t="shared" si="397"/>
        <v>0.99999999994179234</v>
      </c>
      <c r="F6377">
        <v>84</v>
      </c>
      <c r="K6377" t="s">
        <v>15983</v>
      </c>
      <c r="L6377">
        <v>75.900000000000006</v>
      </c>
      <c r="N6377" t="s">
        <v>16091</v>
      </c>
      <c r="O6377" t="str">
        <f t="shared" si="398"/>
        <v xml:space="preserve">8-4-2012 23:51 </v>
      </c>
      <c r="P6377">
        <f t="shared" si="399"/>
        <v>1.0000000001164153</v>
      </c>
      <c r="Q6377">
        <v>80.099999999999994</v>
      </c>
      <c r="R6377">
        <v>0.99999999994179234</v>
      </c>
      <c r="S6377">
        <v>70</v>
      </c>
    </row>
    <row r="6378" spans="1:19" x14ac:dyDescent="0.25">
      <c r="A6378" t="s">
        <v>6408</v>
      </c>
      <c r="B6378">
        <v>81</v>
      </c>
      <c r="D6378" t="str">
        <f t="shared" si="396"/>
        <v xml:space="preserve">8-9-2011 8:51 </v>
      </c>
      <c r="E6378">
        <f t="shared" si="397"/>
        <v>1.0000000001164153</v>
      </c>
      <c r="F6378">
        <v>81</v>
      </c>
      <c r="K6378" t="s">
        <v>15984</v>
      </c>
      <c r="L6378">
        <v>82</v>
      </c>
      <c r="N6378" t="s">
        <v>16092</v>
      </c>
      <c r="O6378" t="str">
        <f t="shared" si="398"/>
        <v xml:space="preserve">8-4-2012 22:51 </v>
      </c>
      <c r="P6378">
        <f t="shared" si="399"/>
        <v>0.99999999994179234</v>
      </c>
      <c r="Q6378">
        <v>81</v>
      </c>
      <c r="R6378">
        <v>1.0000000001164153</v>
      </c>
      <c r="S6378">
        <v>70</v>
      </c>
    </row>
    <row r="6379" spans="1:19" x14ac:dyDescent="0.25">
      <c r="A6379" t="s">
        <v>6409</v>
      </c>
      <c r="B6379">
        <v>77</v>
      </c>
      <c r="D6379" t="str">
        <f t="shared" si="396"/>
        <v xml:space="preserve">8-9-2011 7:51 </v>
      </c>
      <c r="E6379">
        <f t="shared" si="397"/>
        <v>0.99999999994179234</v>
      </c>
      <c r="F6379">
        <v>77</v>
      </c>
      <c r="K6379" t="s">
        <v>15985</v>
      </c>
      <c r="L6379">
        <v>84.9</v>
      </c>
      <c r="N6379" t="s">
        <v>16093</v>
      </c>
      <c r="O6379" t="str">
        <f t="shared" si="398"/>
        <v xml:space="preserve">8-4-2012 21:51 </v>
      </c>
      <c r="P6379">
        <f t="shared" si="399"/>
        <v>0.99999999994179234</v>
      </c>
      <c r="Q6379">
        <v>82</v>
      </c>
      <c r="R6379">
        <v>0.99999999994179234</v>
      </c>
      <c r="S6379">
        <v>70</v>
      </c>
    </row>
    <row r="6380" spans="1:19" x14ac:dyDescent="0.25">
      <c r="A6380" t="s">
        <v>6410</v>
      </c>
      <c r="B6380">
        <v>73</v>
      </c>
      <c r="D6380" t="str">
        <f t="shared" si="396"/>
        <v xml:space="preserve">8-9-2011 6:51 </v>
      </c>
      <c r="E6380">
        <f t="shared" si="397"/>
        <v>0.99999999994179234</v>
      </c>
      <c r="F6380">
        <v>73</v>
      </c>
      <c r="K6380" t="s">
        <v>15986</v>
      </c>
      <c r="L6380">
        <v>86</v>
      </c>
      <c r="N6380" t="s">
        <v>16094</v>
      </c>
      <c r="O6380" t="str">
        <f t="shared" si="398"/>
        <v xml:space="preserve">8-4-2012 20:51 </v>
      </c>
      <c r="P6380">
        <f t="shared" si="399"/>
        <v>1.0000000001164153</v>
      </c>
      <c r="Q6380">
        <v>84</v>
      </c>
      <c r="R6380">
        <v>0.99999999994179234</v>
      </c>
      <c r="S6380">
        <v>70</v>
      </c>
    </row>
    <row r="6381" spans="1:19" x14ac:dyDescent="0.25">
      <c r="A6381" t="s">
        <v>6411</v>
      </c>
      <c r="B6381">
        <v>73.900000000000006</v>
      </c>
      <c r="D6381" t="str">
        <f t="shared" si="396"/>
        <v xml:space="preserve">8-9-2011 5:51 </v>
      </c>
      <c r="E6381">
        <f t="shared" si="397"/>
        <v>1.0000000001164153</v>
      </c>
      <c r="F6381">
        <v>73.900000000000006</v>
      </c>
      <c r="K6381" t="s">
        <v>15987</v>
      </c>
      <c r="L6381">
        <v>87.1</v>
      </c>
      <c r="N6381" t="s">
        <v>16095</v>
      </c>
      <c r="O6381" t="str">
        <f t="shared" si="398"/>
        <v xml:space="preserve">8-4-2012 19:51 </v>
      </c>
      <c r="P6381">
        <f t="shared" si="399"/>
        <v>0.99999999994179234</v>
      </c>
      <c r="Q6381">
        <v>87.1</v>
      </c>
      <c r="R6381">
        <v>1.0000000001164153</v>
      </c>
      <c r="S6381">
        <v>70</v>
      </c>
    </row>
    <row r="6382" spans="1:19" x14ac:dyDescent="0.25">
      <c r="A6382" t="s">
        <v>6412</v>
      </c>
      <c r="B6382">
        <v>73.900000000000006</v>
      </c>
      <c r="D6382" t="str">
        <f t="shared" si="396"/>
        <v xml:space="preserve">8-9-2011 4:51 </v>
      </c>
      <c r="E6382">
        <f t="shared" si="397"/>
        <v>0.99999999994179234</v>
      </c>
      <c r="F6382">
        <v>73.900000000000006</v>
      </c>
      <c r="K6382" t="s">
        <v>15988</v>
      </c>
      <c r="L6382">
        <v>86</v>
      </c>
      <c r="N6382" t="s">
        <v>16096</v>
      </c>
      <c r="O6382" t="str">
        <f t="shared" si="398"/>
        <v xml:space="preserve">8-4-2012 18:51 </v>
      </c>
      <c r="P6382">
        <f t="shared" si="399"/>
        <v>0.99999999994179234</v>
      </c>
      <c r="Q6382">
        <v>89.1</v>
      </c>
      <c r="R6382">
        <v>0.99999999994179234</v>
      </c>
      <c r="S6382">
        <v>70</v>
      </c>
    </row>
    <row r="6383" spans="1:19" x14ac:dyDescent="0.25">
      <c r="A6383" t="s">
        <v>6413</v>
      </c>
      <c r="B6383">
        <v>77</v>
      </c>
      <c r="D6383" t="str">
        <f t="shared" si="396"/>
        <v xml:space="preserve">8-9-2011 3:51 </v>
      </c>
      <c r="E6383">
        <f t="shared" si="397"/>
        <v>0.99999999994179234</v>
      </c>
      <c r="F6383">
        <v>77</v>
      </c>
      <c r="K6383" t="s">
        <v>15989</v>
      </c>
      <c r="L6383">
        <v>82.9</v>
      </c>
      <c r="N6383" t="s">
        <v>16097</v>
      </c>
      <c r="O6383" t="str">
        <f t="shared" si="398"/>
        <v xml:space="preserve">8-4-2012 17:51 </v>
      </c>
      <c r="P6383">
        <f t="shared" si="399"/>
        <v>1.0000000001164153</v>
      </c>
      <c r="Q6383">
        <v>90</v>
      </c>
      <c r="R6383">
        <v>1.0000000001164153</v>
      </c>
      <c r="S6383">
        <v>70</v>
      </c>
    </row>
    <row r="6384" spans="1:19" x14ac:dyDescent="0.25">
      <c r="A6384" t="s">
        <v>6414</v>
      </c>
      <c r="B6384">
        <v>79</v>
      </c>
      <c r="D6384" t="str">
        <f t="shared" si="396"/>
        <v xml:space="preserve">8-9-2011 2:51 </v>
      </c>
      <c r="E6384">
        <f t="shared" si="397"/>
        <v>1.0000000001164153</v>
      </c>
      <c r="F6384">
        <v>79</v>
      </c>
      <c r="K6384" t="s">
        <v>15990</v>
      </c>
      <c r="L6384">
        <v>80.099999999999994</v>
      </c>
      <c r="N6384" t="s">
        <v>16098</v>
      </c>
      <c r="O6384" t="str">
        <f t="shared" si="398"/>
        <v xml:space="preserve">8-4-2012 16:51 </v>
      </c>
      <c r="P6384">
        <f t="shared" si="399"/>
        <v>0.99999999994179234</v>
      </c>
      <c r="Q6384">
        <v>91</v>
      </c>
      <c r="R6384">
        <v>0.99999999994179234</v>
      </c>
      <c r="S6384">
        <v>70</v>
      </c>
    </row>
    <row r="6385" spans="1:19" x14ac:dyDescent="0.25">
      <c r="A6385" t="s">
        <v>6415</v>
      </c>
      <c r="B6385">
        <v>80.099999999999994</v>
      </c>
      <c r="D6385" t="str">
        <f t="shared" si="396"/>
        <v xml:space="preserve">8-9-2011 1:51 </v>
      </c>
      <c r="E6385">
        <f t="shared" si="397"/>
        <v>0.99999999994179234</v>
      </c>
      <c r="F6385">
        <v>80.099999999999994</v>
      </c>
      <c r="K6385" t="s">
        <v>15991</v>
      </c>
      <c r="L6385">
        <v>78.8</v>
      </c>
      <c r="N6385" t="s">
        <v>16099</v>
      </c>
      <c r="O6385" t="str">
        <f t="shared" si="398"/>
        <v xml:space="preserve">8-4-2012 15:51 </v>
      </c>
      <c r="P6385">
        <f t="shared" si="399"/>
        <v>0.99999999994179234</v>
      </c>
      <c r="Q6385">
        <v>91</v>
      </c>
      <c r="R6385">
        <v>0.99999999994179234</v>
      </c>
      <c r="S6385">
        <v>70</v>
      </c>
    </row>
    <row r="6386" spans="1:19" x14ac:dyDescent="0.25">
      <c r="A6386" t="s">
        <v>6416</v>
      </c>
      <c r="B6386">
        <v>80.099999999999994</v>
      </c>
      <c r="D6386" t="str">
        <f t="shared" si="396"/>
        <v xml:space="preserve">8-9-2011 0:51 </v>
      </c>
      <c r="E6386">
        <f t="shared" si="397"/>
        <v>0.99999999994179234</v>
      </c>
      <c r="F6386">
        <v>80.099999999999994</v>
      </c>
      <c r="K6386" t="s">
        <v>15992</v>
      </c>
      <c r="L6386">
        <v>79</v>
      </c>
      <c r="N6386" t="s">
        <v>16100</v>
      </c>
      <c r="O6386" t="str">
        <f t="shared" si="398"/>
        <v xml:space="preserve">8-4-2012 14:51 </v>
      </c>
      <c r="P6386">
        <f t="shared" si="399"/>
        <v>1.0000000001164153</v>
      </c>
      <c r="Q6386">
        <v>90</v>
      </c>
      <c r="R6386">
        <v>1.0000000001164153</v>
      </c>
      <c r="S6386">
        <v>70</v>
      </c>
    </row>
    <row r="6387" spans="1:19" x14ac:dyDescent="0.25">
      <c r="A6387" t="s">
        <v>6417</v>
      </c>
      <c r="B6387">
        <v>82</v>
      </c>
      <c r="D6387" t="str">
        <f t="shared" si="396"/>
        <v xml:space="preserve">8-8-2011 23:51 </v>
      </c>
      <c r="E6387">
        <f t="shared" si="397"/>
        <v>1.0000000001164153</v>
      </c>
      <c r="F6387">
        <v>82</v>
      </c>
      <c r="K6387" t="s">
        <v>15993</v>
      </c>
      <c r="L6387">
        <v>78.8</v>
      </c>
      <c r="N6387" t="s">
        <v>16101</v>
      </c>
      <c r="O6387" t="str">
        <f t="shared" si="398"/>
        <v xml:space="preserve">8-4-2012 13:51 </v>
      </c>
      <c r="P6387">
        <f t="shared" si="399"/>
        <v>0.99999999994179234</v>
      </c>
      <c r="Q6387">
        <v>90</v>
      </c>
      <c r="R6387">
        <v>0.99999999994179234</v>
      </c>
      <c r="S6387">
        <v>70</v>
      </c>
    </row>
    <row r="6388" spans="1:19" x14ac:dyDescent="0.25">
      <c r="A6388" t="s">
        <v>6418</v>
      </c>
      <c r="B6388">
        <v>82</v>
      </c>
      <c r="D6388" t="str">
        <f t="shared" si="396"/>
        <v xml:space="preserve">8-8-2011 22:51 </v>
      </c>
      <c r="E6388">
        <f t="shared" si="397"/>
        <v>0.99999999994179234</v>
      </c>
      <c r="F6388">
        <v>82</v>
      </c>
      <c r="K6388" t="s">
        <v>15994</v>
      </c>
      <c r="L6388">
        <v>78.099999999999994</v>
      </c>
      <c r="N6388" t="s">
        <v>16102</v>
      </c>
      <c r="O6388" t="str">
        <f t="shared" si="398"/>
        <v xml:space="preserve">8-4-2012 12:51 </v>
      </c>
      <c r="P6388">
        <f t="shared" si="399"/>
        <v>0.99999999994179234</v>
      </c>
      <c r="Q6388">
        <v>89.1</v>
      </c>
      <c r="R6388">
        <v>1.0000000001164153</v>
      </c>
      <c r="S6388">
        <v>70</v>
      </c>
    </row>
    <row r="6389" spans="1:19" x14ac:dyDescent="0.25">
      <c r="A6389" t="s">
        <v>6419</v>
      </c>
      <c r="B6389">
        <v>84</v>
      </c>
      <c r="D6389" t="str">
        <f t="shared" si="396"/>
        <v xml:space="preserve">8-8-2011 21:51 </v>
      </c>
      <c r="E6389">
        <f t="shared" si="397"/>
        <v>0.99999999994179234</v>
      </c>
      <c r="F6389">
        <v>84</v>
      </c>
      <c r="K6389" t="s">
        <v>15995</v>
      </c>
      <c r="L6389">
        <v>75.900000000000006</v>
      </c>
      <c r="N6389" t="s">
        <v>16103</v>
      </c>
      <c r="O6389" t="str">
        <f t="shared" si="398"/>
        <v xml:space="preserve">8-4-2012 11:51 </v>
      </c>
      <c r="P6389">
        <f t="shared" si="399"/>
        <v>1.0000000001164153</v>
      </c>
      <c r="Q6389">
        <v>87.1</v>
      </c>
      <c r="R6389">
        <v>1.0000000001164153</v>
      </c>
      <c r="S6389">
        <v>70</v>
      </c>
    </row>
    <row r="6390" spans="1:19" x14ac:dyDescent="0.25">
      <c r="A6390" t="s">
        <v>6420</v>
      </c>
      <c r="B6390">
        <v>84</v>
      </c>
      <c r="D6390" t="str">
        <f t="shared" si="396"/>
        <v xml:space="preserve">8-8-2011 20:51 </v>
      </c>
      <c r="E6390">
        <f t="shared" si="397"/>
        <v>1.0000000001164153</v>
      </c>
      <c r="F6390">
        <v>84</v>
      </c>
      <c r="K6390" t="s">
        <v>15996</v>
      </c>
      <c r="L6390">
        <v>75</v>
      </c>
      <c r="N6390" t="s">
        <v>16104</v>
      </c>
      <c r="O6390" t="str">
        <f t="shared" si="398"/>
        <v xml:space="preserve">8-4-2012 10:51 </v>
      </c>
      <c r="P6390">
        <f t="shared" si="399"/>
        <v>0.99999999994179234</v>
      </c>
      <c r="Q6390">
        <v>86</v>
      </c>
      <c r="R6390">
        <v>1.0000000001164153</v>
      </c>
      <c r="S6390">
        <v>70</v>
      </c>
    </row>
    <row r="6391" spans="1:19" x14ac:dyDescent="0.25">
      <c r="A6391" t="s">
        <v>6421</v>
      </c>
      <c r="B6391">
        <v>88</v>
      </c>
      <c r="D6391" t="str">
        <f t="shared" si="396"/>
        <v xml:space="preserve">8-8-2011 19:51 </v>
      </c>
      <c r="E6391">
        <f t="shared" si="397"/>
        <v>0.99999999994179234</v>
      </c>
      <c r="F6391">
        <v>88</v>
      </c>
      <c r="K6391" t="s">
        <v>15997</v>
      </c>
      <c r="L6391">
        <v>75</v>
      </c>
      <c r="N6391" t="s">
        <v>16105</v>
      </c>
      <c r="O6391" t="str">
        <f t="shared" si="398"/>
        <v xml:space="preserve">8-4-2012 9:51 </v>
      </c>
      <c r="P6391">
        <f t="shared" si="399"/>
        <v>0.99999999994179234</v>
      </c>
      <c r="Q6391">
        <v>82.9</v>
      </c>
      <c r="R6391">
        <v>0.99999999994179234</v>
      </c>
      <c r="S6391">
        <v>70</v>
      </c>
    </row>
    <row r="6392" spans="1:19" x14ac:dyDescent="0.25">
      <c r="A6392" t="s">
        <v>6422</v>
      </c>
      <c r="B6392">
        <v>91.9</v>
      </c>
      <c r="D6392" t="str">
        <f t="shared" si="396"/>
        <v xml:space="preserve">8-8-2011 18:51 </v>
      </c>
      <c r="E6392">
        <f t="shared" si="397"/>
        <v>0.99999999994179234</v>
      </c>
      <c r="F6392">
        <v>91.9</v>
      </c>
      <c r="K6392" t="s">
        <v>15998</v>
      </c>
      <c r="L6392">
        <v>75.2</v>
      </c>
      <c r="N6392" t="s">
        <v>16106</v>
      </c>
      <c r="O6392" t="str">
        <f t="shared" si="398"/>
        <v xml:space="preserve">8-4-2012 8:51 </v>
      </c>
      <c r="P6392">
        <f t="shared" si="399"/>
        <v>0.19999999995343387</v>
      </c>
      <c r="Q6392">
        <v>80.099999999999994</v>
      </c>
      <c r="R6392">
        <v>0.29999999993015081</v>
      </c>
      <c r="S6392">
        <v>70</v>
      </c>
    </row>
    <row r="6393" spans="1:19" x14ac:dyDescent="0.25">
      <c r="A6393" t="s">
        <v>6423</v>
      </c>
      <c r="B6393">
        <v>93.9</v>
      </c>
      <c r="D6393" t="str">
        <f t="shared" si="396"/>
        <v xml:space="preserve">8-8-2011 17:51 </v>
      </c>
      <c r="E6393">
        <f t="shared" si="397"/>
        <v>1.0000000001164153</v>
      </c>
      <c r="F6393">
        <v>93.9</v>
      </c>
      <c r="K6393" t="s">
        <v>15999</v>
      </c>
      <c r="L6393">
        <v>75</v>
      </c>
      <c r="N6393" t="s">
        <v>16107</v>
      </c>
      <c r="O6393" t="str">
        <f t="shared" si="398"/>
        <v xml:space="preserve">8-4-2012 8:39 </v>
      </c>
      <c r="P6393">
        <f t="shared" si="399"/>
        <v>0.80000000016298145</v>
      </c>
      <c r="Q6393">
        <v>78.8</v>
      </c>
      <c r="R6393">
        <v>0.99999999994179234</v>
      </c>
      <c r="S6393">
        <v>70</v>
      </c>
    </row>
    <row r="6394" spans="1:19" x14ac:dyDescent="0.25">
      <c r="A6394" t="s">
        <v>6424</v>
      </c>
      <c r="B6394">
        <v>95</v>
      </c>
      <c r="D6394" t="str">
        <f t="shared" si="396"/>
        <v xml:space="preserve">8-8-2011 16:51 </v>
      </c>
      <c r="E6394">
        <f t="shared" si="397"/>
        <v>0.99999999994179234</v>
      </c>
      <c r="F6394">
        <v>95</v>
      </c>
      <c r="K6394" t="s">
        <v>16000</v>
      </c>
      <c r="L6394">
        <v>75</v>
      </c>
      <c r="N6394" t="s">
        <v>16108</v>
      </c>
      <c r="O6394" t="str">
        <f t="shared" si="398"/>
        <v xml:space="preserve">8-4-2012 7:51 </v>
      </c>
      <c r="P6394">
        <f t="shared" si="399"/>
        <v>0.99999999994179234</v>
      </c>
      <c r="Q6394">
        <v>77</v>
      </c>
      <c r="R6394">
        <v>0.99999999994179234</v>
      </c>
      <c r="S6394">
        <v>70</v>
      </c>
    </row>
    <row r="6395" spans="1:19" x14ac:dyDescent="0.25">
      <c r="A6395" t="s">
        <v>6425</v>
      </c>
      <c r="B6395">
        <v>95</v>
      </c>
      <c r="D6395" t="str">
        <f t="shared" si="396"/>
        <v xml:space="preserve">8-8-2011 15:51 </v>
      </c>
      <c r="E6395">
        <f t="shared" si="397"/>
        <v>0.99999999994179234</v>
      </c>
      <c r="F6395">
        <v>95</v>
      </c>
      <c r="K6395" t="s">
        <v>16001</v>
      </c>
      <c r="L6395">
        <v>75</v>
      </c>
      <c r="N6395" t="s">
        <v>16109</v>
      </c>
      <c r="O6395" t="str">
        <f t="shared" si="398"/>
        <v xml:space="preserve">8-4-2012 6:51 </v>
      </c>
      <c r="P6395">
        <f t="shared" si="399"/>
        <v>0.99999999994179234</v>
      </c>
      <c r="Q6395">
        <v>75</v>
      </c>
      <c r="R6395">
        <v>0.99999999994179234</v>
      </c>
      <c r="S6395">
        <v>70</v>
      </c>
    </row>
    <row r="6396" spans="1:19" x14ac:dyDescent="0.25">
      <c r="A6396" t="s">
        <v>6426</v>
      </c>
      <c r="B6396">
        <v>93.9</v>
      </c>
      <c r="D6396" t="str">
        <f t="shared" si="396"/>
        <v xml:space="preserve">8-8-2011 14:51 </v>
      </c>
      <c r="E6396">
        <f t="shared" si="397"/>
        <v>1.0000000001164153</v>
      </c>
      <c r="F6396">
        <v>93.9</v>
      </c>
      <c r="K6396" t="s">
        <v>16002</v>
      </c>
      <c r="L6396">
        <v>75</v>
      </c>
      <c r="N6396" t="s">
        <v>16110</v>
      </c>
      <c r="O6396" t="str">
        <f t="shared" si="398"/>
        <v xml:space="preserve">8-4-2012 5:51 </v>
      </c>
      <c r="P6396">
        <f t="shared" si="399"/>
        <v>1.0000000001164153</v>
      </c>
      <c r="Q6396">
        <v>75</v>
      </c>
      <c r="R6396">
        <v>0.99999999994179234</v>
      </c>
      <c r="S6396">
        <v>70</v>
      </c>
    </row>
    <row r="6397" spans="1:19" x14ac:dyDescent="0.25">
      <c r="A6397" t="s">
        <v>6427</v>
      </c>
      <c r="B6397">
        <v>93.9</v>
      </c>
      <c r="D6397" t="str">
        <f t="shared" si="396"/>
        <v xml:space="preserve">8-8-2011 13:51 </v>
      </c>
      <c r="E6397">
        <f t="shared" si="397"/>
        <v>0.99999999994179234</v>
      </c>
      <c r="F6397">
        <v>93.9</v>
      </c>
      <c r="K6397" t="s">
        <v>16003</v>
      </c>
      <c r="L6397">
        <v>75</v>
      </c>
      <c r="N6397" t="s">
        <v>16111</v>
      </c>
      <c r="O6397" t="str">
        <f t="shared" si="398"/>
        <v xml:space="preserve">8-4-2012 4:51 </v>
      </c>
      <c r="P6397">
        <f t="shared" si="399"/>
        <v>0.99999999994179234</v>
      </c>
      <c r="Q6397">
        <v>75.900000000000006</v>
      </c>
      <c r="R6397">
        <v>1.0000000001164153</v>
      </c>
      <c r="S6397">
        <v>70</v>
      </c>
    </row>
    <row r="6398" spans="1:19" x14ac:dyDescent="0.25">
      <c r="A6398" t="s">
        <v>6428</v>
      </c>
      <c r="B6398">
        <v>91.9</v>
      </c>
      <c r="D6398" t="str">
        <f t="shared" si="396"/>
        <v xml:space="preserve">8-8-2011 12:51 </v>
      </c>
      <c r="E6398">
        <f t="shared" si="397"/>
        <v>0.99999999994179234</v>
      </c>
      <c r="F6398">
        <v>91.9</v>
      </c>
      <c r="K6398" t="s">
        <v>16004</v>
      </c>
      <c r="L6398">
        <v>73.900000000000006</v>
      </c>
      <c r="N6398" t="s">
        <v>16112</v>
      </c>
      <c r="O6398" t="str">
        <f t="shared" si="398"/>
        <v xml:space="preserve">8-4-2012 3:51 </v>
      </c>
      <c r="P6398">
        <f t="shared" si="399"/>
        <v>0.99999999994179234</v>
      </c>
      <c r="Q6398">
        <v>75.900000000000006</v>
      </c>
      <c r="R6398">
        <v>0.99999999994179234</v>
      </c>
      <c r="S6398">
        <v>70</v>
      </c>
    </row>
    <row r="6399" spans="1:19" x14ac:dyDescent="0.25">
      <c r="A6399" t="s">
        <v>6429</v>
      </c>
      <c r="B6399">
        <v>91</v>
      </c>
      <c r="D6399" t="str">
        <f t="shared" si="396"/>
        <v xml:space="preserve">8-8-2011 11:51 </v>
      </c>
      <c r="E6399">
        <f t="shared" si="397"/>
        <v>1.0000000001164153</v>
      </c>
      <c r="F6399">
        <v>91</v>
      </c>
      <c r="K6399" t="s">
        <v>16005</v>
      </c>
      <c r="L6399">
        <v>73.900000000000006</v>
      </c>
      <c r="N6399" t="s">
        <v>16113</v>
      </c>
      <c r="O6399" t="str">
        <f t="shared" si="398"/>
        <v xml:space="preserve">8-4-2012 2:51 </v>
      </c>
      <c r="P6399">
        <f t="shared" si="399"/>
        <v>1.0000000001164153</v>
      </c>
      <c r="Q6399">
        <v>77</v>
      </c>
      <c r="R6399">
        <v>0.99999999994179234</v>
      </c>
      <c r="S6399">
        <v>70</v>
      </c>
    </row>
    <row r="6400" spans="1:19" x14ac:dyDescent="0.25">
      <c r="A6400" t="s">
        <v>6430</v>
      </c>
      <c r="B6400">
        <v>89.1</v>
      </c>
      <c r="D6400" t="str">
        <f t="shared" si="396"/>
        <v xml:space="preserve">8-8-2011 10:51 </v>
      </c>
      <c r="E6400">
        <f t="shared" si="397"/>
        <v>0.99999999994179234</v>
      </c>
      <c r="F6400">
        <v>89.1</v>
      </c>
      <c r="K6400" t="s">
        <v>16006</v>
      </c>
      <c r="L6400">
        <v>75</v>
      </c>
      <c r="N6400" t="s">
        <v>16114</v>
      </c>
      <c r="O6400" t="str">
        <f t="shared" si="398"/>
        <v xml:space="preserve">8-4-2012 1:51 </v>
      </c>
      <c r="P6400">
        <f t="shared" si="399"/>
        <v>0.99999999994179234</v>
      </c>
      <c r="Q6400">
        <v>77</v>
      </c>
      <c r="R6400">
        <v>0.53333333332557231</v>
      </c>
      <c r="S6400">
        <v>70</v>
      </c>
    </row>
    <row r="6401" spans="1:19" x14ac:dyDescent="0.25">
      <c r="A6401" t="s">
        <v>6431</v>
      </c>
      <c r="B6401">
        <v>87.1</v>
      </c>
      <c r="D6401" t="str">
        <f t="shared" si="396"/>
        <v xml:space="preserve">8-8-2011 9:51 </v>
      </c>
      <c r="E6401">
        <f t="shared" si="397"/>
        <v>0.99999999994179234</v>
      </c>
      <c r="F6401">
        <v>87.1</v>
      </c>
      <c r="K6401" t="s">
        <v>16007</v>
      </c>
      <c r="L6401">
        <v>75</v>
      </c>
      <c r="N6401" t="s">
        <v>16115</v>
      </c>
      <c r="O6401" t="str">
        <f t="shared" si="398"/>
        <v xml:space="preserve">8-4-2012 0:51 </v>
      </c>
      <c r="P6401">
        <f t="shared" si="399"/>
        <v>0.99999999994179234</v>
      </c>
      <c r="Q6401">
        <v>78.099999999999994</v>
      </c>
      <c r="R6401">
        <v>1.0000000001164153</v>
      </c>
      <c r="S6401">
        <v>70</v>
      </c>
    </row>
    <row r="6402" spans="1:19" x14ac:dyDescent="0.25">
      <c r="A6402" t="s">
        <v>6432</v>
      </c>
      <c r="B6402">
        <v>82.9</v>
      </c>
      <c r="D6402" t="str">
        <f t="shared" si="396"/>
        <v xml:space="preserve">8-8-2011 8:51 </v>
      </c>
      <c r="E6402">
        <f t="shared" si="397"/>
        <v>1.0000000001164153</v>
      </c>
      <c r="F6402">
        <v>82.9</v>
      </c>
      <c r="K6402" t="s">
        <v>16008</v>
      </c>
      <c r="L6402">
        <v>75</v>
      </c>
      <c r="N6402" t="s">
        <v>16116</v>
      </c>
      <c r="O6402" t="str">
        <f t="shared" si="398"/>
        <v xml:space="preserve">8-3-2012 23:51 </v>
      </c>
      <c r="P6402">
        <f t="shared" si="399"/>
        <v>1.0000000001164153</v>
      </c>
      <c r="Q6402">
        <v>79</v>
      </c>
      <c r="R6402">
        <v>0.99999999994179234</v>
      </c>
      <c r="S6402">
        <v>70</v>
      </c>
    </row>
    <row r="6403" spans="1:19" x14ac:dyDescent="0.25">
      <c r="A6403" t="s">
        <v>6433</v>
      </c>
      <c r="B6403">
        <v>78.099999999999994</v>
      </c>
      <c r="D6403" t="str">
        <f t="shared" ref="D6403:D6466" si="400">LEFT(A6403,LEN(A6403)-3)</f>
        <v xml:space="preserve">8-8-2011 7:51 </v>
      </c>
      <c r="E6403">
        <f t="shared" ref="E6403:E6466" si="401">(D6403-D6404)*24</f>
        <v>0.99999999994179234</v>
      </c>
      <c r="F6403">
        <v>78.099999999999994</v>
      </c>
      <c r="K6403" t="s">
        <v>16009</v>
      </c>
      <c r="L6403">
        <v>77</v>
      </c>
      <c r="N6403" t="s">
        <v>16117</v>
      </c>
      <c r="O6403" t="str">
        <f t="shared" ref="O6403:O6466" si="402">LEFT(N6403,LEN(N6403)-3)</f>
        <v xml:space="preserve">8-3-2012 22:51 </v>
      </c>
      <c r="P6403">
        <f t="shared" ref="P6403:P6466" si="403">(O6403-O6404)*24</f>
        <v>0.99999999994179234</v>
      </c>
      <c r="Q6403">
        <v>81</v>
      </c>
      <c r="R6403">
        <v>0.99999999994179234</v>
      </c>
      <c r="S6403">
        <v>70</v>
      </c>
    </row>
    <row r="6404" spans="1:19" x14ac:dyDescent="0.25">
      <c r="A6404" t="s">
        <v>6434</v>
      </c>
      <c r="B6404">
        <v>75</v>
      </c>
      <c r="D6404" t="str">
        <f t="shared" si="400"/>
        <v xml:space="preserve">8-8-2011 6:51 </v>
      </c>
      <c r="E6404">
        <f t="shared" si="401"/>
        <v>0.99999999994179234</v>
      </c>
      <c r="F6404">
        <v>75</v>
      </c>
      <c r="K6404" t="s">
        <v>16010</v>
      </c>
      <c r="L6404">
        <v>78.099999999999994</v>
      </c>
      <c r="N6404" t="s">
        <v>16118</v>
      </c>
      <c r="O6404" t="str">
        <f t="shared" si="402"/>
        <v xml:space="preserve">8-3-2012 21:51 </v>
      </c>
      <c r="P6404">
        <f t="shared" si="403"/>
        <v>0.99999999994179234</v>
      </c>
      <c r="Q6404">
        <v>82</v>
      </c>
      <c r="R6404">
        <v>0.99999999994179234</v>
      </c>
      <c r="S6404">
        <v>70</v>
      </c>
    </row>
    <row r="6405" spans="1:19" x14ac:dyDescent="0.25">
      <c r="A6405" t="s">
        <v>6435</v>
      </c>
      <c r="B6405">
        <v>73.900000000000006</v>
      </c>
      <c r="D6405" t="str">
        <f t="shared" si="400"/>
        <v xml:space="preserve">8-8-2011 5:51 </v>
      </c>
      <c r="E6405">
        <f t="shared" si="401"/>
        <v>1.0000000001164153</v>
      </c>
      <c r="F6405">
        <v>73.900000000000006</v>
      </c>
      <c r="K6405" t="s">
        <v>16011</v>
      </c>
      <c r="L6405">
        <v>78.099999999999994</v>
      </c>
      <c r="N6405" t="s">
        <v>16119</v>
      </c>
      <c r="O6405" t="str">
        <f t="shared" si="402"/>
        <v xml:space="preserve">8-3-2012 20:51 </v>
      </c>
      <c r="P6405">
        <f t="shared" si="403"/>
        <v>1.0000000001164153</v>
      </c>
      <c r="Q6405">
        <v>82.9</v>
      </c>
      <c r="R6405">
        <v>0.99999999994179234</v>
      </c>
      <c r="S6405">
        <v>70</v>
      </c>
    </row>
    <row r="6406" spans="1:19" x14ac:dyDescent="0.25">
      <c r="A6406" t="s">
        <v>6436</v>
      </c>
      <c r="B6406">
        <v>73.900000000000006</v>
      </c>
      <c r="D6406" t="str">
        <f t="shared" si="400"/>
        <v xml:space="preserve">8-8-2011 4:51 </v>
      </c>
      <c r="E6406">
        <f t="shared" si="401"/>
        <v>0.99999999994179234</v>
      </c>
      <c r="F6406">
        <v>73.900000000000006</v>
      </c>
      <c r="K6406" t="s">
        <v>16012</v>
      </c>
      <c r="L6406">
        <v>81</v>
      </c>
      <c r="N6406" t="s">
        <v>16120</v>
      </c>
      <c r="O6406" t="str">
        <f t="shared" si="402"/>
        <v xml:space="preserve">8-3-2012 19:51 </v>
      </c>
      <c r="P6406">
        <f t="shared" si="403"/>
        <v>0.99999999994179234</v>
      </c>
      <c r="Q6406">
        <v>84.9</v>
      </c>
      <c r="R6406">
        <v>0.99999999994179234</v>
      </c>
      <c r="S6406">
        <v>71.099999999999994</v>
      </c>
    </row>
    <row r="6407" spans="1:19" x14ac:dyDescent="0.25">
      <c r="A6407" t="s">
        <v>6437</v>
      </c>
      <c r="B6407">
        <v>73.900000000000006</v>
      </c>
      <c r="D6407" t="str">
        <f t="shared" si="400"/>
        <v xml:space="preserve">8-8-2011 3:51 </v>
      </c>
      <c r="E6407">
        <f t="shared" si="401"/>
        <v>0.99999999994179234</v>
      </c>
      <c r="F6407">
        <v>73.900000000000006</v>
      </c>
      <c r="K6407" t="s">
        <v>16013</v>
      </c>
      <c r="L6407">
        <v>82</v>
      </c>
      <c r="N6407" t="s">
        <v>16121</v>
      </c>
      <c r="O6407" t="str">
        <f t="shared" si="402"/>
        <v xml:space="preserve">8-3-2012 18:51 </v>
      </c>
      <c r="P6407">
        <f t="shared" si="403"/>
        <v>0.99999999994179234</v>
      </c>
      <c r="Q6407">
        <v>88</v>
      </c>
      <c r="R6407">
        <v>1.0000000001164153</v>
      </c>
      <c r="S6407">
        <v>71.099999999999994</v>
      </c>
    </row>
    <row r="6408" spans="1:19" x14ac:dyDescent="0.25">
      <c r="A6408" t="s">
        <v>6438</v>
      </c>
      <c r="B6408">
        <v>75</v>
      </c>
      <c r="D6408" t="str">
        <f t="shared" si="400"/>
        <v xml:space="preserve">8-8-2011 2:51 </v>
      </c>
      <c r="E6408">
        <f t="shared" si="401"/>
        <v>1.0000000001164153</v>
      </c>
      <c r="F6408">
        <v>75</v>
      </c>
      <c r="K6408" t="s">
        <v>16014</v>
      </c>
      <c r="L6408">
        <v>82.4</v>
      </c>
      <c r="N6408" t="s">
        <v>16122</v>
      </c>
      <c r="O6408" t="str">
        <f t="shared" si="402"/>
        <v xml:space="preserve">8-3-2012 17:51 </v>
      </c>
      <c r="P6408">
        <f t="shared" si="403"/>
        <v>1.0000000001164153</v>
      </c>
      <c r="Q6408">
        <v>90</v>
      </c>
      <c r="R6408">
        <v>0.99999999994179234</v>
      </c>
      <c r="S6408">
        <v>71.099999999999994</v>
      </c>
    </row>
    <row r="6409" spans="1:19" x14ac:dyDescent="0.25">
      <c r="A6409" t="s">
        <v>6439</v>
      </c>
      <c r="B6409">
        <v>75.900000000000006</v>
      </c>
      <c r="D6409" t="str">
        <f t="shared" si="400"/>
        <v xml:space="preserve">8-8-2011 1:51 </v>
      </c>
      <c r="E6409">
        <f t="shared" si="401"/>
        <v>0.99999999994179234</v>
      </c>
      <c r="F6409">
        <v>75.900000000000006</v>
      </c>
      <c r="K6409" t="s">
        <v>16015</v>
      </c>
      <c r="L6409">
        <v>84.2</v>
      </c>
      <c r="N6409" t="s">
        <v>16123</v>
      </c>
      <c r="O6409" t="str">
        <f t="shared" si="402"/>
        <v xml:space="preserve">8-3-2012 16:51 </v>
      </c>
      <c r="P6409">
        <f t="shared" si="403"/>
        <v>0.99999999994179234</v>
      </c>
      <c r="Q6409">
        <v>91</v>
      </c>
      <c r="R6409">
        <v>0.99999999994179234</v>
      </c>
      <c r="S6409">
        <v>71.099999999999994</v>
      </c>
    </row>
    <row r="6410" spans="1:19" x14ac:dyDescent="0.25">
      <c r="A6410" t="s">
        <v>6440</v>
      </c>
      <c r="B6410">
        <v>77</v>
      </c>
      <c r="D6410" t="str">
        <f t="shared" si="400"/>
        <v xml:space="preserve">8-8-2011 0:51 </v>
      </c>
      <c r="E6410">
        <f t="shared" si="401"/>
        <v>0.99999999994179234</v>
      </c>
      <c r="F6410">
        <v>77</v>
      </c>
      <c r="K6410" t="s">
        <v>16016</v>
      </c>
      <c r="L6410">
        <v>84</v>
      </c>
      <c r="N6410" t="s">
        <v>16124</v>
      </c>
      <c r="O6410" t="str">
        <f t="shared" si="402"/>
        <v xml:space="preserve">8-3-2012 15:51 </v>
      </c>
      <c r="P6410">
        <f t="shared" si="403"/>
        <v>0.99999999994179234</v>
      </c>
      <c r="Q6410">
        <v>91</v>
      </c>
      <c r="R6410">
        <v>0.99999999994179234</v>
      </c>
      <c r="S6410">
        <v>71.099999999999994</v>
      </c>
    </row>
    <row r="6411" spans="1:19" x14ac:dyDescent="0.25">
      <c r="A6411" t="s">
        <v>6441</v>
      </c>
      <c r="B6411">
        <v>79</v>
      </c>
      <c r="D6411" t="str">
        <f t="shared" si="400"/>
        <v xml:space="preserve">8-7-2011 23:51 </v>
      </c>
      <c r="E6411">
        <f t="shared" si="401"/>
        <v>1.0000000001164153</v>
      </c>
      <c r="F6411">
        <v>79</v>
      </c>
      <c r="K6411" t="s">
        <v>16017</v>
      </c>
      <c r="L6411">
        <v>81</v>
      </c>
      <c r="N6411" t="s">
        <v>16125</v>
      </c>
      <c r="O6411" t="str">
        <f t="shared" si="402"/>
        <v xml:space="preserve">8-3-2012 14:51 </v>
      </c>
      <c r="P6411">
        <f t="shared" si="403"/>
        <v>1.0000000001164153</v>
      </c>
      <c r="Q6411">
        <v>91.9</v>
      </c>
      <c r="R6411">
        <v>1.0000000001164153</v>
      </c>
      <c r="S6411">
        <v>71.099999999999994</v>
      </c>
    </row>
    <row r="6412" spans="1:19" x14ac:dyDescent="0.25">
      <c r="A6412" t="s">
        <v>6442</v>
      </c>
      <c r="B6412">
        <v>81</v>
      </c>
      <c r="D6412" t="str">
        <f t="shared" si="400"/>
        <v xml:space="preserve">8-7-2011 22:51 </v>
      </c>
      <c r="E6412">
        <f t="shared" si="401"/>
        <v>0.99999999994179234</v>
      </c>
      <c r="F6412">
        <v>81</v>
      </c>
      <c r="K6412" t="s">
        <v>16018</v>
      </c>
      <c r="L6412">
        <v>79</v>
      </c>
      <c r="N6412" t="s">
        <v>16126</v>
      </c>
      <c r="O6412" t="str">
        <f t="shared" si="402"/>
        <v xml:space="preserve">8-3-2012 13:51 </v>
      </c>
      <c r="P6412">
        <f t="shared" si="403"/>
        <v>0.99999999994179234</v>
      </c>
      <c r="Q6412">
        <v>90</v>
      </c>
      <c r="R6412">
        <v>1.0000000001164153</v>
      </c>
      <c r="S6412">
        <v>71.099999999999994</v>
      </c>
    </row>
    <row r="6413" spans="1:19" x14ac:dyDescent="0.25">
      <c r="A6413" t="s">
        <v>6443</v>
      </c>
      <c r="B6413">
        <v>82</v>
      </c>
      <c r="D6413" t="str">
        <f t="shared" si="400"/>
        <v xml:space="preserve">8-7-2011 21:51 </v>
      </c>
      <c r="E6413">
        <f t="shared" si="401"/>
        <v>0.99999999994179234</v>
      </c>
      <c r="F6413">
        <v>82</v>
      </c>
      <c r="K6413" t="s">
        <v>16019</v>
      </c>
      <c r="L6413">
        <v>77</v>
      </c>
      <c r="N6413" t="s">
        <v>16127</v>
      </c>
      <c r="O6413" t="str">
        <f t="shared" si="402"/>
        <v xml:space="preserve">8-3-2012 12:51 </v>
      </c>
      <c r="P6413">
        <f t="shared" si="403"/>
        <v>0.99999999994179234</v>
      </c>
      <c r="Q6413">
        <v>89.1</v>
      </c>
      <c r="R6413">
        <v>0.35000000009313226</v>
      </c>
      <c r="S6413">
        <v>71.099999999999994</v>
      </c>
    </row>
    <row r="6414" spans="1:19" x14ac:dyDescent="0.25">
      <c r="A6414" t="s">
        <v>6444</v>
      </c>
      <c r="B6414">
        <v>87.1</v>
      </c>
      <c r="D6414" t="str">
        <f t="shared" si="400"/>
        <v xml:space="preserve">8-7-2011 20:51 </v>
      </c>
      <c r="E6414">
        <f t="shared" si="401"/>
        <v>1.0000000001164153</v>
      </c>
      <c r="F6414">
        <v>87.1</v>
      </c>
      <c r="K6414" t="s">
        <v>16020</v>
      </c>
      <c r="L6414">
        <v>75.900000000000006</v>
      </c>
      <c r="N6414" t="s">
        <v>16128</v>
      </c>
      <c r="O6414" t="str">
        <f t="shared" si="402"/>
        <v xml:space="preserve">8-3-2012 11:51 </v>
      </c>
      <c r="P6414">
        <f t="shared" si="403"/>
        <v>1.0000000001164153</v>
      </c>
      <c r="Q6414">
        <v>86</v>
      </c>
      <c r="R6414">
        <v>0.99999999994179234</v>
      </c>
      <c r="S6414">
        <v>71.099999999999994</v>
      </c>
    </row>
    <row r="6415" spans="1:19" x14ac:dyDescent="0.25">
      <c r="A6415" t="s">
        <v>6445</v>
      </c>
      <c r="B6415">
        <v>89.1</v>
      </c>
      <c r="D6415" t="str">
        <f t="shared" si="400"/>
        <v xml:space="preserve">8-7-2011 19:51 </v>
      </c>
      <c r="E6415">
        <f t="shared" si="401"/>
        <v>0.99999999994179234</v>
      </c>
      <c r="F6415">
        <v>89.1</v>
      </c>
      <c r="K6415" t="s">
        <v>16021</v>
      </c>
      <c r="L6415">
        <v>75</v>
      </c>
      <c r="N6415" t="s">
        <v>16129</v>
      </c>
      <c r="O6415" t="str">
        <f t="shared" si="402"/>
        <v xml:space="preserve">8-3-2012 10:51 </v>
      </c>
      <c r="P6415">
        <f t="shared" si="403"/>
        <v>0.99999999994179234</v>
      </c>
      <c r="Q6415">
        <v>82.9</v>
      </c>
      <c r="R6415">
        <v>1.0000000001164153</v>
      </c>
      <c r="S6415">
        <v>71.099999999999994</v>
      </c>
    </row>
    <row r="6416" spans="1:19" x14ac:dyDescent="0.25">
      <c r="A6416" t="s">
        <v>6446</v>
      </c>
      <c r="B6416">
        <v>91.9</v>
      </c>
      <c r="D6416" t="str">
        <f t="shared" si="400"/>
        <v xml:space="preserve">8-7-2011 18:51 </v>
      </c>
      <c r="E6416">
        <f t="shared" si="401"/>
        <v>0.99999999994179234</v>
      </c>
      <c r="F6416">
        <v>91.9</v>
      </c>
      <c r="K6416" t="s">
        <v>16022</v>
      </c>
      <c r="L6416">
        <v>75</v>
      </c>
      <c r="N6416" t="s">
        <v>16130</v>
      </c>
      <c r="O6416" t="str">
        <f t="shared" si="402"/>
        <v xml:space="preserve">8-3-2012 9:51 </v>
      </c>
      <c r="P6416">
        <f t="shared" si="403"/>
        <v>0.99999999994179234</v>
      </c>
      <c r="Q6416">
        <v>80.099999999999994</v>
      </c>
      <c r="R6416">
        <v>0.99999999994179234</v>
      </c>
      <c r="S6416">
        <v>71.099999999999994</v>
      </c>
    </row>
    <row r="6417" spans="1:19" x14ac:dyDescent="0.25">
      <c r="A6417" t="s">
        <v>6447</v>
      </c>
      <c r="B6417">
        <v>95</v>
      </c>
      <c r="D6417" t="str">
        <f t="shared" si="400"/>
        <v xml:space="preserve">8-7-2011 17:51 </v>
      </c>
      <c r="E6417">
        <f t="shared" si="401"/>
        <v>1.0000000001164153</v>
      </c>
      <c r="F6417">
        <v>95</v>
      </c>
      <c r="K6417" t="s">
        <v>16023</v>
      </c>
      <c r="L6417">
        <v>75.2</v>
      </c>
      <c r="N6417" t="s">
        <v>16131</v>
      </c>
      <c r="O6417" t="str">
        <f t="shared" si="402"/>
        <v xml:space="preserve">8-3-2012 8:51 </v>
      </c>
      <c r="P6417">
        <f t="shared" si="403"/>
        <v>1.0000000001164153</v>
      </c>
      <c r="Q6417">
        <v>77</v>
      </c>
      <c r="R6417">
        <v>1.0000000001164153</v>
      </c>
      <c r="S6417">
        <v>71.099999999999994</v>
      </c>
    </row>
    <row r="6418" spans="1:19" x14ac:dyDescent="0.25">
      <c r="A6418" t="s">
        <v>6448</v>
      </c>
      <c r="B6418">
        <v>95</v>
      </c>
      <c r="D6418" t="str">
        <f t="shared" si="400"/>
        <v xml:space="preserve">8-7-2011 16:51 </v>
      </c>
      <c r="E6418">
        <f t="shared" si="401"/>
        <v>0.99999999994179234</v>
      </c>
      <c r="F6418">
        <v>95</v>
      </c>
      <c r="K6418" t="s">
        <v>16024</v>
      </c>
      <c r="L6418">
        <v>75</v>
      </c>
      <c r="N6418" t="s">
        <v>16132</v>
      </c>
      <c r="O6418" t="str">
        <f t="shared" si="402"/>
        <v xml:space="preserve">8-3-2012 7:51 </v>
      </c>
      <c r="P6418">
        <f t="shared" si="403"/>
        <v>0.99999999994179234</v>
      </c>
      <c r="Q6418">
        <v>73</v>
      </c>
      <c r="R6418">
        <v>0.99999999994179234</v>
      </c>
      <c r="S6418">
        <v>71.099999999999994</v>
      </c>
    </row>
    <row r="6419" spans="1:19" x14ac:dyDescent="0.25">
      <c r="A6419" t="s">
        <v>6449</v>
      </c>
      <c r="B6419">
        <v>93</v>
      </c>
      <c r="D6419" t="str">
        <f t="shared" si="400"/>
        <v xml:space="preserve">8-7-2011 15:51 </v>
      </c>
      <c r="E6419">
        <f t="shared" si="401"/>
        <v>0.99999999994179234</v>
      </c>
      <c r="F6419">
        <v>93</v>
      </c>
      <c r="K6419" t="s">
        <v>16025</v>
      </c>
      <c r="L6419">
        <v>75</v>
      </c>
      <c r="N6419" t="s">
        <v>16133</v>
      </c>
      <c r="O6419" t="str">
        <f t="shared" si="402"/>
        <v xml:space="preserve">8-3-2012 6:51 </v>
      </c>
      <c r="P6419">
        <f t="shared" si="403"/>
        <v>0.99999999994179234</v>
      </c>
      <c r="Q6419">
        <v>70</v>
      </c>
      <c r="R6419">
        <v>0.99999999994179234</v>
      </c>
      <c r="S6419">
        <v>71.099999999999994</v>
      </c>
    </row>
    <row r="6420" spans="1:19" x14ac:dyDescent="0.25">
      <c r="A6420" t="s">
        <v>6450</v>
      </c>
      <c r="B6420">
        <v>95</v>
      </c>
      <c r="D6420" t="str">
        <f t="shared" si="400"/>
        <v xml:space="preserve">8-7-2011 14:51 </v>
      </c>
      <c r="E6420">
        <f t="shared" si="401"/>
        <v>1.0000000001164153</v>
      </c>
      <c r="F6420">
        <v>95</v>
      </c>
      <c r="K6420" t="s">
        <v>16026</v>
      </c>
      <c r="L6420">
        <v>73.400000000000006</v>
      </c>
      <c r="N6420" t="s">
        <v>16134</v>
      </c>
      <c r="O6420" t="str">
        <f t="shared" si="402"/>
        <v xml:space="preserve">8-3-2012 5:51 </v>
      </c>
      <c r="P6420">
        <f t="shared" si="403"/>
        <v>1.0000000001164153</v>
      </c>
      <c r="Q6420">
        <v>71.099999999999994</v>
      </c>
      <c r="R6420">
        <v>0.99999999994179234</v>
      </c>
      <c r="S6420">
        <v>71.099999999999994</v>
      </c>
    </row>
    <row r="6421" spans="1:19" x14ac:dyDescent="0.25">
      <c r="A6421" t="s">
        <v>6451</v>
      </c>
      <c r="B6421">
        <v>93</v>
      </c>
      <c r="D6421" t="str">
        <f t="shared" si="400"/>
        <v xml:space="preserve">8-7-2011 13:51 </v>
      </c>
      <c r="E6421">
        <f t="shared" si="401"/>
        <v>0.99999999994179234</v>
      </c>
      <c r="F6421">
        <v>93</v>
      </c>
      <c r="K6421" t="s">
        <v>16027</v>
      </c>
      <c r="L6421">
        <v>73.900000000000006</v>
      </c>
      <c r="N6421" t="s">
        <v>16135</v>
      </c>
      <c r="O6421" t="str">
        <f t="shared" si="402"/>
        <v xml:space="preserve">8-3-2012 4:51 </v>
      </c>
      <c r="P6421">
        <f t="shared" si="403"/>
        <v>0.99999999994179234</v>
      </c>
      <c r="Q6421">
        <v>71.099999999999994</v>
      </c>
      <c r="R6421">
        <v>1.0000000001164153</v>
      </c>
      <c r="S6421">
        <v>71.099999999999994</v>
      </c>
    </row>
    <row r="6422" spans="1:19" x14ac:dyDescent="0.25">
      <c r="A6422" t="s">
        <v>6452</v>
      </c>
      <c r="B6422">
        <v>91</v>
      </c>
      <c r="D6422" t="str">
        <f t="shared" si="400"/>
        <v xml:space="preserve">8-7-2011 12:51 </v>
      </c>
      <c r="E6422">
        <f t="shared" si="401"/>
        <v>0.99999999994179234</v>
      </c>
      <c r="F6422">
        <v>91</v>
      </c>
      <c r="K6422" t="s">
        <v>16028</v>
      </c>
      <c r="L6422">
        <v>75</v>
      </c>
      <c r="N6422" t="s">
        <v>16136</v>
      </c>
      <c r="O6422" t="str">
        <f t="shared" si="402"/>
        <v xml:space="preserve">8-3-2012 3:51 </v>
      </c>
      <c r="P6422">
        <f t="shared" si="403"/>
        <v>0.99999999994179234</v>
      </c>
      <c r="Q6422">
        <v>71.099999999999994</v>
      </c>
      <c r="R6422">
        <v>0.99999999994179234</v>
      </c>
      <c r="S6422">
        <v>71.099999999999994</v>
      </c>
    </row>
    <row r="6423" spans="1:19" x14ac:dyDescent="0.25">
      <c r="A6423" t="s">
        <v>6453</v>
      </c>
      <c r="B6423">
        <v>90</v>
      </c>
      <c r="D6423" t="str">
        <f t="shared" si="400"/>
        <v xml:space="preserve">8-7-2011 11:51 </v>
      </c>
      <c r="E6423">
        <f t="shared" si="401"/>
        <v>1.0000000001164153</v>
      </c>
      <c r="F6423">
        <v>90</v>
      </c>
      <c r="K6423" t="s">
        <v>16029</v>
      </c>
      <c r="L6423">
        <v>75.2</v>
      </c>
      <c r="N6423" t="s">
        <v>16137</v>
      </c>
      <c r="O6423" t="str">
        <f t="shared" si="402"/>
        <v xml:space="preserve">8-3-2012 2:51 </v>
      </c>
      <c r="P6423">
        <f t="shared" si="403"/>
        <v>1.0000000001164153</v>
      </c>
      <c r="Q6423">
        <v>72</v>
      </c>
      <c r="R6423">
        <v>1.0000000001164153</v>
      </c>
      <c r="S6423">
        <v>71.099999999999994</v>
      </c>
    </row>
    <row r="6424" spans="1:19" x14ac:dyDescent="0.25">
      <c r="A6424" t="s">
        <v>6454</v>
      </c>
      <c r="B6424">
        <v>86</v>
      </c>
      <c r="D6424" t="str">
        <f t="shared" si="400"/>
        <v xml:space="preserve">8-7-2011 10:51 </v>
      </c>
      <c r="E6424">
        <f t="shared" si="401"/>
        <v>0.99999999994179234</v>
      </c>
      <c r="F6424">
        <v>86</v>
      </c>
      <c r="K6424" t="s">
        <v>16030</v>
      </c>
      <c r="L6424">
        <v>73.900000000000006</v>
      </c>
      <c r="N6424" t="s">
        <v>16138</v>
      </c>
      <c r="O6424" t="str">
        <f t="shared" si="402"/>
        <v xml:space="preserve">8-3-2012 1:51 </v>
      </c>
      <c r="P6424">
        <f t="shared" si="403"/>
        <v>0.99999999994179234</v>
      </c>
      <c r="Q6424">
        <v>73</v>
      </c>
      <c r="R6424">
        <v>0.99999999994179234</v>
      </c>
      <c r="S6424">
        <v>71.099999999999994</v>
      </c>
    </row>
    <row r="6425" spans="1:19" x14ac:dyDescent="0.25">
      <c r="A6425" t="s">
        <v>6455</v>
      </c>
      <c r="B6425">
        <v>82.9</v>
      </c>
      <c r="D6425" t="str">
        <f t="shared" si="400"/>
        <v xml:space="preserve">8-7-2011 9:51 </v>
      </c>
      <c r="E6425">
        <f t="shared" si="401"/>
        <v>0.99999999994179234</v>
      </c>
      <c r="F6425">
        <v>82.9</v>
      </c>
      <c r="K6425" t="s">
        <v>16031</v>
      </c>
      <c r="L6425">
        <v>73.900000000000006</v>
      </c>
      <c r="N6425" t="s">
        <v>16139</v>
      </c>
      <c r="O6425" t="str">
        <f t="shared" si="402"/>
        <v xml:space="preserve">8-3-2012 0:51 </v>
      </c>
      <c r="P6425">
        <f t="shared" si="403"/>
        <v>0.99999999994179234</v>
      </c>
      <c r="Q6425">
        <v>73.900000000000006</v>
      </c>
      <c r="R6425">
        <v>0.99999999994179234</v>
      </c>
      <c r="S6425">
        <v>71.099999999999994</v>
      </c>
    </row>
    <row r="6426" spans="1:19" x14ac:dyDescent="0.25">
      <c r="A6426" t="s">
        <v>6456</v>
      </c>
      <c r="B6426">
        <v>80.099999999999994</v>
      </c>
      <c r="D6426" t="str">
        <f t="shared" si="400"/>
        <v xml:space="preserve">8-7-2011 8:51 </v>
      </c>
      <c r="E6426">
        <f t="shared" si="401"/>
        <v>1.0000000001164153</v>
      </c>
      <c r="F6426">
        <v>80.099999999999994</v>
      </c>
      <c r="K6426" t="s">
        <v>16032</v>
      </c>
      <c r="L6426">
        <v>73.900000000000006</v>
      </c>
      <c r="N6426" t="s">
        <v>16140</v>
      </c>
      <c r="O6426" t="str">
        <f t="shared" si="402"/>
        <v xml:space="preserve">8-2-2012 23:51 </v>
      </c>
      <c r="P6426">
        <f t="shared" si="403"/>
        <v>1.0000000001164153</v>
      </c>
      <c r="Q6426">
        <v>75</v>
      </c>
      <c r="R6426">
        <v>0.99999999994179234</v>
      </c>
      <c r="S6426">
        <v>71.099999999999994</v>
      </c>
    </row>
    <row r="6427" spans="1:19" x14ac:dyDescent="0.25">
      <c r="A6427" t="s">
        <v>6457</v>
      </c>
      <c r="B6427">
        <v>77</v>
      </c>
      <c r="D6427" t="str">
        <f t="shared" si="400"/>
        <v xml:space="preserve">8-7-2011 7:51 </v>
      </c>
      <c r="E6427">
        <f t="shared" si="401"/>
        <v>0.99999999994179234</v>
      </c>
      <c r="F6427">
        <v>77</v>
      </c>
      <c r="K6427" t="s">
        <v>16033</v>
      </c>
      <c r="L6427">
        <v>75</v>
      </c>
      <c r="N6427" t="s">
        <v>16141</v>
      </c>
      <c r="O6427" t="str">
        <f t="shared" si="402"/>
        <v xml:space="preserve">8-2-2012 22:51 </v>
      </c>
      <c r="P6427">
        <f t="shared" si="403"/>
        <v>0.99999999994179234</v>
      </c>
      <c r="Q6427">
        <v>75.900000000000006</v>
      </c>
      <c r="R6427">
        <v>1.0000000001164153</v>
      </c>
      <c r="S6427">
        <v>71.099999999999994</v>
      </c>
    </row>
    <row r="6428" spans="1:19" x14ac:dyDescent="0.25">
      <c r="A6428" t="s">
        <v>6458</v>
      </c>
      <c r="B6428">
        <v>77</v>
      </c>
      <c r="D6428" t="str">
        <f t="shared" si="400"/>
        <v xml:space="preserve">8-7-2011 6:51 </v>
      </c>
      <c r="E6428">
        <f t="shared" si="401"/>
        <v>0.99999999994179234</v>
      </c>
      <c r="F6428">
        <v>77</v>
      </c>
      <c r="K6428" t="s">
        <v>16034</v>
      </c>
      <c r="L6428">
        <v>75</v>
      </c>
      <c r="N6428" t="s">
        <v>16142</v>
      </c>
      <c r="O6428" t="str">
        <f t="shared" si="402"/>
        <v xml:space="preserve">8-2-2012 21:51 </v>
      </c>
      <c r="P6428">
        <f t="shared" si="403"/>
        <v>0.99999999994179234</v>
      </c>
      <c r="Q6428">
        <v>75.900000000000006</v>
      </c>
      <c r="R6428">
        <v>1.0000000001164153</v>
      </c>
      <c r="S6428">
        <v>71.099999999999994</v>
      </c>
    </row>
    <row r="6429" spans="1:19" x14ac:dyDescent="0.25">
      <c r="A6429" t="s">
        <v>6459</v>
      </c>
      <c r="B6429">
        <v>77</v>
      </c>
      <c r="D6429" t="str">
        <f t="shared" si="400"/>
        <v xml:space="preserve">8-7-2011 5:51 </v>
      </c>
      <c r="E6429">
        <f t="shared" si="401"/>
        <v>1.0000000001164153</v>
      </c>
      <c r="F6429">
        <v>77</v>
      </c>
      <c r="K6429" t="s">
        <v>16035</v>
      </c>
      <c r="L6429">
        <v>75.900000000000006</v>
      </c>
      <c r="N6429" t="s">
        <v>16143</v>
      </c>
      <c r="O6429" t="str">
        <f t="shared" si="402"/>
        <v xml:space="preserve">8-2-2012 20:51 </v>
      </c>
      <c r="P6429">
        <f t="shared" si="403"/>
        <v>1.0000000001164153</v>
      </c>
      <c r="Q6429">
        <v>77</v>
      </c>
      <c r="R6429">
        <v>0.99999999994179234</v>
      </c>
      <c r="S6429">
        <v>71.099999999999994</v>
      </c>
    </row>
    <row r="6430" spans="1:19" x14ac:dyDescent="0.25">
      <c r="A6430" t="s">
        <v>6460</v>
      </c>
      <c r="B6430">
        <v>75</v>
      </c>
      <c r="D6430" t="str">
        <f t="shared" si="400"/>
        <v xml:space="preserve">8-7-2011 4:51 </v>
      </c>
      <c r="E6430">
        <f t="shared" si="401"/>
        <v>0.99999999994179234</v>
      </c>
      <c r="F6430">
        <v>75</v>
      </c>
      <c r="K6430" t="s">
        <v>16036</v>
      </c>
      <c r="L6430">
        <v>75.2</v>
      </c>
      <c r="N6430" t="s">
        <v>16144</v>
      </c>
      <c r="O6430" t="str">
        <f t="shared" si="402"/>
        <v xml:space="preserve">8-2-2012 19:51 </v>
      </c>
      <c r="P6430">
        <f t="shared" si="403"/>
        <v>0.99999999994179234</v>
      </c>
      <c r="Q6430">
        <v>77</v>
      </c>
      <c r="R6430">
        <v>0.99999999994179234</v>
      </c>
      <c r="S6430">
        <v>71.099999999999994</v>
      </c>
    </row>
    <row r="6431" spans="1:19" x14ac:dyDescent="0.25">
      <c r="A6431" t="s">
        <v>6461</v>
      </c>
      <c r="B6431">
        <v>75.900000000000006</v>
      </c>
      <c r="D6431" t="str">
        <f t="shared" si="400"/>
        <v xml:space="preserve">8-7-2011 3:51 </v>
      </c>
      <c r="E6431">
        <f t="shared" si="401"/>
        <v>0.99999999994179234</v>
      </c>
      <c r="F6431">
        <v>75.900000000000006</v>
      </c>
      <c r="K6431" t="s">
        <v>16037</v>
      </c>
      <c r="L6431">
        <v>75</v>
      </c>
      <c r="N6431" t="s">
        <v>16145</v>
      </c>
      <c r="O6431" t="str">
        <f t="shared" si="402"/>
        <v xml:space="preserve">8-2-2012 18:51 </v>
      </c>
      <c r="P6431">
        <f t="shared" si="403"/>
        <v>0.99999999994179234</v>
      </c>
      <c r="Q6431">
        <v>78.099999999999994</v>
      </c>
      <c r="R6431">
        <v>1.0000000001164153</v>
      </c>
      <c r="S6431">
        <v>71.099999999999994</v>
      </c>
    </row>
    <row r="6432" spans="1:19" x14ac:dyDescent="0.25">
      <c r="A6432" t="s">
        <v>6462</v>
      </c>
      <c r="B6432">
        <v>75.900000000000006</v>
      </c>
      <c r="D6432" t="str">
        <f t="shared" si="400"/>
        <v xml:space="preserve">8-7-2011 2:51 </v>
      </c>
      <c r="E6432">
        <f t="shared" si="401"/>
        <v>1.0000000001164153</v>
      </c>
      <c r="F6432">
        <v>75.900000000000006</v>
      </c>
      <c r="K6432" t="s">
        <v>16038</v>
      </c>
      <c r="L6432">
        <v>75.2</v>
      </c>
      <c r="N6432" t="s">
        <v>16146</v>
      </c>
      <c r="O6432" t="str">
        <f t="shared" si="402"/>
        <v xml:space="preserve">8-2-2012 17:51 </v>
      </c>
      <c r="P6432">
        <f t="shared" si="403"/>
        <v>1.0000000001164153</v>
      </c>
      <c r="Q6432">
        <v>78.099999999999994</v>
      </c>
      <c r="R6432">
        <v>0.99999999994179234</v>
      </c>
      <c r="S6432">
        <v>71.099999999999994</v>
      </c>
    </row>
    <row r="6433" spans="1:19" x14ac:dyDescent="0.25">
      <c r="A6433" t="s">
        <v>6463</v>
      </c>
      <c r="B6433">
        <v>77</v>
      </c>
      <c r="D6433" t="str">
        <f t="shared" si="400"/>
        <v xml:space="preserve">8-7-2011 1:51 </v>
      </c>
      <c r="E6433">
        <f t="shared" si="401"/>
        <v>0.99999999994179234</v>
      </c>
      <c r="F6433">
        <v>77</v>
      </c>
      <c r="K6433" t="s">
        <v>16039</v>
      </c>
      <c r="L6433">
        <v>77</v>
      </c>
      <c r="N6433" t="s">
        <v>16147</v>
      </c>
      <c r="O6433" t="str">
        <f t="shared" si="402"/>
        <v xml:space="preserve">8-2-2012 16:51 </v>
      </c>
      <c r="P6433">
        <f t="shared" si="403"/>
        <v>0.26666666666278616</v>
      </c>
      <c r="Q6433">
        <v>87.1</v>
      </c>
      <c r="R6433">
        <v>0.99999999994179234</v>
      </c>
      <c r="S6433">
        <v>71.099999999999994</v>
      </c>
    </row>
    <row r="6434" spans="1:19" x14ac:dyDescent="0.25">
      <c r="A6434" t="s">
        <v>6464</v>
      </c>
      <c r="B6434">
        <v>78.099999999999994</v>
      </c>
      <c r="D6434" t="str">
        <f t="shared" si="400"/>
        <v xml:space="preserve">8-7-2011 0:51 </v>
      </c>
      <c r="E6434">
        <f t="shared" si="401"/>
        <v>0.99999999994179234</v>
      </c>
      <c r="F6434">
        <v>78.099999999999994</v>
      </c>
      <c r="K6434" t="s">
        <v>16040</v>
      </c>
      <c r="L6434">
        <v>78.8</v>
      </c>
      <c r="N6434" t="s">
        <v>16148</v>
      </c>
      <c r="O6434" t="str">
        <f t="shared" si="402"/>
        <v xml:space="preserve">8-2-2012 16:35 </v>
      </c>
      <c r="P6434">
        <f t="shared" si="403"/>
        <v>0.73333333327900618</v>
      </c>
      <c r="Q6434">
        <v>87.8</v>
      </c>
      <c r="R6434">
        <v>1.0000000001164153</v>
      </c>
      <c r="S6434">
        <v>71.099999999999994</v>
      </c>
    </row>
    <row r="6435" spans="1:19" x14ac:dyDescent="0.25">
      <c r="A6435" t="s">
        <v>6465</v>
      </c>
      <c r="B6435">
        <v>80.099999999999994</v>
      </c>
      <c r="D6435" t="str">
        <f t="shared" si="400"/>
        <v xml:space="preserve">8-6-2011 23:51 </v>
      </c>
      <c r="E6435">
        <f t="shared" si="401"/>
        <v>1.0000000001164153</v>
      </c>
      <c r="F6435">
        <v>80.099999999999994</v>
      </c>
      <c r="K6435" t="s">
        <v>16041</v>
      </c>
      <c r="L6435">
        <v>77</v>
      </c>
      <c r="N6435" t="s">
        <v>16149</v>
      </c>
      <c r="O6435" t="str">
        <f t="shared" si="402"/>
        <v xml:space="preserve">8-2-2012 15:51 </v>
      </c>
      <c r="P6435">
        <f t="shared" si="403"/>
        <v>0.99999999994179234</v>
      </c>
      <c r="Q6435">
        <v>88</v>
      </c>
      <c r="R6435">
        <v>0.99999999994179234</v>
      </c>
      <c r="S6435">
        <v>71.099999999999994</v>
      </c>
    </row>
    <row r="6436" spans="1:19" x14ac:dyDescent="0.25">
      <c r="A6436" t="s">
        <v>6466</v>
      </c>
      <c r="B6436">
        <v>81</v>
      </c>
      <c r="D6436" t="str">
        <f t="shared" si="400"/>
        <v xml:space="preserve">8-6-2011 22:51 </v>
      </c>
      <c r="E6436">
        <f t="shared" si="401"/>
        <v>0.99999999994179234</v>
      </c>
      <c r="F6436">
        <v>81</v>
      </c>
      <c r="K6436" t="s">
        <v>16042</v>
      </c>
      <c r="L6436">
        <v>78.8</v>
      </c>
      <c r="N6436" t="s">
        <v>16150</v>
      </c>
      <c r="O6436" t="str">
        <f t="shared" si="402"/>
        <v xml:space="preserve">8-2-2012 14:51 </v>
      </c>
      <c r="P6436">
        <f t="shared" si="403"/>
        <v>1.0000000001164153</v>
      </c>
      <c r="Q6436">
        <v>91</v>
      </c>
      <c r="R6436">
        <v>0.99999999994179234</v>
      </c>
      <c r="S6436">
        <v>71.099999999999994</v>
      </c>
    </row>
    <row r="6437" spans="1:19" x14ac:dyDescent="0.25">
      <c r="A6437" t="s">
        <v>6467</v>
      </c>
      <c r="B6437">
        <v>82</v>
      </c>
      <c r="D6437" t="str">
        <f t="shared" si="400"/>
        <v xml:space="preserve">8-6-2011 21:51 </v>
      </c>
      <c r="E6437">
        <f t="shared" si="401"/>
        <v>0.99999999994179234</v>
      </c>
      <c r="F6437">
        <v>82</v>
      </c>
      <c r="K6437" t="s">
        <v>16043</v>
      </c>
      <c r="L6437">
        <v>78.099999999999994</v>
      </c>
      <c r="N6437" t="s">
        <v>16151</v>
      </c>
      <c r="O6437" t="str">
        <f t="shared" si="402"/>
        <v xml:space="preserve">8-2-2012 13:51 </v>
      </c>
      <c r="P6437">
        <f t="shared" si="403"/>
        <v>0.99999999994179234</v>
      </c>
      <c r="Q6437">
        <v>93</v>
      </c>
      <c r="R6437">
        <v>1.0000000001164153</v>
      </c>
      <c r="S6437">
        <v>71.099999999999994</v>
      </c>
    </row>
    <row r="6438" spans="1:19" x14ac:dyDescent="0.25">
      <c r="A6438" t="s">
        <v>6468</v>
      </c>
      <c r="B6438">
        <v>84</v>
      </c>
      <c r="D6438" t="str">
        <f t="shared" si="400"/>
        <v xml:space="preserve">8-6-2011 20:51 </v>
      </c>
      <c r="E6438">
        <f t="shared" si="401"/>
        <v>1.0000000001164153</v>
      </c>
      <c r="F6438">
        <v>84</v>
      </c>
      <c r="K6438" t="s">
        <v>16044</v>
      </c>
      <c r="L6438">
        <v>80.599999999999994</v>
      </c>
      <c r="N6438" t="s">
        <v>16152</v>
      </c>
      <c r="O6438" t="str">
        <f t="shared" si="402"/>
        <v xml:space="preserve">8-2-2012 12:51 </v>
      </c>
      <c r="P6438">
        <f t="shared" si="403"/>
        <v>0.99999999994179234</v>
      </c>
      <c r="Q6438">
        <v>91</v>
      </c>
      <c r="R6438">
        <v>0.99999999994179234</v>
      </c>
      <c r="S6438">
        <v>71.099999999999994</v>
      </c>
    </row>
    <row r="6439" spans="1:19" x14ac:dyDescent="0.25">
      <c r="A6439" t="s">
        <v>6469</v>
      </c>
      <c r="B6439">
        <v>84.9</v>
      </c>
      <c r="D6439" t="str">
        <f t="shared" si="400"/>
        <v xml:space="preserve">8-6-2011 19:51 </v>
      </c>
      <c r="E6439">
        <f t="shared" si="401"/>
        <v>0.99999999994179234</v>
      </c>
      <c r="F6439">
        <v>84.9</v>
      </c>
      <c r="K6439" t="s">
        <v>16045</v>
      </c>
      <c r="L6439">
        <v>88</v>
      </c>
      <c r="N6439" t="s">
        <v>16153</v>
      </c>
      <c r="O6439" t="str">
        <f t="shared" si="402"/>
        <v xml:space="preserve">8-2-2012 11:51 </v>
      </c>
      <c r="P6439">
        <f t="shared" si="403"/>
        <v>1.0000000001164153</v>
      </c>
      <c r="Q6439">
        <v>89.1</v>
      </c>
      <c r="R6439">
        <v>1.0000000001164153</v>
      </c>
      <c r="S6439">
        <v>71.099999999999994</v>
      </c>
    </row>
    <row r="6440" spans="1:19" x14ac:dyDescent="0.25">
      <c r="A6440" t="s">
        <v>6470</v>
      </c>
      <c r="B6440">
        <v>88</v>
      </c>
      <c r="D6440" t="str">
        <f t="shared" si="400"/>
        <v xml:space="preserve">8-6-2011 18:51 </v>
      </c>
      <c r="E6440">
        <f t="shared" si="401"/>
        <v>0.99999999994179234</v>
      </c>
      <c r="F6440">
        <v>88</v>
      </c>
      <c r="K6440" t="s">
        <v>16046</v>
      </c>
      <c r="L6440">
        <v>91</v>
      </c>
      <c r="N6440" t="s">
        <v>16154</v>
      </c>
      <c r="O6440" t="str">
        <f t="shared" si="402"/>
        <v xml:space="preserve">8-2-2012 10:51 </v>
      </c>
      <c r="P6440">
        <f t="shared" si="403"/>
        <v>0.99999999994179234</v>
      </c>
      <c r="Q6440">
        <v>88</v>
      </c>
      <c r="R6440">
        <v>1.0000000001164153</v>
      </c>
      <c r="S6440">
        <v>71.099999999999994</v>
      </c>
    </row>
    <row r="6441" spans="1:19" x14ac:dyDescent="0.25">
      <c r="A6441" t="s">
        <v>6471</v>
      </c>
      <c r="B6441">
        <v>89.1</v>
      </c>
      <c r="D6441" t="str">
        <f t="shared" si="400"/>
        <v xml:space="preserve">8-6-2011 17:51 </v>
      </c>
      <c r="E6441">
        <f t="shared" si="401"/>
        <v>1.0000000001164153</v>
      </c>
      <c r="F6441">
        <v>89.1</v>
      </c>
      <c r="K6441" t="s">
        <v>16047</v>
      </c>
      <c r="L6441">
        <v>91.9</v>
      </c>
      <c r="N6441" t="s">
        <v>16155</v>
      </c>
      <c r="O6441" t="str">
        <f t="shared" si="402"/>
        <v xml:space="preserve">8-2-2012 9:51 </v>
      </c>
      <c r="P6441">
        <f t="shared" si="403"/>
        <v>0.99999999994179234</v>
      </c>
      <c r="Q6441">
        <v>84</v>
      </c>
      <c r="R6441">
        <v>0.99999999994179234</v>
      </c>
      <c r="S6441">
        <v>71.099999999999994</v>
      </c>
    </row>
    <row r="6442" spans="1:19" x14ac:dyDescent="0.25">
      <c r="A6442" t="s">
        <v>6472</v>
      </c>
      <c r="B6442">
        <v>88</v>
      </c>
      <c r="D6442" t="str">
        <f t="shared" si="400"/>
        <v xml:space="preserve">8-6-2011 16:51 </v>
      </c>
      <c r="E6442">
        <f t="shared" si="401"/>
        <v>0.99999999994179234</v>
      </c>
      <c r="F6442">
        <v>88</v>
      </c>
      <c r="K6442" t="s">
        <v>16048</v>
      </c>
      <c r="L6442">
        <v>89.1</v>
      </c>
      <c r="N6442" t="s">
        <v>16156</v>
      </c>
      <c r="O6442" t="str">
        <f t="shared" si="402"/>
        <v xml:space="preserve">8-2-2012 8:51 </v>
      </c>
      <c r="P6442">
        <f t="shared" si="403"/>
        <v>1.0000000001164153</v>
      </c>
      <c r="Q6442">
        <v>81</v>
      </c>
      <c r="R6442">
        <v>1.0000000001164153</v>
      </c>
      <c r="S6442">
        <v>71.099999999999994</v>
      </c>
    </row>
    <row r="6443" spans="1:19" x14ac:dyDescent="0.25">
      <c r="A6443" t="s">
        <v>6473</v>
      </c>
      <c r="B6443">
        <v>87.1</v>
      </c>
      <c r="D6443" t="str">
        <f t="shared" si="400"/>
        <v xml:space="preserve">8-6-2011 15:51 </v>
      </c>
      <c r="E6443">
        <f t="shared" si="401"/>
        <v>0.99999999994179234</v>
      </c>
      <c r="F6443">
        <v>87.1</v>
      </c>
      <c r="K6443" t="s">
        <v>16049</v>
      </c>
      <c r="L6443">
        <v>89.1</v>
      </c>
      <c r="N6443" t="s">
        <v>16157</v>
      </c>
      <c r="O6443" t="str">
        <f t="shared" si="402"/>
        <v xml:space="preserve">8-2-2012 7:51 </v>
      </c>
      <c r="P6443">
        <f t="shared" si="403"/>
        <v>0.99999999994179234</v>
      </c>
      <c r="Q6443">
        <v>77</v>
      </c>
      <c r="R6443">
        <v>0.99999999994179234</v>
      </c>
      <c r="S6443">
        <v>71.099999999999994</v>
      </c>
    </row>
    <row r="6444" spans="1:19" x14ac:dyDescent="0.25">
      <c r="A6444" t="s">
        <v>6474</v>
      </c>
      <c r="B6444">
        <v>84.9</v>
      </c>
      <c r="D6444" t="str">
        <f t="shared" si="400"/>
        <v xml:space="preserve">8-6-2011 14:51 </v>
      </c>
      <c r="E6444">
        <f t="shared" si="401"/>
        <v>1.0000000001164153</v>
      </c>
      <c r="F6444">
        <v>84.9</v>
      </c>
      <c r="K6444" t="s">
        <v>16050</v>
      </c>
      <c r="L6444">
        <v>90</v>
      </c>
      <c r="N6444" t="s">
        <v>16158</v>
      </c>
      <c r="O6444" t="str">
        <f t="shared" si="402"/>
        <v xml:space="preserve">8-2-2012 6:51 </v>
      </c>
      <c r="P6444">
        <f t="shared" si="403"/>
        <v>0.99999999994179234</v>
      </c>
      <c r="Q6444">
        <v>75</v>
      </c>
      <c r="R6444">
        <v>0.99999999994179234</v>
      </c>
      <c r="S6444">
        <v>71.099999999999994</v>
      </c>
    </row>
    <row r="6445" spans="1:19" x14ac:dyDescent="0.25">
      <c r="A6445" t="s">
        <v>6475</v>
      </c>
      <c r="B6445">
        <v>84</v>
      </c>
      <c r="D6445" t="str">
        <f t="shared" si="400"/>
        <v xml:space="preserve">8-6-2011 13:51 </v>
      </c>
      <c r="E6445">
        <f t="shared" si="401"/>
        <v>0.99999999994179234</v>
      </c>
      <c r="F6445">
        <v>84</v>
      </c>
      <c r="K6445" t="s">
        <v>16051</v>
      </c>
      <c r="L6445">
        <v>87.1</v>
      </c>
      <c r="N6445" t="s">
        <v>16159</v>
      </c>
      <c r="O6445" t="str">
        <f t="shared" si="402"/>
        <v xml:space="preserve">8-2-2012 5:51 </v>
      </c>
      <c r="P6445">
        <f t="shared" si="403"/>
        <v>0.31666666665114462</v>
      </c>
      <c r="Q6445">
        <v>75</v>
      </c>
      <c r="R6445">
        <v>0.53333333332557231</v>
      </c>
      <c r="S6445">
        <v>71.099999999999994</v>
      </c>
    </row>
    <row r="6446" spans="1:19" x14ac:dyDescent="0.25">
      <c r="A6446" t="s">
        <v>6476</v>
      </c>
      <c r="B6446">
        <v>81</v>
      </c>
      <c r="D6446" t="str">
        <f t="shared" si="400"/>
        <v xml:space="preserve">8-6-2011 12:51 </v>
      </c>
      <c r="E6446">
        <f t="shared" si="401"/>
        <v>0.76666666672099382</v>
      </c>
      <c r="F6446">
        <v>81</v>
      </c>
      <c r="K6446" t="s">
        <v>16052</v>
      </c>
      <c r="L6446">
        <v>84.9</v>
      </c>
      <c r="N6446" t="s">
        <v>16160</v>
      </c>
      <c r="O6446" t="str">
        <f t="shared" si="402"/>
        <v xml:space="preserve">8-2-2012 5:32 </v>
      </c>
      <c r="P6446">
        <f t="shared" si="403"/>
        <v>0.6833333334652707</v>
      </c>
      <c r="Q6446">
        <v>73.400000000000006</v>
      </c>
      <c r="R6446">
        <v>0.99999999994179234</v>
      </c>
      <c r="S6446">
        <v>71.099999999999994</v>
      </c>
    </row>
    <row r="6447" spans="1:19" x14ac:dyDescent="0.25">
      <c r="A6447" t="s">
        <v>6477</v>
      </c>
      <c r="B6447">
        <v>80.599999999999994</v>
      </c>
      <c r="D6447" t="str">
        <f t="shared" si="400"/>
        <v xml:space="preserve">8-6-2011 12:05 </v>
      </c>
      <c r="E6447">
        <f t="shared" si="401"/>
        <v>0.23333333322079852</v>
      </c>
      <c r="F6447">
        <v>80.599999999999994</v>
      </c>
      <c r="K6447" t="s">
        <v>16053</v>
      </c>
      <c r="L6447">
        <v>82</v>
      </c>
      <c r="N6447" t="s">
        <v>16161</v>
      </c>
      <c r="O6447" t="str">
        <f t="shared" si="402"/>
        <v xml:space="preserve">8-2-2012 4:51 </v>
      </c>
      <c r="P6447">
        <f t="shared" si="403"/>
        <v>0.23333333322079852</v>
      </c>
      <c r="Q6447">
        <v>73.900000000000006</v>
      </c>
      <c r="R6447">
        <v>0.99999999994179234</v>
      </c>
      <c r="S6447">
        <v>71.099999999999994</v>
      </c>
    </row>
    <row r="6448" spans="1:19" x14ac:dyDescent="0.25">
      <c r="A6448" t="s">
        <v>6478</v>
      </c>
      <c r="B6448">
        <v>80.099999999999994</v>
      </c>
      <c r="D6448" t="str">
        <f t="shared" si="400"/>
        <v xml:space="preserve">8-6-2011 11:51 </v>
      </c>
      <c r="E6448">
        <f t="shared" si="401"/>
        <v>0.51666666677920148</v>
      </c>
      <c r="F6448">
        <v>80.099999999999994</v>
      </c>
      <c r="K6448" t="s">
        <v>16054</v>
      </c>
      <c r="L6448">
        <v>78.099999999999994</v>
      </c>
      <c r="N6448" t="s">
        <v>16162</v>
      </c>
      <c r="O6448" t="str">
        <f t="shared" si="402"/>
        <v xml:space="preserve">8-2-2012 4:37 </v>
      </c>
      <c r="P6448">
        <f t="shared" si="403"/>
        <v>0.76666666672099382</v>
      </c>
      <c r="Q6448">
        <v>75.2</v>
      </c>
      <c r="R6448">
        <v>1.0000000001164153</v>
      </c>
      <c r="S6448">
        <v>71.099999999999994</v>
      </c>
    </row>
    <row r="6449" spans="1:19" x14ac:dyDescent="0.25">
      <c r="A6449" t="s">
        <v>6479</v>
      </c>
      <c r="B6449">
        <v>78.8</v>
      </c>
      <c r="D6449" t="str">
        <f t="shared" si="400"/>
        <v xml:space="preserve">8-6-2011 11:20 </v>
      </c>
      <c r="E6449">
        <f t="shared" si="401"/>
        <v>0.48333333333721384</v>
      </c>
      <c r="F6449">
        <v>78.8</v>
      </c>
      <c r="K6449" t="s">
        <v>16055</v>
      </c>
      <c r="L6449">
        <v>75.900000000000006</v>
      </c>
      <c r="N6449" t="s">
        <v>16163</v>
      </c>
      <c r="O6449" t="str">
        <f t="shared" si="402"/>
        <v xml:space="preserve">8-2-2012 3:51 </v>
      </c>
      <c r="P6449">
        <f t="shared" si="403"/>
        <v>0.99999999994179234</v>
      </c>
      <c r="Q6449">
        <v>73.900000000000006</v>
      </c>
      <c r="R6449">
        <v>1.0000000001164153</v>
      </c>
      <c r="S6449">
        <v>71.099999999999994</v>
      </c>
    </row>
    <row r="6450" spans="1:19" x14ac:dyDescent="0.25">
      <c r="A6450" t="s">
        <v>6480</v>
      </c>
      <c r="B6450">
        <v>77</v>
      </c>
      <c r="D6450" t="str">
        <f t="shared" si="400"/>
        <v xml:space="preserve">8-6-2011 10:51 </v>
      </c>
      <c r="E6450">
        <f t="shared" si="401"/>
        <v>0.63333333330228925</v>
      </c>
      <c r="F6450">
        <v>77</v>
      </c>
      <c r="K6450" t="s">
        <v>16056</v>
      </c>
      <c r="L6450">
        <v>73.900000000000006</v>
      </c>
      <c r="N6450" t="s">
        <v>16164</v>
      </c>
      <c r="O6450" t="str">
        <f t="shared" si="402"/>
        <v xml:space="preserve">8-2-2012 2:51 </v>
      </c>
      <c r="P6450">
        <f t="shared" si="403"/>
        <v>1.0000000001164153</v>
      </c>
      <c r="Q6450">
        <v>73.900000000000006</v>
      </c>
      <c r="R6450">
        <v>0.26666666666278616</v>
      </c>
      <c r="S6450">
        <v>71.099999999999994</v>
      </c>
    </row>
    <row r="6451" spans="1:19" x14ac:dyDescent="0.25">
      <c r="A6451" t="s">
        <v>6481</v>
      </c>
      <c r="B6451">
        <v>75.2</v>
      </c>
      <c r="D6451" t="str">
        <f t="shared" si="400"/>
        <v xml:space="preserve">8-6-2011 10:13 </v>
      </c>
      <c r="E6451">
        <f t="shared" si="401"/>
        <v>0.36666666663950309</v>
      </c>
      <c r="F6451">
        <v>75.2</v>
      </c>
      <c r="K6451" t="s">
        <v>16057</v>
      </c>
      <c r="L6451">
        <v>73.900000000000006</v>
      </c>
      <c r="N6451" t="s">
        <v>16165</v>
      </c>
      <c r="O6451" t="str">
        <f t="shared" si="402"/>
        <v xml:space="preserve">8-2-2012 1:51 </v>
      </c>
      <c r="P6451">
        <f t="shared" si="403"/>
        <v>0.99999999994179234</v>
      </c>
      <c r="Q6451">
        <v>75.900000000000006</v>
      </c>
      <c r="R6451">
        <v>0.99999999994179234</v>
      </c>
      <c r="S6451">
        <v>71.099999999999994</v>
      </c>
    </row>
    <row r="6452" spans="1:19" x14ac:dyDescent="0.25">
      <c r="A6452" t="s">
        <v>6482</v>
      </c>
      <c r="B6452">
        <v>77</v>
      </c>
      <c r="D6452" t="str">
        <f t="shared" si="400"/>
        <v xml:space="preserve">8-6-2011 9:51 </v>
      </c>
      <c r="E6452">
        <f t="shared" si="401"/>
        <v>0.99999999994179234</v>
      </c>
      <c r="F6452">
        <v>77</v>
      </c>
      <c r="K6452" t="s">
        <v>16058</v>
      </c>
      <c r="L6452">
        <v>73.900000000000006</v>
      </c>
      <c r="N6452" t="s">
        <v>16166</v>
      </c>
      <c r="O6452" t="str">
        <f t="shared" si="402"/>
        <v xml:space="preserve">8-2-2012 0:51 </v>
      </c>
      <c r="P6452">
        <f t="shared" si="403"/>
        <v>0.99999999994179234</v>
      </c>
      <c r="Q6452">
        <v>77</v>
      </c>
      <c r="R6452">
        <v>0.99999999994179234</v>
      </c>
      <c r="S6452">
        <v>71.099999999999994</v>
      </c>
    </row>
    <row r="6453" spans="1:19" x14ac:dyDescent="0.25">
      <c r="A6453" t="s">
        <v>6483</v>
      </c>
      <c r="B6453">
        <v>75</v>
      </c>
      <c r="D6453" t="str">
        <f t="shared" si="400"/>
        <v xml:space="preserve">8-6-2011 8:51 </v>
      </c>
      <c r="E6453">
        <f t="shared" si="401"/>
        <v>0.11666666669771075</v>
      </c>
      <c r="F6453">
        <v>75</v>
      </c>
      <c r="K6453" t="s">
        <v>16059</v>
      </c>
      <c r="L6453">
        <v>73.900000000000006</v>
      </c>
      <c r="N6453" t="s">
        <v>16167</v>
      </c>
      <c r="O6453" t="str">
        <f t="shared" si="402"/>
        <v xml:space="preserve">8-1-2012 23:51 </v>
      </c>
      <c r="P6453">
        <f t="shared" si="403"/>
        <v>1.0000000001164153</v>
      </c>
      <c r="Q6453">
        <v>78.099999999999994</v>
      </c>
      <c r="R6453">
        <v>0.99999999994179234</v>
      </c>
      <c r="S6453">
        <v>71.099999999999994</v>
      </c>
    </row>
    <row r="6454" spans="1:19" x14ac:dyDescent="0.25">
      <c r="A6454" t="s">
        <v>6484</v>
      </c>
      <c r="B6454">
        <v>73.400000000000006</v>
      </c>
      <c r="D6454" t="str">
        <f t="shared" si="400"/>
        <v xml:space="preserve">8-6-2011 8:44 </v>
      </c>
      <c r="E6454">
        <f t="shared" si="401"/>
        <v>0.33333333337213844</v>
      </c>
      <c r="F6454">
        <v>73.400000000000006</v>
      </c>
      <c r="K6454" t="s">
        <v>16060</v>
      </c>
      <c r="L6454">
        <v>75</v>
      </c>
      <c r="N6454" t="s">
        <v>16168</v>
      </c>
      <c r="O6454" t="str">
        <f t="shared" si="402"/>
        <v xml:space="preserve">8-1-2012 22:51 </v>
      </c>
      <c r="P6454">
        <f t="shared" si="403"/>
        <v>0.99999999994179234</v>
      </c>
      <c r="Q6454">
        <v>75.900000000000006</v>
      </c>
      <c r="R6454">
        <v>0.99999999994179234</v>
      </c>
      <c r="S6454">
        <v>71.099999999999994</v>
      </c>
    </row>
    <row r="6455" spans="1:19" x14ac:dyDescent="0.25">
      <c r="A6455" t="s">
        <v>6485</v>
      </c>
      <c r="B6455">
        <v>73.400000000000006</v>
      </c>
      <c r="D6455" t="str">
        <f t="shared" si="400"/>
        <v xml:space="preserve">8-6-2011 8:24 </v>
      </c>
      <c r="E6455">
        <f t="shared" si="401"/>
        <v>0.24999999994179234</v>
      </c>
      <c r="F6455">
        <v>73.400000000000006</v>
      </c>
      <c r="K6455" t="s">
        <v>16061</v>
      </c>
      <c r="L6455">
        <v>77</v>
      </c>
      <c r="N6455" t="s">
        <v>16169</v>
      </c>
      <c r="O6455" t="str">
        <f t="shared" si="402"/>
        <v xml:space="preserve">8-1-2012 21:51 </v>
      </c>
      <c r="P6455">
        <f t="shared" si="403"/>
        <v>0.99999999994179234</v>
      </c>
      <c r="Q6455">
        <v>75</v>
      </c>
      <c r="R6455">
        <v>0.99999999994179234</v>
      </c>
      <c r="S6455">
        <v>71.099999999999994</v>
      </c>
    </row>
    <row r="6456" spans="1:19" x14ac:dyDescent="0.25">
      <c r="A6456" t="s">
        <v>6486</v>
      </c>
      <c r="B6456">
        <v>73.400000000000006</v>
      </c>
      <c r="D6456" t="str">
        <f t="shared" si="400"/>
        <v xml:space="preserve">8-6-2011 8:09 </v>
      </c>
      <c r="E6456">
        <f t="shared" si="401"/>
        <v>0.30000000010477379</v>
      </c>
      <c r="F6456">
        <v>73.400000000000006</v>
      </c>
      <c r="K6456" t="s">
        <v>16062</v>
      </c>
      <c r="L6456">
        <v>77</v>
      </c>
      <c r="N6456" t="s">
        <v>16170</v>
      </c>
      <c r="O6456" t="str">
        <f t="shared" si="402"/>
        <v xml:space="preserve">8-1-2012 20:51 </v>
      </c>
      <c r="P6456">
        <f t="shared" si="403"/>
        <v>1.0000000001164153</v>
      </c>
      <c r="Q6456">
        <v>73.900000000000006</v>
      </c>
      <c r="R6456">
        <v>0.99999999994179234</v>
      </c>
      <c r="S6456">
        <v>71.099999999999994</v>
      </c>
    </row>
    <row r="6457" spans="1:19" x14ac:dyDescent="0.25">
      <c r="A6457" t="s">
        <v>6487</v>
      </c>
      <c r="B6457">
        <v>73.900000000000006</v>
      </c>
      <c r="D6457" t="str">
        <f t="shared" si="400"/>
        <v xml:space="preserve">8-6-2011 7:51 </v>
      </c>
      <c r="E6457">
        <f t="shared" si="401"/>
        <v>0.24999999994179234</v>
      </c>
      <c r="F6457">
        <v>73.900000000000006</v>
      </c>
      <c r="K6457" t="s">
        <v>16063</v>
      </c>
      <c r="L6457">
        <v>78.099999999999994</v>
      </c>
      <c r="N6457" t="s">
        <v>16171</v>
      </c>
      <c r="O6457" t="str">
        <f t="shared" si="402"/>
        <v xml:space="preserve">8-1-2012 19:51 </v>
      </c>
      <c r="P6457">
        <f t="shared" si="403"/>
        <v>0.76666666654637083</v>
      </c>
      <c r="Q6457">
        <v>75.900000000000006</v>
      </c>
      <c r="R6457">
        <v>0.99999999994179234</v>
      </c>
      <c r="S6457">
        <v>71.099999999999994</v>
      </c>
    </row>
    <row r="6458" spans="1:19" x14ac:dyDescent="0.25">
      <c r="A6458" t="s">
        <v>6488</v>
      </c>
      <c r="B6458">
        <v>73.400000000000006</v>
      </c>
      <c r="D6458" t="str">
        <f t="shared" si="400"/>
        <v xml:space="preserve">8-6-2011 7:36 </v>
      </c>
      <c r="E6458">
        <f t="shared" si="401"/>
        <v>0.6000000000349246</v>
      </c>
      <c r="F6458">
        <v>73.400000000000006</v>
      </c>
      <c r="K6458" t="s">
        <v>16064</v>
      </c>
      <c r="L6458">
        <v>79</v>
      </c>
      <c r="N6458" t="s">
        <v>16172</v>
      </c>
      <c r="O6458" t="str">
        <f t="shared" si="402"/>
        <v xml:space="preserve">8-1-2012 19:05 </v>
      </c>
      <c r="P6458">
        <f t="shared" si="403"/>
        <v>0.2333333333954215</v>
      </c>
      <c r="Q6458">
        <v>80.599999999999994</v>
      </c>
      <c r="R6458">
        <v>0.99999999994179234</v>
      </c>
      <c r="S6458">
        <v>71.099999999999994</v>
      </c>
    </row>
    <row r="6459" spans="1:19" x14ac:dyDescent="0.25">
      <c r="A6459" t="s">
        <v>6489</v>
      </c>
      <c r="B6459">
        <v>75.2</v>
      </c>
      <c r="D6459" t="str">
        <f t="shared" si="400"/>
        <v xml:space="preserve">8-6-2011 7:00 </v>
      </c>
      <c r="E6459">
        <f t="shared" si="401"/>
        <v>0.1499999999650754</v>
      </c>
      <c r="F6459">
        <v>75.2</v>
      </c>
      <c r="K6459" t="s">
        <v>16065</v>
      </c>
      <c r="L6459">
        <v>80.099999999999994</v>
      </c>
      <c r="N6459" t="s">
        <v>16173</v>
      </c>
      <c r="O6459" t="str">
        <f t="shared" si="402"/>
        <v xml:space="preserve">8-1-2012 18:51 </v>
      </c>
      <c r="P6459">
        <f t="shared" si="403"/>
        <v>0.99999999994179234</v>
      </c>
      <c r="Q6459">
        <v>81</v>
      </c>
      <c r="R6459">
        <v>0.35000000009313226</v>
      </c>
      <c r="S6459">
        <v>71.099999999999994</v>
      </c>
    </row>
    <row r="6460" spans="1:19" x14ac:dyDescent="0.25">
      <c r="A6460" t="s">
        <v>6490</v>
      </c>
      <c r="B6460">
        <v>75</v>
      </c>
      <c r="D6460" t="str">
        <f t="shared" si="400"/>
        <v xml:space="preserve">8-6-2011 6:51 </v>
      </c>
      <c r="E6460">
        <f t="shared" si="401"/>
        <v>0.21666666667442769</v>
      </c>
      <c r="F6460">
        <v>75</v>
      </c>
      <c r="K6460" t="s">
        <v>16066</v>
      </c>
      <c r="L6460">
        <v>81</v>
      </c>
      <c r="N6460" t="s">
        <v>16174</v>
      </c>
      <c r="O6460" t="str">
        <f t="shared" si="402"/>
        <v xml:space="preserve">8-1-2012 17:51 </v>
      </c>
      <c r="P6460">
        <f t="shared" si="403"/>
        <v>1.0000000001164153</v>
      </c>
      <c r="Q6460">
        <v>89.1</v>
      </c>
      <c r="R6460">
        <v>0.64999999984866008</v>
      </c>
      <c r="S6460">
        <v>71.099999999999994</v>
      </c>
    </row>
    <row r="6461" spans="1:19" x14ac:dyDescent="0.25">
      <c r="A6461" t="s">
        <v>6491</v>
      </c>
      <c r="B6461">
        <v>75.2</v>
      </c>
      <c r="D6461" t="str">
        <f t="shared" si="400"/>
        <v xml:space="preserve">8-6-2011 6:38 </v>
      </c>
      <c r="E6461">
        <f t="shared" si="401"/>
        <v>0.26666666666278616</v>
      </c>
      <c r="F6461">
        <v>75.2</v>
      </c>
      <c r="K6461" t="s">
        <v>16067</v>
      </c>
      <c r="L6461">
        <v>82</v>
      </c>
      <c r="N6461" t="s">
        <v>16175</v>
      </c>
      <c r="O6461" t="str">
        <f t="shared" si="402"/>
        <v xml:space="preserve">8-1-2012 16:51 </v>
      </c>
      <c r="P6461">
        <f t="shared" si="403"/>
        <v>0.99999999994179234</v>
      </c>
      <c r="Q6461">
        <v>86</v>
      </c>
      <c r="R6461">
        <v>0.99999999994179234</v>
      </c>
      <c r="S6461">
        <v>71.099999999999994</v>
      </c>
    </row>
    <row r="6462" spans="1:19" x14ac:dyDescent="0.25">
      <c r="A6462" t="s">
        <v>6492</v>
      </c>
      <c r="B6462">
        <v>75.2</v>
      </c>
      <c r="D6462" t="str">
        <f t="shared" si="400"/>
        <v xml:space="preserve">8-6-2011 6:22 </v>
      </c>
      <c r="E6462">
        <f t="shared" si="401"/>
        <v>9.9999999976716936E-2</v>
      </c>
      <c r="F6462">
        <v>75.2</v>
      </c>
      <c r="K6462" t="s">
        <v>16068</v>
      </c>
      <c r="L6462">
        <v>84</v>
      </c>
      <c r="N6462" t="s">
        <v>16176</v>
      </c>
      <c r="O6462" t="str">
        <f t="shared" si="402"/>
        <v xml:space="preserve">8-1-2012 15:51 </v>
      </c>
      <c r="P6462">
        <f t="shared" si="403"/>
        <v>0.99999999994179234</v>
      </c>
      <c r="Q6462">
        <v>87.1</v>
      </c>
      <c r="R6462">
        <v>0.99999999994179234</v>
      </c>
      <c r="S6462">
        <v>71.099999999999994</v>
      </c>
    </row>
    <row r="6463" spans="1:19" x14ac:dyDescent="0.25">
      <c r="A6463" t="s">
        <v>6493</v>
      </c>
      <c r="B6463">
        <v>75.2</v>
      </c>
      <c r="D6463" t="str">
        <f t="shared" si="400"/>
        <v xml:space="preserve">8-6-2011 6:16 </v>
      </c>
      <c r="E6463">
        <f t="shared" si="401"/>
        <v>0.19999999995343387</v>
      </c>
      <c r="F6463">
        <v>75.2</v>
      </c>
      <c r="K6463" t="s">
        <v>16069</v>
      </c>
      <c r="L6463">
        <v>87.1</v>
      </c>
      <c r="N6463" t="s">
        <v>16177</v>
      </c>
      <c r="O6463" t="str">
        <f t="shared" si="402"/>
        <v xml:space="preserve">8-1-2012 14:51 </v>
      </c>
      <c r="P6463">
        <f t="shared" si="403"/>
        <v>1.0000000001164153</v>
      </c>
      <c r="Q6463">
        <v>84</v>
      </c>
      <c r="R6463">
        <v>1.0000000001164153</v>
      </c>
      <c r="S6463">
        <v>71.099999999999994</v>
      </c>
    </row>
    <row r="6464" spans="1:19" x14ac:dyDescent="0.25">
      <c r="A6464" t="s">
        <v>6494</v>
      </c>
      <c r="B6464">
        <v>75.2</v>
      </c>
      <c r="D6464" t="str">
        <f t="shared" si="400"/>
        <v xml:space="preserve">8-6-2011 6:04 </v>
      </c>
      <c r="E6464">
        <f t="shared" si="401"/>
        <v>0.21666666667442769</v>
      </c>
      <c r="F6464">
        <v>75.2</v>
      </c>
      <c r="K6464" t="s">
        <v>16070</v>
      </c>
      <c r="L6464">
        <v>87.1</v>
      </c>
      <c r="N6464" t="s">
        <v>16178</v>
      </c>
      <c r="O6464" t="str">
        <f t="shared" si="402"/>
        <v xml:space="preserve">8-1-2012 13:51 </v>
      </c>
      <c r="P6464">
        <f t="shared" si="403"/>
        <v>0.99999999994179234</v>
      </c>
      <c r="Q6464">
        <v>87.1</v>
      </c>
      <c r="R6464">
        <v>0.99999999994179234</v>
      </c>
      <c r="S6464">
        <v>71.099999999999994</v>
      </c>
    </row>
    <row r="6465" spans="1:19" x14ac:dyDescent="0.25">
      <c r="A6465" t="s">
        <v>6495</v>
      </c>
      <c r="B6465">
        <v>75.900000000000006</v>
      </c>
      <c r="D6465" t="str">
        <f t="shared" si="400"/>
        <v xml:space="preserve">8-6-2011 5:51 </v>
      </c>
      <c r="E6465">
        <f t="shared" si="401"/>
        <v>0.1499999999650754</v>
      </c>
      <c r="F6465">
        <v>75.900000000000006</v>
      </c>
      <c r="K6465" t="s">
        <v>16071</v>
      </c>
      <c r="L6465">
        <v>86</v>
      </c>
      <c r="N6465" t="s">
        <v>16179</v>
      </c>
      <c r="O6465" t="str">
        <f t="shared" si="402"/>
        <v xml:space="preserve">8-1-2012 12:51 </v>
      </c>
      <c r="P6465">
        <f t="shared" si="403"/>
        <v>0.99999999994179234</v>
      </c>
      <c r="Q6465">
        <v>84.9</v>
      </c>
      <c r="R6465">
        <v>0.31666666665114462</v>
      </c>
      <c r="S6465">
        <v>71.099999999999994</v>
      </c>
    </row>
    <row r="6466" spans="1:19" x14ac:dyDescent="0.25">
      <c r="A6466" t="s">
        <v>6496</v>
      </c>
      <c r="B6466">
        <v>75.2</v>
      </c>
      <c r="D6466" t="str">
        <f t="shared" si="400"/>
        <v xml:space="preserve">8-6-2011 5:42 </v>
      </c>
      <c r="E6466">
        <f t="shared" si="401"/>
        <v>6.6666666709352285E-2</v>
      </c>
      <c r="F6466">
        <v>75.2</v>
      </c>
      <c r="K6466" t="s">
        <v>16072</v>
      </c>
      <c r="L6466">
        <v>84</v>
      </c>
      <c r="N6466" t="s">
        <v>16180</v>
      </c>
      <c r="O6466" t="str">
        <f t="shared" si="402"/>
        <v xml:space="preserve">8-1-2012 11:51 </v>
      </c>
      <c r="P6466">
        <f t="shared" si="403"/>
        <v>1.0000000001164153</v>
      </c>
      <c r="Q6466">
        <v>84</v>
      </c>
      <c r="R6466">
        <v>1.0000000001164153</v>
      </c>
      <c r="S6466">
        <v>71.099999999999994</v>
      </c>
    </row>
    <row r="6467" spans="1:19" x14ac:dyDescent="0.25">
      <c r="A6467" t="s">
        <v>6497</v>
      </c>
      <c r="B6467">
        <v>75.2</v>
      </c>
      <c r="D6467" t="str">
        <f t="shared" ref="D6467:D6530" si="404">LEFT(A6467,LEN(A6467)-3)</f>
        <v xml:space="preserve">8-6-2011 5:38 </v>
      </c>
      <c r="E6467">
        <f t="shared" ref="E6467:E6530" si="405">(D6467-D6468)*24</f>
        <v>0.21666666667442769</v>
      </c>
      <c r="F6467">
        <v>75.2</v>
      </c>
      <c r="K6467" t="s">
        <v>16073</v>
      </c>
      <c r="L6467">
        <v>90</v>
      </c>
      <c r="N6467" t="s">
        <v>16181</v>
      </c>
      <c r="O6467" t="str">
        <f t="shared" ref="O6467:O6530" si="406">LEFT(N6467,LEN(N6467)-3)</f>
        <v xml:space="preserve">8-1-2012 10:51 </v>
      </c>
      <c r="P6467">
        <f t="shared" ref="P6467:P6530" si="407">(O6467-O6468)*24</f>
        <v>0.99999999994179234</v>
      </c>
      <c r="Q6467">
        <v>81</v>
      </c>
      <c r="R6467">
        <v>0.99999999994179234</v>
      </c>
      <c r="S6467">
        <v>71.099999999999994</v>
      </c>
    </row>
    <row r="6468" spans="1:19" x14ac:dyDescent="0.25">
      <c r="A6468" t="s">
        <v>6498</v>
      </c>
      <c r="B6468">
        <v>75.2</v>
      </c>
      <c r="D6468" t="str">
        <f t="shared" si="404"/>
        <v xml:space="preserve">8-6-2011 5:25 </v>
      </c>
      <c r="E6468">
        <f t="shared" si="405"/>
        <v>0.21666666667442769</v>
      </c>
      <c r="F6468">
        <v>75.2</v>
      </c>
      <c r="K6468" t="s">
        <v>16074</v>
      </c>
      <c r="L6468">
        <v>89.1</v>
      </c>
      <c r="N6468" t="s">
        <v>16182</v>
      </c>
      <c r="O6468" t="str">
        <f t="shared" si="406"/>
        <v xml:space="preserve">8-1-2012 9:51 </v>
      </c>
      <c r="P6468">
        <f t="shared" si="407"/>
        <v>0.99999999994179234</v>
      </c>
      <c r="Q6468">
        <v>78.099999999999994</v>
      </c>
      <c r="R6468">
        <v>1.0000000001164153</v>
      </c>
      <c r="S6468">
        <v>71.099999999999994</v>
      </c>
    </row>
    <row r="6469" spans="1:19" x14ac:dyDescent="0.25">
      <c r="A6469" t="s">
        <v>6499</v>
      </c>
      <c r="B6469">
        <v>77</v>
      </c>
      <c r="D6469" t="str">
        <f t="shared" si="404"/>
        <v xml:space="preserve">8-6-2011 5:12 </v>
      </c>
      <c r="E6469">
        <f t="shared" si="405"/>
        <v>0.35000000009313226</v>
      </c>
      <c r="F6469">
        <v>77</v>
      </c>
      <c r="K6469" t="s">
        <v>16075</v>
      </c>
      <c r="L6469">
        <v>86</v>
      </c>
      <c r="N6469" t="s">
        <v>16183</v>
      </c>
      <c r="O6469" t="str">
        <f t="shared" si="406"/>
        <v xml:space="preserve">8-1-2012 8:51 </v>
      </c>
      <c r="P6469">
        <f t="shared" si="407"/>
        <v>1.0000000001164153</v>
      </c>
      <c r="Q6469">
        <v>77</v>
      </c>
      <c r="R6469">
        <v>0.99999999994179234</v>
      </c>
      <c r="S6469">
        <v>71.099999999999994</v>
      </c>
    </row>
    <row r="6470" spans="1:19" x14ac:dyDescent="0.25">
      <c r="A6470" t="s">
        <v>6500</v>
      </c>
      <c r="B6470">
        <v>77</v>
      </c>
      <c r="D6470" t="str">
        <f t="shared" si="404"/>
        <v xml:space="preserve">8-6-2011 4:51 </v>
      </c>
      <c r="E6470">
        <f t="shared" si="405"/>
        <v>0.1499999999650754</v>
      </c>
      <c r="F6470">
        <v>77</v>
      </c>
      <c r="K6470" t="s">
        <v>16076</v>
      </c>
      <c r="L6470">
        <v>84.9</v>
      </c>
      <c r="N6470" t="s">
        <v>16184</v>
      </c>
      <c r="O6470" t="str">
        <f t="shared" si="406"/>
        <v xml:space="preserve">8-1-2012 7:51 </v>
      </c>
      <c r="P6470">
        <f t="shared" si="407"/>
        <v>0.99999999994179234</v>
      </c>
      <c r="Q6470">
        <v>75.900000000000006</v>
      </c>
      <c r="R6470">
        <v>1.0000000001164153</v>
      </c>
      <c r="S6470">
        <v>71.099999999999994</v>
      </c>
    </row>
    <row r="6471" spans="1:19" x14ac:dyDescent="0.25">
      <c r="A6471" t="s">
        <v>6501</v>
      </c>
      <c r="B6471">
        <v>77</v>
      </c>
      <c r="D6471" t="str">
        <f t="shared" si="404"/>
        <v xml:space="preserve">8-6-2011 4:42 </v>
      </c>
      <c r="E6471">
        <f t="shared" si="405"/>
        <v>0.1499999999650754</v>
      </c>
      <c r="F6471">
        <v>77</v>
      </c>
      <c r="K6471" t="s">
        <v>16077</v>
      </c>
      <c r="L6471">
        <v>82.4</v>
      </c>
      <c r="N6471" t="s">
        <v>16185</v>
      </c>
      <c r="O6471" t="str">
        <f t="shared" si="406"/>
        <v xml:space="preserve">8-1-2012 6:51 </v>
      </c>
      <c r="P6471">
        <f t="shared" si="407"/>
        <v>0.18333333323244005</v>
      </c>
      <c r="Q6471">
        <v>73</v>
      </c>
      <c r="R6471">
        <v>1.0000000001164153</v>
      </c>
      <c r="S6471">
        <v>71.099999999999994</v>
      </c>
    </row>
    <row r="6472" spans="1:19" x14ac:dyDescent="0.25">
      <c r="A6472" t="s">
        <v>6502</v>
      </c>
      <c r="B6472">
        <v>77</v>
      </c>
      <c r="D6472" t="str">
        <f t="shared" si="404"/>
        <v xml:space="preserve">8-6-2011 4:33 </v>
      </c>
      <c r="E6472">
        <f t="shared" si="405"/>
        <v>0.48333333333721384</v>
      </c>
      <c r="F6472">
        <v>77</v>
      </c>
      <c r="K6472" t="s">
        <v>16078</v>
      </c>
      <c r="L6472">
        <v>80.099999999999994</v>
      </c>
      <c r="N6472" t="s">
        <v>16186</v>
      </c>
      <c r="O6472" t="str">
        <f t="shared" si="406"/>
        <v xml:space="preserve">8-1-2012 6:40 </v>
      </c>
      <c r="P6472">
        <f t="shared" si="407"/>
        <v>0.81666666670935228</v>
      </c>
      <c r="Q6472">
        <v>73.400000000000006</v>
      </c>
      <c r="R6472">
        <v>0.99999999994179234</v>
      </c>
      <c r="S6472">
        <v>71.099999999999994</v>
      </c>
    </row>
    <row r="6473" spans="1:19" x14ac:dyDescent="0.25">
      <c r="A6473" t="s">
        <v>6503</v>
      </c>
      <c r="B6473">
        <v>78.8</v>
      </c>
      <c r="D6473" t="str">
        <f t="shared" si="404"/>
        <v xml:space="preserve">8-6-2011 4:04 </v>
      </c>
      <c r="E6473">
        <f t="shared" si="405"/>
        <v>0.21666666667442769</v>
      </c>
      <c r="F6473">
        <v>78.8</v>
      </c>
      <c r="K6473" t="s">
        <v>16079</v>
      </c>
      <c r="L6473">
        <v>81</v>
      </c>
      <c r="N6473" t="s">
        <v>16187</v>
      </c>
      <c r="O6473" t="str">
        <f t="shared" si="406"/>
        <v xml:space="preserve">8-1-2012 5:51 </v>
      </c>
      <c r="P6473">
        <f t="shared" si="407"/>
        <v>1.0000000001164153</v>
      </c>
      <c r="Q6473">
        <v>73</v>
      </c>
      <c r="R6473">
        <v>0.99999999994179234</v>
      </c>
      <c r="S6473">
        <v>71.099999999999994</v>
      </c>
    </row>
    <row r="6474" spans="1:19" x14ac:dyDescent="0.25">
      <c r="A6474" t="s">
        <v>6504</v>
      </c>
      <c r="B6474">
        <v>79</v>
      </c>
      <c r="D6474" t="str">
        <f t="shared" si="404"/>
        <v xml:space="preserve">8-6-2011 3:51 </v>
      </c>
      <c r="E6474">
        <f t="shared" si="405"/>
        <v>0.28333333338377997</v>
      </c>
      <c r="F6474">
        <v>79</v>
      </c>
      <c r="K6474" t="s">
        <v>16080</v>
      </c>
      <c r="L6474">
        <v>78.8</v>
      </c>
      <c r="N6474" t="s">
        <v>16188</v>
      </c>
      <c r="O6474" t="str">
        <f t="shared" si="406"/>
        <v xml:space="preserve">8-1-2012 4:51 </v>
      </c>
      <c r="P6474">
        <f t="shared" si="407"/>
        <v>0.99999999994179234</v>
      </c>
      <c r="Q6474">
        <v>75</v>
      </c>
      <c r="R6474">
        <v>1.0000000001164153</v>
      </c>
      <c r="S6474">
        <v>71.099999999999994</v>
      </c>
    </row>
    <row r="6475" spans="1:19" x14ac:dyDescent="0.25">
      <c r="A6475" t="s">
        <v>6505</v>
      </c>
      <c r="B6475">
        <v>78.8</v>
      </c>
      <c r="D6475" t="str">
        <f t="shared" si="404"/>
        <v xml:space="preserve">8-6-2011 3:34 </v>
      </c>
      <c r="E6475">
        <f t="shared" si="405"/>
        <v>0.71666666655801237</v>
      </c>
      <c r="F6475">
        <v>78.8</v>
      </c>
      <c r="K6475" t="s">
        <v>16081</v>
      </c>
      <c r="L6475">
        <v>77</v>
      </c>
      <c r="N6475" t="s">
        <v>16189</v>
      </c>
      <c r="O6475" t="str">
        <f t="shared" si="406"/>
        <v xml:space="preserve">8-1-2012 3:51 </v>
      </c>
      <c r="P6475">
        <f t="shared" si="407"/>
        <v>0.99999999994179234</v>
      </c>
      <c r="Q6475">
        <v>73</v>
      </c>
      <c r="R6475">
        <v>0.99999999994179234</v>
      </c>
      <c r="S6475">
        <v>71.099999999999994</v>
      </c>
    </row>
    <row r="6476" spans="1:19" x14ac:dyDescent="0.25">
      <c r="A6476" t="s">
        <v>6506</v>
      </c>
      <c r="B6476">
        <v>79</v>
      </c>
      <c r="D6476" t="str">
        <f t="shared" si="404"/>
        <v xml:space="preserve">8-6-2011 2:51 </v>
      </c>
      <c r="E6476">
        <f t="shared" si="405"/>
        <v>1.0000000001164153</v>
      </c>
      <c r="F6476">
        <v>79</v>
      </c>
      <c r="K6476" t="s">
        <v>16082</v>
      </c>
      <c r="L6476">
        <v>77</v>
      </c>
      <c r="N6476" t="s">
        <v>16190</v>
      </c>
      <c r="O6476" t="str">
        <f t="shared" si="406"/>
        <v xml:space="preserve">8-1-2012 2:51 </v>
      </c>
      <c r="P6476">
        <f t="shared" si="407"/>
        <v>1.0000000001164153</v>
      </c>
      <c r="Q6476">
        <v>73.900000000000006</v>
      </c>
      <c r="R6476">
        <v>0.99999999994179234</v>
      </c>
      <c r="S6476">
        <v>71.099999999999994</v>
      </c>
    </row>
    <row r="6477" spans="1:19" x14ac:dyDescent="0.25">
      <c r="A6477" t="s">
        <v>6507</v>
      </c>
      <c r="B6477">
        <v>80.099999999999994</v>
      </c>
      <c r="D6477" t="str">
        <f t="shared" si="404"/>
        <v xml:space="preserve">8-6-2011 1:51 </v>
      </c>
      <c r="E6477">
        <f t="shared" si="405"/>
        <v>0.99999999994179234</v>
      </c>
      <c r="F6477">
        <v>80.099999999999994</v>
      </c>
      <c r="K6477" t="s">
        <v>16083</v>
      </c>
      <c r="L6477">
        <v>75.900000000000006</v>
      </c>
      <c r="N6477" t="s">
        <v>16191</v>
      </c>
      <c r="O6477" t="str">
        <f t="shared" si="406"/>
        <v xml:space="preserve">8-1-2012 1:51 </v>
      </c>
      <c r="P6477">
        <f t="shared" si="407"/>
        <v>0.99999999994179234</v>
      </c>
      <c r="Q6477">
        <v>72</v>
      </c>
      <c r="R6477">
        <v>0.99999999994179234</v>
      </c>
      <c r="S6477">
        <v>71.099999999999994</v>
      </c>
    </row>
    <row r="6478" spans="1:19" x14ac:dyDescent="0.25">
      <c r="A6478" t="s">
        <v>6508</v>
      </c>
      <c r="B6478">
        <v>81</v>
      </c>
      <c r="D6478" t="str">
        <f t="shared" si="404"/>
        <v xml:space="preserve">8-6-2011 0:51 </v>
      </c>
      <c r="E6478">
        <f t="shared" si="405"/>
        <v>0.99999999994179234</v>
      </c>
      <c r="F6478">
        <v>81</v>
      </c>
      <c r="K6478" t="s">
        <v>16084</v>
      </c>
      <c r="L6478">
        <v>75.2</v>
      </c>
      <c r="N6478" t="s">
        <v>16192</v>
      </c>
      <c r="O6478" t="str">
        <f t="shared" si="406"/>
        <v xml:space="preserve">8-1-2012 0:51 </v>
      </c>
      <c r="P6478">
        <f t="shared" si="407"/>
        <v>0.99999999994179234</v>
      </c>
      <c r="Q6478">
        <v>75.900000000000006</v>
      </c>
      <c r="R6478">
        <v>0.99999999994179234</v>
      </c>
      <c r="S6478">
        <v>71.099999999999994</v>
      </c>
    </row>
    <row r="6479" spans="1:19" x14ac:dyDescent="0.25">
      <c r="A6479" t="s">
        <v>6509</v>
      </c>
      <c r="B6479">
        <v>82</v>
      </c>
      <c r="D6479" t="str">
        <f t="shared" si="404"/>
        <v xml:space="preserve">8-5-2011 23:51 </v>
      </c>
      <c r="E6479">
        <f t="shared" si="405"/>
        <v>1.0000000001164153</v>
      </c>
      <c r="F6479">
        <v>82</v>
      </c>
      <c r="K6479" t="s">
        <v>16085</v>
      </c>
      <c r="L6479">
        <v>75</v>
      </c>
      <c r="N6479" t="s">
        <v>16193</v>
      </c>
      <c r="O6479" t="str">
        <f t="shared" si="406"/>
        <v xml:space="preserve">7-31-2012 23:51 </v>
      </c>
      <c r="P6479">
        <f t="shared" si="407"/>
        <v>1.0000000001164153</v>
      </c>
      <c r="Q6479">
        <v>75.900000000000006</v>
      </c>
      <c r="R6479">
        <v>1.0000000001164153</v>
      </c>
      <c r="S6479">
        <v>71.099999999999994</v>
      </c>
    </row>
    <row r="6480" spans="1:19" x14ac:dyDescent="0.25">
      <c r="A6480" t="s">
        <v>6510</v>
      </c>
      <c r="B6480">
        <v>82.9</v>
      </c>
      <c r="D6480" t="str">
        <f t="shared" si="404"/>
        <v xml:space="preserve">8-5-2011 22:51 </v>
      </c>
      <c r="E6480">
        <f t="shared" si="405"/>
        <v>0.99999999994179234</v>
      </c>
      <c r="F6480">
        <v>82.9</v>
      </c>
      <c r="K6480" t="s">
        <v>16086</v>
      </c>
      <c r="L6480">
        <v>75</v>
      </c>
      <c r="N6480" t="s">
        <v>16194</v>
      </c>
      <c r="O6480" t="str">
        <f t="shared" si="406"/>
        <v xml:space="preserve">7-31-2012 22:51 </v>
      </c>
      <c r="P6480">
        <f t="shared" si="407"/>
        <v>0.99999999994179234</v>
      </c>
      <c r="Q6480">
        <v>75.900000000000006</v>
      </c>
      <c r="R6480">
        <v>0.99999999994179234</v>
      </c>
      <c r="S6480">
        <v>71.099999999999994</v>
      </c>
    </row>
    <row r="6481" spans="1:19" x14ac:dyDescent="0.25">
      <c r="A6481" t="s">
        <v>6511</v>
      </c>
      <c r="B6481">
        <v>82.9</v>
      </c>
      <c r="D6481" t="str">
        <f t="shared" si="404"/>
        <v xml:space="preserve">8-5-2011 21:51 </v>
      </c>
      <c r="E6481">
        <f t="shared" si="405"/>
        <v>0.99999999994179234</v>
      </c>
      <c r="F6481">
        <v>82.9</v>
      </c>
      <c r="K6481" t="s">
        <v>16087</v>
      </c>
      <c r="L6481">
        <v>77</v>
      </c>
      <c r="N6481" t="s">
        <v>16195</v>
      </c>
      <c r="O6481" t="str">
        <f t="shared" si="406"/>
        <v xml:space="preserve">7-31-2012 21:51 </v>
      </c>
      <c r="P6481">
        <f t="shared" si="407"/>
        <v>0.99999999994179234</v>
      </c>
      <c r="Q6481">
        <v>78.099999999999994</v>
      </c>
      <c r="R6481">
        <v>0.99999999994179234</v>
      </c>
      <c r="S6481">
        <v>71.099999999999994</v>
      </c>
    </row>
    <row r="6482" spans="1:19" x14ac:dyDescent="0.25">
      <c r="A6482" t="s">
        <v>6512</v>
      </c>
      <c r="B6482">
        <v>84</v>
      </c>
      <c r="D6482" t="str">
        <f t="shared" si="404"/>
        <v xml:space="preserve">8-5-2011 20:51 </v>
      </c>
      <c r="E6482">
        <f t="shared" si="405"/>
        <v>1.0000000001164153</v>
      </c>
      <c r="F6482">
        <v>84</v>
      </c>
      <c r="K6482" t="s">
        <v>16088</v>
      </c>
      <c r="L6482">
        <v>78.099999999999994</v>
      </c>
      <c r="N6482" t="s">
        <v>16196</v>
      </c>
      <c r="O6482" t="str">
        <f t="shared" si="406"/>
        <v xml:space="preserve">7-31-2012 20:51 </v>
      </c>
      <c r="P6482">
        <f t="shared" si="407"/>
        <v>1.0000000001164153</v>
      </c>
      <c r="Q6482">
        <v>79</v>
      </c>
      <c r="R6482">
        <v>0.99999999994179234</v>
      </c>
      <c r="S6482">
        <v>71.099999999999994</v>
      </c>
    </row>
    <row r="6483" spans="1:19" x14ac:dyDescent="0.25">
      <c r="A6483" t="s">
        <v>6513</v>
      </c>
      <c r="B6483">
        <v>84.9</v>
      </c>
      <c r="D6483" t="str">
        <f t="shared" si="404"/>
        <v xml:space="preserve">8-5-2011 19:51 </v>
      </c>
      <c r="E6483">
        <f t="shared" si="405"/>
        <v>0.99999999994179234</v>
      </c>
      <c r="F6483">
        <v>84.9</v>
      </c>
      <c r="K6483" t="s">
        <v>16089</v>
      </c>
      <c r="L6483">
        <v>78.099999999999994</v>
      </c>
      <c r="N6483" t="s">
        <v>16197</v>
      </c>
      <c r="O6483" t="str">
        <f t="shared" si="406"/>
        <v xml:space="preserve">7-31-2012 19:51 </v>
      </c>
      <c r="P6483">
        <f t="shared" si="407"/>
        <v>0.99999999994179234</v>
      </c>
      <c r="Q6483">
        <v>82.4</v>
      </c>
      <c r="R6483">
        <v>0.99999999994179234</v>
      </c>
      <c r="S6483">
        <v>71.099999999999994</v>
      </c>
    </row>
    <row r="6484" spans="1:19" x14ac:dyDescent="0.25">
      <c r="A6484" t="s">
        <v>6514</v>
      </c>
      <c r="B6484">
        <v>86</v>
      </c>
      <c r="D6484" t="str">
        <f t="shared" si="404"/>
        <v xml:space="preserve">8-5-2011 18:51 </v>
      </c>
      <c r="E6484">
        <f t="shared" si="405"/>
        <v>0.99999999994179234</v>
      </c>
      <c r="F6484">
        <v>86</v>
      </c>
      <c r="K6484" t="s">
        <v>16090</v>
      </c>
      <c r="L6484">
        <v>79</v>
      </c>
      <c r="N6484" t="s">
        <v>16198</v>
      </c>
      <c r="O6484" t="str">
        <f t="shared" si="406"/>
        <v xml:space="preserve">7-31-2012 18:51 </v>
      </c>
      <c r="P6484">
        <f t="shared" si="407"/>
        <v>0.99999999994179234</v>
      </c>
      <c r="Q6484">
        <v>84</v>
      </c>
      <c r="R6484">
        <v>0.99999999994179234</v>
      </c>
      <c r="S6484">
        <v>71.099999999999994</v>
      </c>
    </row>
    <row r="6485" spans="1:19" x14ac:dyDescent="0.25">
      <c r="A6485" t="s">
        <v>6515</v>
      </c>
      <c r="B6485">
        <v>87.1</v>
      </c>
      <c r="D6485" t="str">
        <f t="shared" si="404"/>
        <v xml:space="preserve">8-5-2011 17:51 </v>
      </c>
      <c r="E6485">
        <f t="shared" si="405"/>
        <v>1.0000000001164153</v>
      </c>
      <c r="F6485">
        <v>87.1</v>
      </c>
      <c r="K6485" t="s">
        <v>16091</v>
      </c>
      <c r="L6485">
        <v>80.099999999999994</v>
      </c>
      <c r="N6485" t="s">
        <v>16199</v>
      </c>
      <c r="O6485" t="str">
        <f t="shared" si="406"/>
        <v xml:space="preserve">7-31-2012 17:51 </v>
      </c>
      <c r="P6485">
        <f t="shared" si="407"/>
        <v>1.0000000001164153</v>
      </c>
      <c r="Q6485">
        <v>87.8</v>
      </c>
      <c r="R6485">
        <v>0.99999999994179234</v>
      </c>
      <c r="S6485">
        <v>71.099999999999994</v>
      </c>
    </row>
    <row r="6486" spans="1:19" x14ac:dyDescent="0.25">
      <c r="A6486" t="s">
        <v>6516</v>
      </c>
      <c r="B6486">
        <v>88</v>
      </c>
      <c r="D6486" t="str">
        <f t="shared" si="404"/>
        <v xml:space="preserve">8-5-2011 16:51 </v>
      </c>
      <c r="E6486">
        <f t="shared" si="405"/>
        <v>0.99999999994179234</v>
      </c>
      <c r="F6486">
        <v>88</v>
      </c>
      <c r="K6486" t="s">
        <v>16092</v>
      </c>
      <c r="L6486">
        <v>81</v>
      </c>
      <c r="N6486" t="s">
        <v>16200</v>
      </c>
      <c r="O6486" t="str">
        <f t="shared" si="406"/>
        <v xml:space="preserve">7-31-2012 16:51 </v>
      </c>
      <c r="P6486">
        <f t="shared" si="407"/>
        <v>0.99999999994179234</v>
      </c>
      <c r="Q6486">
        <v>86</v>
      </c>
      <c r="R6486">
        <v>0.99999999994179234</v>
      </c>
      <c r="S6486">
        <v>71.099999999999994</v>
      </c>
    </row>
    <row r="6487" spans="1:19" x14ac:dyDescent="0.25">
      <c r="A6487" t="s">
        <v>6517</v>
      </c>
      <c r="B6487">
        <v>87.1</v>
      </c>
      <c r="D6487" t="str">
        <f t="shared" si="404"/>
        <v xml:space="preserve">8-5-2011 15:51 </v>
      </c>
      <c r="E6487">
        <f t="shared" si="405"/>
        <v>0.99999999994179234</v>
      </c>
      <c r="F6487">
        <v>87.1</v>
      </c>
      <c r="K6487" t="s">
        <v>16093</v>
      </c>
      <c r="L6487">
        <v>82</v>
      </c>
      <c r="N6487" t="s">
        <v>16201</v>
      </c>
      <c r="O6487" t="str">
        <f t="shared" si="406"/>
        <v xml:space="preserve">7-31-2012 15:51 </v>
      </c>
      <c r="P6487">
        <f t="shared" si="407"/>
        <v>0.99999999994179234</v>
      </c>
      <c r="Q6487">
        <v>87.1</v>
      </c>
      <c r="R6487">
        <v>0.66666666674427688</v>
      </c>
      <c r="S6487">
        <v>71.099999999999994</v>
      </c>
    </row>
    <row r="6488" spans="1:19" x14ac:dyDescent="0.25">
      <c r="A6488" t="s">
        <v>6518</v>
      </c>
      <c r="B6488">
        <v>87.1</v>
      </c>
      <c r="D6488" t="str">
        <f t="shared" si="404"/>
        <v xml:space="preserve">8-5-2011 14:51 </v>
      </c>
      <c r="E6488">
        <f t="shared" si="405"/>
        <v>1.0000000001164153</v>
      </c>
      <c r="F6488">
        <v>87.1</v>
      </c>
      <c r="K6488" t="s">
        <v>16094</v>
      </c>
      <c r="L6488">
        <v>84</v>
      </c>
      <c r="N6488" t="s">
        <v>16202</v>
      </c>
      <c r="O6488" t="str">
        <f t="shared" si="406"/>
        <v xml:space="preserve">7-31-2012 14:51 </v>
      </c>
      <c r="P6488">
        <f t="shared" si="407"/>
        <v>1.0000000001164153</v>
      </c>
      <c r="Q6488">
        <v>84</v>
      </c>
      <c r="R6488">
        <v>0.28333333320915699</v>
      </c>
      <c r="S6488">
        <v>71.099999999999994</v>
      </c>
    </row>
    <row r="6489" spans="1:19" x14ac:dyDescent="0.25">
      <c r="A6489" t="s">
        <v>6519</v>
      </c>
      <c r="B6489">
        <v>86</v>
      </c>
      <c r="D6489" t="str">
        <f t="shared" si="404"/>
        <v xml:space="preserve">8-5-2011 13:51 </v>
      </c>
      <c r="E6489">
        <f t="shared" si="405"/>
        <v>0.53333333332557231</v>
      </c>
      <c r="F6489">
        <v>86</v>
      </c>
      <c r="K6489" t="s">
        <v>16095</v>
      </c>
      <c r="L6489">
        <v>87.1</v>
      </c>
      <c r="N6489" t="s">
        <v>16203</v>
      </c>
      <c r="O6489" t="str">
        <f t="shared" si="406"/>
        <v xml:space="preserve">7-31-2012 13:51 </v>
      </c>
      <c r="P6489">
        <f t="shared" si="407"/>
        <v>0.99999999994179234</v>
      </c>
      <c r="Q6489">
        <v>84.9</v>
      </c>
      <c r="R6489">
        <v>1.0000000001164153</v>
      </c>
      <c r="S6489">
        <v>71.099999999999994</v>
      </c>
    </row>
    <row r="6490" spans="1:19" x14ac:dyDescent="0.25">
      <c r="A6490" t="s">
        <v>6520</v>
      </c>
      <c r="B6490">
        <v>84.2</v>
      </c>
      <c r="D6490" t="str">
        <f t="shared" si="404"/>
        <v xml:space="preserve">8-5-2011 13:19 </v>
      </c>
      <c r="E6490">
        <f t="shared" si="405"/>
        <v>0.46666666661622003</v>
      </c>
      <c r="F6490">
        <v>84.2</v>
      </c>
      <c r="K6490" t="s">
        <v>16096</v>
      </c>
      <c r="L6490">
        <v>89.1</v>
      </c>
      <c r="N6490" t="s">
        <v>16204</v>
      </c>
      <c r="O6490" t="str">
        <f t="shared" si="406"/>
        <v xml:space="preserve">7-31-2012 12:51 </v>
      </c>
      <c r="P6490">
        <f t="shared" si="407"/>
        <v>0.99999999994179234</v>
      </c>
      <c r="Q6490">
        <v>81</v>
      </c>
      <c r="R6490">
        <v>0.99999999994179234</v>
      </c>
      <c r="S6490">
        <v>71.099999999999994</v>
      </c>
    </row>
    <row r="6491" spans="1:19" x14ac:dyDescent="0.25">
      <c r="A6491" t="s">
        <v>6521</v>
      </c>
      <c r="B6491">
        <v>84</v>
      </c>
      <c r="D6491" t="str">
        <f t="shared" si="404"/>
        <v xml:space="preserve">8-5-2011 12:51 </v>
      </c>
      <c r="E6491">
        <f t="shared" si="405"/>
        <v>0.5166666666045785</v>
      </c>
      <c r="F6491">
        <v>84</v>
      </c>
      <c r="K6491" t="s">
        <v>16097</v>
      </c>
      <c r="L6491">
        <v>90</v>
      </c>
      <c r="N6491" t="s">
        <v>16205</v>
      </c>
      <c r="O6491" t="str">
        <f t="shared" si="406"/>
        <v xml:space="preserve">7-31-2012 11:51 </v>
      </c>
      <c r="P6491">
        <f t="shared" si="407"/>
        <v>0.38333333336049691</v>
      </c>
      <c r="Q6491">
        <v>81</v>
      </c>
      <c r="R6491">
        <v>0.99999999994179234</v>
      </c>
      <c r="S6491">
        <v>71.099999999999994</v>
      </c>
    </row>
    <row r="6492" spans="1:19" x14ac:dyDescent="0.25">
      <c r="A6492" t="s">
        <v>6522</v>
      </c>
      <c r="B6492">
        <v>82.4</v>
      </c>
      <c r="D6492" t="str">
        <f t="shared" si="404"/>
        <v xml:space="preserve">8-5-2011 12:20 </v>
      </c>
      <c r="E6492">
        <f t="shared" si="405"/>
        <v>0.48333333333721384</v>
      </c>
      <c r="F6492">
        <v>82.4</v>
      </c>
      <c r="K6492" t="s">
        <v>16098</v>
      </c>
      <c r="L6492">
        <v>91</v>
      </c>
      <c r="N6492" t="s">
        <v>16206</v>
      </c>
      <c r="O6492" t="str">
        <f t="shared" si="406"/>
        <v xml:space="preserve">7-31-2012 11:28 </v>
      </c>
      <c r="P6492">
        <f t="shared" si="407"/>
        <v>0.61666666675591841</v>
      </c>
      <c r="Q6492">
        <v>78.8</v>
      </c>
      <c r="R6492">
        <v>0.99999999994179234</v>
      </c>
      <c r="S6492">
        <v>71.099999999999994</v>
      </c>
    </row>
    <row r="6493" spans="1:19" x14ac:dyDescent="0.25">
      <c r="A6493" t="s">
        <v>6523</v>
      </c>
      <c r="B6493">
        <v>81</v>
      </c>
      <c r="D6493" t="str">
        <f t="shared" si="404"/>
        <v xml:space="preserve">8-5-2011 11:51 </v>
      </c>
      <c r="E6493">
        <f t="shared" si="405"/>
        <v>1.0000000001164153</v>
      </c>
      <c r="F6493">
        <v>81</v>
      </c>
      <c r="K6493" t="s">
        <v>16099</v>
      </c>
      <c r="L6493">
        <v>91</v>
      </c>
      <c r="N6493" t="s">
        <v>16207</v>
      </c>
      <c r="O6493" t="str">
        <f t="shared" si="406"/>
        <v xml:space="preserve">7-31-2012 10:51 </v>
      </c>
      <c r="P6493">
        <f t="shared" si="407"/>
        <v>0.43333333317423239</v>
      </c>
      <c r="Q6493">
        <v>77</v>
      </c>
      <c r="R6493">
        <v>0.99999999994179234</v>
      </c>
      <c r="S6493">
        <v>71.099999999999994</v>
      </c>
    </row>
    <row r="6494" spans="1:19" x14ac:dyDescent="0.25">
      <c r="A6494" t="s">
        <v>6524</v>
      </c>
      <c r="B6494">
        <v>79</v>
      </c>
      <c r="D6494" t="str">
        <f t="shared" si="404"/>
        <v xml:space="preserve">8-5-2011 10:51 </v>
      </c>
      <c r="E6494">
        <f t="shared" si="405"/>
        <v>0.99999999994179234</v>
      </c>
      <c r="F6494">
        <v>79</v>
      </c>
      <c r="K6494" t="s">
        <v>16100</v>
      </c>
      <c r="L6494">
        <v>90</v>
      </c>
      <c r="N6494" t="s">
        <v>16208</v>
      </c>
      <c r="O6494" t="str">
        <f t="shared" si="406"/>
        <v xml:space="preserve">7-31-2012 10:25 </v>
      </c>
      <c r="P6494">
        <f t="shared" si="407"/>
        <v>0.56666666676755995</v>
      </c>
      <c r="Q6494">
        <v>75.2</v>
      </c>
      <c r="R6494">
        <v>0.99999999994179234</v>
      </c>
      <c r="S6494">
        <v>71.099999999999994</v>
      </c>
    </row>
    <row r="6495" spans="1:19" x14ac:dyDescent="0.25">
      <c r="A6495" t="s">
        <v>6525</v>
      </c>
      <c r="B6495">
        <v>77</v>
      </c>
      <c r="D6495" t="str">
        <f t="shared" si="404"/>
        <v xml:space="preserve">8-5-2011 9:51 </v>
      </c>
      <c r="E6495">
        <f t="shared" si="405"/>
        <v>0.99999999994179234</v>
      </c>
      <c r="F6495">
        <v>77</v>
      </c>
      <c r="K6495" t="s">
        <v>16101</v>
      </c>
      <c r="L6495">
        <v>90</v>
      </c>
      <c r="N6495" t="s">
        <v>16209</v>
      </c>
      <c r="O6495" t="str">
        <f t="shared" si="406"/>
        <v xml:space="preserve">7-31-2012 9:51 </v>
      </c>
      <c r="P6495">
        <f t="shared" si="407"/>
        <v>0.58333333331393078</v>
      </c>
      <c r="Q6495">
        <v>73</v>
      </c>
      <c r="R6495">
        <v>0.99999999994179234</v>
      </c>
      <c r="S6495">
        <v>71.099999999999994</v>
      </c>
    </row>
    <row r="6496" spans="1:19" x14ac:dyDescent="0.25">
      <c r="A6496" t="s">
        <v>6526</v>
      </c>
      <c r="B6496">
        <v>75.900000000000006</v>
      </c>
      <c r="D6496" t="str">
        <f t="shared" si="404"/>
        <v xml:space="preserve">8-5-2011 8:51 </v>
      </c>
      <c r="E6496">
        <f t="shared" si="405"/>
        <v>1.0000000001164153</v>
      </c>
      <c r="F6496">
        <v>75.900000000000006</v>
      </c>
      <c r="K6496" t="s">
        <v>16102</v>
      </c>
      <c r="L6496">
        <v>89.1</v>
      </c>
      <c r="N6496" t="s">
        <v>16210</v>
      </c>
      <c r="O6496" t="str">
        <f t="shared" si="406"/>
        <v xml:space="preserve">7-31-2012 9:16 </v>
      </c>
      <c r="P6496">
        <f t="shared" si="407"/>
        <v>0.41666666662786156</v>
      </c>
      <c r="Q6496">
        <v>71.599999999999994</v>
      </c>
      <c r="R6496">
        <v>0.99999999994179234</v>
      </c>
      <c r="S6496">
        <v>71.099999999999994</v>
      </c>
    </row>
    <row r="6497" spans="1:19" x14ac:dyDescent="0.25">
      <c r="A6497" t="s">
        <v>6527</v>
      </c>
      <c r="B6497">
        <v>75.900000000000006</v>
      </c>
      <c r="D6497" t="str">
        <f t="shared" si="404"/>
        <v xml:space="preserve">8-5-2011 7:51 </v>
      </c>
      <c r="E6497">
        <f t="shared" si="405"/>
        <v>0.99999999994179234</v>
      </c>
      <c r="F6497">
        <v>75.900000000000006</v>
      </c>
      <c r="K6497" t="s">
        <v>16103</v>
      </c>
      <c r="L6497">
        <v>87.1</v>
      </c>
      <c r="N6497" t="s">
        <v>16211</v>
      </c>
      <c r="O6497" t="str">
        <f t="shared" si="406"/>
        <v xml:space="preserve">7-31-2012 8:51 </v>
      </c>
      <c r="P6497">
        <f t="shared" si="407"/>
        <v>1.0000000001164153</v>
      </c>
      <c r="Q6497">
        <v>72</v>
      </c>
      <c r="R6497">
        <v>0.99999999994179234</v>
      </c>
      <c r="S6497">
        <v>71.099999999999994</v>
      </c>
    </row>
    <row r="6498" spans="1:19" x14ac:dyDescent="0.25">
      <c r="A6498" t="s">
        <v>6528</v>
      </c>
      <c r="B6498">
        <v>77</v>
      </c>
      <c r="D6498" t="str">
        <f t="shared" si="404"/>
        <v xml:space="preserve">8-5-2011 6:51 </v>
      </c>
      <c r="E6498">
        <f t="shared" si="405"/>
        <v>0.99999999994179234</v>
      </c>
      <c r="F6498">
        <v>77</v>
      </c>
      <c r="K6498" t="s">
        <v>16104</v>
      </c>
      <c r="L6498">
        <v>86</v>
      </c>
      <c r="N6498" t="s">
        <v>16212</v>
      </c>
      <c r="O6498" t="str">
        <f t="shared" si="406"/>
        <v xml:space="preserve">7-31-2012 7:51 </v>
      </c>
      <c r="P6498">
        <f t="shared" si="407"/>
        <v>0.99999999994179234</v>
      </c>
      <c r="Q6498">
        <v>71.099999999999994</v>
      </c>
      <c r="R6498">
        <v>1.0000000001164153</v>
      </c>
      <c r="S6498">
        <v>71.099999999999994</v>
      </c>
    </row>
    <row r="6499" spans="1:19" x14ac:dyDescent="0.25">
      <c r="A6499" t="s">
        <v>6529</v>
      </c>
      <c r="B6499">
        <v>77</v>
      </c>
      <c r="D6499" t="str">
        <f t="shared" si="404"/>
        <v xml:space="preserve">8-5-2011 5:51 </v>
      </c>
      <c r="E6499">
        <f t="shared" si="405"/>
        <v>1.0000000001164153</v>
      </c>
      <c r="F6499">
        <v>77</v>
      </c>
      <c r="K6499" t="s">
        <v>16105</v>
      </c>
      <c r="L6499">
        <v>82.9</v>
      </c>
      <c r="N6499" t="s">
        <v>16213</v>
      </c>
      <c r="O6499" t="str">
        <f t="shared" si="406"/>
        <v xml:space="preserve">7-31-2012 6:51 </v>
      </c>
      <c r="P6499">
        <f t="shared" si="407"/>
        <v>0.99999999994179234</v>
      </c>
      <c r="Q6499">
        <v>71.099999999999994</v>
      </c>
      <c r="R6499">
        <v>0.99999999994179234</v>
      </c>
      <c r="S6499">
        <v>71.099999999999994</v>
      </c>
    </row>
    <row r="6500" spans="1:19" x14ac:dyDescent="0.25">
      <c r="A6500" t="s">
        <v>6530</v>
      </c>
      <c r="B6500">
        <v>75.900000000000006</v>
      </c>
      <c r="D6500" t="str">
        <f t="shared" si="404"/>
        <v xml:space="preserve">8-5-2011 4:51 </v>
      </c>
      <c r="E6500">
        <f t="shared" si="405"/>
        <v>0.99999999994179234</v>
      </c>
      <c r="F6500">
        <v>75.900000000000006</v>
      </c>
      <c r="K6500" t="s">
        <v>16106</v>
      </c>
      <c r="L6500">
        <v>80.099999999999994</v>
      </c>
      <c r="N6500" t="s">
        <v>16214</v>
      </c>
      <c r="O6500" t="str">
        <f t="shared" si="406"/>
        <v xml:space="preserve">7-31-2012 5:51 </v>
      </c>
      <c r="P6500">
        <f t="shared" si="407"/>
        <v>1.0000000001164153</v>
      </c>
      <c r="Q6500">
        <v>71.099999999999994</v>
      </c>
      <c r="R6500">
        <v>0.99999999994179234</v>
      </c>
      <c r="S6500">
        <v>71.099999999999994</v>
      </c>
    </row>
    <row r="6501" spans="1:19" x14ac:dyDescent="0.25">
      <c r="A6501" t="s">
        <v>6531</v>
      </c>
      <c r="B6501">
        <v>78.099999999999994</v>
      </c>
      <c r="D6501" t="str">
        <f t="shared" si="404"/>
        <v xml:space="preserve">8-5-2011 3:51 </v>
      </c>
      <c r="E6501">
        <f t="shared" si="405"/>
        <v>0.6000000000349246</v>
      </c>
      <c r="F6501">
        <v>78.099999999999994</v>
      </c>
      <c r="K6501" t="s">
        <v>16107</v>
      </c>
      <c r="L6501">
        <v>78.8</v>
      </c>
      <c r="N6501" t="s">
        <v>16215</v>
      </c>
      <c r="O6501" t="str">
        <f t="shared" si="406"/>
        <v xml:space="preserve">7-31-2012 4:51 </v>
      </c>
      <c r="P6501">
        <f t="shared" si="407"/>
        <v>0.49999999988358468</v>
      </c>
      <c r="Q6501">
        <v>72</v>
      </c>
      <c r="R6501">
        <v>0.99999999994179234</v>
      </c>
      <c r="S6501">
        <v>71.099999999999994</v>
      </c>
    </row>
    <row r="6502" spans="1:19" x14ac:dyDescent="0.25">
      <c r="A6502" t="s">
        <v>6532</v>
      </c>
      <c r="B6502">
        <v>78.8</v>
      </c>
      <c r="D6502" t="str">
        <f t="shared" si="404"/>
        <v xml:space="preserve">8-5-2011 3:15 </v>
      </c>
      <c r="E6502">
        <f t="shared" si="405"/>
        <v>0.39999999990686774</v>
      </c>
      <c r="F6502">
        <v>78.8</v>
      </c>
      <c r="K6502" t="s">
        <v>16108</v>
      </c>
      <c r="L6502">
        <v>77</v>
      </c>
      <c r="N6502" t="s">
        <v>16216</v>
      </c>
      <c r="O6502" t="str">
        <f t="shared" si="406"/>
        <v xml:space="preserve">7-31-2012 4:21 </v>
      </c>
      <c r="P6502">
        <f t="shared" si="407"/>
        <v>0.50000000005820766</v>
      </c>
      <c r="Q6502">
        <v>71.599999999999994</v>
      </c>
      <c r="R6502">
        <v>0.99999999994179234</v>
      </c>
      <c r="S6502">
        <v>71.099999999999994</v>
      </c>
    </row>
    <row r="6503" spans="1:19" x14ac:dyDescent="0.25">
      <c r="A6503" t="s">
        <v>6533</v>
      </c>
      <c r="B6503">
        <v>79</v>
      </c>
      <c r="D6503" t="str">
        <f t="shared" si="404"/>
        <v xml:space="preserve">8-5-2011 2:51 </v>
      </c>
      <c r="E6503">
        <f t="shared" si="405"/>
        <v>1.0000000001164153</v>
      </c>
      <c r="F6503">
        <v>79</v>
      </c>
      <c r="K6503" t="s">
        <v>16109</v>
      </c>
      <c r="L6503">
        <v>75</v>
      </c>
      <c r="N6503" t="s">
        <v>16217</v>
      </c>
      <c r="O6503" t="str">
        <f t="shared" si="406"/>
        <v xml:space="preserve">7-31-2012 3:51 </v>
      </c>
      <c r="P6503">
        <f t="shared" si="407"/>
        <v>0.99999999994179234</v>
      </c>
      <c r="Q6503">
        <v>71.099999999999994</v>
      </c>
      <c r="R6503">
        <v>1.0000000001164153</v>
      </c>
      <c r="S6503">
        <v>71.099999999999994</v>
      </c>
    </row>
    <row r="6504" spans="1:19" x14ac:dyDescent="0.25">
      <c r="A6504" t="s">
        <v>6534</v>
      </c>
      <c r="B6504">
        <v>80.099999999999994</v>
      </c>
      <c r="D6504" t="str">
        <f t="shared" si="404"/>
        <v xml:space="preserve">8-5-2011 1:51 </v>
      </c>
      <c r="E6504">
        <f t="shared" si="405"/>
        <v>0.99999999994179234</v>
      </c>
      <c r="F6504">
        <v>80.099999999999994</v>
      </c>
      <c r="K6504" t="s">
        <v>16110</v>
      </c>
      <c r="L6504">
        <v>75</v>
      </c>
      <c r="N6504" t="s">
        <v>16218</v>
      </c>
      <c r="O6504" t="str">
        <f t="shared" si="406"/>
        <v xml:space="preserve">7-31-2012 2:51 </v>
      </c>
      <c r="P6504">
        <f t="shared" si="407"/>
        <v>1.0000000001164153</v>
      </c>
      <c r="Q6504">
        <v>71.099999999999994</v>
      </c>
      <c r="R6504">
        <v>0.99999999994179234</v>
      </c>
      <c r="S6504">
        <v>71.099999999999994</v>
      </c>
    </row>
    <row r="6505" spans="1:19" x14ac:dyDescent="0.25">
      <c r="A6505" t="s">
        <v>6535</v>
      </c>
      <c r="B6505">
        <v>81</v>
      </c>
      <c r="D6505" t="str">
        <f t="shared" si="404"/>
        <v xml:space="preserve">8-5-2011 0:51 </v>
      </c>
      <c r="E6505">
        <f t="shared" si="405"/>
        <v>0.99999999994179234</v>
      </c>
      <c r="F6505">
        <v>81</v>
      </c>
      <c r="K6505" t="s">
        <v>16111</v>
      </c>
      <c r="L6505">
        <v>75.900000000000006</v>
      </c>
      <c r="N6505" t="s">
        <v>16219</v>
      </c>
      <c r="O6505" t="str">
        <f t="shared" si="406"/>
        <v xml:space="preserve">7-31-2012 1:51 </v>
      </c>
      <c r="P6505">
        <f t="shared" si="407"/>
        <v>0.99999999994179234</v>
      </c>
      <c r="Q6505">
        <v>73</v>
      </c>
      <c r="R6505">
        <v>1.0000000001164153</v>
      </c>
      <c r="S6505">
        <v>71.099999999999994</v>
      </c>
    </row>
    <row r="6506" spans="1:19" x14ac:dyDescent="0.25">
      <c r="A6506" t="s">
        <v>6536</v>
      </c>
      <c r="B6506">
        <v>82.9</v>
      </c>
      <c r="D6506" t="str">
        <f t="shared" si="404"/>
        <v xml:space="preserve">8-4-2011 23:51 </v>
      </c>
      <c r="E6506">
        <f t="shared" si="405"/>
        <v>1.0000000001164153</v>
      </c>
      <c r="F6506">
        <v>82.9</v>
      </c>
      <c r="K6506" t="s">
        <v>16112</v>
      </c>
      <c r="L6506">
        <v>75.900000000000006</v>
      </c>
      <c r="N6506" t="s">
        <v>16220</v>
      </c>
      <c r="O6506" t="str">
        <f t="shared" si="406"/>
        <v xml:space="preserve">7-31-2012 0:51 </v>
      </c>
      <c r="P6506">
        <f t="shared" si="407"/>
        <v>0.99999999994179234</v>
      </c>
      <c r="Q6506">
        <v>73.900000000000006</v>
      </c>
      <c r="R6506">
        <v>0.99999999994179234</v>
      </c>
      <c r="S6506">
        <v>71.099999999999994</v>
      </c>
    </row>
    <row r="6507" spans="1:19" x14ac:dyDescent="0.25">
      <c r="A6507" t="s">
        <v>6537</v>
      </c>
      <c r="B6507">
        <v>84</v>
      </c>
      <c r="D6507" t="str">
        <f t="shared" si="404"/>
        <v xml:space="preserve">8-4-2011 22:51 </v>
      </c>
      <c r="E6507">
        <f t="shared" si="405"/>
        <v>0.99999999994179234</v>
      </c>
      <c r="F6507">
        <v>84</v>
      </c>
      <c r="K6507" t="s">
        <v>16113</v>
      </c>
      <c r="L6507">
        <v>77</v>
      </c>
      <c r="N6507" t="s">
        <v>16221</v>
      </c>
      <c r="O6507" t="str">
        <f t="shared" si="406"/>
        <v xml:space="preserve">7-30-2012 23:51 </v>
      </c>
      <c r="P6507">
        <f t="shared" si="407"/>
        <v>1.0000000001164153</v>
      </c>
      <c r="Q6507">
        <v>73</v>
      </c>
      <c r="R6507">
        <v>0.99999999994179234</v>
      </c>
      <c r="S6507">
        <v>71.099999999999994</v>
      </c>
    </row>
    <row r="6508" spans="1:19" x14ac:dyDescent="0.25">
      <c r="A6508" t="s">
        <v>6538</v>
      </c>
      <c r="B6508">
        <v>86</v>
      </c>
      <c r="D6508" t="str">
        <f t="shared" si="404"/>
        <v xml:space="preserve">8-4-2011 21:51 </v>
      </c>
      <c r="E6508">
        <f t="shared" si="405"/>
        <v>0.99999999994179234</v>
      </c>
      <c r="F6508">
        <v>86</v>
      </c>
      <c r="K6508" t="s">
        <v>16114</v>
      </c>
      <c r="L6508">
        <v>77</v>
      </c>
      <c r="N6508" t="s">
        <v>16222</v>
      </c>
      <c r="O6508" t="str">
        <f t="shared" si="406"/>
        <v xml:space="preserve">7-30-2012 22:51 </v>
      </c>
      <c r="P6508">
        <f t="shared" si="407"/>
        <v>0.99999999994179234</v>
      </c>
      <c r="Q6508">
        <v>73.900000000000006</v>
      </c>
      <c r="R6508">
        <v>1.0000000001164153</v>
      </c>
      <c r="S6508">
        <v>71.099999999999994</v>
      </c>
    </row>
    <row r="6509" spans="1:19" x14ac:dyDescent="0.25">
      <c r="A6509" t="s">
        <v>6539</v>
      </c>
      <c r="B6509">
        <v>87.1</v>
      </c>
      <c r="D6509" t="str">
        <f t="shared" si="404"/>
        <v xml:space="preserve">8-4-2011 20:51 </v>
      </c>
      <c r="E6509">
        <f t="shared" si="405"/>
        <v>1.0000000001164153</v>
      </c>
      <c r="F6509">
        <v>87.1</v>
      </c>
      <c r="K6509" t="s">
        <v>16115</v>
      </c>
      <c r="L6509">
        <v>78.099999999999994</v>
      </c>
      <c r="N6509" t="s">
        <v>16223</v>
      </c>
      <c r="O6509" t="str">
        <f t="shared" si="406"/>
        <v xml:space="preserve">7-30-2012 21:51 </v>
      </c>
      <c r="P6509">
        <f t="shared" si="407"/>
        <v>0.99999999994179234</v>
      </c>
      <c r="Q6509">
        <v>73.900000000000006</v>
      </c>
      <c r="R6509">
        <v>0.43333333317423239</v>
      </c>
      <c r="S6509">
        <v>71.099999999999994</v>
      </c>
    </row>
    <row r="6510" spans="1:19" x14ac:dyDescent="0.25">
      <c r="A6510" t="s">
        <v>6540</v>
      </c>
      <c r="B6510">
        <v>89.1</v>
      </c>
      <c r="D6510" t="str">
        <f t="shared" si="404"/>
        <v xml:space="preserve">8-4-2011 19:51 </v>
      </c>
      <c r="E6510">
        <f t="shared" si="405"/>
        <v>0.99999999994179234</v>
      </c>
      <c r="F6510">
        <v>89.1</v>
      </c>
      <c r="K6510" t="s">
        <v>16116</v>
      </c>
      <c r="L6510">
        <v>79</v>
      </c>
      <c r="N6510" t="s">
        <v>16224</v>
      </c>
      <c r="O6510" t="str">
        <f t="shared" si="406"/>
        <v xml:space="preserve">7-30-2012 20:51 </v>
      </c>
      <c r="P6510">
        <f t="shared" si="407"/>
        <v>1.0000000001164153</v>
      </c>
      <c r="Q6510">
        <v>75</v>
      </c>
      <c r="R6510">
        <v>0.99999999994179234</v>
      </c>
      <c r="S6510">
        <v>71.099999999999994</v>
      </c>
    </row>
    <row r="6511" spans="1:19" x14ac:dyDescent="0.25">
      <c r="A6511" t="s">
        <v>6541</v>
      </c>
      <c r="B6511">
        <v>91.9</v>
      </c>
      <c r="D6511" t="str">
        <f t="shared" si="404"/>
        <v xml:space="preserve">8-4-2011 18:51 </v>
      </c>
      <c r="E6511">
        <f t="shared" si="405"/>
        <v>0.99999999994179234</v>
      </c>
      <c r="F6511">
        <v>91.9</v>
      </c>
      <c r="K6511" t="s">
        <v>16117</v>
      </c>
      <c r="L6511">
        <v>81</v>
      </c>
      <c r="N6511" t="s">
        <v>16225</v>
      </c>
      <c r="O6511" t="str">
        <f t="shared" si="406"/>
        <v xml:space="preserve">7-30-2012 19:51 </v>
      </c>
      <c r="P6511">
        <f t="shared" si="407"/>
        <v>0.99999999994179234</v>
      </c>
      <c r="Q6511">
        <v>78.099999999999994</v>
      </c>
      <c r="R6511">
        <v>1.0000000001164153</v>
      </c>
      <c r="S6511">
        <v>71.099999999999994</v>
      </c>
    </row>
    <row r="6512" spans="1:19" x14ac:dyDescent="0.25">
      <c r="A6512" t="s">
        <v>6542</v>
      </c>
      <c r="B6512">
        <v>93</v>
      </c>
      <c r="D6512" t="str">
        <f t="shared" si="404"/>
        <v xml:space="preserve">8-4-2011 17:51 </v>
      </c>
      <c r="E6512">
        <f t="shared" si="405"/>
        <v>1.0000000001164153</v>
      </c>
      <c r="F6512">
        <v>93</v>
      </c>
      <c r="K6512" t="s">
        <v>16118</v>
      </c>
      <c r="L6512">
        <v>82</v>
      </c>
      <c r="N6512" t="s">
        <v>16226</v>
      </c>
      <c r="O6512" t="str">
        <f t="shared" si="406"/>
        <v xml:space="preserve">7-30-2012 18:51 </v>
      </c>
      <c r="P6512">
        <f t="shared" si="407"/>
        <v>0.99999999994179234</v>
      </c>
      <c r="Q6512">
        <v>77</v>
      </c>
      <c r="R6512">
        <v>0.99999999994179234</v>
      </c>
      <c r="S6512">
        <v>71.099999999999994</v>
      </c>
    </row>
    <row r="6513" spans="1:19" x14ac:dyDescent="0.25">
      <c r="A6513" t="s">
        <v>6543</v>
      </c>
      <c r="B6513">
        <v>93</v>
      </c>
      <c r="D6513" t="str">
        <f t="shared" si="404"/>
        <v xml:space="preserve">8-4-2011 16:51 </v>
      </c>
      <c r="E6513">
        <f t="shared" si="405"/>
        <v>0.99999999994179234</v>
      </c>
      <c r="F6513">
        <v>93</v>
      </c>
      <c r="K6513" t="s">
        <v>16119</v>
      </c>
      <c r="L6513">
        <v>82.9</v>
      </c>
      <c r="N6513" t="s">
        <v>16227</v>
      </c>
      <c r="O6513" t="str">
        <f t="shared" si="406"/>
        <v xml:space="preserve">7-30-2012 17:51 </v>
      </c>
      <c r="P6513">
        <f t="shared" si="407"/>
        <v>1.0000000001164153</v>
      </c>
      <c r="Q6513">
        <v>75.900000000000006</v>
      </c>
      <c r="R6513">
        <v>1.0000000001164153</v>
      </c>
      <c r="S6513">
        <v>71.099999999999994</v>
      </c>
    </row>
    <row r="6514" spans="1:19" x14ac:dyDescent="0.25">
      <c r="A6514" t="s">
        <v>6544</v>
      </c>
      <c r="B6514">
        <v>93</v>
      </c>
      <c r="D6514" t="str">
        <f t="shared" si="404"/>
        <v xml:space="preserve">8-4-2011 15:51 </v>
      </c>
      <c r="E6514">
        <f t="shared" si="405"/>
        <v>0.99999999994179234</v>
      </c>
      <c r="F6514">
        <v>93</v>
      </c>
      <c r="K6514" t="s">
        <v>16120</v>
      </c>
      <c r="L6514">
        <v>84.9</v>
      </c>
      <c r="N6514" t="s">
        <v>16228</v>
      </c>
      <c r="O6514" t="str">
        <f t="shared" si="406"/>
        <v xml:space="preserve">7-30-2012 16:51 </v>
      </c>
      <c r="P6514">
        <f t="shared" si="407"/>
        <v>0.99999999994179234</v>
      </c>
      <c r="Q6514">
        <v>75.900000000000006</v>
      </c>
      <c r="R6514">
        <v>0.99999999994179234</v>
      </c>
      <c r="S6514">
        <v>71.099999999999994</v>
      </c>
    </row>
    <row r="6515" spans="1:19" x14ac:dyDescent="0.25">
      <c r="A6515" t="s">
        <v>6545</v>
      </c>
      <c r="B6515">
        <v>93</v>
      </c>
      <c r="D6515" t="str">
        <f t="shared" si="404"/>
        <v xml:space="preserve">8-4-2011 14:51 </v>
      </c>
      <c r="E6515">
        <f t="shared" si="405"/>
        <v>1.0000000001164153</v>
      </c>
      <c r="F6515">
        <v>93</v>
      </c>
      <c r="K6515" t="s">
        <v>16121</v>
      </c>
      <c r="L6515">
        <v>88</v>
      </c>
      <c r="N6515" t="s">
        <v>16229</v>
      </c>
      <c r="O6515" t="str">
        <f t="shared" si="406"/>
        <v xml:space="preserve">7-30-2012 15:51 </v>
      </c>
      <c r="P6515">
        <f t="shared" si="407"/>
        <v>0.99999999994179234</v>
      </c>
      <c r="Q6515">
        <v>87.1</v>
      </c>
      <c r="R6515">
        <v>0.99999999994179234</v>
      </c>
      <c r="S6515">
        <v>71.099999999999994</v>
      </c>
    </row>
    <row r="6516" spans="1:19" x14ac:dyDescent="0.25">
      <c r="A6516" t="s">
        <v>6546</v>
      </c>
      <c r="B6516">
        <v>95</v>
      </c>
      <c r="D6516" t="str">
        <f t="shared" si="404"/>
        <v xml:space="preserve">8-4-2011 13:51 </v>
      </c>
      <c r="E6516">
        <f t="shared" si="405"/>
        <v>0.99999999994179234</v>
      </c>
      <c r="F6516">
        <v>95</v>
      </c>
      <c r="K6516" t="s">
        <v>16122</v>
      </c>
      <c r="L6516">
        <v>90</v>
      </c>
      <c r="N6516" t="s">
        <v>16230</v>
      </c>
      <c r="O6516" t="str">
        <f t="shared" si="406"/>
        <v xml:space="preserve">7-30-2012 14:51 </v>
      </c>
      <c r="P6516">
        <f t="shared" si="407"/>
        <v>1.0000000001164153</v>
      </c>
      <c r="Q6516">
        <v>87.1</v>
      </c>
      <c r="R6516">
        <v>1.0000000001164153</v>
      </c>
      <c r="S6516">
        <v>71.099999999999994</v>
      </c>
    </row>
    <row r="6517" spans="1:19" x14ac:dyDescent="0.25">
      <c r="A6517" t="s">
        <v>6547</v>
      </c>
      <c r="B6517">
        <v>93</v>
      </c>
      <c r="D6517" t="str">
        <f t="shared" si="404"/>
        <v xml:space="preserve">8-4-2011 12:51 </v>
      </c>
      <c r="E6517">
        <f t="shared" si="405"/>
        <v>0.99999999994179234</v>
      </c>
      <c r="F6517">
        <v>93</v>
      </c>
      <c r="K6517" t="s">
        <v>16123</v>
      </c>
      <c r="L6517">
        <v>91</v>
      </c>
      <c r="N6517" t="s">
        <v>16231</v>
      </c>
      <c r="O6517" t="str">
        <f t="shared" si="406"/>
        <v xml:space="preserve">7-30-2012 13:51 </v>
      </c>
      <c r="P6517">
        <f t="shared" si="407"/>
        <v>0.99999999994179234</v>
      </c>
      <c r="Q6517">
        <v>88</v>
      </c>
      <c r="R6517">
        <v>0.99999999994179234</v>
      </c>
      <c r="S6517">
        <v>71.099999999999994</v>
      </c>
    </row>
    <row r="6518" spans="1:19" x14ac:dyDescent="0.25">
      <c r="A6518" t="s">
        <v>6548</v>
      </c>
      <c r="B6518">
        <v>91.9</v>
      </c>
      <c r="D6518" t="str">
        <f t="shared" si="404"/>
        <v xml:space="preserve">8-4-2011 11:51 </v>
      </c>
      <c r="E6518">
        <f t="shared" si="405"/>
        <v>1.0000000001164153</v>
      </c>
      <c r="F6518">
        <v>91.9</v>
      </c>
      <c r="K6518" t="s">
        <v>16124</v>
      </c>
      <c r="L6518">
        <v>91</v>
      </c>
      <c r="N6518" t="s">
        <v>16232</v>
      </c>
      <c r="O6518" t="str">
        <f t="shared" si="406"/>
        <v xml:space="preserve">7-30-2012 12:51 </v>
      </c>
      <c r="P6518">
        <f t="shared" si="407"/>
        <v>0.99999999994179234</v>
      </c>
      <c r="Q6518">
        <v>87.1</v>
      </c>
      <c r="R6518">
        <v>0.99999999994179234</v>
      </c>
      <c r="S6518">
        <v>71.099999999999994</v>
      </c>
    </row>
    <row r="6519" spans="1:19" x14ac:dyDescent="0.25">
      <c r="A6519" t="s">
        <v>6549</v>
      </c>
      <c r="B6519">
        <v>89.1</v>
      </c>
      <c r="D6519" t="str">
        <f t="shared" si="404"/>
        <v xml:space="preserve">8-4-2011 10:51 </v>
      </c>
      <c r="E6519">
        <f t="shared" si="405"/>
        <v>0.99999999994179234</v>
      </c>
      <c r="F6519">
        <v>89.1</v>
      </c>
      <c r="K6519" t="s">
        <v>16125</v>
      </c>
      <c r="L6519">
        <v>91.9</v>
      </c>
      <c r="N6519" t="s">
        <v>16233</v>
      </c>
      <c r="O6519" t="str">
        <f t="shared" si="406"/>
        <v xml:space="preserve">7-30-2012 11:51 </v>
      </c>
      <c r="P6519">
        <f t="shared" si="407"/>
        <v>1.0000000001164153</v>
      </c>
      <c r="Q6519">
        <v>86</v>
      </c>
      <c r="R6519">
        <v>1.0000000001164153</v>
      </c>
      <c r="S6519">
        <v>71.099999999999994</v>
      </c>
    </row>
    <row r="6520" spans="1:19" x14ac:dyDescent="0.25">
      <c r="A6520" t="s">
        <v>6550</v>
      </c>
      <c r="B6520">
        <v>86</v>
      </c>
      <c r="D6520" t="str">
        <f t="shared" si="404"/>
        <v xml:space="preserve">8-4-2011 9:51 </v>
      </c>
      <c r="E6520">
        <f t="shared" si="405"/>
        <v>0.99999999994179234</v>
      </c>
      <c r="F6520">
        <v>86</v>
      </c>
      <c r="K6520" t="s">
        <v>16126</v>
      </c>
      <c r="L6520">
        <v>90</v>
      </c>
      <c r="N6520" t="s">
        <v>16234</v>
      </c>
      <c r="O6520" t="str">
        <f t="shared" si="406"/>
        <v xml:space="preserve">7-30-2012 10:51 </v>
      </c>
      <c r="P6520">
        <f t="shared" si="407"/>
        <v>0.99999999994179234</v>
      </c>
      <c r="Q6520">
        <v>82.9</v>
      </c>
      <c r="R6520">
        <v>1.0000000001164153</v>
      </c>
      <c r="S6520">
        <v>71.099999999999994</v>
      </c>
    </row>
    <row r="6521" spans="1:19" x14ac:dyDescent="0.25">
      <c r="A6521" t="s">
        <v>6551</v>
      </c>
      <c r="B6521">
        <v>84</v>
      </c>
      <c r="D6521" t="str">
        <f t="shared" si="404"/>
        <v xml:space="preserve">8-4-2011 8:51 </v>
      </c>
      <c r="E6521">
        <f t="shared" si="405"/>
        <v>1.0000000001164153</v>
      </c>
      <c r="F6521">
        <v>84</v>
      </c>
      <c r="K6521" t="s">
        <v>16127</v>
      </c>
      <c r="L6521">
        <v>89.1</v>
      </c>
      <c r="N6521" t="s">
        <v>16235</v>
      </c>
      <c r="O6521" t="str">
        <f t="shared" si="406"/>
        <v xml:space="preserve">7-30-2012 9:51 </v>
      </c>
      <c r="P6521">
        <f t="shared" si="407"/>
        <v>0.99999999994179234</v>
      </c>
      <c r="Q6521">
        <v>80.099999999999994</v>
      </c>
      <c r="R6521">
        <v>0.99999999994179234</v>
      </c>
      <c r="S6521">
        <v>71.099999999999994</v>
      </c>
    </row>
    <row r="6522" spans="1:19" x14ac:dyDescent="0.25">
      <c r="A6522" t="s">
        <v>6552</v>
      </c>
      <c r="B6522">
        <v>82</v>
      </c>
      <c r="D6522" t="str">
        <f t="shared" si="404"/>
        <v xml:space="preserve">8-4-2011 7:51 </v>
      </c>
      <c r="E6522">
        <f t="shared" si="405"/>
        <v>0.99999999994179234</v>
      </c>
      <c r="F6522">
        <v>82</v>
      </c>
      <c r="K6522" t="s">
        <v>16128</v>
      </c>
      <c r="L6522">
        <v>86</v>
      </c>
      <c r="N6522" t="s">
        <v>16236</v>
      </c>
      <c r="O6522" t="str">
        <f t="shared" si="406"/>
        <v xml:space="preserve">7-30-2012 8:51 </v>
      </c>
      <c r="P6522">
        <f t="shared" si="407"/>
        <v>1.0000000001164153</v>
      </c>
      <c r="Q6522">
        <v>75.900000000000006</v>
      </c>
      <c r="R6522">
        <v>0.99999999994179234</v>
      </c>
      <c r="S6522">
        <v>71.099999999999994</v>
      </c>
    </row>
    <row r="6523" spans="1:19" x14ac:dyDescent="0.25">
      <c r="A6523" t="s">
        <v>6553</v>
      </c>
      <c r="B6523">
        <v>80.099999999999994</v>
      </c>
      <c r="D6523" t="str">
        <f t="shared" si="404"/>
        <v xml:space="preserve">8-4-2011 6:51 </v>
      </c>
      <c r="E6523">
        <f t="shared" si="405"/>
        <v>0.99999999994179234</v>
      </c>
      <c r="F6523">
        <v>80.099999999999994</v>
      </c>
      <c r="K6523" t="s">
        <v>16129</v>
      </c>
      <c r="L6523">
        <v>82.9</v>
      </c>
      <c r="N6523" t="s">
        <v>16237</v>
      </c>
      <c r="O6523" t="str">
        <f t="shared" si="406"/>
        <v xml:space="preserve">7-30-2012 7:51 </v>
      </c>
      <c r="P6523">
        <f t="shared" si="407"/>
        <v>0.99999999994179234</v>
      </c>
      <c r="Q6523">
        <v>75</v>
      </c>
      <c r="R6523">
        <v>1.0000000001164153</v>
      </c>
      <c r="S6523">
        <v>71.099999999999994</v>
      </c>
    </row>
    <row r="6524" spans="1:19" x14ac:dyDescent="0.25">
      <c r="A6524" t="s">
        <v>6554</v>
      </c>
      <c r="B6524">
        <v>80.099999999999994</v>
      </c>
      <c r="D6524" t="str">
        <f t="shared" si="404"/>
        <v xml:space="preserve">8-4-2011 5:51 </v>
      </c>
      <c r="E6524">
        <f t="shared" si="405"/>
        <v>1.0000000001164153</v>
      </c>
      <c r="F6524">
        <v>80.099999999999994</v>
      </c>
      <c r="K6524" t="s">
        <v>16130</v>
      </c>
      <c r="L6524">
        <v>80.099999999999994</v>
      </c>
      <c r="N6524" t="s">
        <v>16238</v>
      </c>
      <c r="O6524" t="str">
        <f t="shared" si="406"/>
        <v xml:space="preserve">7-30-2012 6:51 </v>
      </c>
      <c r="P6524">
        <f t="shared" si="407"/>
        <v>0.99999999994179234</v>
      </c>
      <c r="Q6524">
        <v>72</v>
      </c>
      <c r="R6524">
        <v>1.0000000001164153</v>
      </c>
      <c r="S6524">
        <v>71.099999999999994</v>
      </c>
    </row>
    <row r="6525" spans="1:19" x14ac:dyDescent="0.25">
      <c r="A6525" t="s">
        <v>6555</v>
      </c>
      <c r="B6525">
        <v>80.099999999999994</v>
      </c>
      <c r="D6525" t="str">
        <f t="shared" si="404"/>
        <v xml:space="preserve">8-4-2011 4:51 </v>
      </c>
      <c r="E6525">
        <f t="shared" si="405"/>
        <v>0.99999999994179234</v>
      </c>
      <c r="F6525">
        <v>80.099999999999994</v>
      </c>
      <c r="K6525" t="s">
        <v>16131</v>
      </c>
      <c r="L6525">
        <v>77</v>
      </c>
      <c r="N6525" t="s">
        <v>16239</v>
      </c>
      <c r="O6525" t="str">
        <f t="shared" si="406"/>
        <v xml:space="preserve">7-30-2012 5:51 </v>
      </c>
      <c r="P6525">
        <f t="shared" si="407"/>
        <v>1.0000000001164153</v>
      </c>
      <c r="Q6525">
        <v>72</v>
      </c>
      <c r="R6525">
        <v>0.99999999994179234</v>
      </c>
      <c r="S6525">
        <v>71.099999999999994</v>
      </c>
    </row>
    <row r="6526" spans="1:19" x14ac:dyDescent="0.25">
      <c r="A6526" t="s">
        <v>6556</v>
      </c>
      <c r="B6526">
        <v>78.099999999999994</v>
      </c>
      <c r="D6526" t="str">
        <f t="shared" si="404"/>
        <v xml:space="preserve">8-4-2011 3:51 </v>
      </c>
      <c r="E6526">
        <f t="shared" si="405"/>
        <v>0.99999999994179234</v>
      </c>
      <c r="F6526">
        <v>78.099999999999994</v>
      </c>
      <c r="K6526" t="s">
        <v>16132</v>
      </c>
      <c r="L6526">
        <v>73</v>
      </c>
      <c r="N6526" t="s">
        <v>16240</v>
      </c>
      <c r="O6526" t="str">
        <f t="shared" si="406"/>
        <v xml:space="preserve">7-30-2012 4:51 </v>
      </c>
      <c r="P6526">
        <f t="shared" si="407"/>
        <v>0.99999999994179234</v>
      </c>
      <c r="Q6526">
        <v>72</v>
      </c>
      <c r="R6526">
        <v>1.0000000001164153</v>
      </c>
      <c r="S6526">
        <v>71.099999999999994</v>
      </c>
    </row>
    <row r="6527" spans="1:19" x14ac:dyDescent="0.25">
      <c r="A6527" t="s">
        <v>6557</v>
      </c>
      <c r="B6527">
        <v>78.099999999999994</v>
      </c>
      <c r="D6527" t="str">
        <f t="shared" si="404"/>
        <v xml:space="preserve">8-4-2011 2:51 </v>
      </c>
      <c r="E6527">
        <f t="shared" si="405"/>
        <v>1.0000000001164153</v>
      </c>
      <c r="F6527">
        <v>78.099999999999994</v>
      </c>
      <c r="K6527" t="s">
        <v>16133</v>
      </c>
      <c r="L6527">
        <v>70</v>
      </c>
      <c r="N6527" t="s">
        <v>16241</v>
      </c>
      <c r="O6527" t="str">
        <f t="shared" si="406"/>
        <v xml:space="preserve">7-30-2012 3:51 </v>
      </c>
      <c r="P6527">
        <f t="shared" si="407"/>
        <v>0.99999999994179234</v>
      </c>
      <c r="Q6527">
        <v>71.099999999999994</v>
      </c>
      <c r="R6527">
        <v>0.99999999994179234</v>
      </c>
      <c r="S6527">
        <v>71.099999999999994</v>
      </c>
    </row>
    <row r="6528" spans="1:19" x14ac:dyDescent="0.25">
      <c r="A6528" t="s">
        <v>6558</v>
      </c>
      <c r="B6528">
        <v>80.099999999999994</v>
      </c>
      <c r="D6528" t="str">
        <f t="shared" si="404"/>
        <v xml:space="preserve">8-4-2011 1:51 </v>
      </c>
      <c r="E6528">
        <f t="shared" si="405"/>
        <v>0.99999999994179234</v>
      </c>
      <c r="F6528">
        <v>80.099999999999994</v>
      </c>
      <c r="K6528" t="s">
        <v>16134</v>
      </c>
      <c r="L6528">
        <v>71.099999999999994</v>
      </c>
      <c r="N6528" t="s">
        <v>16242</v>
      </c>
      <c r="O6528" t="str">
        <f t="shared" si="406"/>
        <v xml:space="preserve">7-30-2012 2:51 </v>
      </c>
      <c r="P6528">
        <f t="shared" si="407"/>
        <v>1.0000000001164153</v>
      </c>
      <c r="Q6528">
        <v>73</v>
      </c>
      <c r="R6528">
        <v>0.99999999994179234</v>
      </c>
      <c r="S6528">
        <v>71.099999999999994</v>
      </c>
    </row>
    <row r="6529" spans="1:19" x14ac:dyDescent="0.25">
      <c r="A6529" t="s">
        <v>6559</v>
      </c>
      <c r="B6529">
        <v>78.099999999999994</v>
      </c>
      <c r="D6529" t="str">
        <f t="shared" si="404"/>
        <v xml:space="preserve">8-4-2011 0:51 </v>
      </c>
      <c r="E6529">
        <f t="shared" si="405"/>
        <v>0.99999999994179234</v>
      </c>
      <c r="F6529">
        <v>78.099999999999994</v>
      </c>
      <c r="K6529" t="s">
        <v>16135</v>
      </c>
      <c r="L6529">
        <v>71.099999999999994</v>
      </c>
      <c r="N6529" t="s">
        <v>16243</v>
      </c>
      <c r="O6529" t="str">
        <f t="shared" si="406"/>
        <v xml:space="preserve">7-30-2012 1:51 </v>
      </c>
      <c r="P6529">
        <f t="shared" si="407"/>
        <v>0.99999999994179234</v>
      </c>
      <c r="Q6529">
        <v>73.900000000000006</v>
      </c>
      <c r="R6529">
        <v>0.99999999994179234</v>
      </c>
      <c r="S6529">
        <v>71.099999999999994</v>
      </c>
    </row>
    <row r="6530" spans="1:19" x14ac:dyDescent="0.25">
      <c r="A6530" t="s">
        <v>6560</v>
      </c>
      <c r="B6530">
        <v>81</v>
      </c>
      <c r="D6530" t="str">
        <f t="shared" si="404"/>
        <v xml:space="preserve">8-3-2011 23:51 </v>
      </c>
      <c r="E6530">
        <f t="shared" si="405"/>
        <v>1.0000000001164153</v>
      </c>
      <c r="F6530">
        <v>81</v>
      </c>
      <c r="K6530" t="s">
        <v>16136</v>
      </c>
      <c r="L6530">
        <v>71.099999999999994</v>
      </c>
      <c r="N6530" t="s">
        <v>16244</v>
      </c>
      <c r="O6530" t="str">
        <f t="shared" si="406"/>
        <v xml:space="preserve">7-30-2012 0:51 </v>
      </c>
      <c r="P6530">
        <f t="shared" si="407"/>
        <v>0.99999999994179234</v>
      </c>
      <c r="Q6530">
        <v>73.900000000000006</v>
      </c>
      <c r="R6530">
        <v>0.99999999994179234</v>
      </c>
      <c r="S6530">
        <v>71.099999999999994</v>
      </c>
    </row>
    <row r="6531" spans="1:19" x14ac:dyDescent="0.25">
      <c r="A6531" t="s">
        <v>6561</v>
      </c>
      <c r="B6531">
        <v>81</v>
      </c>
      <c r="D6531" t="str">
        <f t="shared" ref="D6531:D6594" si="408">LEFT(A6531,LEN(A6531)-3)</f>
        <v xml:space="preserve">8-3-2011 22:51 </v>
      </c>
      <c r="E6531">
        <f t="shared" ref="E6531:E6594" si="409">(D6531-D6532)*24</f>
        <v>0.99999999994179234</v>
      </c>
      <c r="F6531">
        <v>81</v>
      </c>
      <c r="K6531" t="s">
        <v>16137</v>
      </c>
      <c r="L6531">
        <v>72</v>
      </c>
      <c r="N6531" t="s">
        <v>16245</v>
      </c>
      <c r="O6531" t="str">
        <f t="shared" ref="O6531:O6594" si="410">LEFT(N6531,LEN(N6531)-3)</f>
        <v xml:space="preserve">7-29-2012 23:51 </v>
      </c>
      <c r="P6531">
        <f t="shared" ref="P6531:P6594" si="411">(O6531-O6532)*24</f>
        <v>1.0000000001164153</v>
      </c>
      <c r="Q6531">
        <v>75</v>
      </c>
      <c r="R6531">
        <v>0.99999999994179234</v>
      </c>
      <c r="S6531">
        <v>71.099999999999994</v>
      </c>
    </row>
    <row r="6532" spans="1:19" x14ac:dyDescent="0.25">
      <c r="A6532" t="s">
        <v>6562</v>
      </c>
      <c r="B6532">
        <v>82.9</v>
      </c>
      <c r="D6532" t="str">
        <f t="shared" si="408"/>
        <v xml:space="preserve">8-3-2011 21:51 </v>
      </c>
      <c r="E6532">
        <f t="shared" si="409"/>
        <v>0.99999999994179234</v>
      </c>
      <c r="F6532">
        <v>82.9</v>
      </c>
      <c r="K6532" t="s">
        <v>16138</v>
      </c>
      <c r="L6532">
        <v>73</v>
      </c>
      <c r="N6532" t="s">
        <v>16246</v>
      </c>
      <c r="O6532" t="str">
        <f t="shared" si="410"/>
        <v xml:space="preserve">7-29-2012 22:51 </v>
      </c>
      <c r="P6532">
        <f t="shared" si="411"/>
        <v>0.99999999994179234</v>
      </c>
      <c r="Q6532">
        <v>77</v>
      </c>
      <c r="R6532">
        <v>1.0000000001164153</v>
      </c>
      <c r="S6532">
        <v>71.099999999999994</v>
      </c>
    </row>
    <row r="6533" spans="1:19" x14ac:dyDescent="0.25">
      <c r="A6533" t="s">
        <v>6563</v>
      </c>
      <c r="B6533">
        <v>89.1</v>
      </c>
      <c r="D6533" t="str">
        <f t="shared" si="408"/>
        <v xml:space="preserve">8-3-2011 20:51 </v>
      </c>
      <c r="E6533">
        <f t="shared" si="409"/>
        <v>1.0000000001164153</v>
      </c>
      <c r="F6533">
        <v>89.1</v>
      </c>
      <c r="K6533" t="s">
        <v>16139</v>
      </c>
      <c r="L6533">
        <v>73.900000000000006</v>
      </c>
      <c r="N6533" t="s">
        <v>16247</v>
      </c>
      <c r="O6533" t="str">
        <f t="shared" si="410"/>
        <v xml:space="preserve">7-29-2012 21:51 </v>
      </c>
      <c r="P6533">
        <f t="shared" si="411"/>
        <v>0.99999999994179234</v>
      </c>
      <c r="Q6533">
        <v>81</v>
      </c>
      <c r="R6533">
        <v>0.68333333329064772</v>
      </c>
      <c r="S6533">
        <v>71.099999999999994</v>
      </c>
    </row>
    <row r="6534" spans="1:19" x14ac:dyDescent="0.25">
      <c r="A6534" t="s">
        <v>6564</v>
      </c>
      <c r="B6534">
        <v>91</v>
      </c>
      <c r="D6534" t="str">
        <f t="shared" si="408"/>
        <v xml:space="preserve">8-3-2011 19:51 </v>
      </c>
      <c r="E6534">
        <f t="shared" si="409"/>
        <v>0.99999999994179234</v>
      </c>
      <c r="F6534">
        <v>91</v>
      </c>
      <c r="K6534" t="s">
        <v>16140</v>
      </c>
      <c r="L6534">
        <v>75</v>
      </c>
      <c r="N6534" t="s">
        <v>16248</v>
      </c>
      <c r="O6534" t="str">
        <f t="shared" si="410"/>
        <v xml:space="preserve">7-29-2012 20:51 </v>
      </c>
      <c r="P6534">
        <f t="shared" si="411"/>
        <v>1.0000000001164153</v>
      </c>
      <c r="Q6534">
        <v>82</v>
      </c>
      <c r="R6534">
        <v>0.99999999994179234</v>
      </c>
      <c r="S6534">
        <v>71.099999999999994</v>
      </c>
    </row>
    <row r="6535" spans="1:19" x14ac:dyDescent="0.25">
      <c r="A6535" t="s">
        <v>6565</v>
      </c>
      <c r="B6535">
        <v>93</v>
      </c>
      <c r="D6535" t="str">
        <f t="shared" si="408"/>
        <v xml:space="preserve">8-3-2011 18:51 </v>
      </c>
      <c r="E6535">
        <f t="shared" si="409"/>
        <v>0.99999999994179234</v>
      </c>
      <c r="F6535">
        <v>93</v>
      </c>
      <c r="K6535" t="s">
        <v>16141</v>
      </c>
      <c r="L6535">
        <v>75.900000000000006</v>
      </c>
      <c r="N6535" t="s">
        <v>16249</v>
      </c>
      <c r="O6535" t="str">
        <f t="shared" si="410"/>
        <v xml:space="preserve">7-29-2012 19:51 </v>
      </c>
      <c r="P6535">
        <f t="shared" si="411"/>
        <v>0.99999999994179234</v>
      </c>
      <c r="Q6535">
        <v>86</v>
      </c>
      <c r="R6535">
        <v>1.0000000001164153</v>
      </c>
      <c r="S6535">
        <v>71.099999999999994</v>
      </c>
    </row>
    <row r="6536" spans="1:19" x14ac:dyDescent="0.25">
      <c r="A6536" t="s">
        <v>6566</v>
      </c>
      <c r="B6536">
        <v>93</v>
      </c>
      <c r="D6536" t="str">
        <f t="shared" si="408"/>
        <v xml:space="preserve">8-3-2011 17:51 </v>
      </c>
      <c r="E6536">
        <f t="shared" si="409"/>
        <v>1.0000000001164153</v>
      </c>
      <c r="F6536">
        <v>93</v>
      </c>
      <c r="K6536" t="s">
        <v>16142</v>
      </c>
      <c r="L6536">
        <v>75.900000000000006</v>
      </c>
      <c r="N6536" t="s">
        <v>16250</v>
      </c>
      <c r="O6536" t="str">
        <f t="shared" si="410"/>
        <v xml:space="preserve">7-29-2012 18:51 </v>
      </c>
      <c r="P6536">
        <f t="shared" si="411"/>
        <v>0.99999999994179234</v>
      </c>
      <c r="Q6536">
        <v>90</v>
      </c>
      <c r="R6536">
        <v>0.99999999994179234</v>
      </c>
      <c r="S6536">
        <v>71.099999999999994</v>
      </c>
    </row>
    <row r="6537" spans="1:19" x14ac:dyDescent="0.25">
      <c r="A6537" t="s">
        <v>6567</v>
      </c>
      <c r="B6537">
        <v>95</v>
      </c>
      <c r="D6537" t="str">
        <f t="shared" si="408"/>
        <v xml:space="preserve">8-3-2011 16:51 </v>
      </c>
      <c r="E6537">
        <f t="shared" si="409"/>
        <v>0.99999999994179234</v>
      </c>
      <c r="F6537">
        <v>95</v>
      </c>
      <c r="K6537" t="s">
        <v>16143</v>
      </c>
      <c r="L6537">
        <v>77</v>
      </c>
      <c r="N6537" t="s">
        <v>16251</v>
      </c>
      <c r="O6537" t="str">
        <f t="shared" si="410"/>
        <v xml:space="preserve">7-29-2012 17:51 </v>
      </c>
      <c r="P6537">
        <f t="shared" si="411"/>
        <v>1.0000000001164153</v>
      </c>
      <c r="Q6537">
        <v>90</v>
      </c>
      <c r="R6537">
        <v>0.99999999994179234</v>
      </c>
      <c r="S6537">
        <v>71.099999999999994</v>
      </c>
    </row>
    <row r="6538" spans="1:19" x14ac:dyDescent="0.25">
      <c r="A6538" t="s">
        <v>6568</v>
      </c>
      <c r="B6538">
        <v>97</v>
      </c>
      <c r="D6538" t="str">
        <f t="shared" si="408"/>
        <v xml:space="preserve">8-3-2011 15:51 </v>
      </c>
      <c r="E6538">
        <f t="shared" si="409"/>
        <v>0.99999999994179234</v>
      </c>
      <c r="F6538">
        <v>97</v>
      </c>
      <c r="K6538" t="s">
        <v>16144</v>
      </c>
      <c r="L6538">
        <v>77</v>
      </c>
      <c r="N6538" t="s">
        <v>16252</v>
      </c>
      <c r="O6538" t="str">
        <f t="shared" si="410"/>
        <v xml:space="preserve">7-29-2012 16:51 </v>
      </c>
      <c r="P6538">
        <f t="shared" si="411"/>
        <v>0.99999999994179234</v>
      </c>
      <c r="Q6538">
        <v>90</v>
      </c>
      <c r="R6538">
        <v>1.0000000001164153</v>
      </c>
      <c r="S6538">
        <v>71.099999999999994</v>
      </c>
    </row>
    <row r="6539" spans="1:19" x14ac:dyDescent="0.25">
      <c r="A6539" t="s">
        <v>6569</v>
      </c>
      <c r="B6539">
        <v>98.1</v>
      </c>
      <c r="D6539" t="str">
        <f t="shared" si="408"/>
        <v xml:space="preserve">8-3-2011 14:51 </v>
      </c>
      <c r="E6539">
        <f t="shared" si="409"/>
        <v>1.0000000001164153</v>
      </c>
      <c r="F6539">
        <v>98.1</v>
      </c>
      <c r="K6539" t="s">
        <v>16145</v>
      </c>
      <c r="L6539">
        <v>78.099999999999994</v>
      </c>
      <c r="N6539" t="s">
        <v>16253</v>
      </c>
      <c r="O6539" t="str">
        <f t="shared" si="410"/>
        <v xml:space="preserve">7-29-2012 15:51 </v>
      </c>
      <c r="P6539">
        <f t="shared" si="411"/>
        <v>0.99999999994179234</v>
      </c>
      <c r="Q6539">
        <v>90</v>
      </c>
      <c r="R6539">
        <v>0.99999999994179234</v>
      </c>
      <c r="S6539">
        <v>71.099999999999994</v>
      </c>
    </row>
    <row r="6540" spans="1:19" x14ac:dyDescent="0.25">
      <c r="A6540" t="s">
        <v>6570</v>
      </c>
      <c r="B6540">
        <v>97</v>
      </c>
      <c r="D6540" t="str">
        <f t="shared" si="408"/>
        <v xml:space="preserve">8-3-2011 13:51 </v>
      </c>
      <c r="E6540">
        <f t="shared" si="409"/>
        <v>0.99999999994179234</v>
      </c>
      <c r="F6540">
        <v>97</v>
      </c>
      <c r="K6540" t="s">
        <v>16146</v>
      </c>
      <c r="L6540">
        <v>78.099999999999994</v>
      </c>
      <c r="N6540" t="s">
        <v>16254</v>
      </c>
      <c r="O6540" t="str">
        <f t="shared" si="410"/>
        <v xml:space="preserve">7-29-2012 14:51 </v>
      </c>
      <c r="P6540">
        <f t="shared" si="411"/>
        <v>1.0000000001164153</v>
      </c>
      <c r="Q6540">
        <v>89.1</v>
      </c>
      <c r="R6540">
        <v>1.0000000001164153</v>
      </c>
      <c r="S6540">
        <v>71.099999999999994</v>
      </c>
    </row>
    <row r="6541" spans="1:19" x14ac:dyDescent="0.25">
      <c r="A6541" t="s">
        <v>6571</v>
      </c>
      <c r="B6541">
        <v>95</v>
      </c>
      <c r="D6541" t="str">
        <f t="shared" si="408"/>
        <v xml:space="preserve">8-3-2011 12:51 </v>
      </c>
      <c r="E6541">
        <f t="shared" si="409"/>
        <v>0.99999999994179234</v>
      </c>
      <c r="F6541">
        <v>95</v>
      </c>
      <c r="K6541" t="s">
        <v>16147</v>
      </c>
      <c r="L6541">
        <v>87.1</v>
      </c>
      <c r="N6541" t="s">
        <v>16255</v>
      </c>
      <c r="O6541" t="str">
        <f t="shared" si="410"/>
        <v xml:space="preserve">7-29-2012 13:51 </v>
      </c>
      <c r="P6541">
        <f t="shared" si="411"/>
        <v>0.99999999994179234</v>
      </c>
      <c r="Q6541">
        <v>89.1</v>
      </c>
      <c r="R6541">
        <v>0.99999999994179234</v>
      </c>
      <c r="S6541">
        <v>71.099999999999994</v>
      </c>
    </row>
    <row r="6542" spans="1:19" x14ac:dyDescent="0.25">
      <c r="A6542" t="s">
        <v>6572</v>
      </c>
      <c r="B6542">
        <v>93.9</v>
      </c>
      <c r="D6542" t="str">
        <f t="shared" si="408"/>
        <v xml:space="preserve">8-3-2011 11:51 </v>
      </c>
      <c r="E6542">
        <f t="shared" si="409"/>
        <v>1.0000000001164153</v>
      </c>
      <c r="F6542">
        <v>93.9</v>
      </c>
      <c r="K6542" t="s">
        <v>16148</v>
      </c>
      <c r="L6542">
        <v>87.8</v>
      </c>
      <c r="N6542" t="s">
        <v>16256</v>
      </c>
      <c r="O6542" t="str">
        <f t="shared" si="410"/>
        <v xml:space="preserve">7-29-2012 12:51 </v>
      </c>
      <c r="P6542">
        <f t="shared" si="411"/>
        <v>0.99999999994179234</v>
      </c>
      <c r="Q6542">
        <v>86</v>
      </c>
      <c r="R6542">
        <v>1.0000000001164153</v>
      </c>
      <c r="S6542">
        <v>71.099999999999994</v>
      </c>
    </row>
    <row r="6543" spans="1:19" x14ac:dyDescent="0.25">
      <c r="A6543" t="s">
        <v>6573</v>
      </c>
      <c r="B6543">
        <v>91</v>
      </c>
      <c r="D6543" t="str">
        <f t="shared" si="408"/>
        <v xml:space="preserve">8-3-2011 10:51 </v>
      </c>
      <c r="E6543">
        <f t="shared" si="409"/>
        <v>0.99999999994179234</v>
      </c>
      <c r="F6543">
        <v>91</v>
      </c>
      <c r="K6543" t="s">
        <v>16149</v>
      </c>
      <c r="L6543">
        <v>88</v>
      </c>
      <c r="N6543" t="s">
        <v>16257</v>
      </c>
      <c r="O6543" t="str">
        <f t="shared" si="410"/>
        <v xml:space="preserve">7-29-2012 11:51 </v>
      </c>
      <c r="P6543">
        <f t="shared" si="411"/>
        <v>1.0000000001164153</v>
      </c>
      <c r="Q6543">
        <v>84.9</v>
      </c>
      <c r="R6543">
        <v>0.99999999994179234</v>
      </c>
      <c r="S6543">
        <v>71.099999999999994</v>
      </c>
    </row>
    <row r="6544" spans="1:19" x14ac:dyDescent="0.25">
      <c r="A6544" t="s">
        <v>6574</v>
      </c>
      <c r="B6544">
        <v>88</v>
      </c>
      <c r="D6544" t="str">
        <f t="shared" si="408"/>
        <v xml:space="preserve">8-3-2011 9:51 </v>
      </c>
      <c r="E6544">
        <f t="shared" si="409"/>
        <v>0.99999999994179234</v>
      </c>
      <c r="F6544">
        <v>88</v>
      </c>
      <c r="K6544" t="s">
        <v>16150</v>
      </c>
      <c r="L6544">
        <v>91</v>
      </c>
      <c r="N6544" t="s">
        <v>16258</v>
      </c>
      <c r="O6544" t="str">
        <f t="shared" si="410"/>
        <v xml:space="preserve">7-29-2012 10:51 </v>
      </c>
      <c r="P6544">
        <f t="shared" si="411"/>
        <v>0.99999999994179234</v>
      </c>
      <c r="Q6544">
        <v>82.9</v>
      </c>
      <c r="R6544">
        <v>0.99999999994179234</v>
      </c>
      <c r="S6544">
        <v>71.099999999999994</v>
      </c>
    </row>
    <row r="6545" spans="1:19" x14ac:dyDescent="0.25">
      <c r="A6545" t="s">
        <v>6575</v>
      </c>
      <c r="B6545">
        <v>84</v>
      </c>
      <c r="D6545" t="str">
        <f t="shared" si="408"/>
        <v xml:space="preserve">8-3-2011 8:51 </v>
      </c>
      <c r="E6545">
        <f t="shared" si="409"/>
        <v>1.0000000001164153</v>
      </c>
      <c r="F6545">
        <v>84</v>
      </c>
      <c r="K6545" t="s">
        <v>16151</v>
      </c>
      <c r="L6545">
        <v>93</v>
      </c>
      <c r="N6545" t="s">
        <v>16259</v>
      </c>
      <c r="O6545" t="str">
        <f t="shared" si="410"/>
        <v xml:space="preserve">7-29-2012 9:51 </v>
      </c>
      <c r="P6545">
        <f t="shared" si="411"/>
        <v>0.99999999994179234</v>
      </c>
      <c r="Q6545">
        <v>80.099999999999994</v>
      </c>
      <c r="R6545">
        <v>0.44999999989522621</v>
      </c>
      <c r="S6545">
        <v>71.099999999999994</v>
      </c>
    </row>
    <row r="6546" spans="1:19" x14ac:dyDescent="0.25">
      <c r="A6546" t="s">
        <v>6576</v>
      </c>
      <c r="B6546">
        <v>78.099999999999994</v>
      </c>
      <c r="D6546" t="str">
        <f t="shared" si="408"/>
        <v xml:space="preserve">8-3-2011 7:51 </v>
      </c>
      <c r="E6546">
        <f t="shared" si="409"/>
        <v>0.99999999994179234</v>
      </c>
      <c r="F6546">
        <v>78.099999999999994</v>
      </c>
      <c r="K6546" t="s">
        <v>16152</v>
      </c>
      <c r="L6546">
        <v>91</v>
      </c>
      <c r="N6546" t="s">
        <v>16260</v>
      </c>
      <c r="O6546" t="str">
        <f t="shared" si="410"/>
        <v xml:space="preserve">7-29-2012 8:51 </v>
      </c>
      <c r="P6546">
        <f t="shared" si="411"/>
        <v>1.0000000001164153</v>
      </c>
      <c r="Q6546">
        <v>75.900000000000006</v>
      </c>
      <c r="R6546">
        <v>0.99999999994179234</v>
      </c>
      <c r="S6546">
        <v>71.099999999999994</v>
      </c>
    </row>
    <row r="6547" spans="1:19" x14ac:dyDescent="0.25">
      <c r="A6547" t="s">
        <v>6577</v>
      </c>
      <c r="B6547">
        <v>73.900000000000006</v>
      </c>
      <c r="D6547" t="str">
        <f t="shared" si="408"/>
        <v xml:space="preserve">8-3-2011 6:51 </v>
      </c>
      <c r="E6547">
        <f t="shared" si="409"/>
        <v>0.99999999994179234</v>
      </c>
      <c r="F6547">
        <v>73.900000000000006</v>
      </c>
      <c r="K6547" t="s">
        <v>16153</v>
      </c>
      <c r="L6547">
        <v>89.1</v>
      </c>
      <c r="N6547" t="s">
        <v>16261</v>
      </c>
      <c r="O6547" t="str">
        <f t="shared" si="410"/>
        <v xml:space="preserve">7-29-2012 7:51 </v>
      </c>
      <c r="P6547">
        <f t="shared" si="411"/>
        <v>0.99999999994179234</v>
      </c>
      <c r="Q6547">
        <v>72</v>
      </c>
      <c r="R6547">
        <v>0.99999999994179234</v>
      </c>
      <c r="S6547">
        <v>71.099999999999994</v>
      </c>
    </row>
    <row r="6548" spans="1:19" x14ac:dyDescent="0.25">
      <c r="A6548" t="s">
        <v>6578</v>
      </c>
      <c r="B6548">
        <v>75.900000000000006</v>
      </c>
      <c r="D6548" t="str">
        <f t="shared" si="408"/>
        <v xml:space="preserve">8-3-2011 5:51 </v>
      </c>
      <c r="E6548">
        <f t="shared" si="409"/>
        <v>1.0000000001164153</v>
      </c>
      <c r="F6548">
        <v>75.900000000000006</v>
      </c>
      <c r="K6548" t="s">
        <v>16154</v>
      </c>
      <c r="L6548">
        <v>88</v>
      </c>
      <c r="N6548" t="s">
        <v>16262</v>
      </c>
      <c r="O6548" t="str">
        <f t="shared" si="410"/>
        <v xml:space="preserve">7-29-2012 6:51 </v>
      </c>
      <c r="P6548">
        <f t="shared" si="411"/>
        <v>0.99999999994179234</v>
      </c>
      <c r="Q6548">
        <v>69.099999999999994</v>
      </c>
      <c r="R6548">
        <v>1.0000000001164153</v>
      </c>
      <c r="S6548">
        <v>71.099999999999994</v>
      </c>
    </row>
    <row r="6549" spans="1:19" x14ac:dyDescent="0.25">
      <c r="A6549" t="s">
        <v>6579</v>
      </c>
      <c r="B6549">
        <v>77</v>
      </c>
      <c r="D6549" t="str">
        <f t="shared" si="408"/>
        <v xml:space="preserve">8-3-2011 4:51 </v>
      </c>
      <c r="E6549">
        <f t="shared" si="409"/>
        <v>0.99999999994179234</v>
      </c>
      <c r="F6549">
        <v>77</v>
      </c>
      <c r="K6549" t="s">
        <v>16155</v>
      </c>
      <c r="L6549">
        <v>84</v>
      </c>
      <c r="N6549" t="s">
        <v>16263</v>
      </c>
      <c r="O6549" t="str">
        <f t="shared" si="410"/>
        <v xml:space="preserve">7-29-2012 5:51 </v>
      </c>
      <c r="P6549">
        <f t="shared" si="411"/>
        <v>1.0000000001164153</v>
      </c>
      <c r="Q6549">
        <v>69.099999999999994</v>
      </c>
      <c r="R6549">
        <v>1.0000000001164153</v>
      </c>
      <c r="S6549">
        <v>71.099999999999994</v>
      </c>
    </row>
    <row r="6550" spans="1:19" x14ac:dyDescent="0.25">
      <c r="A6550" t="s">
        <v>6580</v>
      </c>
      <c r="B6550">
        <v>75.900000000000006</v>
      </c>
      <c r="D6550" t="str">
        <f t="shared" si="408"/>
        <v xml:space="preserve">8-3-2011 3:51 </v>
      </c>
      <c r="E6550">
        <f t="shared" si="409"/>
        <v>0.99999999994179234</v>
      </c>
      <c r="F6550">
        <v>75.900000000000006</v>
      </c>
      <c r="K6550" t="s">
        <v>16156</v>
      </c>
      <c r="L6550">
        <v>81</v>
      </c>
      <c r="N6550" t="s">
        <v>16264</v>
      </c>
      <c r="O6550" t="str">
        <f t="shared" si="410"/>
        <v xml:space="preserve">7-29-2012 4:51 </v>
      </c>
      <c r="P6550">
        <f t="shared" si="411"/>
        <v>0.99999999994179234</v>
      </c>
      <c r="Q6550">
        <v>69.099999999999994</v>
      </c>
      <c r="R6550">
        <v>0.99999999994179234</v>
      </c>
      <c r="S6550">
        <v>71.099999999999994</v>
      </c>
    </row>
    <row r="6551" spans="1:19" x14ac:dyDescent="0.25">
      <c r="A6551" t="s">
        <v>6581</v>
      </c>
      <c r="B6551">
        <v>78.099999999999994</v>
      </c>
      <c r="D6551" t="str">
        <f t="shared" si="408"/>
        <v xml:space="preserve">8-3-2011 2:51 </v>
      </c>
      <c r="E6551">
        <f t="shared" si="409"/>
        <v>1.0000000001164153</v>
      </c>
      <c r="F6551">
        <v>78.099999999999994</v>
      </c>
      <c r="K6551" t="s">
        <v>16157</v>
      </c>
      <c r="L6551">
        <v>77</v>
      </c>
      <c r="N6551" t="s">
        <v>16265</v>
      </c>
      <c r="O6551" t="str">
        <f t="shared" si="410"/>
        <v xml:space="preserve">7-29-2012 3:51 </v>
      </c>
      <c r="P6551">
        <f t="shared" si="411"/>
        <v>0.99999999994179234</v>
      </c>
      <c r="Q6551">
        <v>70</v>
      </c>
      <c r="R6551">
        <v>1.0000000001164153</v>
      </c>
      <c r="S6551">
        <v>71.099999999999994</v>
      </c>
    </row>
    <row r="6552" spans="1:19" x14ac:dyDescent="0.25">
      <c r="A6552" t="s">
        <v>6582</v>
      </c>
      <c r="B6552">
        <v>79</v>
      </c>
      <c r="D6552" t="str">
        <f t="shared" si="408"/>
        <v xml:space="preserve">8-3-2011 1:51 </v>
      </c>
      <c r="E6552">
        <f t="shared" si="409"/>
        <v>0.99999999994179234</v>
      </c>
      <c r="F6552">
        <v>79</v>
      </c>
      <c r="K6552" t="s">
        <v>16158</v>
      </c>
      <c r="L6552">
        <v>75</v>
      </c>
      <c r="N6552" t="s">
        <v>16266</v>
      </c>
      <c r="O6552" t="str">
        <f t="shared" si="410"/>
        <v xml:space="preserve">7-29-2012 2:51 </v>
      </c>
      <c r="P6552">
        <f t="shared" si="411"/>
        <v>1.0000000001164153</v>
      </c>
      <c r="Q6552">
        <v>70</v>
      </c>
      <c r="R6552">
        <v>1.0000000001164153</v>
      </c>
      <c r="S6552">
        <v>71.099999999999994</v>
      </c>
    </row>
    <row r="6553" spans="1:19" x14ac:dyDescent="0.25">
      <c r="A6553" t="s">
        <v>6583</v>
      </c>
      <c r="B6553">
        <v>77</v>
      </c>
      <c r="D6553" t="str">
        <f t="shared" si="408"/>
        <v xml:space="preserve">8-3-2011 0:51 </v>
      </c>
      <c r="E6553">
        <f t="shared" si="409"/>
        <v>0.99999999994179234</v>
      </c>
      <c r="F6553">
        <v>77</v>
      </c>
      <c r="K6553" t="s">
        <v>16159</v>
      </c>
      <c r="L6553">
        <v>75</v>
      </c>
      <c r="N6553" t="s">
        <v>16267</v>
      </c>
      <c r="O6553" t="str">
        <f t="shared" si="410"/>
        <v xml:space="preserve">7-29-2012 1:51 </v>
      </c>
      <c r="P6553">
        <f t="shared" si="411"/>
        <v>0.99999999994179234</v>
      </c>
      <c r="Q6553">
        <v>69.099999999999994</v>
      </c>
      <c r="R6553">
        <v>0.99999999994179234</v>
      </c>
      <c r="S6553">
        <v>71.099999999999994</v>
      </c>
    </row>
    <row r="6554" spans="1:19" x14ac:dyDescent="0.25">
      <c r="A6554" t="s">
        <v>6584</v>
      </c>
      <c r="B6554">
        <v>78.099999999999994</v>
      </c>
      <c r="D6554" t="str">
        <f t="shared" si="408"/>
        <v xml:space="preserve">8-2-2011 23:51 </v>
      </c>
      <c r="E6554">
        <f t="shared" si="409"/>
        <v>1.0000000001164153</v>
      </c>
      <c r="F6554">
        <v>78.099999999999994</v>
      </c>
      <c r="K6554" t="s">
        <v>16160</v>
      </c>
      <c r="L6554">
        <v>73.400000000000006</v>
      </c>
      <c r="N6554" t="s">
        <v>16268</v>
      </c>
      <c r="O6554" t="str">
        <f t="shared" si="410"/>
        <v xml:space="preserve">7-29-2012 0:51 </v>
      </c>
      <c r="P6554">
        <f t="shared" si="411"/>
        <v>0.99999999994179234</v>
      </c>
      <c r="Q6554">
        <v>70</v>
      </c>
      <c r="R6554">
        <v>1.0000000001164153</v>
      </c>
      <c r="S6554">
        <v>71.099999999999994</v>
      </c>
    </row>
    <row r="6555" spans="1:19" x14ac:dyDescent="0.25">
      <c r="A6555" t="s">
        <v>6585</v>
      </c>
      <c r="B6555">
        <v>80.099999999999994</v>
      </c>
      <c r="D6555" t="str">
        <f t="shared" si="408"/>
        <v xml:space="preserve">8-2-2011 22:51 </v>
      </c>
      <c r="E6555">
        <f t="shared" si="409"/>
        <v>0.99999999994179234</v>
      </c>
      <c r="F6555">
        <v>80.099999999999994</v>
      </c>
      <c r="K6555" t="s">
        <v>16161</v>
      </c>
      <c r="L6555">
        <v>73.900000000000006</v>
      </c>
      <c r="N6555" t="s">
        <v>16269</v>
      </c>
      <c r="O6555" t="str">
        <f t="shared" si="410"/>
        <v xml:space="preserve">7-28-2012 23:51 </v>
      </c>
      <c r="P6555">
        <f t="shared" si="411"/>
        <v>1.0000000001164153</v>
      </c>
      <c r="Q6555">
        <v>70</v>
      </c>
      <c r="R6555">
        <v>0.99999999994179234</v>
      </c>
      <c r="S6555">
        <v>71.099999999999994</v>
      </c>
    </row>
    <row r="6556" spans="1:19" x14ac:dyDescent="0.25">
      <c r="A6556" t="s">
        <v>6586</v>
      </c>
      <c r="B6556">
        <v>78.099999999999994</v>
      </c>
      <c r="D6556" t="str">
        <f t="shared" si="408"/>
        <v xml:space="preserve">8-2-2011 21:51 </v>
      </c>
      <c r="E6556">
        <f t="shared" si="409"/>
        <v>0.99999999994179234</v>
      </c>
      <c r="F6556">
        <v>78.099999999999994</v>
      </c>
      <c r="K6556" t="s">
        <v>16162</v>
      </c>
      <c r="L6556">
        <v>75.2</v>
      </c>
      <c r="N6556" t="s">
        <v>16270</v>
      </c>
      <c r="O6556" t="str">
        <f t="shared" si="410"/>
        <v xml:space="preserve">7-28-2012 22:51 </v>
      </c>
      <c r="P6556">
        <f t="shared" si="411"/>
        <v>0.99999999994179234</v>
      </c>
      <c r="Q6556">
        <v>72</v>
      </c>
      <c r="R6556">
        <v>0.99999999994179234</v>
      </c>
      <c r="S6556">
        <v>71.099999999999994</v>
      </c>
    </row>
    <row r="6557" spans="1:19" x14ac:dyDescent="0.25">
      <c r="A6557" t="s">
        <v>6587</v>
      </c>
      <c r="B6557">
        <v>81</v>
      </c>
      <c r="D6557" t="str">
        <f t="shared" si="408"/>
        <v xml:space="preserve">8-2-2011 20:51 </v>
      </c>
      <c r="E6557">
        <f t="shared" si="409"/>
        <v>1.0000000001164153</v>
      </c>
      <c r="F6557">
        <v>81</v>
      </c>
      <c r="K6557" t="s">
        <v>16163</v>
      </c>
      <c r="L6557">
        <v>73.900000000000006</v>
      </c>
      <c r="N6557" t="s">
        <v>16271</v>
      </c>
      <c r="O6557" t="str">
        <f t="shared" si="410"/>
        <v xml:space="preserve">7-28-2012 21:51 </v>
      </c>
      <c r="P6557">
        <f t="shared" si="411"/>
        <v>0.88333333324408159</v>
      </c>
      <c r="Q6557">
        <v>69.099999999999994</v>
      </c>
      <c r="R6557">
        <v>0.99999999994179234</v>
      </c>
      <c r="S6557">
        <v>71.099999999999994</v>
      </c>
    </row>
    <row r="6558" spans="1:19" x14ac:dyDescent="0.25">
      <c r="A6558" t="s">
        <v>6588</v>
      </c>
      <c r="B6558">
        <v>87.1</v>
      </c>
      <c r="D6558" t="str">
        <f t="shared" si="408"/>
        <v xml:space="preserve">8-2-2011 19:51 </v>
      </c>
      <c r="E6558">
        <f t="shared" si="409"/>
        <v>0.99999999994179234</v>
      </c>
      <c r="F6558">
        <v>87.1</v>
      </c>
      <c r="K6558" t="s">
        <v>16164</v>
      </c>
      <c r="L6558">
        <v>73.900000000000006</v>
      </c>
      <c r="N6558" t="s">
        <v>16272</v>
      </c>
      <c r="O6558" t="str">
        <f t="shared" si="410"/>
        <v xml:space="preserve">7-28-2012 20:58 </v>
      </c>
      <c r="P6558">
        <f t="shared" si="411"/>
        <v>0.11666666669771075</v>
      </c>
      <c r="Q6558">
        <v>71.599999999999994</v>
      </c>
      <c r="R6558">
        <v>0.99999999994179234</v>
      </c>
      <c r="S6558">
        <v>71.099999999999994</v>
      </c>
    </row>
    <row r="6559" spans="1:19" x14ac:dyDescent="0.25">
      <c r="A6559" t="s">
        <v>6589</v>
      </c>
      <c r="B6559">
        <v>93.9</v>
      </c>
      <c r="D6559" t="str">
        <f t="shared" si="408"/>
        <v xml:space="preserve">8-2-2011 18:51 </v>
      </c>
      <c r="E6559">
        <f t="shared" si="409"/>
        <v>0.99999999994179234</v>
      </c>
      <c r="F6559">
        <v>93.9</v>
      </c>
      <c r="K6559" t="s">
        <v>16165</v>
      </c>
      <c r="L6559">
        <v>75.900000000000006</v>
      </c>
      <c r="N6559" t="s">
        <v>16273</v>
      </c>
      <c r="O6559" t="str">
        <f t="shared" si="410"/>
        <v xml:space="preserve">7-28-2012 20:51 </v>
      </c>
      <c r="P6559">
        <f t="shared" si="411"/>
        <v>8.3333333430346102E-2</v>
      </c>
      <c r="Q6559">
        <v>73</v>
      </c>
      <c r="R6559">
        <v>0.99999999994179234</v>
      </c>
      <c r="S6559">
        <v>71.099999999999994</v>
      </c>
    </row>
    <row r="6560" spans="1:19" x14ac:dyDescent="0.25">
      <c r="A6560" t="s">
        <v>6590</v>
      </c>
      <c r="B6560">
        <v>93.9</v>
      </c>
      <c r="D6560" t="str">
        <f t="shared" si="408"/>
        <v xml:space="preserve">8-2-2011 17:51 </v>
      </c>
      <c r="E6560">
        <f t="shared" si="409"/>
        <v>1.0000000001164153</v>
      </c>
      <c r="F6560">
        <v>93.9</v>
      </c>
      <c r="K6560" t="s">
        <v>16166</v>
      </c>
      <c r="L6560">
        <v>77</v>
      </c>
      <c r="N6560" t="s">
        <v>16274</v>
      </c>
      <c r="O6560" t="str">
        <f t="shared" si="410"/>
        <v xml:space="preserve">7-28-2012 20:46 </v>
      </c>
      <c r="P6560">
        <f t="shared" si="411"/>
        <v>0.61666666658129543</v>
      </c>
      <c r="Q6560">
        <v>75.2</v>
      </c>
      <c r="R6560">
        <v>1.0000000001164153</v>
      </c>
      <c r="S6560">
        <v>71.099999999999994</v>
      </c>
    </row>
    <row r="6561" spans="1:19" x14ac:dyDescent="0.25">
      <c r="A6561" t="s">
        <v>6591</v>
      </c>
      <c r="B6561">
        <v>95</v>
      </c>
      <c r="D6561" t="str">
        <f t="shared" si="408"/>
        <v xml:space="preserve">8-2-2011 16:51 </v>
      </c>
      <c r="E6561">
        <f t="shared" si="409"/>
        <v>0.99999999994179234</v>
      </c>
      <c r="F6561">
        <v>95</v>
      </c>
      <c r="K6561" t="s">
        <v>16167</v>
      </c>
      <c r="L6561">
        <v>78.099999999999994</v>
      </c>
      <c r="N6561" t="s">
        <v>16275</v>
      </c>
      <c r="O6561" t="str">
        <f t="shared" si="410"/>
        <v xml:space="preserve">7-28-2012 20:09 </v>
      </c>
      <c r="P6561">
        <f t="shared" si="411"/>
        <v>0.30000000010477379</v>
      </c>
      <c r="Q6561">
        <v>87.8</v>
      </c>
      <c r="R6561">
        <v>1.0000000001164153</v>
      </c>
      <c r="S6561">
        <v>71.099999999999994</v>
      </c>
    </row>
    <row r="6562" spans="1:19" x14ac:dyDescent="0.25">
      <c r="A6562" t="s">
        <v>6592</v>
      </c>
      <c r="B6562">
        <v>96.1</v>
      </c>
      <c r="D6562" t="str">
        <f t="shared" si="408"/>
        <v xml:space="preserve">8-2-2011 15:51 </v>
      </c>
      <c r="E6562">
        <f t="shared" si="409"/>
        <v>0.99999999994179234</v>
      </c>
      <c r="F6562">
        <v>96.1</v>
      </c>
      <c r="K6562" t="s">
        <v>16168</v>
      </c>
      <c r="L6562">
        <v>75.900000000000006</v>
      </c>
      <c r="N6562" t="s">
        <v>16276</v>
      </c>
      <c r="O6562" t="str">
        <f t="shared" si="410"/>
        <v xml:space="preserve">7-28-2012 19:51 </v>
      </c>
      <c r="P6562">
        <f t="shared" si="411"/>
        <v>0.99999999994179234</v>
      </c>
      <c r="Q6562">
        <v>88</v>
      </c>
      <c r="R6562">
        <v>0.99999999994179234</v>
      </c>
      <c r="S6562">
        <v>71.099999999999994</v>
      </c>
    </row>
    <row r="6563" spans="1:19" x14ac:dyDescent="0.25">
      <c r="A6563" t="s">
        <v>6593</v>
      </c>
      <c r="B6563">
        <v>93.9</v>
      </c>
      <c r="D6563" t="str">
        <f t="shared" si="408"/>
        <v xml:space="preserve">8-2-2011 14:51 </v>
      </c>
      <c r="E6563">
        <f t="shared" si="409"/>
        <v>1.0000000001164153</v>
      </c>
      <c r="F6563">
        <v>93.9</v>
      </c>
      <c r="K6563" t="s">
        <v>16169</v>
      </c>
      <c r="L6563">
        <v>75</v>
      </c>
      <c r="N6563" t="s">
        <v>16277</v>
      </c>
      <c r="O6563" t="str">
        <f t="shared" si="410"/>
        <v xml:space="preserve">7-28-2012 18:51 </v>
      </c>
      <c r="P6563">
        <f t="shared" si="411"/>
        <v>0.99999999994179234</v>
      </c>
      <c r="Q6563">
        <v>91</v>
      </c>
      <c r="R6563">
        <v>1.0000000001164153</v>
      </c>
      <c r="S6563">
        <v>71.099999999999994</v>
      </c>
    </row>
    <row r="6564" spans="1:19" x14ac:dyDescent="0.25">
      <c r="A6564" t="s">
        <v>6594</v>
      </c>
      <c r="B6564">
        <v>93</v>
      </c>
      <c r="D6564" t="str">
        <f t="shared" si="408"/>
        <v xml:space="preserve">8-2-2011 13:51 </v>
      </c>
      <c r="E6564">
        <f t="shared" si="409"/>
        <v>0.99999999994179234</v>
      </c>
      <c r="F6564">
        <v>93</v>
      </c>
      <c r="K6564" t="s">
        <v>16170</v>
      </c>
      <c r="L6564">
        <v>73.900000000000006</v>
      </c>
      <c r="N6564" t="s">
        <v>16278</v>
      </c>
      <c r="O6564" t="str">
        <f t="shared" si="410"/>
        <v xml:space="preserve">7-28-2012 17:51 </v>
      </c>
      <c r="P6564">
        <f t="shared" si="411"/>
        <v>1.0000000001164153</v>
      </c>
      <c r="Q6564">
        <v>93.9</v>
      </c>
      <c r="R6564">
        <v>0.99999999994179234</v>
      </c>
      <c r="S6564">
        <v>71.099999999999994</v>
      </c>
    </row>
    <row r="6565" spans="1:19" x14ac:dyDescent="0.25">
      <c r="A6565" t="s">
        <v>6595</v>
      </c>
      <c r="B6565">
        <v>91.9</v>
      </c>
      <c r="D6565" t="str">
        <f t="shared" si="408"/>
        <v xml:space="preserve">8-2-2011 12:51 </v>
      </c>
      <c r="E6565">
        <f t="shared" si="409"/>
        <v>0.99999999994179234</v>
      </c>
      <c r="F6565">
        <v>91.9</v>
      </c>
      <c r="K6565" t="s">
        <v>16171</v>
      </c>
      <c r="L6565">
        <v>75.900000000000006</v>
      </c>
      <c r="N6565" t="s">
        <v>16279</v>
      </c>
      <c r="O6565" t="str">
        <f t="shared" si="410"/>
        <v xml:space="preserve">7-28-2012 16:51 </v>
      </c>
      <c r="P6565">
        <f t="shared" si="411"/>
        <v>0.99999999994179234</v>
      </c>
      <c r="Q6565">
        <v>91.9</v>
      </c>
      <c r="R6565">
        <v>0.99999999994179234</v>
      </c>
      <c r="S6565">
        <v>71.099999999999994</v>
      </c>
    </row>
    <row r="6566" spans="1:19" x14ac:dyDescent="0.25">
      <c r="A6566" t="s">
        <v>6596</v>
      </c>
      <c r="B6566">
        <v>91</v>
      </c>
      <c r="D6566" t="str">
        <f t="shared" si="408"/>
        <v xml:space="preserve">8-2-2011 11:51 </v>
      </c>
      <c r="E6566">
        <f t="shared" si="409"/>
        <v>1.0000000001164153</v>
      </c>
      <c r="F6566">
        <v>91</v>
      </c>
      <c r="K6566" t="s">
        <v>16172</v>
      </c>
      <c r="L6566">
        <v>80.599999999999994</v>
      </c>
      <c r="N6566" t="s">
        <v>16280</v>
      </c>
      <c r="O6566" t="str">
        <f t="shared" si="410"/>
        <v xml:space="preserve">7-28-2012 15:51 </v>
      </c>
      <c r="P6566">
        <f t="shared" si="411"/>
        <v>0.99999999994179234</v>
      </c>
      <c r="Q6566">
        <v>93</v>
      </c>
      <c r="R6566">
        <v>0.99999999994179234</v>
      </c>
      <c r="S6566">
        <v>71.099999999999994</v>
      </c>
    </row>
    <row r="6567" spans="1:19" x14ac:dyDescent="0.25">
      <c r="A6567" t="s">
        <v>6597</v>
      </c>
      <c r="B6567">
        <v>88</v>
      </c>
      <c r="D6567" t="str">
        <f t="shared" si="408"/>
        <v xml:space="preserve">8-2-2011 10:51 </v>
      </c>
      <c r="E6567">
        <f t="shared" si="409"/>
        <v>0.99999999994179234</v>
      </c>
      <c r="F6567">
        <v>88</v>
      </c>
      <c r="K6567" t="s">
        <v>16173</v>
      </c>
      <c r="L6567">
        <v>81</v>
      </c>
      <c r="N6567" t="s">
        <v>16281</v>
      </c>
      <c r="O6567" t="str">
        <f t="shared" si="410"/>
        <v xml:space="preserve">7-28-2012 14:51 </v>
      </c>
      <c r="P6567">
        <f t="shared" si="411"/>
        <v>1.0000000001164153</v>
      </c>
      <c r="Q6567">
        <v>93</v>
      </c>
      <c r="R6567">
        <v>1.0000000001164153</v>
      </c>
      <c r="S6567">
        <v>71.099999999999994</v>
      </c>
    </row>
    <row r="6568" spans="1:19" x14ac:dyDescent="0.25">
      <c r="A6568" t="s">
        <v>6598</v>
      </c>
      <c r="B6568">
        <v>86</v>
      </c>
      <c r="D6568" t="str">
        <f t="shared" si="408"/>
        <v xml:space="preserve">8-2-2011 9:51 </v>
      </c>
      <c r="E6568">
        <f t="shared" si="409"/>
        <v>0.99999999994179234</v>
      </c>
      <c r="F6568">
        <v>86</v>
      </c>
      <c r="K6568" t="s">
        <v>16174</v>
      </c>
      <c r="L6568">
        <v>89.1</v>
      </c>
      <c r="N6568" t="s">
        <v>16282</v>
      </c>
      <c r="O6568" t="str">
        <f t="shared" si="410"/>
        <v xml:space="preserve">7-28-2012 13:51 </v>
      </c>
      <c r="P6568">
        <f t="shared" si="411"/>
        <v>0.99999999994179234</v>
      </c>
      <c r="Q6568">
        <v>91.9</v>
      </c>
      <c r="R6568">
        <v>0.99999999994179234</v>
      </c>
      <c r="S6568">
        <v>71.099999999999994</v>
      </c>
    </row>
    <row r="6569" spans="1:19" x14ac:dyDescent="0.25">
      <c r="A6569" t="s">
        <v>6599</v>
      </c>
      <c r="B6569">
        <v>82</v>
      </c>
      <c r="D6569" t="str">
        <f t="shared" si="408"/>
        <v xml:space="preserve">8-2-2011 8:51 </v>
      </c>
      <c r="E6569">
        <f t="shared" si="409"/>
        <v>1.0000000001164153</v>
      </c>
      <c r="F6569">
        <v>82</v>
      </c>
      <c r="K6569" t="s">
        <v>16175</v>
      </c>
      <c r="L6569">
        <v>86</v>
      </c>
      <c r="N6569" t="s">
        <v>16283</v>
      </c>
      <c r="O6569" t="str">
        <f t="shared" si="410"/>
        <v xml:space="preserve">7-28-2012 12:51 </v>
      </c>
      <c r="P6569">
        <f t="shared" si="411"/>
        <v>0.99999999994179234</v>
      </c>
      <c r="Q6569">
        <v>90</v>
      </c>
      <c r="R6569">
        <v>0.99999999994179234</v>
      </c>
      <c r="S6569">
        <v>71.099999999999994</v>
      </c>
    </row>
    <row r="6570" spans="1:19" x14ac:dyDescent="0.25">
      <c r="A6570" t="s">
        <v>6600</v>
      </c>
      <c r="B6570">
        <v>75.900000000000006</v>
      </c>
      <c r="D6570" t="str">
        <f t="shared" si="408"/>
        <v xml:space="preserve">8-2-2011 7:51 </v>
      </c>
      <c r="E6570">
        <f t="shared" si="409"/>
        <v>0.99999999994179234</v>
      </c>
      <c r="F6570">
        <v>75.900000000000006</v>
      </c>
      <c r="K6570" t="s">
        <v>16176</v>
      </c>
      <c r="L6570">
        <v>87.1</v>
      </c>
      <c r="N6570" t="s">
        <v>16284</v>
      </c>
      <c r="O6570" t="str">
        <f t="shared" si="410"/>
        <v xml:space="preserve">7-28-2012 11:51 </v>
      </c>
      <c r="P6570">
        <f t="shared" si="411"/>
        <v>1.0000000001164153</v>
      </c>
      <c r="Q6570">
        <v>87.1</v>
      </c>
      <c r="R6570">
        <v>1.0000000001164153</v>
      </c>
      <c r="S6570">
        <v>71.099999999999994</v>
      </c>
    </row>
    <row r="6571" spans="1:19" x14ac:dyDescent="0.25">
      <c r="A6571" t="s">
        <v>6601</v>
      </c>
      <c r="B6571">
        <v>71.099999999999994</v>
      </c>
      <c r="D6571" t="str">
        <f t="shared" si="408"/>
        <v xml:space="preserve">8-2-2011 6:51 </v>
      </c>
      <c r="E6571">
        <f t="shared" si="409"/>
        <v>0.99999999994179234</v>
      </c>
      <c r="F6571">
        <v>71.099999999999994</v>
      </c>
      <c r="K6571" t="s">
        <v>16177</v>
      </c>
      <c r="L6571">
        <v>84</v>
      </c>
      <c r="N6571" t="s">
        <v>16285</v>
      </c>
      <c r="O6571" t="str">
        <f t="shared" si="410"/>
        <v xml:space="preserve">7-28-2012 10:51 </v>
      </c>
      <c r="P6571">
        <f t="shared" si="411"/>
        <v>0.99999999994179234</v>
      </c>
      <c r="Q6571">
        <v>84</v>
      </c>
      <c r="R6571">
        <v>0.99999999994179234</v>
      </c>
      <c r="S6571">
        <v>71.099999999999994</v>
      </c>
    </row>
    <row r="6572" spans="1:19" x14ac:dyDescent="0.25">
      <c r="A6572" t="s">
        <v>6602</v>
      </c>
      <c r="B6572">
        <v>72</v>
      </c>
      <c r="D6572" t="str">
        <f t="shared" si="408"/>
        <v xml:space="preserve">8-2-2011 5:51 </v>
      </c>
      <c r="E6572">
        <f t="shared" si="409"/>
        <v>1.0000000001164153</v>
      </c>
      <c r="F6572">
        <v>72</v>
      </c>
      <c r="K6572" t="s">
        <v>16178</v>
      </c>
      <c r="L6572">
        <v>87.1</v>
      </c>
      <c r="N6572" t="s">
        <v>16286</v>
      </c>
      <c r="O6572" t="str">
        <f t="shared" si="410"/>
        <v xml:space="preserve">7-28-2012 9:51 </v>
      </c>
      <c r="P6572">
        <f t="shared" si="411"/>
        <v>0.99999999994179234</v>
      </c>
      <c r="Q6572">
        <v>79</v>
      </c>
      <c r="R6572">
        <v>0.99999999994179234</v>
      </c>
      <c r="S6572">
        <v>71.099999999999994</v>
      </c>
    </row>
    <row r="6573" spans="1:19" x14ac:dyDescent="0.25">
      <c r="A6573" t="s">
        <v>6603</v>
      </c>
      <c r="B6573">
        <v>73</v>
      </c>
      <c r="D6573" t="str">
        <f t="shared" si="408"/>
        <v xml:space="preserve">8-2-2011 4:51 </v>
      </c>
      <c r="E6573">
        <f t="shared" si="409"/>
        <v>0.99999999994179234</v>
      </c>
      <c r="F6573">
        <v>73</v>
      </c>
      <c r="K6573" t="s">
        <v>16179</v>
      </c>
      <c r="L6573">
        <v>84.9</v>
      </c>
      <c r="N6573" t="s">
        <v>16287</v>
      </c>
      <c r="O6573" t="str">
        <f t="shared" si="410"/>
        <v xml:space="preserve">7-28-2012 8:51 </v>
      </c>
      <c r="P6573">
        <f t="shared" si="411"/>
        <v>1.0000000001164153</v>
      </c>
      <c r="Q6573">
        <v>75.900000000000006</v>
      </c>
      <c r="R6573">
        <v>1.0000000001164153</v>
      </c>
      <c r="S6573">
        <v>71.099999999999994</v>
      </c>
    </row>
    <row r="6574" spans="1:19" x14ac:dyDescent="0.25">
      <c r="A6574" t="s">
        <v>6604</v>
      </c>
      <c r="B6574">
        <v>75</v>
      </c>
      <c r="D6574" t="str">
        <f t="shared" si="408"/>
        <v xml:space="preserve">8-2-2011 3:51 </v>
      </c>
      <c r="E6574">
        <f t="shared" si="409"/>
        <v>0.99999999994179234</v>
      </c>
      <c r="F6574">
        <v>75</v>
      </c>
      <c r="K6574" t="s">
        <v>16180</v>
      </c>
      <c r="L6574">
        <v>84</v>
      </c>
      <c r="N6574" t="s">
        <v>16288</v>
      </c>
      <c r="O6574" t="str">
        <f t="shared" si="410"/>
        <v xml:space="preserve">7-28-2012 7:51 </v>
      </c>
      <c r="P6574">
        <f t="shared" si="411"/>
        <v>0.99999999994179234</v>
      </c>
      <c r="Q6574">
        <v>75</v>
      </c>
      <c r="R6574">
        <v>0.43333333334885538</v>
      </c>
      <c r="S6574">
        <v>71.099999999999994</v>
      </c>
    </row>
    <row r="6575" spans="1:19" x14ac:dyDescent="0.25">
      <c r="A6575" t="s">
        <v>6605</v>
      </c>
      <c r="B6575">
        <v>73.900000000000006</v>
      </c>
      <c r="D6575" t="str">
        <f t="shared" si="408"/>
        <v xml:space="preserve">8-2-2011 2:51 </v>
      </c>
      <c r="E6575">
        <f t="shared" si="409"/>
        <v>1.0000000001164153</v>
      </c>
      <c r="F6575">
        <v>73.900000000000006</v>
      </c>
      <c r="K6575" t="s">
        <v>16181</v>
      </c>
      <c r="L6575">
        <v>81</v>
      </c>
      <c r="N6575" t="s">
        <v>16289</v>
      </c>
      <c r="O6575" t="str">
        <f t="shared" si="410"/>
        <v xml:space="preserve">7-28-2012 6:51 </v>
      </c>
      <c r="P6575">
        <f t="shared" si="411"/>
        <v>0.99999999994179234</v>
      </c>
      <c r="Q6575">
        <v>73.900000000000006</v>
      </c>
      <c r="R6575">
        <v>0.99999999994179234</v>
      </c>
      <c r="S6575">
        <v>71.099999999999994</v>
      </c>
    </row>
    <row r="6576" spans="1:19" x14ac:dyDescent="0.25">
      <c r="A6576" t="s">
        <v>6606</v>
      </c>
      <c r="B6576">
        <v>75</v>
      </c>
      <c r="D6576" t="str">
        <f t="shared" si="408"/>
        <v xml:space="preserve">8-2-2011 1:51 </v>
      </c>
      <c r="E6576">
        <f t="shared" si="409"/>
        <v>0.99999999994179234</v>
      </c>
      <c r="F6576">
        <v>75</v>
      </c>
      <c r="K6576" t="s">
        <v>16182</v>
      </c>
      <c r="L6576">
        <v>78.099999999999994</v>
      </c>
      <c r="N6576" t="s">
        <v>16290</v>
      </c>
      <c r="O6576" t="str">
        <f t="shared" si="410"/>
        <v xml:space="preserve">7-28-2012 5:51 </v>
      </c>
      <c r="P6576">
        <f t="shared" si="411"/>
        <v>1.0000000001164153</v>
      </c>
      <c r="Q6576">
        <v>73</v>
      </c>
      <c r="R6576">
        <v>0.99999999994179234</v>
      </c>
      <c r="S6576">
        <v>71.099999999999994</v>
      </c>
    </row>
    <row r="6577" spans="1:19" x14ac:dyDescent="0.25">
      <c r="A6577" t="s">
        <v>6607</v>
      </c>
      <c r="B6577">
        <v>77</v>
      </c>
      <c r="D6577" t="str">
        <f t="shared" si="408"/>
        <v xml:space="preserve">8-2-2011 0:51 </v>
      </c>
      <c r="E6577">
        <f t="shared" si="409"/>
        <v>0.99999999994179234</v>
      </c>
      <c r="F6577">
        <v>77</v>
      </c>
      <c r="K6577" t="s">
        <v>16183</v>
      </c>
      <c r="L6577">
        <v>77</v>
      </c>
      <c r="N6577" t="s">
        <v>16291</v>
      </c>
      <c r="O6577" t="str">
        <f t="shared" si="410"/>
        <v xml:space="preserve">7-28-2012 4:51 </v>
      </c>
      <c r="P6577">
        <f t="shared" si="411"/>
        <v>0.99999999994179234</v>
      </c>
      <c r="Q6577">
        <v>73.900000000000006</v>
      </c>
      <c r="R6577">
        <v>0.99999999994179234</v>
      </c>
      <c r="S6577">
        <v>71.099999999999994</v>
      </c>
    </row>
    <row r="6578" spans="1:19" x14ac:dyDescent="0.25">
      <c r="A6578" t="s">
        <v>6608</v>
      </c>
      <c r="B6578">
        <v>75.900000000000006</v>
      </c>
      <c r="D6578" t="str">
        <f t="shared" si="408"/>
        <v xml:space="preserve">8-1-2011 23:51 </v>
      </c>
      <c r="E6578">
        <f t="shared" si="409"/>
        <v>1.0000000001164153</v>
      </c>
      <c r="F6578">
        <v>75.900000000000006</v>
      </c>
      <c r="K6578" t="s">
        <v>16184</v>
      </c>
      <c r="L6578">
        <v>75.900000000000006</v>
      </c>
      <c r="N6578" t="s">
        <v>16292</v>
      </c>
      <c r="O6578" t="str">
        <f t="shared" si="410"/>
        <v xml:space="preserve">7-28-2012 3:51 </v>
      </c>
      <c r="P6578">
        <f t="shared" si="411"/>
        <v>0.99999999994179234</v>
      </c>
      <c r="Q6578">
        <v>73.900000000000006</v>
      </c>
      <c r="R6578">
        <v>0.99999999994179234</v>
      </c>
      <c r="S6578">
        <v>71.099999999999994</v>
      </c>
    </row>
    <row r="6579" spans="1:19" x14ac:dyDescent="0.25">
      <c r="A6579" t="s">
        <v>6609</v>
      </c>
      <c r="B6579">
        <v>78.099999999999994</v>
      </c>
      <c r="D6579" t="str">
        <f t="shared" si="408"/>
        <v xml:space="preserve">8-1-2011 22:51 </v>
      </c>
      <c r="E6579">
        <f t="shared" si="409"/>
        <v>0.99999999994179234</v>
      </c>
      <c r="F6579">
        <v>78.099999999999994</v>
      </c>
      <c r="K6579" t="s">
        <v>16185</v>
      </c>
      <c r="L6579">
        <v>73</v>
      </c>
      <c r="N6579" t="s">
        <v>16293</v>
      </c>
      <c r="O6579" t="str">
        <f t="shared" si="410"/>
        <v xml:space="preserve">7-28-2012 2:51 </v>
      </c>
      <c r="P6579">
        <f t="shared" si="411"/>
        <v>1.0000000001164153</v>
      </c>
      <c r="Q6579">
        <v>73.900000000000006</v>
      </c>
      <c r="R6579">
        <v>1.0000000001164153</v>
      </c>
      <c r="S6579">
        <v>71.099999999999994</v>
      </c>
    </row>
    <row r="6580" spans="1:19" x14ac:dyDescent="0.25">
      <c r="A6580" t="s">
        <v>6610</v>
      </c>
      <c r="B6580">
        <v>79</v>
      </c>
      <c r="D6580" t="str">
        <f t="shared" si="408"/>
        <v xml:space="preserve">8-1-2011 21:51 </v>
      </c>
      <c r="E6580">
        <f t="shared" si="409"/>
        <v>0.99999999994179234</v>
      </c>
      <c r="F6580">
        <v>79</v>
      </c>
      <c r="K6580" t="s">
        <v>16186</v>
      </c>
      <c r="L6580">
        <v>73.400000000000006</v>
      </c>
      <c r="N6580" t="s">
        <v>16294</v>
      </c>
      <c r="O6580" t="str">
        <f t="shared" si="410"/>
        <v xml:space="preserve">7-28-2012 1:51 </v>
      </c>
      <c r="P6580">
        <f t="shared" si="411"/>
        <v>0.99999999994179234</v>
      </c>
      <c r="Q6580">
        <v>75</v>
      </c>
      <c r="R6580">
        <v>0.99999999994179234</v>
      </c>
      <c r="S6580">
        <v>71.099999999999994</v>
      </c>
    </row>
    <row r="6581" spans="1:19" x14ac:dyDescent="0.25">
      <c r="A6581" t="s">
        <v>6611</v>
      </c>
      <c r="B6581">
        <v>82.9</v>
      </c>
      <c r="D6581" t="str">
        <f t="shared" si="408"/>
        <v xml:space="preserve">8-1-2011 20:51 </v>
      </c>
      <c r="E6581">
        <f t="shared" si="409"/>
        <v>1.0000000001164153</v>
      </c>
      <c r="F6581">
        <v>82.9</v>
      </c>
      <c r="K6581" t="s">
        <v>16187</v>
      </c>
      <c r="L6581">
        <v>73</v>
      </c>
      <c r="N6581" t="s">
        <v>16295</v>
      </c>
      <c r="O6581" t="str">
        <f t="shared" si="410"/>
        <v xml:space="preserve">7-28-2012 0:51 </v>
      </c>
      <c r="P6581">
        <f t="shared" si="411"/>
        <v>0.99999999994179234</v>
      </c>
      <c r="Q6581">
        <v>75</v>
      </c>
      <c r="R6581">
        <v>0.99999999994179234</v>
      </c>
      <c r="S6581">
        <v>71.099999999999994</v>
      </c>
    </row>
    <row r="6582" spans="1:19" x14ac:dyDescent="0.25">
      <c r="A6582" t="s">
        <v>6612</v>
      </c>
      <c r="B6582">
        <v>87.1</v>
      </c>
      <c r="D6582" t="str">
        <f t="shared" si="408"/>
        <v xml:space="preserve">8-1-2011 19:51 </v>
      </c>
      <c r="E6582">
        <f t="shared" si="409"/>
        <v>0.99999999994179234</v>
      </c>
      <c r="F6582">
        <v>87.1</v>
      </c>
      <c r="K6582" t="s">
        <v>16188</v>
      </c>
      <c r="L6582">
        <v>75</v>
      </c>
      <c r="N6582" t="s">
        <v>16296</v>
      </c>
      <c r="O6582" t="str">
        <f t="shared" si="410"/>
        <v xml:space="preserve">7-27-2012 23:51 </v>
      </c>
      <c r="P6582">
        <f t="shared" si="411"/>
        <v>1.0000000001164153</v>
      </c>
      <c r="Q6582">
        <v>75</v>
      </c>
      <c r="R6582">
        <v>1.0000000001164153</v>
      </c>
      <c r="S6582">
        <v>71.099999999999994</v>
      </c>
    </row>
    <row r="6583" spans="1:19" x14ac:dyDescent="0.25">
      <c r="A6583" t="s">
        <v>6613</v>
      </c>
      <c r="B6583">
        <v>91</v>
      </c>
      <c r="D6583" t="str">
        <f t="shared" si="408"/>
        <v xml:space="preserve">8-1-2011 18:51 </v>
      </c>
      <c r="E6583">
        <f t="shared" si="409"/>
        <v>0.99999999994179234</v>
      </c>
      <c r="F6583">
        <v>91</v>
      </c>
      <c r="K6583" t="s">
        <v>16189</v>
      </c>
      <c r="L6583">
        <v>73</v>
      </c>
      <c r="N6583" t="s">
        <v>16297</v>
      </c>
      <c r="O6583" t="str">
        <f t="shared" si="410"/>
        <v xml:space="preserve">7-27-2012 22:51 </v>
      </c>
      <c r="P6583">
        <f t="shared" si="411"/>
        <v>0.99999999994179234</v>
      </c>
      <c r="Q6583">
        <v>75.900000000000006</v>
      </c>
      <c r="R6583">
        <v>0.99999999994179234</v>
      </c>
      <c r="S6583">
        <v>71.099999999999994</v>
      </c>
    </row>
    <row r="6584" spans="1:19" x14ac:dyDescent="0.25">
      <c r="A6584" t="s">
        <v>6614</v>
      </c>
      <c r="B6584">
        <v>91.9</v>
      </c>
      <c r="D6584" t="str">
        <f t="shared" si="408"/>
        <v xml:space="preserve">8-1-2011 17:51 </v>
      </c>
      <c r="E6584">
        <f t="shared" si="409"/>
        <v>1.0000000001164153</v>
      </c>
      <c r="F6584">
        <v>91.9</v>
      </c>
      <c r="K6584" t="s">
        <v>16190</v>
      </c>
      <c r="L6584">
        <v>73.900000000000006</v>
      </c>
      <c r="N6584" t="s">
        <v>16298</v>
      </c>
      <c r="O6584" t="str">
        <f t="shared" si="410"/>
        <v xml:space="preserve">7-27-2012 21:51 </v>
      </c>
      <c r="P6584">
        <f t="shared" si="411"/>
        <v>0.99999999994179234</v>
      </c>
      <c r="Q6584">
        <v>75</v>
      </c>
      <c r="R6584">
        <v>0.6666666665696539</v>
      </c>
      <c r="S6584">
        <v>71.099999999999994</v>
      </c>
    </row>
    <row r="6585" spans="1:19" x14ac:dyDescent="0.25">
      <c r="A6585" t="s">
        <v>6615</v>
      </c>
      <c r="B6585">
        <v>93</v>
      </c>
      <c r="D6585" t="str">
        <f t="shared" si="408"/>
        <v xml:space="preserve">8-1-2011 16:51 </v>
      </c>
      <c r="E6585">
        <f t="shared" si="409"/>
        <v>0.99999999994179234</v>
      </c>
      <c r="F6585">
        <v>93</v>
      </c>
      <c r="K6585" t="s">
        <v>16191</v>
      </c>
      <c r="L6585">
        <v>72</v>
      </c>
      <c r="N6585" t="s">
        <v>16299</v>
      </c>
      <c r="O6585" t="str">
        <f t="shared" si="410"/>
        <v xml:space="preserve">7-27-2012 20:51 </v>
      </c>
      <c r="P6585">
        <f t="shared" si="411"/>
        <v>1.0000000001164153</v>
      </c>
      <c r="Q6585">
        <v>75</v>
      </c>
      <c r="R6585">
        <v>0.99999999994179234</v>
      </c>
      <c r="S6585">
        <v>71.099999999999994</v>
      </c>
    </row>
    <row r="6586" spans="1:19" x14ac:dyDescent="0.25">
      <c r="A6586" t="s">
        <v>6616</v>
      </c>
      <c r="B6586">
        <v>93</v>
      </c>
      <c r="D6586" t="str">
        <f t="shared" si="408"/>
        <v xml:space="preserve">8-1-2011 15:51 </v>
      </c>
      <c r="E6586">
        <f t="shared" si="409"/>
        <v>0.99999999994179234</v>
      </c>
      <c r="F6586">
        <v>93</v>
      </c>
      <c r="K6586" t="s">
        <v>16192</v>
      </c>
      <c r="L6586">
        <v>75.900000000000006</v>
      </c>
      <c r="N6586" t="s">
        <v>16300</v>
      </c>
      <c r="O6586" t="str">
        <f t="shared" si="410"/>
        <v xml:space="preserve">7-27-2012 19:51 </v>
      </c>
      <c r="P6586">
        <f t="shared" si="411"/>
        <v>0.39999999990686774</v>
      </c>
      <c r="Q6586">
        <v>75</v>
      </c>
      <c r="R6586">
        <v>0.99999999994179234</v>
      </c>
      <c r="S6586">
        <v>71.099999999999994</v>
      </c>
    </row>
    <row r="6587" spans="1:19" x14ac:dyDescent="0.25">
      <c r="A6587" t="s">
        <v>6617</v>
      </c>
      <c r="B6587">
        <v>91.9</v>
      </c>
      <c r="D6587" t="str">
        <f t="shared" si="408"/>
        <v xml:space="preserve">8-1-2011 14:51 </v>
      </c>
      <c r="E6587">
        <f t="shared" si="409"/>
        <v>1.0000000001164153</v>
      </c>
      <c r="F6587">
        <v>91.9</v>
      </c>
      <c r="K6587" t="s">
        <v>16193</v>
      </c>
      <c r="L6587">
        <v>75.900000000000006</v>
      </c>
      <c r="N6587" t="s">
        <v>16301</v>
      </c>
      <c r="O6587" t="str">
        <f t="shared" si="410"/>
        <v xml:space="preserve">7-27-2012 19:27 </v>
      </c>
      <c r="P6587">
        <f t="shared" si="411"/>
        <v>0.6000000000349246</v>
      </c>
      <c r="Q6587">
        <v>82.4</v>
      </c>
      <c r="R6587">
        <v>0.99999999994179234</v>
      </c>
      <c r="S6587">
        <v>71.099999999999994</v>
      </c>
    </row>
    <row r="6588" spans="1:19" x14ac:dyDescent="0.25">
      <c r="A6588" t="s">
        <v>6618</v>
      </c>
      <c r="B6588">
        <v>91</v>
      </c>
      <c r="D6588" t="str">
        <f t="shared" si="408"/>
        <v xml:space="preserve">8-1-2011 13:51 </v>
      </c>
      <c r="E6588">
        <f t="shared" si="409"/>
        <v>0.99999999994179234</v>
      </c>
      <c r="F6588">
        <v>91</v>
      </c>
      <c r="K6588" t="s">
        <v>16194</v>
      </c>
      <c r="L6588">
        <v>75.900000000000006</v>
      </c>
      <c r="N6588" t="s">
        <v>16302</v>
      </c>
      <c r="O6588" t="str">
        <f t="shared" si="410"/>
        <v xml:space="preserve">7-27-2012 18:51 </v>
      </c>
      <c r="P6588">
        <f t="shared" si="411"/>
        <v>0.99999999994179234</v>
      </c>
      <c r="Q6588">
        <v>93.9</v>
      </c>
      <c r="R6588">
        <v>1.0000000001164153</v>
      </c>
      <c r="S6588">
        <v>71.099999999999994</v>
      </c>
    </row>
    <row r="6589" spans="1:19" x14ac:dyDescent="0.25">
      <c r="A6589" t="s">
        <v>6619</v>
      </c>
      <c r="B6589">
        <v>88</v>
      </c>
      <c r="D6589" t="str">
        <f t="shared" si="408"/>
        <v xml:space="preserve">8-1-2011 12:51 </v>
      </c>
      <c r="E6589">
        <f t="shared" si="409"/>
        <v>0.99999999994179234</v>
      </c>
      <c r="F6589">
        <v>88</v>
      </c>
      <c r="K6589" t="s">
        <v>16195</v>
      </c>
      <c r="L6589">
        <v>78.099999999999994</v>
      </c>
      <c r="N6589" t="s">
        <v>16303</v>
      </c>
      <c r="O6589" t="str">
        <f t="shared" si="410"/>
        <v xml:space="preserve">7-27-2012 17:51 </v>
      </c>
      <c r="P6589">
        <f t="shared" si="411"/>
        <v>1.0000000001164153</v>
      </c>
      <c r="Q6589">
        <v>96.1</v>
      </c>
      <c r="R6589">
        <v>0.99999999994179234</v>
      </c>
      <c r="S6589">
        <v>71.099999999999994</v>
      </c>
    </row>
    <row r="6590" spans="1:19" x14ac:dyDescent="0.25">
      <c r="A6590" t="s">
        <v>6620</v>
      </c>
      <c r="B6590">
        <v>84.9</v>
      </c>
      <c r="D6590" t="str">
        <f t="shared" si="408"/>
        <v xml:space="preserve">8-1-2011 11:51 </v>
      </c>
      <c r="E6590">
        <f t="shared" si="409"/>
        <v>1.0000000001164153</v>
      </c>
      <c r="F6590">
        <v>84.9</v>
      </c>
      <c r="K6590" t="s">
        <v>16196</v>
      </c>
      <c r="L6590">
        <v>79</v>
      </c>
      <c r="N6590" t="s">
        <v>16304</v>
      </c>
      <c r="O6590" t="str">
        <f t="shared" si="410"/>
        <v xml:space="preserve">7-27-2012 16:51 </v>
      </c>
      <c r="P6590">
        <f t="shared" si="411"/>
        <v>0.99999999994179234</v>
      </c>
      <c r="Q6590">
        <v>98.1</v>
      </c>
      <c r="R6590">
        <v>0.99999999994179234</v>
      </c>
      <c r="S6590">
        <v>71.099999999999994</v>
      </c>
    </row>
    <row r="6591" spans="1:19" x14ac:dyDescent="0.25">
      <c r="A6591" t="s">
        <v>6621</v>
      </c>
      <c r="B6591">
        <v>82</v>
      </c>
      <c r="D6591" t="str">
        <f t="shared" si="408"/>
        <v xml:space="preserve">8-1-2011 10:51 </v>
      </c>
      <c r="E6591">
        <f t="shared" si="409"/>
        <v>0.99999999994179234</v>
      </c>
      <c r="F6591">
        <v>82</v>
      </c>
      <c r="K6591" t="s">
        <v>16197</v>
      </c>
      <c r="L6591">
        <v>82.4</v>
      </c>
      <c r="N6591" t="s">
        <v>16305</v>
      </c>
      <c r="O6591" t="str">
        <f t="shared" si="410"/>
        <v xml:space="preserve">7-27-2012 15:51 </v>
      </c>
      <c r="P6591">
        <f t="shared" si="411"/>
        <v>0.99999999994179234</v>
      </c>
      <c r="Q6591">
        <v>98.1</v>
      </c>
      <c r="R6591">
        <v>0.99999999994179234</v>
      </c>
      <c r="S6591">
        <v>71.099999999999994</v>
      </c>
    </row>
    <row r="6592" spans="1:19" x14ac:dyDescent="0.25">
      <c r="A6592" t="s">
        <v>6622</v>
      </c>
      <c r="B6592">
        <v>79</v>
      </c>
      <c r="D6592" t="str">
        <f t="shared" si="408"/>
        <v xml:space="preserve">8-1-2011 9:51 </v>
      </c>
      <c r="E6592">
        <f t="shared" si="409"/>
        <v>0.99999999994179234</v>
      </c>
      <c r="F6592">
        <v>79</v>
      </c>
      <c r="K6592" t="s">
        <v>16198</v>
      </c>
      <c r="L6592">
        <v>84</v>
      </c>
      <c r="N6592" t="s">
        <v>16306</v>
      </c>
      <c r="O6592" t="str">
        <f t="shared" si="410"/>
        <v xml:space="preserve">7-27-2012 14:51 </v>
      </c>
      <c r="P6592">
        <f t="shared" si="411"/>
        <v>1.0000000001164153</v>
      </c>
      <c r="Q6592">
        <v>98.1</v>
      </c>
      <c r="R6592">
        <v>0.99999999994179234</v>
      </c>
      <c r="S6592">
        <v>71.099999999999994</v>
      </c>
    </row>
    <row r="6593" spans="1:19" x14ac:dyDescent="0.25">
      <c r="A6593" t="s">
        <v>6623</v>
      </c>
      <c r="B6593">
        <v>75.900000000000006</v>
      </c>
      <c r="D6593" t="str">
        <f t="shared" si="408"/>
        <v xml:space="preserve">8-1-2011 8:51 </v>
      </c>
      <c r="E6593">
        <f t="shared" si="409"/>
        <v>1.0000000001164153</v>
      </c>
      <c r="F6593">
        <v>75.900000000000006</v>
      </c>
      <c r="K6593" t="s">
        <v>16199</v>
      </c>
      <c r="L6593">
        <v>87.8</v>
      </c>
      <c r="N6593" t="s">
        <v>16307</v>
      </c>
      <c r="O6593" t="str">
        <f t="shared" si="410"/>
        <v xml:space="preserve">7-27-2012 13:51 </v>
      </c>
      <c r="P6593">
        <f t="shared" si="411"/>
        <v>0.99999999994179234</v>
      </c>
      <c r="Q6593">
        <v>96.1</v>
      </c>
      <c r="R6593">
        <v>0.99999999994179234</v>
      </c>
      <c r="S6593">
        <v>71.099999999999994</v>
      </c>
    </row>
    <row r="6594" spans="1:19" x14ac:dyDescent="0.25">
      <c r="A6594" t="s">
        <v>6624</v>
      </c>
      <c r="B6594">
        <v>73.900000000000006</v>
      </c>
      <c r="D6594" t="str">
        <f t="shared" si="408"/>
        <v xml:space="preserve">8-1-2011 7:51 </v>
      </c>
      <c r="E6594">
        <f t="shared" si="409"/>
        <v>0.99999999994179234</v>
      </c>
      <c r="F6594">
        <v>73.900000000000006</v>
      </c>
      <c r="K6594" t="s">
        <v>16200</v>
      </c>
      <c r="L6594">
        <v>86</v>
      </c>
      <c r="N6594" t="s">
        <v>16308</v>
      </c>
      <c r="O6594" t="str">
        <f t="shared" si="410"/>
        <v xml:space="preserve">7-27-2012 12:51 </v>
      </c>
      <c r="P6594">
        <f t="shared" si="411"/>
        <v>0.99999999994179234</v>
      </c>
      <c r="Q6594">
        <v>96.1</v>
      </c>
      <c r="R6594">
        <v>0.99999999994179234</v>
      </c>
      <c r="S6594">
        <v>71.099999999999994</v>
      </c>
    </row>
    <row r="6595" spans="1:19" x14ac:dyDescent="0.25">
      <c r="A6595" t="s">
        <v>6625</v>
      </c>
      <c r="B6595">
        <v>71.099999999999994</v>
      </c>
      <c r="D6595" t="str">
        <f t="shared" ref="D6595:D6658" si="412">LEFT(A6595,LEN(A6595)-3)</f>
        <v xml:space="preserve">8-1-2011 6:51 </v>
      </c>
      <c r="E6595">
        <f t="shared" ref="E6595:E6658" si="413">(D6595-D6596)*24</f>
        <v>0.99999999994179234</v>
      </c>
      <c r="F6595">
        <v>71.099999999999994</v>
      </c>
      <c r="K6595" t="s">
        <v>16201</v>
      </c>
      <c r="L6595">
        <v>87.1</v>
      </c>
      <c r="N6595" t="s">
        <v>16309</v>
      </c>
      <c r="O6595" t="str">
        <f t="shared" ref="O6595:O6658" si="414">LEFT(N6595,LEN(N6595)-3)</f>
        <v xml:space="preserve">7-27-2012 11:51 </v>
      </c>
      <c r="P6595">
        <f t="shared" ref="P6595:P6658" si="415">(O6595-O6596)*24</f>
        <v>1.0000000001164153</v>
      </c>
      <c r="Q6595">
        <v>95</v>
      </c>
      <c r="R6595">
        <v>0.99999999994179234</v>
      </c>
      <c r="S6595">
        <v>71.099999999999994</v>
      </c>
    </row>
    <row r="6596" spans="1:19" x14ac:dyDescent="0.25">
      <c r="A6596" t="s">
        <v>6626</v>
      </c>
      <c r="B6596">
        <v>72</v>
      </c>
      <c r="D6596" t="str">
        <f t="shared" si="412"/>
        <v xml:space="preserve">8-1-2011 5:51 </v>
      </c>
      <c r="E6596">
        <f t="shared" si="413"/>
        <v>0.50000000005820766</v>
      </c>
      <c r="F6596">
        <v>72</v>
      </c>
      <c r="K6596" t="s">
        <v>16202</v>
      </c>
      <c r="L6596">
        <v>84</v>
      </c>
      <c r="N6596" t="s">
        <v>16310</v>
      </c>
      <c r="O6596" t="str">
        <f t="shared" si="414"/>
        <v xml:space="preserve">7-27-2012 10:51 </v>
      </c>
      <c r="P6596">
        <f t="shared" si="415"/>
        <v>0.99999999994179234</v>
      </c>
      <c r="Q6596">
        <v>91.9</v>
      </c>
      <c r="R6596">
        <v>0.99999999994179234</v>
      </c>
      <c r="S6596">
        <v>71.099999999999994</v>
      </c>
    </row>
    <row r="6597" spans="1:19" x14ac:dyDescent="0.25">
      <c r="A6597" t="s">
        <v>6627</v>
      </c>
      <c r="B6597">
        <v>73.400000000000006</v>
      </c>
      <c r="D6597" t="str">
        <f t="shared" si="412"/>
        <v xml:space="preserve">8-1-2011 5:21 </v>
      </c>
      <c r="E6597">
        <f t="shared" si="413"/>
        <v>0.50000000005820766</v>
      </c>
      <c r="F6597">
        <v>73.400000000000006</v>
      </c>
      <c r="K6597" t="s">
        <v>16203</v>
      </c>
      <c r="L6597">
        <v>84.9</v>
      </c>
      <c r="N6597" t="s">
        <v>16311</v>
      </c>
      <c r="O6597" t="str">
        <f t="shared" si="414"/>
        <v xml:space="preserve">7-27-2012 9:51 </v>
      </c>
      <c r="P6597">
        <f t="shared" si="415"/>
        <v>0.99999999994179234</v>
      </c>
      <c r="Q6597">
        <v>88</v>
      </c>
      <c r="R6597">
        <v>0.99999999994179234</v>
      </c>
      <c r="S6597">
        <v>71.099999999999994</v>
      </c>
    </row>
    <row r="6598" spans="1:19" x14ac:dyDescent="0.25">
      <c r="A6598" t="s">
        <v>6628</v>
      </c>
      <c r="B6598">
        <v>73.900000000000006</v>
      </c>
      <c r="D6598" t="str">
        <f t="shared" si="412"/>
        <v xml:space="preserve">8-1-2011 4:51 </v>
      </c>
      <c r="E6598">
        <f t="shared" si="413"/>
        <v>0.99999999994179234</v>
      </c>
      <c r="F6598">
        <v>73.900000000000006</v>
      </c>
      <c r="K6598" t="s">
        <v>16204</v>
      </c>
      <c r="L6598">
        <v>81</v>
      </c>
      <c r="N6598" t="s">
        <v>16312</v>
      </c>
      <c r="O6598" t="str">
        <f t="shared" si="414"/>
        <v xml:space="preserve">7-27-2012 8:51 </v>
      </c>
      <c r="P6598">
        <f t="shared" si="415"/>
        <v>1.0000000001164153</v>
      </c>
      <c r="Q6598">
        <v>82.9</v>
      </c>
      <c r="R6598">
        <v>0.65000000002328306</v>
      </c>
      <c r="S6598">
        <v>71.599999999999994</v>
      </c>
    </row>
    <row r="6599" spans="1:19" x14ac:dyDescent="0.25">
      <c r="A6599" t="s">
        <v>6629</v>
      </c>
      <c r="B6599">
        <v>73.900000000000006</v>
      </c>
      <c r="D6599" t="str">
        <f t="shared" si="412"/>
        <v xml:space="preserve">8-1-2011 3:51 </v>
      </c>
      <c r="E6599">
        <f t="shared" si="413"/>
        <v>0.99999999994179234</v>
      </c>
      <c r="F6599">
        <v>73.900000000000006</v>
      </c>
      <c r="K6599" t="s">
        <v>16205</v>
      </c>
      <c r="L6599">
        <v>81</v>
      </c>
      <c r="N6599" t="s">
        <v>16313</v>
      </c>
      <c r="O6599" t="str">
        <f t="shared" si="414"/>
        <v xml:space="preserve">7-27-2012 7:51 </v>
      </c>
      <c r="P6599">
        <f t="shared" si="415"/>
        <v>0.99999999994179234</v>
      </c>
      <c r="Q6599">
        <v>80.099999999999994</v>
      </c>
      <c r="R6599">
        <v>0.26666666666278616</v>
      </c>
      <c r="S6599">
        <v>71.599999999999994</v>
      </c>
    </row>
    <row r="6600" spans="1:19" x14ac:dyDescent="0.25">
      <c r="A6600" t="s">
        <v>6630</v>
      </c>
      <c r="B6600">
        <v>73.900000000000006</v>
      </c>
      <c r="D6600" t="str">
        <f t="shared" si="412"/>
        <v xml:space="preserve">8-1-2011 2:51 </v>
      </c>
      <c r="E6600">
        <f t="shared" si="413"/>
        <v>1.0000000001164153</v>
      </c>
      <c r="F6600">
        <v>73.900000000000006</v>
      </c>
      <c r="K6600" t="s">
        <v>16206</v>
      </c>
      <c r="L6600">
        <v>78.8</v>
      </c>
      <c r="N6600" t="s">
        <v>16314</v>
      </c>
      <c r="O6600" t="str">
        <f t="shared" si="414"/>
        <v xml:space="preserve">7-27-2012 6:51 </v>
      </c>
      <c r="P6600">
        <f t="shared" si="415"/>
        <v>0.99999999994179234</v>
      </c>
      <c r="Q6600">
        <v>77</v>
      </c>
      <c r="R6600">
        <v>0.70000000001164153</v>
      </c>
      <c r="S6600">
        <v>71.599999999999994</v>
      </c>
    </row>
    <row r="6601" spans="1:19" x14ac:dyDescent="0.25">
      <c r="A6601" t="s">
        <v>6631</v>
      </c>
      <c r="B6601">
        <v>73.900000000000006</v>
      </c>
      <c r="D6601" t="str">
        <f t="shared" si="412"/>
        <v xml:space="preserve">8-1-2011 1:51 </v>
      </c>
      <c r="E6601">
        <f t="shared" si="413"/>
        <v>0.99999999994179234</v>
      </c>
      <c r="F6601">
        <v>73.900000000000006</v>
      </c>
      <c r="K6601" t="s">
        <v>16207</v>
      </c>
      <c r="L6601">
        <v>77</v>
      </c>
      <c r="N6601" t="s">
        <v>16315</v>
      </c>
      <c r="O6601" t="str">
        <f t="shared" si="414"/>
        <v xml:space="preserve">7-27-2012 5:51 </v>
      </c>
      <c r="P6601">
        <f t="shared" si="415"/>
        <v>1.0000000001164153</v>
      </c>
      <c r="Q6601">
        <v>77</v>
      </c>
      <c r="R6601">
        <v>0.73333333327900618</v>
      </c>
      <c r="S6601">
        <v>71.599999999999994</v>
      </c>
    </row>
    <row r="6602" spans="1:19" x14ac:dyDescent="0.25">
      <c r="A6602" t="s">
        <v>6632</v>
      </c>
      <c r="B6602">
        <v>73.900000000000006</v>
      </c>
      <c r="D6602" t="str">
        <f t="shared" si="412"/>
        <v xml:space="preserve">8-1-2011 0:51 </v>
      </c>
      <c r="E6602">
        <f t="shared" si="413"/>
        <v>0.99999999994179234</v>
      </c>
      <c r="F6602">
        <v>73.900000000000006</v>
      </c>
      <c r="K6602" t="s">
        <v>16208</v>
      </c>
      <c r="L6602">
        <v>75.2</v>
      </c>
      <c r="N6602" t="s">
        <v>16316</v>
      </c>
      <c r="O6602" t="str">
        <f t="shared" si="414"/>
        <v xml:space="preserve">7-27-2012 4:51 </v>
      </c>
      <c r="P6602">
        <f t="shared" si="415"/>
        <v>0.99999999994179234</v>
      </c>
      <c r="Q6602">
        <v>78.099999999999994</v>
      </c>
      <c r="R6602">
        <v>0.30000000010477379</v>
      </c>
      <c r="S6602">
        <v>71.599999999999994</v>
      </c>
    </row>
    <row r="6603" spans="1:19" x14ac:dyDescent="0.25">
      <c r="A6603" t="s">
        <v>6633</v>
      </c>
      <c r="B6603">
        <v>73.900000000000006</v>
      </c>
      <c r="D6603" t="str">
        <f t="shared" si="412"/>
        <v xml:space="preserve">7-31-2011 23:51 </v>
      </c>
      <c r="E6603">
        <f t="shared" si="413"/>
        <v>1.0000000001164153</v>
      </c>
      <c r="F6603">
        <v>73.900000000000006</v>
      </c>
      <c r="K6603" t="s">
        <v>16209</v>
      </c>
      <c r="L6603">
        <v>73</v>
      </c>
      <c r="N6603" t="s">
        <v>16317</v>
      </c>
      <c r="O6603" t="str">
        <f t="shared" si="414"/>
        <v xml:space="preserve">7-27-2012 3:51 </v>
      </c>
      <c r="P6603">
        <f t="shared" si="415"/>
        <v>0.99999999994179234</v>
      </c>
      <c r="Q6603">
        <v>79</v>
      </c>
      <c r="R6603">
        <v>0.13333333341870457</v>
      </c>
      <c r="S6603">
        <v>71.599999999999994</v>
      </c>
    </row>
    <row r="6604" spans="1:19" x14ac:dyDescent="0.25">
      <c r="A6604" t="s">
        <v>6634</v>
      </c>
      <c r="B6604">
        <v>73.900000000000006</v>
      </c>
      <c r="D6604" t="str">
        <f t="shared" si="412"/>
        <v xml:space="preserve">7-31-2011 22:51 </v>
      </c>
      <c r="E6604">
        <f t="shared" si="413"/>
        <v>0.36666666663950309</v>
      </c>
      <c r="F6604">
        <v>73.900000000000006</v>
      </c>
      <c r="K6604" t="s">
        <v>16210</v>
      </c>
      <c r="L6604">
        <v>71.599999999999994</v>
      </c>
      <c r="N6604" t="s">
        <v>16318</v>
      </c>
      <c r="O6604" t="str">
        <f t="shared" si="414"/>
        <v xml:space="preserve">7-27-2012 2:51 </v>
      </c>
      <c r="P6604">
        <f t="shared" si="415"/>
        <v>1.0000000001164153</v>
      </c>
      <c r="Q6604">
        <v>79</v>
      </c>
      <c r="R6604">
        <v>0.43333333334885538</v>
      </c>
      <c r="S6604">
        <v>71.599999999999994</v>
      </c>
    </row>
    <row r="6605" spans="1:19" x14ac:dyDescent="0.25">
      <c r="A6605" t="s">
        <v>6635</v>
      </c>
      <c r="B6605">
        <v>73.400000000000006</v>
      </c>
      <c r="D6605" t="str">
        <f t="shared" si="412"/>
        <v xml:space="preserve">7-31-2011 22:29 </v>
      </c>
      <c r="E6605">
        <f t="shared" si="413"/>
        <v>0.63333333330228925</v>
      </c>
      <c r="F6605">
        <v>73.400000000000006</v>
      </c>
      <c r="K6605" t="s">
        <v>16211</v>
      </c>
      <c r="L6605">
        <v>72</v>
      </c>
      <c r="N6605" t="s">
        <v>16319</v>
      </c>
      <c r="O6605" t="str">
        <f t="shared" si="414"/>
        <v xml:space="preserve">7-27-2012 1:51 </v>
      </c>
      <c r="P6605">
        <f t="shared" si="415"/>
        <v>0.99999999994179234</v>
      </c>
      <c r="Q6605">
        <v>80.099999999999994</v>
      </c>
      <c r="R6605">
        <v>0.21666666667442769</v>
      </c>
      <c r="S6605">
        <v>71.599999999999994</v>
      </c>
    </row>
    <row r="6606" spans="1:19" x14ac:dyDescent="0.25">
      <c r="A6606" t="s">
        <v>6636</v>
      </c>
      <c r="B6606">
        <v>73.900000000000006</v>
      </c>
      <c r="D6606" t="str">
        <f t="shared" si="412"/>
        <v xml:space="preserve">7-31-2011 21:51 </v>
      </c>
      <c r="E6606">
        <f t="shared" si="413"/>
        <v>0.41666666662786156</v>
      </c>
      <c r="F6606">
        <v>73.900000000000006</v>
      </c>
      <c r="K6606" t="s">
        <v>16212</v>
      </c>
      <c r="L6606">
        <v>71.099999999999994</v>
      </c>
      <c r="N6606" t="s">
        <v>16320</v>
      </c>
      <c r="O6606" t="str">
        <f t="shared" si="414"/>
        <v xml:space="preserve">7-27-2012 0:51 </v>
      </c>
      <c r="P6606">
        <f t="shared" si="415"/>
        <v>0.99999999994179234</v>
      </c>
      <c r="Q6606">
        <v>82</v>
      </c>
      <c r="R6606">
        <v>0.35000000009313226</v>
      </c>
      <c r="S6606">
        <v>71.599999999999994</v>
      </c>
    </row>
    <row r="6607" spans="1:19" x14ac:dyDescent="0.25">
      <c r="A6607" t="s">
        <v>6637</v>
      </c>
      <c r="B6607">
        <v>73.400000000000006</v>
      </c>
      <c r="D6607" t="str">
        <f t="shared" si="412"/>
        <v xml:space="preserve">7-31-2011 21:26 </v>
      </c>
      <c r="E6607">
        <f t="shared" si="413"/>
        <v>0.58333333331393078</v>
      </c>
      <c r="F6607">
        <v>73.400000000000006</v>
      </c>
      <c r="K6607" t="s">
        <v>16213</v>
      </c>
      <c r="L6607">
        <v>71.099999999999994</v>
      </c>
      <c r="N6607" t="s">
        <v>16321</v>
      </c>
      <c r="O6607" t="str">
        <f t="shared" si="414"/>
        <v xml:space="preserve">7-26-2012 23:51 </v>
      </c>
      <c r="P6607">
        <f t="shared" si="415"/>
        <v>1.0000000001164153</v>
      </c>
      <c r="Q6607">
        <v>82.9</v>
      </c>
      <c r="R6607">
        <v>6.6666666709352285E-2</v>
      </c>
      <c r="S6607">
        <v>71.599999999999994</v>
      </c>
    </row>
    <row r="6608" spans="1:19" x14ac:dyDescent="0.25">
      <c r="A6608" t="s">
        <v>6638</v>
      </c>
      <c r="B6608">
        <v>73.900000000000006</v>
      </c>
      <c r="D6608" t="str">
        <f t="shared" si="412"/>
        <v xml:space="preserve">7-31-2011 20:51 </v>
      </c>
      <c r="E6608">
        <f t="shared" si="413"/>
        <v>0.56666666676755995</v>
      </c>
      <c r="F6608">
        <v>73.900000000000006</v>
      </c>
      <c r="K6608" t="s">
        <v>16214</v>
      </c>
      <c r="L6608">
        <v>71.099999999999994</v>
      </c>
      <c r="N6608" t="s">
        <v>16322</v>
      </c>
      <c r="O6608" t="str">
        <f t="shared" si="414"/>
        <v xml:space="preserve">7-26-2012 22:51 </v>
      </c>
      <c r="P6608">
        <f t="shared" si="415"/>
        <v>0.99999999994179234</v>
      </c>
      <c r="Q6608">
        <v>84</v>
      </c>
      <c r="R6608">
        <v>0.51666666677920148</v>
      </c>
      <c r="S6608">
        <v>71.599999999999994</v>
      </c>
    </row>
    <row r="6609" spans="1:19" x14ac:dyDescent="0.25">
      <c r="A6609" t="s">
        <v>6639</v>
      </c>
      <c r="B6609">
        <v>75.2</v>
      </c>
      <c r="D6609" t="str">
        <f t="shared" si="412"/>
        <v xml:space="preserve">7-31-2011 20:17 </v>
      </c>
      <c r="E6609">
        <f t="shared" si="413"/>
        <v>0.43333333334885538</v>
      </c>
      <c r="F6609">
        <v>75.2</v>
      </c>
      <c r="K6609" t="s">
        <v>16215</v>
      </c>
      <c r="L6609">
        <v>72</v>
      </c>
      <c r="N6609" t="s">
        <v>16323</v>
      </c>
      <c r="O6609" t="str">
        <f t="shared" si="414"/>
        <v xml:space="preserve">7-26-2012 21:51 </v>
      </c>
      <c r="P6609">
        <f t="shared" si="415"/>
        <v>0.99999999994179234</v>
      </c>
      <c r="Q6609">
        <v>86</v>
      </c>
      <c r="R6609">
        <v>0.23333333322079852</v>
      </c>
      <c r="S6609">
        <v>71.599999999999994</v>
      </c>
    </row>
    <row r="6610" spans="1:19" x14ac:dyDescent="0.25">
      <c r="A6610" t="s">
        <v>6640</v>
      </c>
      <c r="B6610">
        <v>75.2</v>
      </c>
      <c r="D6610" t="str">
        <f t="shared" si="412"/>
        <v xml:space="preserve">7-31-2011 19:51 </v>
      </c>
      <c r="E6610">
        <f t="shared" si="413"/>
        <v>0.99999999994179234</v>
      </c>
      <c r="F6610">
        <v>75.2</v>
      </c>
      <c r="K6610" t="s">
        <v>16216</v>
      </c>
      <c r="L6610">
        <v>71.599999999999994</v>
      </c>
      <c r="N6610" t="s">
        <v>16324</v>
      </c>
      <c r="O6610" t="str">
        <f t="shared" si="414"/>
        <v xml:space="preserve">7-26-2012 20:51 </v>
      </c>
      <c r="P6610">
        <f t="shared" si="415"/>
        <v>1.0000000001164153</v>
      </c>
      <c r="Q6610">
        <v>88</v>
      </c>
      <c r="R6610">
        <v>0.68333333329064772</v>
      </c>
      <c r="S6610">
        <v>71.599999999999994</v>
      </c>
    </row>
    <row r="6611" spans="1:19" x14ac:dyDescent="0.25">
      <c r="A6611" t="s">
        <v>6641</v>
      </c>
      <c r="B6611">
        <v>75</v>
      </c>
      <c r="D6611" t="str">
        <f t="shared" si="412"/>
        <v xml:space="preserve">7-31-2011 18:51 </v>
      </c>
      <c r="E6611">
        <f t="shared" si="413"/>
        <v>0.99999999994179234</v>
      </c>
      <c r="F6611">
        <v>75</v>
      </c>
      <c r="K6611" t="s">
        <v>16217</v>
      </c>
      <c r="L6611">
        <v>71.099999999999994</v>
      </c>
      <c r="N6611" t="s">
        <v>16325</v>
      </c>
      <c r="O6611" t="str">
        <f t="shared" si="414"/>
        <v xml:space="preserve">7-26-2012 19:51 </v>
      </c>
      <c r="P6611">
        <f t="shared" si="415"/>
        <v>0.99999999994179234</v>
      </c>
      <c r="Q6611">
        <v>91</v>
      </c>
      <c r="R6611">
        <v>0.16666666668606922</v>
      </c>
      <c r="S6611">
        <v>71.599999999999994</v>
      </c>
    </row>
    <row r="6612" spans="1:19" x14ac:dyDescent="0.25">
      <c r="A6612" t="s">
        <v>6642</v>
      </c>
      <c r="B6612">
        <v>75</v>
      </c>
      <c r="D6612" t="str">
        <f t="shared" si="412"/>
        <v xml:space="preserve">7-31-2011 17:51 </v>
      </c>
      <c r="E6612">
        <f t="shared" si="413"/>
        <v>1.0000000001164153</v>
      </c>
      <c r="F6612">
        <v>75</v>
      </c>
      <c r="K6612" t="s">
        <v>16218</v>
      </c>
      <c r="L6612">
        <v>71.099999999999994</v>
      </c>
      <c r="N6612" t="s">
        <v>16326</v>
      </c>
      <c r="O6612" t="str">
        <f t="shared" si="414"/>
        <v xml:space="preserve">7-26-2012 18:51 </v>
      </c>
      <c r="P6612">
        <f t="shared" si="415"/>
        <v>0.99999999994179234</v>
      </c>
      <c r="Q6612">
        <v>95</v>
      </c>
      <c r="R6612">
        <v>0.44999999989522621</v>
      </c>
      <c r="S6612">
        <v>71.599999999999994</v>
      </c>
    </row>
    <row r="6613" spans="1:19" x14ac:dyDescent="0.25">
      <c r="A6613" t="s">
        <v>6643</v>
      </c>
      <c r="B6613">
        <v>73.900000000000006</v>
      </c>
      <c r="D6613" t="str">
        <f t="shared" si="412"/>
        <v xml:space="preserve">7-31-2011 16:51 </v>
      </c>
      <c r="E6613">
        <f t="shared" si="413"/>
        <v>0.76666666654637083</v>
      </c>
      <c r="F6613">
        <v>73.900000000000006</v>
      </c>
      <c r="K6613" t="s">
        <v>16219</v>
      </c>
      <c r="L6613">
        <v>73</v>
      </c>
      <c r="N6613" t="s">
        <v>16327</v>
      </c>
      <c r="O6613" t="str">
        <f t="shared" si="414"/>
        <v xml:space="preserve">7-26-2012 17:51 </v>
      </c>
      <c r="P6613">
        <f t="shared" si="415"/>
        <v>1.0000000001164153</v>
      </c>
      <c r="Q6613">
        <v>97</v>
      </c>
      <c r="R6613">
        <v>0.23333333322079852</v>
      </c>
      <c r="S6613">
        <v>71.599999999999994</v>
      </c>
    </row>
    <row r="6614" spans="1:19" x14ac:dyDescent="0.25">
      <c r="A6614" t="s">
        <v>6644</v>
      </c>
      <c r="B6614">
        <v>73.400000000000006</v>
      </c>
      <c r="D6614" t="str">
        <f t="shared" si="412"/>
        <v xml:space="preserve">7-31-2011 16:05 </v>
      </c>
      <c r="E6614">
        <f t="shared" si="413"/>
        <v>0.2333333333954215</v>
      </c>
      <c r="F6614">
        <v>73.400000000000006</v>
      </c>
      <c r="K6614" t="s">
        <v>16220</v>
      </c>
      <c r="L6614">
        <v>73.900000000000006</v>
      </c>
      <c r="N6614" t="s">
        <v>16328</v>
      </c>
      <c r="O6614" t="str">
        <f t="shared" si="414"/>
        <v xml:space="preserve">7-26-2012 16:51 </v>
      </c>
      <c r="P6614">
        <f t="shared" si="415"/>
        <v>0.99999999994179234</v>
      </c>
      <c r="Q6614">
        <v>97</v>
      </c>
      <c r="R6614">
        <v>0.35000000009313226</v>
      </c>
      <c r="S6614">
        <v>71.599999999999994</v>
      </c>
    </row>
    <row r="6615" spans="1:19" x14ac:dyDescent="0.25">
      <c r="A6615" t="s">
        <v>6645</v>
      </c>
      <c r="B6615">
        <v>73</v>
      </c>
      <c r="D6615" t="str">
        <f t="shared" si="412"/>
        <v xml:space="preserve">7-31-2011 15:51 </v>
      </c>
      <c r="E6615">
        <f t="shared" si="413"/>
        <v>0.63333333330228925</v>
      </c>
      <c r="F6615">
        <v>73</v>
      </c>
      <c r="K6615" t="s">
        <v>16221</v>
      </c>
      <c r="L6615">
        <v>73</v>
      </c>
      <c r="N6615" t="s">
        <v>16329</v>
      </c>
      <c r="O6615" t="str">
        <f t="shared" si="414"/>
        <v xml:space="preserve">7-26-2012 15:51 </v>
      </c>
      <c r="P6615">
        <f t="shared" si="415"/>
        <v>0.99999999994179234</v>
      </c>
      <c r="Q6615">
        <v>96.1</v>
      </c>
      <c r="R6615">
        <v>0.58333333331393078</v>
      </c>
      <c r="S6615">
        <v>71.599999999999994</v>
      </c>
    </row>
    <row r="6616" spans="1:19" x14ac:dyDescent="0.25">
      <c r="A6616" t="s">
        <v>6646</v>
      </c>
      <c r="B6616">
        <v>73.400000000000006</v>
      </c>
      <c r="D6616" t="str">
        <f t="shared" si="412"/>
        <v xml:space="preserve">7-31-2011 15:13 </v>
      </c>
      <c r="E6616">
        <f t="shared" si="413"/>
        <v>8.3333333255723119E-2</v>
      </c>
      <c r="F6616">
        <v>73.400000000000006</v>
      </c>
      <c r="K6616" t="s">
        <v>16222</v>
      </c>
      <c r="L6616">
        <v>73.900000000000006</v>
      </c>
      <c r="N6616" t="s">
        <v>16330</v>
      </c>
      <c r="O6616" t="str">
        <f t="shared" si="414"/>
        <v xml:space="preserve">7-26-2012 14:51 </v>
      </c>
      <c r="P6616">
        <f t="shared" si="415"/>
        <v>1.0000000001164153</v>
      </c>
      <c r="Q6616">
        <v>97</v>
      </c>
      <c r="R6616">
        <v>0.70000000001164153</v>
      </c>
      <c r="S6616">
        <v>71.599999999999994</v>
      </c>
    </row>
    <row r="6617" spans="1:19" x14ac:dyDescent="0.25">
      <c r="A6617" t="s">
        <v>6647</v>
      </c>
      <c r="B6617">
        <v>73.400000000000006</v>
      </c>
      <c r="D6617" t="str">
        <f t="shared" si="412"/>
        <v xml:space="preserve">7-31-2011 15:08 </v>
      </c>
      <c r="E6617">
        <f t="shared" si="413"/>
        <v>0.28333333338377997</v>
      </c>
      <c r="F6617">
        <v>73.400000000000006</v>
      </c>
      <c r="K6617" t="s">
        <v>16223</v>
      </c>
      <c r="L6617">
        <v>73.900000000000006</v>
      </c>
      <c r="N6617" t="s">
        <v>16331</v>
      </c>
      <c r="O6617" t="str">
        <f t="shared" si="414"/>
        <v xml:space="preserve">7-26-2012 13:51 </v>
      </c>
      <c r="P6617">
        <f t="shared" si="415"/>
        <v>0.99999999994179234</v>
      </c>
      <c r="Q6617">
        <v>96.1</v>
      </c>
      <c r="R6617">
        <v>0.34999999991850927</v>
      </c>
      <c r="S6617">
        <v>71.599999999999994</v>
      </c>
    </row>
    <row r="6618" spans="1:19" x14ac:dyDescent="0.25">
      <c r="A6618" t="s">
        <v>6648</v>
      </c>
      <c r="B6618">
        <v>79</v>
      </c>
      <c r="D6618" t="str">
        <f t="shared" si="412"/>
        <v xml:space="preserve">7-31-2011 14:51 </v>
      </c>
      <c r="E6618">
        <f t="shared" si="413"/>
        <v>1.0000000001164153</v>
      </c>
      <c r="F6618">
        <v>79</v>
      </c>
      <c r="K6618" t="s">
        <v>16224</v>
      </c>
      <c r="L6618">
        <v>75</v>
      </c>
      <c r="N6618" t="s">
        <v>16332</v>
      </c>
      <c r="O6618" t="str">
        <f t="shared" si="414"/>
        <v xml:space="preserve">7-26-2012 12:51 </v>
      </c>
      <c r="P6618">
        <f t="shared" si="415"/>
        <v>0.99999999994179234</v>
      </c>
      <c r="Q6618">
        <v>95</v>
      </c>
      <c r="R6618">
        <v>0.33333333337213844</v>
      </c>
      <c r="S6618">
        <v>71.599999999999994</v>
      </c>
    </row>
    <row r="6619" spans="1:19" x14ac:dyDescent="0.25">
      <c r="A6619" t="s">
        <v>6649</v>
      </c>
      <c r="B6619">
        <v>84</v>
      </c>
      <c r="D6619" t="str">
        <f t="shared" si="412"/>
        <v xml:space="preserve">7-31-2011 13:51 </v>
      </c>
      <c r="E6619">
        <f t="shared" si="413"/>
        <v>0.99999999994179234</v>
      </c>
      <c r="F6619">
        <v>84</v>
      </c>
      <c r="K6619" t="s">
        <v>16225</v>
      </c>
      <c r="L6619">
        <v>78.099999999999994</v>
      </c>
      <c r="N6619" t="s">
        <v>16333</v>
      </c>
      <c r="O6619" t="str">
        <f t="shared" si="414"/>
        <v xml:space="preserve">7-26-2012 11:51 </v>
      </c>
      <c r="P6619">
        <f t="shared" si="415"/>
        <v>1.0000000001164153</v>
      </c>
      <c r="Q6619">
        <v>93</v>
      </c>
      <c r="R6619">
        <v>0.38333333336049691</v>
      </c>
      <c r="S6619">
        <v>71.599999999999994</v>
      </c>
    </row>
    <row r="6620" spans="1:19" x14ac:dyDescent="0.25">
      <c r="A6620" t="s">
        <v>6650</v>
      </c>
      <c r="B6620">
        <v>82</v>
      </c>
      <c r="D6620" t="str">
        <f t="shared" si="412"/>
        <v xml:space="preserve">7-31-2011 12:51 </v>
      </c>
      <c r="E6620">
        <f t="shared" si="413"/>
        <v>0.63333333330228925</v>
      </c>
      <c r="F6620">
        <v>82</v>
      </c>
      <c r="K6620" t="s">
        <v>16226</v>
      </c>
      <c r="L6620">
        <v>77</v>
      </c>
      <c r="N6620" t="s">
        <v>16334</v>
      </c>
      <c r="O6620" t="str">
        <f t="shared" si="414"/>
        <v xml:space="preserve">7-26-2012 10:51 </v>
      </c>
      <c r="P6620">
        <f t="shared" si="415"/>
        <v>0.99999999994179234</v>
      </c>
      <c r="Q6620">
        <v>90</v>
      </c>
      <c r="R6620">
        <v>0.20000000012805685</v>
      </c>
      <c r="S6620">
        <v>71.599999999999994</v>
      </c>
    </row>
    <row r="6621" spans="1:19" x14ac:dyDescent="0.25">
      <c r="A6621" t="s">
        <v>6651</v>
      </c>
      <c r="B6621">
        <v>82.4</v>
      </c>
      <c r="D6621" t="str">
        <f t="shared" si="412"/>
        <v xml:space="preserve">7-31-2011 12:13 </v>
      </c>
      <c r="E6621">
        <f t="shared" si="413"/>
        <v>0.36666666663950309</v>
      </c>
      <c r="F6621">
        <v>82.4</v>
      </c>
      <c r="K6621" t="s">
        <v>16227</v>
      </c>
      <c r="L6621">
        <v>75.900000000000006</v>
      </c>
      <c r="N6621" t="s">
        <v>16335</v>
      </c>
      <c r="O6621" t="str">
        <f t="shared" si="414"/>
        <v xml:space="preserve">7-26-2012 9:51 </v>
      </c>
      <c r="P6621">
        <f t="shared" si="415"/>
        <v>0.99999999994179234</v>
      </c>
      <c r="Q6621">
        <v>87.1</v>
      </c>
      <c r="R6621">
        <v>0.44999999989522621</v>
      </c>
      <c r="S6621">
        <v>71.599999999999994</v>
      </c>
    </row>
    <row r="6622" spans="1:19" x14ac:dyDescent="0.25">
      <c r="A6622" t="s">
        <v>6652</v>
      </c>
      <c r="B6622">
        <v>81</v>
      </c>
      <c r="D6622" t="str">
        <f t="shared" si="412"/>
        <v xml:space="preserve">7-31-2011 11:51 </v>
      </c>
      <c r="E6622">
        <f t="shared" si="413"/>
        <v>0.25000000011641532</v>
      </c>
      <c r="F6622">
        <v>81</v>
      </c>
      <c r="K6622" t="s">
        <v>16228</v>
      </c>
      <c r="L6622">
        <v>75.900000000000006</v>
      </c>
      <c r="N6622" t="s">
        <v>16336</v>
      </c>
      <c r="O6622" t="str">
        <f t="shared" si="414"/>
        <v xml:space="preserve">7-26-2012 8:51 </v>
      </c>
      <c r="P6622">
        <f t="shared" si="415"/>
        <v>1.0000000001164153</v>
      </c>
      <c r="Q6622">
        <v>82.9</v>
      </c>
      <c r="R6622">
        <v>0.46666666661622003</v>
      </c>
      <c r="S6622">
        <v>71.599999999999994</v>
      </c>
    </row>
    <row r="6623" spans="1:19" x14ac:dyDescent="0.25">
      <c r="A6623" t="s">
        <v>6653</v>
      </c>
      <c r="B6623">
        <v>80.599999999999994</v>
      </c>
      <c r="D6623" t="str">
        <f t="shared" si="412"/>
        <v xml:space="preserve">7-31-2011 11:36 </v>
      </c>
      <c r="E6623">
        <f t="shared" si="413"/>
        <v>0.43333333317423239</v>
      </c>
      <c r="F6623">
        <v>80.599999999999994</v>
      </c>
      <c r="K6623" t="s">
        <v>16229</v>
      </c>
      <c r="L6623">
        <v>87.1</v>
      </c>
      <c r="N6623" t="s">
        <v>16337</v>
      </c>
      <c r="O6623" t="str">
        <f t="shared" si="414"/>
        <v xml:space="preserve">7-26-2012 7:51 </v>
      </c>
      <c r="P6623">
        <f t="shared" si="415"/>
        <v>0.99999999994179234</v>
      </c>
      <c r="Q6623">
        <v>79</v>
      </c>
      <c r="R6623">
        <v>0.68333333329064772</v>
      </c>
      <c r="S6623">
        <v>71.599999999999994</v>
      </c>
    </row>
    <row r="6624" spans="1:19" x14ac:dyDescent="0.25">
      <c r="A6624" t="s">
        <v>6654</v>
      </c>
      <c r="B6624">
        <v>78.8</v>
      </c>
      <c r="D6624" t="str">
        <f t="shared" si="412"/>
        <v xml:space="preserve">7-31-2011 11:10 </v>
      </c>
      <c r="E6624">
        <f t="shared" si="413"/>
        <v>0.31666666682576761</v>
      </c>
      <c r="F6624">
        <v>78.8</v>
      </c>
      <c r="K6624" t="s">
        <v>16230</v>
      </c>
      <c r="L6624">
        <v>87.1</v>
      </c>
      <c r="N6624" t="s">
        <v>16338</v>
      </c>
      <c r="O6624" t="str">
        <f t="shared" si="414"/>
        <v xml:space="preserve">7-26-2012 6:51 </v>
      </c>
      <c r="P6624">
        <f t="shared" si="415"/>
        <v>0.99999999994179234</v>
      </c>
      <c r="Q6624">
        <v>77</v>
      </c>
      <c r="R6624">
        <v>0.41666666662786156</v>
      </c>
      <c r="S6624">
        <v>71.599999999999994</v>
      </c>
    </row>
    <row r="6625" spans="1:19" x14ac:dyDescent="0.25">
      <c r="A6625" t="s">
        <v>6655</v>
      </c>
      <c r="B6625">
        <v>81</v>
      </c>
      <c r="D6625" t="str">
        <f t="shared" si="412"/>
        <v xml:space="preserve">7-31-2011 10:51 </v>
      </c>
      <c r="E6625">
        <f t="shared" si="413"/>
        <v>0.99999999994179234</v>
      </c>
      <c r="F6625">
        <v>81</v>
      </c>
      <c r="K6625" t="s">
        <v>16231</v>
      </c>
      <c r="L6625">
        <v>88</v>
      </c>
      <c r="N6625" t="s">
        <v>16339</v>
      </c>
      <c r="O6625" t="str">
        <f t="shared" si="414"/>
        <v xml:space="preserve">7-26-2012 5:51 </v>
      </c>
      <c r="P6625">
        <f t="shared" si="415"/>
        <v>1.0000000001164153</v>
      </c>
      <c r="Q6625">
        <v>77</v>
      </c>
      <c r="R6625">
        <v>0.50000000005820766</v>
      </c>
      <c r="S6625">
        <v>71.599999999999994</v>
      </c>
    </row>
    <row r="6626" spans="1:19" x14ac:dyDescent="0.25">
      <c r="A6626" t="s">
        <v>6656</v>
      </c>
      <c r="B6626">
        <v>79</v>
      </c>
      <c r="D6626" t="str">
        <f t="shared" si="412"/>
        <v xml:space="preserve">7-31-2011 9:51 </v>
      </c>
      <c r="E6626">
        <f t="shared" si="413"/>
        <v>0.99999999994179234</v>
      </c>
      <c r="F6626">
        <v>79</v>
      </c>
      <c r="K6626" t="s">
        <v>16232</v>
      </c>
      <c r="L6626">
        <v>87.1</v>
      </c>
      <c r="N6626" t="s">
        <v>16340</v>
      </c>
      <c r="O6626" t="str">
        <f t="shared" si="414"/>
        <v xml:space="preserve">7-26-2012 4:51 </v>
      </c>
      <c r="P6626">
        <f t="shared" si="415"/>
        <v>0.99999999994179234</v>
      </c>
      <c r="Q6626">
        <v>78.099999999999994</v>
      </c>
      <c r="R6626">
        <v>0.11666666669771075</v>
      </c>
      <c r="S6626">
        <v>71.599999999999994</v>
      </c>
    </row>
    <row r="6627" spans="1:19" x14ac:dyDescent="0.25">
      <c r="A6627" t="s">
        <v>6657</v>
      </c>
      <c r="B6627">
        <v>77</v>
      </c>
      <c r="D6627" t="str">
        <f t="shared" si="412"/>
        <v xml:space="preserve">7-31-2011 8:51 </v>
      </c>
      <c r="E6627">
        <f t="shared" si="413"/>
        <v>1.0000000001164153</v>
      </c>
      <c r="F6627">
        <v>77</v>
      </c>
      <c r="K6627" t="s">
        <v>16233</v>
      </c>
      <c r="L6627">
        <v>86</v>
      </c>
      <c r="N6627" t="s">
        <v>16341</v>
      </c>
      <c r="O6627" t="str">
        <f t="shared" si="414"/>
        <v xml:space="preserve">7-26-2012 3:51 </v>
      </c>
      <c r="P6627">
        <f t="shared" si="415"/>
        <v>0.99999999994179234</v>
      </c>
      <c r="Q6627">
        <v>79</v>
      </c>
      <c r="R6627">
        <v>0.1499999999650754</v>
      </c>
      <c r="S6627">
        <v>71.599999999999994</v>
      </c>
    </row>
    <row r="6628" spans="1:19" x14ac:dyDescent="0.25">
      <c r="A6628" t="s">
        <v>6658</v>
      </c>
      <c r="B6628">
        <v>75</v>
      </c>
      <c r="D6628" t="str">
        <f t="shared" si="412"/>
        <v xml:space="preserve">7-31-2011 7:51 </v>
      </c>
      <c r="E6628">
        <f t="shared" si="413"/>
        <v>0.54999999987194315</v>
      </c>
      <c r="F6628">
        <v>75</v>
      </c>
      <c r="K6628" t="s">
        <v>16234</v>
      </c>
      <c r="L6628">
        <v>82.9</v>
      </c>
      <c r="N6628" t="s">
        <v>16342</v>
      </c>
      <c r="O6628" t="str">
        <f t="shared" si="414"/>
        <v xml:space="preserve">7-26-2012 2:51 </v>
      </c>
      <c r="P6628">
        <f t="shared" si="415"/>
        <v>1.0000000001164153</v>
      </c>
      <c r="Q6628">
        <v>79</v>
      </c>
      <c r="R6628">
        <v>0.45000000006984919</v>
      </c>
      <c r="S6628">
        <v>71.599999999999994</v>
      </c>
    </row>
    <row r="6629" spans="1:19" x14ac:dyDescent="0.25">
      <c r="A6629" t="s">
        <v>6659</v>
      </c>
      <c r="B6629">
        <v>75.2</v>
      </c>
      <c r="D6629" t="str">
        <f t="shared" si="412"/>
        <v xml:space="preserve">7-31-2011 7:18 </v>
      </c>
      <c r="E6629">
        <f t="shared" si="413"/>
        <v>0.45000000006984919</v>
      </c>
      <c r="F6629">
        <v>75.2</v>
      </c>
      <c r="K6629" t="s">
        <v>16235</v>
      </c>
      <c r="L6629">
        <v>80.099999999999994</v>
      </c>
      <c r="N6629" t="s">
        <v>16343</v>
      </c>
      <c r="O6629" t="str">
        <f t="shared" si="414"/>
        <v xml:space="preserve">7-26-2012 1:51 </v>
      </c>
      <c r="P6629">
        <f t="shared" si="415"/>
        <v>0.99999999994179234</v>
      </c>
      <c r="Q6629">
        <v>80.099999999999994</v>
      </c>
      <c r="R6629">
        <v>0.41666666662786156</v>
      </c>
      <c r="S6629">
        <v>71.599999999999994</v>
      </c>
    </row>
    <row r="6630" spans="1:19" x14ac:dyDescent="0.25">
      <c r="A6630" t="s">
        <v>6660</v>
      </c>
      <c r="B6630">
        <v>73.900000000000006</v>
      </c>
      <c r="D6630" t="str">
        <f t="shared" si="412"/>
        <v xml:space="preserve">7-31-2011 6:51 </v>
      </c>
      <c r="E6630">
        <f t="shared" si="413"/>
        <v>0.99999999994179234</v>
      </c>
      <c r="F6630">
        <v>73.900000000000006</v>
      </c>
      <c r="K6630" t="s">
        <v>16236</v>
      </c>
      <c r="L6630">
        <v>75.900000000000006</v>
      </c>
      <c r="N6630" t="s">
        <v>16344</v>
      </c>
      <c r="O6630" t="str">
        <f t="shared" si="414"/>
        <v xml:space="preserve">7-26-2012 0:51 </v>
      </c>
      <c r="P6630">
        <f t="shared" si="415"/>
        <v>0.99999999994179234</v>
      </c>
      <c r="Q6630">
        <v>79</v>
      </c>
      <c r="R6630">
        <v>0.58333333331393078</v>
      </c>
      <c r="S6630">
        <v>71.599999999999994</v>
      </c>
    </row>
    <row r="6631" spans="1:19" x14ac:dyDescent="0.25">
      <c r="A6631" t="s">
        <v>6661</v>
      </c>
      <c r="B6631">
        <v>73.900000000000006</v>
      </c>
      <c r="D6631" t="str">
        <f t="shared" si="412"/>
        <v xml:space="preserve">7-31-2011 5:51 </v>
      </c>
      <c r="E6631">
        <f t="shared" si="413"/>
        <v>1.0000000001164153</v>
      </c>
      <c r="F6631">
        <v>73.900000000000006</v>
      </c>
      <c r="K6631" t="s">
        <v>16237</v>
      </c>
      <c r="L6631">
        <v>75</v>
      </c>
      <c r="N6631" t="s">
        <v>16345</v>
      </c>
      <c r="O6631" t="str">
        <f t="shared" si="414"/>
        <v xml:space="preserve">7-25-2012 23:51 </v>
      </c>
      <c r="P6631">
        <f t="shared" si="415"/>
        <v>1.0000000001164153</v>
      </c>
      <c r="Q6631">
        <v>80.099999999999994</v>
      </c>
      <c r="R6631">
        <v>0.35000000009313226</v>
      </c>
      <c r="S6631">
        <v>71.599999999999994</v>
      </c>
    </row>
    <row r="6632" spans="1:19" x14ac:dyDescent="0.25">
      <c r="A6632" t="s">
        <v>6662</v>
      </c>
      <c r="B6632">
        <v>73.400000000000006</v>
      </c>
      <c r="D6632" t="str">
        <f t="shared" si="412"/>
        <v xml:space="preserve">7-31-2011 4:51 </v>
      </c>
      <c r="E6632">
        <f t="shared" si="413"/>
        <v>0.99999999994179234</v>
      </c>
      <c r="F6632">
        <v>73.400000000000006</v>
      </c>
      <c r="K6632" t="s">
        <v>16238</v>
      </c>
      <c r="L6632">
        <v>72</v>
      </c>
      <c r="N6632" t="s">
        <v>16346</v>
      </c>
      <c r="O6632" t="str">
        <f t="shared" si="414"/>
        <v xml:space="preserve">7-25-2012 22:51 </v>
      </c>
      <c r="P6632">
        <f t="shared" si="415"/>
        <v>0.99999999994179234</v>
      </c>
      <c r="Q6632">
        <v>81</v>
      </c>
      <c r="R6632">
        <v>0.48333333333721384</v>
      </c>
      <c r="S6632">
        <v>71.599999999999994</v>
      </c>
    </row>
    <row r="6633" spans="1:19" x14ac:dyDescent="0.25">
      <c r="A6633" t="s">
        <v>6663</v>
      </c>
      <c r="B6633">
        <v>73.900000000000006</v>
      </c>
      <c r="D6633" t="str">
        <f t="shared" si="412"/>
        <v xml:space="preserve">7-31-2011 3:51 </v>
      </c>
      <c r="E6633">
        <f t="shared" si="413"/>
        <v>0.99999999994179234</v>
      </c>
      <c r="F6633">
        <v>73.900000000000006</v>
      </c>
      <c r="K6633" t="s">
        <v>16239</v>
      </c>
      <c r="L6633">
        <v>72</v>
      </c>
      <c r="N6633" t="s">
        <v>16347</v>
      </c>
      <c r="O6633" t="str">
        <f t="shared" si="414"/>
        <v xml:space="preserve">7-25-2012 21:51 </v>
      </c>
      <c r="P6633">
        <f t="shared" si="415"/>
        <v>0.99999999994179234</v>
      </c>
      <c r="Q6633">
        <v>81</v>
      </c>
      <c r="R6633">
        <v>0.31666666665114462</v>
      </c>
      <c r="S6633">
        <v>71.599999999999994</v>
      </c>
    </row>
    <row r="6634" spans="1:19" x14ac:dyDescent="0.25">
      <c r="A6634" t="s">
        <v>6664</v>
      </c>
      <c r="B6634">
        <v>75</v>
      </c>
      <c r="D6634" t="str">
        <f t="shared" si="412"/>
        <v xml:space="preserve">7-31-2011 2:51 </v>
      </c>
      <c r="E6634">
        <f t="shared" si="413"/>
        <v>1.0000000001164153</v>
      </c>
      <c r="F6634">
        <v>75</v>
      </c>
      <c r="K6634" t="s">
        <v>16240</v>
      </c>
      <c r="L6634">
        <v>72</v>
      </c>
      <c r="N6634" t="s">
        <v>16348</v>
      </c>
      <c r="O6634" t="str">
        <f t="shared" si="414"/>
        <v xml:space="preserve">7-25-2012 20:51 </v>
      </c>
      <c r="P6634">
        <f t="shared" si="415"/>
        <v>1.0000000001164153</v>
      </c>
      <c r="Q6634">
        <v>82</v>
      </c>
      <c r="R6634">
        <v>0.5166666666045785</v>
      </c>
      <c r="S6634">
        <v>71.599999999999994</v>
      </c>
    </row>
    <row r="6635" spans="1:19" x14ac:dyDescent="0.25">
      <c r="A6635" t="s">
        <v>6665</v>
      </c>
      <c r="B6635">
        <v>75.900000000000006</v>
      </c>
      <c r="D6635" t="str">
        <f t="shared" si="412"/>
        <v xml:space="preserve">7-31-2011 1:51 </v>
      </c>
      <c r="E6635">
        <f t="shared" si="413"/>
        <v>0.99999999994179234</v>
      </c>
      <c r="F6635">
        <v>75.900000000000006</v>
      </c>
      <c r="K6635" t="s">
        <v>16241</v>
      </c>
      <c r="L6635">
        <v>71.099999999999994</v>
      </c>
      <c r="N6635" t="s">
        <v>16349</v>
      </c>
      <c r="O6635" t="str">
        <f t="shared" si="414"/>
        <v xml:space="preserve">7-25-2012 19:51 </v>
      </c>
      <c r="P6635">
        <f t="shared" si="415"/>
        <v>0.99999999994179234</v>
      </c>
      <c r="Q6635">
        <v>82.9</v>
      </c>
      <c r="R6635">
        <v>0.5166666666045785</v>
      </c>
      <c r="S6635">
        <v>71.599999999999994</v>
      </c>
    </row>
    <row r="6636" spans="1:19" x14ac:dyDescent="0.25">
      <c r="A6636" t="s">
        <v>6666</v>
      </c>
      <c r="B6636">
        <v>75</v>
      </c>
      <c r="D6636" t="str">
        <f t="shared" si="412"/>
        <v xml:space="preserve">7-31-2011 0:51 </v>
      </c>
      <c r="E6636">
        <f t="shared" si="413"/>
        <v>0.99999999994179234</v>
      </c>
      <c r="F6636">
        <v>75</v>
      </c>
      <c r="K6636" t="s">
        <v>16242</v>
      </c>
      <c r="L6636">
        <v>73</v>
      </c>
      <c r="N6636" t="s">
        <v>16350</v>
      </c>
      <c r="O6636" t="str">
        <f t="shared" si="414"/>
        <v xml:space="preserve">7-25-2012 18:51 </v>
      </c>
      <c r="P6636">
        <f t="shared" si="415"/>
        <v>0.99999999994179234</v>
      </c>
      <c r="Q6636">
        <v>84.9</v>
      </c>
      <c r="R6636">
        <v>0.36666666681412607</v>
      </c>
      <c r="S6636">
        <v>71.599999999999994</v>
      </c>
    </row>
    <row r="6637" spans="1:19" x14ac:dyDescent="0.25">
      <c r="A6637" t="s">
        <v>6667</v>
      </c>
      <c r="B6637">
        <v>75.900000000000006</v>
      </c>
      <c r="D6637" t="str">
        <f t="shared" si="412"/>
        <v xml:space="preserve">7-30-2011 23:51 </v>
      </c>
      <c r="E6637">
        <f t="shared" si="413"/>
        <v>1.0000000001164153</v>
      </c>
      <c r="F6637">
        <v>75.900000000000006</v>
      </c>
      <c r="K6637" t="s">
        <v>16243</v>
      </c>
      <c r="L6637">
        <v>73.900000000000006</v>
      </c>
      <c r="N6637" t="s">
        <v>16351</v>
      </c>
      <c r="O6637" t="str">
        <f t="shared" si="414"/>
        <v xml:space="preserve">7-25-2012 17:51 </v>
      </c>
      <c r="P6637">
        <f t="shared" si="415"/>
        <v>1.0000000001164153</v>
      </c>
      <c r="Q6637">
        <v>86</v>
      </c>
      <c r="R6637">
        <v>0.13333333324408159</v>
      </c>
      <c r="S6637">
        <v>71.599999999999994</v>
      </c>
    </row>
    <row r="6638" spans="1:19" x14ac:dyDescent="0.25">
      <c r="A6638" t="s">
        <v>6668</v>
      </c>
      <c r="B6638">
        <v>75.900000000000006</v>
      </c>
      <c r="D6638" t="str">
        <f t="shared" si="412"/>
        <v xml:space="preserve">7-30-2011 22:51 </v>
      </c>
      <c r="E6638">
        <f t="shared" si="413"/>
        <v>0.29999999993015081</v>
      </c>
      <c r="F6638">
        <v>75.900000000000006</v>
      </c>
      <c r="K6638" t="s">
        <v>16244</v>
      </c>
      <c r="L6638">
        <v>73.900000000000006</v>
      </c>
      <c r="N6638" t="s">
        <v>16352</v>
      </c>
      <c r="O6638" t="str">
        <f t="shared" si="414"/>
        <v xml:space="preserve">7-25-2012 16:51 </v>
      </c>
      <c r="P6638">
        <f t="shared" si="415"/>
        <v>0.99999999994179234</v>
      </c>
      <c r="Q6638">
        <v>88</v>
      </c>
      <c r="R6638">
        <v>0.21666666667442769</v>
      </c>
      <c r="S6638">
        <v>71.599999999999994</v>
      </c>
    </row>
    <row r="6639" spans="1:19" x14ac:dyDescent="0.25">
      <c r="A6639" t="s">
        <v>6669</v>
      </c>
      <c r="B6639">
        <v>77</v>
      </c>
      <c r="D6639" t="str">
        <f t="shared" si="412"/>
        <v xml:space="preserve">7-30-2011 22:33 </v>
      </c>
      <c r="E6639">
        <f t="shared" si="413"/>
        <v>0.39999999990686774</v>
      </c>
      <c r="F6639">
        <v>77</v>
      </c>
      <c r="K6639" t="s">
        <v>16245</v>
      </c>
      <c r="L6639">
        <v>75</v>
      </c>
      <c r="N6639" t="s">
        <v>16353</v>
      </c>
      <c r="O6639" t="str">
        <f t="shared" si="414"/>
        <v xml:space="preserve">7-25-2012 15:51 </v>
      </c>
      <c r="P6639">
        <f t="shared" si="415"/>
        <v>0.99999999994179234</v>
      </c>
      <c r="Q6639">
        <v>89.1</v>
      </c>
      <c r="R6639">
        <v>0.40000000008149073</v>
      </c>
      <c r="S6639">
        <v>71.599999999999994</v>
      </c>
    </row>
    <row r="6640" spans="1:19" x14ac:dyDescent="0.25">
      <c r="A6640" t="s">
        <v>6670</v>
      </c>
      <c r="B6640">
        <v>75.2</v>
      </c>
      <c r="D6640" t="str">
        <f t="shared" si="412"/>
        <v xml:space="preserve">7-30-2011 22:09 </v>
      </c>
      <c r="E6640">
        <f t="shared" si="413"/>
        <v>0.30000000010477379</v>
      </c>
      <c r="F6640">
        <v>75.2</v>
      </c>
      <c r="K6640" t="s">
        <v>16246</v>
      </c>
      <c r="L6640">
        <v>77</v>
      </c>
      <c r="N6640" t="s">
        <v>16354</v>
      </c>
      <c r="O6640" t="str">
        <f t="shared" si="414"/>
        <v xml:space="preserve">7-25-2012 14:51 </v>
      </c>
      <c r="P6640">
        <f t="shared" si="415"/>
        <v>1.0000000001164153</v>
      </c>
      <c r="Q6640">
        <v>88</v>
      </c>
      <c r="R6640">
        <v>0.43333333334885538</v>
      </c>
      <c r="S6640">
        <v>71.599999999999994</v>
      </c>
    </row>
    <row r="6641" spans="1:19" x14ac:dyDescent="0.25">
      <c r="A6641" t="s">
        <v>6671</v>
      </c>
      <c r="B6641">
        <v>78.099999999999994</v>
      </c>
      <c r="D6641" t="str">
        <f t="shared" si="412"/>
        <v xml:space="preserve">7-30-2011 21:51 </v>
      </c>
      <c r="E6641">
        <f t="shared" si="413"/>
        <v>0.41666666662786156</v>
      </c>
      <c r="F6641">
        <v>78.099999999999994</v>
      </c>
      <c r="K6641" t="s">
        <v>16247</v>
      </c>
      <c r="L6641">
        <v>81</v>
      </c>
      <c r="N6641" t="s">
        <v>16355</v>
      </c>
      <c r="O6641" t="str">
        <f t="shared" si="414"/>
        <v xml:space="preserve">7-25-2012 13:51 </v>
      </c>
      <c r="P6641">
        <f t="shared" si="415"/>
        <v>0.99999999994179234</v>
      </c>
      <c r="Q6641">
        <v>86</v>
      </c>
      <c r="R6641">
        <v>0.96666666667442769</v>
      </c>
      <c r="S6641">
        <v>71.599999999999994</v>
      </c>
    </row>
    <row r="6642" spans="1:19" x14ac:dyDescent="0.25">
      <c r="A6642" t="s">
        <v>6672</v>
      </c>
      <c r="B6642">
        <v>75.2</v>
      </c>
      <c r="D6642" t="str">
        <f t="shared" si="412"/>
        <v xml:space="preserve">7-30-2011 21:26 </v>
      </c>
      <c r="E6642">
        <f t="shared" si="413"/>
        <v>0.58333333331393078</v>
      </c>
      <c r="F6642">
        <v>75.2</v>
      </c>
      <c r="K6642" t="s">
        <v>16248</v>
      </c>
      <c r="L6642">
        <v>82</v>
      </c>
      <c r="N6642" t="s">
        <v>16356</v>
      </c>
      <c r="O6642" t="str">
        <f t="shared" si="414"/>
        <v xml:space="preserve">7-25-2012 12:51 </v>
      </c>
      <c r="P6642">
        <f t="shared" si="415"/>
        <v>0.99999999994179234</v>
      </c>
      <c r="Q6642">
        <v>84.9</v>
      </c>
      <c r="R6642">
        <v>0.26666666666278616</v>
      </c>
      <c r="S6642">
        <v>71.599999999999994</v>
      </c>
    </row>
    <row r="6643" spans="1:19" x14ac:dyDescent="0.25">
      <c r="A6643" t="s">
        <v>6673</v>
      </c>
      <c r="B6643">
        <v>78.099999999999994</v>
      </c>
      <c r="D6643" t="str">
        <f t="shared" si="412"/>
        <v xml:space="preserve">7-30-2011 20:51 </v>
      </c>
      <c r="E6643">
        <f t="shared" si="413"/>
        <v>0.11666666669771075</v>
      </c>
      <c r="F6643">
        <v>78.099999999999994</v>
      </c>
      <c r="K6643" t="s">
        <v>16249</v>
      </c>
      <c r="L6643">
        <v>86</v>
      </c>
      <c r="N6643" t="s">
        <v>16357</v>
      </c>
      <c r="O6643" t="str">
        <f t="shared" si="414"/>
        <v xml:space="preserve">7-25-2012 11:51 </v>
      </c>
      <c r="P6643">
        <f t="shared" si="415"/>
        <v>1.0000000001164153</v>
      </c>
      <c r="Q6643">
        <v>82.9</v>
      </c>
      <c r="R6643">
        <v>0.85000000015133992</v>
      </c>
      <c r="S6643">
        <v>71.599999999999994</v>
      </c>
    </row>
    <row r="6644" spans="1:19" x14ac:dyDescent="0.25">
      <c r="A6644" t="s">
        <v>6674</v>
      </c>
      <c r="B6644">
        <v>78.8</v>
      </c>
      <c r="D6644" t="str">
        <f t="shared" si="412"/>
        <v xml:space="preserve">7-30-2011 20:44 </v>
      </c>
      <c r="E6644">
        <f t="shared" si="413"/>
        <v>0.16666666668606922</v>
      </c>
      <c r="F6644">
        <v>78.8</v>
      </c>
      <c r="K6644" t="s">
        <v>16250</v>
      </c>
      <c r="L6644">
        <v>90</v>
      </c>
      <c r="N6644" t="s">
        <v>16358</v>
      </c>
      <c r="O6644" t="str">
        <f t="shared" si="414"/>
        <v xml:space="preserve">7-25-2012 10:51 </v>
      </c>
      <c r="P6644">
        <f t="shared" si="415"/>
        <v>0.99999999994179234</v>
      </c>
      <c r="Q6644">
        <v>82</v>
      </c>
      <c r="R6644">
        <v>0.31666666682576761</v>
      </c>
      <c r="S6644">
        <v>71.599999999999994</v>
      </c>
    </row>
    <row r="6645" spans="1:19" x14ac:dyDescent="0.25">
      <c r="A6645" t="s">
        <v>6675</v>
      </c>
      <c r="B6645">
        <v>78.8</v>
      </c>
      <c r="D6645" t="str">
        <f t="shared" si="412"/>
        <v xml:space="preserve">7-30-2011 20:34 </v>
      </c>
      <c r="E6645">
        <f t="shared" si="413"/>
        <v>0.2333333333954215</v>
      </c>
      <c r="F6645">
        <v>78.8</v>
      </c>
      <c r="K6645" t="s">
        <v>16251</v>
      </c>
      <c r="L6645">
        <v>90</v>
      </c>
      <c r="N6645" t="s">
        <v>16359</v>
      </c>
      <c r="O6645" t="str">
        <f t="shared" si="414"/>
        <v xml:space="preserve">7-25-2012 9:51 </v>
      </c>
      <c r="P6645">
        <f t="shared" si="415"/>
        <v>0.99999999994179234</v>
      </c>
      <c r="Q6645">
        <v>80.099999999999994</v>
      </c>
      <c r="R6645">
        <v>0.48333333333721384</v>
      </c>
      <c r="S6645">
        <v>71.599999999999994</v>
      </c>
    </row>
    <row r="6646" spans="1:19" x14ac:dyDescent="0.25">
      <c r="A6646" t="s">
        <v>6676</v>
      </c>
      <c r="B6646">
        <v>75.2</v>
      </c>
      <c r="D6646" t="str">
        <f t="shared" si="412"/>
        <v xml:space="preserve">7-30-2011 20:20 </v>
      </c>
      <c r="E6646">
        <f t="shared" si="413"/>
        <v>0.21666666667442769</v>
      </c>
      <c r="F6646">
        <v>75.2</v>
      </c>
      <c r="K6646" t="s">
        <v>16252</v>
      </c>
      <c r="L6646">
        <v>90</v>
      </c>
      <c r="N6646" t="s">
        <v>16360</v>
      </c>
      <c r="O6646" t="str">
        <f t="shared" si="414"/>
        <v xml:space="preserve">7-25-2012 8:51 </v>
      </c>
      <c r="P6646">
        <f t="shared" si="415"/>
        <v>1.0000000001164153</v>
      </c>
      <c r="Q6646">
        <v>77</v>
      </c>
      <c r="R6646">
        <v>0.76666666672099382</v>
      </c>
      <c r="S6646">
        <v>71.599999999999994</v>
      </c>
    </row>
    <row r="6647" spans="1:19" x14ac:dyDescent="0.25">
      <c r="A6647" t="s">
        <v>6677</v>
      </c>
      <c r="B6647">
        <v>78.8</v>
      </c>
      <c r="D6647" t="str">
        <f t="shared" si="412"/>
        <v xml:space="preserve">7-30-2011 20:07 </v>
      </c>
      <c r="E6647">
        <f t="shared" si="413"/>
        <v>0.13333333324408159</v>
      </c>
      <c r="F6647">
        <v>78.8</v>
      </c>
      <c r="K6647" t="s">
        <v>16253</v>
      </c>
      <c r="L6647">
        <v>90</v>
      </c>
      <c r="N6647" t="s">
        <v>16361</v>
      </c>
      <c r="O6647" t="str">
        <f t="shared" si="414"/>
        <v xml:space="preserve">7-25-2012 7:51 </v>
      </c>
      <c r="P6647">
        <f t="shared" si="415"/>
        <v>0.99999999994179234</v>
      </c>
      <c r="Q6647">
        <v>75</v>
      </c>
      <c r="R6647">
        <v>0.6666666665696539</v>
      </c>
      <c r="S6647">
        <v>71.599999999999994</v>
      </c>
    </row>
    <row r="6648" spans="1:19" x14ac:dyDescent="0.25">
      <c r="A6648" t="s">
        <v>6678</v>
      </c>
      <c r="B6648">
        <v>78.8</v>
      </c>
      <c r="D6648" t="str">
        <f t="shared" si="412"/>
        <v xml:space="preserve">7-30-2011 19:59 </v>
      </c>
      <c r="E6648">
        <f t="shared" si="413"/>
        <v>0.13333333341870457</v>
      </c>
      <c r="F6648">
        <v>78.8</v>
      </c>
      <c r="K6648" t="s">
        <v>16254</v>
      </c>
      <c r="L6648">
        <v>89.1</v>
      </c>
      <c r="N6648" t="s">
        <v>16362</v>
      </c>
      <c r="O6648" t="str">
        <f t="shared" si="414"/>
        <v xml:space="preserve">7-25-2012 6:51 </v>
      </c>
      <c r="P6648">
        <f t="shared" si="415"/>
        <v>0.99999999994179234</v>
      </c>
      <c r="Q6648">
        <v>71.099999999999994</v>
      </c>
      <c r="R6648">
        <v>9.9999999976716936E-2</v>
      </c>
      <c r="S6648">
        <v>71.599999999999994</v>
      </c>
    </row>
    <row r="6649" spans="1:19" x14ac:dyDescent="0.25">
      <c r="A6649" t="s">
        <v>6679</v>
      </c>
      <c r="B6649">
        <v>77</v>
      </c>
      <c r="D6649" t="str">
        <f t="shared" si="412"/>
        <v xml:space="preserve">7-30-2011 19:51 </v>
      </c>
      <c r="E6649">
        <f t="shared" si="413"/>
        <v>0.21666666649980471</v>
      </c>
      <c r="F6649">
        <v>77</v>
      </c>
      <c r="K6649" t="s">
        <v>16255</v>
      </c>
      <c r="L6649">
        <v>89.1</v>
      </c>
      <c r="N6649" t="s">
        <v>16363</v>
      </c>
      <c r="O6649" t="str">
        <f t="shared" si="414"/>
        <v xml:space="preserve">7-25-2012 5:51 </v>
      </c>
      <c r="P6649">
        <f t="shared" si="415"/>
        <v>1.0000000001164153</v>
      </c>
      <c r="Q6649">
        <v>71.099999999999994</v>
      </c>
      <c r="R6649">
        <v>0.44999999989522621</v>
      </c>
      <c r="S6649">
        <v>71.599999999999994</v>
      </c>
    </row>
    <row r="6650" spans="1:19" x14ac:dyDescent="0.25">
      <c r="A6650" t="s">
        <v>6680</v>
      </c>
      <c r="B6650">
        <v>78.8</v>
      </c>
      <c r="D6650" t="str">
        <f t="shared" si="412"/>
        <v xml:space="preserve">7-30-2011 19:38 </v>
      </c>
      <c r="E6650">
        <f t="shared" si="413"/>
        <v>0.46666666679084301</v>
      </c>
      <c r="F6650">
        <v>78.8</v>
      </c>
      <c r="K6650" t="s">
        <v>16256</v>
      </c>
      <c r="L6650">
        <v>86</v>
      </c>
      <c r="N6650" t="s">
        <v>16364</v>
      </c>
      <c r="O6650" t="str">
        <f t="shared" si="414"/>
        <v xml:space="preserve">7-25-2012 4:51 </v>
      </c>
      <c r="P6650">
        <f t="shared" si="415"/>
        <v>0.99999999994179234</v>
      </c>
      <c r="Q6650">
        <v>72</v>
      </c>
      <c r="R6650">
        <v>0.99999999994179234</v>
      </c>
      <c r="S6650">
        <v>72</v>
      </c>
    </row>
    <row r="6651" spans="1:19" x14ac:dyDescent="0.25">
      <c r="A6651" t="s">
        <v>6681</v>
      </c>
      <c r="B6651">
        <v>78.8</v>
      </c>
      <c r="D6651" t="str">
        <f t="shared" si="412"/>
        <v xml:space="preserve">7-30-2011 19:10 </v>
      </c>
      <c r="E6651">
        <f t="shared" si="413"/>
        <v>0.31666666665114462</v>
      </c>
      <c r="F6651">
        <v>78.8</v>
      </c>
      <c r="K6651" t="s">
        <v>16257</v>
      </c>
      <c r="L6651">
        <v>84.9</v>
      </c>
      <c r="N6651" t="s">
        <v>16365</v>
      </c>
      <c r="O6651" t="str">
        <f t="shared" si="414"/>
        <v xml:space="preserve">7-25-2012 3:51 </v>
      </c>
      <c r="P6651">
        <f t="shared" si="415"/>
        <v>0.99999999994179234</v>
      </c>
      <c r="Q6651">
        <v>73</v>
      </c>
      <c r="R6651">
        <v>0.99999999994179234</v>
      </c>
      <c r="S6651">
        <v>72</v>
      </c>
    </row>
    <row r="6652" spans="1:19" x14ac:dyDescent="0.25">
      <c r="A6652" t="s">
        <v>6682</v>
      </c>
      <c r="B6652">
        <v>93</v>
      </c>
      <c r="D6652" t="str">
        <f t="shared" si="412"/>
        <v xml:space="preserve">7-30-2011 18:51 </v>
      </c>
      <c r="E6652">
        <f t="shared" si="413"/>
        <v>0.99999999994179234</v>
      </c>
      <c r="F6652">
        <v>93</v>
      </c>
      <c r="K6652" t="s">
        <v>16258</v>
      </c>
      <c r="L6652">
        <v>82.9</v>
      </c>
      <c r="N6652" t="s">
        <v>16366</v>
      </c>
      <c r="O6652" t="str">
        <f t="shared" si="414"/>
        <v xml:space="preserve">7-25-2012 2:51 </v>
      </c>
      <c r="P6652">
        <f t="shared" si="415"/>
        <v>1.0000000001164153</v>
      </c>
      <c r="Q6652">
        <v>73</v>
      </c>
      <c r="R6652">
        <v>0.99999999994179234</v>
      </c>
      <c r="S6652">
        <v>72</v>
      </c>
    </row>
    <row r="6653" spans="1:19" x14ac:dyDescent="0.25">
      <c r="A6653" t="s">
        <v>6683</v>
      </c>
      <c r="B6653">
        <v>93.9</v>
      </c>
      <c r="D6653" t="str">
        <f t="shared" si="412"/>
        <v xml:space="preserve">7-30-2011 17:51 </v>
      </c>
      <c r="E6653">
        <f t="shared" si="413"/>
        <v>1.0000000001164153</v>
      </c>
      <c r="F6653">
        <v>93.9</v>
      </c>
      <c r="K6653" t="s">
        <v>16259</v>
      </c>
      <c r="L6653">
        <v>80.099999999999994</v>
      </c>
      <c r="N6653" t="s">
        <v>16367</v>
      </c>
      <c r="O6653" t="str">
        <f t="shared" si="414"/>
        <v xml:space="preserve">7-25-2012 1:51 </v>
      </c>
      <c r="P6653">
        <f t="shared" si="415"/>
        <v>0.99999999994179234</v>
      </c>
      <c r="Q6653">
        <v>75.900000000000006</v>
      </c>
      <c r="R6653">
        <v>0.99999999994179234</v>
      </c>
      <c r="S6653">
        <v>72</v>
      </c>
    </row>
    <row r="6654" spans="1:19" x14ac:dyDescent="0.25">
      <c r="A6654" t="s">
        <v>6684</v>
      </c>
      <c r="B6654">
        <v>98.1</v>
      </c>
      <c r="D6654" t="str">
        <f t="shared" si="412"/>
        <v xml:space="preserve">7-30-2011 16:51 </v>
      </c>
      <c r="E6654">
        <f t="shared" si="413"/>
        <v>0.99999999994179234</v>
      </c>
      <c r="F6654">
        <v>98.1</v>
      </c>
      <c r="K6654" t="s">
        <v>16260</v>
      </c>
      <c r="L6654">
        <v>75.900000000000006</v>
      </c>
      <c r="N6654" t="s">
        <v>16368</v>
      </c>
      <c r="O6654" t="str">
        <f t="shared" si="414"/>
        <v xml:space="preserve">7-25-2012 0:51 </v>
      </c>
      <c r="P6654">
        <f t="shared" si="415"/>
        <v>0.99999999994179234</v>
      </c>
      <c r="Q6654">
        <v>77</v>
      </c>
      <c r="R6654">
        <v>0.99999999994179234</v>
      </c>
      <c r="S6654">
        <v>72</v>
      </c>
    </row>
    <row r="6655" spans="1:19" x14ac:dyDescent="0.25">
      <c r="A6655" t="s">
        <v>6685</v>
      </c>
      <c r="B6655">
        <v>99</v>
      </c>
      <c r="D6655" t="str">
        <f t="shared" si="412"/>
        <v xml:space="preserve">7-30-2011 15:51 </v>
      </c>
      <c r="E6655">
        <f t="shared" si="413"/>
        <v>0.99999999994179234</v>
      </c>
      <c r="F6655">
        <v>99</v>
      </c>
      <c r="K6655" t="s">
        <v>16261</v>
      </c>
      <c r="L6655">
        <v>72</v>
      </c>
      <c r="N6655" t="s">
        <v>16369</v>
      </c>
      <c r="O6655" t="str">
        <f t="shared" si="414"/>
        <v xml:space="preserve">7-24-2012 23:51 </v>
      </c>
      <c r="P6655">
        <f t="shared" si="415"/>
        <v>1.0000000001164153</v>
      </c>
      <c r="Q6655">
        <v>77</v>
      </c>
      <c r="R6655">
        <v>0.99999999994179234</v>
      </c>
      <c r="S6655">
        <v>72</v>
      </c>
    </row>
    <row r="6656" spans="1:19" x14ac:dyDescent="0.25">
      <c r="A6656" t="s">
        <v>6686</v>
      </c>
      <c r="B6656">
        <v>98.1</v>
      </c>
      <c r="D6656" t="str">
        <f t="shared" si="412"/>
        <v xml:space="preserve">7-30-2011 14:51 </v>
      </c>
      <c r="E6656">
        <f t="shared" si="413"/>
        <v>1.0000000001164153</v>
      </c>
      <c r="F6656">
        <v>98.1</v>
      </c>
      <c r="K6656" t="s">
        <v>16262</v>
      </c>
      <c r="L6656">
        <v>69.099999999999994</v>
      </c>
      <c r="N6656" t="s">
        <v>16370</v>
      </c>
      <c r="O6656" t="str">
        <f t="shared" si="414"/>
        <v xml:space="preserve">7-24-2012 22:51 </v>
      </c>
      <c r="P6656">
        <f t="shared" si="415"/>
        <v>0.99999999994179234</v>
      </c>
      <c r="Q6656">
        <v>78.099999999999994</v>
      </c>
      <c r="R6656">
        <v>0.99999999994179234</v>
      </c>
      <c r="S6656">
        <v>72</v>
      </c>
    </row>
    <row r="6657" spans="1:19" x14ac:dyDescent="0.25">
      <c r="A6657" t="s">
        <v>6687</v>
      </c>
      <c r="B6657">
        <v>98.1</v>
      </c>
      <c r="D6657" t="str">
        <f t="shared" si="412"/>
        <v xml:space="preserve">7-30-2011 13:51 </v>
      </c>
      <c r="E6657">
        <f t="shared" si="413"/>
        <v>0.99999999994179234</v>
      </c>
      <c r="F6657">
        <v>98.1</v>
      </c>
      <c r="K6657" t="s">
        <v>16263</v>
      </c>
      <c r="L6657">
        <v>69.099999999999994</v>
      </c>
      <c r="N6657" t="s">
        <v>16371</v>
      </c>
      <c r="O6657" t="str">
        <f t="shared" si="414"/>
        <v xml:space="preserve">7-24-2012 21:51 </v>
      </c>
      <c r="P6657">
        <f t="shared" si="415"/>
        <v>0.99999999994179234</v>
      </c>
      <c r="Q6657">
        <v>75.900000000000006</v>
      </c>
      <c r="R6657">
        <v>0.99999999994179234</v>
      </c>
      <c r="S6657">
        <v>72</v>
      </c>
    </row>
    <row r="6658" spans="1:19" x14ac:dyDescent="0.25">
      <c r="A6658" t="s">
        <v>6688</v>
      </c>
      <c r="B6658">
        <v>97</v>
      </c>
      <c r="D6658" t="str">
        <f t="shared" si="412"/>
        <v xml:space="preserve">7-30-2011 12:51 </v>
      </c>
      <c r="E6658">
        <f t="shared" si="413"/>
        <v>0.99999999994179234</v>
      </c>
      <c r="F6658">
        <v>97</v>
      </c>
      <c r="K6658" t="s">
        <v>16264</v>
      </c>
      <c r="L6658">
        <v>69.099999999999994</v>
      </c>
      <c r="N6658" t="s">
        <v>16372</v>
      </c>
      <c r="O6658" t="str">
        <f t="shared" si="414"/>
        <v xml:space="preserve">7-24-2012 20:51 </v>
      </c>
      <c r="P6658">
        <f t="shared" si="415"/>
        <v>1.0000000001164153</v>
      </c>
      <c r="Q6658">
        <v>75.900000000000006</v>
      </c>
      <c r="R6658">
        <v>1.0000000001164153</v>
      </c>
      <c r="S6658">
        <v>72</v>
      </c>
    </row>
    <row r="6659" spans="1:19" x14ac:dyDescent="0.25">
      <c r="A6659" t="s">
        <v>6689</v>
      </c>
      <c r="B6659">
        <v>96.1</v>
      </c>
      <c r="D6659" t="str">
        <f t="shared" ref="D6659:D6722" si="416">LEFT(A6659,LEN(A6659)-3)</f>
        <v xml:space="preserve">7-30-2011 11:51 </v>
      </c>
      <c r="E6659">
        <f t="shared" ref="E6659:E6722" si="417">(D6659-D6660)*24</f>
        <v>1.0000000001164153</v>
      </c>
      <c r="F6659">
        <v>96.1</v>
      </c>
      <c r="K6659" t="s">
        <v>16265</v>
      </c>
      <c r="L6659">
        <v>70</v>
      </c>
      <c r="N6659" t="s">
        <v>16373</v>
      </c>
      <c r="O6659" t="str">
        <f t="shared" ref="O6659:O6722" si="418">LEFT(N6659,LEN(N6659)-3)</f>
        <v xml:space="preserve">7-24-2012 19:51 </v>
      </c>
      <c r="P6659">
        <f t="shared" ref="P6659:P6722" si="419">(O6659-O6660)*24</f>
        <v>0.99999999994179234</v>
      </c>
      <c r="Q6659">
        <v>78.099999999999994</v>
      </c>
      <c r="R6659">
        <v>1.0000000001164153</v>
      </c>
      <c r="S6659">
        <v>72</v>
      </c>
    </row>
    <row r="6660" spans="1:19" x14ac:dyDescent="0.25">
      <c r="A6660" t="s">
        <v>6690</v>
      </c>
      <c r="B6660">
        <v>93</v>
      </c>
      <c r="D6660" t="str">
        <f t="shared" si="416"/>
        <v xml:space="preserve">7-30-2011 10:51 </v>
      </c>
      <c r="E6660">
        <f t="shared" si="417"/>
        <v>0.99999999994179234</v>
      </c>
      <c r="F6660">
        <v>93</v>
      </c>
      <c r="K6660" t="s">
        <v>16266</v>
      </c>
      <c r="L6660">
        <v>70</v>
      </c>
      <c r="N6660" t="s">
        <v>16374</v>
      </c>
      <c r="O6660" t="str">
        <f t="shared" si="418"/>
        <v xml:space="preserve">7-24-2012 18:51 </v>
      </c>
      <c r="P6660">
        <f t="shared" si="419"/>
        <v>0.99999999994179234</v>
      </c>
      <c r="Q6660">
        <v>78.099999999999994</v>
      </c>
      <c r="R6660">
        <v>0.99999999994179234</v>
      </c>
      <c r="S6660">
        <v>72</v>
      </c>
    </row>
    <row r="6661" spans="1:19" x14ac:dyDescent="0.25">
      <c r="A6661" t="s">
        <v>6691</v>
      </c>
      <c r="B6661">
        <v>90</v>
      </c>
      <c r="D6661" t="str">
        <f t="shared" si="416"/>
        <v xml:space="preserve">7-30-2011 9:51 </v>
      </c>
      <c r="E6661">
        <f t="shared" si="417"/>
        <v>0.99999999994179234</v>
      </c>
      <c r="F6661">
        <v>90</v>
      </c>
      <c r="K6661" t="s">
        <v>16267</v>
      </c>
      <c r="L6661">
        <v>69.099999999999994</v>
      </c>
      <c r="N6661" t="s">
        <v>16375</v>
      </c>
      <c r="O6661" t="str">
        <f t="shared" si="418"/>
        <v xml:space="preserve">7-24-2012 17:51 </v>
      </c>
      <c r="P6661">
        <f t="shared" si="419"/>
        <v>1.0000000001164153</v>
      </c>
      <c r="Q6661">
        <v>79</v>
      </c>
      <c r="R6661">
        <v>0.99999999994179234</v>
      </c>
      <c r="S6661">
        <v>72</v>
      </c>
    </row>
    <row r="6662" spans="1:19" x14ac:dyDescent="0.25">
      <c r="A6662" t="s">
        <v>6692</v>
      </c>
      <c r="B6662">
        <v>86</v>
      </c>
      <c r="D6662" t="str">
        <f t="shared" si="416"/>
        <v xml:space="preserve">7-30-2011 8:51 </v>
      </c>
      <c r="E6662">
        <f t="shared" si="417"/>
        <v>1.0000000001164153</v>
      </c>
      <c r="F6662">
        <v>86</v>
      </c>
      <c r="K6662" t="s">
        <v>16268</v>
      </c>
      <c r="L6662">
        <v>70</v>
      </c>
      <c r="N6662" t="s">
        <v>16376</v>
      </c>
      <c r="O6662" t="str">
        <f t="shared" si="418"/>
        <v xml:space="preserve">7-24-2012 16:51 </v>
      </c>
      <c r="P6662">
        <f t="shared" si="419"/>
        <v>0.18333333323244005</v>
      </c>
      <c r="Q6662">
        <v>77</v>
      </c>
      <c r="R6662">
        <v>0.99999999994179234</v>
      </c>
      <c r="S6662">
        <v>72</v>
      </c>
    </row>
    <row r="6663" spans="1:19" x14ac:dyDescent="0.25">
      <c r="A6663" t="s">
        <v>6693</v>
      </c>
      <c r="B6663">
        <v>81</v>
      </c>
      <c r="D6663" t="str">
        <f t="shared" si="416"/>
        <v xml:space="preserve">7-30-2011 7:51 </v>
      </c>
      <c r="E6663">
        <f t="shared" si="417"/>
        <v>0.99999999994179234</v>
      </c>
      <c r="F6663">
        <v>81</v>
      </c>
      <c r="K6663" t="s">
        <v>16269</v>
      </c>
      <c r="L6663">
        <v>70</v>
      </c>
      <c r="N6663" t="s">
        <v>16377</v>
      </c>
      <c r="O6663" t="str">
        <f t="shared" si="418"/>
        <v xml:space="preserve">7-24-2012 16:40 </v>
      </c>
      <c r="P6663">
        <f t="shared" si="419"/>
        <v>0.70000000001164153</v>
      </c>
      <c r="Q6663">
        <v>77</v>
      </c>
      <c r="R6663">
        <v>1.0000000001164153</v>
      </c>
      <c r="S6663">
        <v>72</v>
      </c>
    </row>
    <row r="6664" spans="1:19" x14ac:dyDescent="0.25">
      <c r="A6664" t="s">
        <v>6694</v>
      </c>
      <c r="B6664">
        <v>77</v>
      </c>
      <c r="D6664" t="str">
        <f t="shared" si="416"/>
        <v xml:space="preserve">7-30-2011 6:51 </v>
      </c>
      <c r="E6664">
        <f t="shared" si="417"/>
        <v>0.99999999994179234</v>
      </c>
      <c r="F6664">
        <v>77</v>
      </c>
      <c r="K6664" t="s">
        <v>16270</v>
      </c>
      <c r="L6664">
        <v>72</v>
      </c>
      <c r="N6664" t="s">
        <v>16378</v>
      </c>
      <c r="O6664" t="str">
        <f t="shared" si="418"/>
        <v xml:space="preserve">7-24-2012 15:58 </v>
      </c>
      <c r="P6664">
        <f t="shared" si="419"/>
        <v>0.11666666669771075</v>
      </c>
      <c r="Q6664">
        <v>77</v>
      </c>
      <c r="R6664">
        <v>0.99999999994179234</v>
      </c>
      <c r="S6664">
        <v>72</v>
      </c>
    </row>
    <row r="6665" spans="1:19" x14ac:dyDescent="0.25">
      <c r="A6665" t="s">
        <v>6695</v>
      </c>
      <c r="B6665">
        <v>79</v>
      </c>
      <c r="D6665" t="str">
        <f t="shared" si="416"/>
        <v xml:space="preserve">7-30-2011 5:51 </v>
      </c>
      <c r="E6665">
        <f t="shared" si="417"/>
        <v>1.0000000001164153</v>
      </c>
      <c r="F6665">
        <v>79</v>
      </c>
      <c r="K6665" t="s">
        <v>16271</v>
      </c>
      <c r="L6665">
        <v>69.099999999999994</v>
      </c>
      <c r="N6665" t="s">
        <v>16379</v>
      </c>
      <c r="O6665" t="str">
        <f t="shared" si="418"/>
        <v xml:space="preserve">7-24-2012 15:51 </v>
      </c>
      <c r="P6665">
        <f t="shared" si="419"/>
        <v>3.3333333267364651E-2</v>
      </c>
      <c r="Q6665">
        <v>82.9</v>
      </c>
      <c r="R6665">
        <v>1.0000000001164153</v>
      </c>
      <c r="S6665">
        <v>72</v>
      </c>
    </row>
    <row r="6666" spans="1:19" x14ac:dyDescent="0.25">
      <c r="A6666" t="s">
        <v>6696</v>
      </c>
      <c r="B6666">
        <v>79</v>
      </c>
      <c r="D6666" t="str">
        <f t="shared" si="416"/>
        <v xml:space="preserve">7-30-2011 4:51 </v>
      </c>
      <c r="E6666">
        <f t="shared" si="417"/>
        <v>0.99999999994179234</v>
      </c>
      <c r="F6666">
        <v>79</v>
      </c>
      <c r="K6666" t="s">
        <v>16272</v>
      </c>
      <c r="L6666">
        <v>71.599999999999994</v>
      </c>
      <c r="N6666" t="s">
        <v>16380</v>
      </c>
      <c r="O6666" t="str">
        <f t="shared" si="418"/>
        <v xml:space="preserve">7-24-2012 15:49 </v>
      </c>
      <c r="P6666">
        <f t="shared" si="419"/>
        <v>0.96666666667442769</v>
      </c>
      <c r="Q6666">
        <v>87.8</v>
      </c>
      <c r="R6666">
        <v>0.99999999994179234</v>
      </c>
      <c r="S6666">
        <v>72</v>
      </c>
    </row>
    <row r="6667" spans="1:19" x14ac:dyDescent="0.25">
      <c r="A6667" t="s">
        <v>6697</v>
      </c>
      <c r="B6667">
        <v>77</v>
      </c>
      <c r="D6667" t="str">
        <f t="shared" si="416"/>
        <v xml:space="preserve">7-30-2011 3:51 </v>
      </c>
      <c r="E6667">
        <f t="shared" si="417"/>
        <v>0.99999999994179234</v>
      </c>
      <c r="F6667">
        <v>77</v>
      </c>
      <c r="K6667" t="s">
        <v>16273</v>
      </c>
      <c r="L6667">
        <v>73</v>
      </c>
      <c r="N6667" t="s">
        <v>16381</v>
      </c>
      <c r="O6667" t="str">
        <f t="shared" si="418"/>
        <v xml:space="preserve">7-24-2012 14:51 </v>
      </c>
      <c r="P6667">
        <f t="shared" si="419"/>
        <v>0.1499999999650754</v>
      </c>
      <c r="Q6667">
        <v>96.1</v>
      </c>
      <c r="R6667">
        <v>0.99999999994179234</v>
      </c>
      <c r="S6667">
        <v>72</v>
      </c>
    </row>
    <row r="6668" spans="1:19" x14ac:dyDescent="0.25">
      <c r="A6668" t="s">
        <v>6698</v>
      </c>
      <c r="B6668">
        <v>79</v>
      </c>
      <c r="D6668" t="str">
        <f t="shared" si="416"/>
        <v xml:space="preserve">7-30-2011 2:51 </v>
      </c>
      <c r="E6668">
        <f t="shared" si="417"/>
        <v>1.0000000001164153</v>
      </c>
      <c r="F6668">
        <v>79</v>
      </c>
      <c r="K6668" t="s">
        <v>16274</v>
      </c>
      <c r="L6668">
        <v>75.2</v>
      </c>
      <c r="N6668" t="s">
        <v>16382</v>
      </c>
      <c r="O6668" t="str">
        <f t="shared" si="418"/>
        <v xml:space="preserve">7-24-2012 14:42 </v>
      </c>
      <c r="P6668">
        <f t="shared" si="419"/>
        <v>0.85000000015133992</v>
      </c>
      <c r="Q6668">
        <v>95</v>
      </c>
      <c r="R6668">
        <v>0.99999999994179234</v>
      </c>
      <c r="S6668">
        <v>72</v>
      </c>
    </row>
    <row r="6669" spans="1:19" x14ac:dyDescent="0.25">
      <c r="A6669" t="s">
        <v>6699</v>
      </c>
      <c r="B6669">
        <v>81</v>
      </c>
      <c r="D6669" t="str">
        <f t="shared" si="416"/>
        <v xml:space="preserve">7-30-2011 1:51 </v>
      </c>
      <c r="E6669">
        <f t="shared" si="417"/>
        <v>0.99999999994179234</v>
      </c>
      <c r="F6669">
        <v>81</v>
      </c>
      <c r="K6669" t="s">
        <v>16275</v>
      </c>
      <c r="L6669">
        <v>87.8</v>
      </c>
      <c r="N6669" t="s">
        <v>16383</v>
      </c>
      <c r="O6669" t="str">
        <f t="shared" si="418"/>
        <v xml:space="preserve">7-24-2012 13:51 </v>
      </c>
      <c r="P6669">
        <f t="shared" si="419"/>
        <v>0.99999999994179234</v>
      </c>
      <c r="Q6669">
        <v>95</v>
      </c>
      <c r="R6669">
        <v>0.99999999994179234</v>
      </c>
      <c r="S6669">
        <v>72</v>
      </c>
    </row>
    <row r="6670" spans="1:19" x14ac:dyDescent="0.25">
      <c r="A6670" t="s">
        <v>6700</v>
      </c>
      <c r="B6670">
        <v>81</v>
      </c>
      <c r="D6670" t="str">
        <f t="shared" si="416"/>
        <v xml:space="preserve">7-30-2011 0:51 </v>
      </c>
      <c r="E6670">
        <f t="shared" si="417"/>
        <v>0.99999999994179234</v>
      </c>
      <c r="F6670">
        <v>81</v>
      </c>
      <c r="K6670" t="s">
        <v>16276</v>
      </c>
      <c r="L6670">
        <v>88</v>
      </c>
      <c r="N6670" t="s">
        <v>16384</v>
      </c>
      <c r="O6670" t="str">
        <f t="shared" si="418"/>
        <v xml:space="preserve">7-24-2012 12:51 </v>
      </c>
      <c r="P6670">
        <f t="shared" si="419"/>
        <v>0.99999999994179234</v>
      </c>
      <c r="Q6670">
        <v>91.9</v>
      </c>
      <c r="R6670">
        <v>0.99999999994179234</v>
      </c>
      <c r="S6670">
        <v>72</v>
      </c>
    </row>
    <row r="6671" spans="1:19" x14ac:dyDescent="0.25">
      <c r="A6671" t="s">
        <v>6701</v>
      </c>
      <c r="B6671">
        <v>84.9</v>
      </c>
      <c r="D6671" t="str">
        <f t="shared" si="416"/>
        <v xml:space="preserve">7-29-2011 23:51 </v>
      </c>
      <c r="E6671">
        <f t="shared" si="417"/>
        <v>1.0000000001164153</v>
      </c>
      <c r="F6671">
        <v>84.9</v>
      </c>
      <c r="K6671" t="s">
        <v>16277</v>
      </c>
      <c r="L6671">
        <v>91</v>
      </c>
      <c r="N6671" t="s">
        <v>16385</v>
      </c>
      <c r="O6671" t="str">
        <f t="shared" si="418"/>
        <v xml:space="preserve">7-24-2012 11:51 </v>
      </c>
      <c r="P6671">
        <f t="shared" si="419"/>
        <v>1.0000000001164153</v>
      </c>
      <c r="Q6671">
        <v>91.9</v>
      </c>
      <c r="R6671">
        <v>1.0000000001164153</v>
      </c>
      <c r="S6671">
        <v>72</v>
      </c>
    </row>
    <row r="6672" spans="1:19" x14ac:dyDescent="0.25">
      <c r="A6672" t="s">
        <v>6702</v>
      </c>
      <c r="B6672">
        <v>87.1</v>
      </c>
      <c r="D6672" t="str">
        <f t="shared" si="416"/>
        <v xml:space="preserve">7-29-2011 22:51 </v>
      </c>
      <c r="E6672">
        <f t="shared" si="417"/>
        <v>0.99999999994179234</v>
      </c>
      <c r="F6672">
        <v>87.1</v>
      </c>
      <c r="K6672" t="s">
        <v>16278</v>
      </c>
      <c r="L6672">
        <v>93.9</v>
      </c>
      <c r="N6672" t="s">
        <v>16386</v>
      </c>
      <c r="O6672" t="str">
        <f t="shared" si="418"/>
        <v xml:space="preserve">7-24-2012 10:51 </v>
      </c>
      <c r="P6672">
        <f t="shared" si="419"/>
        <v>0.99999999994179234</v>
      </c>
      <c r="Q6672">
        <v>89.1</v>
      </c>
      <c r="R6672">
        <v>1.0000000001164153</v>
      </c>
      <c r="S6672">
        <v>72</v>
      </c>
    </row>
    <row r="6673" spans="1:19" x14ac:dyDescent="0.25">
      <c r="A6673" t="s">
        <v>6703</v>
      </c>
      <c r="B6673">
        <v>89.1</v>
      </c>
      <c r="D6673" t="str">
        <f t="shared" si="416"/>
        <v xml:space="preserve">7-29-2011 21:51 </v>
      </c>
      <c r="E6673">
        <f t="shared" si="417"/>
        <v>0.99999999994179234</v>
      </c>
      <c r="F6673">
        <v>89.1</v>
      </c>
      <c r="K6673" t="s">
        <v>16279</v>
      </c>
      <c r="L6673">
        <v>91.9</v>
      </c>
      <c r="N6673" t="s">
        <v>16387</v>
      </c>
      <c r="O6673" t="str">
        <f t="shared" si="418"/>
        <v xml:space="preserve">7-24-2012 9:51 </v>
      </c>
      <c r="P6673">
        <f t="shared" si="419"/>
        <v>0.99999999994179234</v>
      </c>
      <c r="Q6673">
        <v>86</v>
      </c>
      <c r="R6673">
        <v>0.99999999994179234</v>
      </c>
      <c r="S6673">
        <v>72</v>
      </c>
    </row>
    <row r="6674" spans="1:19" x14ac:dyDescent="0.25">
      <c r="A6674" t="s">
        <v>6704</v>
      </c>
      <c r="B6674">
        <v>93.9</v>
      </c>
      <c r="D6674" t="str">
        <f t="shared" si="416"/>
        <v xml:space="preserve">7-29-2011 20:51 </v>
      </c>
      <c r="E6674">
        <f t="shared" si="417"/>
        <v>1.0000000001164153</v>
      </c>
      <c r="F6674">
        <v>93.9</v>
      </c>
      <c r="K6674" t="s">
        <v>16280</v>
      </c>
      <c r="L6674">
        <v>93</v>
      </c>
      <c r="N6674" t="s">
        <v>16388</v>
      </c>
      <c r="O6674" t="str">
        <f t="shared" si="418"/>
        <v xml:space="preserve">7-24-2012 8:51 </v>
      </c>
      <c r="P6674">
        <f t="shared" si="419"/>
        <v>1.0000000001164153</v>
      </c>
      <c r="Q6674">
        <v>82</v>
      </c>
      <c r="R6674">
        <v>0.99999999994179234</v>
      </c>
      <c r="S6674">
        <v>72</v>
      </c>
    </row>
    <row r="6675" spans="1:19" x14ac:dyDescent="0.25">
      <c r="A6675" t="s">
        <v>6705</v>
      </c>
      <c r="B6675">
        <v>97</v>
      </c>
      <c r="D6675" t="str">
        <f t="shared" si="416"/>
        <v xml:space="preserve">7-29-2011 19:51 </v>
      </c>
      <c r="E6675">
        <f t="shared" si="417"/>
        <v>0.99999999994179234</v>
      </c>
      <c r="F6675">
        <v>97</v>
      </c>
      <c r="K6675" t="s">
        <v>16281</v>
      </c>
      <c r="L6675">
        <v>93</v>
      </c>
      <c r="N6675" t="s">
        <v>16389</v>
      </c>
      <c r="O6675" t="str">
        <f t="shared" si="418"/>
        <v xml:space="preserve">7-24-2012 7:51 </v>
      </c>
      <c r="P6675">
        <f t="shared" si="419"/>
        <v>0.99999999994179234</v>
      </c>
      <c r="Q6675">
        <v>78.099999999999994</v>
      </c>
      <c r="R6675">
        <v>0.99999999994179234</v>
      </c>
      <c r="S6675">
        <v>72</v>
      </c>
    </row>
    <row r="6676" spans="1:19" x14ac:dyDescent="0.25">
      <c r="A6676" t="s">
        <v>6706</v>
      </c>
      <c r="B6676">
        <v>100.9</v>
      </c>
      <c r="D6676" t="str">
        <f t="shared" si="416"/>
        <v xml:space="preserve">7-29-2011 18:51 </v>
      </c>
      <c r="E6676">
        <f t="shared" si="417"/>
        <v>0.99999999994179234</v>
      </c>
      <c r="F6676">
        <v>100.9</v>
      </c>
      <c r="K6676" t="s">
        <v>16282</v>
      </c>
      <c r="L6676">
        <v>91.9</v>
      </c>
      <c r="N6676" t="s">
        <v>16390</v>
      </c>
      <c r="O6676" t="str">
        <f t="shared" si="418"/>
        <v xml:space="preserve">7-24-2012 6:51 </v>
      </c>
      <c r="P6676">
        <f t="shared" si="419"/>
        <v>0.99999999994179234</v>
      </c>
      <c r="Q6676">
        <v>73.900000000000006</v>
      </c>
      <c r="R6676">
        <v>1.0000000001164153</v>
      </c>
      <c r="S6676">
        <v>72</v>
      </c>
    </row>
    <row r="6677" spans="1:19" x14ac:dyDescent="0.25">
      <c r="A6677" t="s">
        <v>6707</v>
      </c>
      <c r="B6677">
        <v>102</v>
      </c>
      <c r="D6677" t="str">
        <f t="shared" si="416"/>
        <v xml:space="preserve">7-29-2011 17:51 </v>
      </c>
      <c r="E6677">
        <f t="shared" si="417"/>
        <v>1.0000000001164153</v>
      </c>
      <c r="F6677">
        <v>102</v>
      </c>
      <c r="K6677" t="s">
        <v>16283</v>
      </c>
      <c r="L6677">
        <v>90</v>
      </c>
      <c r="N6677" t="s">
        <v>16391</v>
      </c>
      <c r="O6677" t="str">
        <f t="shared" si="418"/>
        <v xml:space="preserve">7-24-2012 5:51 </v>
      </c>
      <c r="P6677">
        <f t="shared" si="419"/>
        <v>1.0000000001164153</v>
      </c>
      <c r="Q6677">
        <v>73</v>
      </c>
      <c r="R6677">
        <v>0.99999999994179234</v>
      </c>
      <c r="S6677">
        <v>72</v>
      </c>
    </row>
    <row r="6678" spans="1:19" x14ac:dyDescent="0.25">
      <c r="A6678" t="s">
        <v>6708</v>
      </c>
      <c r="B6678">
        <v>102.9</v>
      </c>
      <c r="D6678" t="str">
        <f t="shared" si="416"/>
        <v xml:space="preserve">7-29-2011 16:51 </v>
      </c>
      <c r="E6678">
        <f t="shared" si="417"/>
        <v>0.99999999994179234</v>
      </c>
      <c r="F6678">
        <v>102.9</v>
      </c>
      <c r="K6678" t="s">
        <v>16284</v>
      </c>
      <c r="L6678">
        <v>87.1</v>
      </c>
      <c r="N6678" t="s">
        <v>16392</v>
      </c>
      <c r="O6678" t="str">
        <f t="shared" si="418"/>
        <v xml:space="preserve">7-24-2012 4:51 </v>
      </c>
      <c r="P6678">
        <f t="shared" si="419"/>
        <v>0.99999999994179234</v>
      </c>
      <c r="Q6678">
        <v>73.900000000000006</v>
      </c>
      <c r="R6678">
        <v>0.70000000001164153</v>
      </c>
      <c r="S6678">
        <v>72</v>
      </c>
    </row>
    <row r="6679" spans="1:19" x14ac:dyDescent="0.25">
      <c r="A6679" t="s">
        <v>6709</v>
      </c>
      <c r="B6679">
        <v>102</v>
      </c>
      <c r="D6679" t="str">
        <f t="shared" si="416"/>
        <v xml:space="preserve">7-29-2011 15:51 </v>
      </c>
      <c r="E6679">
        <f t="shared" si="417"/>
        <v>0.99999999994179234</v>
      </c>
      <c r="F6679">
        <v>102</v>
      </c>
      <c r="K6679" t="s">
        <v>16285</v>
      </c>
      <c r="L6679">
        <v>84</v>
      </c>
      <c r="N6679" t="s">
        <v>16393</v>
      </c>
      <c r="O6679" t="str">
        <f t="shared" si="418"/>
        <v xml:space="preserve">7-24-2012 3:51 </v>
      </c>
      <c r="P6679">
        <f t="shared" si="419"/>
        <v>0.99999999994179234</v>
      </c>
      <c r="Q6679">
        <v>73.900000000000006</v>
      </c>
      <c r="R6679">
        <v>1.0000000001164153</v>
      </c>
      <c r="S6679">
        <v>72</v>
      </c>
    </row>
    <row r="6680" spans="1:19" x14ac:dyDescent="0.25">
      <c r="A6680" t="s">
        <v>6710</v>
      </c>
      <c r="B6680">
        <v>100.9</v>
      </c>
      <c r="D6680" t="str">
        <f t="shared" si="416"/>
        <v xml:space="preserve">7-29-2011 14:51 </v>
      </c>
      <c r="E6680">
        <f t="shared" si="417"/>
        <v>1.0000000001164153</v>
      </c>
      <c r="F6680">
        <v>100.9</v>
      </c>
      <c r="K6680" t="s">
        <v>16286</v>
      </c>
      <c r="L6680">
        <v>79</v>
      </c>
      <c r="N6680" t="s">
        <v>16394</v>
      </c>
      <c r="O6680" t="str">
        <f t="shared" si="418"/>
        <v xml:space="preserve">7-24-2012 2:51 </v>
      </c>
      <c r="P6680">
        <f t="shared" si="419"/>
        <v>1.0000000001164153</v>
      </c>
      <c r="Q6680">
        <v>73.900000000000006</v>
      </c>
      <c r="R6680">
        <v>0.99999999994179234</v>
      </c>
      <c r="S6680">
        <v>72</v>
      </c>
    </row>
    <row r="6681" spans="1:19" x14ac:dyDescent="0.25">
      <c r="A6681" t="s">
        <v>6711</v>
      </c>
      <c r="B6681">
        <v>100</v>
      </c>
      <c r="D6681" t="str">
        <f t="shared" si="416"/>
        <v xml:space="preserve">7-29-2011 13:51 </v>
      </c>
      <c r="E6681">
        <f t="shared" si="417"/>
        <v>0.99999999994179234</v>
      </c>
      <c r="F6681">
        <v>100</v>
      </c>
      <c r="K6681" t="s">
        <v>16287</v>
      </c>
      <c r="L6681">
        <v>75.900000000000006</v>
      </c>
      <c r="N6681" t="s">
        <v>16395</v>
      </c>
      <c r="O6681" t="str">
        <f t="shared" si="418"/>
        <v xml:space="preserve">7-24-2012 1:51 </v>
      </c>
      <c r="P6681">
        <f t="shared" si="419"/>
        <v>0.99999999994179234</v>
      </c>
      <c r="Q6681">
        <v>73.900000000000006</v>
      </c>
      <c r="R6681">
        <v>0.99999999994179234</v>
      </c>
      <c r="S6681">
        <v>72</v>
      </c>
    </row>
    <row r="6682" spans="1:19" x14ac:dyDescent="0.25">
      <c r="A6682" t="s">
        <v>6712</v>
      </c>
      <c r="B6682">
        <v>100</v>
      </c>
      <c r="D6682" t="str">
        <f t="shared" si="416"/>
        <v xml:space="preserve">7-29-2011 12:51 </v>
      </c>
      <c r="E6682">
        <f t="shared" si="417"/>
        <v>0.99999999994179234</v>
      </c>
      <c r="F6682">
        <v>100</v>
      </c>
      <c r="K6682" t="s">
        <v>16288</v>
      </c>
      <c r="L6682">
        <v>75</v>
      </c>
      <c r="N6682" t="s">
        <v>16396</v>
      </c>
      <c r="O6682" t="str">
        <f t="shared" si="418"/>
        <v xml:space="preserve">7-24-2012 0:51 </v>
      </c>
      <c r="P6682">
        <f t="shared" si="419"/>
        <v>0.99999999994179234</v>
      </c>
      <c r="Q6682">
        <v>75</v>
      </c>
      <c r="R6682">
        <v>0.99999999994179234</v>
      </c>
      <c r="S6682">
        <v>72</v>
      </c>
    </row>
    <row r="6683" spans="1:19" x14ac:dyDescent="0.25">
      <c r="A6683" t="s">
        <v>6713</v>
      </c>
      <c r="B6683">
        <v>98.1</v>
      </c>
      <c r="D6683" t="str">
        <f t="shared" si="416"/>
        <v xml:space="preserve">7-29-2011 11:51 </v>
      </c>
      <c r="E6683">
        <f t="shared" si="417"/>
        <v>1.0000000001164153</v>
      </c>
      <c r="F6683">
        <v>98.1</v>
      </c>
      <c r="K6683" t="s">
        <v>16289</v>
      </c>
      <c r="L6683">
        <v>73.900000000000006</v>
      </c>
      <c r="N6683" t="s">
        <v>16397</v>
      </c>
      <c r="O6683" t="str">
        <f t="shared" si="418"/>
        <v xml:space="preserve">7-23-2012 23:51 </v>
      </c>
      <c r="P6683">
        <f t="shared" si="419"/>
        <v>1.0000000001164153</v>
      </c>
      <c r="Q6683">
        <v>75</v>
      </c>
      <c r="R6683">
        <v>0.24999999994179234</v>
      </c>
      <c r="S6683">
        <v>72</v>
      </c>
    </row>
    <row r="6684" spans="1:19" x14ac:dyDescent="0.25">
      <c r="A6684" t="s">
        <v>6714</v>
      </c>
      <c r="B6684">
        <v>93.9</v>
      </c>
      <c r="D6684" t="str">
        <f t="shared" si="416"/>
        <v xml:space="preserve">7-29-2011 10:51 </v>
      </c>
      <c r="E6684">
        <f t="shared" si="417"/>
        <v>0.99999999994179234</v>
      </c>
      <c r="F6684">
        <v>93.9</v>
      </c>
      <c r="K6684" t="s">
        <v>16290</v>
      </c>
      <c r="L6684">
        <v>73</v>
      </c>
      <c r="N6684" t="s">
        <v>16398</v>
      </c>
      <c r="O6684" t="str">
        <f t="shared" si="418"/>
        <v xml:space="preserve">7-23-2012 22:51 </v>
      </c>
      <c r="P6684">
        <f t="shared" si="419"/>
        <v>0.99999999994179234</v>
      </c>
      <c r="Q6684">
        <v>77</v>
      </c>
      <c r="R6684">
        <v>0.99999999994179234</v>
      </c>
      <c r="S6684">
        <v>72</v>
      </c>
    </row>
    <row r="6685" spans="1:19" x14ac:dyDescent="0.25">
      <c r="A6685" t="s">
        <v>6715</v>
      </c>
      <c r="B6685">
        <v>90</v>
      </c>
      <c r="D6685" t="str">
        <f t="shared" si="416"/>
        <v xml:space="preserve">7-29-2011 9:51 </v>
      </c>
      <c r="E6685">
        <f t="shared" si="417"/>
        <v>0.99999999994179234</v>
      </c>
      <c r="F6685">
        <v>90</v>
      </c>
      <c r="K6685" t="s">
        <v>16291</v>
      </c>
      <c r="L6685">
        <v>73.900000000000006</v>
      </c>
      <c r="N6685" t="s">
        <v>16399</v>
      </c>
      <c r="O6685" t="str">
        <f t="shared" si="418"/>
        <v xml:space="preserve">7-23-2012 21:51 </v>
      </c>
      <c r="P6685">
        <f t="shared" si="419"/>
        <v>0.99999999994179234</v>
      </c>
      <c r="Q6685">
        <v>75</v>
      </c>
      <c r="R6685">
        <v>0.99999999994179234</v>
      </c>
      <c r="S6685">
        <v>72</v>
      </c>
    </row>
    <row r="6686" spans="1:19" x14ac:dyDescent="0.25">
      <c r="A6686" t="s">
        <v>6716</v>
      </c>
      <c r="B6686">
        <v>84.9</v>
      </c>
      <c r="D6686" t="str">
        <f t="shared" si="416"/>
        <v xml:space="preserve">7-29-2011 8:51 </v>
      </c>
      <c r="E6686">
        <f t="shared" si="417"/>
        <v>1.0000000001164153</v>
      </c>
      <c r="F6686">
        <v>84.9</v>
      </c>
      <c r="K6686" t="s">
        <v>16292</v>
      </c>
      <c r="L6686">
        <v>73.900000000000006</v>
      </c>
      <c r="N6686" t="s">
        <v>16400</v>
      </c>
      <c r="O6686" t="str">
        <f t="shared" si="418"/>
        <v xml:space="preserve">7-23-2012 20:51 </v>
      </c>
      <c r="P6686">
        <f t="shared" si="419"/>
        <v>0.73333333345362917</v>
      </c>
      <c r="Q6686">
        <v>75</v>
      </c>
      <c r="R6686">
        <v>0.99999999994179234</v>
      </c>
      <c r="S6686">
        <v>72</v>
      </c>
    </row>
    <row r="6687" spans="1:19" x14ac:dyDescent="0.25">
      <c r="A6687" t="s">
        <v>6717</v>
      </c>
      <c r="B6687">
        <v>80.099999999999994</v>
      </c>
      <c r="D6687" t="str">
        <f t="shared" si="416"/>
        <v xml:space="preserve">7-29-2011 7:51 </v>
      </c>
      <c r="E6687">
        <f t="shared" si="417"/>
        <v>0.99999999994179234</v>
      </c>
      <c r="F6687">
        <v>80.099999999999994</v>
      </c>
      <c r="K6687" t="s">
        <v>16293</v>
      </c>
      <c r="L6687">
        <v>73.900000000000006</v>
      </c>
      <c r="N6687" t="s">
        <v>16401</v>
      </c>
      <c r="O6687" t="str">
        <f t="shared" si="418"/>
        <v xml:space="preserve">7-23-2012 20:07 </v>
      </c>
      <c r="P6687">
        <f t="shared" si="419"/>
        <v>0.26666666666278616</v>
      </c>
      <c r="Q6687">
        <v>75.2</v>
      </c>
      <c r="R6687">
        <v>0.31666666665114462</v>
      </c>
      <c r="S6687">
        <v>72</v>
      </c>
    </row>
    <row r="6688" spans="1:19" x14ac:dyDescent="0.25">
      <c r="A6688" t="s">
        <v>6718</v>
      </c>
      <c r="B6688">
        <v>75</v>
      </c>
      <c r="D6688" t="str">
        <f t="shared" si="416"/>
        <v xml:space="preserve">7-29-2011 6:51 </v>
      </c>
      <c r="E6688">
        <f t="shared" si="417"/>
        <v>0.99999999994179234</v>
      </c>
      <c r="F6688">
        <v>75</v>
      </c>
      <c r="K6688" t="s">
        <v>16294</v>
      </c>
      <c r="L6688">
        <v>75</v>
      </c>
      <c r="N6688" t="s">
        <v>16402</v>
      </c>
      <c r="O6688" t="str">
        <f t="shared" si="418"/>
        <v xml:space="preserve">7-23-2012 19:51 </v>
      </c>
      <c r="P6688">
        <f t="shared" si="419"/>
        <v>0.99999999994179234</v>
      </c>
      <c r="Q6688">
        <v>75.900000000000006</v>
      </c>
      <c r="R6688">
        <v>1.0000000001164153</v>
      </c>
      <c r="S6688">
        <v>72</v>
      </c>
    </row>
    <row r="6689" spans="1:19" x14ac:dyDescent="0.25">
      <c r="A6689" t="s">
        <v>6719</v>
      </c>
      <c r="B6689">
        <v>75.900000000000006</v>
      </c>
      <c r="D6689" t="str">
        <f t="shared" si="416"/>
        <v xml:space="preserve">7-29-2011 5:51 </v>
      </c>
      <c r="E6689">
        <f t="shared" si="417"/>
        <v>1.0000000001164153</v>
      </c>
      <c r="F6689">
        <v>75.900000000000006</v>
      </c>
      <c r="K6689" t="s">
        <v>16295</v>
      </c>
      <c r="L6689">
        <v>75</v>
      </c>
      <c r="N6689" t="s">
        <v>16403</v>
      </c>
      <c r="O6689" t="str">
        <f t="shared" si="418"/>
        <v xml:space="preserve">7-23-2012 18:51 </v>
      </c>
      <c r="P6689">
        <f t="shared" si="419"/>
        <v>0.13333333324408159</v>
      </c>
      <c r="Q6689">
        <v>75.900000000000006</v>
      </c>
      <c r="R6689">
        <v>1.0000000001164153</v>
      </c>
      <c r="S6689">
        <v>72</v>
      </c>
    </row>
    <row r="6690" spans="1:19" x14ac:dyDescent="0.25">
      <c r="A6690" t="s">
        <v>6720</v>
      </c>
      <c r="B6690">
        <v>75</v>
      </c>
      <c r="D6690" t="str">
        <f t="shared" si="416"/>
        <v xml:space="preserve">7-29-2011 4:51 </v>
      </c>
      <c r="E6690">
        <f t="shared" si="417"/>
        <v>0.99999999994179234</v>
      </c>
      <c r="F6690">
        <v>75</v>
      </c>
      <c r="K6690" t="s">
        <v>16296</v>
      </c>
      <c r="L6690">
        <v>75</v>
      </c>
      <c r="N6690" t="s">
        <v>16404</v>
      </c>
      <c r="O6690" t="str">
        <f t="shared" si="418"/>
        <v xml:space="preserve">7-23-2012 18:43 </v>
      </c>
      <c r="P6690">
        <f t="shared" si="419"/>
        <v>0.53333333332557231</v>
      </c>
      <c r="Q6690">
        <v>75.2</v>
      </c>
      <c r="R6690">
        <v>0.99999999994179234</v>
      </c>
      <c r="S6690">
        <v>72</v>
      </c>
    </row>
    <row r="6691" spans="1:19" x14ac:dyDescent="0.25">
      <c r="A6691" t="s">
        <v>6721</v>
      </c>
      <c r="B6691">
        <v>75.900000000000006</v>
      </c>
      <c r="D6691" t="str">
        <f t="shared" si="416"/>
        <v xml:space="preserve">7-29-2011 3:51 </v>
      </c>
      <c r="E6691">
        <f t="shared" si="417"/>
        <v>0.99999999994179234</v>
      </c>
      <c r="F6691">
        <v>75.900000000000006</v>
      </c>
      <c r="K6691" t="s">
        <v>16297</v>
      </c>
      <c r="L6691">
        <v>75.900000000000006</v>
      </c>
      <c r="N6691" t="s">
        <v>16405</v>
      </c>
      <c r="O6691" t="str">
        <f t="shared" si="418"/>
        <v xml:space="preserve">7-23-2012 18:11 </v>
      </c>
      <c r="P6691">
        <f t="shared" si="419"/>
        <v>0.33333333337213844</v>
      </c>
      <c r="Q6691">
        <v>89.6</v>
      </c>
      <c r="R6691">
        <v>0.99999999994179234</v>
      </c>
      <c r="S6691">
        <v>72</v>
      </c>
    </row>
    <row r="6692" spans="1:19" x14ac:dyDescent="0.25">
      <c r="A6692" t="s">
        <v>6722</v>
      </c>
      <c r="B6692">
        <v>77</v>
      </c>
      <c r="D6692" t="str">
        <f t="shared" si="416"/>
        <v xml:space="preserve">7-29-2011 2:51 </v>
      </c>
      <c r="E6692">
        <f t="shared" si="417"/>
        <v>1.0000000001164153</v>
      </c>
      <c r="F6692">
        <v>77</v>
      </c>
      <c r="K6692" t="s">
        <v>16298</v>
      </c>
      <c r="L6692">
        <v>75</v>
      </c>
      <c r="N6692" t="s">
        <v>16406</v>
      </c>
      <c r="O6692" t="str">
        <f t="shared" si="418"/>
        <v xml:space="preserve">7-23-2012 17:51 </v>
      </c>
      <c r="P6692">
        <f t="shared" si="419"/>
        <v>1.0000000001164153</v>
      </c>
      <c r="Q6692">
        <v>91</v>
      </c>
      <c r="R6692">
        <v>0.99999999994179234</v>
      </c>
      <c r="S6692">
        <v>72</v>
      </c>
    </row>
    <row r="6693" spans="1:19" x14ac:dyDescent="0.25">
      <c r="A6693" t="s">
        <v>6723</v>
      </c>
      <c r="B6693">
        <v>79</v>
      </c>
      <c r="D6693" t="str">
        <f t="shared" si="416"/>
        <v xml:space="preserve">7-29-2011 1:51 </v>
      </c>
      <c r="E6693">
        <f t="shared" si="417"/>
        <v>0.99999999994179234</v>
      </c>
      <c r="F6693">
        <v>79</v>
      </c>
      <c r="K6693" t="s">
        <v>16299</v>
      </c>
      <c r="L6693">
        <v>75</v>
      </c>
      <c r="N6693" t="s">
        <v>16407</v>
      </c>
      <c r="O6693" t="str">
        <f t="shared" si="418"/>
        <v xml:space="preserve">7-23-2012 16:51 </v>
      </c>
      <c r="P6693">
        <f t="shared" si="419"/>
        <v>0.99999999994179234</v>
      </c>
      <c r="Q6693">
        <v>93.9</v>
      </c>
      <c r="R6693">
        <v>1.0000000001164153</v>
      </c>
      <c r="S6693">
        <v>72</v>
      </c>
    </row>
    <row r="6694" spans="1:19" x14ac:dyDescent="0.25">
      <c r="A6694" t="s">
        <v>6724</v>
      </c>
      <c r="B6694">
        <v>80.099999999999994</v>
      </c>
      <c r="D6694" t="str">
        <f t="shared" si="416"/>
        <v xml:space="preserve">7-29-2011 0:51 </v>
      </c>
      <c r="E6694">
        <f t="shared" si="417"/>
        <v>0.99999999994179234</v>
      </c>
      <c r="F6694">
        <v>80.099999999999994</v>
      </c>
      <c r="K6694" t="s">
        <v>16300</v>
      </c>
      <c r="L6694">
        <v>75</v>
      </c>
      <c r="N6694" t="s">
        <v>16408</v>
      </c>
      <c r="O6694" t="str">
        <f t="shared" si="418"/>
        <v xml:space="preserve">7-23-2012 15:51 </v>
      </c>
      <c r="P6694">
        <f t="shared" si="419"/>
        <v>0.99999999994179234</v>
      </c>
      <c r="Q6694">
        <v>93</v>
      </c>
      <c r="R6694">
        <v>0.65000000002328306</v>
      </c>
      <c r="S6694">
        <v>72</v>
      </c>
    </row>
    <row r="6695" spans="1:19" x14ac:dyDescent="0.25">
      <c r="A6695" t="s">
        <v>6725</v>
      </c>
      <c r="B6695">
        <v>82</v>
      </c>
      <c r="D6695" t="str">
        <f t="shared" si="416"/>
        <v xml:space="preserve">7-28-2011 23:51 </v>
      </c>
      <c r="E6695">
        <f t="shared" si="417"/>
        <v>1.0000000001164153</v>
      </c>
      <c r="F6695">
        <v>82</v>
      </c>
      <c r="K6695" t="s">
        <v>16301</v>
      </c>
      <c r="L6695">
        <v>82.4</v>
      </c>
      <c r="N6695" t="s">
        <v>16409</v>
      </c>
      <c r="O6695" t="str">
        <f t="shared" si="418"/>
        <v xml:space="preserve">7-23-2012 14:51 </v>
      </c>
      <c r="P6695">
        <f t="shared" si="419"/>
        <v>1.0000000001164153</v>
      </c>
      <c r="Q6695">
        <v>96.1</v>
      </c>
      <c r="R6695">
        <v>0.99999999994179234</v>
      </c>
      <c r="S6695">
        <v>72</v>
      </c>
    </row>
    <row r="6696" spans="1:19" x14ac:dyDescent="0.25">
      <c r="A6696" t="s">
        <v>6726</v>
      </c>
      <c r="B6696">
        <v>84</v>
      </c>
      <c r="D6696" t="str">
        <f t="shared" si="416"/>
        <v xml:space="preserve">7-28-2011 22:51 </v>
      </c>
      <c r="E6696">
        <f t="shared" si="417"/>
        <v>0.99999999994179234</v>
      </c>
      <c r="F6696">
        <v>84</v>
      </c>
      <c r="K6696" t="s">
        <v>16302</v>
      </c>
      <c r="L6696">
        <v>93.9</v>
      </c>
      <c r="N6696" t="s">
        <v>16410</v>
      </c>
      <c r="O6696" t="str">
        <f t="shared" si="418"/>
        <v xml:space="preserve">7-23-2012 13:51 </v>
      </c>
      <c r="P6696">
        <f t="shared" si="419"/>
        <v>0.99999999994179234</v>
      </c>
      <c r="Q6696">
        <v>93</v>
      </c>
      <c r="R6696">
        <v>0.99999999994179234</v>
      </c>
      <c r="S6696">
        <v>72</v>
      </c>
    </row>
    <row r="6697" spans="1:19" x14ac:dyDescent="0.25">
      <c r="A6697" t="s">
        <v>6727</v>
      </c>
      <c r="B6697">
        <v>86</v>
      </c>
      <c r="D6697" t="str">
        <f t="shared" si="416"/>
        <v xml:space="preserve">7-28-2011 21:51 </v>
      </c>
      <c r="E6697">
        <f t="shared" si="417"/>
        <v>0.99999999994179234</v>
      </c>
      <c r="F6697">
        <v>86</v>
      </c>
      <c r="K6697" t="s">
        <v>16303</v>
      </c>
      <c r="L6697">
        <v>96.1</v>
      </c>
      <c r="N6697" t="s">
        <v>16411</v>
      </c>
      <c r="O6697" t="str">
        <f t="shared" si="418"/>
        <v xml:space="preserve">7-23-2012 12:51 </v>
      </c>
      <c r="P6697">
        <f t="shared" si="419"/>
        <v>0.99999999994179234</v>
      </c>
      <c r="Q6697">
        <v>93</v>
      </c>
      <c r="R6697">
        <v>0.99999999994179234</v>
      </c>
      <c r="S6697">
        <v>72</v>
      </c>
    </row>
    <row r="6698" spans="1:19" x14ac:dyDescent="0.25">
      <c r="A6698" t="s">
        <v>6728</v>
      </c>
      <c r="B6698">
        <v>89.1</v>
      </c>
      <c r="D6698" t="str">
        <f t="shared" si="416"/>
        <v xml:space="preserve">7-28-2011 20:51 </v>
      </c>
      <c r="E6698">
        <f t="shared" si="417"/>
        <v>1.0000000001164153</v>
      </c>
      <c r="F6698">
        <v>89.1</v>
      </c>
      <c r="K6698" t="s">
        <v>16304</v>
      </c>
      <c r="L6698">
        <v>98.1</v>
      </c>
      <c r="N6698" t="s">
        <v>16412</v>
      </c>
      <c r="O6698" t="str">
        <f t="shared" si="418"/>
        <v xml:space="preserve">7-23-2012 11:51 </v>
      </c>
      <c r="P6698">
        <f t="shared" si="419"/>
        <v>1.0000000001164153</v>
      </c>
      <c r="Q6698">
        <v>91.9</v>
      </c>
      <c r="R6698">
        <v>0.99999999994179234</v>
      </c>
      <c r="S6698">
        <v>72</v>
      </c>
    </row>
    <row r="6699" spans="1:19" x14ac:dyDescent="0.25">
      <c r="A6699" t="s">
        <v>6729</v>
      </c>
      <c r="B6699">
        <v>93</v>
      </c>
      <c r="D6699" t="str">
        <f t="shared" si="416"/>
        <v xml:space="preserve">7-28-2011 19:51 </v>
      </c>
      <c r="E6699">
        <f t="shared" si="417"/>
        <v>0.99999999994179234</v>
      </c>
      <c r="F6699">
        <v>93</v>
      </c>
      <c r="K6699" t="s">
        <v>16305</v>
      </c>
      <c r="L6699">
        <v>98.1</v>
      </c>
      <c r="N6699" t="s">
        <v>16413</v>
      </c>
      <c r="O6699" t="str">
        <f t="shared" si="418"/>
        <v xml:space="preserve">7-23-2012 10:51 </v>
      </c>
      <c r="P6699">
        <f t="shared" si="419"/>
        <v>0.99999999994179234</v>
      </c>
      <c r="Q6699">
        <v>89.1</v>
      </c>
      <c r="R6699">
        <v>0.99999999994179234</v>
      </c>
      <c r="S6699">
        <v>72</v>
      </c>
    </row>
    <row r="6700" spans="1:19" x14ac:dyDescent="0.25">
      <c r="A6700" t="s">
        <v>6730</v>
      </c>
      <c r="B6700">
        <v>96.1</v>
      </c>
      <c r="D6700" t="str">
        <f t="shared" si="416"/>
        <v xml:space="preserve">7-28-2011 18:51 </v>
      </c>
      <c r="E6700">
        <f t="shared" si="417"/>
        <v>0.99999999994179234</v>
      </c>
      <c r="F6700">
        <v>96.1</v>
      </c>
      <c r="K6700" t="s">
        <v>16306</v>
      </c>
      <c r="L6700">
        <v>98.1</v>
      </c>
      <c r="N6700" t="s">
        <v>16414</v>
      </c>
      <c r="O6700" t="str">
        <f t="shared" si="418"/>
        <v xml:space="preserve">7-23-2012 9:51 </v>
      </c>
      <c r="P6700">
        <f t="shared" si="419"/>
        <v>0.99999999994179234</v>
      </c>
      <c r="Q6700">
        <v>84.9</v>
      </c>
      <c r="R6700">
        <v>0.99999999994179234</v>
      </c>
      <c r="S6700">
        <v>72</v>
      </c>
    </row>
    <row r="6701" spans="1:19" x14ac:dyDescent="0.25">
      <c r="A6701" t="s">
        <v>6731</v>
      </c>
      <c r="B6701">
        <v>99</v>
      </c>
      <c r="D6701" t="str">
        <f t="shared" si="416"/>
        <v xml:space="preserve">7-28-2011 17:51 </v>
      </c>
      <c r="E6701">
        <f t="shared" si="417"/>
        <v>1.0000000001164153</v>
      </c>
      <c r="F6701">
        <v>99</v>
      </c>
      <c r="K6701" t="s">
        <v>16307</v>
      </c>
      <c r="L6701">
        <v>96.1</v>
      </c>
      <c r="N6701" t="s">
        <v>16415</v>
      </c>
      <c r="O6701" t="str">
        <f t="shared" si="418"/>
        <v xml:space="preserve">7-23-2012 8:51 </v>
      </c>
      <c r="P6701">
        <f t="shared" si="419"/>
        <v>1.0000000001164153</v>
      </c>
      <c r="Q6701">
        <v>82.9</v>
      </c>
      <c r="R6701">
        <v>1.0000000001164153</v>
      </c>
      <c r="S6701">
        <v>72</v>
      </c>
    </row>
    <row r="6702" spans="1:19" x14ac:dyDescent="0.25">
      <c r="A6702" t="s">
        <v>6732</v>
      </c>
      <c r="B6702">
        <v>99</v>
      </c>
      <c r="D6702" t="str">
        <f t="shared" si="416"/>
        <v xml:space="preserve">7-28-2011 16:51 </v>
      </c>
      <c r="E6702">
        <f t="shared" si="417"/>
        <v>0.99999999994179234</v>
      </c>
      <c r="F6702">
        <v>99</v>
      </c>
      <c r="K6702" t="s">
        <v>16308</v>
      </c>
      <c r="L6702">
        <v>96.1</v>
      </c>
      <c r="N6702" t="s">
        <v>16416</v>
      </c>
      <c r="O6702" t="str">
        <f t="shared" si="418"/>
        <v xml:space="preserve">7-23-2012 7:51 </v>
      </c>
      <c r="P6702">
        <f t="shared" si="419"/>
        <v>0.99999999994179234</v>
      </c>
      <c r="Q6702">
        <v>77</v>
      </c>
      <c r="R6702">
        <v>0.99999999994179234</v>
      </c>
      <c r="S6702">
        <v>72</v>
      </c>
    </row>
    <row r="6703" spans="1:19" x14ac:dyDescent="0.25">
      <c r="A6703" t="s">
        <v>6733</v>
      </c>
      <c r="B6703">
        <v>98.1</v>
      </c>
      <c r="D6703" t="str">
        <f t="shared" si="416"/>
        <v xml:space="preserve">7-28-2011 15:51 </v>
      </c>
      <c r="E6703">
        <f t="shared" si="417"/>
        <v>0.99999999994179234</v>
      </c>
      <c r="F6703">
        <v>98.1</v>
      </c>
      <c r="K6703" t="s">
        <v>16309</v>
      </c>
      <c r="L6703">
        <v>95</v>
      </c>
      <c r="N6703" t="s">
        <v>16417</v>
      </c>
      <c r="O6703" t="str">
        <f t="shared" si="418"/>
        <v xml:space="preserve">7-23-2012 6:51 </v>
      </c>
      <c r="P6703">
        <f t="shared" si="419"/>
        <v>0.99999999994179234</v>
      </c>
      <c r="Q6703">
        <v>75</v>
      </c>
      <c r="R6703">
        <v>0.99999999994179234</v>
      </c>
      <c r="S6703">
        <v>72</v>
      </c>
    </row>
    <row r="6704" spans="1:19" x14ac:dyDescent="0.25">
      <c r="A6704" t="s">
        <v>6734</v>
      </c>
      <c r="B6704">
        <v>100</v>
      </c>
      <c r="D6704" t="str">
        <f t="shared" si="416"/>
        <v xml:space="preserve">7-28-2011 14:51 </v>
      </c>
      <c r="E6704">
        <f t="shared" si="417"/>
        <v>1.0000000001164153</v>
      </c>
      <c r="F6704">
        <v>100</v>
      </c>
      <c r="K6704" t="s">
        <v>16310</v>
      </c>
      <c r="L6704">
        <v>91.9</v>
      </c>
      <c r="N6704" t="s">
        <v>16418</v>
      </c>
      <c r="O6704" t="str">
        <f t="shared" si="418"/>
        <v xml:space="preserve">7-23-2012 5:51 </v>
      </c>
      <c r="P6704">
        <f t="shared" si="419"/>
        <v>1.0000000001164153</v>
      </c>
      <c r="Q6704">
        <v>73.900000000000006</v>
      </c>
      <c r="R6704">
        <v>1.0000000001164153</v>
      </c>
      <c r="S6704">
        <v>72</v>
      </c>
    </row>
    <row r="6705" spans="1:19" x14ac:dyDescent="0.25">
      <c r="A6705" t="s">
        <v>6735</v>
      </c>
      <c r="B6705">
        <v>97</v>
      </c>
      <c r="D6705" t="str">
        <f t="shared" si="416"/>
        <v xml:space="preserve">7-28-2011 13:51 </v>
      </c>
      <c r="E6705">
        <f t="shared" si="417"/>
        <v>0.99999999994179234</v>
      </c>
      <c r="F6705">
        <v>97</v>
      </c>
      <c r="K6705" t="s">
        <v>16311</v>
      </c>
      <c r="L6705">
        <v>88</v>
      </c>
      <c r="N6705" t="s">
        <v>16419</v>
      </c>
      <c r="O6705" t="str">
        <f t="shared" si="418"/>
        <v xml:space="preserve">7-23-2012 4:51 </v>
      </c>
      <c r="P6705">
        <f t="shared" si="419"/>
        <v>0.99999999994179234</v>
      </c>
      <c r="Q6705">
        <v>73.900000000000006</v>
      </c>
      <c r="R6705">
        <v>0.99999999994179234</v>
      </c>
      <c r="S6705">
        <v>72</v>
      </c>
    </row>
    <row r="6706" spans="1:19" x14ac:dyDescent="0.25">
      <c r="A6706" t="s">
        <v>6736</v>
      </c>
      <c r="B6706">
        <v>99</v>
      </c>
      <c r="D6706" t="str">
        <f t="shared" si="416"/>
        <v xml:space="preserve">7-28-2011 12:51 </v>
      </c>
      <c r="E6706">
        <f t="shared" si="417"/>
        <v>0.99999999994179234</v>
      </c>
      <c r="F6706">
        <v>99</v>
      </c>
      <c r="K6706" t="s">
        <v>16312</v>
      </c>
      <c r="L6706">
        <v>82.9</v>
      </c>
      <c r="N6706" t="s">
        <v>16420</v>
      </c>
      <c r="O6706" t="str">
        <f t="shared" si="418"/>
        <v xml:space="preserve">7-23-2012 3:51 </v>
      </c>
      <c r="P6706">
        <f t="shared" si="419"/>
        <v>0.99999999994179234</v>
      </c>
      <c r="Q6706">
        <v>73</v>
      </c>
      <c r="R6706">
        <v>1.0000000001164153</v>
      </c>
      <c r="S6706">
        <v>72</v>
      </c>
    </row>
    <row r="6707" spans="1:19" x14ac:dyDescent="0.25">
      <c r="A6707" t="s">
        <v>6737</v>
      </c>
      <c r="B6707">
        <v>96.1</v>
      </c>
      <c r="D6707" t="str">
        <f t="shared" si="416"/>
        <v xml:space="preserve">7-28-2011 11:51 </v>
      </c>
      <c r="E6707">
        <f t="shared" si="417"/>
        <v>1.0000000001164153</v>
      </c>
      <c r="F6707">
        <v>96.1</v>
      </c>
      <c r="K6707" t="s">
        <v>16313</v>
      </c>
      <c r="L6707">
        <v>80.099999999999994</v>
      </c>
      <c r="N6707" t="s">
        <v>16421</v>
      </c>
      <c r="O6707" t="str">
        <f t="shared" si="418"/>
        <v xml:space="preserve">7-23-2012 2:51 </v>
      </c>
      <c r="P6707">
        <f t="shared" si="419"/>
        <v>1.0000000001164153</v>
      </c>
      <c r="Q6707">
        <v>73</v>
      </c>
      <c r="R6707">
        <v>1.0000000001164153</v>
      </c>
      <c r="S6707">
        <v>72</v>
      </c>
    </row>
    <row r="6708" spans="1:19" x14ac:dyDescent="0.25">
      <c r="A6708" t="s">
        <v>6738</v>
      </c>
      <c r="B6708">
        <v>91</v>
      </c>
      <c r="D6708" t="str">
        <f t="shared" si="416"/>
        <v xml:space="preserve">7-28-2011 10:51 </v>
      </c>
      <c r="E6708">
        <f t="shared" si="417"/>
        <v>0.99999999994179234</v>
      </c>
      <c r="F6708">
        <v>91</v>
      </c>
      <c r="K6708" t="s">
        <v>16314</v>
      </c>
      <c r="L6708">
        <v>77</v>
      </c>
      <c r="N6708" t="s">
        <v>16422</v>
      </c>
      <c r="O6708" t="str">
        <f t="shared" si="418"/>
        <v xml:space="preserve">7-23-2012 1:51 </v>
      </c>
      <c r="P6708">
        <f t="shared" si="419"/>
        <v>0.99999999994179234</v>
      </c>
      <c r="Q6708">
        <v>73.900000000000006</v>
      </c>
      <c r="R6708">
        <v>0.99999999994179234</v>
      </c>
      <c r="S6708">
        <v>72</v>
      </c>
    </row>
    <row r="6709" spans="1:19" x14ac:dyDescent="0.25">
      <c r="A6709" t="s">
        <v>6739</v>
      </c>
      <c r="B6709">
        <v>88</v>
      </c>
      <c r="D6709" t="str">
        <f t="shared" si="416"/>
        <v xml:space="preserve">7-28-2011 9:51 </v>
      </c>
      <c r="E6709">
        <f t="shared" si="417"/>
        <v>0.99999999994179234</v>
      </c>
      <c r="F6709">
        <v>88</v>
      </c>
      <c r="K6709" t="s">
        <v>16315</v>
      </c>
      <c r="L6709">
        <v>77</v>
      </c>
      <c r="N6709" t="s">
        <v>16423</v>
      </c>
      <c r="O6709" t="str">
        <f t="shared" si="418"/>
        <v xml:space="preserve">7-23-2012 0:51 </v>
      </c>
      <c r="P6709">
        <f t="shared" si="419"/>
        <v>0.99999999994179234</v>
      </c>
      <c r="Q6709">
        <v>75.900000000000006</v>
      </c>
      <c r="R6709">
        <v>1.0000000001164153</v>
      </c>
      <c r="S6709">
        <v>72</v>
      </c>
    </row>
    <row r="6710" spans="1:19" x14ac:dyDescent="0.25">
      <c r="A6710" t="s">
        <v>6740</v>
      </c>
      <c r="B6710">
        <v>84</v>
      </c>
      <c r="D6710" t="str">
        <f t="shared" si="416"/>
        <v xml:space="preserve">7-28-2011 8:51 </v>
      </c>
      <c r="E6710">
        <f t="shared" si="417"/>
        <v>1.0000000001164153</v>
      </c>
      <c r="F6710">
        <v>84</v>
      </c>
      <c r="K6710" t="s">
        <v>16316</v>
      </c>
      <c r="L6710">
        <v>78.099999999999994</v>
      </c>
      <c r="N6710" t="s">
        <v>16424</v>
      </c>
      <c r="O6710" t="str">
        <f t="shared" si="418"/>
        <v xml:space="preserve">7-22-2012 23:51 </v>
      </c>
      <c r="P6710">
        <f t="shared" si="419"/>
        <v>1.0000000001164153</v>
      </c>
      <c r="Q6710">
        <v>75.900000000000006</v>
      </c>
      <c r="R6710">
        <v>0.99999999994179234</v>
      </c>
      <c r="S6710">
        <v>72</v>
      </c>
    </row>
    <row r="6711" spans="1:19" x14ac:dyDescent="0.25">
      <c r="A6711" t="s">
        <v>6741</v>
      </c>
      <c r="B6711">
        <v>80.099999999999994</v>
      </c>
      <c r="D6711" t="str">
        <f t="shared" si="416"/>
        <v xml:space="preserve">7-28-2011 7:51 </v>
      </c>
      <c r="E6711">
        <f t="shared" si="417"/>
        <v>0.99999999994179234</v>
      </c>
      <c r="F6711">
        <v>80.099999999999994</v>
      </c>
      <c r="K6711" t="s">
        <v>16317</v>
      </c>
      <c r="L6711">
        <v>79</v>
      </c>
      <c r="N6711" t="s">
        <v>16425</v>
      </c>
      <c r="O6711" t="str">
        <f t="shared" si="418"/>
        <v xml:space="preserve">7-22-2012 22:51 </v>
      </c>
      <c r="P6711">
        <f t="shared" si="419"/>
        <v>0.99999999994179234</v>
      </c>
      <c r="Q6711">
        <v>77</v>
      </c>
      <c r="R6711">
        <v>1.0000000001164153</v>
      </c>
      <c r="S6711">
        <v>72</v>
      </c>
    </row>
    <row r="6712" spans="1:19" x14ac:dyDescent="0.25">
      <c r="A6712" t="s">
        <v>6742</v>
      </c>
      <c r="B6712">
        <v>75.900000000000006</v>
      </c>
      <c r="D6712" t="str">
        <f t="shared" si="416"/>
        <v xml:space="preserve">7-28-2011 6:51 </v>
      </c>
      <c r="E6712">
        <f t="shared" si="417"/>
        <v>0.99999999994179234</v>
      </c>
      <c r="F6712">
        <v>75.900000000000006</v>
      </c>
      <c r="K6712" t="s">
        <v>16318</v>
      </c>
      <c r="L6712">
        <v>79</v>
      </c>
      <c r="N6712" t="s">
        <v>16426</v>
      </c>
      <c r="O6712" t="str">
        <f t="shared" si="418"/>
        <v xml:space="preserve">7-22-2012 21:51 </v>
      </c>
      <c r="P6712">
        <f t="shared" si="419"/>
        <v>0.99999999994179234</v>
      </c>
      <c r="Q6712">
        <v>80.099999999999994</v>
      </c>
      <c r="R6712">
        <v>0.99999999994179234</v>
      </c>
      <c r="S6712">
        <v>72</v>
      </c>
    </row>
    <row r="6713" spans="1:19" x14ac:dyDescent="0.25">
      <c r="A6713" t="s">
        <v>6743</v>
      </c>
      <c r="B6713">
        <v>75.900000000000006</v>
      </c>
      <c r="D6713" t="str">
        <f t="shared" si="416"/>
        <v xml:space="preserve">7-28-2011 5:51 </v>
      </c>
      <c r="E6713">
        <f t="shared" si="417"/>
        <v>1.0000000001164153</v>
      </c>
      <c r="F6713">
        <v>75.900000000000006</v>
      </c>
      <c r="K6713" t="s">
        <v>16319</v>
      </c>
      <c r="L6713">
        <v>80.099999999999994</v>
      </c>
      <c r="N6713" t="s">
        <v>16427</v>
      </c>
      <c r="O6713" t="str">
        <f t="shared" si="418"/>
        <v xml:space="preserve">7-22-2012 20:51 </v>
      </c>
      <c r="P6713">
        <f t="shared" si="419"/>
        <v>1.0000000001164153</v>
      </c>
      <c r="Q6713">
        <v>82</v>
      </c>
      <c r="R6713">
        <v>0.99999999994179234</v>
      </c>
      <c r="S6713">
        <v>72</v>
      </c>
    </row>
    <row r="6714" spans="1:19" x14ac:dyDescent="0.25">
      <c r="A6714" t="s">
        <v>6744</v>
      </c>
      <c r="B6714">
        <v>75.900000000000006</v>
      </c>
      <c r="D6714" t="str">
        <f t="shared" si="416"/>
        <v xml:space="preserve">7-28-2011 4:51 </v>
      </c>
      <c r="E6714">
        <f t="shared" si="417"/>
        <v>0.99999999994179234</v>
      </c>
      <c r="F6714">
        <v>75.900000000000006</v>
      </c>
      <c r="K6714" t="s">
        <v>16320</v>
      </c>
      <c r="L6714">
        <v>82</v>
      </c>
      <c r="N6714" t="s">
        <v>16428</v>
      </c>
      <c r="O6714" t="str">
        <f t="shared" si="418"/>
        <v xml:space="preserve">7-22-2012 19:51 </v>
      </c>
      <c r="P6714">
        <f t="shared" si="419"/>
        <v>0.99999999994179234</v>
      </c>
      <c r="Q6714">
        <v>82</v>
      </c>
      <c r="R6714">
        <v>1.0000000001164153</v>
      </c>
      <c r="S6714">
        <v>72</v>
      </c>
    </row>
    <row r="6715" spans="1:19" x14ac:dyDescent="0.25">
      <c r="A6715" t="s">
        <v>6745</v>
      </c>
      <c r="B6715">
        <v>75.900000000000006</v>
      </c>
      <c r="D6715" t="str">
        <f t="shared" si="416"/>
        <v xml:space="preserve">7-28-2011 3:51 </v>
      </c>
      <c r="E6715">
        <f t="shared" si="417"/>
        <v>0.99999999994179234</v>
      </c>
      <c r="F6715">
        <v>75.900000000000006</v>
      </c>
      <c r="K6715" t="s">
        <v>16321</v>
      </c>
      <c r="L6715">
        <v>82.9</v>
      </c>
      <c r="N6715" t="s">
        <v>16429</v>
      </c>
      <c r="O6715" t="str">
        <f t="shared" si="418"/>
        <v xml:space="preserve">7-22-2012 18:51 </v>
      </c>
      <c r="P6715">
        <f t="shared" si="419"/>
        <v>0.99999999994179234</v>
      </c>
      <c r="Q6715">
        <v>84.9</v>
      </c>
      <c r="R6715">
        <v>0.99999999994179234</v>
      </c>
      <c r="S6715">
        <v>72</v>
      </c>
    </row>
    <row r="6716" spans="1:19" x14ac:dyDescent="0.25">
      <c r="A6716" t="s">
        <v>6746</v>
      </c>
      <c r="B6716">
        <v>75</v>
      </c>
      <c r="D6716" t="str">
        <f t="shared" si="416"/>
        <v xml:space="preserve">7-28-2011 2:51 </v>
      </c>
      <c r="E6716">
        <f t="shared" si="417"/>
        <v>1.0000000001164153</v>
      </c>
      <c r="F6716">
        <v>75</v>
      </c>
      <c r="K6716" t="s">
        <v>16322</v>
      </c>
      <c r="L6716">
        <v>84</v>
      </c>
      <c r="N6716" t="s">
        <v>16430</v>
      </c>
      <c r="O6716" t="str">
        <f t="shared" si="418"/>
        <v xml:space="preserve">7-22-2012 17:51 </v>
      </c>
      <c r="P6716">
        <f t="shared" si="419"/>
        <v>0.45000000006984919</v>
      </c>
      <c r="Q6716">
        <v>86</v>
      </c>
      <c r="R6716">
        <v>0.99999999994179234</v>
      </c>
      <c r="S6716">
        <v>72</v>
      </c>
    </row>
    <row r="6717" spans="1:19" x14ac:dyDescent="0.25">
      <c r="A6717" t="s">
        <v>6747</v>
      </c>
      <c r="B6717">
        <v>79</v>
      </c>
      <c r="D6717" t="str">
        <f t="shared" si="416"/>
        <v xml:space="preserve">7-28-2011 1:51 </v>
      </c>
      <c r="E6717">
        <f t="shared" si="417"/>
        <v>0.99999999994179234</v>
      </c>
      <c r="F6717">
        <v>79</v>
      </c>
      <c r="K6717" t="s">
        <v>16323</v>
      </c>
      <c r="L6717">
        <v>86</v>
      </c>
      <c r="N6717" t="s">
        <v>16431</v>
      </c>
      <c r="O6717" t="str">
        <f t="shared" si="418"/>
        <v xml:space="preserve">7-22-2012 17:24 </v>
      </c>
      <c r="P6717">
        <f t="shared" si="419"/>
        <v>0.55000000004656613</v>
      </c>
      <c r="Q6717">
        <v>86</v>
      </c>
      <c r="R6717">
        <v>1.0000000001164153</v>
      </c>
      <c r="S6717">
        <v>72</v>
      </c>
    </row>
    <row r="6718" spans="1:19" x14ac:dyDescent="0.25">
      <c r="A6718" t="s">
        <v>6748</v>
      </c>
      <c r="B6718">
        <v>82</v>
      </c>
      <c r="D6718" t="str">
        <f t="shared" si="416"/>
        <v xml:space="preserve">7-28-2011 0:51 </v>
      </c>
      <c r="E6718">
        <f t="shared" si="417"/>
        <v>0.99999999994179234</v>
      </c>
      <c r="F6718">
        <v>82</v>
      </c>
      <c r="K6718" t="s">
        <v>16324</v>
      </c>
      <c r="L6718">
        <v>88</v>
      </c>
      <c r="N6718" t="s">
        <v>16432</v>
      </c>
      <c r="O6718" t="str">
        <f t="shared" si="418"/>
        <v xml:space="preserve">7-22-2012 16:51 </v>
      </c>
      <c r="P6718">
        <f t="shared" si="419"/>
        <v>0.99999999994179234</v>
      </c>
      <c r="Q6718">
        <v>86</v>
      </c>
      <c r="R6718">
        <v>0.99999999994179234</v>
      </c>
      <c r="S6718">
        <v>72</v>
      </c>
    </row>
    <row r="6719" spans="1:19" x14ac:dyDescent="0.25">
      <c r="A6719" t="s">
        <v>6749</v>
      </c>
      <c r="B6719">
        <v>84</v>
      </c>
      <c r="D6719" t="str">
        <f t="shared" si="416"/>
        <v xml:space="preserve">7-27-2011 23:51 </v>
      </c>
      <c r="E6719">
        <f t="shared" si="417"/>
        <v>1.0000000001164153</v>
      </c>
      <c r="F6719">
        <v>84</v>
      </c>
      <c r="K6719" t="s">
        <v>16325</v>
      </c>
      <c r="L6719">
        <v>91</v>
      </c>
      <c r="N6719" t="s">
        <v>16433</v>
      </c>
      <c r="O6719" t="str">
        <f t="shared" si="418"/>
        <v xml:space="preserve">7-22-2012 15:51 </v>
      </c>
      <c r="P6719">
        <f t="shared" si="419"/>
        <v>0.99999999994179234</v>
      </c>
      <c r="Q6719">
        <v>84.9</v>
      </c>
      <c r="R6719">
        <v>0.99999999994179234</v>
      </c>
      <c r="S6719">
        <v>72</v>
      </c>
    </row>
    <row r="6720" spans="1:19" x14ac:dyDescent="0.25">
      <c r="A6720" t="s">
        <v>6750</v>
      </c>
      <c r="B6720">
        <v>84</v>
      </c>
      <c r="D6720" t="str">
        <f t="shared" si="416"/>
        <v xml:space="preserve">7-27-2011 22:51 </v>
      </c>
      <c r="E6720">
        <f t="shared" si="417"/>
        <v>0.99999999994179234</v>
      </c>
      <c r="F6720">
        <v>84</v>
      </c>
      <c r="K6720" t="s">
        <v>16326</v>
      </c>
      <c r="L6720">
        <v>95</v>
      </c>
      <c r="N6720" t="s">
        <v>16434</v>
      </c>
      <c r="O6720" t="str">
        <f t="shared" si="418"/>
        <v xml:space="preserve">7-22-2012 14:51 </v>
      </c>
      <c r="P6720">
        <f t="shared" si="419"/>
        <v>0.35000000009313226</v>
      </c>
      <c r="Q6720">
        <v>82.9</v>
      </c>
      <c r="R6720">
        <v>1.0000000001164153</v>
      </c>
      <c r="S6720">
        <v>72</v>
      </c>
    </row>
    <row r="6721" spans="1:19" x14ac:dyDescent="0.25">
      <c r="A6721" t="s">
        <v>6751</v>
      </c>
      <c r="B6721">
        <v>86</v>
      </c>
      <c r="D6721" t="str">
        <f t="shared" si="416"/>
        <v xml:space="preserve">7-27-2011 21:51 </v>
      </c>
      <c r="E6721">
        <f t="shared" si="417"/>
        <v>0.99999999994179234</v>
      </c>
      <c r="F6721">
        <v>86</v>
      </c>
      <c r="K6721" t="s">
        <v>16327</v>
      </c>
      <c r="L6721">
        <v>97</v>
      </c>
      <c r="N6721" t="s">
        <v>16435</v>
      </c>
      <c r="O6721" t="str">
        <f t="shared" si="418"/>
        <v xml:space="preserve">7-22-2012 14:30 </v>
      </c>
      <c r="P6721">
        <f t="shared" si="419"/>
        <v>0.65000000002328306</v>
      </c>
      <c r="Q6721">
        <v>82.4</v>
      </c>
      <c r="R6721">
        <v>0.99999999994179234</v>
      </c>
      <c r="S6721">
        <v>72</v>
      </c>
    </row>
    <row r="6722" spans="1:19" x14ac:dyDescent="0.25">
      <c r="A6722" t="s">
        <v>6752</v>
      </c>
      <c r="B6722">
        <v>89.1</v>
      </c>
      <c r="D6722" t="str">
        <f t="shared" si="416"/>
        <v xml:space="preserve">7-27-2011 20:51 </v>
      </c>
      <c r="E6722">
        <f t="shared" si="417"/>
        <v>1.0000000001164153</v>
      </c>
      <c r="F6722">
        <v>89.1</v>
      </c>
      <c r="K6722" t="s">
        <v>16328</v>
      </c>
      <c r="L6722">
        <v>97</v>
      </c>
      <c r="N6722" t="s">
        <v>16436</v>
      </c>
      <c r="O6722" t="str">
        <f t="shared" si="418"/>
        <v xml:space="preserve">7-22-2012 13:51 </v>
      </c>
      <c r="P6722">
        <f t="shared" si="419"/>
        <v>0.99999999994179234</v>
      </c>
      <c r="Q6722">
        <v>79</v>
      </c>
      <c r="R6722">
        <v>1.0000000001164153</v>
      </c>
      <c r="S6722">
        <v>72</v>
      </c>
    </row>
    <row r="6723" spans="1:19" x14ac:dyDescent="0.25">
      <c r="A6723" t="s">
        <v>6753</v>
      </c>
      <c r="B6723">
        <v>93.9</v>
      </c>
      <c r="D6723" t="str">
        <f t="shared" ref="D6723:D6786" si="420">LEFT(A6723,LEN(A6723)-3)</f>
        <v xml:space="preserve">7-27-2011 19:51 </v>
      </c>
      <c r="E6723">
        <f t="shared" ref="E6723:E6786" si="421">(D6723-D6724)*24</f>
        <v>0.99999999994179234</v>
      </c>
      <c r="F6723">
        <v>93.9</v>
      </c>
      <c r="K6723" t="s">
        <v>16329</v>
      </c>
      <c r="L6723">
        <v>96.1</v>
      </c>
      <c r="N6723" t="s">
        <v>16437</v>
      </c>
      <c r="O6723" t="str">
        <f t="shared" ref="O6723:O6786" si="422">LEFT(N6723,LEN(N6723)-3)</f>
        <v xml:space="preserve">7-22-2012 12:51 </v>
      </c>
      <c r="P6723">
        <f t="shared" ref="P6723:P6786" si="423">(O6723-O6724)*24</f>
        <v>0.29999999993015081</v>
      </c>
      <c r="Q6723">
        <v>79</v>
      </c>
      <c r="R6723">
        <v>0.99999999994179234</v>
      </c>
      <c r="S6723">
        <v>72</v>
      </c>
    </row>
    <row r="6724" spans="1:19" x14ac:dyDescent="0.25">
      <c r="A6724" t="s">
        <v>6754</v>
      </c>
      <c r="B6724">
        <v>95</v>
      </c>
      <c r="D6724" t="str">
        <f t="shared" si="420"/>
        <v xml:space="preserve">7-27-2011 18:51 </v>
      </c>
      <c r="E6724">
        <f t="shared" si="421"/>
        <v>0.99999999994179234</v>
      </c>
      <c r="F6724">
        <v>95</v>
      </c>
      <c r="K6724" t="s">
        <v>16330</v>
      </c>
      <c r="L6724">
        <v>97</v>
      </c>
      <c r="N6724" t="s">
        <v>16438</v>
      </c>
      <c r="O6724" t="str">
        <f t="shared" si="422"/>
        <v xml:space="preserve">7-22-2012 12:33 </v>
      </c>
      <c r="P6724">
        <f t="shared" si="423"/>
        <v>0.70000000001164153</v>
      </c>
      <c r="Q6724">
        <v>78.8</v>
      </c>
      <c r="R6724">
        <v>0.99999999994179234</v>
      </c>
      <c r="S6724">
        <v>72</v>
      </c>
    </row>
    <row r="6725" spans="1:19" x14ac:dyDescent="0.25">
      <c r="A6725" t="s">
        <v>6755</v>
      </c>
      <c r="B6725">
        <v>95</v>
      </c>
      <c r="D6725" t="str">
        <f t="shared" si="420"/>
        <v xml:space="preserve">7-27-2011 17:51 </v>
      </c>
      <c r="E6725">
        <f t="shared" si="421"/>
        <v>1.0000000001164153</v>
      </c>
      <c r="F6725">
        <v>95</v>
      </c>
      <c r="K6725" t="s">
        <v>16331</v>
      </c>
      <c r="L6725">
        <v>96.1</v>
      </c>
      <c r="N6725" t="s">
        <v>16439</v>
      </c>
      <c r="O6725" t="str">
        <f t="shared" si="422"/>
        <v xml:space="preserve">7-22-2012 11:51 </v>
      </c>
      <c r="P6725">
        <f t="shared" si="423"/>
        <v>1.0000000001164153</v>
      </c>
      <c r="Q6725">
        <v>78.099999999999994</v>
      </c>
      <c r="R6725">
        <v>1.0000000001164153</v>
      </c>
      <c r="S6725">
        <v>72</v>
      </c>
    </row>
    <row r="6726" spans="1:19" x14ac:dyDescent="0.25">
      <c r="A6726" t="s">
        <v>6756</v>
      </c>
      <c r="B6726">
        <v>93.9</v>
      </c>
      <c r="D6726" t="str">
        <f t="shared" si="420"/>
        <v xml:space="preserve">7-27-2011 16:51 </v>
      </c>
      <c r="E6726">
        <f t="shared" si="421"/>
        <v>0.99999999994179234</v>
      </c>
      <c r="F6726">
        <v>93.9</v>
      </c>
      <c r="K6726" t="s">
        <v>16332</v>
      </c>
      <c r="L6726">
        <v>95</v>
      </c>
      <c r="N6726" t="s">
        <v>16440</v>
      </c>
      <c r="O6726" t="str">
        <f t="shared" si="422"/>
        <v xml:space="preserve">7-22-2012 10:51 </v>
      </c>
      <c r="P6726">
        <f t="shared" si="423"/>
        <v>0.99999999994179234</v>
      </c>
      <c r="Q6726">
        <v>78.099999999999994</v>
      </c>
      <c r="R6726">
        <v>0.99999999994179234</v>
      </c>
      <c r="S6726">
        <v>72</v>
      </c>
    </row>
    <row r="6727" spans="1:19" x14ac:dyDescent="0.25">
      <c r="A6727" t="s">
        <v>6757</v>
      </c>
      <c r="B6727">
        <v>95</v>
      </c>
      <c r="D6727" t="str">
        <f t="shared" si="420"/>
        <v xml:space="preserve">7-27-2011 15:51 </v>
      </c>
      <c r="E6727">
        <f t="shared" si="421"/>
        <v>0.99999999994179234</v>
      </c>
      <c r="F6727">
        <v>95</v>
      </c>
      <c r="K6727" t="s">
        <v>16333</v>
      </c>
      <c r="L6727">
        <v>93</v>
      </c>
      <c r="N6727" t="s">
        <v>16441</v>
      </c>
      <c r="O6727" t="str">
        <f t="shared" si="422"/>
        <v xml:space="preserve">7-22-2012 9:51 </v>
      </c>
      <c r="P6727">
        <f t="shared" si="423"/>
        <v>0.33333333337213844</v>
      </c>
      <c r="Q6727">
        <v>77</v>
      </c>
      <c r="R6727">
        <v>0.34999999991850927</v>
      </c>
      <c r="S6727">
        <v>72</v>
      </c>
    </row>
    <row r="6728" spans="1:19" x14ac:dyDescent="0.25">
      <c r="A6728" t="s">
        <v>6758</v>
      </c>
      <c r="B6728">
        <v>97</v>
      </c>
      <c r="D6728" t="str">
        <f t="shared" si="420"/>
        <v xml:space="preserve">7-27-2011 14:51 </v>
      </c>
      <c r="E6728">
        <f t="shared" si="421"/>
        <v>1.0000000001164153</v>
      </c>
      <c r="F6728">
        <v>97</v>
      </c>
      <c r="K6728" t="s">
        <v>16334</v>
      </c>
      <c r="L6728">
        <v>90</v>
      </c>
      <c r="N6728" t="s">
        <v>16442</v>
      </c>
      <c r="O6728" t="str">
        <f t="shared" si="422"/>
        <v xml:space="preserve">7-22-2012 9:31 </v>
      </c>
      <c r="P6728">
        <f t="shared" si="423"/>
        <v>0.6666666665696539</v>
      </c>
      <c r="Q6728">
        <v>77</v>
      </c>
      <c r="R6728">
        <v>1.0000000001164153</v>
      </c>
      <c r="S6728">
        <v>72</v>
      </c>
    </row>
    <row r="6729" spans="1:19" x14ac:dyDescent="0.25">
      <c r="A6729" t="s">
        <v>6759</v>
      </c>
      <c r="B6729">
        <v>93</v>
      </c>
      <c r="D6729" t="str">
        <f t="shared" si="420"/>
        <v xml:space="preserve">7-27-2011 13:51 </v>
      </c>
      <c r="E6729">
        <f t="shared" si="421"/>
        <v>0.99999999994179234</v>
      </c>
      <c r="F6729">
        <v>93</v>
      </c>
      <c r="K6729" t="s">
        <v>16335</v>
      </c>
      <c r="L6729">
        <v>87.1</v>
      </c>
      <c r="N6729" t="s">
        <v>16443</v>
      </c>
      <c r="O6729" t="str">
        <f t="shared" si="422"/>
        <v xml:space="preserve">7-22-2012 8:51 </v>
      </c>
      <c r="P6729">
        <f t="shared" si="423"/>
        <v>0.68333333329064772</v>
      </c>
      <c r="Q6729">
        <v>75</v>
      </c>
      <c r="R6729">
        <v>0.99999999994179234</v>
      </c>
      <c r="S6729">
        <v>72</v>
      </c>
    </row>
    <row r="6730" spans="1:19" x14ac:dyDescent="0.25">
      <c r="A6730" t="s">
        <v>6760</v>
      </c>
      <c r="B6730">
        <v>93.9</v>
      </c>
      <c r="D6730" t="str">
        <f t="shared" si="420"/>
        <v xml:space="preserve">7-27-2011 12:51 </v>
      </c>
      <c r="E6730">
        <f t="shared" si="421"/>
        <v>0.99999999994179234</v>
      </c>
      <c r="F6730">
        <v>93.9</v>
      </c>
      <c r="K6730" t="s">
        <v>16336</v>
      </c>
      <c r="L6730">
        <v>82.9</v>
      </c>
      <c r="N6730" t="s">
        <v>16444</v>
      </c>
      <c r="O6730" t="str">
        <f t="shared" si="422"/>
        <v xml:space="preserve">7-22-2012 8:10 </v>
      </c>
      <c r="P6730">
        <f t="shared" si="423"/>
        <v>0.31666666682576761</v>
      </c>
      <c r="Q6730">
        <v>75.2</v>
      </c>
      <c r="R6730">
        <v>0.31666666665114462</v>
      </c>
      <c r="S6730">
        <v>72</v>
      </c>
    </row>
    <row r="6731" spans="1:19" x14ac:dyDescent="0.25">
      <c r="A6731" t="s">
        <v>6761</v>
      </c>
      <c r="B6731">
        <v>91</v>
      </c>
      <c r="D6731" t="str">
        <f t="shared" si="420"/>
        <v xml:space="preserve">7-27-2011 11:51 </v>
      </c>
      <c r="E6731">
        <f t="shared" si="421"/>
        <v>1.0000000001164153</v>
      </c>
      <c r="F6731">
        <v>91</v>
      </c>
      <c r="K6731" t="s">
        <v>16337</v>
      </c>
      <c r="L6731">
        <v>79</v>
      </c>
      <c r="N6731" t="s">
        <v>16445</v>
      </c>
      <c r="O6731" t="str">
        <f t="shared" si="422"/>
        <v xml:space="preserve">7-22-2012 7:51 </v>
      </c>
      <c r="P6731">
        <f t="shared" si="423"/>
        <v>0.99999999994179234</v>
      </c>
      <c r="Q6731">
        <v>73.900000000000006</v>
      </c>
      <c r="R6731">
        <v>0.53333333332557231</v>
      </c>
      <c r="S6731">
        <v>72</v>
      </c>
    </row>
    <row r="6732" spans="1:19" x14ac:dyDescent="0.25">
      <c r="A6732" t="s">
        <v>6762</v>
      </c>
      <c r="B6732">
        <v>90</v>
      </c>
      <c r="D6732" t="str">
        <f t="shared" si="420"/>
        <v xml:space="preserve">7-27-2011 10:51 </v>
      </c>
      <c r="E6732">
        <f t="shared" si="421"/>
        <v>0.99999999994179234</v>
      </c>
      <c r="F6732">
        <v>90</v>
      </c>
      <c r="K6732" t="s">
        <v>16338</v>
      </c>
      <c r="L6732">
        <v>77</v>
      </c>
      <c r="N6732" t="s">
        <v>16446</v>
      </c>
      <c r="O6732" t="str">
        <f t="shared" si="422"/>
        <v xml:space="preserve">7-22-2012 6:51 </v>
      </c>
      <c r="P6732">
        <f t="shared" si="423"/>
        <v>0.38333333336049691</v>
      </c>
      <c r="Q6732">
        <v>73.900000000000006</v>
      </c>
      <c r="R6732">
        <v>0.51666666677920148</v>
      </c>
      <c r="S6732">
        <v>72</v>
      </c>
    </row>
    <row r="6733" spans="1:19" x14ac:dyDescent="0.25">
      <c r="A6733" t="s">
        <v>6763</v>
      </c>
      <c r="B6733">
        <v>86</v>
      </c>
      <c r="D6733" t="str">
        <f t="shared" si="420"/>
        <v xml:space="preserve">7-27-2011 9:51 </v>
      </c>
      <c r="E6733">
        <f t="shared" si="421"/>
        <v>0.99999999994179234</v>
      </c>
      <c r="F6733">
        <v>86</v>
      </c>
      <c r="K6733" t="s">
        <v>16339</v>
      </c>
      <c r="L6733">
        <v>77</v>
      </c>
      <c r="N6733" t="s">
        <v>16447</v>
      </c>
      <c r="O6733" t="str">
        <f t="shared" si="422"/>
        <v xml:space="preserve">7-22-2012 6:28 </v>
      </c>
      <c r="P6733">
        <f t="shared" si="423"/>
        <v>0.61666666658129543</v>
      </c>
      <c r="Q6733">
        <v>73.400000000000006</v>
      </c>
      <c r="R6733">
        <v>0.79999999998835847</v>
      </c>
      <c r="S6733">
        <v>72</v>
      </c>
    </row>
    <row r="6734" spans="1:19" x14ac:dyDescent="0.25">
      <c r="A6734" t="s">
        <v>6764</v>
      </c>
      <c r="B6734">
        <v>82</v>
      </c>
      <c r="D6734" t="str">
        <f t="shared" si="420"/>
        <v xml:space="preserve">7-27-2011 8:51 </v>
      </c>
      <c r="E6734">
        <f t="shared" si="421"/>
        <v>0.88333333341870457</v>
      </c>
      <c r="F6734">
        <v>82</v>
      </c>
      <c r="K6734" t="s">
        <v>16340</v>
      </c>
      <c r="L6734">
        <v>78.099999999999994</v>
      </c>
      <c r="N6734" t="s">
        <v>16448</v>
      </c>
      <c r="O6734" t="str">
        <f t="shared" si="422"/>
        <v xml:space="preserve">7-22-2012 5:51 </v>
      </c>
      <c r="P6734">
        <f t="shared" si="423"/>
        <v>1.0000000001164153</v>
      </c>
      <c r="Q6734">
        <v>73.900000000000006</v>
      </c>
      <c r="R6734">
        <v>1.0000000001164153</v>
      </c>
      <c r="S6734">
        <v>72</v>
      </c>
    </row>
    <row r="6735" spans="1:19" x14ac:dyDescent="0.25">
      <c r="A6735" t="s">
        <v>6765</v>
      </c>
      <c r="B6735">
        <v>75.2</v>
      </c>
      <c r="D6735" t="str">
        <f t="shared" si="420"/>
        <v xml:space="preserve">7-27-2011 7:58 </v>
      </c>
      <c r="E6735">
        <f t="shared" si="421"/>
        <v>0.11666666669771075</v>
      </c>
      <c r="F6735">
        <v>75.2</v>
      </c>
      <c r="K6735" t="s">
        <v>16341</v>
      </c>
      <c r="L6735">
        <v>79</v>
      </c>
      <c r="N6735" t="s">
        <v>16449</v>
      </c>
      <c r="O6735" t="str">
        <f t="shared" si="422"/>
        <v xml:space="preserve">7-22-2012 4:51 </v>
      </c>
      <c r="P6735">
        <f t="shared" si="423"/>
        <v>0.6666666665696539</v>
      </c>
      <c r="Q6735">
        <v>73</v>
      </c>
      <c r="R6735">
        <v>0.99999999994179234</v>
      </c>
      <c r="S6735">
        <v>72</v>
      </c>
    </row>
    <row r="6736" spans="1:19" x14ac:dyDescent="0.25">
      <c r="A6736" t="s">
        <v>6766</v>
      </c>
      <c r="B6736">
        <v>75</v>
      </c>
      <c r="D6736" t="str">
        <f t="shared" si="420"/>
        <v xml:space="preserve">7-27-2011 7:51 </v>
      </c>
      <c r="E6736">
        <f t="shared" si="421"/>
        <v>0.69999999983701855</v>
      </c>
      <c r="F6736">
        <v>75</v>
      </c>
      <c r="K6736" t="s">
        <v>16342</v>
      </c>
      <c r="L6736">
        <v>79</v>
      </c>
      <c r="N6736" t="s">
        <v>16450</v>
      </c>
      <c r="O6736" t="str">
        <f t="shared" si="422"/>
        <v xml:space="preserve">7-22-2012 4:11 </v>
      </c>
      <c r="P6736">
        <f t="shared" si="423"/>
        <v>0.33333333337213844</v>
      </c>
      <c r="Q6736">
        <v>73.400000000000006</v>
      </c>
      <c r="R6736">
        <v>1.0000000001164153</v>
      </c>
      <c r="S6736">
        <v>72</v>
      </c>
    </row>
    <row r="6737" spans="1:19" x14ac:dyDescent="0.25">
      <c r="A6737" t="s">
        <v>6767</v>
      </c>
      <c r="B6737">
        <v>75.2</v>
      </c>
      <c r="D6737" t="str">
        <f t="shared" si="420"/>
        <v xml:space="preserve">7-27-2011 7:09 </v>
      </c>
      <c r="E6737">
        <f t="shared" si="421"/>
        <v>0.30000000010477379</v>
      </c>
      <c r="F6737">
        <v>75.2</v>
      </c>
      <c r="K6737" t="s">
        <v>16343</v>
      </c>
      <c r="L6737">
        <v>80.099999999999994</v>
      </c>
      <c r="N6737" t="s">
        <v>16451</v>
      </c>
      <c r="O6737" t="str">
        <f t="shared" si="422"/>
        <v xml:space="preserve">7-22-2012 3:51 </v>
      </c>
      <c r="P6737">
        <f t="shared" si="423"/>
        <v>0.21666666667442769</v>
      </c>
      <c r="Q6737">
        <v>72</v>
      </c>
      <c r="R6737">
        <v>0.49999999988358468</v>
      </c>
      <c r="S6737">
        <v>72</v>
      </c>
    </row>
    <row r="6738" spans="1:19" x14ac:dyDescent="0.25">
      <c r="A6738" t="s">
        <v>6768</v>
      </c>
      <c r="B6738">
        <v>73.900000000000006</v>
      </c>
      <c r="D6738" t="str">
        <f t="shared" si="420"/>
        <v xml:space="preserve">7-27-2011 6:51 </v>
      </c>
      <c r="E6738">
        <f t="shared" si="421"/>
        <v>0.5166666666045785</v>
      </c>
      <c r="F6738">
        <v>73.900000000000006</v>
      </c>
      <c r="K6738" t="s">
        <v>16344</v>
      </c>
      <c r="L6738">
        <v>79</v>
      </c>
      <c r="N6738" t="s">
        <v>16452</v>
      </c>
      <c r="O6738" t="str">
        <f t="shared" si="422"/>
        <v xml:space="preserve">7-22-2012 3:38 </v>
      </c>
      <c r="P6738">
        <f t="shared" si="423"/>
        <v>0.33333333337213844</v>
      </c>
      <c r="Q6738">
        <v>73.400000000000006</v>
      </c>
      <c r="R6738">
        <v>0.99999999994179234</v>
      </c>
      <c r="S6738">
        <v>72</v>
      </c>
    </row>
    <row r="6739" spans="1:19" x14ac:dyDescent="0.25">
      <c r="A6739" t="s">
        <v>6769</v>
      </c>
      <c r="B6739">
        <v>73.400000000000006</v>
      </c>
      <c r="D6739" t="str">
        <f t="shared" si="420"/>
        <v xml:space="preserve">7-27-2011 6:20 </v>
      </c>
      <c r="E6739">
        <f t="shared" si="421"/>
        <v>0.16666666668606922</v>
      </c>
      <c r="F6739">
        <v>73.400000000000006</v>
      </c>
      <c r="K6739" t="s">
        <v>16345</v>
      </c>
      <c r="L6739">
        <v>80.099999999999994</v>
      </c>
      <c r="N6739" t="s">
        <v>16453</v>
      </c>
      <c r="O6739" t="str">
        <f t="shared" si="422"/>
        <v xml:space="preserve">7-22-2012 3:18 </v>
      </c>
      <c r="P6739">
        <f t="shared" si="423"/>
        <v>0.44999999989522621</v>
      </c>
      <c r="Q6739">
        <v>73.400000000000006</v>
      </c>
      <c r="R6739">
        <v>1.0000000001164153</v>
      </c>
      <c r="S6739">
        <v>72</v>
      </c>
    </row>
    <row r="6740" spans="1:19" x14ac:dyDescent="0.25">
      <c r="A6740" t="s">
        <v>6770</v>
      </c>
      <c r="B6740">
        <v>73.400000000000006</v>
      </c>
      <c r="D6740" t="str">
        <f t="shared" si="420"/>
        <v xml:space="preserve">7-27-2011 6:10 </v>
      </c>
      <c r="E6740">
        <f t="shared" si="421"/>
        <v>0.2333333333954215</v>
      </c>
      <c r="F6740">
        <v>73.400000000000006</v>
      </c>
      <c r="K6740" t="s">
        <v>16346</v>
      </c>
      <c r="L6740">
        <v>81</v>
      </c>
      <c r="N6740" t="s">
        <v>16454</v>
      </c>
      <c r="O6740" t="str">
        <f t="shared" si="422"/>
        <v xml:space="preserve">7-22-2012 2:51 </v>
      </c>
      <c r="P6740">
        <f t="shared" si="423"/>
        <v>1.0000000001164153</v>
      </c>
      <c r="Q6740">
        <v>73</v>
      </c>
      <c r="R6740">
        <v>0.99999999994179234</v>
      </c>
      <c r="S6740">
        <v>72</v>
      </c>
    </row>
    <row r="6741" spans="1:19" x14ac:dyDescent="0.25">
      <c r="A6741" t="s">
        <v>6771</v>
      </c>
      <c r="B6741">
        <v>73.400000000000006</v>
      </c>
      <c r="D6741" t="str">
        <f t="shared" si="420"/>
        <v xml:space="preserve">7-27-2011 5:56 </v>
      </c>
      <c r="E6741">
        <f t="shared" si="421"/>
        <v>8.3333333255723119E-2</v>
      </c>
      <c r="F6741">
        <v>73.400000000000006</v>
      </c>
      <c r="K6741" t="s">
        <v>16347</v>
      </c>
      <c r="L6741">
        <v>81</v>
      </c>
      <c r="N6741" t="s">
        <v>16455</v>
      </c>
      <c r="O6741" t="str">
        <f t="shared" si="422"/>
        <v xml:space="preserve">7-22-2012 1:51 </v>
      </c>
      <c r="P6741">
        <f t="shared" si="423"/>
        <v>0.99999999994179234</v>
      </c>
      <c r="Q6741">
        <v>73</v>
      </c>
      <c r="R6741">
        <v>0.99999999994179234</v>
      </c>
      <c r="S6741">
        <v>72</v>
      </c>
    </row>
    <row r="6742" spans="1:19" x14ac:dyDescent="0.25">
      <c r="A6742" t="s">
        <v>6772</v>
      </c>
      <c r="B6742">
        <v>73.900000000000006</v>
      </c>
      <c r="D6742" t="str">
        <f t="shared" si="420"/>
        <v xml:space="preserve">7-27-2011 5:51 </v>
      </c>
      <c r="E6742">
        <f t="shared" si="421"/>
        <v>1.0000000001164153</v>
      </c>
      <c r="F6742">
        <v>73.900000000000006</v>
      </c>
      <c r="K6742" t="s">
        <v>16348</v>
      </c>
      <c r="L6742">
        <v>82</v>
      </c>
      <c r="N6742" t="s">
        <v>16456</v>
      </c>
      <c r="O6742" t="str">
        <f t="shared" si="422"/>
        <v xml:space="preserve">7-22-2012 0:51 </v>
      </c>
      <c r="P6742">
        <f t="shared" si="423"/>
        <v>0.99999999994179234</v>
      </c>
      <c r="Q6742">
        <v>73</v>
      </c>
      <c r="R6742">
        <v>0.99999999994179234</v>
      </c>
      <c r="S6742">
        <v>72</v>
      </c>
    </row>
    <row r="6743" spans="1:19" x14ac:dyDescent="0.25">
      <c r="A6743" t="s">
        <v>6773</v>
      </c>
      <c r="B6743">
        <v>73</v>
      </c>
      <c r="D6743" t="str">
        <f t="shared" si="420"/>
        <v xml:space="preserve">7-27-2011 4:51 </v>
      </c>
      <c r="E6743">
        <f t="shared" si="421"/>
        <v>0.99999999994179234</v>
      </c>
      <c r="F6743">
        <v>73</v>
      </c>
      <c r="K6743" t="s">
        <v>16349</v>
      </c>
      <c r="L6743">
        <v>82.9</v>
      </c>
      <c r="N6743" t="s">
        <v>16457</v>
      </c>
      <c r="O6743" t="str">
        <f t="shared" si="422"/>
        <v xml:space="preserve">7-21-2012 23:51 </v>
      </c>
      <c r="P6743">
        <f t="shared" si="423"/>
        <v>1.0000000001164153</v>
      </c>
      <c r="Q6743">
        <v>72</v>
      </c>
      <c r="R6743">
        <v>0.99999999994179234</v>
      </c>
      <c r="S6743">
        <v>72</v>
      </c>
    </row>
    <row r="6744" spans="1:19" x14ac:dyDescent="0.25">
      <c r="A6744" t="s">
        <v>6774</v>
      </c>
      <c r="B6744">
        <v>73.900000000000006</v>
      </c>
      <c r="D6744" t="str">
        <f t="shared" si="420"/>
        <v xml:space="preserve">7-27-2011 3:51 </v>
      </c>
      <c r="E6744">
        <f t="shared" si="421"/>
        <v>0.99999999994179234</v>
      </c>
      <c r="F6744">
        <v>73.900000000000006</v>
      </c>
      <c r="K6744" t="s">
        <v>16350</v>
      </c>
      <c r="L6744">
        <v>84.9</v>
      </c>
      <c r="N6744" t="s">
        <v>16458</v>
      </c>
      <c r="O6744" t="str">
        <f t="shared" si="422"/>
        <v xml:space="preserve">7-21-2012 22:51 </v>
      </c>
      <c r="P6744">
        <f t="shared" si="423"/>
        <v>0.39999999990686774</v>
      </c>
      <c r="Q6744">
        <v>72</v>
      </c>
      <c r="R6744">
        <v>0.21666666667442769</v>
      </c>
      <c r="S6744">
        <v>72</v>
      </c>
    </row>
    <row r="6745" spans="1:19" x14ac:dyDescent="0.25">
      <c r="A6745" t="s">
        <v>6775</v>
      </c>
      <c r="B6745">
        <v>73.900000000000006</v>
      </c>
      <c r="D6745" t="str">
        <f t="shared" si="420"/>
        <v xml:space="preserve">7-27-2011 2:51 </v>
      </c>
      <c r="E6745">
        <f t="shared" si="421"/>
        <v>1.0000000001164153</v>
      </c>
      <c r="F6745">
        <v>73.900000000000006</v>
      </c>
      <c r="K6745" t="s">
        <v>16351</v>
      </c>
      <c r="L6745">
        <v>86</v>
      </c>
      <c r="N6745" t="s">
        <v>16459</v>
      </c>
      <c r="O6745" t="str">
        <f t="shared" si="422"/>
        <v xml:space="preserve">7-21-2012 22:27 </v>
      </c>
      <c r="P6745">
        <f t="shared" si="423"/>
        <v>0.1499999999650754</v>
      </c>
      <c r="Q6745">
        <v>71.599999999999994</v>
      </c>
      <c r="R6745">
        <v>1.0000000001164153</v>
      </c>
      <c r="S6745">
        <v>72</v>
      </c>
    </row>
    <row r="6746" spans="1:19" x14ac:dyDescent="0.25">
      <c r="A6746" t="s">
        <v>6776</v>
      </c>
      <c r="B6746">
        <v>73.900000000000006</v>
      </c>
      <c r="D6746" t="str">
        <f t="shared" si="420"/>
        <v xml:space="preserve">7-27-2011 1:51 </v>
      </c>
      <c r="E6746">
        <f t="shared" si="421"/>
        <v>0.99999999994179234</v>
      </c>
      <c r="F6746">
        <v>73.900000000000006</v>
      </c>
      <c r="K6746" t="s">
        <v>16352</v>
      </c>
      <c r="L6746">
        <v>88</v>
      </c>
      <c r="N6746" t="s">
        <v>16460</v>
      </c>
      <c r="O6746" t="str">
        <f t="shared" si="422"/>
        <v xml:space="preserve">7-21-2012 22:18 </v>
      </c>
      <c r="P6746">
        <f t="shared" si="423"/>
        <v>0.45000000006984919</v>
      </c>
      <c r="Q6746">
        <v>71.599999999999994</v>
      </c>
      <c r="R6746">
        <v>0.39999999990686774</v>
      </c>
      <c r="S6746">
        <v>72</v>
      </c>
    </row>
    <row r="6747" spans="1:19" x14ac:dyDescent="0.25">
      <c r="A6747" t="s">
        <v>6777</v>
      </c>
      <c r="B6747">
        <v>75.900000000000006</v>
      </c>
      <c r="D6747" t="str">
        <f t="shared" si="420"/>
        <v xml:space="preserve">7-27-2011 0:51 </v>
      </c>
      <c r="E6747">
        <f t="shared" si="421"/>
        <v>0.99999999994179234</v>
      </c>
      <c r="F6747">
        <v>75.900000000000006</v>
      </c>
      <c r="K6747" t="s">
        <v>16353</v>
      </c>
      <c r="L6747">
        <v>89.1</v>
      </c>
      <c r="N6747" t="s">
        <v>16461</v>
      </c>
      <c r="O6747" t="str">
        <f t="shared" si="422"/>
        <v xml:space="preserve">7-21-2012 21:51 </v>
      </c>
      <c r="P6747">
        <f t="shared" si="423"/>
        <v>0.58333333331393078</v>
      </c>
      <c r="Q6747">
        <v>72</v>
      </c>
      <c r="R6747">
        <v>0.58333333331393078</v>
      </c>
      <c r="S6747">
        <v>72</v>
      </c>
    </row>
    <row r="6748" spans="1:19" x14ac:dyDescent="0.25">
      <c r="A6748" t="s">
        <v>6778</v>
      </c>
      <c r="B6748">
        <v>77</v>
      </c>
      <c r="D6748" t="str">
        <f t="shared" si="420"/>
        <v xml:space="preserve">7-26-2011 23:51 </v>
      </c>
      <c r="E6748">
        <f t="shared" si="421"/>
        <v>1.0000000001164153</v>
      </c>
      <c r="F6748">
        <v>77</v>
      </c>
      <c r="K6748" t="s">
        <v>16354</v>
      </c>
      <c r="L6748">
        <v>88</v>
      </c>
      <c r="N6748" t="s">
        <v>16462</v>
      </c>
      <c r="O6748" t="str">
        <f t="shared" si="422"/>
        <v xml:space="preserve">7-21-2012 21:16 </v>
      </c>
      <c r="P6748">
        <f t="shared" si="423"/>
        <v>0.41666666662786156</v>
      </c>
      <c r="Q6748">
        <v>71.599999999999994</v>
      </c>
      <c r="R6748">
        <v>0.26666666666278616</v>
      </c>
      <c r="S6748">
        <v>72</v>
      </c>
    </row>
    <row r="6749" spans="1:19" x14ac:dyDescent="0.25">
      <c r="A6749" t="s">
        <v>6779</v>
      </c>
      <c r="B6749">
        <v>78.099999999999994</v>
      </c>
      <c r="D6749" t="str">
        <f t="shared" si="420"/>
        <v xml:space="preserve">7-26-2011 22:51 </v>
      </c>
      <c r="E6749">
        <f t="shared" si="421"/>
        <v>0.99999999994179234</v>
      </c>
      <c r="F6749">
        <v>78.099999999999994</v>
      </c>
      <c r="K6749" t="s">
        <v>16355</v>
      </c>
      <c r="L6749">
        <v>86</v>
      </c>
      <c r="N6749" t="s">
        <v>16463</v>
      </c>
      <c r="O6749" t="str">
        <f t="shared" si="422"/>
        <v xml:space="preserve">7-21-2012 20:51 </v>
      </c>
      <c r="P6749">
        <f t="shared" si="423"/>
        <v>0.26666666666278616</v>
      </c>
      <c r="Q6749">
        <v>72</v>
      </c>
      <c r="R6749">
        <v>0.99999999994179234</v>
      </c>
      <c r="S6749">
        <v>72</v>
      </c>
    </row>
    <row r="6750" spans="1:19" x14ac:dyDescent="0.25">
      <c r="A6750" t="s">
        <v>6780</v>
      </c>
      <c r="B6750">
        <v>81</v>
      </c>
      <c r="D6750" t="str">
        <f t="shared" si="420"/>
        <v xml:space="preserve">7-26-2011 21:51 </v>
      </c>
      <c r="E6750">
        <f t="shared" si="421"/>
        <v>0.99999999994179234</v>
      </c>
      <c r="F6750">
        <v>81</v>
      </c>
      <c r="K6750" t="s">
        <v>16356</v>
      </c>
      <c r="L6750">
        <v>84.9</v>
      </c>
      <c r="N6750" t="s">
        <v>16464</v>
      </c>
      <c r="O6750" t="str">
        <f t="shared" si="422"/>
        <v xml:space="preserve">7-21-2012 20:35 </v>
      </c>
      <c r="P6750">
        <f t="shared" si="423"/>
        <v>0.35000000009313226</v>
      </c>
      <c r="Q6750">
        <v>73.400000000000006</v>
      </c>
      <c r="R6750">
        <v>1.0000000001164153</v>
      </c>
      <c r="S6750">
        <v>72</v>
      </c>
    </row>
    <row r="6751" spans="1:19" x14ac:dyDescent="0.25">
      <c r="A6751" t="s">
        <v>6781</v>
      </c>
      <c r="B6751">
        <v>82.9</v>
      </c>
      <c r="D6751" t="str">
        <f t="shared" si="420"/>
        <v xml:space="preserve">7-26-2011 20:51 </v>
      </c>
      <c r="E6751">
        <f t="shared" si="421"/>
        <v>1.0000000001164153</v>
      </c>
      <c r="F6751">
        <v>82.9</v>
      </c>
      <c r="K6751" t="s">
        <v>16357</v>
      </c>
      <c r="L6751">
        <v>82.9</v>
      </c>
      <c r="N6751" t="s">
        <v>16465</v>
      </c>
      <c r="O6751" t="str">
        <f t="shared" si="422"/>
        <v xml:space="preserve">7-21-2012 20:14 </v>
      </c>
      <c r="P6751">
        <f t="shared" si="423"/>
        <v>0.13333333324408159</v>
      </c>
      <c r="Q6751">
        <v>73.400000000000006</v>
      </c>
      <c r="R6751">
        <v>0.99999999994179234</v>
      </c>
      <c r="S6751">
        <v>72</v>
      </c>
    </row>
    <row r="6752" spans="1:19" x14ac:dyDescent="0.25">
      <c r="A6752" t="s">
        <v>6782</v>
      </c>
      <c r="B6752">
        <v>86</v>
      </c>
      <c r="D6752" t="str">
        <f t="shared" si="420"/>
        <v xml:space="preserve">7-26-2011 19:51 </v>
      </c>
      <c r="E6752">
        <f t="shared" si="421"/>
        <v>0.99999999994179234</v>
      </c>
      <c r="F6752">
        <v>86</v>
      </c>
      <c r="K6752" t="s">
        <v>16358</v>
      </c>
      <c r="L6752">
        <v>82</v>
      </c>
      <c r="N6752" t="s">
        <v>16466</v>
      </c>
      <c r="O6752" t="str">
        <f t="shared" si="422"/>
        <v xml:space="preserve">7-21-2012 20:06 </v>
      </c>
      <c r="P6752">
        <f t="shared" si="423"/>
        <v>0.25000000011641532</v>
      </c>
      <c r="Q6752">
        <v>78.8</v>
      </c>
      <c r="R6752">
        <v>0.73333333345362917</v>
      </c>
      <c r="S6752">
        <v>72</v>
      </c>
    </row>
    <row r="6753" spans="1:19" x14ac:dyDescent="0.25">
      <c r="A6753" t="s">
        <v>6783</v>
      </c>
      <c r="B6753">
        <v>88</v>
      </c>
      <c r="D6753" t="str">
        <f t="shared" si="420"/>
        <v xml:space="preserve">7-26-2011 18:51 </v>
      </c>
      <c r="E6753">
        <f t="shared" si="421"/>
        <v>0.99999999994179234</v>
      </c>
      <c r="F6753">
        <v>88</v>
      </c>
      <c r="K6753" t="s">
        <v>16359</v>
      </c>
      <c r="L6753">
        <v>80.099999999999994</v>
      </c>
      <c r="N6753" t="s">
        <v>16467</v>
      </c>
      <c r="O6753" t="str">
        <f t="shared" si="422"/>
        <v xml:space="preserve">7-21-2012 19:51 </v>
      </c>
      <c r="P6753">
        <f t="shared" si="423"/>
        <v>0.11666666652308777</v>
      </c>
      <c r="Q6753">
        <v>82.9</v>
      </c>
      <c r="R6753">
        <v>0.99999999994179234</v>
      </c>
      <c r="S6753">
        <v>72</v>
      </c>
    </row>
    <row r="6754" spans="1:19" x14ac:dyDescent="0.25">
      <c r="A6754" t="s">
        <v>6784</v>
      </c>
      <c r="B6754">
        <v>90</v>
      </c>
      <c r="D6754" t="str">
        <f t="shared" si="420"/>
        <v xml:space="preserve">7-26-2011 17:51 </v>
      </c>
      <c r="E6754">
        <f t="shared" si="421"/>
        <v>1.0000000001164153</v>
      </c>
      <c r="F6754">
        <v>90</v>
      </c>
      <c r="K6754" t="s">
        <v>16360</v>
      </c>
      <c r="L6754">
        <v>77</v>
      </c>
      <c r="N6754" t="s">
        <v>16468</v>
      </c>
      <c r="O6754" t="str">
        <f t="shared" si="422"/>
        <v xml:space="preserve">7-21-2012 19:44 </v>
      </c>
      <c r="P6754">
        <f t="shared" si="423"/>
        <v>0.88333333341870457</v>
      </c>
      <c r="Q6754">
        <v>82.4</v>
      </c>
      <c r="R6754">
        <v>1.0000000001164153</v>
      </c>
      <c r="S6754">
        <v>72</v>
      </c>
    </row>
    <row r="6755" spans="1:19" x14ac:dyDescent="0.25">
      <c r="A6755" t="s">
        <v>6785</v>
      </c>
      <c r="B6755">
        <v>91.9</v>
      </c>
      <c r="D6755" t="str">
        <f t="shared" si="420"/>
        <v xml:space="preserve">7-26-2011 16:51 </v>
      </c>
      <c r="E6755">
        <f t="shared" si="421"/>
        <v>0.99999999994179234</v>
      </c>
      <c r="F6755">
        <v>91.9</v>
      </c>
      <c r="K6755" t="s">
        <v>16361</v>
      </c>
      <c r="L6755">
        <v>75</v>
      </c>
      <c r="N6755" t="s">
        <v>16469</v>
      </c>
      <c r="O6755" t="str">
        <f t="shared" si="422"/>
        <v xml:space="preserve">7-21-2012 18:51 </v>
      </c>
      <c r="P6755">
        <f t="shared" si="423"/>
        <v>0.99999999994179234</v>
      </c>
      <c r="Q6755">
        <v>87.1</v>
      </c>
      <c r="R6755">
        <v>1.0000000001164153</v>
      </c>
      <c r="S6755">
        <v>72</v>
      </c>
    </row>
    <row r="6756" spans="1:19" x14ac:dyDescent="0.25">
      <c r="A6756" t="s">
        <v>6786</v>
      </c>
      <c r="B6756">
        <v>91</v>
      </c>
      <c r="D6756" t="str">
        <f t="shared" si="420"/>
        <v xml:space="preserve">7-26-2011 15:51 </v>
      </c>
      <c r="E6756">
        <f t="shared" si="421"/>
        <v>0.99999999994179234</v>
      </c>
      <c r="F6756">
        <v>91</v>
      </c>
      <c r="K6756" t="s">
        <v>16362</v>
      </c>
      <c r="L6756">
        <v>71.099999999999994</v>
      </c>
      <c r="N6756" t="s">
        <v>16470</v>
      </c>
      <c r="O6756" t="str">
        <f t="shared" si="422"/>
        <v xml:space="preserve">7-21-2012 17:51 </v>
      </c>
      <c r="P6756">
        <f t="shared" si="423"/>
        <v>1.0000000001164153</v>
      </c>
      <c r="Q6756">
        <v>89.1</v>
      </c>
      <c r="R6756">
        <v>0.41666666662786156</v>
      </c>
      <c r="S6756">
        <v>72</v>
      </c>
    </row>
    <row r="6757" spans="1:19" x14ac:dyDescent="0.25">
      <c r="A6757" t="s">
        <v>6787</v>
      </c>
      <c r="B6757">
        <v>88</v>
      </c>
      <c r="D6757" t="str">
        <f t="shared" si="420"/>
        <v xml:space="preserve">7-26-2011 14:51 </v>
      </c>
      <c r="E6757">
        <f t="shared" si="421"/>
        <v>1.0000000001164153</v>
      </c>
      <c r="F6757">
        <v>88</v>
      </c>
      <c r="K6757" t="s">
        <v>16363</v>
      </c>
      <c r="L6757">
        <v>71.099999999999994</v>
      </c>
      <c r="N6757" t="s">
        <v>16471</v>
      </c>
      <c r="O6757" t="str">
        <f t="shared" si="422"/>
        <v xml:space="preserve">7-21-2012 16:51 </v>
      </c>
      <c r="P6757">
        <f t="shared" si="423"/>
        <v>0.99999999994179234</v>
      </c>
      <c r="Q6757">
        <v>91.9</v>
      </c>
      <c r="R6757">
        <v>0.99999999994179234</v>
      </c>
      <c r="S6757">
        <v>72</v>
      </c>
    </row>
    <row r="6758" spans="1:19" x14ac:dyDescent="0.25">
      <c r="A6758" t="s">
        <v>6788</v>
      </c>
      <c r="B6758">
        <v>84.9</v>
      </c>
      <c r="D6758" t="str">
        <f t="shared" si="420"/>
        <v xml:space="preserve">7-26-2011 13:51 </v>
      </c>
      <c r="E6758">
        <f t="shared" si="421"/>
        <v>0.13333333324408159</v>
      </c>
      <c r="F6758">
        <v>84.9</v>
      </c>
      <c r="K6758" t="s">
        <v>16364</v>
      </c>
      <c r="L6758">
        <v>72</v>
      </c>
      <c r="N6758" t="s">
        <v>16472</v>
      </c>
      <c r="O6758" t="str">
        <f t="shared" si="422"/>
        <v xml:space="preserve">7-21-2012 15:51 </v>
      </c>
      <c r="P6758">
        <f t="shared" si="423"/>
        <v>0.99999999994179234</v>
      </c>
      <c r="Q6758">
        <v>91.9</v>
      </c>
      <c r="R6758">
        <v>0.99999999994179234</v>
      </c>
      <c r="S6758">
        <v>72</v>
      </c>
    </row>
    <row r="6759" spans="1:19" x14ac:dyDescent="0.25">
      <c r="A6759" t="s">
        <v>6789</v>
      </c>
      <c r="B6759">
        <v>84.2</v>
      </c>
      <c r="D6759" t="str">
        <f t="shared" si="420"/>
        <v xml:space="preserve">7-26-2011 13:43 </v>
      </c>
      <c r="E6759">
        <f t="shared" si="421"/>
        <v>0.86666666669771075</v>
      </c>
      <c r="F6759">
        <v>84.2</v>
      </c>
      <c r="K6759" t="s">
        <v>16365</v>
      </c>
      <c r="L6759">
        <v>73</v>
      </c>
      <c r="N6759" t="s">
        <v>16473</v>
      </c>
      <c r="O6759" t="str">
        <f t="shared" si="422"/>
        <v xml:space="preserve">7-21-2012 14:51 </v>
      </c>
      <c r="P6759">
        <f t="shared" si="423"/>
        <v>1.0000000001164153</v>
      </c>
      <c r="Q6759">
        <v>91</v>
      </c>
      <c r="R6759">
        <v>1.0000000001164153</v>
      </c>
      <c r="S6759">
        <v>72</v>
      </c>
    </row>
    <row r="6760" spans="1:19" x14ac:dyDescent="0.25">
      <c r="A6760" t="s">
        <v>6790</v>
      </c>
      <c r="B6760">
        <v>80.099999999999994</v>
      </c>
      <c r="D6760" t="str">
        <f t="shared" si="420"/>
        <v xml:space="preserve">7-26-2011 12:51 </v>
      </c>
      <c r="E6760">
        <f t="shared" si="421"/>
        <v>0.44999999989522621</v>
      </c>
      <c r="F6760">
        <v>80.099999999999994</v>
      </c>
      <c r="K6760" t="s">
        <v>16366</v>
      </c>
      <c r="L6760">
        <v>73</v>
      </c>
      <c r="N6760" t="s">
        <v>16474</v>
      </c>
      <c r="O6760" t="str">
        <f t="shared" si="422"/>
        <v xml:space="preserve">7-21-2012 13:51 </v>
      </c>
      <c r="P6760">
        <f t="shared" si="423"/>
        <v>0.99999999994179234</v>
      </c>
      <c r="Q6760">
        <v>88</v>
      </c>
      <c r="R6760">
        <v>0.99999999994179234</v>
      </c>
      <c r="S6760">
        <v>72</v>
      </c>
    </row>
    <row r="6761" spans="1:19" x14ac:dyDescent="0.25">
      <c r="A6761" t="s">
        <v>6791</v>
      </c>
      <c r="B6761">
        <v>78.8</v>
      </c>
      <c r="D6761" t="str">
        <f t="shared" si="420"/>
        <v xml:space="preserve">7-26-2011 12:24 </v>
      </c>
      <c r="E6761">
        <f t="shared" si="421"/>
        <v>0.55000000004656613</v>
      </c>
      <c r="F6761">
        <v>78.8</v>
      </c>
      <c r="K6761" t="s">
        <v>16367</v>
      </c>
      <c r="L6761">
        <v>75.900000000000006</v>
      </c>
      <c r="N6761" t="s">
        <v>16475</v>
      </c>
      <c r="O6761" t="str">
        <f t="shared" si="422"/>
        <v xml:space="preserve">7-21-2012 12:51 </v>
      </c>
      <c r="P6761">
        <f t="shared" si="423"/>
        <v>0.58333333331393078</v>
      </c>
      <c r="Q6761">
        <v>84.9</v>
      </c>
      <c r="R6761">
        <v>0.99999999994179234</v>
      </c>
      <c r="S6761">
        <v>72</v>
      </c>
    </row>
    <row r="6762" spans="1:19" x14ac:dyDescent="0.25">
      <c r="A6762" t="s">
        <v>6792</v>
      </c>
      <c r="B6762">
        <v>78.099999999999994</v>
      </c>
      <c r="D6762" t="str">
        <f t="shared" si="420"/>
        <v xml:space="preserve">7-26-2011 11:51 </v>
      </c>
      <c r="E6762">
        <f t="shared" si="421"/>
        <v>8.3333333430346102E-2</v>
      </c>
      <c r="F6762">
        <v>78.099999999999994</v>
      </c>
      <c r="K6762" t="s">
        <v>16368</v>
      </c>
      <c r="L6762">
        <v>77</v>
      </c>
      <c r="N6762" t="s">
        <v>16476</v>
      </c>
      <c r="O6762" t="str">
        <f t="shared" si="422"/>
        <v xml:space="preserve">7-21-2012 12:16 </v>
      </c>
      <c r="P6762">
        <f t="shared" si="423"/>
        <v>0.41666666662786156</v>
      </c>
      <c r="Q6762">
        <v>82.4</v>
      </c>
      <c r="R6762">
        <v>0.99999999994179234</v>
      </c>
      <c r="S6762">
        <v>72</v>
      </c>
    </row>
    <row r="6763" spans="1:19" x14ac:dyDescent="0.25">
      <c r="A6763" t="s">
        <v>6793</v>
      </c>
      <c r="B6763">
        <v>77</v>
      </c>
      <c r="D6763" t="str">
        <f t="shared" si="420"/>
        <v xml:space="preserve">7-26-2011 11:46 </v>
      </c>
      <c r="E6763">
        <f t="shared" si="421"/>
        <v>0.91666666668606922</v>
      </c>
      <c r="F6763">
        <v>77</v>
      </c>
      <c r="K6763" t="s">
        <v>16369</v>
      </c>
      <c r="L6763">
        <v>77</v>
      </c>
      <c r="N6763" t="s">
        <v>16477</v>
      </c>
      <c r="O6763" t="str">
        <f t="shared" si="422"/>
        <v xml:space="preserve">7-21-2012 11:51 </v>
      </c>
      <c r="P6763">
        <f t="shared" si="423"/>
        <v>0.16666666668606922</v>
      </c>
      <c r="Q6763">
        <v>80.099999999999994</v>
      </c>
      <c r="R6763">
        <v>0.99999999994179234</v>
      </c>
      <c r="S6763">
        <v>72</v>
      </c>
    </row>
    <row r="6764" spans="1:19" x14ac:dyDescent="0.25">
      <c r="A6764" t="s">
        <v>6794</v>
      </c>
      <c r="B6764">
        <v>77</v>
      </c>
      <c r="D6764" t="str">
        <f t="shared" si="420"/>
        <v xml:space="preserve">7-26-2011 10:51 </v>
      </c>
      <c r="E6764">
        <f t="shared" si="421"/>
        <v>0.99999999994179234</v>
      </c>
      <c r="F6764">
        <v>77</v>
      </c>
      <c r="K6764" t="s">
        <v>16370</v>
      </c>
      <c r="L6764">
        <v>78.099999999999994</v>
      </c>
      <c r="N6764" t="s">
        <v>16478</v>
      </c>
      <c r="O6764" t="str">
        <f t="shared" si="422"/>
        <v xml:space="preserve">7-21-2012 11:41 </v>
      </c>
      <c r="P6764">
        <f t="shared" si="423"/>
        <v>0.8333333334303461</v>
      </c>
      <c r="Q6764">
        <v>80.599999999999994</v>
      </c>
      <c r="R6764">
        <v>0.99999999994179234</v>
      </c>
      <c r="S6764">
        <v>72</v>
      </c>
    </row>
    <row r="6765" spans="1:19" x14ac:dyDescent="0.25">
      <c r="A6765" t="s">
        <v>6795</v>
      </c>
      <c r="B6765">
        <v>75.900000000000006</v>
      </c>
      <c r="D6765" t="str">
        <f t="shared" si="420"/>
        <v xml:space="preserve">7-26-2011 9:51 </v>
      </c>
      <c r="E6765">
        <f t="shared" si="421"/>
        <v>0.5166666666045785</v>
      </c>
      <c r="F6765">
        <v>75.900000000000006</v>
      </c>
      <c r="K6765" t="s">
        <v>16371</v>
      </c>
      <c r="L6765">
        <v>75.900000000000006</v>
      </c>
      <c r="N6765" t="s">
        <v>16479</v>
      </c>
      <c r="O6765" t="str">
        <f t="shared" si="422"/>
        <v xml:space="preserve">7-21-2012 10:51 </v>
      </c>
      <c r="P6765">
        <f t="shared" si="423"/>
        <v>0.99999999994179234</v>
      </c>
      <c r="Q6765">
        <v>79</v>
      </c>
      <c r="R6765">
        <v>0.99999999994179234</v>
      </c>
      <c r="S6765">
        <v>72</v>
      </c>
    </row>
    <row r="6766" spans="1:19" x14ac:dyDescent="0.25">
      <c r="A6766" t="s">
        <v>6796</v>
      </c>
      <c r="B6766">
        <v>75.2</v>
      </c>
      <c r="D6766" t="str">
        <f t="shared" si="420"/>
        <v xml:space="preserve">7-26-2011 9:20 </v>
      </c>
      <c r="E6766">
        <f t="shared" si="421"/>
        <v>0.48333333333721384</v>
      </c>
      <c r="F6766">
        <v>75.2</v>
      </c>
      <c r="K6766" t="s">
        <v>16372</v>
      </c>
      <c r="L6766">
        <v>75.900000000000006</v>
      </c>
      <c r="N6766" t="s">
        <v>16480</v>
      </c>
      <c r="O6766" t="str">
        <f t="shared" si="422"/>
        <v xml:space="preserve">7-21-2012 9:51 </v>
      </c>
      <c r="P6766">
        <f t="shared" si="423"/>
        <v>0.99999999994179234</v>
      </c>
      <c r="Q6766">
        <v>77</v>
      </c>
      <c r="R6766">
        <v>1.0000000001164153</v>
      </c>
      <c r="S6766">
        <v>72</v>
      </c>
    </row>
    <row r="6767" spans="1:19" x14ac:dyDescent="0.25">
      <c r="A6767" t="s">
        <v>6797</v>
      </c>
      <c r="B6767">
        <v>75</v>
      </c>
      <c r="D6767" t="str">
        <f t="shared" si="420"/>
        <v xml:space="preserve">7-26-2011 8:51 </v>
      </c>
      <c r="E6767">
        <f t="shared" si="421"/>
        <v>0.26666666666278616</v>
      </c>
      <c r="F6767">
        <v>75</v>
      </c>
      <c r="K6767" t="s">
        <v>16373</v>
      </c>
      <c r="L6767">
        <v>78.099999999999994</v>
      </c>
      <c r="N6767" t="s">
        <v>16481</v>
      </c>
      <c r="O6767" t="str">
        <f t="shared" si="422"/>
        <v xml:space="preserve">7-21-2012 8:51 </v>
      </c>
      <c r="P6767">
        <f t="shared" si="423"/>
        <v>1.0000000001164153</v>
      </c>
      <c r="Q6767">
        <v>75</v>
      </c>
      <c r="R6767">
        <v>0.99999999994179234</v>
      </c>
      <c r="S6767">
        <v>72</v>
      </c>
    </row>
    <row r="6768" spans="1:19" x14ac:dyDescent="0.25">
      <c r="A6768" t="s">
        <v>6798</v>
      </c>
      <c r="B6768">
        <v>73.400000000000006</v>
      </c>
      <c r="D6768" t="str">
        <f t="shared" si="420"/>
        <v xml:space="preserve">7-26-2011 8:35 </v>
      </c>
      <c r="E6768">
        <f t="shared" si="421"/>
        <v>0.73333333345362917</v>
      </c>
      <c r="F6768">
        <v>73.400000000000006</v>
      </c>
      <c r="K6768" t="s">
        <v>16374</v>
      </c>
      <c r="L6768">
        <v>78.099999999999994</v>
      </c>
      <c r="N6768" t="s">
        <v>16482</v>
      </c>
      <c r="O6768" t="str">
        <f t="shared" si="422"/>
        <v xml:space="preserve">7-21-2012 7:51 </v>
      </c>
      <c r="P6768">
        <f t="shared" si="423"/>
        <v>0.99999999994179234</v>
      </c>
      <c r="Q6768">
        <v>75</v>
      </c>
      <c r="R6768">
        <v>0.99999999994179234</v>
      </c>
      <c r="S6768">
        <v>72</v>
      </c>
    </row>
    <row r="6769" spans="1:19" x14ac:dyDescent="0.25">
      <c r="A6769" t="s">
        <v>6799</v>
      </c>
      <c r="B6769">
        <v>73.900000000000006</v>
      </c>
      <c r="D6769" t="str">
        <f t="shared" si="420"/>
        <v xml:space="preserve">7-26-2011 7:51 </v>
      </c>
      <c r="E6769">
        <f t="shared" si="421"/>
        <v>0.26666666666278616</v>
      </c>
      <c r="F6769">
        <v>73.900000000000006</v>
      </c>
      <c r="K6769" t="s">
        <v>16375</v>
      </c>
      <c r="L6769">
        <v>79</v>
      </c>
      <c r="N6769" t="s">
        <v>16483</v>
      </c>
      <c r="O6769" t="str">
        <f t="shared" si="422"/>
        <v xml:space="preserve">7-21-2012 6:51 </v>
      </c>
      <c r="P6769">
        <f t="shared" si="423"/>
        <v>0.99999999994179234</v>
      </c>
      <c r="Q6769">
        <v>73.900000000000006</v>
      </c>
      <c r="R6769">
        <v>0.99999999994179234</v>
      </c>
      <c r="S6769">
        <v>72</v>
      </c>
    </row>
    <row r="6770" spans="1:19" x14ac:dyDescent="0.25">
      <c r="A6770" t="s">
        <v>6800</v>
      </c>
      <c r="B6770">
        <v>73.400000000000006</v>
      </c>
      <c r="D6770" t="str">
        <f t="shared" si="420"/>
        <v xml:space="preserve">7-26-2011 7:35 </v>
      </c>
      <c r="E6770">
        <f t="shared" si="421"/>
        <v>0.18333333323244005</v>
      </c>
      <c r="F6770">
        <v>73.400000000000006</v>
      </c>
      <c r="K6770" t="s">
        <v>16376</v>
      </c>
      <c r="L6770">
        <v>77</v>
      </c>
      <c r="N6770" t="s">
        <v>16484</v>
      </c>
      <c r="O6770" t="str">
        <f t="shared" si="422"/>
        <v xml:space="preserve">7-21-2012 5:51 </v>
      </c>
      <c r="P6770">
        <f t="shared" si="423"/>
        <v>1.0000000001164153</v>
      </c>
      <c r="Q6770">
        <v>73.900000000000006</v>
      </c>
      <c r="R6770">
        <v>0.99999999994179234</v>
      </c>
      <c r="S6770">
        <v>72</v>
      </c>
    </row>
    <row r="6771" spans="1:19" x14ac:dyDescent="0.25">
      <c r="A6771" t="s">
        <v>6801</v>
      </c>
      <c r="B6771">
        <v>73.400000000000006</v>
      </c>
      <c r="D6771" t="str">
        <f t="shared" si="420"/>
        <v xml:space="preserve">7-26-2011 7:24 </v>
      </c>
      <c r="E6771">
        <f t="shared" si="421"/>
        <v>0.55000000004656613</v>
      </c>
      <c r="F6771">
        <v>73.400000000000006</v>
      </c>
      <c r="K6771" t="s">
        <v>16377</v>
      </c>
      <c r="L6771">
        <v>77</v>
      </c>
      <c r="N6771" t="s">
        <v>16485</v>
      </c>
      <c r="O6771" t="str">
        <f t="shared" si="422"/>
        <v xml:space="preserve">7-21-2012 4:51 </v>
      </c>
      <c r="P6771">
        <f t="shared" si="423"/>
        <v>0.99999999994179234</v>
      </c>
      <c r="Q6771">
        <v>73.900000000000006</v>
      </c>
      <c r="R6771">
        <v>1.0000000001164153</v>
      </c>
      <c r="S6771">
        <v>72</v>
      </c>
    </row>
    <row r="6772" spans="1:19" x14ac:dyDescent="0.25">
      <c r="A6772" t="s">
        <v>6802</v>
      </c>
      <c r="B6772">
        <v>73.900000000000006</v>
      </c>
      <c r="D6772" t="str">
        <f t="shared" si="420"/>
        <v xml:space="preserve">7-26-2011 6:51 </v>
      </c>
      <c r="E6772">
        <f t="shared" si="421"/>
        <v>0.99999999994179234</v>
      </c>
      <c r="F6772">
        <v>73.900000000000006</v>
      </c>
      <c r="K6772" t="s">
        <v>16378</v>
      </c>
      <c r="L6772">
        <v>77</v>
      </c>
      <c r="N6772" t="s">
        <v>16486</v>
      </c>
      <c r="O6772" t="str">
        <f t="shared" si="422"/>
        <v xml:space="preserve">7-21-2012 3:51 </v>
      </c>
      <c r="P6772">
        <f t="shared" si="423"/>
        <v>0.99999999994179234</v>
      </c>
      <c r="Q6772">
        <v>73.900000000000006</v>
      </c>
      <c r="R6772">
        <v>1.0000000001164153</v>
      </c>
      <c r="S6772">
        <v>72</v>
      </c>
    </row>
    <row r="6773" spans="1:19" x14ac:dyDescent="0.25">
      <c r="A6773" t="s">
        <v>6803</v>
      </c>
      <c r="B6773">
        <v>73.900000000000006</v>
      </c>
      <c r="D6773" t="str">
        <f t="shared" si="420"/>
        <v xml:space="preserve">7-26-2011 5:51 </v>
      </c>
      <c r="E6773">
        <f t="shared" si="421"/>
        <v>1.0000000001164153</v>
      </c>
      <c r="F6773">
        <v>73.900000000000006</v>
      </c>
      <c r="K6773" t="s">
        <v>16379</v>
      </c>
      <c r="L6773">
        <v>82.9</v>
      </c>
      <c r="N6773" t="s">
        <v>16487</v>
      </c>
      <c r="O6773" t="str">
        <f t="shared" si="422"/>
        <v xml:space="preserve">7-21-2012 2:51 </v>
      </c>
      <c r="P6773">
        <f t="shared" si="423"/>
        <v>1.0000000001164153</v>
      </c>
      <c r="Q6773">
        <v>75</v>
      </c>
      <c r="R6773">
        <v>1.0000000001164153</v>
      </c>
      <c r="S6773">
        <v>72</v>
      </c>
    </row>
    <row r="6774" spans="1:19" x14ac:dyDescent="0.25">
      <c r="A6774" t="s">
        <v>6804</v>
      </c>
      <c r="B6774">
        <v>73.900000000000006</v>
      </c>
      <c r="D6774" t="str">
        <f t="shared" si="420"/>
        <v xml:space="preserve">7-26-2011 4:51 </v>
      </c>
      <c r="E6774">
        <f t="shared" si="421"/>
        <v>0.49999999988358468</v>
      </c>
      <c r="F6774">
        <v>73.900000000000006</v>
      </c>
      <c r="K6774" t="s">
        <v>16380</v>
      </c>
      <c r="L6774">
        <v>87.8</v>
      </c>
      <c r="N6774" t="s">
        <v>16488</v>
      </c>
      <c r="O6774" t="str">
        <f t="shared" si="422"/>
        <v xml:space="preserve">7-21-2012 1:51 </v>
      </c>
      <c r="P6774">
        <f t="shared" si="423"/>
        <v>0.58333333331393078</v>
      </c>
      <c r="Q6774">
        <v>75</v>
      </c>
      <c r="R6774">
        <v>0.99999999994179234</v>
      </c>
      <c r="S6774">
        <v>72</v>
      </c>
    </row>
    <row r="6775" spans="1:19" x14ac:dyDescent="0.25">
      <c r="A6775" t="s">
        <v>6805</v>
      </c>
      <c r="B6775">
        <v>73.400000000000006</v>
      </c>
      <c r="D6775" t="str">
        <f t="shared" si="420"/>
        <v xml:space="preserve">7-26-2011 4:21 </v>
      </c>
      <c r="E6775">
        <f t="shared" si="421"/>
        <v>0.50000000005820766</v>
      </c>
      <c r="F6775">
        <v>73.400000000000006</v>
      </c>
      <c r="K6775" t="s">
        <v>16381</v>
      </c>
      <c r="L6775">
        <v>96.1</v>
      </c>
      <c r="N6775" t="s">
        <v>16489</v>
      </c>
      <c r="O6775" t="str">
        <f t="shared" si="422"/>
        <v xml:space="preserve">7-21-2012 1:16 </v>
      </c>
      <c r="P6775">
        <f t="shared" si="423"/>
        <v>0.41666666662786156</v>
      </c>
      <c r="Q6775">
        <v>75.2</v>
      </c>
      <c r="R6775">
        <v>0.99999999994179234</v>
      </c>
      <c r="S6775">
        <v>72</v>
      </c>
    </row>
    <row r="6776" spans="1:19" x14ac:dyDescent="0.25">
      <c r="A6776" t="s">
        <v>6806</v>
      </c>
      <c r="B6776">
        <v>73.900000000000006</v>
      </c>
      <c r="D6776" t="str">
        <f t="shared" si="420"/>
        <v xml:space="preserve">7-26-2011 3:51 </v>
      </c>
      <c r="E6776">
        <f t="shared" si="421"/>
        <v>0.73333333327900618</v>
      </c>
      <c r="F6776">
        <v>73.900000000000006</v>
      </c>
      <c r="K6776" t="s">
        <v>16382</v>
      </c>
      <c r="L6776">
        <v>95</v>
      </c>
      <c r="N6776" t="s">
        <v>16490</v>
      </c>
      <c r="O6776" t="str">
        <f t="shared" si="422"/>
        <v xml:space="preserve">7-21-2012 0:51 </v>
      </c>
      <c r="P6776">
        <f t="shared" si="423"/>
        <v>0.99999999994179234</v>
      </c>
      <c r="Q6776">
        <v>75</v>
      </c>
      <c r="R6776">
        <v>0.99999999994179234</v>
      </c>
      <c r="S6776">
        <v>72</v>
      </c>
    </row>
    <row r="6777" spans="1:19" x14ac:dyDescent="0.25">
      <c r="A6777" t="s">
        <v>6807</v>
      </c>
      <c r="B6777">
        <v>73.400000000000006</v>
      </c>
      <c r="D6777" t="str">
        <f t="shared" si="420"/>
        <v xml:space="preserve">7-26-2011 3:07 </v>
      </c>
      <c r="E6777">
        <f t="shared" si="421"/>
        <v>0.26666666666278616</v>
      </c>
      <c r="F6777">
        <v>73.400000000000006</v>
      </c>
      <c r="K6777" t="s">
        <v>16383</v>
      </c>
      <c r="L6777">
        <v>95</v>
      </c>
      <c r="N6777" t="s">
        <v>16491</v>
      </c>
      <c r="O6777" t="str">
        <f t="shared" si="422"/>
        <v xml:space="preserve">7-20-2012 23:51 </v>
      </c>
      <c r="P6777">
        <f t="shared" si="423"/>
        <v>1.0000000001164153</v>
      </c>
      <c r="Q6777">
        <v>75</v>
      </c>
      <c r="R6777">
        <v>0.48333333333721384</v>
      </c>
      <c r="S6777">
        <v>72</v>
      </c>
    </row>
    <row r="6778" spans="1:19" x14ac:dyDescent="0.25">
      <c r="A6778" t="s">
        <v>6808</v>
      </c>
      <c r="B6778">
        <v>73.900000000000006</v>
      </c>
      <c r="D6778" t="str">
        <f t="shared" si="420"/>
        <v xml:space="preserve">7-26-2011 2:51 </v>
      </c>
      <c r="E6778">
        <f t="shared" si="421"/>
        <v>1.0000000001164153</v>
      </c>
      <c r="F6778">
        <v>73.900000000000006</v>
      </c>
      <c r="K6778" t="s">
        <v>16384</v>
      </c>
      <c r="L6778">
        <v>91.9</v>
      </c>
      <c r="N6778" t="s">
        <v>16492</v>
      </c>
      <c r="O6778" t="str">
        <f t="shared" si="422"/>
        <v xml:space="preserve">7-20-2012 22:51 </v>
      </c>
      <c r="P6778">
        <f t="shared" si="423"/>
        <v>0.99999999994179234</v>
      </c>
      <c r="Q6778">
        <v>75</v>
      </c>
      <c r="R6778">
        <v>0.99999999994179234</v>
      </c>
      <c r="S6778">
        <v>72</v>
      </c>
    </row>
    <row r="6779" spans="1:19" x14ac:dyDescent="0.25">
      <c r="A6779" t="s">
        <v>6809</v>
      </c>
      <c r="B6779">
        <v>75</v>
      </c>
      <c r="D6779" t="str">
        <f t="shared" si="420"/>
        <v xml:space="preserve">7-26-2011 1:51 </v>
      </c>
      <c r="E6779">
        <f t="shared" si="421"/>
        <v>0.99999999994179234</v>
      </c>
      <c r="F6779">
        <v>75</v>
      </c>
      <c r="K6779" t="s">
        <v>16385</v>
      </c>
      <c r="L6779">
        <v>91.9</v>
      </c>
      <c r="N6779" t="s">
        <v>16493</v>
      </c>
      <c r="O6779" t="str">
        <f t="shared" si="422"/>
        <v xml:space="preserve">7-20-2012 21:51 </v>
      </c>
      <c r="P6779">
        <f t="shared" si="423"/>
        <v>0.99999999994179234</v>
      </c>
      <c r="Q6779">
        <v>75</v>
      </c>
      <c r="R6779">
        <v>0.99999999994179234</v>
      </c>
      <c r="S6779">
        <v>72</v>
      </c>
    </row>
    <row r="6780" spans="1:19" x14ac:dyDescent="0.25">
      <c r="A6780" t="s">
        <v>6810</v>
      </c>
      <c r="B6780">
        <v>73.900000000000006</v>
      </c>
      <c r="D6780" t="str">
        <f t="shared" si="420"/>
        <v xml:space="preserve">7-26-2011 0:51 </v>
      </c>
      <c r="E6780">
        <f t="shared" si="421"/>
        <v>0.99999999994179234</v>
      </c>
      <c r="F6780">
        <v>73.900000000000006</v>
      </c>
      <c r="K6780" t="s">
        <v>16386</v>
      </c>
      <c r="L6780">
        <v>89.1</v>
      </c>
      <c r="N6780" t="s">
        <v>16494</v>
      </c>
      <c r="O6780" t="str">
        <f t="shared" si="422"/>
        <v xml:space="preserve">7-20-2012 20:51 </v>
      </c>
      <c r="P6780">
        <f t="shared" si="423"/>
        <v>1.0000000001164153</v>
      </c>
      <c r="Q6780">
        <v>75</v>
      </c>
      <c r="R6780">
        <v>0.99999999994179234</v>
      </c>
      <c r="S6780">
        <v>72</v>
      </c>
    </row>
    <row r="6781" spans="1:19" x14ac:dyDescent="0.25">
      <c r="A6781" t="s">
        <v>6811</v>
      </c>
      <c r="B6781">
        <v>75</v>
      </c>
      <c r="D6781" t="str">
        <f t="shared" si="420"/>
        <v xml:space="preserve">7-25-2011 23:51 </v>
      </c>
      <c r="E6781">
        <f t="shared" si="421"/>
        <v>1.0000000001164153</v>
      </c>
      <c r="F6781">
        <v>75</v>
      </c>
      <c r="K6781" t="s">
        <v>16387</v>
      </c>
      <c r="L6781">
        <v>86</v>
      </c>
      <c r="N6781" t="s">
        <v>16495</v>
      </c>
      <c r="O6781" t="str">
        <f t="shared" si="422"/>
        <v xml:space="preserve">7-20-2012 19:51 </v>
      </c>
      <c r="P6781">
        <f t="shared" si="423"/>
        <v>0.99999999994179234</v>
      </c>
      <c r="Q6781">
        <v>75</v>
      </c>
      <c r="R6781">
        <v>0.99999999994179234</v>
      </c>
      <c r="S6781">
        <v>72</v>
      </c>
    </row>
    <row r="6782" spans="1:19" x14ac:dyDescent="0.25">
      <c r="A6782" t="s">
        <v>6812</v>
      </c>
      <c r="B6782">
        <v>75</v>
      </c>
      <c r="D6782" t="str">
        <f t="shared" si="420"/>
        <v xml:space="preserve">7-25-2011 22:51 </v>
      </c>
      <c r="E6782">
        <f t="shared" si="421"/>
        <v>0.99999999994179234</v>
      </c>
      <c r="F6782">
        <v>75</v>
      </c>
      <c r="K6782" t="s">
        <v>16388</v>
      </c>
      <c r="L6782">
        <v>82</v>
      </c>
      <c r="N6782" t="s">
        <v>16496</v>
      </c>
      <c r="O6782" t="str">
        <f t="shared" si="422"/>
        <v xml:space="preserve">7-20-2012 18:51 </v>
      </c>
      <c r="P6782">
        <f t="shared" si="423"/>
        <v>0.41666666662786156</v>
      </c>
      <c r="Q6782">
        <v>75</v>
      </c>
      <c r="R6782">
        <v>1.0000000001164153</v>
      </c>
      <c r="S6782">
        <v>72</v>
      </c>
    </row>
    <row r="6783" spans="1:19" x14ac:dyDescent="0.25">
      <c r="A6783" t="s">
        <v>6813</v>
      </c>
      <c r="B6783">
        <v>75.900000000000006</v>
      </c>
      <c r="D6783" t="str">
        <f t="shared" si="420"/>
        <v xml:space="preserve">7-25-2011 21:51 </v>
      </c>
      <c r="E6783">
        <f t="shared" si="421"/>
        <v>0.53333333332557231</v>
      </c>
      <c r="F6783">
        <v>75.900000000000006</v>
      </c>
      <c r="K6783" t="s">
        <v>16389</v>
      </c>
      <c r="L6783">
        <v>78.099999999999994</v>
      </c>
      <c r="N6783" t="s">
        <v>16497</v>
      </c>
      <c r="O6783" t="str">
        <f t="shared" si="422"/>
        <v xml:space="preserve">7-20-2012 18:26 </v>
      </c>
      <c r="P6783">
        <f t="shared" si="423"/>
        <v>0.58333333331393078</v>
      </c>
      <c r="Q6783">
        <v>75.2</v>
      </c>
      <c r="R6783">
        <v>0.99999999994179234</v>
      </c>
      <c r="S6783">
        <v>72</v>
      </c>
    </row>
    <row r="6784" spans="1:19" x14ac:dyDescent="0.25">
      <c r="A6784" t="s">
        <v>6814</v>
      </c>
      <c r="B6784">
        <v>75.2</v>
      </c>
      <c r="D6784" t="str">
        <f t="shared" si="420"/>
        <v xml:space="preserve">7-25-2011 21:19 </v>
      </c>
      <c r="E6784">
        <f t="shared" si="421"/>
        <v>0.46666666661622003</v>
      </c>
      <c r="F6784">
        <v>75.2</v>
      </c>
      <c r="K6784" t="s">
        <v>16390</v>
      </c>
      <c r="L6784">
        <v>73.900000000000006</v>
      </c>
      <c r="N6784" t="s">
        <v>16498</v>
      </c>
      <c r="O6784" t="str">
        <f t="shared" si="422"/>
        <v xml:space="preserve">7-20-2012 17:51 </v>
      </c>
      <c r="P6784">
        <f t="shared" si="423"/>
        <v>0.58333333331393078</v>
      </c>
      <c r="Q6784">
        <v>75</v>
      </c>
      <c r="R6784">
        <v>1.0000000001164153</v>
      </c>
      <c r="S6784">
        <v>72</v>
      </c>
    </row>
    <row r="6785" spans="1:19" x14ac:dyDescent="0.25">
      <c r="A6785" t="s">
        <v>6815</v>
      </c>
      <c r="B6785">
        <v>75.900000000000006</v>
      </c>
      <c r="D6785" t="str">
        <f t="shared" si="420"/>
        <v xml:space="preserve">7-25-2011 20:51 </v>
      </c>
      <c r="E6785">
        <f t="shared" si="421"/>
        <v>1.0000000001164153</v>
      </c>
      <c r="F6785">
        <v>75.900000000000006</v>
      </c>
      <c r="K6785" t="s">
        <v>16391</v>
      </c>
      <c r="L6785">
        <v>73</v>
      </c>
      <c r="N6785" t="s">
        <v>16499</v>
      </c>
      <c r="O6785" t="str">
        <f t="shared" si="422"/>
        <v xml:space="preserve">7-20-2012 17:16 </v>
      </c>
      <c r="P6785">
        <f t="shared" si="423"/>
        <v>0.26666666666278616</v>
      </c>
      <c r="Q6785">
        <v>80.599999999999994</v>
      </c>
      <c r="R6785">
        <v>1.0000000001164153</v>
      </c>
      <c r="S6785">
        <v>72</v>
      </c>
    </row>
    <row r="6786" spans="1:19" x14ac:dyDescent="0.25">
      <c r="A6786" t="s">
        <v>6816</v>
      </c>
      <c r="B6786">
        <v>75.900000000000006</v>
      </c>
      <c r="D6786" t="str">
        <f t="shared" si="420"/>
        <v xml:space="preserve">7-25-2011 19:51 </v>
      </c>
      <c r="E6786">
        <f t="shared" si="421"/>
        <v>0.99999999994179234</v>
      </c>
      <c r="F6786">
        <v>75.900000000000006</v>
      </c>
      <c r="K6786" t="s">
        <v>16392</v>
      </c>
      <c r="L6786">
        <v>73.900000000000006</v>
      </c>
      <c r="N6786" t="s">
        <v>16500</v>
      </c>
      <c r="O6786" t="str">
        <f t="shared" si="422"/>
        <v xml:space="preserve">7-20-2012 17:00 </v>
      </c>
      <c r="P6786">
        <f t="shared" si="423"/>
        <v>0.15000000013969839</v>
      </c>
      <c r="Q6786">
        <v>87.8</v>
      </c>
      <c r="R6786">
        <v>1.0000000001164153</v>
      </c>
      <c r="S6786">
        <v>72</v>
      </c>
    </row>
    <row r="6787" spans="1:19" x14ac:dyDescent="0.25">
      <c r="A6787" t="s">
        <v>6817</v>
      </c>
      <c r="B6787">
        <v>80.099999999999994</v>
      </c>
      <c r="D6787" t="str">
        <f t="shared" ref="D6787:D6850" si="424">LEFT(A6787,LEN(A6787)-3)</f>
        <v xml:space="preserve">7-25-2011 18:51 </v>
      </c>
      <c r="E6787">
        <f t="shared" ref="E6787:E6850" si="425">(D6787-D6788)*24</f>
        <v>0.99999999994179234</v>
      </c>
      <c r="F6787">
        <v>80.099999999999994</v>
      </c>
      <c r="K6787" t="s">
        <v>16393</v>
      </c>
      <c r="L6787">
        <v>73.900000000000006</v>
      </c>
      <c r="N6787" t="s">
        <v>16501</v>
      </c>
      <c r="O6787" t="str">
        <f t="shared" ref="O6787:O6850" si="426">LEFT(N6787,LEN(N6787)-3)</f>
        <v xml:space="preserve">7-20-2012 16:51 </v>
      </c>
      <c r="P6787">
        <f t="shared" ref="P6787:P6850" si="427">(O6787-O6788)*24</f>
        <v>0.99999999994179234</v>
      </c>
      <c r="Q6787">
        <v>89.1</v>
      </c>
      <c r="R6787">
        <v>0.18333333340706304</v>
      </c>
      <c r="S6787">
        <v>72</v>
      </c>
    </row>
    <row r="6788" spans="1:19" x14ac:dyDescent="0.25">
      <c r="A6788" t="s">
        <v>6818</v>
      </c>
      <c r="B6788">
        <v>80.099999999999994</v>
      </c>
      <c r="D6788" t="str">
        <f t="shared" si="424"/>
        <v xml:space="preserve">7-25-2011 17:51 </v>
      </c>
      <c r="E6788">
        <f t="shared" si="425"/>
        <v>0.40000000008149073</v>
      </c>
      <c r="F6788">
        <v>80.099999999999994</v>
      </c>
      <c r="K6788" t="s">
        <v>16394</v>
      </c>
      <c r="L6788">
        <v>73.900000000000006</v>
      </c>
      <c r="N6788" t="s">
        <v>16502</v>
      </c>
      <c r="O6788" t="str">
        <f t="shared" si="426"/>
        <v xml:space="preserve">7-20-2012 15:51 </v>
      </c>
      <c r="P6788">
        <f t="shared" si="427"/>
        <v>0.99999999994179234</v>
      </c>
      <c r="Q6788">
        <v>91</v>
      </c>
      <c r="R6788">
        <v>0.99999999994179234</v>
      </c>
      <c r="S6788">
        <v>72</v>
      </c>
    </row>
    <row r="6789" spans="1:19" x14ac:dyDescent="0.25">
      <c r="A6789" t="s">
        <v>6819</v>
      </c>
      <c r="B6789">
        <v>78.8</v>
      </c>
      <c r="D6789" t="str">
        <f t="shared" si="424"/>
        <v xml:space="preserve">7-25-2011 17:27 </v>
      </c>
      <c r="E6789">
        <f t="shared" si="425"/>
        <v>0.18333333323244005</v>
      </c>
      <c r="F6789">
        <v>78.8</v>
      </c>
      <c r="K6789" t="s">
        <v>16395</v>
      </c>
      <c r="L6789">
        <v>73.900000000000006</v>
      </c>
      <c r="N6789" t="s">
        <v>16503</v>
      </c>
      <c r="O6789" t="str">
        <f t="shared" si="426"/>
        <v xml:space="preserve">7-20-2012 14:51 </v>
      </c>
      <c r="P6789">
        <f t="shared" si="427"/>
        <v>1.0000000001164153</v>
      </c>
      <c r="Q6789">
        <v>93</v>
      </c>
      <c r="R6789">
        <v>0.6000000000349246</v>
      </c>
      <c r="S6789">
        <v>72</v>
      </c>
    </row>
    <row r="6790" spans="1:19" x14ac:dyDescent="0.25">
      <c r="A6790" t="s">
        <v>6820</v>
      </c>
      <c r="B6790">
        <v>82.4</v>
      </c>
      <c r="D6790" t="str">
        <f t="shared" si="424"/>
        <v xml:space="preserve">7-25-2011 17:16 </v>
      </c>
      <c r="E6790">
        <f t="shared" si="425"/>
        <v>0.41666666680248454</v>
      </c>
      <c r="F6790">
        <v>82.4</v>
      </c>
      <c r="K6790" t="s">
        <v>16396</v>
      </c>
      <c r="L6790">
        <v>75</v>
      </c>
      <c r="N6790" t="s">
        <v>16504</v>
      </c>
      <c r="O6790" t="str">
        <f t="shared" si="426"/>
        <v xml:space="preserve">7-20-2012 13:51 </v>
      </c>
      <c r="P6790">
        <f t="shared" si="427"/>
        <v>0.99999999994179234</v>
      </c>
      <c r="Q6790">
        <v>88</v>
      </c>
      <c r="R6790">
        <v>0.99999999994179234</v>
      </c>
      <c r="S6790">
        <v>72</v>
      </c>
    </row>
    <row r="6791" spans="1:19" x14ac:dyDescent="0.25">
      <c r="A6791" t="s">
        <v>6821</v>
      </c>
      <c r="B6791">
        <v>91</v>
      </c>
      <c r="D6791" t="str">
        <f t="shared" si="424"/>
        <v xml:space="preserve">7-25-2011 16:51 </v>
      </c>
      <c r="E6791">
        <f t="shared" si="425"/>
        <v>0.83333333325572312</v>
      </c>
      <c r="F6791">
        <v>91</v>
      </c>
      <c r="K6791" t="s">
        <v>16397</v>
      </c>
      <c r="L6791">
        <v>75</v>
      </c>
      <c r="N6791" t="s">
        <v>16505</v>
      </c>
      <c r="O6791" t="str">
        <f t="shared" si="426"/>
        <v xml:space="preserve">7-20-2012 12:51 </v>
      </c>
      <c r="P6791">
        <f t="shared" si="427"/>
        <v>0.99999999994179234</v>
      </c>
      <c r="Q6791">
        <v>88</v>
      </c>
      <c r="R6791">
        <v>0.99999999994179234</v>
      </c>
      <c r="S6791">
        <v>72</v>
      </c>
    </row>
    <row r="6792" spans="1:19" x14ac:dyDescent="0.25">
      <c r="A6792" t="s">
        <v>6822</v>
      </c>
      <c r="B6792">
        <v>82.4</v>
      </c>
      <c r="D6792" t="str">
        <f t="shared" si="424"/>
        <v xml:space="preserve">7-25-2011 16:01 </v>
      </c>
      <c r="E6792">
        <f t="shared" si="425"/>
        <v>0.16666666668606922</v>
      </c>
      <c r="F6792">
        <v>82.4</v>
      </c>
      <c r="K6792" t="s">
        <v>16398</v>
      </c>
      <c r="L6792">
        <v>77</v>
      </c>
      <c r="N6792" t="s">
        <v>16506</v>
      </c>
      <c r="O6792" t="str">
        <f t="shared" si="426"/>
        <v xml:space="preserve">7-20-2012 11:51 </v>
      </c>
      <c r="P6792">
        <f t="shared" si="427"/>
        <v>1.0000000001164153</v>
      </c>
      <c r="Q6792">
        <v>84.9</v>
      </c>
      <c r="R6792">
        <v>0.56666666659293696</v>
      </c>
      <c r="S6792">
        <v>72</v>
      </c>
    </row>
    <row r="6793" spans="1:19" x14ac:dyDescent="0.25">
      <c r="A6793" t="s">
        <v>6823</v>
      </c>
      <c r="B6793">
        <v>82</v>
      </c>
      <c r="D6793" t="str">
        <f t="shared" si="424"/>
        <v xml:space="preserve">7-25-2011 15:51 </v>
      </c>
      <c r="E6793">
        <f t="shared" si="425"/>
        <v>0.61666666658129543</v>
      </c>
      <c r="F6793">
        <v>82</v>
      </c>
      <c r="K6793" t="s">
        <v>16399</v>
      </c>
      <c r="L6793">
        <v>75</v>
      </c>
      <c r="N6793" t="s">
        <v>16507</v>
      </c>
      <c r="O6793" t="str">
        <f t="shared" si="426"/>
        <v xml:space="preserve">7-20-2012 10:51 </v>
      </c>
      <c r="P6793">
        <f t="shared" si="427"/>
        <v>0.99999999994179234</v>
      </c>
      <c r="Q6793">
        <v>82</v>
      </c>
      <c r="R6793">
        <v>3.3333333441987634E-2</v>
      </c>
      <c r="S6793">
        <v>72</v>
      </c>
    </row>
    <row r="6794" spans="1:19" x14ac:dyDescent="0.25">
      <c r="A6794" t="s">
        <v>6824</v>
      </c>
      <c r="B6794">
        <v>86</v>
      </c>
      <c r="D6794" t="str">
        <f t="shared" si="424"/>
        <v xml:space="preserve">7-25-2011 15:14 </v>
      </c>
      <c r="E6794">
        <f t="shared" si="425"/>
        <v>0.38333333336049691</v>
      </c>
      <c r="F6794">
        <v>86</v>
      </c>
      <c r="K6794" t="s">
        <v>16400</v>
      </c>
      <c r="L6794">
        <v>75</v>
      </c>
      <c r="N6794" t="s">
        <v>16508</v>
      </c>
      <c r="O6794" t="str">
        <f t="shared" si="426"/>
        <v xml:space="preserve">7-20-2012 9:51 </v>
      </c>
      <c r="P6794">
        <f t="shared" si="427"/>
        <v>0.99999999994179234</v>
      </c>
      <c r="Q6794">
        <v>80.099999999999994</v>
      </c>
      <c r="R6794">
        <v>0.99999999994179234</v>
      </c>
      <c r="S6794">
        <v>72</v>
      </c>
    </row>
    <row r="6795" spans="1:19" x14ac:dyDescent="0.25">
      <c r="A6795" t="s">
        <v>6825</v>
      </c>
      <c r="B6795">
        <v>91.9</v>
      </c>
      <c r="D6795" t="str">
        <f t="shared" si="424"/>
        <v xml:space="preserve">7-25-2011 14:51 </v>
      </c>
      <c r="E6795">
        <f t="shared" si="425"/>
        <v>1.0000000001164153</v>
      </c>
      <c r="F6795">
        <v>91.9</v>
      </c>
      <c r="K6795" t="s">
        <v>16401</v>
      </c>
      <c r="L6795">
        <v>75.2</v>
      </c>
      <c r="N6795" t="s">
        <v>16509</v>
      </c>
      <c r="O6795" t="str">
        <f t="shared" si="426"/>
        <v xml:space="preserve">7-20-2012 8:51 </v>
      </c>
      <c r="P6795">
        <f t="shared" si="427"/>
        <v>1.0000000001164153</v>
      </c>
      <c r="Q6795">
        <v>79</v>
      </c>
      <c r="R6795">
        <v>0.99999999994179234</v>
      </c>
      <c r="S6795">
        <v>72</v>
      </c>
    </row>
    <row r="6796" spans="1:19" x14ac:dyDescent="0.25">
      <c r="A6796" t="s">
        <v>6826</v>
      </c>
      <c r="B6796">
        <v>93.9</v>
      </c>
      <c r="D6796" t="str">
        <f t="shared" si="424"/>
        <v xml:space="preserve">7-25-2011 13:51 </v>
      </c>
      <c r="E6796">
        <f t="shared" si="425"/>
        <v>0.99999999994179234</v>
      </c>
      <c r="F6796">
        <v>93.9</v>
      </c>
      <c r="K6796" t="s">
        <v>16402</v>
      </c>
      <c r="L6796">
        <v>75.900000000000006</v>
      </c>
      <c r="N6796" t="s">
        <v>16510</v>
      </c>
      <c r="O6796" t="str">
        <f t="shared" si="426"/>
        <v xml:space="preserve">7-20-2012 7:51 </v>
      </c>
      <c r="P6796">
        <f t="shared" si="427"/>
        <v>0.99999999994179234</v>
      </c>
      <c r="Q6796">
        <v>77</v>
      </c>
      <c r="R6796">
        <v>0.73333333327900618</v>
      </c>
      <c r="S6796">
        <v>72</v>
      </c>
    </row>
    <row r="6797" spans="1:19" x14ac:dyDescent="0.25">
      <c r="A6797" t="s">
        <v>6827</v>
      </c>
      <c r="B6797">
        <v>95</v>
      </c>
      <c r="D6797" t="str">
        <f t="shared" si="424"/>
        <v xml:space="preserve">7-25-2011 12:51 </v>
      </c>
      <c r="E6797">
        <f t="shared" si="425"/>
        <v>0.99999999994179234</v>
      </c>
      <c r="F6797">
        <v>95</v>
      </c>
      <c r="K6797" t="s">
        <v>16403</v>
      </c>
      <c r="L6797">
        <v>75.900000000000006</v>
      </c>
      <c r="N6797" t="s">
        <v>16511</v>
      </c>
      <c r="O6797" t="str">
        <f t="shared" si="426"/>
        <v xml:space="preserve">7-20-2012 6:51 </v>
      </c>
      <c r="P6797">
        <f t="shared" si="427"/>
        <v>0.6666666665696539</v>
      </c>
      <c r="Q6797">
        <v>75.900000000000006</v>
      </c>
      <c r="R6797">
        <v>0.99999999994179234</v>
      </c>
      <c r="S6797">
        <v>72</v>
      </c>
    </row>
    <row r="6798" spans="1:19" x14ac:dyDescent="0.25">
      <c r="A6798" t="s">
        <v>6828</v>
      </c>
      <c r="B6798">
        <v>91.9</v>
      </c>
      <c r="D6798" t="str">
        <f t="shared" si="424"/>
        <v xml:space="preserve">7-25-2011 11:51 </v>
      </c>
      <c r="E6798">
        <f t="shared" si="425"/>
        <v>1.0000000001164153</v>
      </c>
      <c r="F6798">
        <v>91.9</v>
      </c>
      <c r="K6798" t="s">
        <v>16404</v>
      </c>
      <c r="L6798">
        <v>75.2</v>
      </c>
      <c r="N6798" t="s">
        <v>16512</v>
      </c>
      <c r="O6798" t="str">
        <f t="shared" si="426"/>
        <v xml:space="preserve">7-20-2012 6:11 </v>
      </c>
      <c r="P6798">
        <f t="shared" si="427"/>
        <v>0.33333333337213844</v>
      </c>
      <c r="Q6798">
        <v>75.2</v>
      </c>
      <c r="R6798">
        <v>0.99999999994179234</v>
      </c>
      <c r="S6798">
        <v>72</v>
      </c>
    </row>
    <row r="6799" spans="1:19" x14ac:dyDescent="0.25">
      <c r="A6799" t="s">
        <v>6829</v>
      </c>
      <c r="B6799">
        <v>90</v>
      </c>
      <c r="D6799" t="str">
        <f t="shared" si="424"/>
        <v xml:space="preserve">7-25-2011 10:51 </v>
      </c>
      <c r="E6799">
        <f t="shared" si="425"/>
        <v>0.99999999994179234</v>
      </c>
      <c r="F6799">
        <v>90</v>
      </c>
      <c r="K6799" t="s">
        <v>16405</v>
      </c>
      <c r="L6799">
        <v>89.6</v>
      </c>
      <c r="N6799" t="s">
        <v>16513</v>
      </c>
      <c r="O6799" t="str">
        <f t="shared" si="426"/>
        <v xml:space="preserve">7-20-2012 5:51 </v>
      </c>
      <c r="P6799">
        <f t="shared" si="427"/>
        <v>1.0000000001164153</v>
      </c>
      <c r="Q6799">
        <v>75</v>
      </c>
      <c r="R6799">
        <v>1.0000000001164153</v>
      </c>
      <c r="S6799">
        <v>72</v>
      </c>
    </row>
    <row r="6800" spans="1:19" x14ac:dyDescent="0.25">
      <c r="A6800" t="s">
        <v>6830</v>
      </c>
      <c r="B6800">
        <v>86</v>
      </c>
      <c r="D6800" t="str">
        <f t="shared" si="424"/>
        <v xml:space="preserve">7-25-2011 9:51 </v>
      </c>
      <c r="E6800">
        <f t="shared" si="425"/>
        <v>0.99999999994179234</v>
      </c>
      <c r="F6800">
        <v>86</v>
      </c>
      <c r="K6800" t="s">
        <v>16406</v>
      </c>
      <c r="L6800">
        <v>91</v>
      </c>
      <c r="N6800" t="s">
        <v>16514</v>
      </c>
      <c r="O6800" t="str">
        <f t="shared" si="426"/>
        <v xml:space="preserve">7-20-2012 4:51 </v>
      </c>
      <c r="P6800">
        <f t="shared" si="427"/>
        <v>0.99999999994179234</v>
      </c>
      <c r="Q6800">
        <v>75.900000000000006</v>
      </c>
      <c r="R6800">
        <v>0.99999999994179234</v>
      </c>
      <c r="S6800">
        <v>72</v>
      </c>
    </row>
    <row r="6801" spans="1:19" x14ac:dyDescent="0.25">
      <c r="A6801" t="s">
        <v>6831</v>
      </c>
      <c r="B6801">
        <v>82</v>
      </c>
      <c r="D6801" t="str">
        <f t="shared" si="424"/>
        <v xml:space="preserve">7-25-2011 8:51 </v>
      </c>
      <c r="E6801">
        <f t="shared" si="425"/>
        <v>1.0000000001164153</v>
      </c>
      <c r="F6801">
        <v>82</v>
      </c>
      <c r="K6801" t="s">
        <v>16407</v>
      </c>
      <c r="L6801">
        <v>93.9</v>
      </c>
      <c r="N6801" t="s">
        <v>16515</v>
      </c>
      <c r="O6801" t="str">
        <f t="shared" si="426"/>
        <v xml:space="preserve">7-20-2012 3:51 </v>
      </c>
      <c r="P6801">
        <f t="shared" si="427"/>
        <v>0.99999999994179234</v>
      </c>
      <c r="Q6801">
        <v>75</v>
      </c>
      <c r="R6801">
        <v>1.0000000001164153</v>
      </c>
      <c r="S6801">
        <v>72</v>
      </c>
    </row>
    <row r="6802" spans="1:19" x14ac:dyDescent="0.25">
      <c r="A6802" t="s">
        <v>6832</v>
      </c>
      <c r="B6802">
        <v>77</v>
      </c>
      <c r="D6802" t="str">
        <f t="shared" si="424"/>
        <v xml:space="preserve">7-25-2011 7:51 </v>
      </c>
      <c r="E6802">
        <f t="shared" si="425"/>
        <v>0.99999999994179234</v>
      </c>
      <c r="F6802">
        <v>77</v>
      </c>
      <c r="K6802" t="s">
        <v>16408</v>
      </c>
      <c r="L6802">
        <v>93</v>
      </c>
      <c r="N6802" t="s">
        <v>16516</v>
      </c>
      <c r="O6802" t="str">
        <f t="shared" si="426"/>
        <v xml:space="preserve">7-20-2012 2:51 </v>
      </c>
      <c r="P6802">
        <f t="shared" si="427"/>
        <v>1.0000000001164153</v>
      </c>
      <c r="Q6802">
        <v>75.900000000000006</v>
      </c>
      <c r="R6802">
        <v>0.99999999994179234</v>
      </c>
      <c r="S6802">
        <v>72</v>
      </c>
    </row>
    <row r="6803" spans="1:19" x14ac:dyDescent="0.25">
      <c r="A6803" t="s">
        <v>6833</v>
      </c>
      <c r="B6803">
        <v>75</v>
      </c>
      <c r="D6803" t="str">
        <f t="shared" si="424"/>
        <v xml:space="preserve">7-25-2011 6:51 </v>
      </c>
      <c r="E6803">
        <f t="shared" si="425"/>
        <v>0.99999999994179234</v>
      </c>
      <c r="F6803">
        <v>75</v>
      </c>
      <c r="K6803" t="s">
        <v>16409</v>
      </c>
      <c r="L6803">
        <v>96.1</v>
      </c>
      <c r="N6803" t="s">
        <v>16517</v>
      </c>
      <c r="O6803" t="str">
        <f t="shared" si="426"/>
        <v xml:space="preserve">7-20-2012 1:51 </v>
      </c>
      <c r="P6803">
        <f t="shared" si="427"/>
        <v>0.99999999994179234</v>
      </c>
      <c r="Q6803">
        <v>77</v>
      </c>
      <c r="R6803">
        <v>1.0000000001164153</v>
      </c>
      <c r="S6803">
        <v>72</v>
      </c>
    </row>
    <row r="6804" spans="1:19" x14ac:dyDescent="0.25">
      <c r="A6804" t="s">
        <v>6834</v>
      </c>
      <c r="B6804">
        <v>75</v>
      </c>
      <c r="D6804" t="str">
        <f t="shared" si="424"/>
        <v xml:space="preserve">7-25-2011 5:51 </v>
      </c>
      <c r="E6804">
        <f t="shared" si="425"/>
        <v>1.0000000001164153</v>
      </c>
      <c r="F6804">
        <v>75</v>
      </c>
      <c r="K6804" t="s">
        <v>16410</v>
      </c>
      <c r="L6804">
        <v>93</v>
      </c>
      <c r="N6804" t="s">
        <v>16518</v>
      </c>
      <c r="O6804" t="str">
        <f t="shared" si="426"/>
        <v xml:space="preserve">7-20-2012 0:51 </v>
      </c>
      <c r="P6804">
        <f t="shared" si="427"/>
        <v>0.99999999994179234</v>
      </c>
      <c r="Q6804">
        <v>75.900000000000006</v>
      </c>
      <c r="R6804">
        <v>1.0000000001164153</v>
      </c>
      <c r="S6804">
        <v>72</v>
      </c>
    </row>
    <row r="6805" spans="1:19" x14ac:dyDescent="0.25">
      <c r="A6805" t="s">
        <v>6835</v>
      </c>
      <c r="B6805">
        <v>77</v>
      </c>
      <c r="D6805" t="str">
        <f t="shared" si="424"/>
        <v xml:space="preserve">7-25-2011 4:51 </v>
      </c>
      <c r="E6805">
        <f t="shared" si="425"/>
        <v>0.99999999994179234</v>
      </c>
      <c r="F6805">
        <v>77</v>
      </c>
      <c r="K6805" t="s">
        <v>16411</v>
      </c>
      <c r="L6805">
        <v>93</v>
      </c>
      <c r="N6805" t="s">
        <v>16519</v>
      </c>
      <c r="O6805" t="str">
        <f t="shared" si="426"/>
        <v xml:space="preserve">7-19-2012 23:51 </v>
      </c>
      <c r="P6805">
        <f t="shared" si="427"/>
        <v>1.0000000001164153</v>
      </c>
      <c r="Q6805">
        <v>77</v>
      </c>
      <c r="R6805">
        <v>0.69999999983701855</v>
      </c>
      <c r="S6805">
        <v>72</v>
      </c>
    </row>
    <row r="6806" spans="1:19" x14ac:dyDescent="0.25">
      <c r="A6806" t="s">
        <v>6836</v>
      </c>
      <c r="B6806">
        <v>77</v>
      </c>
      <c r="D6806" t="str">
        <f t="shared" si="424"/>
        <v xml:space="preserve">7-25-2011 3:51 </v>
      </c>
      <c r="E6806">
        <f t="shared" si="425"/>
        <v>0.99999999994179234</v>
      </c>
      <c r="F6806">
        <v>77</v>
      </c>
      <c r="K6806" t="s">
        <v>16412</v>
      </c>
      <c r="L6806">
        <v>91.9</v>
      </c>
      <c r="N6806" t="s">
        <v>16520</v>
      </c>
      <c r="O6806" t="str">
        <f t="shared" si="426"/>
        <v xml:space="preserve">7-19-2012 22:51 </v>
      </c>
      <c r="P6806">
        <f t="shared" si="427"/>
        <v>0.99999999994179234</v>
      </c>
      <c r="Q6806">
        <v>78.099999999999994</v>
      </c>
      <c r="R6806">
        <v>0.2333333333954215</v>
      </c>
      <c r="S6806">
        <v>72</v>
      </c>
    </row>
    <row r="6807" spans="1:19" x14ac:dyDescent="0.25">
      <c r="A6807" t="s">
        <v>6837</v>
      </c>
      <c r="B6807">
        <v>78.099999999999994</v>
      </c>
      <c r="D6807" t="str">
        <f t="shared" si="424"/>
        <v xml:space="preserve">7-25-2011 2:51 </v>
      </c>
      <c r="E6807">
        <f t="shared" si="425"/>
        <v>1.0000000001164153</v>
      </c>
      <c r="F6807">
        <v>78.099999999999994</v>
      </c>
      <c r="K6807" t="s">
        <v>16413</v>
      </c>
      <c r="L6807">
        <v>89.1</v>
      </c>
      <c r="N6807" t="s">
        <v>16521</v>
      </c>
      <c r="O6807" t="str">
        <f t="shared" si="426"/>
        <v xml:space="preserve">7-19-2012 21:51 </v>
      </c>
      <c r="P6807">
        <f t="shared" si="427"/>
        <v>0.99999999994179234</v>
      </c>
      <c r="Q6807">
        <v>82</v>
      </c>
      <c r="R6807">
        <v>0.56666666659293696</v>
      </c>
      <c r="S6807">
        <v>72</v>
      </c>
    </row>
    <row r="6808" spans="1:19" x14ac:dyDescent="0.25">
      <c r="A6808" t="s">
        <v>6838</v>
      </c>
      <c r="B6808">
        <v>79</v>
      </c>
      <c r="D6808" t="str">
        <f t="shared" si="424"/>
        <v xml:space="preserve">7-25-2011 1:51 </v>
      </c>
      <c r="E6808">
        <f t="shared" si="425"/>
        <v>0.99999999994179234</v>
      </c>
      <c r="F6808">
        <v>79</v>
      </c>
      <c r="K6808" t="s">
        <v>16414</v>
      </c>
      <c r="L6808">
        <v>84.9</v>
      </c>
      <c r="N6808" t="s">
        <v>16522</v>
      </c>
      <c r="O6808" t="str">
        <f t="shared" si="426"/>
        <v xml:space="preserve">7-19-2012 20:51 </v>
      </c>
      <c r="P6808">
        <f t="shared" si="427"/>
        <v>0.48333333333721384</v>
      </c>
      <c r="Q6808">
        <v>82</v>
      </c>
      <c r="R6808">
        <v>0.99999999994179234</v>
      </c>
      <c r="S6808">
        <v>72</v>
      </c>
    </row>
    <row r="6809" spans="1:19" x14ac:dyDescent="0.25">
      <c r="A6809" t="s">
        <v>6839</v>
      </c>
      <c r="B6809">
        <v>79</v>
      </c>
      <c r="D6809" t="str">
        <f t="shared" si="424"/>
        <v xml:space="preserve">7-25-2011 0:51 </v>
      </c>
      <c r="E6809">
        <f t="shared" si="425"/>
        <v>0.99999999994179234</v>
      </c>
      <c r="F6809">
        <v>79</v>
      </c>
      <c r="K6809" t="s">
        <v>16415</v>
      </c>
      <c r="L6809">
        <v>82.9</v>
      </c>
      <c r="N6809" t="s">
        <v>16523</v>
      </c>
      <c r="O6809" t="str">
        <f t="shared" si="426"/>
        <v xml:space="preserve">7-19-2012 20:22 </v>
      </c>
      <c r="P6809">
        <f t="shared" si="427"/>
        <v>0.51666666677920148</v>
      </c>
      <c r="Q6809">
        <v>82.4</v>
      </c>
      <c r="R6809">
        <v>0.99999999994179234</v>
      </c>
      <c r="S6809">
        <v>72</v>
      </c>
    </row>
    <row r="6810" spans="1:19" x14ac:dyDescent="0.25">
      <c r="A6810" t="s">
        <v>6840</v>
      </c>
      <c r="B6810">
        <v>82</v>
      </c>
      <c r="D6810" t="str">
        <f t="shared" si="424"/>
        <v xml:space="preserve">7-24-2011 23:51 </v>
      </c>
      <c r="E6810">
        <f t="shared" si="425"/>
        <v>1.0000000001164153</v>
      </c>
      <c r="F6810">
        <v>82</v>
      </c>
      <c r="K6810" t="s">
        <v>16416</v>
      </c>
      <c r="L6810">
        <v>77</v>
      </c>
      <c r="N6810" t="s">
        <v>16524</v>
      </c>
      <c r="O6810" t="str">
        <f t="shared" si="426"/>
        <v xml:space="preserve">7-19-2012 19:51 </v>
      </c>
      <c r="P6810">
        <f t="shared" si="427"/>
        <v>0.99999999994179234</v>
      </c>
      <c r="Q6810">
        <v>82.9</v>
      </c>
      <c r="R6810">
        <v>1.0000000001164153</v>
      </c>
      <c r="S6810">
        <v>72</v>
      </c>
    </row>
    <row r="6811" spans="1:19" x14ac:dyDescent="0.25">
      <c r="A6811" t="s">
        <v>6841</v>
      </c>
      <c r="B6811">
        <v>82.9</v>
      </c>
      <c r="D6811" t="str">
        <f t="shared" si="424"/>
        <v xml:space="preserve">7-24-2011 22:51 </v>
      </c>
      <c r="E6811">
        <f t="shared" si="425"/>
        <v>0.99999999994179234</v>
      </c>
      <c r="F6811">
        <v>82.9</v>
      </c>
      <c r="K6811" t="s">
        <v>16417</v>
      </c>
      <c r="L6811">
        <v>75</v>
      </c>
      <c r="N6811" t="s">
        <v>16525</v>
      </c>
      <c r="O6811" t="str">
        <f t="shared" si="426"/>
        <v xml:space="preserve">7-19-2012 18:51 </v>
      </c>
      <c r="P6811">
        <f t="shared" si="427"/>
        <v>0.28333333338377997</v>
      </c>
      <c r="Q6811">
        <v>84</v>
      </c>
      <c r="R6811">
        <v>1.0000000001164153</v>
      </c>
      <c r="S6811">
        <v>72</v>
      </c>
    </row>
    <row r="6812" spans="1:19" x14ac:dyDescent="0.25">
      <c r="A6812" t="s">
        <v>6842</v>
      </c>
      <c r="B6812">
        <v>82.9</v>
      </c>
      <c r="D6812" t="str">
        <f t="shared" si="424"/>
        <v xml:space="preserve">7-24-2011 21:51 </v>
      </c>
      <c r="E6812">
        <f t="shared" si="425"/>
        <v>0.99999999994179234</v>
      </c>
      <c r="F6812">
        <v>82.9</v>
      </c>
      <c r="K6812" t="s">
        <v>16418</v>
      </c>
      <c r="L6812">
        <v>73.900000000000006</v>
      </c>
      <c r="N6812" t="s">
        <v>16526</v>
      </c>
      <c r="O6812" t="str">
        <f t="shared" si="426"/>
        <v xml:space="preserve">7-19-2012 18:34 </v>
      </c>
      <c r="P6812">
        <f t="shared" si="427"/>
        <v>0.71666666655801237</v>
      </c>
      <c r="Q6812">
        <v>91.4</v>
      </c>
      <c r="R6812">
        <v>0.99999999994179234</v>
      </c>
      <c r="S6812">
        <v>72</v>
      </c>
    </row>
    <row r="6813" spans="1:19" x14ac:dyDescent="0.25">
      <c r="A6813" t="s">
        <v>6843</v>
      </c>
      <c r="B6813">
        <v>82.9</v>
      </c>
      <c r="D6813" t="str">
        <f t="shared" si="424"/>
        <v xml:space="preserve">7-24-2011 20:51 </v>
      </c>
      <c r="E6813">
        <f t="shared" si="425"/>
        <v>1.0000000001164153</v>
      </c>
      <c r="F6813">
        <v>82.9</v>
      </c>
      <c r="K6813" t="s">
        <v>16419</v>
      </c>
      <c r="L6813">
        <v>73.900000000000006</v>
      </c>
      <c r="N6813" t="s">
        <v>16527</v>
      </c>
      <c r="O6813" t="str">
        <f t="shared" si="426"/>
        <v xml:space="preserve">7-19-2012 17:51 </v>
      </c>
      <c r="P6813">
        <f t="shared" si="427"/>
        <v>1.0000000001164153</v>
      </c>
      <c r="Q6813">
        <v>93.9</v>
      </c>
      <c r="R6813">
        <v>1.0000000001164153</v>
      </c>
      <c r="S6813">
        <v>72</v>
      </c>
    </row>
    <row r="6814" spans="1:19" x14ac:dyDescent="0.25">
      <c r="A6814" t="s">
        <v>6844</v>
      </c>
      <c r="B6814">
        <v>84</v>
      </c>
      <c r="D6814" t="str">
        <f t="shared" si="424"/>
        <v xml:space="preserve">7-24-2011 19:51 </v>
      </c>
      <c r="E6814">
        <f t="shared" si="425"/>
        <v>0.99999999994179234</v>
      </c>
      <c r="F6814">
        <v>84</v>
      </c>
      <c r="K6814" t="s">
        <v>16420</v>
      </c>
      <c r="L6814">
        <v>73</v>
      </c>
      <c r="N6814" t="s">
        <v>16528</v>
      </c>
      <c r="O6814" t="str">
        <f t="shared" si="426"/>
        <v xml:space="preserve">7-19-2012 16:51 </v>
      </c>
      <c r="P6814">
        <f t="shared" si="427"/>
        <v>0.99999999994179234</v>
      </c>
      <c r="Q6814">
        <v>93.9</v>
      </c>
      <c r="R6814">
        <v>0.43333333334885538</v>
      </c>
      <c r="S6814">
        <v>72</v>
      </c>
    </row>
    <row r="6815" spans="1:19" x14ac:dyDescent="0.25">
      <c r="A6815" t="s">
        <v>6845</v>
      </c>
      <c r="B6815">
        <v>89.1</v>
      </c>
      <c r="D6815" t="str">
        <f t="shared" si="424"/>
        <v xml:space="preserve">7-24-2011 18:51 </v>
      </c>
      <c r="E6815">
        <f t="shared" si="425"/>
        <v>0.99999999994179234</v>
      </c>
      <c r="F6815">
        <v>89.1</v>
      </c>
      <c r="K6815" t="s">
        <v>16421</v>
      </c>
      <c r="L6815">
        <v>73</v>
      </c>
      <c r="N6815" t="s">
        <v>16529</v>
      </c>
      <c r="O6815" t="str">
        <f t="shared" si="426"/>
        <v xml:space="preserve">7-19-2012 15:51 </v>
      </c>
      <c r="P6815">
        <f t="shared" si="427"/>
        <v>0.99999999994179234</v>
      </c>
      <c r="Q6815">
        <v>97</v>
      </c>
      <c r="R6815">
        <v>1.0000000001164153</v>
      </c>
      <c r="S6815">
        <v>72</v>
      </c>
    </row>
    <row r="6816" spans="1:19" x14ac:dyDescent="0.25">
      <c r="A6816" t="s">
        <v>6846</v>
      </c>
      <c r="B6816">
        <v>90</v>
      </c>
      <c r="D6816" t="str">
        <f t="shared" si="424"/>
        <v xml:space="preserve">7-24-2011 17:51 </v>
      </c>
      <c r="E6816">
        <f t="shared" si="425"/>
        <v>1.0000000001164153</v>
      </c>
      <c r="F6816">
        <v>90</v>
      </c>
      <c r="K6816" t="s">
        <v>16422</v>
      </c>
      <c r="L6816">
        <v>73.900000000000006</v>
      </c>
      <c r="N6816" t="s">
        <v>16530</v>
      </c>
      <c r="O6816" t="str">
        <f t="shared" si="426"/>
        <v xml:space="preserve">7-19-2012 14:51 </v>
      </c>
      <c r="P6816">
        <f t="shared" si="427"/>
        <v>1.0000000001164153</v>
      </c>
      <c r="Q6816">
        <v>95</v>
      </c>
      <c r="R6816">
        <v>1.0000000001164153</v>
      </c>
      <c r="S6816">
        <v>72</v>
      </c>
    </row>
    <row r="6817" spans="1:19" x14ac:dyDescent="0.25">
      <c r="A6817" t="s">
        <v>6847</v>
      </c>
      <c r="B6817">
        <v>90</v>
      </c>
      <c r="D6817" t="str">
        <f t="shared" si="424"/>
        <v xml:space="preserve">7-24-2011 16:51 </v>
      </c>
      <c r="E6817">
        <f t="shared" si="425"/>
        <v>0.43333333317423239</v>
      </c>
      <c r="F6817">
        <v>90</v>
      </c>
      <c r="K6817" t="s">
        <v>16423</v>
      </c>
      <c r="L6817">
        <v>75.900000000000006</v>
      </c>
      <c r="N6817" t="s">
        <v>16531</v>
      </c>
      <c r="O6817" t="str">
        <f t="shared" si="426"/>
        <v xml:space="preserve">7-19-2012 13:51 </v>
      </c>
      <c r="P6817">
        <f t="shared" si="427"/>
        <v>0.99999999994179234</v>
      </c>
      <c r="Q6817">
        <v>91.9</v>
      </c>
      <c r="R6817">
        <v>0.99999999994179234</v>
      </c>
      <c r="S6817">
        <v>72</v>
      </c>
    </row>
    <row r="6818" spans="1:19" x14ac:dyDescent="0.25">
      <c r="A6818" t="s">
        <v>6848</v>
      </c>
      <c r="B6818">
        <v>89.6</v>
      </c>
      <c r="D6818" t="str">
        <f t="shared" si="424"/>
        <v xml:space="preserve">7-24-2011 16:25 </v>
      </c>
      <c r="E6818">
        <f t="shared" si="425"/>
        <v>0.56666666676755995</v>
      </c>
      <c r="F6818">
        <v>89.6</v>
      </c>
      <c r="K6818" t="s">
        <v>16424</v>
      </c>
      <c r="L6818">
        <v>75.900000000000006</v>
      </c>
      <c r="N6818" t="s">
        <v>16532</v>
      </c>
      <c r="O6818" t="str">
        <f t="shared" si="426"/>
        <v xml:space="preserve">7-19-2012 12:51 </v>
      </c>
      <c r="P6818">
        <f t="shared" si="427"/>
        <v>0.99999999994179234</v>
      </c>
      <c r="Q6818">
        <v>95</v>
      </c>
      <c r="R6818">
        <v>0.99999999994179234</v>
      </c>
      <c r="S6818">
        <v>72</v>
      </c>
    </row>
    <row r="6819" spans="1:19" x14ac:dyDescent="0.25">
      <c r="A6819" t="s">
        <v>6849</v>
      </c>
      <c r="B6819">
        <v>89.1</v>
      </c>
      <c r="D6819" t="str">
        <f t="shared" si="424"/>
        <v xml:space="preserve">7-24-2011 15:51 </v>
      </c>
      <c r="E6819">
        <f t="shared" si="425"/>
        <v>0.19999999995343387</v>
      </c>
      <c r="F6819">
        <v>89.1</v>
      </c>
      <c r="K6819" t="s">
        <v>16425</v>
      </c>
      <c r="L6819">
        <v>77</v>
      </c>
      <c r="N6819" t="s">
        <v>16533</v>
      </c>
      <c r="O6819" t="str">
        <f t="shared" si="426"/>
        <v xml:space="preserve">7-19-2012 11:51 </v>
      </c>
      <c r="P6819">
        <f t="shared" si="427"/>
        <v>1.0000000001164153</v>
      </c>
      <c r="Q6819">
        <v>93</v>
      </c>
      <c r="R6819">
        <v>0.99999999994179234</v>
      </c>
      <c r="S6819">
        <v>72</v>
      </c>
    </row>
    <row r="6820" spans="1:19" x14ac:dyDescent="0.25">
      <c r="A6820" t="s">
        <v>6850</v>
      </c>
      <c r="B6820">
        <v>87.8</v>
      </c>
      <c r="D6820" t="str">
        <f t="shared" si="424"/>
        <v xml:space="preserve">7-24-2011 15:39 </v>
      </c>
      <c r="E6820">
        <f t="shared" si="425"/>
        <v>0.53333333332557231</v>
      </c>
      <c r="F6820">
        <v>87.8</v>
      </c>
      <c r="K6820" t="s">
        <v>16426</v>
      </c>
      <c r="L6820">
        <v>80.099999999999994</v>
      </c>
      <c r="N6820" t="s">
        <v>16534</v>
      </c>
      <c r="O6820" t="str">
        <f t="shared" si="426"/>
        <v xml:space="preserve">7-19-2012 10:51 </v>
      </c>
      <c r="P6820">
        <f t="shared" si="427"/>
        <v>0.99999999994179234</v>
      </c>
      <c r="Q6820">
        <v>89.1</v>
      </c>
      <c r="R6820">
        <v>0.99999999994179234</v>
      </c>
      <c r="S6820">
        <v>72</v>
      </c>
    </row>
    <row r="6821" spans="1:19" x14ac:dyDescent="0.25">
      <c r="A6821" t="s">
        <v>6851</v>
      </c>
      <c r="B6821">
        <v>100.4</v>
      </c>
      <c r="D6821" t="str">
        <f t="shared" si="424"/>
        <v xml:space="preserve">7-24-2011 15:07 </v>
      </c>
      <c r="E6821">
        <f t="shared" si="425"/>
        <v>0.26666666666278616</v>
      </c>
      <c r="F6821">
        <v>100.4</v>
      </c>
      <c r="K6821" t="s">
        <v>16427</v>
      </c>
      <c r="L6821">
        <v>82</v>
      </c>
      <c r="N6821" t="s">
        <v>16535</v>
      </c>
      <c r="O6821" t="str">
        <f t="shared" si="426"/>
        <v xml:space="preserve">7-19-2012 9:51 </v>
      </c>
      <c r="P6821">
        <f t="shared" si="427"/>
        <v>0.99999999994179234</v>
      </c>
      <c r="Q6821">
        <v>86</v>
      </c>
      <c r="R6821">
        <v>0.99999999994179234</v>
      </c>
      <c r="S6821">
        <v>72</v>
      </c>
    </row>
    <row r="6822" spans="1:19" x14ac:dyDescent="0.25">
      <c r="A6822" t="s">
        <v>6852</v>
      </c>
      <c r="B6822">
        <v>100</v>
      </c>
      <c r="D6822" t="str">
        <f t="shared" si="424"/>
        <v xml:space="preserve">7-24-2011 14:51 </v>
      </c>
      <c r="E6822">
        <f t="shared" si="425"/>
        <v>1.0000000001164153</v>
      </c>
      <c r="F6822">
        <v>100</v>
      </c>
      <c r="K6822" t="s">
        <v>16428</v>
      </c>
      <c r="L6822">
        <v>82</v>
      </c>
      <c r="N6822" t="s">
        <v>16536</v>
      </c>
      <c r="O6822" t="str">
        <f t="shared" si="426"/>
        <v xml:space="preserve">7-19-2012 8:51 </v>
      </c>
      <c r="P6822">
        <f t="shared" si="427"/>
        <v>1.0000000001164153</v>
      </c>
      <c r="Q6822">
        <v>82</v>
      </c>
      <c r="R6822">
        <v>0.99999999994179234</v>
      </c>
      <c r="S6822">
        <v>72</v>
      </c>
    </row>
    <row r="6823" spans="1:19" x14ac:dyDescent="0.25">
      <c r="A6823" t="s">
        <v>6853</v>
      </c>
      <c r="B6823">
        <v>99</v>
      </c>
      <c r="D6823" t="str">
        <f t="shared" si="424"/>
        <v xml:space="preserve">7-24-2011 13:51 </v>
      </c>
      <c r="E6823">
        <f t="shared" si="425"/>
        <v>0.99999999994179234</v>
      </c>
      <c r="F6823">
        <v>99</v>
      </c>
      <c r="K6823" t="s">
        <v>16429</v>
      </c>
      <c r="L6823">
        <v>84.9</v>
      </c>
      <c r="N6823" t="s">
        <v>16537</v>
      </c>
      <c r="O6823" t="str">
        <f t="shared" si="426"/>
        <v xml:space="preserve">7-19-2012 7:51 </v>
      </c>
      <c r="P6823">
        <f t="shared" si="427"/>
        <v>0.99999999994179234</v>
      </c>
      <c r="Q6823">
        <v>79</v>
      </c>
      <c r="R6823">
        <v>0.99999999994179234</v>
      </c>
      <c r="S6823">
        <v>72</v>
      </c>
    </row>
    <row r="6824" spans="1:19" x14ac:dyDescent="0.25">
      <c r="A6824" t="s">
        <v>6854</v>
      </c>
      <c r="B6824">
        <v>96.1</v>
      </c>
      <c r="D6824" t="str">
        <f t="shared" si="424"/>
        <v xml:space="preserve">7-24-2011 12:51 </v>
      </c>
      <c r="E6824">
        <f t="shared" si="425"/>
        <v>0.99999999994179234</v>
      </c>
      <c r="F6824">
        <v>96.1</v>
      </c>
      <c r="K6824" t="s">
        <v>16430</v>
      </c>
      <c r="L6824">
        <v>86</v>
      </c>
      <c r="N6824" t="s">
        <v>16538</v>
      </c>
      <c r="O6824" t="str">
        <f t="shared" si="426"/>
        <v xml:space="preserve">7-19-2012 6:51 </v>
      </c>
      <c r="P6824">
        <f t="shared" si="427"/>
        <v>0.99999999994179234</v>
      </c>
      <c r="Q6824">
        <v>77</v>
      </c>
      <c r="R6824">
        <v>0.99999999994179234</v>
      </c>
      <c r="S6824">
        <v>72</v>
      </c>
    </row>
    <row r="6825" spans="1:19" x14ac:dyDescent="0.25">
      <c r="A6825" t="s">
        <v>6855</v>
      </c>
      <c r="B6825">
        <v>93.9</v>
      </c>
      <c r="D6825" t="str">
        <f t="shared" si="424"/>
        <v xml:space="preserve">7-24-2011 11:51 </v>
      </c>
      <c r="E6825">
        <f t="shared" si="425"/>
        <v>1.0000000001164153</v>
      </c>
      <c r="F6825">
        <v>93.9</v>
      </c>
      <c r="K6825" t="s">
        <v>16431</v>
      </c>
      <c r="L6825">
        <v>86</v>
      </c>
      <c r="N6825" t="s">
        <v>16539</v>
      </c>
      <c r="O6825" t="str">
        <f t="shared" si="426"/>
        <v xml:space="preserve">7-19-2012 5:51 </v>
      </c>
      <c r="P6825">
        <f t="shared" si="427"/>
        <v>1.0000000001164153</v>
      </c>
      <c r="Q6825">
        <v>77</v>
      </c>
      <c r="R6825">
        <v>0.30000000010477379</v>
      </c>
      <c r="S6825">
        <v>72</v>
      </c>
    </row>
    <row r="6826" spans="1:19" x14ac:dyDescent="0.25">
      <c r="A6826" t="s">
        <v>6856</v>
      </c>
      <c r="B6826">
        <v>89.1</v>
      </c>
      <c r="D6826" t="str">
        <f t="shared" si="424"/>
        <v xml:space="preserve">7-24-2011 10:51 </v>
      </c>
      <c r="E6826">
        <f t="shared" si="425"/>
        <v>0.99999999994179234</v>
      </c>
      <c r="F6826">
        <v>89.1</v>
      </c>
      <c r="K6826" t="s">
        <v>16432</v>
      </c>
      <c r="L6826">
        <v>86</v>
      </c>
      <c r="N6826" t="s">
        <v>16540</v>
      </c>
      <c r="O6826" t="str">
        <f t="shared" si="426"/>
        <v xml:space="preserve">7-19-2012 4:51 </v>
      </c>
      <c r="P6826">
        <f t="shared" si="427"/>
        <v>0.99999999994179234</v>
      </c>
      <c r="Q6826">
        <v>78.099999999999994</v>
      </c>
      <c r="R6826">
        <v>1.0000000001164153</v>
      </c>
      <c r="S6826">
        <v>72</v>
      </c>
    </row>
    <row r="6827" spans="1:19" x14ac:dyDescent="0.25">
      <c r="A6827" t="s">
        <v>6857</v>
      </c>
      <c r="B6827">
        <v>89.1</v>
      </c>
      <c r="D6827" t="str">
        <f t="shared" si="424"/>
        <v xml:space="preserve">7-24-2011 9:51 </v>
      </c>
      <c r="E6827">
        <f t="shared" si="425"/>
        <v>0.99999999994179234</v>
      </c>
      <c r="F6827">
        <v>89.1</v>
      </c>
      <c r="K6827" t="s">
        <v>16433</v>
      </c>
      <c r="L6827">
        <v>84.9</v>
      </c>
      <c r="N6827" t="s">
        <v>16541</v>
      </c>
      <c r="O6827" t="str">
        <f t="shared" si="426"/>
        <v xml:space="preserve">7-19-2012 3:51 </v>
      </c>
      <c r="P6827">
        <f t="shared" si="427"/>
        <v>0.99999999994179234</v>
      </c>
      <c r="Q6827">
        <v>79</v>
      </c>
      <c r="R6827">
        <v>1.0000000001164153</v>
      </c>
      <c r="S6827">
        <v>72</v>
      </c>
    </row>
    <row r="6828" spans="1:19" x14ac:dyDescent="0.25">
      <c r="A6828" t="s">
        <v>6858</v>
      </c>
      <c r="B6828">
        <v>82.9</v>
      </c>
      <c r="D6828" t="str">
        <f t="shared" si="424"/>
        <v xml:space="preserve">7-24-2011 8:51 </v>
      </c>
      <c r="E6828">
        <f t="shared" si="425"/>
        <v>1.0000000001164153</v>
      </c>
      <c r="F6828">
        <v>82.9</v>
      </c>
      <c r="K6828" t="s">
        <v>16434</v>
      </c>
      <c r="L6828">
        <v>82.9</v>
      </c>
      <c r="N6828" t="s">
        <v>16542</v>
      </c>
      <c r="O6828" t="str">
        <f t="shared" si="426"/>
        <v xml:space="preserve">7-19-2012 2:51 </v>
      </c>
      <c r="P6828">
        <f t="shared" si="427"/>
        <v>1.0000000001164153</v>
      </c>
      <c r="Q6828">
        <v>80.099999999999994</v>
      </c>
      <c r="R6828">
        <v>0.99999999994179234</v>
      </c>
      <c r="S6828">
        <v>72</v>
      </c>
    </row>
    <row r="6829" spans="1:19" x14ac:dyDescent="0.25">
      <c r="A6829" t="s">
        <v>6859</v>
      </c>
      <c r="B6829">
        <v>81</v>
      </c>
      <c r="D6829" t="str">
        <f t="shared" si="424"/>
        <v xml:space="preserve">7-24-2011 7:51 </v>
      </c>
      <c r="E6829">
        <f t="shared" si="425"/>
        <v>0.99999999994179234</v>
      </c>
      <c r="F6829">
        <v>81</v>
      </c>
      <c r="K6829" t="s">
        <v>16435</v>
      </c>
      <c r="L6829">
        <v>82.4</v>
      </c>
      <c r="N6829" t="s">
        <v>16543</v>
      </c>
      <c r="O6829" t="str">
        <f t="shared" si="426"/>
        <v xml:space="preserve">7-19-2012 1:51 </v>
      </c>
      <c r="P6829">
        <f t="shared" si="427"/>
        <v>0.99999999994179234</v>
      </c>
      <c r="Q6829">
        <v>81</v>
      </c>
      <c r="R6829">
        <v>0.99999999994179234</v>
      </c>
      <c r="S6829">
        <v>72</v>
      </c>
    </row>
    <row r="6830" spans="1:19" x14ac:dyDescent="0.25">
      <c r="A6830" t="s">
        <v>6860</v>
      </c>
      <c r="B6830">
        <v>80.099999999999994</v>
      </c>
      <c r="D6830" t="str">
        <f t="shared" si="424"/>
        <v xml:space="preserve">7-24-2011 6:51 </v>
      </c>
      <c r="E6830">
        <f t="shared" si="425"/>
        <v>0.99999999994179234</v>
      </c>
      <c r="F6830">
        <v>80.099999999999994</v>
      </c>
      <c r="K6830" t="s">
        <v>16436</v>
      </c>
      <c r="L6830">
        <v>79</v>
      </c>
      <c r="N6830" t="s">
        <v>16544</v>
      </c>
      <c r="O6830" t="str">
        <f t="shared" si="426"/>
        <v xml:space="preserve">7-19-2012 0:51 </v>
      </c>
      <c r="P6830">
        <f t="shared" si="427"/>
        <v>0.99999999994179234</v>
      </c>
      <c r="Q6830">
        <v>80.099999999999994</v>
      </c>
      <c r="R6830">
        <v>0.99999999994179234</v>
      </c>
      <c r="S6830">
        <v>72</v>
      </c>
    </row>
    <row r="6831" spans="1:19" x14ac:dyDescent="0.25">
      <c r="A6831" t="s">
        <v>6861</v>
      </c>
      <c r="B6831">
        <v>81</v>
      </c>
      <c r="D6831" t="str">
        <f t="shared" si="424"/>
        <v xml:space="preserve">7-24-2011 5:51 </v>
      </c>
      <c r="E6831">
        <f t="shared" si="425"/>
        <v>1.0000000001164153</v>
      </c>
      <c r="F6831">
        <v>81</v>
      </c>
      <c r="K6831" t="s">
        <v>16437</v>
      </c>
      <c r="L6831">
        <v>79</v>
      </c>
      <c r="N6831" t="s">
        <v>16545</v>
      </c>
      <c r="O6831" t="str">
        <f t="shared" si="426"/>
        <v xml:space="preserve">7-18-2012 23:51 </v>
      </c>
      <c r="P6831">
        <f t="shared" si="427"/>
        <v>1.0000000001164153</v>
      </c>
      <c r="Q6831">
        <v>84</v>
      </c>
      <c r="R6831">
        <v>0.99999999994179234</v>
      </c>
      <c r="S6831">
        <v>72</v>
      </c>
    </row>
    <row r="6832" spans="1:19" x14ac:dyDescent="0.25">
      <c r="A6832" t="s">
        <v>6862</v>
      </c>
      <c r="B6832">
        <v>80.099999999999994</v>
      </c>
      <c r="D6832" t="str">
        <f t="shared" si="424"/>
        <v xml:space="preserve">7-24-2011 4:51 </v>
      </c>
      <c r="E6832">
        <f t="shared" si="425"/>
        <v>0.99999999994179234</v>
      </c>
      <c r="F6832">
        <v>80.099999999999994</v>
      </c>
      <c r="K6832" t="s">
        <v>16438</v>
      </c>
      <c r="L6832">
        <v>78.8</v>
      </c>
      <c r="N6832" t="s">
        <v>16546</v>
      </c>
      <c r="O6832" t="str">
        <f t="shared" si="426"/>
        <v xml:space="preserve">7-18-2012 22:51 </v>
      </c>
      <c r="P6832">
        <f t="shared" si="427"/>
        <v>0.99999999994179234</v>
      </c>
      <c r="Q6832">
        <v>84</v>
      </c>
      <c r="R6832">
        <v>1.0000000001164153</v>
      </c>
      <c r="S6832">
        <v>72</v>
      </c>
    </row>
    <row r="6833" spans="1:19" x14ac:dyDescent="0.25">
      <c r="A6833" t="s">
        <v>6863</v>
      </c>
      <c r="B6833">
        <v>80.099999999999994</v>
      </c>
      <c r="D6833" t="str">
        <f t="shared" si="424"/>
        <v xml:space="preserve">7-24-2011 3:51 </v>
      </c>
      <c r="E6833">
        <f t="shared" si="425"/>
        <v>0.99999999994179234</v>
      </c>
      <c r="F6833">
        <v>80.099999999999994</v>
      </c>
      <c r="K6833" t="s">
        <v>16439</v>
      </c>
      <c r="L6833">
        <v>78.099999999999994</v>
      </c>
      <c r="N6833" t="s">
        <v>16547</v>
      </c>
      <c r="O6833" t="str">
        <f t="shared" si="426"/>
        <v xml:space="preserve">7-18-2012 21:51 </v>
      </c>
      <c r="P6833">
        <f t="shared" si="427"/>
        <v>0.99999999994179234</v>
      </c>
      <c r="Q6833">
        <v>87.1</v>
      </c>
      <c r="R6833">
        <v>1.0000000001164153</v>
      </c>
      <c r="S6833">
        <v>72</v>
      </c>
    </row>
    <row r="6834" spans="1:19" x14ac:dyDescent="0.25">
      <c r="A6834" t="s">
        <v>6864</v>
      </c>
      <c r="B6834">
        <v>81</v>
      </c>
      <c r="D6834" t="str">
        <f t="shared" si="424"/>
        <v xml:space="preserve">7-24-2011 2:51 </v>
      </c>
      <c r="E6834">
        <f t="shared" si="425"/>
        <v>1.0000000001164153</v>
      </c>
      <c r="F6834">
        <v>81</v>
      </c>
      <c r="K6834" t="s">
        <v>16440</v>
      </c>
      <c r="L6834">
        <v>78.099999999999994</v>
      </c>
      <c r="N6834" t="s">
        <v>16548</v>
      </c>
      <c r="O6834" t="str">
        <f t="shared" si="426"/>
        <v xml:space="preserve">7-18-2012 20:51 </v>
      </c>
      <c r="P6834">
        <f t="shared" si="427"/>
        <v>1.0000000001164153</v>
      </c>
      <c r="Q6834">
        <v>88</v>
      </c>
      <c r="R6834">
        <v>0.99999999994179234</v>
      </c>
      <c r="S6834">
        <v>72</v>
      </c>
    </row>
    <row r="6835" spans="1:19" x14ac:dyDescent="0.25">
      <c r="A6835" t="s">
        <v>6865</v>
      </c>
      <c r="B6835">
        <v>82</v>
      </c>
      <c r="D6835" t="str">
        <f t="shared" si="424"/>
        <v xml:space="preserve">7-24-2011 1:51 </v>
      </c>
      <c r="E6835">
        <f t="shared" si="425"/>
        <v>0.99999999994179234</v>
      </c>
      <c r="F6835">
        <v>82</v>
      </c>
      <c r="K6835" t="s">
        <v>16441</v>
      </c>
      <c r="L6835">
        <v>77</v>
      </c>
      <c r="N6835" t="s">
        <v>16549</v>
      </c>
      <c r="O6835" t="str">
        <f t="shared" si="426"/>
        <v xml:space="preserve">7-18-2012 19:51 </v>
      </c>
      <c r="P6835">
        <f t="shared" si="427"/>
        <v>0.99999999994179234</v>
      </c>
      <c r="Q6835">
        <v>90</v>
      </c>
      <c r="R6835">
        <v>0.99999999994179234</v>
      </c>
      <c r="S6835">
        <v>72</v>
      </c>
    </row>
    <row r="6836" spans="1:19" x14ac:dyDescent="0.25">
      <c r="A6836" t="s">
        <v>6866</v>
      </c>
      <c r="B6836">
        <v>82.9</v>
      </c>
      <c r="D6836" t="str">
        <f t="shared" si="424"/>
        <v xml:space="preserve">7-24-2011 0:51 </v>
      </c>
      <c r="E6836">
        <f t="shared" si="425"/>
        <v>0.99999999994179234</v>
      </c>
      <c r="F6836">
        <v>82.9</v>
      </c>
      <c r="K6836" t="s">
        <v>16442</v>
      </c>
      <c r="L6836">
        <v>77</v>
      </c>
      <c r="N6836" t="s">
        <v>16550</v>
      </c>
      <c r="O6836" t="str">
        <f t="shared" si="426"/>
        <v xml:space="preserve">7-18-2012 18:51 </v>
      </c>
      <c r="P6836">
        <f t="shared" si="427"/>
        <v>0.99999999994179234</v>
      </c>
      <c r="Q6836">
        <v>93.9</v>
      </c>
      <c r="R6836">
        <v>1.0000000001164153</v>
      </c>
      <c r="S6836">
        <v>72</v>
      </c>
    </row>
    <row r="6837" spans="1:19" x14ac:dyDescent="0.25">
      <c r="A6837" t="s">
        <v>6867</v>
      </c>
      <c r="B6837">
        <v>84</v>
      </c>
      <c r="D6837" t="str">
        <f t="shared" si="424"/>
        <v xml:space="preserve">7-23-2011 23:51 </v>
      </c>
      <c r="E6837">
        <f t="shared" si="425"/>
        <v>1.0000000001164153</v>
      </c>
      <c r="F6837">
        <v>84</v>
      </c>
      <c r="K6837" t="s">
        <v>16443</v>
      </c>
      <c r="L6837">
        <v>75</v>
      </c>
      <c r="N6837" t="s">
        <v>16551</v>
      </c>
      <c r="O6837" t="str">
        <f t="shared" si="426"/>
        <v xml:space="preserve">7-18-2012 17:51 </v>
      </c>
      <c r="P6837">
        <f t="shared" si="427"/>
        <v>0.25000000011641532</v>
      </c>
      <c r="Q6837">
        <v>97</v>
      </c>
      <c r="R6837">
        <v>0.99999999994179234</v>
      </c>
      <c r="S6837">
        <v>72</v>
      </c>
    </row>
    <row r="6838" spans="1:19" x14ac:dyDescent="0.25">
      <c r="A6838" t="s">
        <v>6868</v>
      </c>
      <c r="B6838">
        <v>84</v>
      </c>
      <c r="D6838" t="str">
        <f t="shared" si="424"/>
        <v xml:space="preserve">7-23-2011 22:51 </v>
      </c>
      <c r="E6838">
        <f t="shared" si="425"/>
        <v>0.99999999994179234</v>
      </c>
      <c r="F6838">
        <v>84</v>
      </c>
      <c r="K6838" t="s">
        <v>16444</v>
      </c>
      <c r="L6838">
        <v>75.2</v>
      </c>
      <c r="N6838" t="s">
        <v>16552</v>
      </c>
      <c r="O6838" t="str">
        <f t="shared" si="426"/>
        <v xml:space="preserve">7-18-2012 17:36 </v>
      </c>
      <c r="P6838">
        <f t="shared" si="427"/>
        <v>0.26666666666278616</v>
      </c>
      <c r="Q6838">
        <v>98.6</v>
      </c>
      <c r="R6838">
        <v>0.99999999994179234</v>
      </c>
      <c r="S6838">
        <v>72</v>
      </c>
    </row>
    <row r="6839" spans="1:19" x14ac:dyDescent="0.25">
      <c r="A6839" t="s">
        <v>6869</v>
      </c>
      <c r="B6839">
        <v>84.9</v>
      </c>
      <c r="D6839" t="str">
        <f t="shared" si="424"/>
        <v xml:space="preserve">7-23-2011 21:51 </v>
      </c>
      <c r="E6839">
        <f t="shared" si="425"/>
        <v>0.99999999994179234</v>
      </c>
      <c r="F6839">
        <v>84.9</v>
      </c>
      <c r="K6839" t="s">
        <v>16445</v>
      </c>
      <c r="L6839">
        <v>73.900000000000006</v>
      </c>
      <c r="N6839" t="s">
        <v>16553</v>
      </c>
      <c r="O6839" t="str">
        <f t="shared" si="426"/>
        <v xml:space="preserve">7-18-2012 17:20 </v>
      </c>
      <c r="P6839">
        <f t="shared" si="427"/>
        <v>0.48333333333721384</v>
      </c>
      <c r="Q6839">
        <v>96.8</v>
      </c>
      <c r="R6839">
        <v>0.99999999994179234</v>
      </c>
      <c r="S6839">
        <v>72</v>
      </c>
    </row>
    <row r="6840" spans="1:19" x14ac:dyDescent="0.25">
      <c r="A6840" t="s">
        <v>6870</v>
      </c>
      <c r="B6840">
        <v>86</v>
      </c>
      <c r="D6840" t="str">
        <f t="shared" si="424"/>
        <v xml:space="preserve">7-23-2011 20:51 </v>
      </c>
      <c r="E6840">
        <f t="shared" si="425"/>
        <v>1.0000000001164153</v>
      </c>
      <c r="F6840">
        <v>86</v>
      </c>
      <c r="K6840" t="s">
        <v>16446</v>
      </c>
      <c r="L6840">
        <v>73.900000000000006</v>
      </c>
      <c r="N6840" t="s">
        <v>16554</v>
      </c>
      <c r="O6840" t="str">
        <f t="shared" si="426"/>
        <v xml:space="preserve">7-18-2012 16:51 </v>
      </c>
      <c r="P6840">
        <f t="shared" si="427"/>
        <v>0.99999999994179234</v>
      </c>
      <c r="Q6840">
        <v>91</v>
      </c>
      <c r="R6840">
        <v>0.99999999994179234</v>
      </c>
      <c r="S6840">
        <v>72</v>
      </c>
    </row>
    <row r="6841" spans="1:19" x14ac:dyDescent="0.25">
      <c r="A6841" t="s">
        <v>6871</v>
      </c>
      <c r="B6841">
        <v>89.1</v>
      </c>
      <c r="D6841" t="str">
        <f t="shared" si="424"/>
        <v xml:space="preserve">7-23-2011 19:51 </v>
      </c>
      <c r="E6841">
        <f t="shared" si="425"/>
        <v>0.99999999994179234</v>
      </c>
      <c r="F6841">
        <v>89.1</v>
      </c>
      <c r="K6841" t="s">
        <v>16447</v>
      </c>
      <c r="L6841">
        <v>73.400000000000006</v>
      </c>
      <c r="N6841" t="s">
        <v>16555</v>
      </c>
      <c r="O6841" t="str">
        <f t="shared" si="426"/>
        <v xml:space="preserve">7-18-2012 15:51 </v>
      </c>
      <c r="P6841">
        <f t="shared" si="427"/>
        <v>0.61666666658129543</v>
      </c>
      <c r="Q6841">
        <v>87.1</v>
      </c>
      <c r="R6841">
        <v>1.0000000001164153</v>
      </c>
      <c r="S6841">
        <v>72</v>
      </c>
    </row>
    <row r="6842" spans="1:19" x14ac:dyDescent="0.25">
      <c r="A6842" t="s">
        <v>6872</v>
      </c>
      <c r="B6842">
        <v>93</v>
      </c>
      <c r="D6842" t="str">
        <f t="shared" si="424"/>
        <v xml:space="preserve">7-23-2011 18:51 </v>
      </c>
      <c r="E6842">
        <f t="shared" si="425"/>
        <v>0.99999999994179234</v>
      </c>
      <c r="F6842">
        <v>93</v>
      </c>
      <c r="K6842" t="s">
        <v>16448</v>
      </c>
      <c r="L6842">
        <v>73.900000000000006</v>
      </c>
      <c r="N6842" t="s">
        <v>16556</v>
      </c>
      <c r="O6842" t="str">
        <f t="shared" si="426"/>
        <v xml:space="preserve">7-18-2012 15:14 </v>
      </c>
      <c r="P6842">
        <f t="shared" si="427"/>
        <v>0.38333333336049691</v>
      </c>
      <c r="Q6842">
        <v>93.2</v>
      </c>
      <c r="R6842">
        <v>0.99999999994179234</v>
      </c>
      <c r="S6842">
        <v>72</v>
      </c>
    </row>
    <row r="6843" spans="1:19" x14ac:dyDescent="0.25">
      <c r="A6843" t="s">
        <v>6873</v>
      </c>
      <c r="B6843">
        <v>96.1</v>
      </c>
      <c r="D6843" t="str">
        <f t="shared" si="424"/>
        <v xml:space="preserve">7-23-2011 17:51 </v>
      </c>
      <c r="E6843">
        <f t="shared" si="425"/>
        <v>0.46666666661622003</v>
      </c>
      <c r="F6843">
        <v>96.1</v>
      </c>
      <c r="K6843" t="s">
        <v>16449</v>
      </c>
      <c r="L6843">
        <v>73</v>
      </c>
      <c r="N6843" t="s">
        <v>16557</v>
      </c>
      <c r="O6843" t="str">
        <f t="shared" si="426"/>
        <v xml:space="preserve">7-18-2012 14:51 </v>
      </c>
      <c r="P6843">
        <f t="shared" si="427"/>
        <v>1.0000000001164153</v>
      </c>
      <c r="Q6843">
        <v>93.9</v>
      </c>
      <c r="R6843">
        <v>1.0000000001164153</v>
      </c>
      <c r="S6843">
        <v>72</v>
      </c>
    </row>
    <row r="6844" spans="1:19" x14ac:dyDescent="0.25">
      <c r="A6844" t="s">
        <v>6874</v>
      </c>
      <c r="B6844">
        <v>96.8</v>
      </c>
      <c r="D6844" t="str">
        <f t="shared" si="424"/>
        <v xml:space="preserve">7-23-2011 17:23 </v>
      </c>
      <c r="E6844">
        <f t="shared" si="425"/>
        <v>0.53333333350019529</v>
      </c>
      <c r="F6844">
        <v>96.8</v>
      </c>
      <c r="K6844" t="s">
        <v>16450</v>
      </c>
      <c r="L6844">
        <v>73.400000000000006</v>
      </c>
      <c r="N6844" t="s">
        <v>16558</v>
      </c>
      <c r="O6844" t="str">
        <f t="shared" si="426"/>
        <v xml:space="preserve">7-18-2012 13:51 </v>
      </c>
      <c r="P6844">
        <f t="shared" si="427"/>
        <v>0.99999999994179234</v>
      </c>
      <c r="Q6844">
        <v>93.9</v>
      </c>
      <c r="R6844">
        <v>0.99999999994179234</v>
      </c>
      <c r="S6844">
        <v>72</v>
      </c>
    </row>
    <row r="6845" spans="1:19" x14ac:dyDescent="0.25">
      <c r="A6845" t="s">
        <v>6875</v>
      </c>
      <c r="B6845">
        <v>100.9</v>
      </c>
      <c r="D6845" t="str">
        <f t="shared" si="424"/>
        <v xml:space="preserve">7-23-2011 16:51 </v>
      </c>
      <c r="E6845">
        <f t="shared" si="425"/>
        <v>0.11666666652308777</v>
      </c>
      <c r="F6845">
        <v>100.9</v>
      </c>
      <c r="K6845" t="s">
        <v>16451</v>
      </c>
      <c r="L6845">
        <v>72</v>
      </c>
      <c r="N6845" t="s">
        <v>16559</v>
      </c>
      <c r="O6845" t="str">
        <f t="shared" si="426"/>
        <v xml:space="preserve">7-18-2012 12:51 </v>
      </c>
      <c r="P6845">
        <f t="shared" si="427"/>
        <v>0.99999999994179234</v>
      </c>
      <c r="Q6845">
        <v>93</v>
      </c>
      <c r="R6845">
        <v>0.99999999994179234</v>
      </c>
      <c r="S6845">
        <v>72</v>
      </c>
    </row>
    <row r="6846" spans="1:19" x14ac:dyDescent="0.25">
      <c r="A6846" t="s">
        <v>6876</v>
      </c>
      <c r="B6846">
        <v>100.4</v>
      </c>
      <c r="D6846" t="str">
        <f t="shared" si="424"/>
        <v xml:space="preserve">7-23-2011 16:44 </v>
      </c>
      <c r="E6846">
        <f t="shared" si="425"/>
        <v>0.88333333341870457</v>
      </c>
      <c r="F6846">
        <v>100.4</v>
      </c>
      <c r="K6846" t="s">
        <v>16452</v>
      </c>
      <c r="L6846">
        <v>73.400000000000006</v>
      </c>
      <c r="N6846" t="s">
        <v>16560</v>
      </c>
      <c r="O6846" t="str">
        <f t="shared" si="426"/>
        <v xml:space="preserve">7-18-2012 11:51 </v>
      </c>
      <c r="P6846">
        <f t="shared" si="427"/>
        <v>1.0000000001164153</v>
      </c>
      <c r="Q6846">
        <v>93.9</v>
      </c>
      <c r="R6846">
        <v>0.99999999994179234</v>
      </c>
      <c r="S6846">
        <v>73</v>
      </c>
    </row>
    <row r="6847" spans="1:19" x14ac:dyDescent="0.25">
      <c r="A6847" t="s">
        <v>6877</v>
      </c>
      <c r="B6847">
        <v>100.9</v>
      </c>
      <c r="D6847" t="str">
        <f t="shared" si="424"/>
        <v xml:space="preserve">7-23-2011 15:51 </v>
      </c>
      <c r="E6847">
        <f t="shared" si="425"/>
        <v>0.99999999994179234</v>
      </c>
      <c r="F6847">
        <v>100.9</v>
      </c>
      <c r="K6847" t="s">
        <v>16453</v>
      </c>
      <c r="L6847">
        <v>73.400000000000006</v>
      </c>
      <c r="N6847" t="s">
        <v>16561</v>
      </c>
      <c r="O6847" t="str">
        <f t="shared" si="426"/>
        <v xml:space="preserve">7-18-2012 10:51 </v>
      </c>
      <c r="P6847">
        <f t="shared" si="427"/>
        <v>0.99999999994179234</v>
      </c>
      <c r="Q6847">
        <v>89.1</v>
      </c>
      <c r="R6847">
        <v>0.99999999994179234</v>
      </c>
      <c r="S6847">
        <v>73</v>
      </c>
    </row>
    <row r="6848" spans="1:19" x14ac:dyDescent="0.25">
      <c r="A6848" t="s">
        <v>6878</v>
      </c>
      <c r="B6848">
        <v>99</v>
      </c>
      <c r="D6848" t="str">
        <f t="shared" si="424"/>
        <v xml:space="preserve">7-23-2011 14:51 </v>
      </c>
      <c r="E6848">
        <f t="shared" si="425"/>
        <v>1.0000000001164153</v>
      </c>
      <c r="F6848">
        <v>99</v>
      </c>
      <c r="K6848" t="s">
        <v>16454</v>
      </c>
      <c r="L6848">
        <v>73</v>
      </c>
      <c r="N6848" t="s">
        <v>16562</v>
      </c>
      <c r="O6848" t="str">
        <f t="shared" si="426"/>
        <v xml:space="preserve">7-18-2012 9:51 </v>
      </c>
      <c r="P6848">
        <f t="shared" si="427"/>
        <v>0.99999999994179234</v>
      </c>
      <c r="Q6848">
        <v>86</v>
      </c>
      <c r="R6848">
        <v>1.0000000001164153</v>
      </c>
      <c r="S6848">
        <v>73</v>
      </c>
    </row>
    <row r="6849" spans="1:19" x14ac:dyDescent="0.25">
      <c r="A6849" t="s">
        <v>6879</v>
      </c>
      <c r="B6849">
        <v>100.9</v>
      </c>
      <c r="D6849" t="str">
        <f t="shared" si="424"/>
        <v xml:space="preserve">7-23-2011 13:51 </v>
      </c>
      <c r="E6849">
        <f t="shared" si="425"/>
        <v>0.99999999994179234</v>
      </c>
      <c r="F6849">
        <v>100.9</v>
      </c>
      <c r="K6849" t="s">
        <v>16455</v>
      </c>
      <c r="L6849">
        <v>73</v>
      </c>
      <c r="N6849" t="s">
        <v>16563</v>
      </c>
      <c r="O6849" t="str">
        <f t="shared" si="426"/>
        <v xml:space="preserve">7-18-2012 8:51 </v>
      </c>
      <c r="P6849">
        <f t="shared" si="427"/>
        <v>1.0000000001164153</v>
      </c>
      <c r="Q6849">
        <v>82</v>
      </c>
      <c r="R6849">
        <v>0.99999999994179234</v>
      </c>
      <c r="S6849">
        <v>73</v>
      </c>
    </row>
    <row r="6850" spans="1:19" x14ac:dyDescent="0.25">
      <c r="A6850" t="s">
        <v>6880</v>
      </c>
      <c r="B6850">
        <v>98.1</v>
      </c>
      <c r="D6850" t="str">
        <f t="shared" si="424"/>
        <v xml:space="preserve">7-23-2011 12:51 </v>
      </c>
      <c r="E6850">
        <f t="shared" si="425"/>
        <v>0.99999999994179234</v>
      </c>
      <c r="F6850">
        <v>98.1</v>
      </c>
      <c r="K6850" t="s">
        <v>16456</v>
      </c>
      <c r="L6850">
        <v>73</v>
      </c>
      <c r="N6850" t="s">
        <v>16564</v>
      </c>
      <c r="O6850" t="str">
        <f t="shared" si="426"/>
        <v xml:space="preserve">7-18-2012 7:51 </v>
      </c>
      <c r="P6850">
        <f t="shared" si="427"/>
        <v>0.99999999994179234</v>
      </c>
      <c r="Q6850">
        <v>78.099999999999994</v>
      </c>
      <c r="R6850">
        <v>1.0000000001164153</v>
      </c>
      <c r="S6850">
        <v>73</v>
      </c>
    </row>
    <row r="6851" spans="1:19" x14ac:dyDescent="0.25">
      <c r="A6851" t="s">
        <v>6881</v>
      </c>
      <c r="B6851">
        <v>97</v>
      </c>
      <c r="D6851" t="str">
        <f t="shared" ref="D6851:D6914" si="428">LEFT(A6851,LEN(A6851)-3)</f>
        <v xml:space="preserve">7-23-2011 11:51 </v>
      </c>
      <c r="E6851">
        <f t="shared" ref="E6851:E6914" si="429">(D6851-D6852)*24</f>
        <v>1.0000000001164153</v>
      </c>
      <c r="F6851">
        <v>97</v>
      </c>
      <c r="K6851" t="s">
        <v>16457</v>
      </c>
      <c r="L6851">
        <v>72</v>
      </c>
      <c r="N6851" t="s">
        <v>16565</v>
      </c>
      <c r="O6851" t="str">
        <f t="shared" ref="O6851:O6914" si="430">LEFT(N6851,LEN(N6851)-3)</f>
        <v xml:space="preserve">7-18-2012 6:51 </v>
      </c>
      <c r="P6851">
        <f t="shared" ref="P6851:P6914" si="431">(O6851-O6852)*24</f>
        <v>0.99999999994179234</v>
      </c>
      <c r="Q6851">
        <v>75.900000000000006</v>
      </c>
      <c r="R6851">
        <v>0.99999999994179234</v>
      </c>
      <c r="S6851">
        <v>73</v>
      </c>
    </row>
    <row r="6852" spans="1:19" x14ac:dyDescent="0.25">
      <c r="A6852" t="s">
        <v>6882</v>
      </c>
      <c r="B6852">
        <v>93.9</v>
      </c>
      <c r="D6852" t="str">
        <f t="shared" si="428"/>
        <v xml:space="preserve">7-23-2011 10:51 </v>
      </c>
      <c r="E6852">
        <f t="shared" si="429"/>
        <v>0.99999999994179234</v>
      </c>
      <c r="F6852">
        <v>93.9</v>
      </c>
      <c r="K6852" t="s">
        <v>16458</v>
      </c>
      <c r="L6852">
        <v>72</v>
      </c>
      <c r="N6852" t="s">
        <v>16566</v>
      </c>
      <c r="O6852" t="str">
        <f t="shared" si="430"/>
        <v xml:space="preserve">7-18-2012 5:51 </v>
      </c>
      <c r="P6852">
        <f t="shared" si="431"/>
        <v>1.0000000001164153</v>
      </c>
      <c r="Q6852">
        <v>75</v>
      </c>
      <c r="R6852">
        <v>0.99999999994179234</v>
      </c>
      <c r="S6852">
        <v>73</v>
      </c>
    </row>
    <row r="6853" spans="1:19" x14ac:dyDescent="0.25">
      <c r="A6853" t="s">
        <v>6883</v>
      </c>
      <c r="B6853">
        <v>90</v>
      </c>
      <c r="D6853" t="str">
        <f t="shared" si="428"/>
        <v xml:space="preserve">7-23-2011 9:51 </v>
      </c>
      <c r="E6853">
        <f t="shared" si="429"/>
        <v>0.99999999994179234</v>
      </c>
      <c r="F6853">
        <v>90</v>
      </c>
      <c r="K6853" t="s">
        <v>16459</v>
      </c>
      <c r="L6853">
        <v>71.599999999999994</v>
      </c>
      <c r="N6853" t="s">
        <v>16567</v>
      </c>
      <c r="O6853" t="str">
        <f t="shared" si="430"/>
        <v xml:space="preserve">7-18-2012 4:51 </v>
      </c>
      <c r="P6853">
        <f t="shared" si="431"/>
        <v>0.99999999994179234</v>
      </c>
      <c r="Q6853">
        <v>75.900000000000006</v>
      </c>
      <c r="R6853">
        <v>0.99999999994179234</v>
      </c>
      <c r="S6853">
        <v>73</v>
      </c>
    </row>
    <row r="6854" spans="1:19" x14ac:dyDescent="0.25">
      <c r="A6854" t="s">
        <v>6884</v>
      </c>
      <c r="B6854">
        <v>86</v>
      </c>
      <c r="D6854" t="str">
        <f t="shared" si="428"/>
        <v xml:space="preserve">7-23-2011 8:51 </v>
      </c>
      <c r="E6854">
        <f t="shared" si="429"/>
        <v>1.0000000001164153</v>
      </c>
      <c r="F6854">
        <v>86</v>
      </c>
      <c r="K6854" t="s">
        <v>16460</v>
      </c>
      <c r="L6854">
        <v>71.599999999999994</v>
      </c>
      <c r="N6854" t="s">
        <v>16568</v>
      </c>
      <c r="O6854" t="str">
        <f t="shared" si="430"/>
        <v xml:space="preserve">7-18-2012 3:51 </v>
      </c>
      <c r="P6854">
        <f t="shared" si="431"/>
        <v>0.99999999994179234</v>
      </c>
      <c r="Q6854">
        <v>75.900000000000006</v>
      </c>
      <c r="R6854">
        <v>0.99999999994179234</v>
      </c>
      <c r="S6854">
        <v>73</v>
      </c>
    </row>
    <row r="6855" spans="1:19" x14ac:dyDescent="0.25">
      <c r="A6855" t="s">
        <v>6885</v>
      </c>
      <c r="B6855">
        <v>82</v>
      </c>
      <c r="D6855" t="str">
        <f t="shared" si="428"/>
        <v xml:space="preserve">7-23-2011 7:51 </v>
      </c>
      <c r="E6855">
        <f t="shared" si="429"/>
        <v>0.99999999994179234</v>
      </c>
      <c r="F6855">
        <v>82</v>
      </c>
      <c r="K6855" t="s">
        <v>16461</v>
      </c>
      <c r="L6855">
        <v>72</v>
      </c>
      <c r="N6855" t="s">
        <v>16569</v>
      </c>
      <c r="O6855" t="str">
        <f t="shared" si="430"/>
        <v xml:space="preserve">7-18-2012 2:51 </v>
      </c>
      <c r="P6855">
        <f t="shared" si="431"/>
        <v>1.0000000001164153</v>
      </c>
      <c r="Q6855">
        <v>75.900000000000006</v>
      </c>
      <c r="R6855">
        <v>0.99999999994179234</v>
      </c>
      <c r="S6855">
        <v>73</v>
      </c>
    </row>
    <row r="6856" spans="1:19" x14ac:dyDescent="0.25">
      <c r="A6856" t="s">
        <v>6886</v>
      </c>
      <c r="B6856">
        <v>78.099999999999994</v>
      </c>
      <c r="D6856" t="str">
        <f t="shared" si="428"/>
        <v xml:space="preserve">7-23-2011 6:51 </v>
      </c>
      <c r="E6856">
        <f t="shared" si="429"/>
        <v>0.99999999994179234</v>
      </c>
      <c r="F6856">
        <v>78.099999999999994</v>
      </c>
      <c r="K6856" t="s">
        <v>16462</v>
      </c>
      <c r="L6856">
        <v>71.599999999999994</v>
      </c>
      <c r="N6856" t="s">
        <v>16570</v>
      </c>
      <c r="O6856" t="str">
        <f t="shared" si="430"/>
        <v xml:space="preserve">7-18-2012 1:51 </v>
      </c>
      <c r="P6856">
        <f t="shared" si="431"/>
        <v>0.99999999994179234</v>
      </c>
      <c r="Q6856">
        <v>77</v>
      </c>
      <c r="R6856">
        <v>0.99999999994179234</v>
      </c>
      <c r="S6856">
        <v>73</v>
      </c>
    </row>
    <row r="6857" spans="1:19" x14ac:dyDescent="0.25">
      <c r="A6857" t="s">
        <v>6887</v>
      </c>
      <c r="B6857">
        <v>79</v>
      </c>
      <c r="D6857" t="str">
        <f t="shared" si="428"/>
        <v xml:space="preserve">7-23-2011 5:51 </v>
      </c>
      <c r="E6857">
        <f t="shared" si="429"/>
        <v>1.0000000001164153</v>
      </c>
      <c r="F6857">
        <v>79</v>
      </c>
      <c r="K6857" t="s">
        <v>16463</v>
      </c>
      <c r="L6857">
        <v>72</v>
      </c>
      <c r="N6857" t="s">
        <v>16571</v>
      </c>
      <c r="O6857" t="str">
        <f t="shared" si="430"/>
        <v xml:space="preserve">7-18-2012 0:51 </v>
      </c>
      <c r="P6857">
        <f t="shared" si="431"/>
        <v>0.99999999994179234</v>
      </c>
      <c r="Q6857">
        <v>80.099999999999994</v>
      </c>
      <c r="R6857">
        <v>1.0000000001164153</v>
      </c>
      <c r="S6857">
        <v>73</v>
      </c>
    </row>
    <row r="6858" spans="1:19" x14ac:dyDescent="0.25">
      <c r="A6858" t="s">
        <v>6888</v>
      </c>
      <c r="B6858">
        <v>80.099999999999994</v>
      </c>
      <c r="D6858" t="str">
        <f t="shared" si="428"/>
        <v xml:space="preserve">7-23-2011 4:51 </v>
      </c>
      <c r="E6858">
        <f t="shared" si="429"/>
        <v>0.99999999994179234</v>
      </c>
      <c r="F6858">
        <v>80.099999999999994</v>
      </c>
      <c r="K6858" t="s">
        <v>16464</v>
      </c>
      <c r="L6858">
        <v>73.400000000000006</v>
      </c>
      <c r="N6858" t="s">
        <v>16572</v>
      </c>
      <c r="O6858" t="str">
        <f t="shared" si="430"/>
        <v xml:space="preserve">7-17-2012 23:51 </v>
      </c>
      <c r="P6858">
        <f t="shared" si="431"/>
        <v>1.0000000001164153</v>
      </c>
      <c r="Q6858">
        <v>80.099999999999994</v>
      </c>
      <c r="R6858">
        <v>0.99999999994179234</v>
      </c>
      <c r="S6858">
        <v>73</v>
      </c>
    </row>
    <row r="6859" spans="1:19" x14ac:dyDescent="0.25">
      <c r="A6859" t="s">
        <v>6889</v>
      </c>
      <c r="B6859">
        <v>82</v>
      </c>
      <c r="D6859" t="str">
        <f t="shared" si="428"/>
        <v xml:space="preserve">7-23-2011 3:51 </v>
      </c>
      <c r="E6859">
        <f t="shared" si="429"/>
        <v>0.99999999994179234</v>
      </c>
      <c r="F6859">
        <v>82</v>
      </c>
      <c r="K6859" t="s">
        <v>16465</v>
      </c>
      <c r="L6859">
        <v>73.400000000000006</v>
      </c>
      <c r="N6859" t="s">
        <v>16573</v>
      </c>
      <c r="O6859" t="str">
        <f t="shared" si="430"/>
        <v xml:space="preserve">7-17-2012 22:51 </v>
      </c>
      <c r="P6859">
        <f t="shared" si="431"/>
        <v>0.99999999994179234</v>
      </c>
      <c r="Q6859">
        <v>82.9</v>
      </c>
      <c r="R6859">
        <v>0.99999999994179234</v>
      </c>
      <c r="S6859">
        <v>73</v>
      </c>
    </row>
    <row r="6860" spans="1:19" x14ac:dyDescent="0.25">
      <c r="A6860" t="s">
        <v>6890</v>
      </c>
      <c r="B6860">
        <v>82.9</v>
      </c>
      <c r="D6860" t="str">
        <f t="shared" si="428"/>
        <v xml:space="preserve">7-23-2011 2:51 </v>
      </c>
      <c r="E6860">
        <f t="shared" si="429"/>
        <v>1.0000000001164153</v>
      </c>
      <c r="F6860">
        <v>82.9</v>
      </c>
      <c r="K6860" t="s">
        <v>16466</v>
      </c>
      <c r="L6860">
        <v>78.8</v>
      </c>
      <c r="N6860" t="s">
        <v>16574</v>
      </c>
      <c r="O6860" t="str">
        <f t="shared" si="430"/>
        <v xml:space="preserve">7-17-2012 21:51 </v>
      </c>
      <c r="P6860">
        <f t="shared" si="431"/>
        <v>0.99999999994179234</v>
      </c>
      <c r="Q6860">
        <v>84.9</v>
      </c>
      <c r="R6860">
        <v>1.0000000001164153</v>
      </c>
      <c r="S6860">
        <v>73</v>
      </c>
    </row>
    <row r="6861" spans="1:19" x14ac:dyDescent="0.25">
      <c r="A6861" t="s">
        <v>6891</v>
      </c>
      <c r="B6861">
        <v>82.9</v>
      </c>
      <c r="D6861" t="str">
        <f t="shared" si="428"/>
        <v xml:space="preserve">7-23-2011 1:51 </v>
      </c>
      <c r="E6861">
        <f t="shared" si="429"/>
        <v>0.99999999994179234</v>
      </c>
      <c r="F6861">
        <v>82.9</v>
      </c>
      <c r="K6861" t="s">
        <v>16467</v>
      </c>
      <c r="L6861">
        <v>82.9</v>
      </c>
      <c r="N6861" t="s">
        <v>16575</v>
      </c>
      <c r="O6861" t="str">
        <f t="shared" si="430"/>
        <v xml:space="preserve">7-17-2012 20:51 </v>
      </c>
      <c r="P6861">
        <f t="shared" si="431"/>
        <v>1.0000000001164153</v>
      </c>
      <c r="Q6861">
        <v>86</v>
      </c>
      <c r="R6861">
        <v>1.0000000001164153</v>
      </c>
      <c r="S6861">
        <v>73</v>
      </c>
    </row>
    <row r="6862" spans="1:19" x14ac:dyDescent="0.25">
      <c r="A6862" t="s">
        <v>6892</v>
      </c>
      <c r="B6862">
        <v>84.9</v>
      </c>
      <c r="D6862" t="str">
        <f t="shared" si="428"/>
        <v xml:space="preserve">7-23-2011 0:51 </v>
      </c>
      <c r="E6862">
        <f t="shared" si="429"/>
        <v>0.99999999994179234</v>
      </c>
      <c r="F6862">
        <v>84.9</v>
      </c>
      <c r="K6862" t="s">
        <v>16468</v>
      </c>
      <c r="L6862">
        <v>82.4</v>
      </c>
      <c r="N6862" t="s">
        <v>16576</v>
      </c>
      <c r="O6862" t="str">
        <f t="shared" si="430"/>
        <v xml:space="preserve">7-17-2012 19:51 </v>
      </c>
      <c r="P6862">
        <f t="shared" si="431"/>
        <v>0.99999999994179234</v>
      </c>
      <c r="Q6862">
        <v>91</v>
      </c>
      <c r="R6862">
        <v>0.99999999994179234</v>
      </c>
      <c r="S6862">
        <v>73</v>
      </c>
    </row>
    <row r="6863" spans="1:19" x14ac:dyDescent="0.25">
      <c r="A6863" t="s">
        <v>6893</v>
      </c>
      <c r="B6863">
        <v>87.1</v>
      </c>
      <c r="D6863" t="str">
        <f t="shared" si="428"/>
        <v xml:space="preserve">7-22-2011 23:51 </v>
      </c>
      <c r="E6863">
        <f t="shared" si="429"/>
        <v>1.0000000001164153</v>
      </c>
      <c r="F6863">
        <v>87.1</v>
      </c>
      <c r="K6863" t="s">
        <v>16469</v>
      </c>
      <c r="L6863">
        <v>87.1</v>
      </c>
      <c r="N6863" t="s">
        <v>16577</v>
      </c>
      <c r="O6863" t="str">
        <f t="shared" si="430"/>
        <v xml:space="preserve">7-17-2012 18:51 </v>
      </c>
      <c r="P6863">
        <f t="shared" si="431"/>
        <v>0.99999999994179234</v>
      </c>
      <c r="Q6863">
        <v>91</v>
      </c>
      <c r="R6863">
        <v>1.0000000001164153</v>
      </c>
      <c r="S6863">
        <v>73</v>
      </c>
    </row>
    <row r="6864" spans="1:19" x14ac:dyDescent="0.25">
      <c r="A6864" t="s">
        <v>6894</v>
      </c>
      <c r="B6864">
        <v>89.1</v>
      </c>
      <c r="D6864" t="str">
        <f t="shared" si="428"/>
        <v xml:space="preserve">7-22-2011 22:51 </v>
      </c>
      <c r="E6864">
        <f t="shared" si="429"/>
        <v>0.99999999994179234</v>
      </c>
      <c r="F6864">
        <v>89.1</v>
      </c>
      <c r="K6864" t="s">
        <v>16470</v>
      </c>
      <c r="L6864">
        <v>89.1</v>
      </c>
      <c r="N6864" t="s">
        <v>16578</v>
      </c>
      <c r="O6864" t="str">
        <f t="shared" si="430"/>
        <v xml:space="preserve">7-17-2012 17:51 </v>
      </c>
      <c r="P6864">
        <f t="shared" si="431"/>
        <v>1.0000000001164153</v>
      </c>
      <c r="Q6864">
        <v>91.9</v>
      </c>
      <c r="R6864">
        <v>1.0000000001164153</v>
      </c>
      <c r="S6864">
        <v>73</v>
      </c>
    </row>
    <row r="6865" spans="1:19" x14ac:dyDescent="0.25">
      <c r="A6865" t="s">
        <v>6895</v>
      </c>
      <c r="B6865">
        <v>89.1</v>
      </c>
      <c r="D6865" t="str">
        <f t="shared" si="428"/>
        <v xml:space="preserve">7-22-2011 21:51 </v>
      </c>
      <c r="E6865">
        <f t="shared" si="429"/>
        <v>0.99999999994179234</v>
      </c>
      <c r="F6865">
        <v>89.1</v>
      </c>
      <c r="K6865" t="s">
        <v>16471</v>
      </c>
      <c r="L6865">
        <v>91.9</v>
      </c>
      <c r="N6865" t="s">
        <v>16579</v>
      </c>
      <c r="O6865" t="str">
        <f t="shared" si="430"/>
        <v xml:space="preserve">7-17-2012 16:51 </v>
      </c>
      <c r="P6865">
        <f t="shared" si="431"/>
        <v>0.99999999994179234</v>
      </c>
      <c r="Q6865">
        <v>96.1</v>
      </c>
      <c r="R6865">
        <v>0.99999999994179234</v>
      </c>
      <c r="S6865">
        <v>73</v>
      </c>
    </row>
    <row r="6866" spans="1:19" x14ac:dyDescent="0.25">
      <c r="A6866" t="s">
        <v>6896</v>
      </c>
      <c r="B6866">
        <v>91.9</v>
      </c>
      <c r="D6866" t="str">
        <f t="shared" si="428"/>
        <v xml:space="preserve">7-22-2011 20:51 </v>
      </c>
      <c r="E6866">
        <f t="shared" si="429"/>
        <v>1.0000000001164153</v>
      </c>
      <c r="F6866">
        <v>91.9</v>
      </c>
      <c r="K6866" t="s">
        <v>16472</v>
      </c>
      <c r="L6866">
        <v>91.9</v>
      </c>
      <c r="N6866" t="s">
        <v>16580</v>
      </c>
      <c r="O6866" t="str">
        <f t="shared" si="430"/>
        <v xml:space="preserve">7-17-2012 15:51 </v>
      </c>
      <c r="P6866">
        <f t="shared" si="431"/>
        <v>0.1499999999650754</v>
      </c>
      <c r="Q6866">
        <v>91</v>
      </c>
      <c r="R6866">
        <v>1.0000000001164153</v>
      </c>
      <c r="S6866">
        <v>73</v>
      </c>
    </row>
    <row r="6867" spans="1:19" x14ac:dyDescent="0.25">
      <c r="A6867" t="s">
        <v>6897</v>
      </c>
      <c r="B6867">
        <v>97</v>
      </c>
      <c r="D6867" t="str">
        <f t="shared" si="428"/>
        <v xml:space="preserve">7-22-2011 19:51 </v>
      </c>
      <c r="E6867">
        <f t="shared" si="429"/>
        <v>0.99999999994179234</v>
      </c>
      <c r="F6867">
        <v>97</v>
      </c>
      <c r="K6867" t="s">
        <v>16473</v>
      </c>
      <c r="L6867">
        <v>91</v>
      </c>
      <c r="N6867" t="s">
        <v>16581</v>
      </c>
      <c r="O6867" t="str">
        <f t="shared" si="430"/>
        <v xml:space="preserve">7-17-2012 15:42 </v>
      </c>
      <c r="P6867">
        <f t="shared" si="431"/>
        <v>0.70000000001164153</v>
      </c>
      <c r="Q6867">
        <v>89.6</v>
      </c>
      <c r="R6867">
        <v>0.99999999994179234</v>
      </c>
      <c r="S6867">
        <v>73</v>
      </c>
    </row>
    <row r="6868" spans="1:19" x14ac:dyDescent="0.25">
      <c r="A6868" t="s">
        <v>6898</v>
      </c>
      <c r="B6868">
        <v>100</v>
      </c>
      <c r="D6868" t="str">
        <f t="shared" si="428"/>
        <v xml:space="preserve">7-22-2011 18:51 </v>
      </c>
      <c r="E6868">
        <f t="shared" si="429"/>
        <v>0.99999999994179234</v>
      </c>
      <c r="F6868">
        <v>100</v>
      </c>
      <c r="K6868" t="s">
        <v>16474</v>
      </c>
      <c r="L6868">
        <v>88</v>
      </c>
      <c r="N6868" t="s">
        <v>16582</v>
      </c>
      <c r="O6868" t="str">
        <f t="shared" si="430"/>
        <v xml:space="preserve">7-17-2012 15:00 </v>
      </c>
      <c r="P6868">
        <f t="shared" si="431"/>
        <v>0.1499999999650754</v>
      </c>
      <c r="Q6868">
        <v>93.2</v>
      </c>
      <c r="R6868">
        <v>1.0000000001164153</v>
      </c>
      <c r="S6868">
        <v>73</v>
      </c>
    </row>
    <row r="6869" spans="1:19" x14ac:dyDescent="0.25">
      <c r="A6869" t="s">
        <v>6899</v>
      </c>
      <c r="B6869">
        <v>102</v>
      </c>
      <c r="D6869" t="str">
        <f t="shared" si="428"/>
        <v xml:space="preserve">7-22-2011 17:51 </v>
      </c>
      <c r="E6869">
        <f t="shared" si="429"/>
        <v>1.0000000001164153</v>
      </c>
      <c r="F6869">
        <v>102</v>
      </c>
      <c r="K6869" t="s">
        <v>16475</v>
      </c>
      <c r="L6869">
        <v>84.9</v>
      </c>
      <c r="N6869" t="s">
        <v>16583</v>
      </c>
      <c r="O6869" t="str">
        <f t="shared" si="430"/>
        <v xml:space="preserve">7-17-2012 14:51 </v>
      </c>
      <c r="P6869">
        <f t="shared" si="431"/>
        <v>1.0000000001164153</v>
      </c>
      <c r="Q6869">
        <v>96.1</v>
      </c>
      <c r="R6869">
        <v>0.99999999994179234</v>
      </c>
      <c r="S6869">
        <v>73</v>
      </c>
    </row>
    <row r="6870" spans="1:19" x14ac:dyDescent="0.25">
      <c r="A6870" t="s">
        <v>6900</v>
      </c>
      <c r="B6870">
        <v>102.9</v>
      </c>
      <c r="D6870" t="str">
        <f t="shared" si="428"/>
        <v xml:space="preserve">7-22-2011 16:51 </v>
      </c>
      <c r="E6870">
        <f t="shared" si="429"/>
        <v>0.99999999994179234</v>
      </c>
      <c r="F6870">
        <v>102.9</v>
      </c>
      <c r="K6870" t="s">
        <v>16476</v>
      </c>
      <c r="L6870">
        <v>82.4</v>
      </c>
      <c r="N6870" t="s">
        <v>16584</v>
      </c>
      <c r="O6870" t="str">
        <f t="shared" si="430"/>
        <v xml:space="preserve">7-17-2012 13:51 </v>
      </c>
      <c r="P6870">
        <f t="shared" si="431"/>
        <v>0.99999999994179234</v>
      </c>
      <c r="Q6870">
        <v>95</v>
      </c>
      <c r="R6870">
        <v>0.99999999994179234</v>
      </c>
      <c r="S6870">
        <v>73</v>
      </c>
    </row>
    <row r="6871" spans="1:19" x14ac:dyDescent="0.25">
      <c r="A6871" t="s">
        <v>6901</v>
      </c>
      <c r="B6871">
        <v>102</v>
      </c>
      <c r="D6871" t="str">
        <f t="shared" si="428"/>
        <v xml:space="preserve">7-22-2011 15:51 </v>
      </c>
      <c r="E6871">
        <f t="shared" si="429"/>
        <v>0.99999999994179234</v>
      </c>
      <c r="F6871">
        <v>102</v>
      </c>
      <c r="K6871" t="s">
        <v>16477</v>
      </c>
      <c r="L6871">
        <v>80.099999999999994</v>
      </c>
      <c r="N6871" t="s">
        <v>16585</v>
      </c>
      <c r="O6871" t="str">
        <f t="shared" si="430"/>
        <v xml:space="preserve">7-17-2012 12:51 </v>
      </c>
      <c r="P6871">
        <f t="shared" si="431"/>
        <v>0.99999999994179234</v>
      </c>
      <c r="Q6871">
        <v>95</v>
      </c>
      <c r="R6871">
        <v>0.99999999994179234</v>
      </c>
      <c r="S6871">
        <v>73</v>
      </c>
    </row>
    <row r="6872" spans="1:19" x14ac:dyDescent="0.25">
      <c r="A6872" t="s">
        <v>6902</v>
      </c>
      <c r="B6872">
        <v>102</v>
      </c>
      <c r="D6872" t="str">
        <f t="shared" si="428"/>
        <v xml:space="preserve">7-22-2011 14:51 </v>
      </c>
      <c r="E6872">
        <f t="shared" si="429"/>
        <v>1.0000000001164153</v>
      </c>
      <c r="F6872">
        <v>102</v>
      </c>
      <c r="K6872" t="s">
        <v>16478</v>
      </c>
      <c r="L6872">
        <v>80.599999999999994</v>
      </c>
      <c r="N6872" t="s">
        <v>16586</v>
      </c>
      <c r="O6872" t="str">
        <f t="shared" si="430"/>
        <v xml:space="preserve">7-17-2012 11:51 </v>
      </c>
      <c r="P6872">
        <f t="shared" si="431"/>
        <v>1.0000000001164153</v>
      </c>
      <c r="Q6872">
        <v>91</v>
      </c>
      <c r="R6872">
        <v>1.0000000001164153</v>
      </c>
      <c r="S6872">
        <v>73</v>
      </c>
    </row>
    <row r="6873" spans="1:19" x14ac:dyDescent="0.25">
      <c r="A6873" t="s">
        <v>6903</v>
      </c>
      <c r="B6873">
        <v>99</v>
      </c>
      <c r="D6873" t="str">
        <f t="shared" si="428"/>
        <v xml:space="preserve">7-22-2011 13:51 </v>
      </c>
      <c r="E6873">
        <f t="shared" si="429"/>
        <v>0.99999999994179234</v>
      </c>
      <c r="F6873">
        <v>99</v>
      </c>
      <c r="K6873" t="s">
        <v>16479</v>
      </c>
      <c r="L6873">
        <v>79</v>
      </c>
      <c r="N6873" t="s">
        <v>16587</v>
      </c>
      <c r="O6873" t="str">
        <f t="shared" si="430"/>
        <v xml:space="preserve">7-17-2012 10:51 </v>
      </c>
      <c r="P6873">
        <f t="shared" si="431"/>
        <v>0.99999999994179234</v>
      </c>
      <c r="Q6873">
        <v>88</v>
      </c>
      <c r="R6873">
        <v>0.99999999994179234</v>
      </c>
      <c r="S6873">
        <v>73</v>
      </c>
    </row>
    <row r="6874" spans="1:19" x14ac:dyDescent="0.25">
      <c r="A6874" t="s">
        <v>6904</v>
      </c>
      <c r="B6874">
        <v>99</v>
      </c>
      <c r="D6874" t="str">
        <f t="shared" si="428"/>
        <v xml:space="preserve">7-22-2011 12:51 </v>
      </c>
      <c r="E6874">
        <f t="shared" si="429"/>
        <v>0.99999999994179234</v>
      </c>
      <c r="F6874">
        <v>99</v>
      </c>
      <c r="K6874" t="s">
        <v>16480</v>
      </c>
      <c r="L6874">
        <v>77</v>
      </c>
      <c r="N6874" t="s">
        <v>16588</v>
      </c>
      <c r="O6874" t="str">
        <f t="shared" si="430"/>
        <v xml:space="preserve">7-17-2012 9:51 </v>
      </c>
      <c r="P6874">
        <f t="shared" si="431"/>
        <v>0.99999999994179234</v>
      </c>
      <c r="Q6874">
        <v>84</v>
      </c>
      <c r="R6874">
        <v>1.0000000001164153</v>
      </c>
      <c r="S6874">
        <v>73</v>
      </c>
    </row>
    <row r="6875" spans="1:19" x14ac:dyDescent="0.25">
      <c r="A6875" t="s">
        <v>6905</v>
      </c>
      <c r="B6875">
        <v>98.1</v>
      </c>
      <c r="D6875" t="str">
        <f t="shared" si="428"/>
        <v xml:space="preserve">7-22-2011 11:51 </v>
      </c>
      <c r="E6875">
        <f t="shared" si="429"/>
        <v>1.0000000001164153</v>
      </c>
      <c r="F6875">
        <v>98.1</v>
      </c>
      <c r="K6875" t="s">
        <v>16481</v>
      </c>
      <c r="L6875">
        <v>75</v>
      </c>
      <c r="N6875" t="s">
        <v>16589</v>
      </c>
      <c r="O6875" t="str">
        <f t="shared" si="430"/>
        <v xml:space="preserve">7-17-2012 8:51 </v>
      </c>
      <c r="P6875">
        <f t="shared" si="431"/>
        <v>1.0000000001164153</v>
      </c>
      <c r="Q6875">
        <v>80.099999999999994</v>
      </c>
      <c r="R6875">
        <v>0.99999999994179234</v>
      </c>
      <c r="S6875">
        <v>73</v>
      </c>
    </row>
    <row r="6876" spans="1:19" x14ac:dyDescent="0.25">
      <c r="A6876" t="s">
        <v>6906</v>
      </c>
      <c r="B6876">
        <v>95</v>
      </c>
      <c r="D6876" t="str">
        <f t="shared" si="428"/>
        <v xml:space="preserve">7-22-2011 10:51 </v>
      </c>
      <c r="E6876">
        <f t="shared" si="429"/>
        <v>0.99999999994179234</v>
      </c>
      <c r="F6876">
        <v>95</v>
      </c>
      <c r="K6876" t="s">
        <v>16482</v>
      </c>
      <c r="L6876">
        <v>75</v>
      </c>
      <c r="N6876" t="s">
        <v>16590</v>
      </c>
      <c r="O6876" t="str">
        <f t="shared" si="430"/>
        <v xml:space="preserve">7-17-2012 7:51 </v>
      </c>
      <c r="P6876">
        <f t="shared" si="431"/>
        <v>0.99999999994179234</v>
      </c>
      <c r="Q6876">
        <v>75</v>
      </c>
      <c r="R6876">
        <v>0.99999999994179234</v>
      </c>
      <c r="S6876">
        <v>73</v>
      </c>
    </row>
    <row r="6877" spans="1:19" x14ac:dyDescent="0.25">
      <c r="A6877" t="s">
        <v>6907</v>
      </c>
      <c r="B6877">
        <v>91</v>
      </c>
      <c r="D6877" t="str">
        <f t="shared" si="428"/>
        <v xml:space="preserve">7-22-2011 9:51 </v>
      </c>
      <c r="E6877">
        <f t="shared" si="429"/>
        <v>0.99999999994179234</v>
      </c>
      <c r="F6877">
        <v>91</v>
      </c>
      <c r="K6877" t="s">
        <v>16483</v>
      </c>
      <c r="L6877">
        <v>73.900000000000006</v>
      </c>
      <c r="N6877" t="s">
        <v>16591</v>
      </c>
      <c r="O6877" t="str">
        <f t="shared" si="430"/>
        <v xml:space="preserve">7-17-2012 6:51 </v>
      </c>
      <c r="P6877">
        <f t="shared" si="431"/>
        <v>0.99999999994179234</v>
      </c>
      <c r="Q6877">
        <v>72</v>
      </c>
      <c r="R6877">
        <v>0.99999999994179234</v>
      </c>
      <c r="S6877">
        <v>73</v>
      </c>
    </row>
    <row r="6878" spans="1:19" x14ac:dyDescent="0.25">
      <c r="A6878" t="s">
        <v>6908</v>
      </c>
      <c r="B6878">
        <v>86</v>
      </c>
      <c r="D6878" t="str">
        <f t="shared" si="428"/>
        <v xml:space="preserve">7-22-2011 8:51 </v>
      </c>
      <c r="E6878">
        <f t="shared" si="429"/>
        <v>1.0000000001164153</v>
      </c>
      <c r="F6878">
        <v>86</v>
      </c>
      <c r="K6878" t="s">
        <v>16484</v>
      </c>
      <c r="L6878">
        <v>73.900000000000006</v>
      </c>
      <c r="N6878" t="s">
        <v>16592</v>
      </c>
      <c r="O6878" t="str">
        <f t="shared" si="430"/>
        <v xml:space="preserve">7-17-2012 5:51 </v>
      </c>
      <c r="P6878">
        <f t="shared" si="431"/>
        <v>1.0000000001164153</v>
      </c>
      <c r="Q6878">
        <v>72</v>
      </c>
      <c r="R6878">
        <v>0.99999999994179234</v>
      </c>
      <c r="S6878">
        <v>73</v>
      </c>
    </row>
    <row r="6879" spans="1:19" x14ac:dyDescent="0.25">
      <c r="A6879" t="s">
        <v>6909</v>
      </c>
      <c r="B6879">
        <v>82.9</v>
      </c>
      <c r="D6879" t="str">
        <f t="shared" si="428"/>
        <v xml:space="preserve">7-22-2011 7:51 </v>
      </c>
      <c r="E6879">
        <f t="shared" si="429"/>
        <v>0.99999999994179234</v>
      </c>
      <c r="F6879">
        <v>82.9</v>
      </c>
      <c r="K6879" t="s">
        <v>16485</v>
      </c>
      <c r="L6879">
        <v>73.900000000000006</v>
      </c>
      <c r="N6879" t="s">
        <v>16593</v>
      </c>
      <c r="O6879" t="str">
        <f t="shared" si="430"/>
        <v xml:space="preserve">7-17-2012 4:51 </v>
      </c>
      <c r="P6879">
        <f t="shared" si="431"/>
        <v>0.99999999994179234</v>
      </c>
      <c r="Q6879">
        <v>73</v>
      </c>
      <c r="R6879">
        <v>3.3333333267364651E-2</v>
      </c>
      <c r="S6879">
        <v>73</v>
      </c>
    </row>
    <row r="6880" spans="1:19" x14ac:dyDescent="0.25">
      <c r="A6880" t="s">
        <v>6910</v>
      </c>
      <c r="B6880">
        <v>79</v>
      </c>
      <c r="D6880" t="str">
        <f t="shared" si="428"/>
        <v xml:space="preserve">7-22-2011 6:51 </v>
      </c>
      <c r="E6880">
        <f t="shared" si="429"/>
        <v>0.99999999994179234</v>
      </c>
      <c r="F6880">
        <v>79</v>
      </c>
      <c r="K6880" t="s">
        <v>16486</v>
      </c>
      <c r="L6880">
        <v>73.900000000000006</v>
      </c>
      <c r="N6880" t="s">
        <v>16594</v>
      </c>
      <c r="O6880" t="str">
        <f t="shared" si="430"/>
        <v xml:space="preserve">7-17-2012 3:51 </v>
      </c>
      <c r="P6880">
        <f t="shared" si="431"/>
        <v>0.99999999994179234</v>
      </c>
      <c r="Q6880">
        <v>73.900000000000006</v>
      </c>
      <c r="R6880">
        <v>4.9999999988358468E-2</v>
      </c>
      <c r="S6880">
        <v>73</v>
      </c>
    </row>
    <row r="6881" spans="1:19" x14ac:dyDescent="0.25">
      <c r="A6881" t="s">
        <v>6911</v>
      </c>
      <c r="B6881">
        <v>78.099999999999994</v>
      </c>
      <c r="D6881" t="str">
        <f t="shared" si="428"/>
        <v xml:space="preserve">7-22-2011 5:51 </v>
      </c>
      <c r="E6881">
        <f t="shared" si="429"/>
        <v>1.0000000001164153</v>
      </c>
      <c r="F6881">
        <v>78.099999999999994</v>
      </c>
      <c r="K6881" t="s">
        <v>16487</v>
      </c>
      <c r="L6881">
        <v>75</v>
      </c>
      <c r="N6881" t="s">
        <v>16595</v>
      </c>
      <c r="O6881" t="str">
        <f t="shared" si="430"/>
        <v xml:space="preserve">7-17-2012 2:51 </v>
      </c>
      <c r="P6881">
        <f t="shared" si="431"/>
        <v>1.0000000001164153</v>
      </c>
      <c r="Q6881">
        <v>73.900000000000006</v>
      </c>
      <c r="R6881">
        <v>0.99999999994179234</v>
      </c>
      <c r="S6881">
        <v>73</v>
      </c>
    </row>
    <row r="6882" spans="1:19" x14ac:dyDescent="0.25">
      <c r="A6882" t="s">
        <v>6912</v>
      </c>
      <c r="B6882">
        <v>80.099999999999994</v>
      </c>
      <c r="D6882" t="str">
        <f t="shared" si="428"/>
        <v xml:space="preserve">7-22-2011 4:51 </v>
      </c>
      <c r="E6882">
        <f t="shared" si="429"/>
        <v>0.99999999994179234</v>
      </c>
      <c r="F6882">
        <v>80.099999999999994</v>
      </c>
      <c r="K6882" t="s">
        <v>16488</v>
      </c>
      <c r="L6882">
        <v>75</v>
      </c>
      <c r="N6882" t="s">
        <v>16596</v>
      </c>
      <c r="O6882" t="str">
        <f t="shared" si="430"/>
        <v xml:space="preserve">7-17-2012 1:51 </v>
      </c>
      <c r="P6882">
        <f t="shared" si="431"/>
        <v>0.99999999994179234</v>
      </c>
      <c r="Q6882">
        <v>75</v>
      </c>
      <c r="R6882">
        <v>0.99999999994179234</v>
      </c>
      <c r="S6882">
        <v>73</v>
      </c>
    </row>
    <row r="6883" spans="1:19" x14ac:dyDescent="0.25">
      <c r="A6883" t="s">
        <v>6913</v>
      </c>
      <c r="B6883">
        <v>81</v>
      </c>
      <c r="D6883" t="str">
        <f t="shared" si="428"/>
        <v xml:space="preserve">7-22-2011 3:51 </v>
      </c>
      <c r="E6883">
        <f t="shared" si="429"/>
        <v>0.99999999994179234</v>
      </c>
      <c r="F6883">
        <v>81</v>
      </c>
      <c r="K6883" t="s">
        <v>16489</v>
      </c>
      <c r="L6883">
        <v>75.2</v>
      </c>
      <c r="N6883" t="s">
        <v>16597</v>
      </c>
      <c r="O6883" t="str">
        <f t="shared" si="430"/>
        <v xml:space="preserve">7-17-2012 0:51 </v>
      </c>
      <c r="P6883">
        <f t="shared" si="431"/>
        <v>0.99999999994179234</v>
      </c>
      <c r="Q6883">
        <v>75.900000000000006</v>
      </c>
      <c r="R6883">
        <v>0.99999999994179234</v>
      </c>
      <c r="S6883">
        <v>73</v>
      </c>
    </row>
    <row r="6884" spans="1:19" x14ac:dyDescent="0.25">
      <c r="A6884" t="s">
        <v>6914</v>
      </c>
      <c r="B6884">
        <v>81</v>
      </c>
      <c r="D6884" t="str">
        <f t="shared" si="428"/>
        <v xml:space="preserve">7-22-2011 2:51 </v>
      </c>
      <c r="E6884">
        <f t="shared" si="429"/>
        <v>1.0000000001164153</v>
      </c>
      <c r="F6884">
        <v>81</v>
      </c>
      <c r="K6884" t="s">
        <v>16490</v>
      </c>
      <c r="L6884">
        <v>75</v>
      </c>
      <c r="N6884" t="s">
        <v>16598</v>
      </c>
      <c r="O6884" t="str">
        <f t="shared" si="430"/>
        <v xml:space="preserve">7-16-2012 23:51 </v>
      </c>
      <c r="P6884">
        <f t="shared" si="431"/>
        <v>1.0000000001164153</v>
      </c>
      <c r="Q6884">
        <v>75.900000000000006</v>
      </c>
      <c r="R6884">
        <v>0.16666666651144624</v>
      </c>
      <c r="S6884">
        <v>73</v>
      </c>
    </row>
    <row r="6885" spans="1:19" x14ac:dyDescent="0.25">
      <c r="A6885" t="s">
        <v>6915</v>
      </c>
      <c r="B6885">
        <v>81</v>
      </c>
      <c r="D6885" t="str">
        <f t="shared" si="428"/>
        <v xml:space="preserve">7-22-2011 1:51 </v>
      </c>
      <c r="E6885">
        <f t="shared" si="429"/>
        <v>0.99999999994179234</v>
      </c>
      <c r="F6885">
        <v>81</v>
      </c>
      <c r="K6885" t="s">
        <v>16491</v>
      </c>
      <c r="L6885">
        <v>75</v>
      </c>
      <c r="N6885" t="s">
        <v>16599</v>
      </c>
      <c r="O6885" t="str">
        <f t="shared" si="430"/>
        <v xml:space="preserve">7-16-2012 22:51 </v>
      </c>
      <c r="P6885">
        <f t="shared" si="431"/>
        <v>0.99999999994179234</v>
      </c>
      <c r="Q6885">
        <v>77</v>
      </c>
      <c r="R6885">
        <v>0.99999999994179234</v>
      </c>
      <c r="S6885">
        <v>73</v>
      </c>
    </row>
    <row r="6886" spans="1:19" x14ac:dyDescent="0.25">
      <c r="A6886" t="s">
        <v>6916</v>
      </c>
      <c r="B6886">
        <v>84</v>
      </c>
      <c r="D6886" t="str">
        <f t="shared" si="428"/>
        <v xml:space="preserve">7-22-2011 0:51 </v>
      </c>
      <c r="E6886">
        <f t="shared" si="429"/>
        <v>0.99999999994179234</v>
      </c>
      <c r="F6886">
        <v>84</v>
      </c>
      <c r="K6886" t="s">
        <v>16492</v>
      </c>
      <c r="L6886">
        <v>75</v>
      </c>
      <c r="N6886" t="s">
        <v>16600</v>
      </c>
      <c r="O6886" t="str">
        <f t="shared" si="430"/>
        <v xml:space="preserve">7-16-2012 21:51 </v>
      </c>
      <c r="P6886">
        <f t="shared" si="431"/>
        <v>0.99999999994179234</v>
      </c>
      <c r="Q6886">
        <v>79</v>
      </c>
      <c r="R6886">
        <v>1.0000000001164153</v>
      </c>
      <c r="S6886">
        <v>73</v>
      </c>
    </row>
    <row r="6887" spans="1:19" x14ac:dyDescent="0.25">
      <c r="A6887" t="s">
        <v>6917</v>
      </c>
      <c r="B6887">
        <v>84</v>
      </c>
      <c r="D6887" t="str">
        <f t="shared" si="428"/>
        <v xml:space="preserve">7-21-2011 23:51 </v>
      </c>
      <c r="E6887">
        <f t="shared" si="429"/>
        <v>1.0000000001164153</v>
      </c>
      <c r="F6887">
        <v>84</v>
      </c>
      <c r="K6887" t="s">
        <v>16493</v>
      </c>
      <c r="L6887">
        <v>75</v>
      </c>
      <c r="N6887" t="s">
        <v>16601</v>
      </c>
      <c r="O6887" t="str">
        <f t="shared" si="430"/>
        <v xml:space="preserve">7-16-2012 20:51 </v>
      </c>
      <c r="P6887">
        <f t="shared" si="431"/>
        <v>1.0000000001164153</v>
      </c>
      <c r="Q6887">
        <v>81</v>
      </c>
      <c r="R6887">
        <v>0.99999999994179234</v>
      </c>
      <c r="S6887">
        <v>73</v>
      </c>
    </row>
    <row r="6888" spans="1:19" x14ac:dyDescent="0.25">
      <c r="A6888" t="s">
        <v>6918</v>
      </c>
      <c r="B6888">
        <v>87.1</v>
      </c>
      <c r="D6888" t="str">
        <f t="shared" si="428"/>
        <v xml:space="preserve">7-21-2011 22:51 </v>
      </c>
      <c r="E6888">
        <f t="shared" si="429"/>
        <v>0.99999999994179234</v>
      </c>
      <c r="F6888">
        <v>87.1</v>
      </c>
      <c r="K6888" t="s">
        <v>16494</v>
      </c>
      <c r="L6888">
        <v>75</v>
      </c>
      <c r="N6888" t="s">
        <v>16602</v>
      </c>
      <c r="O6888" t="str">
        <f t="shared" si="430"/>
        <v xml:space="preserve">7-16-2012 19:51 </v>
      </c>
      <c r="P6888">
        <f t="shared" si="431"/>
        <v>0.99999999994179234</v>
      </c>
      <c r="Q6888">
        <v>84</v>
      </c>
      <c r="R6888">
        <v>1.0000000001164153</v>
      </c>
      <c r="S6888">
        <v>73</v>
      </c>
    </row>
    <row r="6889" spans="1:19" x14ac:dyDescent="0.25">
      <c r="A6889" t="s">
        <v>6919</v>
      </c>
      <c r="B6889">
        <v>88</v>
      </c>
      <c r="D6889" t="str">
        <f t="shared" si="428"/>
        <v xml:space="preserve">7-21-2011 21:51 </v>
      </c>
      <c r="E6889">
        <f t="shared" si="429"/>
        <v>0.99999999994179234</v>
      </c>
      <c r="F6889">
        <v>88</v>
      </c>
      <c r="K6889" t="s">
        <v>16495</v>
      </c>
      <c r="L6889">
        <v>75</v>
      </c>
      <c r="N6889" t="s">
        <v>16603</v>
      </c>
      <c r="O6889" t="str">
        <f t="shared" si="430"/>
        <v xml:space="preserve">7-16-2012 18:51 </v>
      </c>
      <c r="P6889">
        <f t="shared" si="431"/>
        <v>0.99999999994179234</v>
      </c>
      <c r="Q6889">
        <v>86</v>
      </c>
      <c r="R6889">
        <v>1.0000000001164153</v>
      </c>
      <c r="S6889">
        <v>73</v>
      </c>
    </row>
    <row r="6890" spans="1:19" x14ac:dyDescent="0.25">
      <c r="A6890" t="s">
        <v>6920</v>
      </c>
      <c r="B6890">
        <v>91</v>
      </c>
      <c r="D6890" t="str">
        <f t="shared" si="428"/>
        <v xml:space="preserve">7-21-2011 20:51 </v>
      </c>
      <c r="E6890">
        <f t="shared" si="429"/>
        <v>1.0000000001164153</v>
      </c>
      <c r="F6890">
        <v>91</v>
      </c>
      <c r="K6890" t="s">
        <v>16496</v>
      </c>
      <c r="L6890">
        <v>75</v>
      </c>
      <c r="N6890" t="s">
        <v>16604</v>
      </c>
      <c r="O6890" t="str">
        <f t="shared" si="430"/>
        <v xml:space="preserve">7-16-2012 17:51 </v>
      </c>
      <c r="P6890">
        <f t="shared" si="431"/>
        <v>1.0000000001164153</v>
      </c>
      <c r="Q6890">
        <v>90</v>
      </c>
      <c r="R6890">
        <v>0.93333333323244005</v>
      </c>
      <c r="S6890">
        <v>73</v>
      </c>
    </row>
    <row r="6891" spans="1:19" x14ac:dyDescent="0.25">
      <c r="A6891" t="s">
        <v>6921</v>
      </c>
      <c r="B6891">
        <v>93</v>
      </c>
      <c r="D6891" t="str">
        <f t="shared" si="428"/>
        <v xml:space="preserve">7-21-2011 19:51 </v>
      </c>
      <c r="E6891">
        <f t="shared" si="429"/>
        <v>0.99999999994179234</v>
      </c>
      <c r="F6891">
        <v>93</v>
      </c>
      <c r="K6891" t="s">
        <v>16497</v>
      </c>
      <c r="L6891">
        <v>75.2</v>
      </c>
      <c r="N6891" t="s">
        <v>16605</v>
      </c>
      <c r="O6891" t="str">
        <f t="shared" si="430"/>
        <v xml:space="preserve">7-16-2012 16:51 </v>
      </c>
      <c r="P6891">
        <f t="shared" si="431"/>
        <v>0.99999999994179234</v>
      </c>
      <c r="Q6891">
        <v>95</v>
      </c>
      <c r="R6891">
        <v>1.0000000001164153</v>
      </c>
      <c r="S6891">
        <v>73</v>
      </c>
    </row>
    <row r="6892" spans="1:19" x14ac:dyDescent="0.25">
      <c r="A6892" t="s">
        <v>6922</v>
      </c>
      <c r="B6892">
        <v>96.1</v>
      </c>
      <c r="D6892" t="str">
        <f t="shared" si="428"/>
        <v xml:space="preserve">7-21-2011 18:51 </v>
      </c>
      <c r="E6892">
        <f t="shared" si="429"/>
        <v>0.99999999994179234</v>
      </c>
      <c r="F6892">
        <v>96.1</v>
      </c>
      <c r="K6892" t="s">
        <v>16498</v>
      </c>
      <c r="L6892">
        <v>75</v>
      </c>
      <c r="N6892" t="s">
        <v>16606</v>
      </c>
      <c r="O6892" t="str">
        <f t="shared" si="430"/>
        <v xml:space="preserve">7-16-2012 15:51 </v>
      </c>
      <c r="P6892">
        <f t="shared" si="431"/>
        <v>0.99999999994179234</v>
      </c>
      <c r="Q6892">
        <v>93.9</v>
      </c>
      <c r="R6892">
        <v>1.0000000001164153</v>
      </c>
      <c r="S6892">
        <v>73</v>
      </c>
    </row>
    <row r="6893" spans="1:19" x14ac:dyDescent="0.25">
      <c r="A6893" t="s">
        <v>6923</v>
      </c>
      <c r="B6893">
        <v>97</v>
      </c>
      <c r="D6893" t="str">
        <f t="shared" si="428"/>
        <v xml:space="preserve">7-21-2011 17:51 </v>
      </c>
      <c r="E6893">
        <f t="shared" si="429"/>
        <v>1.0000000001164153</v>
      </c>
      <c r="F6893">
        <v>97</v>
      </c>
      <c r="K6893" t="s">
        <v>16499</v>
      </c>
      <c r="L6893">
        <v>80.599999999999994</v>
      </c>
      <c r="N6893" t="s">
        <v>16607</v>
      </c>
      <c r="O6893" t="str">
        <f t="shared" si="430"/>
        <v xml:space="preserve">7-16-2012 14:51 </v>
      </c>
      <c r="P6893">
        <f t="shared" si="431"/>
        <v>1.0000000001164153</v>
      </c>
      <c r="Q6893">
        <v>91</v>
      </c>
      <c r="R6893">
        <v>0.99999999994179234</v>
      </c>
      <c r="S6893">
        <v>73</v>
      </c>
    </row>
    <row r="6894" spans="1:19" x14ac:dyDescent="0.25">
      <c r="A6894" t="s">
        <v>6924</v>
      </c>
      <c r="B6894">
        <v>97</v>
      </c>
      <c r="D6894" t="str">
        <f t="shared" si="428"/>
        <v xml:space="preserve">7-21-2011 16:51 </v>
      </c>
      <c r="E6894">
        <f t="shared" si="429"/>
        <v>0.99999999994179234</v>
      </c>
      <c r="F6894">
        <v>97</v>
      </c>
      <c r="K6894" t="s">
        <v>16500</v>
      </c>
      <c r="L6894">
        <v>87.8</v>
      </c>
      <c r="N6894" t="s">
        <v>16608</v>
      </c>
      <c r="O6894" t="str">
        <f t="shared" si="430"/>
        <v xml:space="preserve">7-16-2012 13:51 </v>
      </c>
      <c r="P6894">
        <f t="shared" si="431"/>
        <v>0.99999999994179234</v>
      </c>
      <c r="Q6894">
        <v>93.9</v>
      </c>
      <c r="R6894">
        <v>0.99999999994179234</v>
      </c>
      <c r="S6894">
        <v>73</v>
      </c>
    </row>
    <row r="6895" spans="1:19" x14ac:dyDescent="0.25">
      <c r="A6895" t="s">
        <v>6925</v>
      </c>
      <c r="B6895">
        <v>96.1</v>
      </c>
      <c r="D6895" t="str">
        <f t="shared" si="428"/>
        <v xml:space="preserve">7-21-2011 15:51 </v>
      </c>
      <c r="E6895">
        <f t="shared" si="429"/>
        <v>0.99999999994179234</v>
      </c>
      <c r="F6895">
        <v>96.1</v>
      </c>
      <c r="K6895" t="s">
        <v>16501</v>
      </c>
      <c r="L6895">
        <v>89.1</v>
      </c>
      <c r="N6895" t="s">
        <v>16609</v>
      </c>
      <c r="O6895" t="str">
        <f t="shared" si="430"/>
        <v xml:space="preserve">7-16-2012 12:51 </v>
      </c>
      <c r="P6895">
        <f t="shared" si="431"/>
        <v>0.99999999994179234</v>
      </c>
      <c r="Q6895">
        <v>91</v>
      </c>
      <c r="R6895">
        <v>0.83333333325572312</v>
      </c>
      <c r="S6895">
        <v>73</v>
      </c>
    </row>
    <row r="6896" spans="1:19" x14ac:dyDescent="0.25">
      <c r="A6896" t="s">
        <v>6926</v>
      </c>
      <c r="B6896">
        <v>93.9</v>
      </c>
      <c r="D6896" t="str">
        <f t="shared" si="428"/>
        <v xml:space="preserve">7-21-2011 14:51 </v>
      </c>
      <c r="E6896">
        <f t="shared" si="429"/>
        <v>1.0000000001164153</v>
      </c>
      <c r="F6896">
        <v>93.9</v>
      </c>
      <c r="K6896" t="s">
        <v>16502</v>
      </c>
      <c r="L6896">
        <v>91</v>
      </c>
      <c r="N6896" t="s">
        <v>16610</v>
      </c>
      <c r="O6896" t="str">
        <f t="shared" si="430"/>
        <v xml:space="preserve">7-16-2012 11:51 </v>
      </c>
      <c r="P6896">
        <f t="shared" si="431"/>
        <v>1.0000000001164153</v>
      </c>
      <c r="Q6896">
        <v>88</v>
      </c>
      <c r="R6896">
        <v>0.75</v>
      </c>
      <c r="S6896">
        <v>73</v>
      </c>
    </row>
    <row r="6897" spans="1:19" x14ac:dyDescent="0.25">
      <c r="A6897" t="s">
        <v>6927</v>
      </c>
      <c r="B6897">
        <v>100</v>
      </c>
      <c r="D6897" t="str">
        <f t="shared" si="428"/>
        <v xml:space="preserve">7-21-2011 13:51 </v>
      </c>
      <c r="E6897">
        <f t="shared" si="429"/>
        <v>0.99999999994179234</v>
      </c>
      <c r="F6897">
        <v>100</v>
      </c>
      <c r="K6897" t="s">
        <v>16503</v>
      </c>
      <c r="L6897">
        <v>93</v>
      </c>
      <c r="N6897" t="s">
        <v>16611</v>
      </c>
      <c r="O6897" t="str">
        <f t="shared" si="430"/>
        <v xml:space="preserve">7-16-2012 10:51 </v>
      </c>
      <c r="P6897">
        <f t="shared" si="431"/>
        <v>0.99999999994179234</v>
      </c>
      <c r="Q6897">
        <v>86</v>
      </c>
      <c r="R6897">
        <v>0.56666666676755995</v>
      </c>
      <c r="S6897">
        <v>73</v>
      </c>
    </row>
    <row r="6898" spans="1:19" x14ac:dyDescent="0.25">
      <c r="A6898" t="s">
        <v>6928</v>
      </c>
      <c r="B6898">
        <v>97</v>
      </c>
      <c r="D6898" t="str">
        <f t="shared" si="428"/>
        <v xml:space="preserve">7-21-2011 12:51 </v>
      </c>
      <c r="E6898">
        <f t="shared" si="429"/>
        <v>0.99999999994179234</v>
      </c>
      <c r="F6898">
        <v>97</v>
      </c>
      <c r="K6898" t="s">
        <v>16504</v>
      </c>
      <c r="L6898">
        <v>88</v>
      </c>
      <c r="N6898" t="s">
        <v>16612</v>
      </c>
      <c r="O6898" t="str">
        <f t="shared" si="430"/>
        <v xml:space="preserve">7-16-2012 9:51 </v>
      </c>
      <c r="P6898">
        <f t="shared" si="431"/>
        <v>0.99999999994179234</v>
      </c>
      <c r="Q6898">
        <v>81</v>
      </c>
      <c r="R6898">
        <v>0.99999999994179234</v>
      </c>
      <c r="S6898">
        <v>73</v>
      </c>
    </row>
    <row r="6899" spans="1:19" x14ac:dyDescent="0.25">
      <c r="A6899" t="s">
        <v>6929</v>
      </c>
      <c r="B6899">
        <v>95</v>
      </c>
      <c r="D6899" t="str">
        <f t="shared" si="428"/>
        <v xml:space="preserve">7-21-2011 11:51 </v>
      </c>
      <c r="E6899">
        <f t="shared" si="429"/>
        <v>1.0000000001164153</v>
      </c>
      <c r="F6899">
        <v>95</v>
      </c>
      <c r="K6899" t="s">
        <v>16505</v>
      </c>
      <c r="L6899">
        <v>88</v>
      </c>
      <c r="N6899" t="s">
        <v>16613</v>
      </c>
      <c r="O6899" t="str">
        <f t="shared" si="430"/>
        <v xml:space="preserve">7-16-2012 8:51 </v>
      </c>
      <c r="P6899">
        <f t="shared" si="431"/>
        <v>1.0000000001164153</v>
      </c>
      <c r="Q6899">
        <v>81</v>
      </c>
      <c r="R6899">
        <v>0.30000000010477379</v>
      </c>
      <c r="S6899">
        <v>73</v>
      </c>
    </row>
    <row r="6900" spans="1:19" x14ac:dyDescent="0.25">
      <c r="A6900" t="s">
        <v>6930</v>
      </c>
      <c r="B6900">
        <v>93.9</v>
      </c>
      <c r="D6900" t="str">
        <f t="shared" si="428"/>
        <v xml:space="preserve">7-21-2011 10:51 </v>
      </c>
      <c r="E6900">
        <f t="shared" si="429"/>
        <v>0.99999999994179234</v>
      </c>
      <c r="F6900">
        <v>93.9</v>
      </c>
      <c r="K6900" t="s">
        <v>16506</v>
      </c>
      <c r="L6900">
        <v>84.9</v>
      </c>
      <c r="N6900" t="s">
        <v>16614</v>
      </c>
      <c r="O6900" t="str">
        <f t="shared" si="430"/>
        <v xml:space="preserve">7-16-2012 7:51 </v>
      </c>
      <c r="P6900">
        <f t="shared" si="431"/>
        <v>0.99999999994179234</v>
      </c>
      <c r="Q6900">
        <v>78.099999999999994</v>
      </c>
      <c r="R6900">
        <v>0.99999999994179234</v>
      </c>
      <c r="S6900">
        <v>73</v>
      </c>
    </row>
    <row r="6901" spans="1:19" x14ac:dyDescent="0.25">
      <c r="A6901" t="s">
        <v>6931</v>
      </c>
      <c r="B6901">
        <v>91</v>
      </c>
      <c r="D6901" t="str">
        <f t="shared" si="428"/>
        <v xml:space="preserve">7-21-2011 9:51 </v>
      </c>
      <c r="E6901">
        <f t="shared" si="429"/>
        <v>0.99999999994179234</v>
      </c>
      <c r="F6901">
        <v>91</v>
      </c>
      <c r="K6901" t="s">
        <v>16507</v>
      </c>
      <c r="L6901">
        <v>82</v>
      </c>
      <c r="N6901" t="s">
        <v>16615</v>
      </c>
      <c r="O6901" t="str">
        <f t="shared" si="430"/>
        <v xml:space="preserve">7-16-2012 6:51 </v>
      </c>
      <c r="P6901">
        <f t="shared" si="431"/>
        <v>0.99999999994179234</v>
      </c>
      <c r="Q6901">
        <v>75</v>
      </c>
      <c r="R6901">
        <v>0.99999999994179234</v>
      </c>
      <c r="S6901">
        <v>73</v>
      </c>
    </row>
    <row r="6902" spans="1:19" x14ac:dyDescent="0.25">
      <c r="A6902" t="s">
        <v>6932</v>
      </c>
      <c r="B6902">
        <v>84.9</v>
      </c>
      <c r="D6902" t="str">
        <f t="shared" si="428"/>
        <v xml:space="preserve">7-21-2011 8:51 </v>
      </c>
      <c r="E6902">
        <f t="shared" si="429"/>
        <v>1.0000000001164153</v>
      </c>
      <c r="F6902">
        <v>84.9</v>
      </c>
      <c r="K6902" t="s">
        <v>16508</v>
      </c>
      <c r="L6902">
        <v>80.099999999999994</v>
      </c>
      <c r="N6902" t="s">
        <v>16616</v>
      </c>
      <c r="O6902" t="str">
        <f t="shared" si="430"/>
        <v xml:space="preserve">7-16-2012 5:51 </v>
      </c>
      <c r="P6902">
        <f t="shared" si="431"/>
        <v>1.0000000001164153</v>
      </c>
      <c r="Q6902">
        <v>73.900000000000006</v>
      </c>
      <c r="R6902">
        <v>1.0000000001164153</v>
      </c>
      <c r="S6902">
        <v>73</v>
      </c>
    </row>
    <row r="6903" spans="1:19" x14ac:dyDescent="0.25">
      <c r="A6903" t="s">
        <v>6933</v>
      </c>
      <c r="B6903">
        <v>81</v>
      </c>
      <c r="D6903" t="str">
        <f t="shared" si="428"/>
        <v xml:space="preserve">7-21-2011 7:51 </v>
      </c>
      <c r="E6903">
        <f t="shared" si="429"/>
        <v>0.99999999994179234</v>
      </c>
      <c r="F6903">
        <v>81</v>
      </c>
      <c r="K6903" t="s">
        <v>16509</v>
      </c>
      <c r="L6903">
        <v>79</v>
      </c>
      <c r="N6903" t="s">
        <v>16617</v>
      </c>
      <c r="O6903" t="str">
        <f t="shared" si="430"/>
        <v xml:space="preserve">7-16-2012 4:51 </v>
      </c>
      <c r="P6903">
        <f t="shared" si="431"/>
        <v>0.99999999994179234</v>
      </c>
      <c r="Q6903">
        <v>73.900000000000006</v>
      </c>
      <c r="R6903">
        <v>0.26666666666278616</v>
      </c>
      <c r="S6903">
        <v>73</v>
      </c>
    </row>
    <row r="6904" spans="1:19" x14ac:dyDescent="0.25">
      <c r="A6904" t="s">
        <v>6934</v>
      </c>
      <c r="B6904">
        <v>77</v>
      </c>
      <c r="D6904" t="str">
        <f t="shared" si="428"/>
        <v xml:space="preserve">7-21-2011 6:51 </v>
      </c>
      <c r="E6904">
        <f t="shared" si="429"/>
        <v>0.99999999994179234</v>
      </c>
      <c r="F6904">
        <v>77</v>
      </c>
      <c r="K6904" t="s">
        <v>16510</v>
      </c>
      <c r="L6904">
        <v>77</v>
      </c>
      <c r="N6904" t="s">
        <v>16618</v>
      </c>
      <c r="O6904" t="str">
        <f t="shared" si="430"/>
        <v xml:space="preserve">7-16-2012 3:51 </v>
      </c>
      <c r="P6904">
        <f t="shared" si="431"/>
        <v>0.99999999994179234</v>
      </c>
      <c r="Q6904">
        <v>75.900000000000006</v>
      </c>
      <c r="R6904">
        <v>1.0000000001164153</v>
      </c>
      <c r="S6904">
        <v>73</v>
      </c>
    </row>
    <row r="6905" spans="1:19" x14ac:dyDescent="0.25">
      <c r="A6905" t="s">
        <v>6935</v>
      </c>
      <c r="B6905">
        <v>78.099999999999994</v>
      </c>
      <c r="D6905" t="str">
        <f t="shared" si="428"/>
        <v xml:space="preserve">7-21-2011 5:51 </v>
      </c>
      <c r="E6905">
        <f t="shared" si="429"/>
        <v>1.0000000001164153</v>
      </c>
      <c r="F6905">
        <v>78.099999999999994</v>
      </c>
      <c r="K6905" t="s">
        <v>16511</v>
      </c>
      <c r="L6905">
        <v>75.900000000000006</v>
      </c>
      <c r="N6905" t="s">
        <v>16619</v>
      </c>
      <c r="O6905" t="str">
        <f t="shared" si="430"/>
        <v xml:space="preserve">7-16-2012 2:51 </v>
      </c>
      <c r="P6905">
        <f t="shared" si="431"/>
        <v>1.0000000001164153</v>
      </c>
      <c r="Q6905">
        <v>75.900000000000006</v>
      </c>
      <c r="R6905">
        <v>0.99999999994179234</v>
      </c>
      <c r="S6905">
        <v>73</v>
      </c>
    </row>
    <row r="6906" spans="1:19" x14ac:dyDescent="0.25">
      <c r="A6906" t="s">
        <v>6936</v>
      </c>
      <c r="B6906">
        <v>78.099999999999994</v>
      </c>
      <c r="D6906" t="str">
        <f t="shared" si="428"/>
        <v xml:space="preserve">7-21-2011 4:51 </v>
      </c>
      <c r="E6906">
        <f t="shared" si="429"/>
        <v>0.99999999994179234</v>
      </c>
      <c r="F6906">
        <v>78.099999999999994</v>
      </c>
      <c r="K6906" t="s">
        <v>16512</v>
      </c>
      <c r="L6906">
        <v>75.2</v>
      </c>
      <c r="N6906" t="s">
        <v>16620</v>
      </c>
      <c r="O6906" t="str">
        <f t="shared" si="430"/>
        <v xml:space="preserve">7-16-2012 1:51 </v>
      </c>
      <c r="P6906">
        <f t="shared" si="431"/>
        <v>0.99999999994179234</v>
      </c>
      <c r="Q6906">
        <v>77</v>
      </c>
      <c r="R6906">
        <v>0.55000000004656613</v>
      </c>
      <c r="S6906">
        <v>73</v>
      </c>
    </row>
    <row r="6907" spans="1:19" x14ac:dyDescent="0.25">
      <c r="A6907" t="s">
        <v>6937</v>
      </c>
      <c r="B6907">
        <v>79</v>
      </c>
      <c r="D6907" t="str">
        <f t="shared" si="428"/>
        <v xml:space="preserve">7-21-2011 3:51 </v>
      </c>
      <c r="E6907">
        <f t="shared" si="429"/>
        <v>0.99999999994179234</v>
      </c>
      <c r="F6907">
        <v>79</v>
      </c>
      <c r="K6907" t="s">
        <v>16513</v>
      </c>
      <c r="L6907">
        <v>75</v>
      </c>
      <c r="N6907" t="s">
        <v>16621</v>
      </c>
      <c r="O6907" t="str">
        <f t="shared" si="430"/>
        <v xml:space="preserve">7-16-2012 0:51 </v>
      </c>
      <c r="P6907">
        <f t="shared" si="431"/>
        <v>0.99999999994179234</v>
      </c>
      <c r="Q6907">
        <v>78.099999999999994</v>
      </c>
      <c r="R6907">
        <v>0.56666666659293696</v>
      </c>
      <c r="S6907">
        <v>73</v>
      </c>
    </row>
    <row r="6908" spans="1:19" x14ac:dyDescent="0.25">
      <c r="A6908" t="s">
        <v>6938</v>
      </c>
      <c r="B6908">
        <v>80.099999999999994</v>
      </c>
      <c r="D6908" t="str">
        <f t="shared" si="428"/>
        <v xml:space="preserve">7-21-2011 2:51 </v>
      </c>
      <c r="E6908">
        <f t="shared" si="429"/>
        <v>1.0000000001164153</v>
      </c>
      <c r="F6908">
        <v>80.099999999999994</v>
      </c>
      <c r="K6908" t="s">
        <v>16514</v>
      </c>
      <c r="L6908">
        <v>75.900000000000006</v>
      </c>
      <c r="N6908" t="s">
        <v>16622</v>
      </c>
      <c r="O6908" t="str">
        <f t="shared" si="430"/>
        <v xml:space="preserve">7-15-2012 23:51 </v>
      </c>
      <c r="P6908">
        <f t="shared" si="431"/>
        <v>1.0000000001164153</v>
      </c>
      <c r="Q6908">
        <v>80.099999999999994</v>
      </c>
      <c r="R6908">
        <v>0.99999999994179234</v>
      </c>
      <c r="S6908">
        <v>73</v>
      </c>
    </row>
    <row r="6909" spans="1:19" x14ac:dyDescent="0.25">
      <c r="A6909" t="s">
        <v>6939</v>
      </c>
      <c r="B6909">
        <v>81</v>
      </c>
      <c r="D6909" t="str">
        <f t="shared" si="428"/>
        <v xml:space="preserve">7-21-2011 1:51 </v>
      </c>
      <c r="E6909">
        <f t="shared" si="429"/>
        <v>0.99999999994179234</v>
      </c>
      <c r="F6909">
        <v>81</v>
      </c>
      <c r="K6909" t="s">
        <v>16515</v>
      </c>
      <c r="L6909">
        <v>75</v>
      </c>
      <c r="N6909" t="s">
        <v>16623</v>
      </c>
      <c r="O6909" t="str">
        <f t="shared" si="430"/>
        <v xml:space="preserve">7-15-2012 22:51 </v>
      </c>
      <c r="P6909">
        <f t="shared" si="431"/>
        <v>0.99999999994179234</v>
      </c>
      <c r="Q6909">
        <v>82</v>
      </c>
      <c r="R6909">
        <v>0.18333333323244005</v>
      </c>
      <c r="S6909">
        <v>73</v>
      </c>
    </row>
    <row r="6910" spans="1:19" x14ac:dyDescent="0.25">
      <c r="A6910" t="s">
        <v>6940</v>
      </c>
      <c r="B6910">
        <v>82</v>
      </c>
      <c r="D6910" t="str">
        <f t="shared" si="428"/>
        <v xml:space="preserve">7-21-2011 0:51 </v>
      </c>
      <c r="E6910">
        <f t="shared" si="429"/>
        <v>0.99999999994179234</v>
      </c>
      <c r="F6910">
        <v>82</v>
      </c>
      <c r="K6910" t="s">
        <v>16516</v>
      </c>
      <c r="L6910">
        <v>75.900000000000006</v>
      </c>
      <c r="N6910" t="s">
        <v>16624</v>
      </c>
      <c r="O6910" t="str">
        <f t="shared" si="430"/>
        <v xml:space="preserve">7-15-2012 21:51 </v>
      </c>
      <c r="P6910">
        <f t="shared" si="431"/>
        <v>0.99999999994179234</v>
      </c>
      <c r="Q6910">
        <v>82.9</v>
      </c>
      <c r="R6910">
        <v>0.6000000000349246</v>
      </c>
      <c r="S6910">
        <v>73</v>
      </c>
    </row>
    <row r="6911" spans="1:19" x14ac:dyDescent="0.25">
      <c r="A6911" t="s">
        <v>6941</v>
      </c>
      <c r="B6911">
        <v>82.9</v>
      </c>
      <c r="D6911" t="str">
        <f t="shared" si="428"/>
        <v xml:space="preserve">7-20-2011 23:51 </v>
      </c>
      <c r="E6911">
        <f t="shared" si="429"/>
        <v>1.0000000001164153</v>
      </c>
      <c r="F6911">
        <v>82.9</v>
      </c>
      <c r="K6911" t="s">
        <v>16517</v>
      </c>
      <c r="L6911">
        <v>77</v>
      </c>
      <c r="N6911" t="s">
        <v>16625</v>
      </c>
      <c r="O6911" t="str">
        <f t="shared" si="430"/>
        <v xml:space="preserve">7-15-2012 20:51 </v>
      </c>
      <c r="P6911">
        <f t="shared" si="431"/>
        <v>1.0000000001164153</v>
      </c>
      <c r="Q6911">
        <v>84.9</v>
      </c>
      <c r="R6911">
        <v>1.0000000001164153</v>
      </c>
      <c r="S6911">
        <v>73</v>
      </c>
    </row>
    <row r="6912" spans="1:19" x14ac:dyDescent="0.25">
      <c r="A6912" t="s">
        <v>6942</v>
      </c>
      <c r="B6912">
        <v>82.9</v>
      </c>
      <c r="D6912" t="str">
        <f t="shared" si="428"/>
        <v xml:space="preserve">7-20-2011 22:51 </v>
      </c>
      <c r="E6912">
        <f t="shared" si="429"/>
        <v>0.99999999994179234</v>
      </c>
      <c r="F6912">
        <v>82.9</v>
      </c>
      <c r="K6912" t="s">
        <v>16518</v>
      </c>
      <c r="L6912">
        <v>75.900000000000006</v>
      </c>
      <c r="N6912" t="s">
        <v>16626</v>
      </c>
      <c r="O6912" t="str">
        <f t="shared" si="430"/>
        <v xml:space="preserve">7-15-2012 19:51 </v>
      </c>
      <c r="P6912">
        <f t="shared" si="431"/>
        <v>0.99999999994179234</v>
      </c>
      <c r="Q6912">
        <v>87.1</v>
      </c>
      <c r="R6912">
        <v>0.99999999994179234</v>
      </c>
      <c r="S6912">
        <v>73</v>
      </c>
    </row>
    <row r="6913" spans="1:19" x14ac:dyDescent="0.25">
      <c r="A6913" t="s">
        <v>6943</v>
      </c>
      <c r="B6913">
        <v>86</v>
      </c>
      <c r="D6913" t="str">
        <f t="shared" si="428"/>
        <v xml:space="preserve">7-20-2011 21:51 </v>
      </c>
      <c r="E6913">
        <f t="shared" si="429"/>
        <v>0.99999999994179234</v>
      </c>
      <c r="F6913">
        <v>86</v>
      </c>
      <c r="K6913" t="s">
        <v>16519</v>
      </c>
      <c r="L6913">
        <v>77</v>
      </c>
      <c r="N6913" t="s">
        <v>16627</v>
      </c>
      <c r="O6913" t="str">
        <f t="shared" si="430"/>
        <v xml:space="preserve">7-15-2012 18:51 </v>
      </c>
      <c r="P6913">
        <f t="shared" si="431"/>
        <v>0.99999999994179234</v>
      </c>
      <c r="Q6913">
        <v>90</v>
      </c>
      <c r="R6913">
        <v>0.99999999994179234</v>
      </c>
      <c r="S6913">
        <v>73</v>
      </c>
    </row>
    <row r="6914" spans="1:19" x14ac:dyDescent="0.25">
      <c r="A6914" t="s">
        <v>6944</v>
      </c>
      <c r="B6914">
        <v>82.9</v>
      </c>
      <c r="D6914" t="str">
        <f t="shared" si="428"/>
        <v xml:space="preserve">7-20-2011 20:51 </v>
      </c>
      <c r="E6914">
        <f t="shared" si="429"/>
        <v>0.35000000009313226</v>
      </c>
      <c r="F6914">
        <v>82.9</v>
      </c>
      <c r="K6914" t="s">
        <v>16520</v>
      </c>
      <c r="L6914">
        <v>78.099999999999994</v>
      </c>
      <c r="N6914" t="s">
        <v>16628</v>
      </c>
      <c r="O6914" t="str">
        <f t="shared" si="430"/>
        <v xml:space="preserve">7-15-2012 17:51 </v>
      </c>
      <c r="P6914">
        <f t="shared" si="431"/>
        <v>1.0000000001164153</v>
      </c>
      <c r="Q6914">
        <v>93</v>
      </c>
      <c r="R6914">
        <v>1.0000000001164153</v>
      </c>
      <c r="S6914">
        <v>73</v>
      </c>
    </row>
    <row r="6915" spans="1:19" x14ac:dyDescent="0.25">
      <c r="A6915" t="s">
        <v>6945</v>
      </c>
      <c r="B6915">
        <v>82.4</v>
      </c>
      <c r="D6915" t="str">
        <f t="shared" ref="D6915:D6978" si="432">LEFT(A6915,LEN(A6915)-3)</f>
        <v xml:space="preserve">7-20-2011 20:30 </v>
      </c>
      <c r="E6915">
        <f t="shared" ref="E6915:E6978" si="433">(D6915-D6916)*24</f>
        <v>0.65000000002328306</v>
      </c>
      <c r="F6915">
        <v>82.4</v>
      </c>
      <c r="K6915" t="s">
        <v>16521</v>
      </c>
      <c r="L6915">
        <v>82</v>
      </c>
      <c r="N6915" t="s">
        <v>16629</v>
      </c>
      <c r="O6915" t="str">
        <f t="shared" ref="O6915:O6978" si="434">LEFT(N6915,LEN(N6915)-3)</f>
        <v xml:space="preserve">7-15-2012 16:51 </v>
      </c>
      <c r="P6915">
        <f t="shared" ref="P6915:P6978" si="435">(O6915-O6916)*24</f>
        <v>0.99999999994179234</v>
      </c>
      <c r="Q6915">
        <v>93.9</v>
      </c>
      <c r="R6915">
        <v>1.0000000001164153</v>
      </c>
      <c r="S6915">
        <v>73</v>
      </c>
    </row>
    <row r="6916" spans="1:19" x14ac:dyDescent="0.25">
      <c r="A6916" t="s">
        <v>6946</v>
      </c>
      <c r="B6916">
        <v>87.1</v>
      </c>
      <c r="D6916" t="str">
        <f t="shared" si="432"/>
        <v xml:space="preserve">7-20-2011 19:51 </v>
      </c>
      <c r="E6916">
        <f t="shared" si="433"/>
        <v>0.18333333323244005</v>
      </c>
      <c r="F6916">
        <v>87.1</v>
      </c>
      <c r="K6916" t="s">
        <v>16522</v>
      </c>
      <c r="L6916">
        <v>82</v>
      </c>
      <c r="N6916" t="s">
        <v>16630</v>
      </c>
      <c r="O6916" t="str">
        <f t="shared" si="434"/>
        <v xml:space="preserve">7-15-2012 15:51 </v>
      </c>
      <c r="P6916">
        <f t="shared" si="435"/>
        <v>0.99999999994179234</v>
      </c>
      <c r="Q6916">
        <v>89.1</v>
      </c>
      <c r="R6916">
        <v>0.68333333329064772</v>
      </c>
      <c r="S6916">
        <v>73</v>
      </c>
    </row>
    <row r="6917" spans="1:19" x14ac:dyDescent="0.25">
      <c r="A6917" t="s">
        <v>6947</v>
      </c>
      <c r="B6917">
        <v>93.2</v>
      </c>
      <c r="D6917" t="str">
        <f t="shared" si="432"/>
        <v xml:space="preserve">7-20-2011 19:40 </v>
      </c>
      <c r="E6917">
        <f t="shared" si="433"/>
        <v>0.81666666670935228</v>
      </c>
      <c r="F6917">
        <v>93.2</v>
      </c>
      <c r="K6917" t="s">
        <v>16523</v>
      </c>
      <c r="L6917">
        <v>82.4</v>
      </c>
      <c r="N6917" t="s">
        <v>16631</v>
      </c>
      <c r="O6917" t="str">
        <f t="shared" si="434"/>
        <v xml:space="preserve">7-15-2012 14:51 </v>
      </c>
      <c r="P6917">
        <f t="shared" si="435"/>
        <v>1.0000000001164153</v>
      </c>
      <c r="Q6917">
        <v>90</v>
      </c>
      <c r="R6917">
        <v>1.0000000001164153</v>
      </c>
      <c r="S6917">
        <v>73</v>
      </c>
    </row>
    <row r="6918" spans="1:19" x14ac:dyDescent="0.25">
      <c r="A6918" t="s">
        <v>6948</v>
      </c>
      <c r="B6918">
        <v>96.1</v>
      </c>
      <c r="D6918" t="str">
        <f t="shared" si="432"/>
        <v xml:space="preserve">7-20-2011 18:51 </v>
      </c>
      <c r="E6918">
        <f t="shared" si="433"/>
        <v>0.99999999994179234</v>
      </c>
      <c r="F6918">
        <v>96.1</v>
      </c>
      <c r="K6918" t="s">
        <v>16524</v>
      </c>
      <c r="L6918">
        <v>82.9</v>
      </c>
      <c r="N6918" t="s">
        <v>16632</v>
      </c>
      <c r="O6918" t="str">
        <f t="shared" si="434"/>
        <v xml:space="preserve">7-15-2012 13:51 </v>
      </c>
      <c r="P6918">
        <f t="shared" si="435"/>
        <v>0.99999999994179234</v>
      </c>
      <c r="Q6918">
        <v>91.9</v>
      </c>
      <c r="R6918">
        <v>0.99999999994179234</v>
      </c>
      <c r="S6918">
        <v>73</v>
      </c>
    </row>
    <row r="6919" spans="1:19" x14ac:dyDescent="0.25">
      <c r="A6919" t="s">
        <v>6949</v>
      </c>
      <c r="B6919">
        <v>98.1</v>
      </c>
      <c r="D6919" t="str">
        <f t="shared" si="432"/>
        <v xml:space="preserve">7-20-2011 17:51 </v>
      </c>
      <c r="E6919">
        <f t="shared" si="433"/>
        <v>1.0000000001164153</v>
      </c>
      <c r="F6919">
        <v>98.1</v>
      </c>
      <c r="K6919" t="s">
        <v>16525</v>
      </c>
      <c r="L6919">
        <v>84</v>
      </c>
      <c r="N6919" t="s">
        <v>16633</v>
      </c>
      <c r="O6919" t="str">
        <f t="shared" si="434"/>
        <v xml:space="preserve">7-15-2012 12:51 </v>
      </c>
      <c r="P6919">
        <f t="shared" si="435"/>
        <v>0.99999999994179234</v>
      </c>
      <c r="Q6919">
        <v>89.1</v>
      </c>
      <c r="R6919">
        <v>0.41666666662786156</v>
      </c>
      <c r="S6919">
        <v>73</v>
      </c>
    </row>
    <row r="6920" spans="1:19" x14ac:dyDescent="0.25">
      <c r="A6920" t="s">
        <v>6950</v>
      </c>
      <c r="B6920">
        <v>98.1</v>
      </c>
      <c r="D6920" t="str">
        <f t="shared" si="432"/>
        <v xml:space="preserve">7-20-2011 16:51 </v>
      </c>
      <c r="E6920">
        <f t="shared" si="433"/>
        <v>0.99999999994179234</v>
      </c>
      <c r="F6920">
        <v>98.1</v>
      </c>
      <c r="K6920" t="s">
        <v>16526</v>
      </c>
      <c r="L6920">
        <v>91.4</v>
      </c>
      <c r="N6920" t="s">
        <v>16634</v>
      </c>
      <c r="O6920" t="str">
        <f t="shared" si="434"/>
        <v xml:space="preserve">7-15-2012 11:51 </v>
      </c>
      <c r="P6920">
        <f t="shared" si="435"/>
        <v>1.0000000001164153</v>
      </c>
      <c r="Q6920">
        <v>90</v>
      </c>
      <c r="R6920">
        <v>1.0000000001164153</v>
      </c>
      <c r="S6920">
        <v>73</v>
      </c>
    </row>
    <row r="6921" spans="1:19" x14ac:dyDescent="0.25">
      <c r="A6921" t="s">
        <v>6951</v>
      </c>
      <c r="B6921">
        <v>100</v>
      </c>
      <c r="D6921" t="str">
        <f t="shared" si="432"/>
        <v xml:space="preserve">7-20-2011 15:51 </v>
      </c>
      <c r="E6921">
        <f t="shared" si="433"/>
        <v>0.99999999994179234</v>
      </c>
      <c r="F6921">
        <v>100</v>
      </c>
      <c r="K6921" t="s">
        <v>16527</v>
      </c>
      <c r="L6921">
        <v>93.9</v>
      </c>
      <c r="N6921" t="s">
        <v>16635</v>
      </c>
      <c r="O6921" t="str">
        <f t="shared" si="434"/>
        <v xml:space="preserve">7-15-2012 10:51 </v>
      </c>
      <c r="P6921">
        <f t="shared" si="435"/>
        <v>0.99999999994179234</v>
      </c>
      <c r="Q6921">
        <v>84.9</v>
      </c>
      <c r="R6921">
        <v>0.99999999994179234</v>
      </c>
      <c r="S6921">
        <v>73</v>
      </c>
    </row>
    <row r="6922" spans="1:19" x14ac:dyDescent="0.25">
      <c r="A6922" t="s">
        <v>6952</v>
      </c>
      <c r="B6922">
        <v>96.1</v>
      </c>
      <c r="D6922" t="str">
        <f t="shared" si="432"/>
        <v xml:space="preserve">7-20-2011 14:51 </v>
      </c>
      <c r="E6922">
        <f t="shared" si="433"/>
        <v>1.0000000001164153</v>
      </c>
      <c r="F6922">
        <v>96.1</v>
      </c>
      <c r="K6922" t="s">
        <v>16528</v>
      </c>
      <c r="L6922">
        <v>93.9</v>
      </c>
      <c r="N6922" t="s">
        <v>16636</v>
      </c>
      <c r="O6922" t="str">
        <f t="shared" si="434"/>
        <v xml:space="preserve">7-15-2012 9:51 </v>
      </c>
      <c r="P6922">
        <f t="shared" si="435"/>
        <v>0.99999999994179234</v>
      </c>
      <c r="Q6922">
        <v>84</v>
      </c>
      <c r="R6922">
        <v>1.0000000001164153</v>
      </c>
      <c r="S6922">
        <v>73</v>
      </c>
    </row>
    <row r="6923" spans="1:19" x14ac:dyDescent="0.25">
      <c r="A6923" t="s">
        <v>6953</v>
      </c>
      <c r="B6923">
        <v>93.9</v>
      </c>
      <c r="D6923" t="str">
        <f t="shared" si="432"/>
        <v xml:space="preserve">7-20-2011 13:51 </v>
      </c>
      <c r="E6923">
        <f t="shared" si="433"/>
        <v>0.99999999994179234</v>
      </c>
      <c r="F6923">
        <v>93.9</v>
      </c>
      <c r="K6923" t="s">
        <v>16529</v>
      </c>
      <c r="L6923">
        <v>97</v>
      </c>
      <c r="N6923" t="s">
        <v>16637</v>
      </c>
      <c r="O6923" t="str">
        <f t="shared" si="434"/>
        <v xml:space="preserve">7-15-2012 8:51 </v>
      </c>
      <c r="P6923">
        <f t="shared" si="435"/>
        <v>1.0000000001164153</v>
      </c>
      <c r="Q6923">
        <v>80.099999999999994</v>
      </c>
      <c r="R6923">
        <v>0.11666666669771075</v>
      </c>
      <c r="S6923">
        <v>73</v>
      </c>
    </row>
    <row r="6924" spans="1:19" x14ac:dyDescent="0.25">
      <c r="A6924" t="s">
        <v>6954</v>
      </c>
      <c r="B6924">
        <v>93.9</v>
      </c>
      <c r="D6924" t="str">
        <f t="shared" si="432"/>
        <v xml:space="preserve">7-20-2011 12:51 </v>
      </c>
      <c r="E6924">
        <f t="shared" si="433"/>
        <v>0.99999999994179234</v>
      </c>
      <c r="F6924">
        <v>93.9</v>
      </c>
      <c r="K6924" t="s">
        <v>16530</v>
      </c>
      <c r="L6924">
        <v>95</v>
      </c>
      <c r="N6924" t="s">
        <v>16638</v>
      </c>
      <c r="O6924" t="str">
        <f t="shared" si="434"/>
        <v xml:space="preserve">7-15-2012 7:51 </v>
      </c>
      <c r="P6924">
        <f t="shared" si="435"/>
        <v>0.99999999994179234</v>
      </c>
      <c r="Q6924">
        <v>77</v>
      </c>
      <c r="R6924">
        <v>0.99999999994179234</v>
      </c>
      <c r="S6924">
        <v>73</v>
      </c>
    </row>
    <row r="6925" spans="1:19" x14ac:dyDescent="0.25">
      <c r="A6925" t="s">
        <v>6955</v>
      </c>
      <c r="B6925">
        <v>93.9</v>
      </c>
      <c r="D6925" t="str">
        <f t="shared" si="432"/>
        <v xml:space="preserve">7-20-2011 11:51 </v>
      </c>
      <c r="E6925">
        <f t="shared" si="433"/>
        <v>1.0000000001164153</v>
      </c>
      <c r="F6925">
        <v>93.9</v>
      </c>
      <c r="K6925" t="s">
        <v>16531</v>
      </c>
      <c r="L6925">
        <v>91.9</v>
      </c>
      <c r="N6925" t="s">
        <v>16639</v>
      </c>
      <c r="O6925" t="str">
        <f t="shared" si="434"/>
        <v xml:space="preserve">7-15-2012 6:51 </v>
      </c>
      <c r="P6925">
        <f t="shared" si="435"/>
        <v>0.43333333334885538</v>
      </c>
      <c r="Q6925">
        <v>73.900000000000006</v>
      </c>
      <c r="R6925">
        <v>0.99999999994179234</v>
      </c>
      <c r="S6925">
        <v>73</v>
      </c>
    </row>
    <row r="6926" spans="1:19" x14ac:dyDescent="0.25">
      <c r="A6926" t="s">
        <v>6956</v>
      </c>
      <c r="B6926">
        <v>91</v>
      </c>
      <c r="D6926" t="str">
        <f t="shared" si="432"/>
        <v xml:space="preserve">7-20-2011 10:51 </v>
      </c>
      <c r="E6926">
        <f t="shared" si="433"/>
        <v>0.99999999994179234</v>
      </c>
      <c r="F6926">
        <v>91</v>
      </c>
      <c r="K6926" t="s">
        <v>16532</v>
      </c>
      <c r="L6926">
        <v>95</v>
      </c>
      <c r="N6926" t="s">
        <v>16640</v>
      </c>
      <c r="O6926" t="str">
        <f t="shared" si="434"/>
        <v xml:space="preserve">7-15-2012 6:25 </v>
      </c>
      <c r="P6926">
        <f t="shared" si="435"/>
        <v>0.56666666659293696</v>
      </c>
      <c r="Q6926">
        <v>73.400000000000006</v>
      </c>
      <c r="R6926">
        <v>1.0000000001164153</v>
      </c>
      <c r="S6926">
        <v>73</v>
      </c>
    </row>
    <row r="6927" spans="1:19" x14ac:dyDescent="0.25">
      <c r="A6927" t="s">
        <v>6957</v>
      </c>
      <c r="B6927">
        <v>87.1</v>
      </c>
      <c r="D6927" t="str">
        <f t="shared" si="432"/>
        <v xml:space="preserve">7-20-2011 9:51 </v>
      </c>
      <c r="E6927">
        <f t="shared" si="433"/>
        <v>0.99999999994179234</v>
      </c>
      <c r="F6927">
        <v>87.1</v>
      </c>
      <c r="K6927" t="s">
        <v>16533</v>
      </c>
      <c r="L6927">
        <v>93</v>
      </c>
      <c r="N6927" t="s">
        <v>16641</v>
      </c>
      <c r="O6927" t="str">
        <f t="shared" si="434"/>
        <v xml:space="preserve">7-15-2012 5:51 </v>
      </c>
      <c r="P6927">
        <f t="shared" si="435"/>
        <v>1.0000000001164153</v>
      </c>
      <c r="Q6927">
        <v>73.900000000000006</v>
      </c>
      <c r="R6927">
        <v>0.21666666649980471</v>
      </c>
      <c r="S6927">
        <v>73</v>
      </c>
    </row>
    <row r="6928" spans="1:19" x14ac:dyDescent="0.25">
      <c r="A6928" t="s">
        <v>6958</v>
      </c>
      <c r="B6928">
        <v>84</v>
      </c>
      <c r="D6928" t="str">
        <f t="shared" si="432"/>
        <v xml:space="preserve">7-20-2011 8:51 </v>
      </c>
      <c r="E6928">
        <f t="shared" si="433"/>
        <v>1.0000000001164153</v>
      </c>
      <c r="F6928">
        <v>84</v>
      </c>
      <c r="K6928" t="s">
        <v>16534</v>
      </c>
      <c r="L6928">
        <v>89.1</v>
      </c>
      <c r="N6928" t="s">
        <v>16642</v>
      </c>
      <c r="O6928" t="str">
        <f t="shared" si="434"/>
        <v xml:space="preserve">7-15-2012 4:51 </v>
      </c>
      <c r="P6928">
        <f t="shared" si="435"/>
        <v>0.99999999994179234</v>
      </c>
      <c r="Q6928">
        <v>75.900000000000006</v>
      </c>
      <c r="R6928">
        <v>1.0000000001164153</v>
      </c>
      <c r="S6928">
        <v>73</v>
      </c>
    </row>
    <row r="6929" spans="1:19" x14ac:dyDescent="0.25">
      <c r="A6929" t="s">
        <v>6959</v>
      </c>
      <c r="B6929">
        <v>80.099999999999994</v>
      </c>
      <c r="D6929" t="str">
        <f t="shared" si="432"/>
        <v xml:space="preserve">7-20-2011 7:51 </v>
      </c>
      <c r="E6929">
        <f t="shared" si="433"/>
        <v>0.99999999994179234</v>
      </c>
      <c r="F6929">
        <v>80.099999999999994</v>
      </c>
      <c r="K6929" t="s">
        <v>16535</v>
      </c>
      <c r="L6929">
        <v>86</v>
      </c>
      <c r="N6929" t="s">
        <v>16643</v>
      </c>
      <c r="O6929" t="str">
        <f t="shared" si="434"/>
        <v xml:space="preserve">7-15-2012 3:51 </v>
      </c>
      <c r="P6929">
        <f t="shared" si="435"/>
        <v>0.99999999994179234</v>
      </c>
      <c r="Q6929">
        <v>75.900000000000006</v>
      </c>
      <c r="R6929">
        <v>0.99999999994179234</v>
      </c>
      <c r="S6929">
        <v>73</v>
      </c>
    </row>
    <row r="6930" spans="1:19" x14ac:dyDescent="0.25">
      <c r="A6930" t="s">
        <v>6960</v>
      </c>
      <c r="B6930">
        <v>78.099999999999994</v>
      </c>
      <c r="D6930" t="str">
        <f t="shared" si="432"/>
        <v xml:space="preserve">7-20-2011 6:51 </v>
      </c>
      <c r="E6930">
        <f t="shared" si="433"/>
        <v>0.99999999994179234</v>
      </c>
      <c r="F6930">
        <v>78.099999999999994</v>
      </c>
      <c r="K6930" t="s">
        <v>16536</v>
      </c>
      <c r="L6930">
        <v>82</v>
      </c>
      <c r="N6930" t="s">
        <v>16644</v>
      </c>
      <c r="O6930" t="str">
        <f t="shared" si="434"/>
        <v xml:space="preserve">7-15-2012 2:51 </v>
      </c>
      <c r="P6930">
        <f t="shared" si="435"/>
        <v>1.0000000001164153</v>
      </c>
      <c r="Q6930">
        <v>78.099999999999994</v>
      </c>
      <c r="R6930">
        <v>0.65000000002328306</v>
      </c>
      <c r="S6930">
        <v>73</v>
      </c>
    </row>
    <row r="6931" spans="1:19" x14ac:dyDescent="0.25">
      <c r="A6931" t="s">
        <v>6961</v>
      </c>
      <c r="B6931">
        <v>75.900000000000006</v>
      </c>
      <c r="D6931" t="str">
        <f t="shared" si="432"/>
        <v xml:space="preserve">7-20-2011 5:51 </v>
      </c>
      <c r="E6931">
        <f t="shared" si="433"/>
        <v>1.0000000001164153</v>
      </c>
      <c r="F6931">
        <v>75.900000000000006</v>
      </c>
      <c r="K6931" t="s">
        <v>16537</v>
      </c>
      <c r="L6931">
        <v>79</v>
      </c>
      <c r="N6931" t="s">
        <v>16645</v>
      </c>
      <c r="O6931" t="str">
        <f t="shared" si="434"/>
        <v xml:space="preserve">7-15-2012 1:51 </v>
      </c>
      <c r="P6931">
        <f t="shared" si="435"/>
        <v>0.99999999994179234</v>
      </c>
      <c r="Q6931">
        <v>78.099999999999994</v>
      </c>
      <c r="R6931">
        <v>0.99999999994179234</v>
      </c>
      <c r="S6931">
        <v>73</v>
      </c>
    </row>
    <row r="6932" spans="1:19" x14ac:dyDescent="0.25">
      <c r="A6932" t="s">
        <v>6962</v>
      </c>
      <c r="B6932">
        <v>77</v>
      </c>
      <c r="D6932" t="str">
        <f t="shared" si="432"/>
        <v xml:space="preserve">7-20-2011 4:51 </v>
      </c>
      <c r="E6932">
        <f t="shared" si="433"/>
        <v>0.99999999994179234</v>
      </c>
      <c r="F6932">
        <v>77</v>
      </c>
      <c r="K6932" t="s">
        <v>16538</v>
      </c>
      <c r="L6932">
        <v>77</v>
      </c>
      <c r="N6932" t="s">
        <v>16646</v>
      </c>
      <c r="O6932" t="str">
        <f t="shared" si="434"/>
        <v xml:space="preserve">7-15-2012 0:51 </v>
      </c>
      <c r="P6932">
        <f t="shared" si="435"/>
        <v>0.99999999994179234</v>
      </c>
      <c r="Q6932">
        <v>79</v>
      </c>
      <c r="R6932">
        <v>0.61666666658129543</v>
      </c>
      <c r="S6932">
        <v>73</v>
      </c>
    </row>
    <row r="6933" spans="1:19" x14ac:dyDescent="0.25">
      <c r="A6933" t="s">
        <v>6963</v>
      </c>
      <c r="B6933">
        <v>77</v>
      </c>
      <c r="D6933" t="str">
        <f t="shared" si="432"/>
        <v xml:space="preserve">7-20-2011 3:51 </v>
      </c>
      <c r="E6933">
        <f t="shared" si="433"/>
        <v>0.99999999994179234</v>
      </c>
      <c r="F6933">
        <v>77</v>
      </c>
      <c r="K6933" t="s">
        <v>16539</v>
      </c>
      <c r="L6933">
        <v>77</v>
      </c>
      <c r="N6933" t="s">
        <v>16647</v>
      </c>
      <c r="O6933" t="str">
        <f t="shared" si="434"/>
        <v xml:space="preserve">7-14-2012 23:51 </v>
      </c>
      <c r="P6933">
        <f t="shared" si="435"/>
        <v>1.0000000001164153</v>
      </c>
      <c r="Q6933">
        <v>79</v>
      </c>
      <c r="R6933">
        <v>0.28333333338377997</v>
      </c>
      <c r="S6933">
        <v>73</v>
      </c>
    </row>
    <row r="6934" spans="1:19" x14ac:dyDescent="0.25">
      <c r="A6934" t="s">
        <v>6964</v>
      </c>
      <c r="B6934">
        <v>78.099999999999994</v>
      </c>
      <c r="D6934" t="str">
        <f t="shared" si="432"/>
        <v xml:space="preserve">7-20-2011 2:51 </v>
      </c>
      <c r="E6934">
        <f t="shared" si="433"/>
        <v>1.0000000001164153</v>
      </c>
      <c r="F6934">
        <v>78.099999999999994</v>
      </c>
      <c r="K6934" t="s">
        <v>16540</v>
      </c>
      <c r="L6934">
        <v>78.099999999999994</v>
      </c>
      <c r="N6934" t="s">
        <v>16648</v>
      </c>
      <c r="O6934" t="str">
        <f t="shared" si="434"/>
        <v xml:space="preserve">7-14-2012 22:51 </v>
      </c>
      <c r="P6934">
        <f t="shared" si="435"/>
        <v>0.99999999994179234</v>
      </c>
      <c r="Q6934">
        <v>80.099999999999994</v>
      </c>
      <c r="R6934">
        <v>1.0000000001164153</v>
      </c>
      <c r="S6934">
        <v>73</v>
      </c>
    </row>
    <row r="6935" spans="1:19" x14ac:dyDescent="0.25">
      <c r="A6935" t="s">
        <v>6965</v>
      </c>
      <c r="B6935">
        <v>79</v>
      </c>
      <c r="D6935" t="str">
        <f t="shared" si="432"/>
        <v xml:space="preserve">7-20-2011 1:51 </v>
      </c>
      <c r="E6935">
        <f t="shared" si="433"/>
        <v>0.99999999994179234</v>
      </c>
      <c r="F6935">
        <v>79</v>
      </c>
      <c r="K6935" t="s">
        <v>16541</v>
      </c>
      <c r="L6935">
        <v>79</v>
      </c>
      <c r="N6935" t="s">
        <v>16649</v>
      </c>
      <c r="O6935" t="str">
        <f t="shared" si="434"/>
        <v xml:space="preserve">7-14-2012 21:51 </v>
      </c>
      <c r="P6935">
        <f t="shared" si="435"/>
        <v>0.99999999994179234</v>
      </c>
      <c r="Q6935">
        <v>80.099999999999994</v>
      </c>
      <c r="R6935">
        <v>0.99999999994179234</v>
      </c>
      <c r="S6935">
        <v>73</v>
      </c>
    </row>
    <row r="6936" spans="1:19" x14ac:dyDescent="0.25">
      <c r="A6936" t="s">
        <v>6966</v>
      </c>
      <c r="B6936">
        <v>79</v>
      </c>
      <c r="D6936" t="str">
        <f t="shared" si="432"/>
        <v xml:space="preserve">7-20-2011 0:51 </v>
      </c>
      <c r="E6936">
        <f t="shared" si="433"/>
        <v>0.99999999994179234</v>
      </c>
      <c r="F6936">
        <v>79</v>
      </c>
      <c r="K6936" t="s">
        <v>16542</v>
      </c>
      <c r="L6936">
        <v>80.099999999999994</v>
      </c>
      <c r="N6936" t="s">
        <v>16650</v>
      </c>
      <c r="O6936" t="str">
        <f t="shared" si="434"/>
        <v xml:space="preserve">7-14-2012 20:51 </v>
      </c>
      <c r="P6936">
        <f t="shared" si="435"/>
        <v>1.0000000001164153</v>
      </c>
      <c r="Q6936">
        <v>82</v>
      </c>
      <c r="R6936">
        <v>0.99999999994179234</v>
      </c>
      <c r="S6936">
        <v>73</v>
      </c>
    </row>
    <row r="6937" spans="1:19" x14ac:dyDescent="0.25">
      <c r="A6937" t="s">
        <v>6967</v>
      </c>
      <c r="B6937">
        <v>81</v>
      </c>
      <c r="D6937" t="str">
        <f t="shared" si="432"/>
        <v xml:space="preserve">7-19-2011 23:51 </v>
      </c>
      <c r="E6937">
        <f t="shared" si="433"/>
        <v>1.0000000001164153</v>
      </c>
      <c r="F6937">
        <v>81</v>
      </c>
      <c r="K6937" t="s">
        <v>16543</v>
      </c>
      <c r="L6937">
        <v>81</v>
      </c>
      <c r="N6937" t="s">
        <v>16651</v>
      </c>
      <c r="O6937" t="str">
        <f t="shared" si="434"/>
        <v xml:space="preserve">7-14-2012 19:51 </v>
      </c>
      <c r="P6937">
        <f t="shared" si="435"/>
        <v>0.99999999994179234</v>
      </c>
      <c r="Q6937">
        <v>84</v>
      </c>
      <c r="R6937">
        <v>1.0000000001164153</v>
      </c>
      <c r="S6937">
        <v>73</v>
      </c>
    </row>
    <row r="6938" spans="1:19" x14ac:dyDescent="0.25">
      <c r="A6938" t="s">
        <v>6968</v>
      </c>
      <c r="B6938">
        <v>84</v>
      </c>
      <c r="D6938" t="str">
        <f t="shared" si="432"/>
        <v xml:space="preserve">7-19-2011 22:51 </v>
      </c>
      <c r="E6938">
        <f t="shared" si="433"/>
        <v>0.99999999994179234</v>
      </c>
      <c r="F6938">
        <v>84</v>
      </c>
      <c r="K6938" t="s">
        <v>16544</v>
      </c>
      <c r="L6938">
        <v>80.099999999999994</v>
      </c>
      <c r="N6938" t="s">
        <v>16652</v>
      </c>
      <c r="O6938" t="str">
        <f t="shared" si="434"/>
        <v xml:space="preserve">7-14-2012 18:51 </v>
      </c>
      <c r="P6938">
        <f t="shared" si="435"/>
        <v>0.99999999994179234</v>
      </c>
      <c r="Q6938">
        <v>89.1</v>
      </c>
      <c r="R6938">
        <v>0.99999999994179234</v>
      </c>
      <c r="S6938">
        <v>73</v>
      </c>
    </row>
    <row r="6939" spans="1:19" x14ac:dyDescent="0.25">
      <c r="A6939" t="s">
        <v>6969</v>
      </c>
      <c r="B6939">
        <v>84</v>
      </c>
      <c r="D6939" t="str">
        <f t="shared" si="432"/>
        <v xml:space="preserve">7-19-2011 21:51 </v>
      </c>
      <c r="E6939">
        <f t="shared" si="433"/>
        <v>0.99999999994179234</v>
      </c>
      <c r="F6939">
        <v>84</v>
      </c>
      <c r="K6939" t="s">
        <v>16545</v>
      </c>
      <c r="L6939">
        <v>84</v>
      </c>
      <c r="N6939" t="s">
        <v>16653</v>
      </c>
      <c r="O6939" t="str">
        <f t="shared" si="434"/>
        <v xml:space="preserve">7-14-2012 17:51 </v>
      </c>
      <c r="P6939">
        <f t="shared" si="435"/>
        <v>1.0000000001164153</v>
      </c>
      <c r="Q6939">
        <v>90</v>
      </c>
      <c r="R6939">
        <v>0.99999999994179234</v>
      </c>
      <c r="S6939">
        <v>73</v>
      </c>
    </row>
    <row r="6940" spans="1:19" x14ac:dyDescent="0.25">
      <c r="A6940" t="s">
        <v>6970</v>
      </c>
      <c r="B6940">
        <v>87.1</v>
      </c>
      <c r="D6940" t="str">
        <f t="shared" si="432"/>
        <v xml:space="preserve">7-19-2011 20:51 </v>
      </c>
      <c r="E6940">
        <f t="shared" si="433"/>
        <v>1.0000000001164153</v>
      </c>
      <c r="F6940">
        <v>87.1</v>
      </c>
      <c r="K6940" t="s">
        <v>16546</v>
      </c>
      <c r="L6940">
        <v>84</v>
      </c>
      <c r="N6940" t="s">
        <v>16654</v>
      </c>
      <c r="O6940" t="str">
        <f t="shared" si="434"/>
        <v xml:space="preserve">7-14-2012 16:51 </v>
      </c>
      <c r="P6940">
        <f t="shared" si="435"/>
        <v>0.99999999994179234</v>
      </c>
      <c r="Q6940">
        <v>91</v>
      </c>
      <c r="R6940">
        <v>0.99999999994179234</v>
      </c>
      <c r="S6940">
        <v>73</v>
      </c>
    </row>
    <row r="6941" spans="1:19" x14ac:dyDescent="0.25">
      <c r="A6941" t="s">
        <v>6971</v>
      </c>
      <c r="B6941">
        <v>89.1</v>
      </c>
      <c r="D6941" t="str">
        <f t="shared" si="432"/>
        <v xml:space="preserve">7-19-2011 19:51 </v>
      </c>
      <c r="E6941">
        <f t="shared" si="433"/>
        <v>0.99999999994179234</v>
      </c>
      <c r="F6941">
        <v>89.1</v>
      </c>
      <c r="K6941" t="s">
        <v>16547</v>
      </c>
      <c r="L6941">
        <v>87.1</v>
      </c>
      <c r="N6941" t="s">
        <v>16655</v>
      </c>
      <c r="O6941" t="str">
        <f t="shared" si="434"/>
        <v xml:space="preserve">7-14-2012 15:51 </v>
      </c>
      <c r="P6941">
        <f t="shared" si="435"/>
        <v>0.99999999994179234</v>
      </c>
      <c r="Q6941">
        <v>89.1</v>
      </c>
      <c r="R6941">
        <v>1.0000000001164153</v>
      </c>
      <c r="S6941">
        <v>73</v>
      </c>
    </row>
    <row r="6942" spans="1:19" x14ac:dyDescent="0.25">
      <c r="A6942" t="s">
        <v>6972</v>
      </c>
      <c r="B6942">
        <v>90</v>
      </c>
      <c r="D6942" t="str">
        <f t="shared" si="432"/>
        <v xml:space="preserve">7-19-2011 18:51 </v>
      </c>
      <c r="E6942">
        <f t="shared" si="433"/>
        <v>0.99999999994179234</v>
      </c>
      <c r="F6942">
        <v>90</v>
      </c>
      <c r="K6942" t="s">
        <v>16548</v>
      </c>
      <c r="L6942">
        <v>88</v>
      </c>
      <c r="N6942" t="s">
        <v>16656</v>
      </c>
      <c r="O6942" t="str">
        <f t="shared" si="434"/>
        <v xml:space="preserve">7-14-2012 14:51 </v>
      </c>
      <c r="P6942">
        <f t="shared" si="435"/>
        <v>1.0000000001164153</v>
      </c>
      <c r="Q6942">
        <v>91.9</v>
      </c>
      <c r="R6942">
        <v>0.23333333322079852</v>
      </c>
      <c r="S6942">
        <v>73</v>
      </c>
    </row>
    <row r="6943" spans="1:19" x14ac:dyDescent="0.25">
      <c r="A6943" t="s">
        <v>6973</v>
      </c>
      <c r="B6943">
        <v>91.9</v>
      </c>
      <c r="D6943" t="str">
        <f t="shared" si="432"/>
        <v xml:space="preserve">7-19-2011 17:51 </v>
      </c>
      <c r="E6943">
        <f t="shared" si="433"/>
        <v>1.0000000001164153</v>
      </c>
      <c r="F6943">
        <v>91.9</v>
      </c>
      <c r="K6943" t="s">
        <v>16549</v>
      </c>
      <c r="L6943">
        <v>90</v>
      </c>
      <c r="N6943" t="s">
        <v>16657</v>
      </c>
      <c r="O6943" t="str">
        <f t="shared" si="434"/>
        <v xml:space="preserve">7-14-2012 13:51 </v>
      </c>
      <c r="P6943">
        <f t="shared" si="435"/>
        <v>0.99999999994179234</v>
      </c>
      <c r="Q6943">
        <v>89.1</v>
      </c>
      <c r="R6943">
        <v>0.99999999994179234</v>
      </c>
      <c r="S6943">
        <v>73</v>
      </c>
    </row>
    <row r="6944" spans="1:19" x14ac:dyDescent="0.25">
      <c r="A6944" t="s">
        <v>6974</v>
      </c>
      <c r="B6944">
        <v>93.9</v>
      </c>
      <c r="D6944" t="str">
        <f t="shared" si="432"/>
        <v xml:space="preserve">7-19-2011 16:51 </v>
      </c>
      <c r="E6944">
        <f t="shared" si="433"/>
        <v>0.99999999994179234</v>
      </c>
      <c r="F6944">
        <v>93.9</v>
      </c>
      <c r="K6944" t="s">
        <v>16550</v>
      </c>
      <c r="L6944">
        <v>93.9</v>
      </c>
      <c r="N6944" t="s">
        <v>16658</v>
      </c>
      <c r="O6944" t="str">
        <f t="shared" si="434"/>
        <v xml:space="preserve">7-14-2012 12:51 </v>
      </c>
      <c r="P6944">
        <f t="shared" si="435"/>
        <v>0.99999999994179234</v>
      </c>
      <c r="Q6944">
        <v>87.1</v>
      </c>
      <c r="R6944">
        <v>0.99999999994179234</v>
      </c>
      <c r="S6944">
        <v>73</v>
      </c>
    </row>
    <row r="6945" spans="1:19" x14ac:dyDescent="0.25">
      <c r="A6945" t="s">
        <v>6975</v>
      </c>
      <c r="B6945">
        <v>93.9</v>
      </c>
      <c r="D6945" t="str">
        <f t="shared" si="432"/>
        <v xml:space="preserve">7-19-2011 15:51 </v>
      </c>
      <c r="E6945">
        <f t="shared" si="433"/>
        <v>0.99999999994179234</v>
      </c>
      <c r="F6945">
        <v>93.9</v>
      </c>
      <c r="K6945" t="s">
        <v>16551</v>
      </c>
      <c r="L6945">
        <v>97</v>
      </c>
      <c r="N6945" t="s">
        <v>16659</v>
      </c>
      <c r="O6945" t="str">
        <f t="shared" si="434"/>
        <v xml:space="preserve">7-14-2012 11:51 </v>
      </c>
      <c r="P6945">
        <f t="shared" si="435"/>
        <v>0.56666666676755995</v>
      </c>
      <c r="Q6945">
        <v>84</v>
      </c>
      <c r="R6945">
        <v>1.0000000001164153</v>
      </c>
      <c r="S6945">
        <v>73</v>
      </c>
    </row>
    <row r="6946" spans="1:19" x14ac:dyDescent="0.25">
      <c r="A6946" t="s">
        <v>6976</v>
      </c>
      <c r="B6946">
        <v>95</v>
      </c>
      <c r="D6946" t="str">
        <f t="shared" si="432"/>
        <v xml:space="preserve">7-19-2011 14:51 </v>
      </c>
      <c r="E6946">
        <f t="shared" si="433"/>
        <v>1.0000000001164153</v>
      </c>
      <c r="F6946">
        <v>95</v>
      </c>
      <c r="K6946" t="s">
        <v>16552</v>
      </c>
      <c r="L6946">
        <v>98.6</v>
      </c>
      <c r="N6946" t="s">
        <v>16660</v>
      </c>
      <c r="O6946" t="str">
        <f t="shared" si="434"/>
        <v xml:space="preserve">7-14-2012 11:17 </v>
      </c>
      <c r="P6946">
        <f t="shared" si="435"/>
        <v>0.43333333334885538</v>
      </c>
      <c r="Q6946">
        <v>82.4</v>
      </c>
      <c r="R6946">
        <v>0.53333333332557231</v>
      </c>
      <c r="S6946">
        <v>73</v>
      </c>
    </row>
    <row r="6947" spans="1:19" x14ac:dyDescent="0.25">
      <c r="A6947" t="s">
        <v>6977</v>
      </c>
      <c r="B6947">
        <v>93</v>
      </c>
      <c r="D6947" t="str">
        <f t="shared" si="432"/>
        <v xml:space="preserve">7-19-2011 13:51 </v>
      </c>
      <c r="E6947">
        <f t="shared" si="433"/>
        <v>0.99999999994179234</v>
      </c>
      <c r="F6947">
        <v>93</v>
      </c>
      <c r="K6947" t="s">
        <v>16553</v>
      </c>
      <c r="L6947">
        <v>96.8</v>
      </c>
      <c r="N6947" t="s">
        <v>16661</v>
      </c>
      <c r="O6947" t="str">
        <f t="shared" si="434"/>
        <v xml:space="preserve">7-14-2012 10:51 </v>
      </c>
      <c r="P6947">
        <f t="shared" si="435"/>
        <v>0.53333333332557231</v>
      </c>
      <c r="Q6947">
        <v>82</v>
      </c>
      <c r="R6947">
        <v>1.0000000001164153</v>
      </c>
      <c r="S6947">
        <v>73</v>
      </c>
    </row>
    <row r="6948" spans="1:19" x14ac:dyDescent="0.25">
      <c r="A6948" t="s">
        <v>6978</v>
      </c>
      <c r="B6948">
        <v>91</v>
      </c>
      <c r="D6948" t="str">
        <f t="shared" si="432"/>
        <v xml:space="preserve">7-19-2011 12:51 </v>
      </c>
      <c r="E6948">
        <f t="shared" si="433"/>
        <v>0.99999999994179234</v>
      </c>
      <c r="F6948">
        <v>91</v>
      </c>
      <c r="K6948" t="s">
        <v>16554</v>
      </c>
      <c r="L6948">
        <v>91</v>
      </c>
      <c r="N6948" t="s">
        <v>16662</v>
      </c>
      <c r="O6948" t="str">
        <f t="shared" si="434"/>
        <v xml:space="preserve">7-14-2012 10:19 </v>
      </c>
      <c r="P6948">
        <f t="shared" si="435"/>
        <v>0.31666666665114462</v>
      </c>
      <c r="Q6948">
        <v>82.4</v>
      </c>
      <c r="R6948">
        <v>1.0000000001164153</v>
      </c>
      <c r="S6948">
        <v>73</v>
      </c>
    </row>
    <row r="6949" spans="1:19" x14ac:dyDescent="0.25">
      <c r="A6949" t="s">
        <v>6979</v>
      </c>
      <c r="B6949">
        <v>91</v>
      </c>
      <c r="D6949" t="str">
        <f t="shared" si="432"/>
        <v xml:space="preserve">7-19-2011 11:51 </v>
      </c>
      <c r="E6949">
        <f t="shared" si="433"/>
        <v>1.0000000001164153</v>
      </c>
      <c r="F6949">
        <v>91</v>
      </c>
      <c r="K6949" t="s">
        <v>16555</v>
      </c>
      <c r="L6949">
        <v>87.1</v>
      </c>
      <c r="N6949" t="s">
        <v>16663</v>
      </c>
      <c r="O6949" t="str">
        <f t="shared" si="434"/>
        <v xml:space="preserve">7-14-2012 10:00 </v>
      </c>
      <c r="P6949">
        <f t="shared" si="435"/>
        <v>0.1499999999650754</v>
      </c>
      <c r="Q6949">
        <v>78.8</v>
      </c>
      <c r="R6949">
        <v>1.0000000001164153</v>
      </c>
      <c r="S6949">
        <v>73</v>
      </c>
    </row>
    <row r="6950" spans="1:19" x14ac:dyDescent="0.25">
      <c r="A6950" t="s">
        <v>6980</v>
      </c>
      <c r="B6950">
        <v>89.1</v>
      </c>
      <c r="D6950" t="str">
        <f t="shared" si="432"/>
        <v xml:space="preserve">7-19-2011 10:51 </v>
      </c>
      <c r="E6950">
        <f t="shared" si="433"/>
        <v>0.99999999994179234</v>
      </c>
      <c r="F6950">
        <v>89.1</v>
      </c>
      <c r="K6950" t="s">
        <v>16556</v>
      </c>
      <c r="L6950">
        <v>93.2</v>
      </c>
      <c r="N6950" t="s">
        <v>16664</v>
      </c>
      <c r="O6950" t="str">
        <f t="shared" si="434"/>
        <v xml:space="preserve">7-14-2012 9:51 </v>
      </c>
      <c r="P6950">
        <f t="shared" si="435"/>
        <v>0.99999999994179234</v>
      </c>
      <c r="Q6950">
        <v>79</v>
      </c>
      <c r="R6950">
        <v>0.99999999994179234</v>
      </c>
      <c r="S6950">
        <v>73</v>
      </c>
    </row>
    <row r="6951" spans="1:19" x14ac:dyDescent="0.25">
      <c r="A6951" t="s">
        <v>6981</v>
      </c>
      <c r="B6951">
        <v>84.9</v>
      </c>
      <c r="D6951" t="str">
        <f t="shared" si="432"/>
        <v xml:space="preserve">7-19-2011 9:51 </v>
      </c>
      <c r="E6951">
        <f t="shared" si="433"/>
        <v>0.99999999994179234</v>
      </c>
      <c r="F6951">
        <v>84.9</v>
      </c>
      <c r="K6951" t="s">
        <v>16557</v>
      </c>
      <c r="L6951">
        <v>93.9</v>
      </c>
      <c r="N6951" t="s">
        <v>16665</v>
      </c>
      <c r="O6951" t="str">
        <f t="shared" si="434"/>
        <v xml:space="preserve">7-14-2012 8:51 </v>
      </c>
      <c r="P6951">
        <f t="shared" si="435"/>
        <v>1.0000000001164153</v>
      </c>
      <c r="Q6951">
        <v>75.900000000000006</v>
      </c>
      <c r="R6951">
        <v>0.99999999994179234</v>
      </c>
      <c r="S6951">
        <v>73</v>
      </c>
    </row>
    <row r="6952" spans="1:19" x14ac:dyDescent="0.25">
      <c r="A6952" t="s">
        <v>6982</v>
      </c>
      <c r="B6952">
        <v>81</v>
      </c>
      <c r="D6952" t="str">
        <f t="shared" si="432"/>
        <v xml:space="preserve">7-19-2011 8:51 </v>
      </c>
      <c r="E6952">
        <f t="shared" si="433"/>
        <v>1.0000000001164153</v>
      </c>
      <c r="F6952">
        <v>81</v>
      </c>
      <c r="K6952" t="s">
        <v>16558</v>
      </c>
      <c r="L6952">
        <v>93.9</v>
      </c>
      <c r="N6952" t="s">
        <v>16666</v>
      </c>
      <c r="O6952" t="str">
        <f t="shared" si="434"/>
        <v xml:space="preserve">7-14-2012 7:51 </v>
      </c>
      <c r="P6952">
        <f t="shared" si="435"/>
        <v>0.99999999994179234</v>
      </c>
      <c r="Q6952">
        <v>77</v>
      </c>
      <c r="R6952">
        <v>0.99999999994179234</v>
      </c>
      <c r="S6952">
        <v>73</v>
      </c>
    </row>
    <row r="6953" spans="1:19" x14ac:dyDescent="0.25">
      <c r="A6953" t="s">
        <v>6983</v>
      </c>
      <c r="B6953">
        <v>75</v>
      </c>
      <c r="D6953" t="str">
        <f t="shared" si="432"/>
        <v xml:space="preserve">7-19-2011 7:51 </v>
      </c>
      <c r="E6953">
        <f t="shared" si="433"/>
        <v>0.99999999994179234</v>
      </c>
      <c r="F6953">
        <v>75</v>
      </c>
      <c r="K6953" t="s">
        <v>16559</v>
      </c>
      <c r="L6953">
        <v>93</v>
      </c>
      <c r="N6953" t="s">
        <v>16667</v>
      </c>
      <c r="O6953" t="str">
        <f t="shared" si="434"/>
        <v xml:space="preserve">7-14-2012 6:51 </v>
      </c>
      <c r="P6953">
        <f t="shared" si="435"/>
        <v>0.99999999994179234</v>
      </c>
      <c r="Q6953">
        <v>75</v>
      </c>
      <c r="R6953">
        <v>0.99999999994179234</v>
      </c>
      <c r="S6953">
        <v>73</v>
      </c>
    </row>
    <row r="6954" spans="1:19" x14ac:dyDescent="0.25">
      <c r="A6954" t="s">
        <v>6984</v>
      </c>
      <c r="B6954">
        <v>72</v>
      </c>
      <c r="D6954" t="str">
        <f t="shared" si="432"/>
        <v xml:space="preserve">7-19-2011 6:51 </v>
      </c>
      <c r="E6954">
        <f t="shared" si="433"/>
        <v>0.99999999994179234</v>
      </c>
      <c r="F6954">
        <v>72</v>
      </c>
      <c r="K6954" t="s">
        <v>16560</v>
      </c>
      <c r="L6954">
        <v>93.9</v>
      </c>
      <c r="N6954" t="s">
        <v>16668</v>
      </c>
      <c r="O6954" t="str">
        <f t="shared" si="434"/>
        <v xml:space="preserve">7-14-2012 5:51 </v>
      </c>
      <c r="P6954">
        <f t="shared" si="435"/>
        <v>0.63333333330228925</v>
      </c>
      <c r="Q6954">
        <v>75</v>
      </c>
      <c r="R6954">
        <v>0.18333333323244005</v>
      </c>
      <c r="S6954">
        <v>73</v>
      </c>
    </row>
    <row r="6955" spans="1:19" x14ac:dyDescent="0.25">
      <c r="A6955" t="s">
        <v>6985</v>
      </c>
      <c r="B6955">
        <v>71.099999999999994</v>
      </c>
      <c r="D6955" t="str">
        <f t="shared" si="432"/>
        <v xml:space="preserve">7-19-2011 5:51 </v>
      </c>
      <c r="E6955">
        <f t="shared" si="433"/>
        <v>1.0000000001164153</v>
      </c>
      <c r="F6955">
        <v>71.099999999999994</v>
      </c>
      <c r="K6955" t="s">
        <v>16561</v>
      </c>
      <c r="L6955">
        <v>89.1</v>
      </c>
      <c r="N6955" t="s">
        <v>16669</v>
      </c>
      <c r="O6955" t="str">
        <f t="shared" si="434"/>
        <v xml:space="preserve">7-14-2012 5:13 </v>
      </c>
      <c r="P6955">
        <f t="shared" si="435"/>
        <v>0.36666666681412607</v>
      </c>
      <c r="Q6955">
        <v>75.2</v>
      </c>
      <c r="R6955">
        <v>1.0000000001164153</v>
      </c>
      <c r="S6955">
        <v>73</v>
      </c>
    </row>
    <row r="6956" spans="1:19" x14ac:dyDescent="0.25">
      <c r="A6956" t="s">
        <v>6986</v>
      </c>
      <c r="B6956">
        <v>72</v>
      </c>
      <c r="D6956" t="str">
        <f t="shared" si="432"/>
        <v xml:space="preserve">7-19-2011 4:51 </v>
      </c>
      <c r="E6956">
        <f t="shared" si="433"/>
        <v>0.99999999994179234</v>
      </c>
      <c r="F6956">
        <v>72</v>
      </c>
      <c r="K6956" t="s">
        <v>16562</v>
      </c>
      <c r="L6956">
        <v>86</v>
      </c>
      <c r="N6956" t="s">
        <v>16670</v>
      </c>
      <c r="O6956" t="str">
        <f t="shared" si="434"/>
        <v xml:space="preserve">7-14-2012 4:51 </v>
      </c>
      <c r="P6956">
        <f t="shared" si="435"/>
        <v>0.49999999988358468</v>
      </c>
      <c r="Q6956">
        <v>75</v>
      </c>
      <c r="R6956">
        <v>0.99999999994179234</v>
      </c>
      <c r="S6956">
        <v>73</v>
      </c>
    </row>
    <row r="6957" spans="1:19" x14ac:dyDescent="0.25">
      <c r="A6957" t="s">
        <v>6987</v>
      </c>
      <c r="B6957">
        <v>73.900000000000006</v>
      </c>
      <c r="D6957" t="str">
        <f t="shared" si="432"/>
        <v xml:space="preserve">7-19-2011 3:51 </v>
      </c>
      <c r="E6957">
        <f t="shared" si="433"/>
        <v>0.99999999994179234</v>
      </c>
      <c r="F6957">
        <v>73.900000000000006</v>
      </c>
      <c r="K6957" t="s">
        <v>16563</v>
      </c>
      <c r="L6957">
        <v>82</v>
      </c>
      <c r="N6957" t="s">
        <v>16671</v>
      </c>
      <c r="O6957" t="str">
        <f t="shared" si="434"/>
        <v xml:space="preserve">7-14-2012 4:21 </v>
      </c>
      <c r="P6957">
        <f t="shared" si="435"/>
        <v>0.50000000005820766</v>
      </c>
      <c r="Q6957">
        <v>73.400000000000006</v>
      </c>
      <c r="R6957">
        <v>0.58333333331393078</v>
      </c>
      <c r="S6957">
        <v>73</v>
      </c>
    </row>
    <row r="6958" spans="1:19" x14ac:dyDescent="0.25">
      <c r="A6958" t="s">
        <v>6988</v>
      </c>
      <c r="B6958">
        <v>75.900000000000006</v>
      </c>
      <c r="D6958" t="str">
        <f t="shared" si="432"/>
        <v xml:space="preserve">7-19-2011 2:51 </v>
      </c>
      <c r="E6958">
        <f t="shared" si="433"/>
        <v>1.0000000001164153</v>
      </c>
      <c r="F6958">
        <v>75.900000000000006</v>
      </c>
      <c r="K6958" t="s">
        <v>16564</v>
      </c>
      <c r="L6958">
        <v>78.099999999999994</v>
      </c>
      <c r="N6958" t="s">
        <v>16672</v>
      </c>
      <c r="O6958" t="str">
        <f t="shared" si="434"/>
        <v xml:space="preserve">7-14-2012 3:51 </v>
      </c>
      <c r="P6958">
        <f t="shared" si="435"/>
        <v>0.99999999994179234</v>
      </c>
      <c r="Q6958">
        <v>73.900000000000006</v>
      </c>
      <c r="R6958">
        <v>0.99999999994179234</v>
      </c>
      <c r="S6958">
        <v>73</v>
      </c>
    </row>
    <row r="6959" spans="1:19" x14ac:dyDescent="0.25">
      <c r="A6959" t="s">
        <v>6989</v>
      </c>
      <c r="B6959">
        <v>77</v>
      </c>
      <c r="D6959" t="str">
        <f t="shared" si="432"/>
        <v xml:space="preserve">7-19-2011 1:51 </v>
      </c>
      <c r="E6959">
        <f t="shared" si="433"/>
        <v>0.99999999994179234</v>
      </c>
      <c r="F6959">
        <v>77</v>
      </c>
      <c r="K6959" t="s">
        <v>16565</v>
      </c>
      <c r="L6959">
        <v>75.900000000000006</v>
      </c>
      <c r="N6959" t="s">
        <v>16673</v>
      </c>
      <c r="O6959" t="str">
        <f t="shared" si="434"/>
        <v xml:space="preserve">7-14-2012 2:51 </v>
      </c>
      <c r="P6959">
        <f t="shared" si="435"/>
        <v>1.0000000001164153</v>
      </c>
      <c r="Q6959">
        <v>73.900000000000006</v>
      </c>
      <c r="R6959">
        <v>1.0000000001164153</v>
      </c>
      <c r="S6959">
        <v>73</v>
      </c>
    </row>
    <row r="6960" spans="1:19" x14ac:dyDescent="0.25">
      <c r="A6960" t="s">
        <v>6990</v>
      </c>
      <c r="B6960">
        <v>75.900000000000006</v>
      </c>
      <c r="D6960" t="str">
        <f t="shared" si="432"/>
        <v xml:space="preserve">7-19-2011 0:51 </v>
      </c>
      <c r="E6960">
        <f t="shared" si="433"/>
        <v>0.99999999994179234</v>
      </c>
      <c r="F6960">
        <v>75.900000000000006</v>
      </c>
      <c r="K6960" t="s">
        <v>16566</v>
      </c>
      <c r="L6960">
        <v>75</v>
      </c>
      <c r="N6960" t="s">
        <v>16674</v>
      </c>
      <c r="O6960" t="str">
        <f t="shared" si="434"/>
        <v xml:space="preserve">7-14-2012 1:51 </v>
      </c>
      <c r="P6960">
        <f t="shared" si="435"/>
        <v>0.99999999994179234</v>
      </c>
      <c r="Q6960">
        <v>73.900000000000006</v>
      </c>
      <c r="R6960">
        <v>1.0000000001164153</v>
      </c>
      <c r="S6960">
        <v>73</v>
      </c>
    </row>
    <row r="6961" spans="1:19" x14ac:dyDescent="0.25">
      <c r="A6961" t="s">
        <v>6991</v>
      </c>
      <c r="B6961">
        <v>77</v>
      </c>
      <c r="D6961" t="str">
        <f t="shared" si="432"/>
        <v xml:space="preserve">7-18-2011 23:51 </v>
      </c>
      <c r="E6961">
        <f t="shared" si="433"/>
        <v>1.0000000001164153</v>
      </c>
      <c r="F6961">
        <v>77</v>
      </c>
      <c r="K6961" t="s">
        <v>16567</v>
      </c>
      <c r="L6961">
        <v>75.900000000000006</v>
      </c>
      <c r="N6961" t="s">
        <v>16675</v>
      </c>
      <c r="O6961" t="str">
        <f t="shared" si="434"/>
        <v xml:space="preserve">7-14-2012 0:51 </v>
      </c>
      <c r="P6961">
        <f t="shared" si="435"/>
        <v>0.99999999994179234</v>
      </c>
      <c r="Q6961">
        <v>75</v>
      </c>
      <c r="R6961">
        <v>8.3333333430346102E-2</v>
      </c>
      <c r="S6961">
        <v>73</v>
      </c>
    </row>
    <row r="6962" spans="1:19" x14ac:dyDescent="0.25">
      <c r="A6962" t="s">
        <v>6992</v>
      </c>
      <c r="B6962">
        <v>80.099999999999994</v>
      </c>
      <c r="D6962" t="str">
        <f t="shared" si="432"/>
        <v xml:space="preserve">7-18-2011 22:51 </v>
      </c>
      <c r="E6962">
        <f t="shared" si="433"/>
        <v>0.99999999994179234</v>
      </c>
      <c r="F6962">
        <v>80.099999999999994</v>
      </c>
      <c r="K6962" t="s">
        <v>16568</v>
      </c>
      <c r="L6962">
        <v>75.900000000000006</v>
      </c>
      <c r="N6962" t="s">
        <v>16676</v>
      </c>
      <c r="O6962" t="str">
        <f t="shared" si="434"/>
        <v xml:space="preserve">7-13-2012 23:51 </v>
      </c>
      <c r="P6962">
        <f t="shared" si="435"/>
        <v>1.0000000001164153</v>
      </c>
      <c r="Q6962">
        <v>75</v>
      </c>
      <c r="R6962">
        <v>1.0000000001164153</v>
      </c>
      <c r="S6962">
        <v>73</v>
      </c>
    </row>
    <row r="6963" spans="1:19" x14ac:dyDescent="0.25">
      <c r="A6963" t="s">
        <v>6993</v>
      </c>
      <c r="B6963">
        <v>81</v>
      </c>
      <c r="D6963" t="str">
        <f t="shared" si="432"/>
        <v xml:space="preserve">7-18-2011 21:51 </v>
      </c>
      <c r="E6963">
        <f t="shared" si="433"/>
        <v>0.99999999994179234</v>
      </c>
      <c r="F6963">
        <v>81</v>
      </c>
      <c r="K6963" t="s">
        <v>16569</v>
      </c>
      <c r="L6963">
        <v>75.900000000000006</v>
      </c>
      <c r="N6963" t="s">
        <v>16677</v>
      </c>
      <c r="O6963" t="str">
        <f t="shared" si="434"/>
        <v xml:space="preserve">7-13-2012 22:51 </v>
      </c>
      <c r="P6963">
        <f t="shared" si="435"/>
        <v>0.99999999994179234</v>
      </c>
      <c r="Q6963">
        <v>75</v>
      </c>
      <c r="R6963">
        <v>0.99999999994179234</v>
      </c>
      <c r="S6963">
        <v>73</v>
      </c>
    </row>
    <row r="6964" spans="1:19" x14ac:dyDescent="0.25">
      <c r="A6964" t="s">
        <v>6994</v>
      </c>
      <c r="B6964">
        <v>84.9</v>
      </c>
      <c r="D6964" t="str">
        <f t="shared" si="432"/>
        <v xml:space="preserve">7-18-2011 20:51 </v>
      </c>
      <c r="E6964">
        <f t="shared" si="433"/>
        <v>1.0000000001164153</v>
      </c>
      <c r="F6964">
        <v>84.9</v>
      </c>
      <c r="K6964" t="s">
        <v>16570</v>
      </c>
      <c r="L6964">
        <v>77</v>
      </c>
      <c r="N6964" t="s">
        <v>16678</v>
      </c>
      <c r="O6964" t="str">
        <f t="shared" si="434"/>
        <v xml:space="preserve">7-13-2012 21:51 </v>
      </c>
      <c r="P6964">
        <f t="shared" si="435"/>
        <v>0.99999999994179234</v>
      </c>
      <c r="Q6964">
        <v>77</v>
      </c>
      <c r="R6964">
        <v>1.0000000001164153</v>
      </c>
      <c r="S6964">
        <v>73</v>
      </c>
    </row>
    <row r="6965" spans="1:19" x14ac:dyDescent="0.25">
      <c r="A6965" t="s">
        <v>6995</v>
      </c>
      <c r="B6965">
        <v>89.1</v>
      </c>
      <c r="D6965" t="str">
        <f t="shared" si="432"/>
        <v xml:space="preserve">7-18-2011 19:51 </v>
      </c>
      <c r="E6965">
        <f t="shared" si="433"/>
        <v>0.99999999994179234</v>
      </c>
      <c r="F6965">
        <v>89.1</v>
      </c>
      <c r="K6965" t="s">
        <v>16571</v>
      </c>
      <c r="L6965">
        <v>80.099999999999994</v>
      </c>
      <c r="N6965" t="s">
        <v>16679</v>
      </c>
      <c r="O6965" t="str">
        <f t="shared" si="434"/>
        <v xml:space="preserve">7-13-2012 20:51 </v>
      </c>
      <c r="P6965">
        <f t="shared" si="435"/>
        <v>1.0000000001164153</v>
      </c>
      <c r="Q6965">
        <v>77</v>
      </c>
      <c r="R6965">
        <v>1.0000000001164153</v>
      </c>
      <c r="S6965">
        <v>73</v>
      </c>
    </row>
    <row r="6966" spans="1:19" x14ac:dyDescent="0.25">
      <c r="A6966" t="s">
        <v>6996</v>
      </c>
      <c r="B6966">
        <v>90</v>
      </c>
      <c r="D6966" t="str">
        <f t="shared" si="432"/>
        <v xml:space="preserve">7-18-2011 18:51 </v>
      </c>
      <c r="E6966">
        <f t="shared" si="433"/>
        <v>0.99999999994179234</v>
      </c>
      <c r="F6966">
        <v>90</v>
      </c>
      <c r="K6966" t="s">
        <v>16572</v>
      </c>
      <c r="L6966">
        <v>80.099999999999994</v>
      </c>
      <c r="N6966" t="s">
        <v>16680</v>
      </c>
      <c r="O6966" t="str">
        <f t="shared" si="434"/>
        <v xml:space="preserve">7-13-2012 19:51 </v>
      </c>
      <c r="P6966">
        <f t="shared" si="435"/>
        <v>0.99999999994179234</v>
      </c>
      <c r="Q6966">
        <v>79</v>
      </c>
      <c r="R6966">
        <v>0.99999999994179234</v>
      </c>
      <c r="S6966">
        <v>73</v>
      </c>
    </row>
    <row r="6967" spans="1:19" x14ac:dyDescent="0.25">
      <c r="A6967" t="s">
        <v>6997</v>
      </c>
      <c r="B6967">
        <v>91.9</v>
      </c>
      <c r="D6967" t="str">
        <f t="shared" si="432"/>
        <v xml:space="preserve">7-18-2011 17:51 </v>
      </c>
      <c r="E6967">
        <f t="shared" si="433"/>
        <v>1.0000000001164153</v>
      </c>
      <c r="F6967">
        <v>91.9</v>
      </c>
      <c r="K6967" t="s">
        <v>16573</v>
      </c>
      <c r="L6967">
        <v>82.9</v>
      </c>
      <c r="N6967" t="s">
        <v>16681</v>
      </c>
      <c r="O6967" t="str">
        <f t="shared" si="434"/>
        <v xml:space="preserve">7-13-2012 18:51 </v>
      </c>
      <c r="P6967">
        <f t="shared" si="435"/>
        <v>0.99999999994179234</v>
      </c>
      <c r="Q6967">
        <v>82</v>
      </c>
      <c r="R6967">
        <v>1.0000000001164153</v>
      </c>
      <c r="S6967">
        <v>73</v>
      </c>
    </row>
    <row r="6968" spans="1:19" x14ac:dyDescent="0.25">
      <c r="A6968" t="s">
        <v>6998</v>
      </c>
      <c r="B6968">
        <v>93.9</v>
      </c>
      <c r="D6968" t="str">
        <f t="shared" si="432"/>
        <v xml:space="preserve">7-18-2011 16:51 </v>
      </c>
      <c r="E6968">
        <f t="shared" si="433"/>
        <v>0.99999999994179234</v>
      </c>
      <c r="F6968">
        <v>93.9</v>
      </c>
      <c r="K6968" t="s">
        <v>16574</v>
      </c>
      <c r="L6968">
        <v>84.9</v>
      </c>
      <c r="N6968" t="s">
        <v>16682</v>
      </c>
      <c r="O6968" t="str">
        <f t="shared" si="434"/>
        <v xml:space="preserve">7-13-2012 17:51 </v>
      </c>
      <c r="P6968">
        <f t="shared" si="435"/>
        <v>1.0000000001164153</v>
      </c>
      <c r="Q6968">
        <v>84.9</v>
      </c>
      <c r="R6968">
        <v>0.6666666665696539</v>
      </c>
      <c r="S6968">
        <v>73</v>
      </c>
    </row>
    <row r="6969" spans="1:19" x14ac:dyDescent="0.25">
      <c r="A6969" t="s">
        <v>6999</v>
      </c>
      <c r="B6969">
        <v>91.9</v>
      </c>
      <c r="D6969" t="str">
        <f t="shared" si="432"/>
        <v xml:space="preserve">7-18-2011 15:51 </v>
      </c>
      <c r="E6969">
        <f t="shared" si="433"/>
        <v>0.99999999994179234</v>
      </c>
      <c r="F6969">
        <v>91.9</v>
      </c>
      <c r="K6969" t="s">
        <v>16575</v>
      </c>
      <c r="L6969">
        <v>86</v>
      </c>
      <c r="N6969" t="s">
        <v>16683</v>
      </c>
      <c r="O6969" t="str">
        <f t="shared" si="434"/>
        <v xml:space="preserve">7-13-2012 16:51 </v>
      </c>
      <c r="P6969">
        <f t="shared" si="435"/>
        <v>0.99999999994179234</v>
      </c>
      <c r="Q6969">
        <v>88</v>
      </c>
      <c r="R6969">
        <v>1.0000000001164153</v>
      </c>
      <c r="S6969">
        <v>73</v>
      </c>
    </row>
    <row r="6970" spans="1:19" x14ac:dyDescent="0.25">
      <c r="A6970" t="s">
        <v>7000</v>
      </c>
      <c r="B6970">
        <v>91</v>
      </c>
      <c r="D6970" t="str">
        <f t="shared" si="432"/>
        <v xml:space="preserve">7-18-2011 14:51 </v>
      </c>
      <c r="E6970">
        <f t="shared" si="433"/>
        <v>1.0000000001164153</v>
      </c>
      <c r="F6970">
        <v>91</v>
      </c>
      <c r="K6970" t="s">
        <v>16576</v>
      </c>
      <c r="L6970">
        <v>91</v>
      </c>
      <c r="N6970" t="s">
        <v>16684</v>
      </c>
      <c r="O6970" t="str">
        <f t="shared" si="434"/>
        <v xml:space="preserve">7-13-2012 15:51 </v>
      </c>
      <c r="P6970">
        <f t="shared" si="435"/>
        <v>0.99999999994179234</v>
      </c>
      <c r="Q6970">
        <v>87.1</v>
      </c>
      <c r="R6970">
        <v>0.99999999994179234</v>
      </c>
      <c r="S6970">
        <v>73</v>
      </c>
    </row>
    <row r="6971" spans="1:19" x14ac:dyDescent="0.25">
      <c r="A6971" t="s">
        <v>7001</v>
      </c>
      <c r="B6971">
        <v>88</v>
      </c>
      <c r="D6971" t="str">
        <f t="shared" si="432"/>
        <v xml:space="preserve">7-18-2011 13:51 </v>
      </c>
      <c r="E6971">
        <f t="shared" si="433"/>
        <v>0.99999999994179234</v>
      </c>
      <c r="F6971">
        <v>88</v>
      </c>
      <c r="K6971" t="s">
        <v>16577</v>
      </c>
      <c r="L6971">
        <v>91</v>
      </c>
      <c r="N6971" t="s">
        <v>16685</v>
      </c>
      <c r="O6971" t="str">
        <f t="shared" si="434"/>
        <v xml:space="preserve">7-13-2012 14:51 </v>
      </c>
      <c r="P6971">
        <f t="shared" si="435"/>
        <v>1.0000000001164153</v>
      </c>
      <c r="Q6971">
        <v>82.9</v>
      </c>
      <c r="R6971">
        <v>0.99999999994179234</v>
      </c>
      <c r="S6971">
        <v>73</v>
      </c>
    </row>
    <row r="6972" spans="1:19" x14ac:dyDescent="0.25">
      <c r="A6972" t="s">
        <v>7002</v>
      </c>
      <c r="B6972">
        <v>90</v>
      </c>
      <c r="D6972" t="str">
        <f t="shared" si="432"/>
        <v xml:space="preserve">7-18-2011 12:51 </v>
      </c>
      <c r="E6972">
        <f t="shared" si="433"/>
        <v>0.99999999994179234</v>
      </c>
      <c r="F6972">
        <v>90</v>
      </c>
      <c r="K6972" t="s">
        <v>16578</v>
      </c>
      <c r="L6972">
        <v>91.9</v>
      </c>
      <c r="N6972" t="s">
        <v>16686</v>
      </c>
      <c r="O6972" t="str">
        <f t="shared" si="434"/>
        <v xml:space="preserve">7-13-2012 13:51 </v>
      </c>
      <c r="P6972">
        <f t="shared" si="435"/>
        <v>0.99999999994179234</v>
      </c>
      <c r="Q6972">
        <v>84</v>
      </c>
      <c r="R6972">
        <v>0.99999999994179234</v>
      </c>
      <c r="S6972">
        <v>73</v>
      </c>
    </row>
    <row r="6973" spans="1:19" x14ac:dyDescent="0.25">
      <c r="A6973" t="s">
        <v>7003</v>
      </c>
      <c r="B6973">
        <v>87.1</v>
      </c>
      <c r="D6973" t="str">
        <f t="shared" si="432"/>
        <v xml:space="preserve">7-18-2011 11:51 </v>
      </c>
      <c r="E6973">
        <f t="shared" si="433"/>
        <v>1.0000000001164153</v>
      </c>
      <c r="F6973">
        <v>87.1</v>
      </c>
      <c r="K6973" t="s">
        <v>16579</v>
      </c>
      <c r="L6973">
        <v>96.1</v>
      </c>
      <c r="N6973" t="s">
        <v>16687</v>
      </c>
      <c r="O6973" t="str">
        <f t="shared" si="434"/>
        <v xml:space="preserve">7-13-2012 12:51 </v>
      </c>
      <c r="P6973">
        <f t="shared" si="435"/>
        <v>0.99999999994179234</v>
      </c>
      <c r="Q6973">
        <v>82.9</v>
      </c>
      <c r="R6973">
        <v>0.99999999994179234</v>
      </c>
      <c r="S6973">
        <v>73</v>
      </c>
    </row>
    <row r="6974" spans="1:19" x14ac:dyDescent="0.25">
      <c r="A6974" t="s">
        <v>7004</v>
      </c>
      <c r="B6974">
        <v>84.9</v>
      </c>
      <c r="D6974" t="str">
        <f t="shared" si="432"/>
        <v xml:space="preserve">7-18-2011 10:51 </v>
      </c>
      <c r="E6974">
        <f t="shared" si="433"/>
        <v>0.99999999994179234</v>
      </c>
      <c r="F6974">
        <v>84.9</v>
      </c>
      <c r="K6974" t="s">
        <v>16580</v>
      </c>
      <c r="L6974">
        <v>91</v>
      </c>
      <c r="N6974" t="s">
        <v>16688</v>
      </c>
      <c r="O6974" t="str">
        <f t="shared" si="434"/>
        <v xml:space="preserve">7-13-2012 11:51 </v>
      </c>
      <c r="P6974">
        <f t="shared" si="435"/>
        <v>0.35000000009313226</v>
      </c>
      <c r="Q6974">
        <v>81</v>
      </c>
      <c r="R6974">
        <v>1.0000000001164153</v>
      </c>
      <c r="S6974">
        <v>73</v>
      </c>
    </row>
    <row r="6975" spans="1:19" x14ac:dyDescent="0.25">
      <c r="A6975" t="s">
        <v>7005</v>
      </c>
      <c r="B6975">
        <v>80.099999999999994</v>
      </c>
      <c r="D6975" t="str">
        <f t="shared" si="432"/>
        <v xml:space="preserve">7-18-2011 9:51 </v>
      </c>
      <c r="E6975">
        <f t="shared" si="433"/>
        <v>0.99999999994179234</v>
      </c>
      <c r="F6975">
        <v>80.099999999999994</v>
      </c>
      <c r="K6975" t="s">
        <v>16581</v>
      </c>
      <c r="L6975">
        <v>89.6</v>
      </c>
      <c r="N6975" t="s">
        <v>16689</v>
      </c>
      <c r="O6975" t="str">
        <f t="shared" si="434"/>
        <v xml:space="preserve">7-13-2012 11:30 </v>
      </c>
      <c r="P6975">
        <f t="shared" si="435"/>
        <v>0.65000000002328306</v>
      </c>
      <c r="Q6975">
        <v>82.4</v>
      </c>
      <c r="R6975">
        <v>0.29999999993015081</v>
      </c>
      <c r="S6975">
        <v>73</v>
      </c>
    </row>
    <row r="6976" spans="1:19" x14ac:dyDescent="0.25">
      <c r="A6976" t="s">
        <v>7006</v>
      </c>
      <c r="B6976">
        <v>78.099999999999994</v>
      </c>
      <c r="D6976" t="str">
        <f t="shared" si="432"/>
        <v xml:space="preserve">7-18-2011 8:51 </v>
      </c>
      <c r="E6976">
        <f t="shared" si="433"/>
        <v>1.0000000001164153</v>
      </c>
      <c r="F6976">
        <v>78.099999999999994</v>
      </c>
      <c r="K6976" t="s">
        <v>16582</v>
      </c>
      <c r="L6976">
        <v>93.2</v>
      </c>
      <c r="N6976" t="s">
        <v>16690</v>
      </c>
      <c r="O6976" t="str">
        <f t="shared" si="434"/>
        <v xml:space="preserve">7-13-2012 10:51 </v>
      </c>
      <c r="P6976">
        <f t="shared" si="435"/>
        <v>0.99999999994179234</v>
      </c>
      <c r="Q6976">
        <v>80.099999999999994</v>
      </c>
      <c r="R6976">
        <v>0.99999999994179234</v>
      </c>
      <c r="S6976">
        <v>73</v>
      </c>
    </row>
    <row r="6977" spans="1:19" x14ac:dyDescent="0.25">
      <c r="A6977" t="s">
        <v>7007</v>
      </c>
      <c r="B6977">
        <v>73.900000000000006</v>
      </c>
      <c r="D6977" t="str">
        <f t="shared" si="432"/>
        <v xml:space="preserve">7-18-2011 7:51 </v>
      </c>
      <c r="E6977">
        <f t="shared" si="433"/>
        <v>0.99999999994179234</v>
      </c>
      <c r="F6977">
        <v>73.900000000000006</v>
      </c>
      <c r="K6977" t="s">
        <v>16583</v>
      </c>
      <c r="L6977">
        <v>96.1</v>
      </c>
      <c r="N6977" t="s">
        <v>16691</v>
      </c>
      <c r="O6977" t="str">
        <f t="shared" si="434"/>
        <v xml:space="preserve">7-13-2012 9:51 </v>
      </c>
      <c r="P6977">
        <f t="shared" si="435"/>
        <v>0.28333333338377997</v>
      </c>
      <c r="Q6977">
        <v>78.099999999999994</v>
      </c>
      <c r="R6977">
        <v>1.0000000001164153</v>
      </c>
      <c r="S6977">
        <v>73</v>
      </c>
    </row>
    <row r="6978" spans="1:19" x14ac:dyDescent="0.25">
      <c r="A6978" t="s">
        <v>7008</v>
      </c>
      <c r="B6978">
        <v>69.099999999999994</v>
      </c>
      <c r="D6978" t="str">
        <f t="shared" si="432"/>
        <v xml:space="preserve">7-18-2011 6:51 </v>
      </c>
      <c r="E6978">
        <f t="shared" si="433"/>
        <v>0.99999999994179234</v>
      </c>
      <c r="F6978">
        <v>69.099999999999994</v>
      </c>
      <c r="K6978" t="s">
        <v>16584</v>
      </c>
      <c r="L6978">
        <v>95</v>
      </c>
      <c r="N6978" t="s">
        <v>16692</v>
      </c>
      <c r="O6978" t="str">
        <f t="shared" si="434"/>
        <v xml:space="preserve">7-13-2012 9:34 </v>
      </c>
      <c r="P6978">
        <f t="shared" si="435"/>
        <v>0.71666666655801237</v>
      </c>
      <c r="Q6978">
        <v>77</v>
      </c>
      <c r="R6978">
        <v>0.99999999994179234</v>
      </c>
      <c r="S6978">
        <v>73</v>
      </c>
    </row>
    <row r="6979" spans="1:19" x14ac:dyDescent="0.25">
      <c r="A6979" t="s">
        <v>7009</v>
      </c>
      <c r="B6979">
        <v>69.099999999999994</v>
      </c>
      <c r="D6979" t="str">
        <f t="shared" ref="D6979:D7042" si="436">LEFT(A6979,LEN(A6979)-3)</f>
        <v xml:space="preserve">7-18-2011 5:51 </v>
      </c>
      <c r="E6979">
        <f t="shared" ref="E6979:E7042" si="437">(D6979-D6980)*24</f>
        <v>1.0000000001164153</v>
      </c>
      <c r="F6979">
        <v>69.099999999999994</v>
      </c>
      <c r="K6979" t="s">
        <v>16585</v>
      </c>
      <c r="L6979">
        <v>95</v>
      </c>
      <c r="N6979" t="s">
        <v>16693</v>
      </c>
      <c r="O6979" t="str">
        <f t="shared" ref="O6979:O7042" si="438">LEFT(N6979,LEN(N6979)-3)</f>
        <v xml:space="preserve">7-13-2012 8:51 </v>
      </c>
      <c r="P6979">
        <f t="shared" ref="P6979:P7042" si="439">(O6979-O6980)*24</f>
        <v>1.0000000001164153</v>
      </c>
      <c r="Q6979">
        <v>75.900000000000006</v>
      </c>
      <c r="R6979">
        <v>1.0000000001164153</v>
      </c>
      <c r="S6979">
        <v>73</v>
      </c>
    </row>
    <row r="6980" spans="1:19" x14ac:dyDescent="0.25">
      <c r="A6980" t="s">
        <v>7010</v>
      </c>
      <c r="B6980">
        <v>72</v>
      </c>
      <c r="D6980" t="str">
        <f t="shared" si="436"/>
        <v xml:space="preserve">7-18-2011 4:51 </v>
      </c>
      <c r="E6980">
        <f t="shared" si="437"/>
        <v>0.99999999994179234</v>
      </c>
      <c r="F6980">
        <v>72</v>
      </c>
      <c r="K6980" t="s">
        <v>16586</v>
      </c>
      <c r="L6980">
        <v>91</v>
      </c>
      <c r="N6980" t="s">
        <v>16694</v>
      </c>
      <c r="O6980" t="str">
        <f t="shared" si="438"/>
        <v xml:space="preserve">7-13-2012 7:51 </v>
      </c>
      <c r="P6980">
        <f t="shared" si="439"/>
        <v>0.99999999994179234</v>
      </c>
      <c r="Q6980">
        <v>73.900000000000006</v>
      </c>
      <c r="R6980">
        <v>0.99999999994179234</v>
      </c>
      <c r="S6980">
        <v>73</v>
      </c>
    </row>
    <row r="6981" spans="1:19" x14ac:dyDescent="0.25">
      <c r="A6981" t="s">
        <v>7011</v>
      </c>
      <c r="B6981">
        <v>73</v>
      </c>
      <c r="D6981" t="str">
        <f t="shared" si="436"/>
        <v xml:space="preserve">7-18-2011 3:51 </v>
      </c>
      <c r="E6981">
        <f t="shared" si="437"/>
        <v>0.99999999994179234</v>
      </c>
      <c r="F6981">
        <v>73</v>
      </c>
      <c r="K6981" t="s">
        <v>16587</v>
      </c>
      <c r="L6981">
        <v>88</v>
      </c>
      <c r="N6981" t="s">
        <v>16695</v>
      </c>
      <c r="O6981" t="str">
        <f t="shared" si="438"/>
        <v xml:space="preserve">7-13-2012 6:51 </v>
      </c>
      <c r="P6981">
        <f t="shared" si="439"/>
        <v>0.99999999994179234</v>
      </c>
      <c r="Q6981">
        <v>73</v>
      </c>
      <c r="R6981">
        <v>0.99999999994179234</v>
      </c>
      <c r="S6981">
        <v>73</v>
      </c>
    </row>
    <row r="6982" spans="1:19" x14ac:dyDescent="0.25">
      <c r="A6982" t="s">
        <v>7012</v>
      </c>
      <c r="B6982">
        <v>75</v>
      </c>
      <c r="D6982" t="str">
        <f t="shared" si="436"/>
        <v xml:space="preserve">7-18-2011 2:51 </v>
      </c>
      <c r="E6982">
        <f t="shared" si="437"/>
        <v>1.0000000001164153</v>
      </c>
      <c r="F6982">
        <v>75</v>
      </c>
      <c r="K6982" t="s">
        <v>16588</v>
      </c>
      <c r="L6982">
        <v>84</v>
      </c>
      <c r="N6982" t="s">
        <v>16696</v>
      </c>
      <c r="O6982" t="str">
        <f t="shared" si="438"/>
        <v xml:space="preserve">7-13-2012 5:51 </v>
      </c>
      <c r="P6982">
        <f t="shared" si="439"/>
        <v>1.0000000001164153</v>
      </c>
      <c r="Q6982">
        <v>73</v>
      </c>
      <c r="R6982">
        <v>0.99999999994179234</v>
      </c>
      <c r="S6982">
        <v>73</v>
      </c>
    </row>
    <row r="6983" spans="1:19" x14ac:dyDescent="0.25">
      <c r="A6983" t="s">
        <v>7013</v>
      </c>
      <c r="B6983">
        <v>75.900000000000006</v>
      </c>
      <c r="D6983" t="str">
        <f t="shared" si="436"/>
        <v xml:space="preserve">7-18-2011 1:51 </v>
      </c>
      <c r="E6983">
        <f t="shared" si="437"/>
        <v>0.99999999994179234</v>
      </c>
      <c r="F6983">
        <v>75.900000000000006</v>
      </c>
      <c r="K6983" t="s">
        <v>16589</v>
      </c>
      <c r="L6983">
        <v>80.099999999999994</v>
      </c>
      <c r="N6983" t="s">
        <v>16697</v>
      </c>
      <c r="O6983" t="str">
        <f t="shared" si="438"/>
        <v xml:space="preserve">7-13-2012 4:51 </v>
      </c>
      <c r="P6983">
        <f t="shared" si="439"/>
        <v>0.29999999993015081</v>
      </c>
      <c r="Q6983">
        <v>73</v>
      </c>
      <c r="R6983">
        <v>1.0000000001164153</v>
      </c>
      <c r="S6983">
        <v>73</v>
      </c>
    </row>
    <row r="6984" spans="1:19" x14ac:dyDescent="0.25">
      <c r="A6984" t="s">
        <v>7014</v>
      </c>
      <c r="B6984">
        <v>78.099999999999994</v>
      </c>
      <c r="D6984" t="str">
        <f t="shared" si="436"/>
        <v xml:space="preserve">7-18-2011 0:51 </v>
      </c>
      <c r="E6984">
        <f t="shared" si="437"/>
        <v>0.99999999994179234</v>
      </c>
      <c r="F6984">
        <v>78.099999999999994</v>
      </c>
      <c r="K6984" t="s">
        <v>16590</v>
      </c>
      <c r="L6984">
        <v>75</v>
      </c>
      <c r="N6984" t="s">
        <v>16698</v>
      </c>
      <c r="O6984" t="str">
        <f t="shared" si="438"/>
        <v xml:space="preserve">7-13-2012 4:33 </v>
      </c>
      <c r="P6984">
        <f t="shared" si="439"/>
        <v>0.70000000001164153</v>
      </c>
      <c r="Q6984">
        <v>73.400000000000006</v>
      </c>
      <c r="R6984">
        <v>0.99999999994179234</v>
      </c>
      <c r="S6984">
        <v>73</v>
      </c>
    </row>
    <row r="6985" spans="1:19" x14ac:dyDescent="0.25">
      <c r="A6985" t="s">
        <v>7015</v>
      </c>
      <c r="B6985">
        <v>79</v>
      </c>
      <c r="D6985" t="str">
        <f t="shared" si="436"/>
        <v xml:space="preserve">7-17-2011 23:51 </v>
      </c>
      <c r="E6985">
        <f t="shared" si="437"/>
        <v>1.0000000001164153</v>
      </c>
      <c r="F6985">
        <v>79</v>
      </c>
      <c r="K6985" t="s">
        <v>16591</v>
      </c>
      <c r="L6985">
        <v>72</v>
      </c>
      <c r="N6985" t="s">
        <v>16699</v>
      </c>
      <c r="O6985" t="str">
        <f t="shared" si="438"/>
        <v xml:space="preserve">7-13-2012 3:51 </v>
      </c>
      <c r="P6985">
        <f t="shared" si="439"/>
        <v>0.99999999994179234</v>
      </c>
      <c r="Q6985">
        <v>73</v>
      </c>
      <c r="R6985">
        <v>0.48333333333721384</v>
      </c>
      <c r="S6985">
        <v>73</v>
      </c>
    </row>
    <row r="6986" spans="1:19" x14ac:dyDescent="0.25">
      <c r="A6986" t="s">
        <v>7016</v>
      </c>
      <c r="B6986">
        <v>77</v>
      </c>
      <c r="D6986" t="str">
        <f t="shared" si="436"/>
        <v xml:space="preserve">7-17-2011 22:51 </v>
      </c>
      <c r="E6986">
        <f t="shared" si="437"/>
        <v>0.99999999994179234</v>
      </c>
      <c r="F6986">
        <v>77</v>
      </c>
      <c r="K6986" t="s">
        <v>16592</v>
      </c>
      <c r="L6986">
        <v>72</v>
      </c>
      <c r="N6986" t="s">
        <v>16700</v>
      </c>
      <c r="O6986" t="str">
        <f t="shared" si="438"/>
        <v xml:space="preserve">7-13-2012 2:51 </v>
      </c>
      <c r="P6986">
        <f t="shared" si="439"/>
        <v>1.0000000001164153</v>
      </c>
      <c r="Q6986">
        <v>73</v>
      </c>
      <c r="R6986">
        <v>0.29999999993015081</v>
      </c>
      <c r="S6986">
        <v>73</v>
      </c>
    </row>
    <row r="6987" spans="1:19" x14ac:dyDescent="0.25">
      <c r="A6987" t="s">
        <v>7017</v>
      </c>
      <c r="B6987">
        <v>77</v>
      </c>
      <c r="D6987" t="str">
        <f t="shared" si="436"/>
        <v xml:space="preserve">7-17-2011 21:51 </v>
      </c>
      <c r="E6987">
        <f t="shared" si="437"/>
        <v>0.99999999994179234</v>
      </c>
      <c r="F6987">
        <v>77</v>
      </c>
      <c r="K6987" t="s">
        <v>16593</v>
      </c>
      <c r="L6987">
        <v>73</v>
      </c>
      <c r="N6987" t="s">
        <v>16701</v>
      </c>
      <c r="O6987" t="str">
        <f t="shared" si="438"/>
        <v xml:space="preserve">7-13-2012 1:51 </v>
      </c>
      <c r="P6987">
        <f t="shared" si="439"/>
        <v>0.99999999994179234</v>
      </c>
      <c r="Q6987">
        <v>73</v>
      </c>
      <c r="R6987">
        <v>0.68333333329064772</v>
      </c>
      <c r="S6987">
        <v>73</v>
      </c>
    </row>
    <row r="6988" spans="1:19" x14ac:dyDescent="0.25">
      <c r="A6988" t="s">
        <v>7018</v>
      </c>
      <c r="B6988">
        <v>82</v>
      </c>
      <c r="D6988" t="str">
        <f t="shared" si="436"/>
        <v xml:space="preserve">7-17-2011 20:51 </v>
      </c>
      <c r="E6988">
        <f t="shared" si="437"/>
        <v>1.0000000001164153</v>
      </c>
      <c r="F6988">
        <v>82</v>
      </c>
      <c r="K6988" t="s">
        <v>16594</v>
      </c>
      <c r="L6988">
        <v>73.900000000000006</v>
      </c>
      <c r="N6988" t="s">
        <v>16702</v>
      </c>
      <c r="O6988" t="str">
        <f t="shared" si="438"/>
        <v xml:space="preserve">7-13-2012 0:51 </v>
      </c>
      <c r="P6988">
        <f t="shared" si="439"/>
        <v>0.99999999994179234</v>
      </c>
      <c r="Q6988">
        <v>73.900000000000006</v>
      </c>
      <c r="R6988">
        <v>0.26666666666278616</v>
      </c>
      <c r="S6988">
        <v>73</v>
      </c>
    </row>
    <row r="6989" spans="1:19" x14ac:dyDescent="0.25">
      <c r="A6989" t="s">
        <v>7019</v>
      </c>
      <c r="B6989">
        <v>84</v>
      </c>
      <c r="D6989" t="str">
        <f t="shared" si="436"/>
        <v xml:space="preserve">7-17-2011 19:51 </v>
      </c>
      <c r="E6989">
        <f t="shared" si="437"/>
        <v>0.99999999994179234</v>
      </c>
      <c r="F6989">
        <v>84</v>
      </c>
      <c r="K6989" t="s">
        <v>16595</v>
      </c>
      <c r="L6989">
        <v>73.900000000000006</v>
      </c>
      <c r="N6989" t="s">
        <v>16703</v>
      </c>
      <c r="O6989" t="str">
        <f t="shared" si="438"/>
        <v xml:space="preserve">7-12-2012 23:51 </v>
      </c>
      <c r="P6989">
        <f t="shared" si="439"/>
        <v>0.48333333333721384</v>
      </c>
      <c r="Q6989">
        <v>75</v>
      </c>
      <c r="R6989">
        <v>1.0000000001164153</v>
      </c>
      <c r="S6989">
        <v>73</v>
      </c>
    </row>
    <row r="6990" spans="1:19" x14ac:dyDescent="0.25">
      <c r="A6990" t="s">
        <v>7020</v>
      </c>
      <c r="B6990">
        <v>84.9</v>
      </c>
      <c r="D6990" t="str">
        <f t="shared" si="436"/>
        <v xml:space="preserve">7-17-2011 18:51 </v>
      </c>
      <c r="E6990">
        <f t="shared" si="437"/>
        <v>0.99999999994179234</v>
      </c>
      <c r="F6990">
        <v>84.9</v>
      </c>
      <c r="K6990" t="s">
        <v>16596</v>
      </c>
      <c r="L6990">
        <v>75</v>
      </c>
      <c r="N6990" t="s">
        <v>16704</v>
      </c>
      <c r="O6990" t="str">
        <f t="shared" si="438"/>
        <v xml:space="preserve">7-12-2012 23:22 </v>
      </c>
      <c r="P6990">
        <f t="shared" si="439"/>
        <v>0.51666666677920148</v>
      </c>
      <c r="Q6990">
        <v>75.2</v>
      </c>
      <c r="R6990">
        <v>0.99999999994179234</v>
      </c>
      <c r="S6990">
        <v>73</v>
      </c>
    </row>
    <row r="6991" spans="1:19" x14ac:dyDescent="0.25">
      <c r="A6991" t="s">
        <v>7021</v>
      </c>
      <c r="B6991">
        <v>84.9</v>
      </c>
      <c r="D6991" t="str">
        <f t="shared" si="436"/>
        <v xml:space="preserve">7-17-2011 17:51 </v>
      </c>
      <c r="E6991">
        <f t="shared" si="437"/>
        <v>1.0000000001164153</v>
      </c>
      <c r="F6991">
        <v>84.9</v>
      </c>
      <c r="K6991" t="s">
        <v>16597</v>
      </c>
      <c r="L6991">
        <v>75.900000000000006</v>
      </c>
      <c r="N6991" t="s">
        <v>16705</v>
      </c>
      <c r="O6991" t="str">
        <f t="shared" si="438"/>
        <v xml:space="preserve">7-12-2012 22:51 </v>
      </c>
      <c r="P6991">
        <f t="shared" si="439"/>
        <v>0.99999999994179234</v>
      </c>
      <c r="Q6991">
        <v>77</v>
      </c>
      <c r="R6991">
        <v>1.0000000001164153</v>
      </c>
      <c r="S6991">
        <v>73</v>
      </c>
    </row>
    <row r="6992" spans="1:19" x14ac:dyDescent="0.25">
      <c r="A6992" t="s">
        <v>7022</v>
      </c>
      <c r="B6992">
        <v>86</v>
      </c>
      <c r="D6992" t="str">
        <f t="shared" si="436"/>
        <v xml:space="preserve">7-17-2011 16:51 </v>
      </c>
      <c r="E6992">
        <f t="shared" si="437"/>
        <v>0.99999999994179234</v>
      </c>
      <c r="F6992">
        <v>86</v>
      </c>
      <c r="K6992" t="s">
        <v>16598</v>
      </c>
      <c r="L6992">
        <v>75.900000000000006</v>
      </c>
      <c r="N6992" t="s">
        <v>16706</v>
      </c>
      <c r="O6992" t="str">
        <f t="shared" si="438"/>
        <v xml:space="preserve">7-12-2012 21:51 </v>
      </c>
      <c r="P6992">
        <f t="shared" si="439"/>
        <v>0.99999999994179234</v>
      </c>
      <c r="Q6992">
        <v>75.900000000000006</v>
      </c>
      <c r="R6992">
        <v>0.99999999994179234</v>
      </c>
      <c r="S6992">
        <v>73</v>
      </c>
    </row>
    <row r="6993" spans="1:19" x14ac:dyDescent="0.25">
      <c r="A6993" t="s">
        <v>7023</v>
      </c>
      <c r="B6993">
        <v>84.9</v>
      </c>
      <c r="D6993" t="str">
        <f t="shared" si="436"/>
        <v xml:space="preserve">7-17-2011 15:51 </v>
      </c>
      <c r="E6993">
        <f t="shared" si="437"/>
        <v>0.99999999994179234</v>
      </c>
      <c r="F6993">
        <v>84.9</v>
      </c>
      <c r="K6993" t="s">
        <v>16599</v>
      </c>
      <c r="L6993">
        <v>77</v>
      </c>
      <c r="N6993" t="s">
        <v>16707</v>
      </c>
      <c r="O6993" t="str">
        <f t="shared" si="438"/>
        <v xml:space="preserve">7-12-2012 20:51 </v>
      </c>
      <c r="P6993">
        <f t="shared" si="439"/>
        <v>1.0000000001164153</v>
      </c>
      <c r="Q6993">
        <v>79</v>
      </c>
      <c r="R6993">
        <v>1.0000000001164153</v>
      </c>
      <c r="S6993">
        <v>73</v>
      </c>
    </row>
    <row r="6994" spans="1:19" x14ac:dyDescent="0.25">
      <c r="A6994" t="s">
        <v>7024</v>
      </c>
      <c r="B6994">
        <v>87.1</v>
      </c>
      <c r="D6994" t="str">
        <f t="shared" si="436"/>
        <v xml:space="preserve">7-17-2011 14:51 </v>
      </c>
      <c r="E6994">
        <f t="shared" si="437"/>
        <v>1.0000000001164153</v>
      </c>
      <c r="F6994">
        <v>87.1</v>
      </c>
      <c r="K6994" t="s">
        <v>16600</v>
      </c>
      <c r="L6994">
        <v>79</v>
      </c>
      <c r="N6994" t="s">
        <v>16708</v>
      </c>
      <c r="O6994" t="str">
        <f t="shared" si="438"/>
        <v xml:space="preserve">7-12-2012 19:51 </v>
      </c>
      <c r="P6994">
        <f t="shared" si="439"/>
        <v>0.99999999994179234</v>
      </c>
      <c r="Q6994">
        <v>79</v>
      </c>
      <c r="R6994">
        <v>0.99999999994179234</v>
      </c>
      <c r="S6994">
        <v>73</v>
      </c>
    </row>
    <row r="6995" spans="1:19" x14ac:dyDescent="0.25">
      <c r="A6995" t="s">
        <v>7025</v>
      </c>
      <c r="B6995">
        <v>86</v>
      </c>
      <c r="D6995" t="str">
        <f t="shared" si="436"/>
        <v xml:space="preserve">7-17-2011 13:51 </v>
      </c>
      <c r="E6995">
        <f t="shared" si="437"/>
        <v>0.99999999994179234</v>
      </c>
      <c r="F6995">
        <v>86</v>
      </c>
      <c r="K6995" t="s">
        <v>16601</v>
      </c>
      <c r="L6995">
        <v>81</v>
      </c>
      <c r="N6995" t="s">
        <v>16709</v>
      </c>
      <c r="O6995" t="str">
        <f t="shared" si="438"/>
        <v xml:space="preserve">7-12-2012 18:51 </v>
      </c>
      <c r="P6995">
        <f t="shared" si="439"/>
        <v>0.99999999994179234</v>
      </c>
      <c r="Q6995">
        <v>82</v>
      </c>
      <c r="R6995">
        <v>0.99999999994179234</v>
      </c>
      <c r="S6995">
        <v>73</v>
      </c>
    </row>
    <row r="6996" spans="1:19" x14ac:dyDescent="0.25">
      <c r="A6996" t="s">
        <v>7026</v>
      </c>
      <c r="B6996">
        <v>84.9</v>
      </c>
      <c r="D6996" t="str">
        <f t="shared" si="436"/>
        <v xml:space="preserve">7-17-2011 12:51 </v>
      </c>
      <c r="E6996">
        <f t="shared" si="437"/>
        <v>0.99999999994179234</v>
      </c>
      <c r="F6996">
        <v>84.9</v>
      </c>
      <c r="K6996" t="s">
        <v>16602</v>
      </c>
      <c r="L6996">
        <v>84</v>
      </c>
      <c r="N6996" t="s">
        <v>16710</v>
      </c>
      <c r="O6996" t="str">
        <f t="shared" si="438"/>
        <v xml:space="preserve">7-12-2012 17:51 </v>
      </c>
      <c r="P6996">
        <f t="shared" si="439"/>
        <v>1.0000000001164153</v>
      </c>
      <c r="Q6996">
        <v>82</v>
      </c>
      <c r="R6996">
        <v>0.99999999994179234</v>
      </c>
      <c r="S6996">
        <v>73</v>
      </c>
    </row>
    <row r="6997" spans="1:19" x14ac:dyDescent="0.25">
      <c r="A6997" t="s">
        <v>7027</v>
      </c>
      <c r="B6997">
        <v>82.9</v>
      </c>
      <c r="D6997" t="str">
        <f t="shared" si="436"/>
        <v xml:space="preserve">7-17-2011 11:51 </v>
      </c>
      <c r="E6997">
        <f t="shared" si="437"/>
        <v>1.0000000001164153</v>
      </c>
      <c r="F6997">
        <v>82.9</v>
      </c>
      <c r="K6997" t="s">
        <v>16603</v>
      </c>
      <c r="L6997">
        <v>86</v>
      </c>
      <c r="N6997" t="s">
        <v>16711</v>
      </c>
      <c r="O6997" t="str">
        <f t="shared" si="438"/>
        <v xml:space="preserve">7-12-2012 16:51 </v>
      </c>
      <c r="P6997">
        <f t="shared" si="439"/>
        <v>0.99999999994179234</v>
      </c>
      <c r="Q6997">
        <v>82</v>
      </c>
      <c r="R6997">
        <v>0.99999999994179234</v>
      </c>
      <c r="S6997">
        <v>73</v>
      </c>
    </row>
    <row r="6998" spans="1:19" x14ac:dyDescent="0.25">
      <c r="A6998" t="s">
        <v>7028</v>
      </c>
      <c r="B6998">
        <v>80.099999999999994</v>
      </c>
      <c r="D6998" t="str">
        <f t="shared" si="436"/>
        <v xml:space="preserve">7-17-2011 10:51 </v>
      </c>
      <c r="E6998">
        <f t="shared" si="437"/>
        <v>0.99999999994179234</v>
      </c>
      <c r="F6998">
        <v>80.099999999999994</v>
      </c>
      <c r="K6998" t="s">
        <v>16604</v>
      </c>
      <c r="L6998">
        <v>90</v>
      </c>
      <c r="N6998" t="s">
        <v>16712</v>
      </c>
      <c r="O6998" t="str">
        <f t="shared" si="438"/>
        <v xml:space="preserve">7-12-2012 15:51 </v>
      </c>
      <c r="P6998">
        <f t="shared" si="439"/>
        <v>0.99999999994179234</v>
      </c>
      <c r="Q6998">
        <v>82</v>
      </c>
      <c r="R6998">
        <v>0.99999999994179234</v>
      </c>
      <c r="S6998">
        <v>73</v>
      </c>
    </row>
    <row r="6999" spans="1:19" x14ac:dyDescent="0.25">
      <c r="A6999" t="s">
        <v>7029</v>
      </c>
      <c r="B6999">
        <v>78.099999999999994</v>
      </c>
      <c r="D6999" t="str">
        <f t="shared" si="436"/>
        <v xml:space="preserve">7-17-2011 9:51 </v>
      </c>
      <c r="E6999">
        <f t="shared" si="437"/>
        <v>0.99999999994179234</v>
      </c>
      <c r="F6999">
        <v>78.099999999999994</v>
      </c>
      <c r="K6999" t="s">
        <v>16605</v>
      </c>
      <c r="L6999">
        <v>95</v>
      </c>
      <c r="N6999" t="s">
        <v>16713</v>
      </c>
      <c r="O6999" t="str">
        <f t="shared" si="438"/>
        <v xml:space="preserve">7-12-2012 14:51 </v>
      </c>
      <c r="P6999">
        <f t="shared" si="439"/>
        <v>1.0000000001164153</v>
      </c>
      <c r="Q6999">
        <v>81</v>
      </c>
      <c r="R6999">
        <v>1.0000000001164153</v>
      </c>
      <c r="S6999">
        <v>73</v>
      </c>
    </row>
    <row r="7000" spans="1:19" x14ac:dyDescent="0.25">
      <c r="A7000" t="s">
        <v>7030</v>
      </c>
      <c r="B7000">
        <v>75</v>
      </c>
      <c r="D7000" t="str">
        <f t="shared" si="436"/>
        <v xml:space="preserve">7-17-2011 8:51 </v>
      </c>
      <c r="E7000">
        <f t="shared" si="437"/>
        <v>1.0000000001164153</v>
      </c>
      <c r="F7000">
        <v>75</v>
      </c>
      <c r="K7000" t="s">
        <v>16606</v>
      </c>
      <c r="L7000">
        <v>93.9</v>
      </c>
      <c r="N7000" t="s">
        <v>16714</v>
      </c>
      <c r="O7000" t="str">
        <f t="shared" si="438"/>
        <v xml:space="preserve">7-12-2012 13:51 </v>
      </c>
      <c r="P7000">
        <f t="shared" si="439"/>
        <v>0.99999999994179234</v>
      </c>
      <c r="Q7000">
        <v>81</v>
      </c>
      <c r="R7000">
        <v>1.0000000001164153</v>
      </c>
      <c r="S7000">
        <v>73</v>
      </c>
    </row>
    <row r="7001" spans="1:19" x14ac:dyDescent="0.25">
      <c r="A7001" t="s">
        <v>7031</v>
      </c>
      <c r="B7001">
        <v>73</v>
      </c>
      <c r="D7001" t="str">
        <f t="shared" si="436"/>
        <v xml:space="preserve">7-17-2011 7:51 </v>
      </c>
      <c r="E7001">
        <f t="shared" si="437"/>
        <v>0.99999999994179234</v>
      </c>
      <c r="F7001">
        <v>73</v>
      </c>
      <c r="K7001" t="s">
        <v>16607</v>
      </c>
      <c r="L7001">
        <v>91</v>
      </c>
      <c r="N7001" t="s">
        <v>16715</v>
      </c>
      <c r="O7001" t="str">
        <f t="shared" si="438"/>
        <v xml:space="preserve">7-12-2012 12:51 </v>
      </c>
      <c r="P7001">
        <f t="shared" si="439"/>
        <v>0.99999999994179234</v>
      </c>
      <c r="Q7001">
        <v>80.099999999999994</v>
      </c>
      <c r="R7001">
        <v>0.99999999994179234</v>
      </c>
      <c r="S7001">
        <v>73</v>
      </c>
    </row>
    <row r="7002" spans="1:19" x14ac:dyDescent="0.25">
      <c r="A7002" t="s">
        <v>7032</v>
      </c>
      <c r="B7002">
        <v>72</v>
      </c>
      <c r="D7002" t="str">
        <f t="shared" si="436"/>
        <v xml:space="preserve">7-17-2011 6:51 </v>
      </c>
      <c r="E7002">
        <f t="shared" si="437"/>
        <v>0.99999999994179234</v>
      </c>
      <c r="F7002">
        <v>72</v>
      </c>
      <c r="K7002" t="s">
        <v>16608</v>
      </c>
      <c r="L7002">
        <v>93.9</v>
      </c>
      <c r="N7002" t="s">
        <v>16716</v>
      </c>
      <c r="O7002" t="str">
        <f t="shared" si="438"/>
        <v xml:space="preserve">7-12-2012 11:51 </v>
      </c>
      <c r="P7002">
        <f t="shared" si="439"/>
        <v>1.0000000001164153</v>
      </c>
      <c r="Q7002">
        <v>78.099999999999994</v>
      </c>
      <c r="R7002">
        <v>0.99999999994179234</v>
      </c>
      <c r="S7002">
        <v>73</v>
      </c>
    </row>
    <row r="7003" spans="1:19" x14ac:dyDescent="0.25">
      <c r="A7003" t="s">
        <v>7033</v>
      </c>
      <c r="B7003">
        <v>72</v>
      </c>
      <c r="D7003" t="str">
        <f t="shared" si="436"/>
        <v xml:space="preserve">7-17-2011 5:51 </v>
      </c>
      <c r="E7003">
        <f t="shared" si="437"/>
        <v>1.0000000001164153</v>
      </c>
      <c r="F7003">
        <v>72</v>
      </c>
      <c r="K7003" t="s">
        <v>16609</v>
      </c>
      <c r="L7003">
        <v>91</v>
      </c>
      <c r="N7003" t="s">
        <v>16717</v>
      </c>
      <c r="O7003" t="str">
        <f t="shared" si="438"/>
        <v xml:space="preserve">7-12-2012 10:51 </v>
      </c>
      <c r="P7003">
        <f t="shared" si="439"/>
        <v>0.99999999994179234</v>
      </c>
      <c r="Q7003">
        <v>77</v>
      </c>
      <c r="R7003">
        <v>0.99999999994179234</v>
      </c>
      <c r="S7003">
        <v>73</v>
      </c>
    </row>
    <row r="7004" spans="1:19" x14ac:dyDescent="0.25">
      <c r="A7004" t="s">
        <v>7034</v>
      </c>
      <c r="B7004">
        <v>70</v>
      </c>
      <c r="D7004" t="str">
        <f t="shared" si="436"/>
        <v xml:space="preserve">7-17-2011 4:51 </v>
      </c>
      <c r="E7004">
        <f t="shared" si="437"/>
        <v>0.99999999994179234</v>
      </c>
      <c r="F7004">
        <v>70</v>
      </c>
      <c r="K7004" t="s">
        <v>16610</v>
      </c>
      <c r="L7004">
        <v>88</v>
      </c>
      <c r="N7004" t="s">
        <v>16718</v>
      </c>
      <c r="O7004" t="str">
        <f t="shared" si="438"/>
        <v xml:space="preserve">7-12-2012 9:51 </v>
      </c>
      <c r="P7004">
        <f t="shared" si="439"/>
        <v>0.99999999994179234</v>
      </c>
      <c r="Q7004">
        <v>75</v>
      </c>
      <c r="R7004">
        <v>0.99999999994179234</v>
      </c>
      <c r="S7004">
        <v>73</v>
      </c>
    </row>
    <row r="7005" spans="1:19" x14ac:dyDescent="0.25">
      <c r="A7005" t="s">
        <v>7035</v>
      </c>
      <c r="B7005">
        <v>71.099999999999994</v>
      </c>
      <c r="D7005" t="str">
        <f t="shared" si="436"/>
        <v xml:space="preserve">7-17-2011 3:51 </v>
      </c>
      <c r="E7005">
        <f t="shared" si="437"/>
        <v>0.99999999994179234</v>
      </c>
      <c r="F7005">
        <v>71.099999999999994</v>
      </c>
      <c r="K7005" t="s">
        <v>16611</v>
      </c>
      <c r="L7005">
        <v>86</v>
      </c>
      <c r="N7005" t="s">
        <v>16719</v>
      </c>
      <c r="O7005" t="str">
        <f t="shared" si="438"/>
        <v xml:space="preserve">7-12-2012 8:51 </v>
      </c>
      <c r="P7005">
        <f t="shared" si="439"/>
        <v>1.0000000001164153</v>
      </c>
      <c r="Q7005">
        <v>73</v>
      </c>
      <c r="R7005">
        <v>0.65000000002328306</v>
      </c>
      <c r="S7005">
        <v>73</v>
      </c>
    </row>
    <row r="7006" spans="1:19" x14ac:dyDescent="0.25">
      <c r="A7006" t="s">
        <v>7036</v>
      </c>
      <c r="B7006">
        <v>72</v>
      </c>
      <c r="D7006" t="str">
        <f t="shared" si="436"/>
        <v xml:space="preserve">7-17-2011 2:51 </v>
      </c>
      <c r="E7006">
        <f t="shared" si="437"/>
        <v>1.0000000001164153</v>
      </c>
      <c r="F7006">
        <v>72</v>
      </c>
      <c r="K7006" t="s">
        <v>16612</v>
      </c>
      <c r="L7006">
        <v>81</v>
      </c>
      <c r="N7006" t="s">
        <v>16720</v>
      </c>
      <c r="O7006" t="str">
        <f t="shared" si="438"/>
        <v xml:space="preserve">7-12-2012 7:51 </v>
      </c>
      <c r="P7006">
        <f t="shared" si="439"/>
        <v>0.43333333317423239</v>
      </c>
      <c r="Q7006">
        <v>71.099999999999994</v>
      </c>
      <c r="R7006">
        <v>0.99999999994179234</v>
      </c>
      <c r="S7006">
        <v>73</v>
      </c>
    </row>
    <row r="7007" spans="1:19" x14ac:dyDescent="0.25">
      <c r="A7007" t="s">
        <v>7037</v>
      </c>
      <c r="B7007">
        <v>73</v>
      </c>
      <c r="D7007" t="str">
        <f t="shared" si="436"/>
        <v xml:space="preserve">7-17-2011 1:51 </v>
      </c>
      <c r="E7007">
        <f t="shared" si="437"/>
        <v>0.99999999994179234</v>
      </c>
      <c r="F7007">
        <v>73</v>
      </c>
      <c r="K7007" t="s">
        <v>16613</v>
      </c>
      <c r="L7007">
        <v>81</v>
      </c>
      <c r="N7007" t="s">
        <v>16721</v>
      </c>
      <c r="O7007" t="str">
        <f t="shared" si="438"/>
        <v xml:space="preserve">7-12-2012 7:25 </v>
      </c>
      <c r="P7007">
        <f t="shared" si="439"/>
        <v>0.56666666676755995</v>
      </c>
      <c r="Q7007">
        <v>69.8</v>
      </c>
      <c r="R7007">
        <v>1.0000000001164153</v>
      </c>
      <c r="S7007">
        <v>73</v>
      </c>
    </row>
    <row r="7008" spans="1:19" x14ac:dyDescent="0.25">
      <c r="A7008" t="s">
        <v>7038</v>
      </c>
      <c r="B7008">
        <v>75</v>
      </c>
      <c r="D7008" t="str">
        <f t="shared" si="436"/>
        <v xml:space="preserve">7-17-2011 0:51 </v>
      </c>
      <c r="E7008">
        <f t="shared" si="437"/>
        <v>0.99999999994179234</v>
      </c>
      <c r="F7008">
        <v>75</v>
      </c>
      <c r="K7008" t="s">
        <v>16614</v>
      </c>
      <c r="L7008">
        <v>78.099999999999994</v>
      </c>
      <c r="N7008" t="s">
        <v>16722</v>
      </c>
      <c r="O7008" t="str">
        <f t="shared" si="438"/>
        <v xml:space="preserve">7-12-2012 6:51 </v>
      </c>
      <c r="P7008">
        <f t="shared" si="439"/>
        <v>0.21666666667442769</v>
      </c>
      <c r="Q7008">
        <v>70</v>
      </c>
      <c r="R7008">
        <v>0.99999999994179234</v>
      </c>
      <c r="S7008">
        <v>73</v>
      </c>
    </row>
    <row r="7009" spans="1:19" x14ac:dyDescent="0.25">
      <c r="A7009" t="s">
        <v>7039</v>
      </c>
      <c r="B7009">
        <v>77</v>
      </c>
      <c r="D7009" t="str">
        <f t="shared" si="436"/>
        <v xml:space="preserve">7-16-2011 23:51 </v>
      </c>
      <c r="E7009">
        <f t="shared" si="437"/>
        <v>1.0000000001164153</v>
      </c>
      <c r="F7009">
        <v>77</v>
      </c>
      <c r="K7009" t="s">
        <v>16615</v>
      </c>
      <c r="L7009">
        <v>75</v>
      </c>
      <c r="N7009" t="s">
        <v>16723</v>
      </c>
      <c r="O7009" t="str">
        <f t="shared" si="438"/>
        <v xml:space="preserve">7-12-2012 6:38 </v>
      </c>
      <c r="P7009">
        <f t="shared" si="439"/>
        <v>0.39999999990686774</v>
      </c>
      <c r="Q7009">
        <v>69.8</v>
      </c>
      <c r="R7009">
        <v>0.99999999994179234</v>
      </c>
      <c r="S7009">
        <v>73</v>
      </c>
    </row>
    <row r="7010" spans="1:19" x14ac:dyDescent="0.25">
      <c r="A7010" t="s">
        <v>7040</v>
      </c>
      <c r="B7010">
        <v>77</v>
      </c>
      <c r="D7010" t="str">
        <f t="shared" si="436"/>
        <v xml:space="preserve">7-16-2011 22:51 </v>
      </c>
      <c r="E7010">
        <f t="shared" si="437"/>
        <v>0.99999999994179234</v>
      </c>
      <c r="F7010">
        <v>77</v>
      </c>
      <c r="K7010" t="s">
        <v>16616</v>
      </c>
      <c r="L7010">
        <v>73.900000000000006</v>
      </c>
      <c r="N7010" t="s">
        <v>16724</v>
      </c>
      <c r="O7010" t="str">
        <f t="shared" si="438"/>
        <v xml:space="preserve">7-12-2012 6:14 </v>
      </c>
      <c r="P7010">
        <f t="shared" si="439"/>
        <v>0.38333333336049691</v>
      </c>
      <c r="Q7010">
        <v>69.8</v>
      </c>
      <c r="R7010">
        <v>1.0000000001164153</v>
      </c>
      <c r="S7010">
        <v>73</v>
      </c>
    </row>
    <row r="7011" spans="1:19" x14ac:dyDescent="0.25">
      <c r="A7011" t="s">
        <v>7041</v>
      </c>
      <c r="B7011">
        <v>79</v>
      </c>
      <c r="D7011" t="str">
        <f t="shared" si="436"/>
        <v xml:space="preserve">7-16-2011 21:51 </v>
      </c>
      <c r="E7011">
        <f t="shared" si="437"/>
        <v>0.99999999994179234</v>
      </c>
      <c r="F7011">
        <v>79</v>
      </c>
      <c r="K7011" t="s">
        <v>16617</v>
      </c>
      <c r="L7011">
        <v>73.900000000000006</v>
      </c>
      <c r="N7011" t="s">
        <v>16725</v>
      </c>
      <c r="O7011" t="str">
        <f t="shared" si="438"/>
        <v xml:space="preserve">7-12-2012 5:51 </v>
      </c>
      <c r="P7011">
        <f t="shared" si="439"/>
        <v>0.53333333332557231</v>
      </c>
      <c r="Q7011">
        <v>69.099999999999994</v>
      </c>
      <c r="R7011">
        <v>0.99999999994179234</v>
      </c>
      <c r="S7011">
        <v>73</v>
      </c>
    </row>
    <row r="7012" spans="1:19" x14ac:dyDescent="0.25">
      <c r="A7012" t="s">
        <v>7042</v>
      </c>
      <c r="B7012">
        <v>81</v>
      </c>
      <c r="D7012" t="str">
        <f t="shared" si="436"/>
        <v xml:space="preserve">7-16-2011 20:51 </v>
      </c>
      <c r="E7012">
        <f t="shared" si="437"/>
        <v>1.0000000001164153</v>
      </c>
      <c r="F7012">
        <v>81</v>
      </c>
      <c r="K7012" t="s">
        <v>16618</v>
      </c>
      <c r="L7012">
        <v>75.900000000000006</v>
      </c>
      <c r="N7012" t="s">
        <v>16726</v>
      </c>
      <c r="O7012" t="str">
        <f t="shared" si="438"/>
        <v xml:space="preserve">7-12-2012 5:19 </v>
      </c>
      <c r="P7012">
        <f t="shared" si="439"/>
        <v>0.46666666679084301</v>
      </c>
      <c r="Q7012">
        <v>69.8</v>
      </c>
      <c r="R7012">
        <v>1.0000000001164153</v>
      </c>
      <c r="S7012">
        <v>73</v>
      </c>
    </row>
    <row r="7013" spans="1:19" x14ac:dyDescent="0.25">
      <c r="A7013" t="s">
        <v>7043</v>
      </c>
      <c r="B7013">
        <v>84</v>
      </c>
      <c r="D7013" t="str">
        <f t="shared" si="436"/>
        <v xml:space="preserve">7-16-2011 19:51 </v>
      </c>
      <c r="E7013">
        <f t="shared" si="437"/>
        <v>0.99999999994179234</v>
      </c>
      <c r="F7013">
        <v>84</v>
      </c>
      <c r="K7013" t="s">
        <v>16619</v>
      </c>
      <c r="L7013">
        <v>75.900000000000006</v>
      </c>
      <c r="N7013" t="s">
        <v>16727</v>
      </c>
      <c r="O7013" t="str">
        <f t="shared" si="438"/>
        <v xml:space="preserve">7-12-2012 4:51 </v>
      </c>
      <c r="P7013">
        <f t="shared" si="439"/>
        <v>0.99999999994179234</v>
      </c>
      <c r="Q7013">
        <v>69.099999999999994</v>
      </c>
      <c r="R7013">
        <v>1.0000000001164153</v>
      </c>
      <c r="S7013">
        <v>73</v>
      </c>
    </row>
    <row r="7014" spans="1:19" x14ac:dyDescent="0.25">
      <c r="A7014" t="s">
        <v>7044</v>
      </c>
      <c r="B7014">
        <v>86</v>
      </c>
      <c r="D7014" t="str">
        <f t="shared" si="436"/>
        <v xml:space="preserve">7-16-2011 18:51 </v>
      </c>
      <c r="E7014">
        <f t="shared" si="437"/>
        <v>0.99999999994179234</v>
      </c>
      <c r="F7014">
        <v>86</v>
      </c>
      <c r="K7014" t="s">
        <v>16620</v>
      </c>
      <c r="L7014">
        <v>77</v>
      </c>
      <c r="N7014" t="s">
        <v>16728</v>
      </c>
      <c r="O7014" t="str">
        <f t="shared" si="438"/>
        <v xml:space="preserve">7-12-2012 3:51 </v>
      </c>
      <c r="P7014">
        <f t="shared" si="439"/>
        <v>0.99999999994179234</v>
      </c>
      <c r="Q7014">
        <v>69.099999999999994</v>
      </c>
      <c r="R7014">
        <v>0.99999999994179234</v>
      </c>
      <c r="S7014">
        <v>73</v>
      </c>
    </row>
    <row r="7015" spans="1:19" x14ac:dyDescent="0.25">
      <c r="A7015" t="s">
        <v>7045</v>
      </c>
      <c r="B7015">
        <v>88</v>
      </c>
      <c r="D7015" t="str">
        <f t="shared" si="436"/>
        <v xml:space="preserve">7-16-2011 17:51 </v>
      </c>
      <c r="E7015">
        <f t="shared" si="437"/>
        <v>1.0000000001164153</v>
      </c>
      <c r="F7015">
        <v>88</v>
      </c>
      <c r="K7015" t="s">
        <v>16621</v>
      </c>
      <c r="L7015">
        <v>78.099999999999994</v>
      </c>
      <c r="N7015" t="s">
        <v>16729</v>
      </c>
      <c r="O7015" t="str">
        <f t="shared" si="438"/>
        <v xml:space="preserve">7-12-2012 2:51 </v>
      </c>
      <c r="P7015">
        <f t="shared" si="439"/>
        <v>1.0000000001164153</v>
      </c>
      <c r="Q7015">
        <v>69.099999999999994</v>
      </c>
      <c r="R7015">
        <v>1.0000000001164153</v>
      </c>
      <c r="S7015">
        <v>73</v>
      </c>
    </row>
    <row r="7016" spans="1:19" x14ac:dyDescent="0.25">
      <c r="A7016" t="s">
        <v>7046</v>
      </c>
      <c r="B7016">
        <v>84.9</v>
      </c>
      <c r="D7016" t="str">
        <f t="shared" si="436"/>
        <v xml:space="preserve">7-16-2011 16:51 </v>
      </c>
      <c r="E7016">
        <f t="shared" si="437"/>
        <v>0.99999999994179234</v>
      </c>
      <c r="F7016">
        <v>84.9</v>
      </c>
      <c r="K7016" t="s">
        <v>16622</v>
      </c>
      <c r="L7016">
        <v>80.099999999999994</v>
      </c>
      <c r="N7016" t="s">
        <v>16730</v>
      </c>
      <c r="O7016" t="str">
        <f t="shared" si="438"/>
        <v xml:space="preserve">7-12-2012 1:51 </v>
      </c>
      <c r="P7016">
        <f t="shared" si="439"/>
        <v>0.99999999994179234</v>
      </c>
      <c r="Q7016">
        <v>69.099999999999994</v>
      </c>
      <c r="R7016">
        <v>0.48333333333721384</v>
      </c>
      <c r="S7016">
        <v>73</v>
      </c>
    </row>
    <row r="7017" spans="1:19" x14ac:dyDescent="0.25">
      <c r="A7017" t="s">
        <v>7047</v>
      </c>
      <c r="B7017">
        <v>87.1</v>
      </c>
      <c r="D7017" t="str">
        <f t="shared" si="436"/>
        <v xml:space="preserve">7-16-2011 15:51 </v>
      </c>
      <c r="E7017">
        <f t="shared" si="437"/>
        <v>0.99999999994179234</v>
      </c>
      <c r="F7017">
        <v>87.1</v>
      </c>
      <c r="K7017" t="s">
        <v>16623</v>
      </c>
      <c r="L7017">
        <v>82</v>
      </c>
      <c r="N7017" t="s">
        <v>16731</v>
      </c>
      <c r="O7017" t="str">
        <f t="shared" si="438"/>
        <v xml:space="preserve">7-12-2012 0:51 </v>
      </c>
      <c r="P7017">
        <f t="shared" si="439"/>
        <v>0.99999999994179234</v>
      </c>
      <c r="Q7017">
        <v>69.099999999999994</v>
      </c>
      <c r="R7017">
        <v>0.29999999993015081</v>
      </c>
      <c r="S7017">
        <v>73</v>
      </c>
    </row>
    <row r="7018" spans="1:19" x14ac:dyDescent="0.25">
      <c r="A7018" t="s">
        <v>7048</v>
      </c>
      <c r="B7018">
        <v>86</v>
      </c>
      <c r="D7018" t="str">
        <f t="shared" si="436"/>
        <v xml:space="preserve">7-16-2011 14:51 </v>
      </c>
      <c r="E7018">
        <f t="shared" si="437"/>
        <v>1.0000000001164153</v>
      </c>
      <c r="F7018">
        <v>86</v>
      </c>
      <c r="K7018" t="s">
        <v>16624</v>
      </c>
      <c r="L7018">
        <v>82.9</v>
      </c>
      <c r="N7018" t="s">
        <v>16732</v>
      </c>
      <c r="O7018" t="str">
        <f t="shared" si="438"/>
        <v xml:space="preserve">7-11-2012 23:51 </v>
      </c>
      <c r="P7018">
        <f t="shared" si="439"/>
        <v>1.0000000001164153</v>
      </c>
      <c r="Q7018">
        <v>70</v>
      </c>
      <c r="R7018">
        <v>0.63333333330228925</v>
      </c>
      <c r="S7018">
        <v>73</v>
      </c>
    </row>
    <row r="7019" spans="1:19" x14ac:dyDescent="0.25">
      <c r="A7019" t="s">
        <v>7049</v>
      </c>
      <c r="B7019">
        <v>82.9</v>
      </c>
      <c r="D7019" t="str">
        <f t="shared" si="436"/>
        <v xml:space="preserve">7-16-2011 13:51 </v>
      </c>
      <c r="E7019">
        <f t="shared" si="437"/>
        <v>0.99999999994179234</v>
      </c>
      <c r="F7019">
        <v>82.9</v>
      </c>
      <c r="K7019" t="s">
        <v>16625</v>
      </c>
      <c r="L7019">
        <v>84.9</v>
      </c>
      <c r="N7019" t="s">
        <v>16733</v>
      </c>
      <c r="O7019" t="str">
        <f t="shared" si="438"/>
        <v xml:space="preserve">7-11-2012 22:51 </v>
      </c>
      <c r="P7019">
        <f t="shared" si="439"/>
        <v>0.99999999994179234</v>
      </c>
      <c r="Q7019">
        <v>69.099999999999994</v>
      </c>
      <c r="R7019">
        <v>0.26666666666278616</v>
      </c>
      <c r="S7019">
        <v>73</v>
      </c>
    </row>
    <row r="7020" spans="1:19" x14ac:dyDescent="0.25">
      <c r="A7020" t="s">
        <v>7050</v>
      </c>
      <c r="B7020">
        <v>86</v>
      </c>
      <c r="D7020" t="str">
        <f t="shared" si="436"/>
        <v xml:space="preserve">7-16-2011 12:51 </v>
      </c>
      <c r="E7020">
        <f t="shared" si="437"/>
        <v>0.99999999994179234</v>
      </c>
      <c r="F7020">
        <v>86</v>
      </c>
      <c r="K7020" t="s">
        <v>16626</v>
      </c>
      <c r="L7020">
        <v>87.1</v>
      </c>
      <c r="N7020" t="s">
        <v>16734</v>
      </c>
      <c r="O7020" t="str">
        <f t="shared" si="438"/>
        <v xml:space="preserve">7-11-2012 21:51 </v>
      </c>
      <c r="P7020">
        <f t="shared" si="439"/>
        <v>0.99999999994179234</v>
      </c>
      <c r="Q7020">
        <v>68</v>
      </c>
      <c r="R7020">
        <v>0.63333333330228925</v>
      </c>
      <c r="S7020">
        <v>73</v>
      </c>
    </row>
    <row r="7021" spans="1:19" x14ac:dyDescent="0.25">
      <c r="A7021" t="s">
        <v>7051</v>
      </c>
      <c r="B7021">
        <v>82.9</v>
      </c>
      <c r="D7021" t="str">
        <f t="shared" si="436"/>
        <v xml:space="preserve">7-16-2011 11:51 </v>
      </c>
      <c r="E7021">
        <f t="shared" si="437"/>
        <v>1.0000000001164153</v>
      </c>
      <c r="F7021">
        <v>82.9</v>
      </c>
      <c r="K7021" t="s">
        <v>16627</v>
      </c>
      <c r="L7021">
        <v>90</v>
      </c>
      <c r="N7021" t="s">
        <v>16735</v>
      </c>
      <c r="O7021" t="str">
        <f t="shared" si="438"/>
        <v xml:space="preserve">7-11-2012 20:51 </v>
      </c>
      <c r="P7021">
        <f t="shared" si="439"/>
        <v>1.0000000001164153</v>
      </c>
      <c r="Q7021">
        <v>68</v>
      </c>
      <c r="R7021">
        <v>1.0000000001164153</v>
      </c>
      <c r="S7021">
        <v>73</v>
      </c>
    </row>
    <row r="7022" spans="1:19" x14ac:dyDescent="0.25">
      <c r="A7022" t="s">
        <v>7052</v>
      </c>
      <c r="B7022">
        <v>81</v>
      </c>
      <c r="D7022" t="str">
        <f t="shared" si="436"/>
        <v xml:space="preserve">7-16-2011 10:51 </v>
      </c>
      <c r="E7022">
        <f t="shared" si="437"/>
        <v>0.99999999994179234</v>
      </c>
      <c r="F7022">
        <v>81</v>
      </c>
      <c r="K7022" t="s">
        <v>16628</v>
      </c>
      <c r="L7022">
        <v>93</v>
      </c>
      <c r="N7022" t="s">
        <v>16736</v>
      </c>
      <c r="O7022" t="str">
        <f t="shared" si="438"/>
        <v xml:space="preserve">7-11-2012 19:51 </v>
      </c>
      <c r="P7022">
        <f t="shared" si="439"/>
        <v>0.99999999994179234</v>
      </c>
      <c r="Q7022">
        <v>69.099999999999994</v>
      </c>
      <c r="R7022">
        <v>0.99999999994179234</v>
      </c>
      <c r="S7022">
        <v>73</v>
      </c>
    </row>
    <row r="7023" spans="1:19" x14ac:dyDescent="0.25">
      <c r="A7023" t="s">
        <v>7053</v>
      </c>
      <c r="B7023">
        <v>78.099999999999994</v>
      </c>
      <c r="D7023" t="str">
        <f t="shared" si="436"/>
        <v xml:space="preserve">7-16-2011 9:51 </v>
      </c>
      <c r="E7023">
        <f t="shared" si="437"/>
        <v>0.99999999994179234</v>
      </c>
      <c r="F7023">
        <v>78.099999999999994</v>
      </c>
      <c r="K7023" t="s">
        <v>16629</v>
      </c>
      <c r="L7023">
        <v>93.9</v>
      </c>
      <c r="N7023" t="s">
        <v>16737</v>
      </c>
      <c r="O7023" t="str">
        <f t="shared" si="438"/>
        <v xml:space="preserve">7-11-2012 18:51 </v>
      </c>
      <c r="P7023">
        <f t="shared" si="439"/>
        <v>0.99999999994179234</v>
      </c>
      <c r="Q7023">
        <v>69.099999999999994</v>
      </c>
      <c r="R7023">
        <v>1.0000000001164153</v>
      </c>
      <c r="S7023">
        <v>73</v>
      </c>
    </row>
    <row r="7024" spans="1:19" x14ac:dyDescent="0.25">
      <c r="A7024" t="s">
        <v>7054</v>
      </c>
      <c r="B7024">
        <v>75</v>
      </c>
      <c r="D7024" t="str">
        <f t="shared" si="436"/>
        <v xml:space="preserve">7-16-2011 8:51 </v>
      </c>
      <c r="E7024">
        <f t="shared" si="437"/>
        <v>1.0000000001164153</v>
      </c>
      <c r="F7024">
        <v>75</v>
      </c>
      <c r="K7024" t="s">
        <v>16630</v>
      </c>
      <c r="L7024">
        <v>89.1</v>
      </c>
      <c r="N7024" t="s">
        <v>16738</v>
      </c>
      <c r="O7024" t="str">
        <f t="shared" si="438"/>
        <v xml:space="preserve">7-11-2012 17:51 </v>
      </c>
      <c r="P7024">
        <f t="shared" si="439"/>
        <v>1.0000000001164153</v>
      </c>
      <c r="Q7024">
        <v>68</v>
      </c>
      <c r="R7024">
        <v>1.0000000001164153</v>
      </c>
      <c r="S7024">
        <v>73</v>
      </c>
    </row>
    <row r="7025" spans="1:19" x14ac:dyDescent="0.25">
      <c r="A7025" t="s">
        <v>7055</v>
      </c>
      <c r="B7025">
        <v>71.099999999999994</v>
      </c>
      <c r="D7025" t="str">
        <f t="shared" si="436"/>
        <v xml:space="preserve">7-16-2011 7:51 </v>
      </c>
      <c r="E7025">
        <f t="shared" si="437"/>
        <v>0.99999999994179234</v>
      </c>
      <c r="F7025">
        <v>71.099999999999994</v>
      </c>
      <c r="K7025" t="s">
        <v>16631</v>
      </c>
      <c r="L7025">
        <v>90</v>
      </c>
      <c r="N7025" t="s">
        <v>16739</v>
      </c>
      <c r="O7025" t="str">
        <f t="shared" si="438"/>
        <v xml:space="preserve">7-11-2012 16:51 </v>
      </c>
      <c r="P7025">
        <f t="shared" si="439"/>
        <v>0.99999999994179234</v>
      </c>
      <c r="Q7025">
        <v>69.099999999999994</v>
      </c>
      <c r="R7025">
        <v>0.99999999994179234</v>
      </c>
      <c r="S7025">
        <v>73</v>
      </c>
    </row>
    <row r="7026" spans="1:19" x14ac:dyDescent="0.25">
      <c r="A7026" t="s">
        <v>7056</v>
      </c>
      <c r="B7026">
        <v>66</v>
      </c>
      <c r="D7026" t="str">
        <f t="shared" si="436"/>
        <v xml:space="preserve">7-16-2011 6:51 </v>
      </c>
      <c r="E7026">
        <f t="shared" si="437"/>
        <v>0.99999999994179234</v>
      </c>
      <c r="F7026">
        <v>66</v>
      </c>
      <c r="K7026" t="s">
        <v>16632</v>
      </c>
      <c r="L7026">
        <v>91.9</v>
      </c>
      <c r="N7026" t="s">
        <v>16740</v>
      </c>
      <c r="O7026" t="str">
        <f t="shared" si="438"/>
        <v xml:space="preserve">7-11-2012 15:51 </v>
      </c>
      <c r="P7026">
        <f t="shared" si="439"/>
        <v>0.99999999994179234</v>
      </c>
      <c r="Q7026">
        <v>75</v>
      </c>
      <c r="R7026">
        <v>0.99999999994179234</v>
      </c>
      <c r="S7026">
        <v>73</v>
      </c>
    </row>
    <row r="7027" spans="1:19" x14ac:dyDescent="0.25">
      <c r="A7027" t="s">
        <v>7057</v>
      </c>
      <c r="B7027">
        <v>64.900000000000006</v>
      </c>
      <c r="D7027" t="str">
        <f t="shared" si="436"/>
        <v xml:space="preserve">7-16-2011 5:51 </v>
      </c>
      <c r="E7027">
        <f t="shared" si="437"/>
        <v>1.0000000001164153</v>
      </c>
      <c r="F7027">
        <v>64.900000000000006</v>
      </c>
      <c r="K7027" t="s">
        <v>16633</v>
      </c>
      <c r="L7027">
        <v>89.1</v>
      </c>
      <c r="N7027" t="s">
        <v>16741</v>
      </c>
      <c r="O7027" t="str">
        <f t="shared" si="438"/>
        <v xml:space="preserve">7-11-2012 14:51 </v>
      </c>
      <c r="P7027">
        <f t="shared" si="439"/>
        <v>1.0000000001164153</v>
      </c>
      <c r="Q7027">
        <v>77</v>
      </c>
      <c r="R7027">
        <v>1.0000000001164153</v>
      </c>
      <c r="S7027">
        <v>73</v>
      </c>
    </row>
    <row r="7028" spans="1:19" x14ac:dyDescent="0.25">
      <c r="A7028" t="s">
        <v>7058</v>
      </c>
      <c r="B7028">
        <v>64.900000000000006</v>
      </c>
      <c r="D7028" t="str">
        <f t="shared" si="436"/>
        <v xml:space="preserve">7-16-2011 4:51 </v>
      </c>
      <c r="E7028">
        <f t="shared" si="437"/>
        <v>0.99999999994179234</v>
      </c>
      <c r="F7028">
        <v>64.900000000000006</v>
      </c>
      <c r="K7028" t="s">
        <v>16634</v>
      </c>
      <c r="L7028">
        <v>90</v>
      </c>
      <c r="N7028" t="s">
        <v>16742</v>
      </c>
      <c r="O7028" t="str">
        <f t="shared" si="438"/>
        <v xml:space="preserve">7-11-2012 13:51 </v>
      </c>
      <c r="P7028">
        <f t="shared" si="439"/>
        <v>0.99999999994179234</v>
      </c>
      <c r="Q7028">
        <v>75</v>
      </c>
      <c r="R7028">
        <v>0.99999999994179234</v>
      </c>
      <c r="S7028">
        <v>73</v>
      </c>
    </row>
    <row r="7029" spans="1:19" x14ac:dyDescent="0.25">
      <c r="A7029" t="s">
        <v>7059</v>
      </c>
      <c r="B7029">
        <v>66.900000000000006</v>
      </c>
      <c r="D7029" t="str">
        <f t="shared" si="436"/>
        <v xml:space="preserve">7-16-2011 3:51 </v>
      </c>
      <c r="E7029">
        <f t="shared" si="437"/>
        <v>0.99999999994179234</v>
      </c>
      <c r="F7029">
        <v>66.900000000000006</v>
      </c>
      <c r="K7029" t="s">
        <v>16635</v>
      </c>
      <c r="L7029">
        <v>84.9</v>
      </c>
      <c r="N7029" t="s">
        <v>16743</v>
      </c>
      <c r="O7029" t="str">
        <f t="shared" si="438"/>
        <v xml:space="preserve">7-11-2012 12:51 </v>
      </c>
      <c r="P7029">
        <f t="shared" si="439"/>
        <v>0.50000000005820766</v>
      </c>
      <c r="Q7029">
        <v>75</v>
      </c>
      <c r="R7029">
        <v>1.0000000001164153</v>
      </c>
      <c r="S7029">
        <v>73</v>
      </c>
    </row>
    <row r="7030" spans="1:19" x14ac:dyDescent="0.25">
      <c r="A7030" t="s">
        <v>7060</v>
      </c>
      <c r="B7030">
        <v>71.099999999999994</v>
      </c>
      <c r="D7030" t="str">
        <f t="shared" si="436"/>
        <v xml:space="preserve">7-16-2011 2:51 </v>
      </c>
      <c r="E7030">
        <f t="shared" si="437"/>
        <v>1.0000000001164153</v>
      </c>
      <c r="F7030">
        <v>71.099999999999994</v>
      </c>
      <c r="K7030" t="s">
        <v>16636</v>
      </c>
      <c r="L7030">
        <v>84</v>
      </c>
      <c r="N7030" t="s">
        <v>16744</v>
      </c>
      <c r="O7030" t="str">
        <f t="shared" si="438"/>
        <v xml:space="preserve">7-11-2012 12:21 </v>
      </c>
      <c r="P7030">
        <f t="shared" si="439"/>
        <v>0.49999999988358468</v>
      </c>
      <c r="Q7030">
        <v>75.2</v>
      </c>
      <c r="R7030">
        <v>0.99999999994179234</v>
      </c>
      <c r="S7030">
        <v>73</v>
      </c>
    </row>
    <row r="7031" spans="1:19" x14ac:dyDescent="0.25">
      <c r="A7031" t="s">
        <v>7061</v>
      </c>
      <c r="B7031">
        <v>73</v>
      </c>
      <c r="D7031" t="str">
        <f t="shared" si="436"/>
        <v xml:space="preserve">7-16-2011 1:51 </v>
      </c>
      <c r="E7031">
        <f t="shared" si="437"/>
        <v>0.99999999994179234</v>
      </c>
      <c r="F7031">
        <v>73</v>
      </c>
      <c r="K7031" t="s">
        <v>16637</v>
      </c>
      <c r="L7031">
        <v>80.099999999999994</v>
      </c>
      <c r="N7031" t="s">
        <v>16745</v>
      </c>
      <c r="O7031" t="str">
        <f t="shared" si="438"/>
        <v xml:space="preserve">7-11-2012 11:51 </v>
      </c>
      <c r="P7031">
        <f t="shared" si="439"/>
        <v>0.36666666663950309</v>
      </c>
      <c r="Q7031">
        <v>79</v>
      </c>
      <c r="R7031">
        <v>0.99999999994179234</v>
      </c>
      <c r="S7031">
        <v>73</v>
      </c>
    </row>
    <row r="7032" spans="1:19" x14ac:dyDescent="0.25">
      <c r="A7032" t="s">
        <v>7062</v>
      </c>
      <c r="B7032">
        <v>73.900000000000006</v>
      </c>
      <c r="D7032" t="str">
        <f t="shared" si="436"/>
        <v xml:space="preserve">7-16-2011 0:51 </v>
      </c>
      <c r="E7032">
        <f t="shared" si="437"/>
        <v>0.99999999994179234</v>
      </c>
      <c r="F7032">
        <v>73.900000000000006</v>
      </c>
      <c r="K7032" t="s">
        <v>16638</v>
      </c>
      <c r="L7032">
        <v>77</v>
      </c>
      <c r="N7032" t="s">
        <v>16746</v>
      </c>
      <c r="O7032" t="str">
        <f t="shared" si="438"/>
        <v xml:space="preserve">7-11-2012 11:29 </v>
      </c>
      <c r="P7032">
        <f t="shared" si="439"/>
        <v>0.63333333347691223</v>
      </c>
      <c r="Q7032">
        <v>80.599999999999994</v>
      </c>
      <c r="R7032">
        <v>1.0000000001164153</v>
      </c>
      <c r="S7032">
        <v>73</v>
      </c>
    </row>
    <row r="7033" spans="1:19" x14ac:dyDescent="0.25">
      <c r="A7033" t="s">
        <v>7063</v>
      </c>
      <c r="B7033">
        <v>75</v>
      </c>
      <c r="D7033" t="str">
        <f t="shared" si="436"/>
        <v xml:space="preserve">7-15-2011 23:51 </v>
      </c>
      <c r="E7033">
        <f t="shared" si="437"/>
        <v>1.0000000001164153</v>
      </c>
      <c r="F7033">
        <v>75</v>
      </c>
      <c r="K7033" t="s">
        <v>16639</v>
      </c>
      <c r="L7033">
        <v>73.900000000000006</v>
      </c>
      <c r="N7033" t="s">
        <v>16747</v>
      </c>
      <c r="O7033" t="str">
        <f t="shared" si="438"/>
        <v xml:space="preserve">7-11-2012 10:51 </v>
      </c>
      <c r="P7033">
        <f t="shared" si="439"/>
        <v>0.41666666662786156</v>
      </c>
      <c r="Q7033">
        <v>78.099999999999994</v>
      </c>
      <c r="R7033">
        <v>0.99999999994179234</v>
      </c>
      <c r="S7033">
        <v>73</v>
      </c>
    </row>
    <row r="7034" spans="1:19" x14ac:dyDescent="0.25">
      <c r="A7034" t="s">
        <v>7064</v>
      </c>
      <c r="B7034">
        <v>78.099999999999994</v>
      </c>
      <c r="D7034" t="str">
        <f t="shared" si="436"/>
        <v xml:space="preserve">7-15-2011 22:51 </v>
      </c>
      <c r="E7034">
        <f t="shared" si="437"/>
        <v>0.99999999994179234</v>
      </c>
      <c r="F7034">
        <v>78.099999999999994</v>
      </c>
      <c r="K7034" t="s">
        <v>16640</v>
      </c>
      <c r="L7034">
        <v>73.400000000000006</v>
      </c>
      <c r="N7034" t="s">
        <v>16748</v>
      </c>
      <c r="O7034" t="str">
        <f t="shared" si="438"/>
        <v xml:space="preserve">7-11-2012 10:26 </v>
      </c>
      <c r="P7034">
        <f t="shared" si="439"/>
        <v>0.58333333331393078</v>
      </c>
      <c r="Q7034">
        <v>78.8</v>
      </c>
      <c r="R7034">
        <v>0.19999999995343387</v>
      </c>
      <c r="S7034">
        <v>73</v>
      </c>
    </row>
    <row r="7035" spans="1:19" x14ac:dyDescent="0.25">
      <c r="A7035" t="s">
        <v>7065</v>
      </c>
      <c r="B7035">
        <v>79</v>
      </c>
      <c r="D7035" t="str">
        <f t="shared" si="436"/>
        <v xml:space="preserve">7-15-2011 21:51 </v>
      </c>
      <c r="E7035">
        <f t="shared" si="437"/>
        <v>0.99999999994179234</v>
      </c>
      <c r="F7035">
        <v>79</v>
      </c>
      <c r="K7035" t="s">
        <v>16641</v>
      </c>
      <c r="L7035">
        <v>73.900000000000006</v>
      </c>
      <c r="N7035" t="s">
        <v>16749</v>
      </c>
      <c r="O7035" t="str">
        <f t="shared" si="438"/>
        <v xml:space="preserve">7-11-2012 9:51 </v>
      </c>
      <c r="P7035">
        <f t="shared" si="439"/>
        <v>0.99999999994179234</v>
      </c>
      <c r="Q7035">
        <v>77</v>
      </c>
      <c r="R7035">
        <v>0.99999999994179234</v>
      </c>
      <c r="S7035">
        <v>73</v>
      </c>
    </row>
    <row r="7036" spans="1:19" x14ac:dyDescent="0.25">
      <c r="A7036" t="s">
        <v>7066</v>
      </c>
      <c r="B7036">
        <v>79</v>
      </c>
      <c r="D7036" t="str">
        <f t="shared" si="436"/>
        <v xml:space="preserve">7-15-2011 20:51 </v>
      </c>
      <c r="E7036">
        <f t="shared" si="437"/>
        <v>1.0000000001164153</v>
      </c>
      <c r="F7036">
        <v>79</v>
      </c>
      <c r="K7036" t="s">
        <v>16642</v>
      </c>
      <c r="L7036">
        <v>75.900000000000006</v>
      </c>
      <c r="N7036" t="s">
        <v>16750</v>
      </c>
      <c r="O7036" t="str">
        <f t="shared" si="438"/>
        <v xml:space="preserve">7-11-2012 8:51 </v>
      </c>
      <c r="P7036">
        <f t="shared" si="439"/>
        <v>0.79999999998835847</v>
      </c>
      <c r="Q7036">
        <v>75</v>
      </c>
      <c r="R7036">
        <v>0.45000000006984919</v>
      </c>
      <c r="S7036">
        <v>73</v>
      </c>
    </row>
    <row r="7037" spans="1:19" x14ac:dyDescent="0.25">
      <c r="A7037" t="s">
        <v>7067</v>
      </c>
      <c r="B7037">
        <v>82</v>
      </c>
      <c r="D7037" t="str">
        <f t="shared" si="436"/>
        <v xml:space="preserve">7-15-2011 19:51 </v>
      </c>
      <c r="E7037">
        <f t="shared" si="437"/>
        <v>0.99999999994179234</v>
      </c>
      <c r="F7037">
        <v>82</v>
      </c>
      <c r="K7037" t="s">
        <v>16643</v>
      </c>
      <c r="L7037">
        <v>75.900000000000006</v>
      </c>
      <c r="N7037" t="s">
        <v>16751</v>
      </c>
      <c r="O7037" t="str">
        <f t="shared" si="438"/>
        <v xml:space="preserve">7-11-2012 8:03 </v>
      </c>
      <c r="P7037">
        <f t="shared" si="439"/>
        <v>0.20000000012805685</v>
      </c>
      <c r="Q7037">
        <v>73.400000000000006</v>
      </c>
      <c r="R7037">
        <v>0.99999999994179234</v>
      </c>
      <c r="S7037">
        <v>73</v>
      </c>
    </row>
    <row r="7038" spans="1:19" x14ac:dyDescent="0.25">
      <c r="A7038" t="s">
        <v>7068</v>
      </c>
      <c r="B7038">
        <v>84</v>
      </c>
      <c r="D7038" t="str">
        <f t="shared" si="436"/>
        <v xml:space="preserve">7-15-2011 18:51 </v>
      </c>
      <c r="E7038">
        <f t="shared" si="437"/>
        <v>0.99999999994179234</v>
      </c>
      <c r="F7038">
        <v>84</v>
      </c>
      <c r="K7038" t="s">
        <v>16644</v>
      </c>
      <c r="L7038">
        <v>78.099999999999994</v>
      </c>
      <c r="N7038" t="s">
        <v>16752</v>
      </c>
      <c r="O7038" t="str">
        <f t="shared" si="438"/>
        <v xml:space="preserve">7-11-2012 7:51 </v>
      </c>
      <c r="P7038">
        <f t="shared" si="439"/>
        <v>0.99999999994179234</v>
      </c>
      <c r="Q7038">
        <v>73</v>
      </c>
      <c r="R7038">
        <v>0.99999999994179234</v>
      </c>
      <c r="S7038">
        <v>73</v>
      </c>
    </row>
    <row r="7039" spans="1:19" x14ac:dyDescent="0.25">
      <c r="A7039" t="s">
        <v>7069</v>
      </c>
      <c r="B7039">
        <v>84.9</v>
      </c>
      <c r="D7039" t="str">
        <f t="shared" si="436"/>
        <v xml:space="preserve">7-15-2011 17:51 </v>
      </c>
      <c r="E7039">
        <f t="shared" si="437"/>
        <v>1.0000000001164153</v>
      </c>
      <c r="F7039">
        <v>84.9</v>
      </c>
      <c r="K7039" t="s">
        <v>16645</v>
      </c>
      <c r="L7039">
        <v>78.099999999999994</v>
      </c>
      <c r="N7039" t="s">
        <v>16753</v>
      </c>
      <c r="O7039" t="str">
        <f t="shared" si="438"/>
        <v xml:space="preserve">7-11-2012 6:51 </v>
      </c>
      <c r="P7039">
        <f t="shared" si="439"/>
        <v>0.99999999994179234</v>
      </c>
      <c r="Q7039">
        <v>72</v>
      </c>
      <c r="R7039">
        <v>0.99999999994179234</v>
      </c>
      <c r="S7039">
        <v>73</v>
      </c>
    </row>
    <row r="7040" spans="1:19" x14ac:dyDescent="0.25">
      <c r="A7040" t="s">
        <v>7070</v>
      </c>
      <c r="B7040">
        <v>84.9</v>
      </c>
      <c r="D7040" t="str">
        <f t="shared" si="436"/>
        <v xml:space="preserve">7-15-2011 16:51 </v>
      </c>
      <c r="E7040">
        <f t="shared" si="437"/>
        <v>0.99999999994179234</v>
      </c>
      <c r="F7040">
        <v>84.9</v>
      </c>
      <c r="K7040" t="s">
        <v>16646</v>
      </c>
      <c r="L7040">
        <v>79</v>
      </c>
      <c r="N7040" t="s">
        <v>16754</v>
      </c>
      <c r="O7040" t="str">
        <f t="shared" si="438"/>
        <v xml:space="preserve">7-11-2012 5:51 </v>
      </c>
      <c r="P7040">
        <f t="shared" si="439"/>
        <v>0.73333333345362917</v>
      </c>
      <c r="Q7040">
        <v>72</v>
      </c>
      <c r="R7040">
        <v>1.0000000001164153</v>
      </c>
      <c r="S7040">
        <v>73</v>
      </c>
    </row>
    <row r="7041" spans="1:19" x14ac:dyDescent="0.25">
      <c r="A7041" t="s">
        <v>7071</v>
      </c>
      <c r="B7041">
        <v>84.9</v>
      </c>
      <c r="D7041" t="str">
        <f t="shared" si="436"/>
        <v xml:space="preserve">7-15-2011 15:51 </v>
      </c>
      <c r="E7041">
        <f t="shared" si="437"/>
        <v>0.99999999994179234</v>
      </c>
      <c r="F7041">
        <v>84.9</v>
      </c>
      <c r="K7041" t="s">
        <v>16647</v>
      </c>
      <c r="L7041">
        <v>79</v>
      </c>
      <c r="N7041" t="s">
        <v>16755</v>
      </c>
      <c r="O7041" t="str">
        <f t="shared" si="438"/>
        <v xml:space="preserve">7-11-2012 5:07 </v>
      </c>
      <c r="P7041">
        <f t="shared" si="439"/>
        <v>0.26666666666278616</v>
      </c>
      <c r="Q7041">
        <v>73.400000000000006</v>
      </c>
      <c r="R7041">
        <v>0.1499999999650754</v>
      </c>
      <c r="S7041">
        <v>73</v>
      </c>
    </row>
    <row r="7042" spans="1:19" x14ac:dyDescent="0.25">
      <c r="A7042" t="s">
        <v>7072</v>
      </c>
      <c r="B7042">
        <v>84</v>
      </c>
      <c r="D7042" t="str">
        <f t="shared" si="436"/>
        <v xml:space="preserve">7-15-2011 14:51 </v>
      </c>
      <c r="E7042">
        <f t="shared" si="437"/>
        <v>1.0000000001164153</v>
      </c>
      <c r="F7042">
        <v>84</v>
      </c>
      <c r="K7042" t="s">
        <v>16648</v>
      </c>
      <c r="L7042">
        <v>80.099999999999994</v>
      </c>
      <c r="N7042" t="s">
        <v>16756</v>
      </c>
      <c r="O7042" t="str">
        <f t="shared" si="438"/>
        <v xml:space="preserve">7-11-2012 4:51 </v>
      </c>
      <c r="P7042">
        <f t="shared" si="439"/>
        <v>0.99999999994179234</v>
      </c>
      <c r="Q7042">
        <v>73</v>
      </c>
      <c r="R7042">
        <v>0.99999999994179234</v>
      </c>
      <c r="S7042">
        <v>73</v>
      </c>
    </row>
    <row r="7043" spans="1:19" x14ac:dyDescent="0.25">
      <c r="A7043" t="s">
        <v>7073</v>
      </c>
      <c r="B7043">
        <v>82.9</v>
      </c>
      <c r="D7043" t="str">
        <f t="shared" ref="D7043:D7106" si="440">LEFT(A7043,LEN(A7043)-3)</f>
        <v xml:space="preserve">7-15-2011 13:51 </v>
      </c>
      <c r="E7043">
        <f t="shared" ref="E7043:E7106" si="441">(D7043-D7044)*24</f>
        <v>0.99999999994179234</v>
      </c>
      <c r="F7043">
        <v>82.9</v>
      </c>
      <c r="K7043" t="s">
        <v>16649</v>
      </c>
      <c r="L7043">
        <v>80.099999999999994</v>
      </c>
      <c r="N7043" t="s">
        <v>16757</v>
      </c>
      <c r="O7043" t="str">
        <f t="shared" ref="O7043:O7106" si="442">LEFT(N7043,LEN(N7043)-3)</f>
        <v xml:space="preserve">7-11-2012 3:51 </v>
      </c>
      <c r="P7043">
        <f t="shared" ref="P7043:P7106" si="443">(O7043-O7044)*24</f>
        <v>0.99999999994179234</v>
      </c>
      <c r="Q7043">
        <v>73</v>
      </c>
      <c r="R7043">
        <v>0.64999999984866008</v>
      </c>
      <c r="S7043">
        <v>73</v>
      </c>
    </row>
    <row r="7044" spans="1:19" x14ac:dyDescent="0.25">
      <c r="A7044" t="s">
        <v>7074</v>
      </c>
      <c r="B7044">
        <v>80.099999999999994</v>
      </c>
      <c r="D7044" t="str">
        <f t="shared" si="440"/>
        <v xml:space="preserve">7-15-2011 12:51 </v>
      </c>
      <c r="E7044">
        <f t="shared" si="441"/>
        <v>0.99999999994179234</v>
      </c>
      <c r="F7044">
        <v>80.099999999999994</v>
      </c>
      <c r="K7044" t="s">
        <v>16650</v>
      </c>
      <c r="L7044">
        <v>82</v>
      </c>
      <c r="N7044" t="s">
        <v>16758</v>
      </c>
      <c r="O7044" t="str">
        <f t="shared" si="442"/>
        <v xml:space="preserve">7-11-2012 2:51 </v>
      </c>
      <c r="P7044">
        <f t="shared" si="443"/>
        <v>1.0000000001164153</v>
      </c>
      <c r="Q7044">
        <v>73.900000000000006</v>
      </c>
      <c r="R7044">
        <v>0.99999999994179234</v>
      </c>
      <c r="S7044">
        <v>73</v>
      </c>
    </row>
    <row r="7045" spans="1:19" x14ac:dyDescent="0.25">
      <c r="A7045" t="s">
        <v>7075</v>
      </c>
      <c r="B7045">
        <v>80.099999999999994</v>
      </c>
      <c r="D7045" t="str">
        <f t="shared" si="440"/>
        <v xml:space="preserve">7-15-2011 11:51 </v>
      </c>
      <c r="E7045">
        <f t="shared" si="441"/>
        <v>1.0000000001164153</v>
      </c>
      <c r="F7045">
        <v>80.099999999999994</v>
      </c>
      <c r="K7045" t="s">
        <v>16651</v>
      </c>
      <c r="L7045">
        <v>84</v>
      </c>
      <c r="N7045" t="s">
        <v>16759</v>
      </c>
      <c r="O7045" t="str">
        <f t="shared" si="442"/>
        <v xml:space="preserve">7-11-2012 1:51 </v>
      </c>
      <c r="P7045">
        <f t="shared" si="443"/>
        <v>0.71666666655801237</v>
      </c>
      <c r="Q7045">
        <v>73.900000000000006</v>
      </c>
      <c r="R7045">
        <v>0.99999999994179234</v>
      </c>
      <c r="S7045">
        <v>73</v>
      </c>
    </row>
    <row r="7046" spans="1:19" x14ac:dyDescent="0.25">
      <c r="A7046" t="s">
        <v>7076</v>
      </c>
      <c r="B7046">
        <v>79</v>
      </c>
      <c r="D7046" t="str">
        <f t="shared" si="440"/>
        <v xml:space="preserve">7-15-2011 10:51 </v>
      </c>
      <c r="E7046">
        <f t="shared" si="441"/>
        <v>0.99999999994179234</v>
      </c>
      <c r="F7046">
        <v>79</v>
      </c>
      <c r="K7046" t="s">
        <v>16652</v>
      </c>
      <c r="L7046">
        <v>89.1</v>
      </c>
      <c r="N7046" t="s">
        <v>16760</v>
      </c>
      <c r="O7046" t="str">
        <f t="shared" si="442"/>
        <v xml:space="preserve">7-11-2012 1:08 </v>
      </c>
      <c r="P7046">
        <f t="shared" si="443"/>
        <v>0.28333333338377997</v>
      </c>
      <c r="Q7046">
        <v>73.400000000000006</v>
      </c>
      <c r="R7046">
        <v>0.68333333329064772</v>
      </c>
      <c r="S7046">
        <v>73</v>
      </c>
    </row>
    <row r="7047" spans="1:19" x14ac:dyDescent="0.25">
      <c r="A7047" t="s">
        <v>7077</v>
      </c>
      <c r="B7047">
        <v>77</v>
      </c>
      <c r="D7047" t="str">
        <f t="shared" si="440"/>
        <v xml:space="preserve">7-15-2011 9:51 </v>
      </c>
      <c r="E7047">
        <f t="shared" si="441"/>
        <v>0.99999999994179234</v>
      </c>
      <c r="F7047">
        <v>77</v>
      </c>
      <c r="K7047" t="s">
        <v>16653</v>
      </c>
      <c r="L7047">
        <v>90</v>
      </c>
      <c r="N7047" t="s">
        <v>16761</v>
      </c>
      <c r="O7047" t="str">
        <f t="shared" si="442"/>
        <v xml:space="preserve">7-11-2012 0:51 </v>
      </c>
      <c r="P7047">
        <f t="shared" si="443"/>
        <v>0.48333333333721384</v>
      </c>
      <c r="Q7047">
        <v>73.900000000000006</v>
      </c>
      <c r="R7047">
        <v>0.99999999994179234</v>
      </c>
      <c r="S7047">
        <v>73</v>
      </c>
    </row>
    <row r="7048" spans="1:19" x14ac:dyDescent="0.25">
      <c r="A7048" t="s">
        <v>7078</v>
      </c>
      <c r="B7048">
        <v>72</v>
      </c>
      <c r="D7048" t="str">
        <f t="shared" si="440"/>
        <v xml:space="preserve">7-15-2011 8:51 </v>
      </c>
      <c r="E7048">
        <f t="shared" si="441"/>
        <v>1.0000000001164153</v>
      </c>
      <c r="F7048">
        <v>72</v>
      </c>
      <c r="K7048" t="s">
        <v>16654</v>
      </c>
      <c r="L7048">
        <v>91</v>
      </c>
      <c r="N7048" t="s">
        <v>16762</v>
      </c>
      <c r="O7048" t="str">
        <f t="shared" si="442"/>
        <v xml:space="preserve">7-11-2012 0:22 </v>
      </c>
      <c r="P7048">
        <f t="shared" si="443"/>
        <v>0.5166666666045785</v>
      </c>
      <c r="Q7048">
        <v>73.400000000000006</v>
      </c>
      <c r="R7048">
        <v>0.43333333334885538</v>
      </c>
      <c r="S7048">
        <v>73</v>
      </c>
    </row>
    <row r="7049" spans="1:19" x14ac:dyDescent="0.25">
      <c r="A7049" t="s">
        <v>7079</v>
      </c>
      <c r="B7049">
        <v>66.900000000000006</v>
      </c>
      <c r="D7049" t="str">
        <f t="shared" si="440"/>
        <v xml:space="preserve">7-15-2011 7:51 </v>
      </c>
      <c r="E7049">
        <f t="shared" si="441"/>
        <v>0.99999999994179234</v>
      </c>
      <c r="F7049">
        <v>66.900000000000006</v>
      </c>
      <c r="K7049" t="s">
        <v>16655</v>
      </c>
      <c r="L7049">
        <v>89.1</v>
      </c>
      <c r="N7049" t="s">
        <v>16763</v>
      </c>
      <c r="O7049" t="str">
        <f t="shared" si="442"/>
        <v xml:space="preserve">7-10-2012 23:51 </v>
      </c>
      <c r="P7049">
        <f t="shared" si="443"/>
        <v>1.0000000001164153</v>
      </c>
      <c r="Q7049">
        <v>75</v>
      </c>
      <c r="R7049">
        <v>1.0000000001164153</v>
      </c>
      <c r="S7049">
        <v>73</v>
      </c>
    </row>
    <row r="7050" spans="1:19" x14ac:dyDescent="0.25">
      <c r="A7050" t="s">
        <v>7080</v>
      </c>
      <c r="B7050">
        <v>62.1</v>
      </c>
      <c r="D7050" t="str">
        <f t="shared" si="440"/>
        <v xml:space="preserve">7-15-2011 6:51 </v>
      </c>
      <c r="E7050">
        <f t="shared" si="441"/>
        <v>0.99999999994179234</v>
      </c>
      <c r="F7050">
        <v>62.1</v>
      </c>
      <c r="K7050" t="s">
        <v>16656</v>
      </c>
      <c r="L7050">
        <v>91.9</v>
      </c>
      <c r="N7050" t="s">
        <v>16764</v>
      </c>
      <c r="O7050" t="str">
        <f t="shared" si="442"/>
        <v xml:space="preserve">7-10-2012 22:51 </v>
      </c>
      <c r="P7050">
        <f t="shared" si="443"/>
        <v>0.99999999994179234</v>
      </c>
      <c r="Q7050">
        <v>75</v>
      </c>
      <c r="R7050">
        <v>0.99999999994179234</v>
      </c>
      <c r="S7050">
        <v>73</v>
      </c>
    </row>
    <row r="7051" spans="1:19" x14ac:dyDescent="0.25">
      <c r="A7051" t="s">
        <v>7081</v>
      </c>
      <c r="B7051">
        <v>62.1</v>
      </c>
      <c r="D7051" t="str">
        <f t="shared" si="440"/>
        <v xml:space="preserve">7-15-2011 5:51 </v>
      </c>
      <c r="E7051">
        <f t="shared" si="441"/>
        <v>1.0000000001164153</v>
      </c>
      <c r="F7051">
        <v>62.1</v>
      </c>
      <c r="K7051" t="s">
        <v>16657</v>
      </c>
      <c r="L7051">
        <v>89.1</v>
      </c>
      <c r="N7051" t="s">
        <v>16765</v>
      </c>
      <c r="O7051" t="str">
        <f t="shared" si="442"/>
        <v xml:space="preserve">7-10-2012 21:51 </v>
      </c>
      <c r="P7051">
        <f t="shared" si="443"/>
        <v>0.99999999994179234</v>
      </c>
      <c r="Q7051">
        <v>75.900000000000006</v>
      </c>
      <c r="R7051">
        <v>0.99999999994179234</v>
      </c>
      <c r="S7051">
        <v>73</v>
      </c>
    </row>
    <row r="7052" spans="1:19" x14ac:dyDescent="0.25">
      <c r="A7052" t="s">
        <v>7082</v>
      </c>
      <c r="B7052">
        <v>63</v>
      </c>
      <c r="D7052" t="str">
        <f t="shared" si="440"/>
        <v xml:space="preserve">7-15-2011 4:51 </v>
      </c>
      <c r="E7052">
        <f t="shared" si="441"/>
        <v>0.99999999994179234</v>
      </c>
      <c r="F7052">
        <v>63</v>
      </c>
      <c r="K7052" t="s">
        <v>16658</v>
      </c>
      <c r="L7052">
        <v>87.1</v>
      </c>
      <c r="N7052" t="s">
        <v>16766</v>
      </c>
      <c r="O7052" t="str">
        <f t="shared" si="442"/>
        <v xml:space="preserve">7-10-2012 20:51 </v>
      </c>
      <c r="P7052">
        <f t="shared" si="443"/>
        <v>1.0000000001164153</v>
      </c>
      <c r="Q7052">
        <v>78.099999999999994</v>
      </c>
      <c r="R7052">
        <v>0.99999999994179234</v>
      </c>
      <c r="S7052">
        <v>73</v>
      </c>
    </row>
    <row r="7053" spans="1:19" x14ac:dyDescent="0.25">
      <c r="A7053" t="s">
        <v>7083</v>
      </c>
      <c r="B7053">
        <v>64</v>
      </c>
      <c r="D7053" t="str">
        <f t="shared" si="440"/>
        <v xml:space="preserve">7-15-2011 3:51 </v>
      </c>
      <c r="E7053">
        <f t="shared" si="441"/>
        <v>0.99999999994179234</v>
      </c>
      <c r="F7053">
        <v>64</v>
      </c>
      <c r="K7053" t="s">
        <v>16659</v>
      </c>
      <c r="L7053">
        <v>84</v>
      </c>
      <c r="N7053" t="s">
        <v>16767</v>
      </c>
      <c r="O7053" t="str">
        <f t="shared" si="442"/>
        <v xml:space="preserve">7-10-2012 19:51 </v>
      </c>
      <c r="P7053">
        <f t="shared" si="443"/>
        <v>0.99999999994179234</v>
      </c>
      <c r="Q7053">
        <v>82</v>
      </c>
      <c r="R7053">
        <v>0.99999999994179234</v>
      </c>
      <c r="S7053">
        <v>73</v>
      </c>
    </row>
    <row r="7054" spans="1:19" x14ac:dyDescent="0.25">
      <c r="A7054" t="s">
        <v>7084</v>
      </c>
      <c r="B7054">
        <v>68</v>
      </c>
      <c r="D7054" t="str">
        <f t="shared" si="440"/>
        <v xml:space="preserve">7-15-2011 2:51 </v>
      </c>
      <c r="E7054">
        <f t="shared" si="441"/>
        <v>1.0000000001164153</v>
      </c>
      <c r="F7054">
        <v>68</v>
      </c>
      <c r="K7054" t="s">
        <v>16660</v>
      </c>
      <c r="L7054">
        <v>82.4</v>
      </c>
      <c r="N7054" t="s">
        <v>16768</v>
      </c>
      <c r="O7054" t="str">
        <f t="shared" si="442"/>
        <v xml:space="preserve">7-10-2012 18:51 </v>
      </c>
      <c r="P7054">
        <f t="shared" si="443"/>
        <v>0.99999999994179234</v>
      </c>
      <c r="Q7054">
        <v>82.9</v>
      </c>
      <c r="R7054">
        <v>0.99999999994179234</v>
      </c>
      <c r="S7054">
        <v>73</v>
      </c>
    </row>
    <row r="7055" spans="1:19" x14ac:dyDescent="0.25">
      <c r="A7055" t="s">
        <v>7085</v>
      </c>
      <c r="B7055">
        <v>69.099999999999994</v>
      </c>
      <c r="D7055" t="str">
        <f t="shared" si="440"/>
        <v xml:space="preserve">7-15-2011 1:51 </v>
      </c>
      <c r="E7055">
        <f t="shared" si="441"/>
        <v>0.99999999994179234</v>
      </c>
      <c r="F7055">
        <v>69.099999999999994</v>
      </c>
      <c r="K7055" t="s">
        <v>16661</v>
      </c>
      <c r="L7055">
        <v>82</v>
      </c>
      <c r="N7055" t="s">
        <v>16769</v>
      </c>
      <c r="O7055" t="str">
        <f t="shared" si="442"/>
        <v xml:space="preserve">7-10-2012 17:51 </v>
      </c>
      <c r="P7055">
        <f t="shared" si="443"/>
        <v>1.0000000001164153</v>
      </c>
      <c r="Q7055">
        <v>84.9</v>
      </c>
      <c r="R7055">
        <v>1.0000000001164153</v>
      </c>
      <c r="S7055">
        <v>73</v>
      </c>
    </row>
    <row r="7056" spans="1:19" x14ac:dyDescent="0.25">
      <c r="A7056" t="s">
        <v>7086</v>
      </c>
      <c r="B7056">
        <v>71.099999999999994</v>
      </c>
      <c r="D7056" t="str">
        <f t="shared" si="440"/>
        <v xml:space="preserve">7-15-2011 0:51 </v>
      </c>
      <c r="E7056">
        <f t="shared" si="441"/>
        <v>0.99999999994179234</v>
      </c>
      <c r="F7056">
        <v>71.099999999999994</v>
      </c>
      <c r="K7056" t="s">
        <v>16662</v>
      </c>
      <c r="L7056">
        <v>82.4</v>
      </c>
      <c r="N7056" t="s">
        <v>16770</v>
      </c>
      <c r="O7056" t="str">
        <f t="shared" si="442"/>
        <v xml:space="preserve">7-10-2012 16:51 </v>
      </c>
      <c r="P7056">
        <f t="shared" si="443"/>
        <v>0.99999999994179234</v>
      </c>
      <c r="Q7056">
        <v>84</v>
      </c>
      <c r="R7056">
        <v>0.55000000004656613</v>
      </c>
      <c r="S7056">
        <v>73</v>
      </c>
    </row>
    <row r="7057" spans="1:19" x14ac:dyDescent="0.25">
      <c r="A7057" t="s">
        <v>7087</v>
      </c>
      <c r="B7057">
        <v>73</v>
      </c>
      <c r="D7057" t="str">
        <f t="shared" si="440"/>
        <v xml:space="preserve">7-14-2011 23:51 </v>
      </c>
      <c r="E7057">
        <f t="shared" si="441"/>
        <v>1.0000000001164153</v>
      </c>
      <c r="F7057">
        <v>73</v>
      </c>
      <c r="K7057" t="s">
        <v>16663</v>
      </c>
      <c r="L7057">
        <v>78.8</v>
      </c>
      <c r="N7057" t="s">
        <v>16771</v>
      </c>
      <c r="O7057" t="str">
        <f t="shared" si="442"/>
        <v xml:space="preserve">7-10-2012 15:51 </v>
      </c>
      <c r="P7057">
        <f t="shared" si="443"/>
        <v>0.99999999994179234</v>
      </c>
      <c r="Q7057">
        <v>84.9</v>
      </c>
      <c r="R7057">
        <v>0.99999999994179234</v>
      </c>
      <c r="S7057">
        <v>73</v>
      </c>
    </row>
    <row r="7058" spans="1:19" x14ac:dyDescent="0.25">
      <c r="A7058" t="s">
        <v>7088</v>
      </c>
      <c r="B7058">
        <v>75</v>
      </c>
      <c r="D7058" t="str">
        <f t="shared" si="440"/>
        <v xml:space="preserve">7-14-2011 22:51 </v>
      </c>
      <c r="E7058">
        <f t="shared" si="441"/>
        <v>0.99999999994179234</v>
      </c>
      <c r="F7058">
        <v>75</v>
      </c>
      <c r="K7058" t="s">
        <v>16664</v>
      </c>
      <c r="L7058">
        <v>79</v>
      </c>
      <c r="N7058" t="s">
        <v>16772</v>
      </c>
      <c r="O7058" t="str">
        <f t="shared" si="442"/>
        <v xml:space="preserve">7-10-2012 14:51 </v>
      </c>
      <c r="P7058">
        <f t="shared" si="443"/>
        <v>0.53333333332557231</v>
      </c>
      <c r="Q7058">
        <v>82</v>
      </c>
      <c r="R7058">
        <v>0.99999999994179234</v>
      </c>
      <c r="S7058">
        <v>73</v>
      </c>
    </row>
    <row r="7059" spans="1:19" x14ac:dyDescent="0.25">
      <c r="A7059" t="s">
        <v>7089</v>
      </c>
      <c r="B7059">
        <v>75.900000000000006</v>
      </c>
      <c r="D7059" t="str">
        <f t="shared" si="440"/>
        <v xml:space="preserve">7-14-2011 21:51 </v>
      </c>
      <c r="E7059">
        <f t="shared" si="441"/>
        <v>0.99999999994179234</v>
      </c>
      <c r="F7059">
        <v>75.900000000000006</v>
      </c>
      <c r="K7059" t="s">
        <v>16665</v>
      </c>
      <c r="L7059">
        <v>75.900000000000006</v>
      </c>
      <c r="N7059" t="s">
        <v>16773</v>
      </c>
      <c r="O7059" t="str">
        <f t="shared" si="442"/>
        <v xml:space="preserve">7-10-2012 14:19 </v>
      </c>
      <c r="P7059">
        <f t="shared" si="443"/>
        <v>0.46666666679084301</v>
      </c>
      <c r="Q7059">
        <v>80.599999999999994</v>
      </c>
      <c r="R7059">
        <v>1.0000000001164153</v>
      </c>
      <c r="S7059">
        <v>73</v>
      </c>
    </row>
    <row r="7060" spans="1:19" x14ac:dyDescent="0.25">
      <c r="A7060" t="s">
        <v>7090</v>
      </c>
      <c r="B7060">
        <v>77</v>
      </c>
      <c r="D7060" t="str">
        <f t="shared" si="440"/>
        <v xml:space="preserve">7-14-2011 20:51 </v>
      </c>
      <c r="E7060">
        <f t="shared" si="441"/>
        <v>1.0000000001164153</v>
      </c>
      <c r="F7060">
        <v>77</v>
      </c>
      <c r="K7060" t="s">
        <v>16666</v>
      </c>
      <c r="L7060">
        <v>77</v>
      </c>
      <c r="N7060" t="s">
        <v>16774</v>
      </c>
      <c r="O7060" t="str">
        <f t="shared" si="442"/>
        <v xml:space="preserve">7-10-2012 13:51 </v>
      </c>
      <c r="P7060">
        <f t="shared" si="443"/>
        <v>0.13333333324408159</v>
      </c>
      <c r="Q7060">
        <v>78.099999999999994</v>
      </c>
      <c r="R7060">
        <v>0.99999999994179234</v>
      </c>
      <c r="S7060">
        <v>73</v>
      </c>
    </row>
    <row r="7061" spans="1:19" x14ac:dyDescent="0.25">
      <c r="A7061" t="s">
        <v>7091</v>
      </c>
      <c r="B7061">
        <v>81</v>
      </c>
      <c r="D7061" t="str">
        <f t="shared" si="440"/>
        <v xml:space="preserve">7-14-2011 19:51 </v>
      </c>
      <c r="E7061">
        <f t="shared" si="441"/>
        <v>0.99999999994179234</v>
      </c>
      <c r="F7061">
        <v>81</v>
      </c>
      <c r="K7061" t="s">
        <v>16667</v>
      </c>
      <c r="L7061">
        <v>75</v>
      </c>
      <c r="N7061" t="s">
        <v>16775</v>
      </c>
      <c r="O7061" t="str">
        <f t="shared" si="442"/>
        <v xml:space="preserve">7-10-2012 13:43 </v>
      </c>
      <c r="P7061">
        <f t="shared" si="443"/>
        <v>0.19999999995343387</v>
      </c>
      <c r="Q7061">
        <v>78.8</v>
      </c>
      <c r="R7061">
        <v>1.0000000001164153</v>
      </c>
      <c r="S7061">
        <v>73</v>
      </c>
    </row>
    <row r="7062" spans="1:19" x14ac:dyDescent="0.25">
      <c r="A7062" t="s">
        <v>7092</v>
      </c>
      <c r="B7062">
        <v>84</v>
      </c>
      <c r="D7062" t="str">
        <f t="shared" si="440"/>
        <v xml:space="preserve">7-14-2011 18:51 </v>
      </c>
      <c r="E7062">
        <f t="shared" si="441"/>
        <v>0.99999999994179234</v>
      </c>
      <c r="F7062">
        <v>84</v>
      </c>
      <c r="K7062" t="s">
        <v>16668</v>
      </c>
      <c r="L7062">
        <v>75</v>
      </c>
      <c r="N7062" t="s">
        <v>16776</v>
      </c>
      <c r="O7062" t="str">
        <f t="shared" si="442"/>
        <v xml:space="preserve">7-10-2012 13:31 </v>
      </c>
      <c r="P7062">
        <f t="shared" si="443"/>
        <v>0.66666666674427688</v>
      </c>
      <c r="Q7062">
        <v>80.599999999999994</v>
      </c>
      <c r="R7062">
        <v>0.99999999994179234</v>
      </c>
      <c r="S7062">
        <v>73</v>
      </c>
    </row>
    <row r="7063" spans="1:19" x14ac:dyDescent="0.25">
      <c r="A7063" t="s">
        <v>7093</v>
      </c>
      <c r="B7063">
        <v>86</v>
      </c>
      <c r="D7063" t="str">
        <f t="shared" si="440"/>
        <v xml:space="preserve">7-14-2011 17:51 </v>
      </c>
      <c r="E7063">
        <f t="shared" si="441"/>
        <v>1.0000000001164153</v>
      </c>
      <c r="F7063">
        <v>86</v>
      </c>
      <c r="K7063" t="s">
        <v>16669</v>
      </c>
      <c r="L7063">
        <v>75.2</v>
      </c>
      <c r="N7063" t="s">
        <v>16777</v>
      </c>
      <c r="O7063" t="str">
        <f t="shared" si="442"/>
        <v xml:space="preserve">7-10-2012 12:51 </v>
      </c>
      <c r="P7063">
        <f t="shared" si="443"/>
        <v>0.99999999994179234</v>
      </c>
      <c r="Q7063">
        <v>84.9</v>
      </c>
      <c r="R7063">
        <v>0.99999999994179234</v>
      </c>
      <c r="S7063">
        <v>73</v>
      </c>
    </row>
    <row r="7064" spans="1:19" x14ac:dyDescent="0.25">
      <c r="A7064" t="s">
        <v>7094</v>
      </c>
      <c r="B7064">
        <v>87.1</v>
      </c>
      <c r="D7064" t="str">
        <f t="shared" si="440"/>
        <v xml:space="preserve">7-14-2011 16:51 </v>
      </c>
      <c r="E7064">
        <f t="shared" si="441"/>
        <v>0.99999999994179234</v>
      </c>
      <c r="F7064">
        <v>87.1</v>
      </c>
      <c r="K7064" t="s">
        <v>16670</v>
      </c>
      <c r="L7064">
        <v>75</v>
      </c>
      <c r="N7064" t="s">
        <v>16778</v>
      </c>
      <c r="O7064" t="str">
        <f t="shared" si="442"/>
        <v xml:space="preserve">7-10-2012 11:51 </v>
      </c>
      <c r="P7064">
        <f t="shared" si="443"/>
        <v>1.0000000001164153</v>
      </c>
      <c r="Q7064">
        <v>81</v>
      </c>
      <c r="R7064">
        <v>1.0000000001164153</v>
      </c>
      <c r="S7064">
        <v>73</v>
      </c>
    </row>
    <row r="7065" spans="1:19" x14ac:dyDescent="0.25">
      <c r="A7065" t="s">
        <v>7095</v>
      </c>
      <c r="B7065">
        <v>86</v>
      </c>
      <c r="D7065" t="str">
        <f t="shared" si="440"/>
        <v xml:space="preserve">7-14-2011 15:51 </v>
      </c>
      <c r="E7065">
        <f t="shared" si="441"/>
        <v>0.99999999994179234</v>
      </c>
      <c r="F7065">
        <v>86</v>
      </c>
      <c r="K7065" t="s">
        <v>16671</v>
      </c>
      <c r="L7065">
        <v>73.400000000000006</v>
      </c>
      <c r="N7065" t="s">
        <v>16779</v>
      </c>
      <c r="O7065" t="str">
        <f t="shared" si="442"/>
        <v xml:space="preserve">7-10-2012 10:51 </v>
      </c>
      <c r="P7065">
        <f t="shared" si="443"/>
        <v>0.41666666662786156</v>
      </c>
      <c r="Q7065">
        <v>80.099999999999994</v>
      </c>
      <c r="R7065">
        <v>0.99999999994179234</v>
      </c>
      <c r="S7065">
        <v>73</v>
      </c>
    </row>
    <row r="7066" spans="1:19" x14ac:dyDescent="0.25">
      <c r="A7066" t="s">
        <v>7096</v>
      </c>
      <c r="B7066">
        <v>84.9</v>
      </c>
      <c r="D7066" t="str">
        <f t="shared" si="440"/>
        <v xml:space="preserve">7-14-2011 14:51 </v>
      </c>
      <c r="E7066">
        <f t="shared" si="441"/>
        <v>1.0000000001164153</v>
      </c>
      <c r="F7066">
        <v>84.9</v>
      </c>
      <c r="K7066" t="s">
        <v>16672</v>
      </c>
      <c r="L7066">
        <v>73.900000000000006</v>
      </c>
      <c r="N7066" t="s">
        <v>16780</v>
      </c>
      <c r="O7066" t="str">
        <f t="shared" si="442"/>
        <v xml:space="preserve">7-10-2012 10:26 </v>
      </c>
      <c r="P7066">
        <f t="shared" si="443"/>
        <v>0.58333333331393078</v>
      </c>
      <c r="Q7066">
        <v>80.599999999999994</v>
      </c>
      <c r="R7066">
        <v>0.43333333317423239</v>
      </c>
      <c r="S7066">
        <v>73</v>
      </c>
    </row>
    <row r="7067" spans="1:19" x14ac:dyDescent="0.25">
      <c r="A7067" t="s">
        <v>7097</v>
      </c>
      <c r="B7067">
        <v>86</v>
      </c>
      <c r="D7067" t="str">
        <f t="shared" si="440"/>
        <v xml:space="preserve">7-14-2011 13:51 </v>
      </c>
      <c r="E7067">
        <f t="shared" si="441"/>
        <v>0.99999999994179234</v>
      </c>
      <c r="F7067">
        <v>86</v>
      </c>
      <c r="K7067" t="s">
        <v>16673</v>
      </c>
      <c r="L7067">
        <v>73.900000000000006</v>
      </c>
      <c r="N7067" t="s">
        <v>16781</v>
      </c>
      <c r="O7067" t="str">
        <f t="shared" si="442"/>
        <v xml:space="preserve">7-10-2012 9:51 </v>
      </c>
      <c r="P7067">
        <f t="shared" si="443"/>
        <v>0.13333333324408159</v>
      </c>
      <c r="Q7067">
        <v>79</v>
      </c>
      <c r="R7067">
        <v>1.0000000001164153</v>
      </c>
      <c r="S7067">
        <v>73</v>
      </c>
    </row>
    <row r="7068" spans="1:19" x14ac:dyDescent="0.25">
      <c r="A7068" t="s">
        <v>7098</v>
      </c>
      <c r="B7068">
        <v>84.9</v>
      </c>
      <c r="D7068" t="str">
        <f t="shared" si="440"/>
        <v xml:space="preserve">7-14-2011 12:51 </v>
      </c>
      <c r="E7068">
        <f t="shared" si="441"/>
        <v>0.99999999994179234</v>
      </c>
      <c r="F7068">
        <v>84.9</v>
      </c>
      <c r="K7068" t="s">
        <v>16674</v>
      </c>
      <c r="L7068">
        <v>73.900000000000006</v>
      </c>
      <c r="N7068" t="s">
        <v>16782</v>
      </c>
      <c r="O7068" t="str">
        <f t="shared" si="442"/>
        <v xml:space="preserve">7-10-2012 9:43 </v>
      </c>
      <c r="P7068">
        <f t="shared" si="443"/>
        <v>0.86666666669771075</v>
      </c>
      <c r="Q7068">
        <v>78.8</v>
      </c>
      <c r="R7068">
        <v>1.0000000001164153</v>
      </c>
      <c r="S7068">
        <v>73</v>
      </c>
    </row>
    <row r="7069" spans="1:19" x14ac:dyDescent="0.25">
      <c r="A7069" t="s">
        <v>7099</v>
      </c>
      <c r="B7069">
        <v>82.9</v>
      </c>
      <c r="D7069" t="str">
        <f t="shared" si="440"/>
        <v xml:space="preserve">7-14-2011 11:51 </v>
      </c>
      <c r="E7069">
        <f t="shared" si="441"/>
        <v>1.0000000001164153</v>
      </c>
      <c r="F7069">
        <v>82.9</v>
      </c>
      <c r="K7069" t="s">
        <v>16675</v>
      </c>
      <c r="L7069">
        <v>75</v>
      </c>
      <c r="N7069" t="s">
        <v>16783</v>
      </c>
      <c r="O7069" t="str">
        <f t="shared" si="442"/>
        <v xml:space="preserve">7-10-2012 8:51 </v>
      </c>
      <c r="P7069">
        <f t="shared" si="443"/>
        <v>0.40000000008149073</v>
      </c>
      <c r="Q7069">
        <v>77</v>
      </c>
      <c r="R7069">
        <v>1.0000000001164153</v>
      </c>
      <c r="S7069">
        <v>73</v>
      </c>
    </row>
    <row r="7070" spans="1:19" x14ac:dyDescent="0.25">
      <c r="A7070" t="s">
        <v>7100</v>
      </c>
      <c r="B7070">
        <v>81</v>
      </c>
      <c r="D7070" t="str">
        <f t="shared" si="440"/>
        <v xml:space="preserve">7-14-2011 10:51 </v>
      </c>
      <c r="E7070">
        <f t="shared" si="441"/>
        <v>0.99999999994179234</v>
      </c>
      <c r="F7070">
        <v>81</v>
      </c>
      <c r="K7070" t="s">
        <v>16676</v>
      </c>
      <c r="L7070">
        <v>75</v>
      </c>
      <c r="N7070" t="s">
        <v>16784</v>
      </c>
      <c r="O7070" t="str">
        <f t="shared" si="442"/>
        <v xml:space="preserve">7-10-2012 8:27 </v>
      </c>
      <c r="P7070">
        <f t="shared" si="443"/>
        <v>0.6000000000349246</v>
      </c>
      <c r="Q7070">
        <v>75.2</v>
      </c>
      <c r="R7070">
        <v>0.99999999994179234</v>
      </c>
      <c r="S7070">
        <v>73</v>
      </c>
    </row>
    <row r="7071" spans="1:19" x14ac:dyDescent="0.25">
      <c r="A7071" t="s">
        <v>7101</v>
      </c>
      <c r="B7071">
        <v>78.099999999999994</v>
      </c>
      <c r="D7071" t="str">
        <f t="shared" si="440"/>
        <v xml:space="preserve">7-14-2011 9:51 </v>
      </c>
      <c r="E7071">
        <f t="shared" si="441"/>
        <v>0.99999999994179234</v>
      </c>
      <c r="F7071">
        <v>78.099999999999994</v>
      </c>
      <c r="K7071" t="s">
        <v>16677</v>
      </c>
      <c r="L7071">
        <v>75</v>
      </c>
      <c r="N7071" t="s">
        <v>16785</v>
      </c>
      <c r="O7071" t="str">
        <f t="shared" si="442"/>
        <v xml:space="preserve">7-10-2012 7:51 </v>
      </c>
      <c r="P7071">
        <f t="shared" si="443"/>
        <v>0.69999999983701855</v>
      </c>
      <c r="Q7071">
        <v>73.900000000000006</v>
      </c>
      <c r="R7071">
        <v>1.0000000001164153</v>
      </c>
      <c r="S7071">
        <v>73</v>
      </c>
    </row>
    <row r="7072" spans="1:19" x14ac:dyDescent="0.25">
      <c r="A7072" t="s">
        <v>7102</v>
      </c>
      <c r="B7072">
        <v>75.900000000000006</v>
      </c>
      <c r="D7072" t="str">
        <f t="shared" si="440"/>
        <v xml:space="preserve">7-14-2011 8:51 </v>
      </c>
      <c r="E7072">
        <f t="shared" si="441"/>
        <v>1.0000000001164153</v>
      </c>
      <c r="F7072">
        <v>75.900000000000006</v>
      </c>
      <c r="K7072" t="s">
        <v>16678</v>
      </c>
      <c r="L7072">
        <v>77</v>
      </c>
      <c r="N7072" t="s">
        <v>16786</v>
      </c>
      <c r="O7072" t="str">
        <f t="shared" si="442"/>
        <v xml:space="preserve">7-10-2012 7:09 </v>
      </c>
      <c r="P7072">
        <f t="shared" si="443"/>
        <v>0.30000000010477379</v>
      </c>
      <c r="Q7072">
        <v>73.400000000000006</v>
      </c>
      <c r="R7072">
        <v>0.99999999994179234</v>
      </c>
      <c r="S7072">
        <v>73</v>
      </c>
    </row>
    <row r="7073" spans="1:19" x14ac:dyDescent="0.25">
      <c r="A7073" t="s">
        <v>7103</v>
      </c>
      <c r="B7073">
        <v>73.900000000000006</v>
      </c>
      <c r="D7073" t="str">
        <f t="shared" si="440"/>
        <v xml:space="preserve">7-14-2011 7:51 </v>
      </c>
      <c r="E7073">
        <f t="shared" si="441"/>
        <v>0.99999999994179234</v>
      </c>
      <c r="F7073">
        <v>73.900000000000006</v>
      </c>
      <c r="K7073" t="s">
        <v>16679</v>
      </c>
      <c r="L7073">
        <v>77</v>
      </c>
      <c r="N7073" t="s">
        <v>16787</v>
      </c>
      <c r="O7073" t="str">
        <f t="shared" si="442"/>
        <v xml:space="preserve">7-10-2012 6:51 </v>
      </c>
      <c r="P7073">
        <f t="shared" si="443"/>
        <v>0.34999999991850927</v>
      </c>
      <c r="Q7073">
        <v>73.900000000000006</v>
      </c>
      <c r="R7073">
        <v>0.99999999994179234</v>
      </c>
      <c r="S7073">
        <v>73</v>
      </c>
    </row>
    <row r="7074" spans="1:19" x14ac:dyDescent="0.25">
      <c r="A7074" t="s">
        <v>7104</v>
      </c>
      <c r="B7074">
        <v>73.900000000000006</v>
      </c>
      <c r="D7074" t="str">
        <f t="shared" si="440"/>
        <v xml:space="preserve">7-14-2011 6:51 </v>
      </c>
      <c r="E7074">
        <f t="shared" si="441"/>
        <v>0.99999999994179234</v>
      </c>
      <c r="F7074">
        <v>73.900000000000006</v>
      </c>
      <c r="K7074" t="s">
        <v>16680</v>
      </c>
      <c r="L7074">
        <v>79</v>
      </c>
      <c r="N7074" t="s">
        <v>16788</v>
      </c>
      <c r="O7074" t="str">
        <f t="shared" si="442"/>
        <v xml:space="preserve">7-10-2012 6:30 </v>
      </c>
      <c r="P7074">
        <f t="shared" si="443"/>
        <v>0.40000000008149073</v>
      </c>
      <c r="Q7074">
        <v>73.400000000000006</v>
      </c>
      <c r="R7074">
        <v>0.99999999994179234</v>
      </c>
      <c r="S7074">
        <v>73</v>
      </c>
    </row>
    <row r="7075" spans="1:19" x14ac:dyDescent="0.25">
      <c r="A7075" t="s">
        <v>7105</v>
      </c>
      <c r="B7075">
        <v>73.900000000000006</v>
      </c>
      <c r="D7075" t="str">
        <f t="shared" si="440"/>
        <v xml:space="preserve">7-14-2011 5:51 </v>
      </c>
      <c r="E7075">
        <f t="shared" si="441"/>
        <v>1.0000000001164153</v>
      </c>
      <c r="F7075">
        <v>73.900000000000006</v>
      </c>
      <c r="K7075" t="s">
        <v>16681</v>
      </c>
      <c r="L7075">
        <v>82</v>
      </c>
      <c r="N7075" t="s">
        <v>16789</v>
      </c>
      <c r="O7075" t="str">
        <f t="shared" si="442"/>
        <v xml:space="preserve">7-10-2012 6:06 </v>
      </c>
      <c r="P7075">
        <f t="shared" si="443"/>
        <v>0.24999999994179234</v>
      </c>
      <c r="Q7075">
        <v>73.400000000000006</v>
      </c>
      <c r="R7075">
        <v>1.0000000001164153</v>
      </c>
      <c r="S7075">
        <v>73</v>
      </c>
    </row>
    <row r="7076" spans="1:19" x14ac:dyDescent="0.25">
      <c r="A7076" t="s">
        <v>7106</v>
      </c>
      <c r="B7076">
        <v>73</v>
      </c>
      <c r="D7076" t="str">
        <f t="shared" si="440"/>
        <v xml:space="preserve">7-14-2011 4:51 </v>
      </c>
      <c r="E7076">
        <f t="shared" si="441"/>
        <v>0.99999999994179234</v>
      </c>
      <c r="F7076">
        <v>73</v>
      </c>
      <c r="K7076" t="s">
        <v>16682</v>
      </c>
      <c r="L7076">
        <v>84.9</v>
      </c>
      <c r="N7076" t="s">
        <v>16790</v>
      </c>
      <c r="O7076" t="str">
        <f t="shared" si="442"/>
        <v xml:space="preserve">7-10-2012 5:51 </v>
      </c>
      <c r="P7076">
        <f t="shared" si="443"/>
        <v>1.0000000001164153</v>
      </c>
      <c r="Q7076">
        <v>73</v>
      </c>
      <c r="R7076">
        <v>1.0000000001164153</v>
      </c>
      <c r="S7076">
        <v>73</v>
      </c>
    </row>
    <row r="7077" spans="1:19" x14ac:dyDescent="0.25">
      <c r="A7077" t="s">
        <v>7107</v>
      </c>
      <c r="B7077">
        <v>73</v>
      </c>
      <c r="D7077" t="str">
        <f t="shared" si="440"/>
        <v xml:space="preserve">7-14-2011 3:51 </v>
      </c>
      <c r="E7077">
        <f t="shared" si="441"/>
        <v>0.99999999994179234</v>
      </c>
      <c r="F7077">
        <v>73</v>
      </c>
      <c r="K7077" t="s">
        <v>16683</v>
      </c>
      <c r="L7077">
        <v>88</v>
      </c>
      <c r="N7077" t="s">
        <v>16791</v>
      </c>
      <c r="O7077" t="str">
        <f t="shared" si="442"/>
        <v xml:space="preserve">7-10-2012 4:51 </v>
      </c>
      <c r="P7077">
        <f t="shared" si="443"/>
        <v>0.99999999994179234</v>
      </c>
      <c r="Q7077">
        <v>73</v>
      </c>
      <c r="R7077">
        <v>0.99999999994179234</v>
      </c>
      <c r="S7077">
        <v>73</v>
      </c>
    </row>
    <row r="7078" spans="1:19" x14ac:dyDescent="0.25">
      <c r="A7078" t="s">
        <v>7108</v>
      </c>
      <c r="B7078">
        <v>73.900000000000006</v>
      </c>
      <c r="D7078" t="str">
        <f t="shared" si="440"/>
        <v xml:space="preserve">7-14-2011 2:51 </v>
      </c>
      <c r="E7078">
        <f t="shared" si="441"/>
        <v>1.0000000001164153</v>
      </c>
      <c r="F7078">
        <v>73.900000000000006</v>
      </c>
      <c r="K7078" t="s">
        <v>16684</v>
      </c>
      <c r="L7078">
        <v>87.1</v>
      </c>
      <c r="N7078" t="s">
        <v>16792</v>
      </c>
      <c r="O7078" t="str">
        <f t="shared" si="442"/>
        <v xml:space="preserve">7-10-2012 3:51 </v>
      </c>
      <c r="P7078">
        <f t="shared" si="443"/>
        <v>0.41666666662786156</v>
      </c>
      <c r="Q7078">
        <v>73.900000000000006</v>
      </c>
      <c r="R7078">
        <v>0.99999999994179234</v>
      </c>
      <c r="S7078">
        <v>73</v>
      </c>
    </row>
    <row r="7079" spans="1:19" x14ac:dyDescent="0.25">
      <c r="A7079" t="s">
        <v>7109</v>
      </c>
      <c r="B7079">
        <v>75</v>
      </c>
      <c r="D7079" t="str">
        <f t="shared" si="440"/>
        <v xml:space="preserve">7-14-2011 1:51 </v>
      </c>
      <c r="E7079">
        <f t="shared" si="441"/>
        <v>0.99999999994179234</v>
      </c>
      <c r="F7079">
        <v>75</v>
      </c>
      <c r="K7079" t="s">
        <v>16685</v>
      </c>
      <c r="L7079">
        <v>82.9</v>
      </c>
      <c r="N7079" t="s">
        <v>16793</v>
      </c>
      <c r="O7079" t="str">
        <f t="shared" si="442"/>
        <v xml:space="preserve">7-10-2012 3:26 </v>
      </c>
      <c r="P7079">
        <f t="shared" si="443"/>
        <v>0.58333333331393078</v>
      </c>
      <c r="Q7079">
        <v>73.400000000000006</v>
      </c>
      <c r="R7079">
        <v>0.99999999994179234</v>
      </c>
      <c r="S7079">
        <v>73</v>
      </c>
    </row>
    <row r="7080" spans="1:19" x14ac:dyDescent="0.25">
      <c r="A7080" t="s">
        <v>7110</v>
      </c>
      <c r="B7080">
        <v>77</v>
      </c>
      <c r="D7080" t="str">
        <f t="shared" si="440"/>
        <v xml:space="preserve">7-14-2011 0:51 </v>
      </c>
      <c r="E7080">
        <f t="shared" si="441"/>
        <v>0.79999999998835847</v>
      </c>
      <c r="F7080">
        <v>77</v>
      </c>
      <c r="K7080" t="s">
        <v>16686</v>
      </c>
      <c r="L7080">
        <v>84</v>
      </c>
      <c r="N7080" t="s">
        <v>16794</v>
      </c>
      <c r="O7080" t="str">
        <f t="shared" si="442"/>
        <v xml:space="preserve">7-10-2012 2:51 </v>
      </c>
      <c r="P7080">
        <f t="shared" si="443"/>
        <v>0.48333333333721384</v>
      </c>
      <c r="Q7080">
        <v>73</v>
      </c>
      <c r="R7080">
        <v>1.0000000001164153</v>
      </c>
      <c r="S7080">
        <v>73</v>
      </c>
    </row>
    <row r="7081" spans="1:19" x14ac:dyDescent="0.25">
      <c r="A7081" t="s">
        <v>7111</v>
      </c>
      <c r="B7081" t="s">
        <v>7112</v>
      </c>
      <c r="D7081" t="str">
        <f t="shared" si="440"/>
        <v xml:space="preserve">7-14-2011 0:03 </v>
      </c>
      <c r="E7081">
        <f t="shared" si="441"/>
        <v>0.19999999995343387</v>
      </c>
      <c r="F7081" t="s">
        <v>7112</v>
      </c>
      <c r="K7081" t="s">
        <v>16687</v>
      </c>
      <c r="L7081">
        <v>82.9</v>
      </c>
      <c r="N7081" t="s">
        <v>16795</v>
      </c>
      <c r="O7081" t="str">
        <f t="shared" si="442"/>
        <v xml:space="preserve">7-10-2012 2:22 </v>
      </c>
      <c r="P7081">
        <f t="shared" si="443"/>
        <v>0.51666666677920148</v>
      </c>
      <c r="Q7081">
        <v>73.400000000000006</v>
      </c>
      <c r="R7081">
        <v>1.0000000001164153</v>
      </c>
      <c r="S7081">
        <v>73</v>
      </c>
    </row>
    <row r="7082" spans="1:19" x14ac:dyDescent="0.25">
      <c r="A7082" t="s">
        <v>7113</v>
      </c>
      <c r="B7082" t="s">
        <v>7112</v>
      </c>
      <c r="D7082" t="str">
        <f t="shared" si="440"/>
        <v xml:space="preserve">7-13-2011 23:51 </v>
      </c>
      <c r="E7082">
        <f t="shared" si="441"/>
        <v>1.0000000001164153</v>
      </c>
      <c r="F7082" t="s">
        <v>7112</v>
      </c>
      <c r="K7082" t="s">
        <v>16688</v>
      </c>
      <c r="L7082">
        <v>81</v>
      </c>
      <c r="N7082" t="s">
        <v>16796</v>
      </c>
      <c r="O7082" t="str">
        <f t="shared" si="442"/>
        <v xml:space="preserve">7-10-2012 1:51 </v>
      </c>
      <c r="P7082">
        <f t="shared" si="443"/>
        <v>0.29999999993015081</v>
      </c>
      <c r="Q7082">
        <v>73</v>
      </c>
      <c r="R7082">
        <v>0.99999999994179234</v>
      </c>
      <c r="S7082">
        <v>73</v>
      </c>
    </row>
    <row r="7083" spans="1:19" x14ac:dyDescent="0.25">
      <c r="A7083" t="s">
        <v>7114</v>
      </c>
      <c r="B7083">
        <v>79</v>
      </c>
      <c r="D7083" t="str">
        <f t="shared" si="440"/>
        <v xml:space="preserve">7-13-2011 22:51 </v>
      </c>
      <c r="E7083">
        <f t="shared" si="441"/>
        <v>0.99999999994179234</v>
      </c>
      <c r="F7083">
        <v>79</v>
      </c>
      <c r="K7083" t="s">
        <v>16689</v>
      </c>
      <c r="L7083">
        <v>82.4</v>
      </c>
      <c r="N7083" t="s">
        <v>16797</v>
      </c>
      <c r="O7083" t="str">
        <f t="shared" si="442"/>
        <v xml:space="preserve">7-10-2012 1:33 </v>
      </c>
      <c r="P7083">
        <f t="shared" si="443"/>
        <v>0.70000000001164153</v>
      </c>
      <c r="Q7083">
        <v>73.400000000000006</v>
      </c>
      <c r="R7083">
        <v>1.0000000001164153</v>
      </c>
      <c r="S7083">
        <v>73</v>
      </c>
    </row>
    <row r="7084" spans="1:19" x14ac:dyDescent="0.25">
      <c r="A7084" t="s">
        <v>7115</v>
      </c>
      <c r="B7084">
        <v>81</v>
      </c>
      <c r="D7084" t="str">
        <f t="shared" si="440"/>
        <v xml:space="preserve">7-13-2011 21:51 </v>
      </c>
      <c r="E7084">
        <f t="shared" si="441"/>
        <v>0.73333333327900618</v>
      </c>
      <c r="F7084">
        <v>81</v>
      </c>
      <c r="K7084" t="s">
        <v>16690</v>
      </c>
      <c r="L7084">
        <v>80.099999999999994</v>
      </c>
      <c r="N7084" t="s">
        <v>16798</v>
      </c>
      <c r="O7084" t="str">
        <f t="shared" si="442"/>
        <v xml:space="preserve">7-10-2012 0:51 </v>
      </c>
      <c r="P7084">
        <f t="shared" si="443"/>
        <v>0.68333333329064772</v>
      </c>
      <c r="Q7084">
        <v>73</v>
      </c>
      <c r="R7084">
        <v>0.99999999994179234</v>
      </c>
      <c r="S7084">
        <v>73</v>
      </c>
    </row>
    <row r="7085" spans="1:19" x14ac:dyDescent="0.25">
      <c r="A7085" t="s">
        <v>7116</v>
      </c>
      <c r="B7085">
        <v>80.599999999999994</v>
      </c>
      <c r="D7085" t="str">
        <f t="shared" si="440"/>
        <v xml:space="preserve">7-13-2011 21:07 </v>
      </c>
      <c r="E7085">
        <f t="shared" si="441"/>
        <v>0.26666666666278616</v>
      </c>
      <c r="F7085">
        <v>80.599999999999994</v>
      </c>
      <c r="K7085" t="s">
        <v>16691</v>
      </c>
      <c r="L7085">
        <v>78.099999999999994</v>
      </c>
      <c r="N7085" t="s">
        <v>16799</v>
      </c>
      <c r="O7085" t="str">
        <f t="shared" si="442"/>
        <v xml:space="preserve">7-10-2012 0:10 </v>
      </c>
      <c r="P7085">
        <f t="shared" si="443"/>
        <v>0.31666666665114462</v>
      </c>
      <c r="Q7085">
        <v>73.400000000000006</v>
      </c>
      <c r="R7085">
        <v>0.90000000013969839</v>
      </c>
      <c r="S7085">
        <v>73.400000000000006</v>
      </c>
    </row>
    <row r="7086" spans="1:19" x14ac:dyDescent="0.25">
      <c r="A7086" t="s">
        <v>7117</v>
      </c>
      <c r="B7086">
        <v>80.099999999999994</v>
      </c>
      <c r="D7086" t="str">
        <f t="shared" si="440"/>
        <v xml:space="preserve">7-13-2011 20:51 </v>
      </c>
      <c r="E7086">
        <f t="shared" si="441"/>
        <v>0.53333333332557231</v>
      </c>
      <c r="F7086">
        <v>80.099999999999994</v>
      </c>
      <c r="K7086" t="s">
        <v>16692</v>
      </c>
      <c r="L7086">
        <v>77</v>
      </c>
      <c r="N7086" t="s">
        <v>16800</v>
      </c>
      <c r="O7086" t="str">
        <f t="shared" si="442"/>
        <v xml:space="preserve">7-9-2012 23:51 </v>
      </c>
      <c r="P7086">
        <f t="shared" si="443"/>
        <v>0.26666666666278616</v>
      </c>
      <c r="Q7086">
        <v>73</v>
      </c>
      <c r="R7086">
        <v>0.26666666666278616</v>
      </c>
      <c r="S7086">
        <v>73.400000000000006</v>
      </c>
    </row>
    <row r="7087" spans="1:19" x14ac:dyDescent="0.25">
      <c r="A7087" t="s">
        <v>7118</v>
      </c>
      <c r="B7087">
        <v>84.2</v>
      </c>
      <c r="D7087" t="str">
        <f t="shared" si="440"/>
        <v xml:space="preserve">7-13-2011 20:19 </v>
      </c>
      <c r="E7087">
        <f t="shared" si="441"/>
        <v>0.46666666679084301</v>
      </c>
      <c r="F7087">
        <v>84.2</v>
      </c>
      <c r="K7087" t="s">
        <v>16693</v>
      </c>
      <c r="L7087">
        <v>75.900000000000006</v>
      </c>
      <c r="N7087" t="s">
        <v>16801</v>
      </c>
      <c r="O7087" t="str">
        <f t="shared" si="442"/>
        <v xml:space="preserve">7-9-2012 23:35 </v>
      </c>
      <c r="P7087">
        <f t="shared" si="443"/>
        <v>0.73333333345362917</v>
      </c>
      <c r="Q7087">
        <v>73.400000000000006</v>
      </c>
      <c r="R7087">
        <v>0.30000000010477379</v>
      </c>
      <c r="S7087">
        <v>73.400000000000006</v>
      </c>
    </row>
    <row r="7088" spans="1:19" x14ac:dyDescent="0.25">
      <c r="A7088" t="s">
        <v>7119</v>
      </c>
      <c r="B7088">
        <v>84</v>
      </c>
      <c r="D7088" t="str">
        <f t="shared" si="440"/>
        <v xml:space="preserve">7-13-2011 19:51 </v>
      </c>
      <c r="E7088">
        <f t="shared" si="441"/>
        <v>0.99999999994179234</v>
      </c>
      <c r="F7088">
        <v>84</v>
      </c>
      <c r="K7088" t="s">
        <v>16694</v>
      </c>
      <c r="L7088">
        <v>73.900000000000006</v>
      </c>
      <c r="N7088" t="s">
        <v>16802</v>
      </c>
      <c r="O7088" t="str">
        <f t="shared" si="442"/>
        <v xml:space="preserve">7-9-2012 22:51 </v>
      </c>
      <c r="P7088">
        <f t="shared" si="443"/>
        <v>0.99999999994179234</v>
      </c>
      <c r="Q7088">
        <v>75</v>
      </c>
      <c r="R7088">
        <v>0.65000000002328306</v>
      </c>
      <c r="S7088">
        <v>73.400000000000006</v>
      </c>
    </row>
    <row r="7089" spans="1:19" x14ac:dyDescent="0.25">
      <c r="A7089" t="s">
        <v>7120</v>
      </c>
      <c r="B7089">
        <v>82.9</v>
      </c>
      <c r="D7089" t="str">
        <f t="shared" si="440"/>
        <v xml:space="preserve">7-13-2011 18:51 </v>
      </c>
      <c r="E7089">
        <f t="shared" si="441"/>
        <v>0.56666666659293696</v>
      </c>
      <c r="F7089">
        <v>82.9</v>
      </c>
      <c r="K7089" t="s">
        <v>16695</v>
      </c>
      <c r="L7089">
        <v>73</v>
      </c>
      <c r="N7089" t="s">
        <v>16803</v>
      </c>
      <c r="O7089" t="str">
        <f t="shared" si="442"/>
        <v xml:space="preserve">7-9-2012 21:51 </v>
      </c>
      <c r="P7089">
        <f t="shared" si="443"/>
        <v>0.48333333333721384</v>
      </c>
      <c r="Q7089">
        <v>75.900000000000006</v>
      </c>
      <c r="R7089">
        <v>0.73333333327900618</v>
      </c>
      <c r="S7089">
        <v>73.400000000000006</v>
      </c>
    </row>
    <row r="7090" spans="1:19" x14ac:dyDescent="0.25">
      <c r="A7090" t="s">
        <v>7121</v>
      </c>
      <c r="B7090">
        <v>82.4</v>
      </c>
      <c r="D7090" t="str">
        <f t="shared" si="440"/>
        <v xml:space="preserve">7-13-2011 18:17 </v>
      </c>
      <c r="E7090">
        <f t="shared" si="441"/>
        <v>0.43333333334885538</v>
      </c>
      <c r="F7090">
        <v>82.4</v>
      </c>
      <c r="K7090" t="s">
        <v>16696</v>
      </c>
      <c r="L7090">
        <v>73</v>
      </c>
      <c r="N7090" t="s">
        <v>16804</v>
      </c>
      <c r="O7090" t="str">
        <f t="shared" si="442"/>
        <v xml:space="preserve">7-9-2012 21:22 </v>
      </c>
      <c r="P7090">
        <f t="shared" si="443"/>
        <v>0.5166666666045785</v>
      </c>
      <c r="Q7090">
        <v>75.2</v>
      </c>
      <c r="R7090">
        <v>0.65000000002328306</v>
      </c>
      <c r="S7090">
        <v>73.400000000000006</v>
      </c>
    </row>
    <row r="7091" spans="1:19" x14ac:dyDescent="0.25">
      <c r="A7091" t="s">
        <v>7122</v>
      </c>
      <c r="B7091">
        <v>84.9</v>
      </c>
      <c r="D7091" t="str">
        <f t="shared" si="440"/>
        <v xml:space="preserve">7-13-2011 17:51 </v>
      </c>
      <c r="E7091">
        <f t="shared" si="441"/>
        <v>1.0000000001164153</v>
      </c>
      <c r="F7091">
        <v>84.9</v>
      </c>
      <c r="K7091" t="s">
        <v>16697</v>
      </c>
      <c r="L7091">
        <v>73</v>
      </c>
      <c r="N7091" t="s">
        <v>16805</v>
      </c>
      <c r="O7091" t="str">
        <f t="shared" si="442"/>
        <v xml:space="preserve">7-9-2012 20:51 </v>
      </c>
      <c r="P7091">
        <f t="shared" si="443"/>
        <v>0.48333333333721384</v>
      </c>
      <c r="Q7091">
        <v>78.099999999999994</v>
      </c>
      <c r="R7091">
        <v>4.9999999988358468E-2</v>
      </c>
      <c r="S7091">
        <v>73.400000000000006</v>
      </c>
    </row>
    <row r="7092" spans="1:19" x14ac:dyDescent="0.25">
      <c r="A7092" t="s">
        <v>7123</v>
      </c>
      <c r="B7092">
        <v>93</v>
      </c>
      <c r="D7092" t="str">
        <f t="shared" si="440"/>
        <v xml:space="preserve">7-13-2011 16:51 </v>
      </c>
      <c r="E7092">
        <f t="shared" si="441"/>
        <v>0.99999999994179234</v>
      </c>
      <c r="F7092">
        <v>93</v>
      </c>
      <c r="K7092" t="s">
        <v>16698</v>
      </c>
      <c r="L7092">
        <v>73.400000000000006</v>
      </c>
      <c r="N7092" t="s">
        <v>16806</v>
      </c>
      <c r="O7092" t="str">
        <f t="shared" si="442"/>
        <v xml:space="preserve">7-9-2012 20:22 </v>
      </c>
      <c r="P7092">
        <f t="shared" si="443"/>
        <v>0.51666666677920148</v>
      </c>
      <c r="Q7092">
        <v>78.8</v>
      </c>
      <c r="R7092">
        <v>0.65000000002328306</v>
      </c>
      <c r="S7092">
        <v>73.400000000000006</v>
      </c>
    </row>
    <row r="7093" spans="1:19" x14ac:dyDescent="0.25">
      <c r="A7093" t="s">
        <v>7124</v>
      </c>
      <c r="B7093">
        <v>93.9</v>
      </c>
      <c r="D7093" t="str">
        <f t="shared" si="440"/>
        <v xml:space="preserve">7-13-2011 15:51 </v>
      </c>
      <c r="E7093">
        <f t="shared" si="441"/>
        <v>0.99999999994179234</v>
      </c>
      <c r="F7093">
        <v>93.9</v>
      </c>
      <c r="K7093" t="s">
        <v>16699</v>
      </c>
      <c r="L7093">
        <v>73</v>
      </c>
      <c r="N7093" t="s">
        <v>16807</v>
      </c>
      <c r="O7093" t="str">
        <f t="shared" si="442"/>
        <v xml:space="preserve">7-9-2012 19:51 </v>
      </c>
      <c r="P7093">
        <f t="shared" si="443"/>
        <v>0.99999999994179234</v>
      </c>
      <c r="Q7093">
        <v>81</v>
      </c>
      <c r="R7093">
        <v>9.9999999976716936E-2</v>
      </c>
      <c r="S7093">
        <v>73.400000000000006</v>
      </c>
    </row>
    <row r="7094" spans="1:19" x14ac:dyDescent="0.25">
      <c r="A7094" t="s">
        <v>7125</v>
      </c>
      <c r="B7094">
        <v>97</v>
      </c>
      <c r="D7094" t="str">
        <f t="shared" si="440"/>
        <v xml:space="preserve">7-13-2011 14:51 </v>
      </c>
      <c r="E7094">
        <f t="shared" si="441"/>
        <v>1.0000000001164153</v>
      </c>
      <c r="F7094">
        <v>97</v>
      </c>
      <c r="K7094" t="s">
        <v>16700</v>
      </c>
      <c r="L7094">
        <v>73</v>
      </c>
      <c r="N7094" t="s">
        <v>16808</v>
      </c>
      <c r="O7094" t="str">
        <f t="shared" si="442"/>
        <v xml:space="preserve">7-9-2012 18:51 </v>
      </c>
      <c r="P7094">
        <f t="shared" si="443"/>
        <v>0.99999999994179234</v>
      </c>
      <c r="Q7094">
        <v>82.9</v>
      </c>
      <c r="R7094">
        <v>0.75</v>
      </c>
      <c r="S7094">
        <v>73.400000000000006</v>
      </c>
    </row>
    <row r="7095" spans="1:19" x14ac:dyDescent="0.25">
      <c r="A7095" t="s">
        <v>7126</v>
      </c>
      <c r="B7095">
        <v>96.1</v>
      </c>
      <c r="D7095" t="str">
        <f t="shared" si="440"/>
        <v xml:space="preserve">7-13-2011 13:51 </v>
      </c>
      <c r="E7095">
        <f t="shared" si="441"/>
        <v>0.99999999994179234</v>
      </c>
      <c r="F7095">
        <v>96.1</v>
      </c>
      <c r="K7095" t="s">
        <v>16701</v>
      </c>
      <c r="L7095">
        <v>73</v>
      </c>
      <c r="N7095" t="s">
        <v>16809</v>
      </c>
      <c r="O7095" t="str">
        <f t="shared" si="442"/>
        <v xml:space="preserve">7-9-2012 17:51 </v>
      </c>
      <c r="P7095">
        <f t="shared" si="443"/>
        <v>0.38333333336049691</v>
      </c>
      <c r="Q7095">
        <v>80.099999999999994</v>
      </c>
      <c r="R7095">
        <v>0.24999999994179234</v>
      </c>
      <c r="S7095">
        <v>73.400000000000006</v>
      </c>
    </row>
    <row r="7096" spans="1:19" x14ac:dyDescent="0.25">
      <c r="A7096" t="s">
        <v>7127</v>
      </c>
      <c r="B7096">
        <v>95</v>
      </c>
      <c r="D7096" t="str">
        <f t="shared" si="440"/>
        <v xml:space="preserve">7-13-2011 12:51 </v>
      </c>
      <c r="E7096">
        <f t="shared" si="441"/>
        <v>0.99999999994179234</v>
      </c>
      <c r="F7096">
        <v>95</v>
      </c>
      <c r="K7096" t="s">
        <v>16702</v>
      </c>
      <c r="L7096">
        <v>73.900000000000006</v>
      </c>
      <c r="N7096" t="s">
        <v>16810</v>
      </c>
      <c r="O7096" t="str">
        <f t="shared" si="442"/>
        <v xml:space="preserve">7-9-2012 17:28 </v>
      </c>
      <c r="P7096">
        <f t="shared" si="443"/>
        <v>0.61666666675591841</v>
      </c>
      <c r="Q7096">
        <v>78.8</v>
      </c>
      <c r="R7096">
        <v>0.43333333334885538</v>
      </c>
      <c r="S7096">
        <v>73.400000000000006</v>
      </c>
    </row>
    <row r="7097" spans="1:19" x14ac:dyDescent="0.25">
      <c r="A7097" t="s">
        <v>7128</v>
      </c>
      <c r="B7097">
        <v>93</v>
      </c>
      <c r="D7097" t="str">
        <f t="shared" si="440"/>
        <v xml:space="preserve">7-13-2011 11:51 </v>
      </c>
      <c r="E7097">
        <f t="shared" si="441"/>
        <v>1.0000000001164153</v>
      </c>
      <c r="F7097">
        <v>93</v>
      </c>
      <c r="K7097" t="s">
        <v>16703</v>
      </c>
      <c r="L7097">
        <v>75</v>
      </c>
      <c r="N7097" t="s">
        <v>16811</v>
      </c>
      <c r="O7097" t="str">
        <f t="shared" si="442"/>
        <v xml:space="preserve">7-9-2012 16:51 </v>
      </c>
      <c r="P7097">
        <f t="shared" si="443"/>
        <v>0.63333333330228925</v>
      </c>
      <c r="Q7097">
        <v>80.099999999999994</v>
      </c>
      <c r="R7097">
        <v>0.39999999990686774</v>
      </c>
      <c r="S7097">
        <v>73.400000000000006</v>
      </c>
    </row>
    <row r="7098" spans="1:19" x14ac:dyDescent="0.25">
      <c r="A7098" t="s">
        <v>7129</v>
      </c>
      <c r="B7098">
        <v>91.9</v>
      </c>
      <c r="D7098" t="str">
        <f t="shared" si="440"/>
        <v xml:space="preserve">7-13-2011 10:51 </v>
      </c>
      <c r="E7098">
        <f t="shared" si="441"/>
        <v>0.99999999994179234</v>
      </c>
      <c r="F7098">
        <v>91.9</v>
      </c>
      <c r="K7098" t="s">
        <v>16704</v>
      </c>
      <c r="L7098">
        <v>75.2</v>
      </c>
      <c r="N7098" t="s">
        <v>16812</v>
      </c>
      <c r="O7098" t="str">
        <f t="shared" si="442"/>
        <v xml:space="preserve">7-9-2012 16:13 </v>
      </c>
      <c r="P7098">
        <f t="shared" si="443"/>
        <v>0.36666666663950309</v>
      </c>
      <c r="Q7098">
        <v>84.2</v>
      </c>
      <c r="R7098">
        <v>0.31666666665114462</v>
      </c>
      <c r="S7098">
        <v>73.400000000000006</v>
      </c>
    </row>
    <row r="7099" spans="1:19" x14ac:dyDescent="0.25">
      <c r="A7099" t="s">
        <v>7130</v>
      </c>
      <c r="B7099">
        <v>91</v>
      </c>
      <c r="D7099" t="str">
        <f t="shared" si="440"/>
        <v xml:space="preserve">7-13-2011 9:51 </v>
      </c>
      <c r="E7099">
        <f t="shared" si="441"/>
        <v>0.99999999994179234</v>
      </c>
      <c r="F7099">
        <v>91</v>
      </c>
      <c r="K7099" t="s">
        <v>16705</v>
      </c>
      <c r="L7099">
        <v>77</v>
      </c>
      <c r="N7099" t="s">
        <v>16813</v>
      </c>
      <c r="O7099" t="str">
        <f t="shared" si="442"/>
        <v xml:space="preserve">7-9-2012 15:51 </v>
      </c>
      <c r="P7099">
        <f t="shared" si="443"/>
        <v>0.99999999994179234</v>
      </c>
      <c r="Q7099">
        <v>91.9</v>
      </c>
      <c r="R7099">
        <v>0.43333333334885538</v>
      </c>
      <c r="S7099">
        <v>73.400000000000006</v>
      </c>
    </row>
    <row r="7100" spans="1:19" x14ac:dyDescent="0.25">
      <c r="A7100" t="s">
        <v>7131</v>
      </c>
      <c r="B7100">
        <v>87.1</v>
      </c>
      <c r="D7100" t="str">
        <f t="shared" si="440"/>
        <v xml:space="preserve">7-13-2011 8:51 </v>
      </c>
      <c r="E7100">
        <f t="shared" si="441"/>
        <v>1.0000000001164153</v>
      </c>
      <c r="F7100">
        <v>87.1</v>
      </c>
      <c r="K7100" t="s">
        <v>16706</v>
      </c>
      <c r="L7100">
        <v>75.900000000000006</v>
      </c>
      <c r="N7100" t="s">
        <v>16814</v>
      </c>
      <c r="O7100" t="str">
        <f t="shared" si="442"/>
        <v xml:space="preserve">7-9-2012 14:51 </v>
      </c>
      <c r="P7100">
        <f t="shared" si="443"/>
        <v>1.0000000001164153</v>
      </c>
      <c r="Q7100">
        <v>93</v>
      </c>
      <c r="R7100">
        <v>0.26666666666278616</v>
      </c>
      <c r="S7100">
        <v>73.400000000000006</v>
      </c>
    </row>
    <row r="7101" spans="1:19" x14ac:dyDescent="0.25">
      <c r="A7101" t="s">
        <v>7132</v>
      </c>
      <c r="B7101">
        <v>82.9</v>
      </c>
      <c r="D7101" t="str">
        <f t="shared" si="440"/>
        <v xml:space="preserve">7-13-2011 7:51 </v>
      </c>
      <c r="E7101">
        <f t="shared" si="441"/>
        <v>0.99999999994179234</v>
      </c>
      <c r="F7101">
        <v>82.9</v>
      </c>
      <c r="K7101" t="s">
        <v>16707</v>
      </c>
      <c r="L7101">
        <v>79</v>
      </c>
      <c r="N7101" t="s">
        <v>16815</v>
      </c>
      <c r="O7101" t="str">
        <f t="shared" si="442"/>
        <v xml:space="preserve">7-9-2012 13:51 </v>
      </c>
      <c r="P7101">
        <f t="shared" si="443"/>
        <v>0.99999999994179234</v>
      </c>
      <c r="Q7101">
        <v>93</v>
      </c>
      <c r="R7101">
        <v>0.21666666667442769</v>
      </c>
      <c r="S7101">
        <v>73.400000000000006</v>
      </c>
    </row>
    <row r="7102" spans="1:19" x14ac:dyDescent="0.25">
      <c r="A7102" t="s">
        <v>7133</v>
      </c>
      <c r="B7102">
        <v>78.099999999999994</v>
      </c>
      <c r="D7102" t="str">
        <f t="shared" si="440"/>
        <v xml:space="preserve">7-13-2011 6:51 </v>
      </c>
      <c r="E7102">
        <f t="shared" si="441"/>
        <v>0.99999999994179234</v>
      </c>
      <c r="F7102">
        <v>78.099999999999994</v>
      </c>
      <c r="K7102" t="s">
        <v>16708</v>
      </c>
      <c r="L7102">
        <v>79</v>
      </c>
      <c r="N7102" t="s">
        <v>16816</v>
      </c>
      <c r="O7102" t="str">
        <f t="shared" si="442"/>
        <v xml:space="preserve">7-9-2012 12:51 </v>
      </c>
      <c r="P7102">
        <f t="shared" si="443"/>
        <v>0.99999999994179234</v>
      </c>
      <c r="Q7102">
        <v>93</v>
      </c>
      <c r="R7102">
        <v>0.16666666668606922</v>
      </c>
      <c r="S7102">
        <v>73.400000000000006</v>
      </c>
    </row>
    <row r="7103" spans="1:19" x14ac:dyDescent="0.25">
      <c r="A7103" t="s">
        <v>7134</v>
      </c>
      <c r="B7103">
        <v>77</v>
      </c>
      <c r="D7103" t="str">
        <f t="shared" si="440"/>
        <v xml:space="preserve">7-13-2011 5:51 </v>
      </c>
      <c r="E7103">
        <f t="shared" si="441"/>
        <v>1.0000000001164153</v>
      </c>
      <c r="F7103">
        <v>77</v>
      </c>
      <c r="K7103" t="s">
        <v>16709</v>
      </c>
      <c r="L7103">
        <v>82</v>
      </c>
      <c r="N7103" t="s">
        <v>16817</v>
      </c>
      <c r="O7103" t="str">
        <f t="shared" si="442"/>
        <v xml:space="preserve">7-9-2012 11:51 </v>
      </c>
      <c r="P7103">
        <f t="shared" si="443"/>
        <v>1.0000000001164153</v>
      </c>
      <c r="Q7103">
        <v>93</v>
      </c>
      <c r="R7103">
        <v>0.56666666659293696</v>
      </c>
      <c r="S7103">
        <v>73.400000000000006</v>
      </c>
    </row>
    <row r="7104" spans="1:19" x14ac:dyDescent="0.25">
      <c r="A7104" t="s">
        <v>7135</v>
      </c>
      <c r="B7104">
        <v>78.099999999999994</v>
      </c>
      <c r="D7104" t="str">
        <f t="shared" si="440"/>
        <v xml:space="preserve">7-13-2011 4:51 </v>
      </c>
      <c r="E7104">
        <f t="shared" si="441"/>
        <v>0.99999999994179234</v>
      </c>
      <c r="F7104">
        <v>78.099999999999994</v>
      </c>
      <c r="K7104" t="s">
        <v>16710</v>
      </c>
      <c r="L7104">
        <v>82</v>
      </c>
      <c r="N7104" t="s">
        <v>16818</v>
      </c>
      <c r="O7104" t="str">
        <f t="shared" si="442"/>
        <v xml:space="preserve">7-9-2012 10:51 </v>
      </c>
      <c r="P7104">
        <f t="shared" si="443"/>
        <v>0.99999999994179234</v>
      </c>
      <c r="Q7104">
        <v>91</v>
      </c>
      <c r="R7104">
        <v>0.38333333318587393</v>
      </c>
      <c r="S7104">
        <v>73.400000000000006</v>
      </c>
    </row>
    <row r="7105" spans="1:19" x14ac:dyDescent="0.25">
      <c r="A7105" t="s">
        <v>7136</v>
      </c>
      <c r="B7105">
        <v>80.099999999999994</v>
      </c>
      <c r="D7105" t="str">
        <f t="shared" si="440"/>
        <v xml:space="preserve">7-13-2011 3:51 </v>
      </c>
      <c r="E7105">
        <f t="shared" si="441"/>
        <v>0.99999999994179234</v>
      </c>
      <c r="F7105">
        <v>80.099999999999994</v>
      </c>
      <c r="K7105" t="s">
        <v>16711</v>
      </c>
      <c r="L7105">
        <v>82</v>
      </c>
      <c r="N7105" t="s">
        <v>16819</v>
      </c>
      <c r="O7105" t="str">
        <f t="shared" si="442"/>
        <v xml:space="preserve">7-9-2012 9:51 </v>
      </c>
      <c r="P7105">
        <f t="shared" si="443"/>
        <v>0.99999999994179234</v>
      </c>
      <c r="Q7105">
        <v>89.1</v>
      </c>
      <c r="R7105">
        <v>0.10000000015133992</v>
      </c>
      <c r="S7105">
        <v>73.400000000000006</v>
      </c>
    </row>
    <row r="7106" spans="1:19" x14ac:dyDescent="0.25">
      <c r="A7106" t="s">
        <v>7137</v>
      </c>
      <c r="B7106">
        <v>80.099999999999994</v>
      </c>
      <c r="D7106" t="str">
        <f t="shared" si="440"/>
        <v xml:space="preserve">7-13-2011 2:51 </v>
      </c>
      <c r="E7106">
        <f t="shared" si="441"/>
        <v>1.0000000001164153</v>
      </c>
      <c r="F7106">
        <v>80.099999999999994</v>
      </c>
      <c r="K7106" t="s">
        <v>16712</v>
      </c>
      <c r="L7106">
        <v>82</v>
      </c>
      <c r="N7106" t="s">
        <v>16820</v>
      </c>
      <c r="O7106" t="str">
        <f t="shared" si="442"/>
        <v xml:space="preserve">7-9-2012 8:51 </v>
      </c>
      <c r="P7106">
        <f t="shared" si="443"/>
        <v>1.0000000001164153</v>
      </c>
      <c r="Q7106">
        <v>84.9</v>
      </c>
      <c r="R7106">
        <v>0.21666666667442769</v>
      </c>
      <c r="S7106">
        <v>73.400000000000006</v>
      </c>
    </row>
    <row r="7107" spans="1:19" x14ac:dyDescent="0.25">
      <c r="A7107" t="s">
        <v>7138</v>
      </c>
      <c r="B7107">
        <v>84</v>
      </c>
      <c r="D7107" t="str">
        <f t="shared" ref="D7107:D7170" si="444">LEFT(A7107,LEN(A7107)-3)</f>
        <v xml:space="preserve">7-13-2011 1:51 </v>
      </c>
      <c r="E7107">
        <f t="shared" ref="E7107:E7170" si="445">(D7107-D7108)*24</f>
        <v>0.99999999994179234</v>
      </c>
      <c r="F7107">
        <v>84</v>
      </c>
      <c r="K7107" t="s">
        <v>16713</v>
      </c>
      <c r="L7107">
        <v>81</v>
      </c>
      <c r="N7107" t="s">
        <v>16821</v>
      </c>
      <c r="O7107" t="str">
        <f t="shared" ref="O7107:O7170" si="446">LEFT(N7107,LEN(N7107)-3)</f>
        <v xml:space="preserve">7-9-2012 7:51 </v>
      </c>
      <c r="P7107">
        <f t="shared" ref="P7107:P7170" si="447">(O7107-O7108)*24</f>
        <v>0.99999999994179234</v>
      </c>
      <c r="Q7107">
        <v>81</v>
      </c>
      <c r="R7107">
        <v>0.48333333333721384</v>
      </c>
      <c r="S7107">
        <v>73.400000000000006</v>
      </c>
    </row>
    <row r="7108" spans="1:19" x14ac:dyDescent="0.25">
      <c r="A7108" t="s">
        <v>7139</v>
      </c>
      <c r="B7108">
        <v>87.1</v>
      </c>
      <c r="D7108" t="str">
        <f t="shared" si="444"/>
        <v xml:space="preserve">7-13-2011 0:51 </v>
      </c>
      <c r="E7108">
        <f t="shared" si="445"/>
        <v>0.99999999994179234</v>
      </c>
      <c r="F7108">
        <v>87.1</v>
      </c>
      <c r="K7108" t="s">
        <v>16714</v>
      </c>
      <c r="L7108">
        <v>81</v>
      </c>
      <c r="N7108" t="s">
        <v>16822</v>
      </c>
      <c r="O7108" t="str">
        <f t="shared" si="446"/>
        <v xml:space="preserve">7-9-2012 6:51 </v>
      </c>
      <c r="P7108">
        <f t="shared" si="447"/>
        <v>0.99999999994179234</v>
      </c>
      <c r="Q7108">
        <v>78.099999999999994</v>
      </c>
      <c r="R7108">
        <v>0.24999999994179234</v>
      </c>
      <c r="S7108">
        <v>73.400000000000006</v>
      </c>
    </row>
    <row r="7109" spans="1:19" x14ac:dyDescent="0.25">
      <c r="A7109" t="s">
        <v>7140</v>
      </c>
      <c r="B7109">
        <v>87.1</v>
      </c>
      <c r="D7109" t="str">
        <f t="shared" si="444"/>
        <v xml:space="preserve">7-12-2011 23:51 </v>
      </c>
      <c r="E7109">
        <f t="shared" si="445"/>
        <v>1.0000000001164153</v>
      </c>
      <c r="F7109">
        <v>87.1</v>
      </c>
      <c r="K7109" t="s">
        <v>16715</v>
      </c>
      <c r="L7109">
        <v>80.099999999999994</v>
      </c>
      <c r="N7109" t="s">
        <v>16823</v>
      </c>
      <c r="O7109" t="str">
        <f t="shared" si="446"/>
        <v xml:space="preserve">7-9-2012 5:51 </v>
      </c>
      <c r="P7109">
        <f t="shared" si="447"/>
        <v>1.0000000001164153</v>
      </c>
      <c r="Q7109">
        <v>77</v>
      </c>
      <c r="R7109">
        <v>0.88333333324408159</v>
      </c>
      <c r="S7109">
        <v>73.400000000000006</v>
      </c>
    </row>
    <row r="7110" spans="1:19" x14ac:dyDescent="0.25">
      <c r="A7110" t="s">
        <v>7141</v>
      </c>
      <c r="B7110">
        <v>87.1</v>
      </c>
      <c r="D7110" t="str">
        <f t="shared" si="444"/>
        <v xml:space="preserve">7-12-2011 22:51 </v>
      </c>
      <c r="E7110">
        <f t="shared" si="445"/>
        <v>0.99999999994179234</v>
      </c>
      <c r="F7110">
        <v>87.1</v>
      </c>
      <c r="K7110" t="s">
        <v>16716</v>
      </c>
      <c r="L7110">
        <v>78.099999999999994</v>
      </c>
      <c r="N7110" t="s">
        <v>16824</v>
      </c>
      <c r="O7110" t="str">
        <f t="shared" si="446"/>
        <v xml:space="preserve">7-9-2012 4:51 </v>
      </c>
      <c r="P7110">
        <f t="shared" si="447"/>
        <v>0.99999999994179234</v>
      </c>
      <c r="Q7110">
        <v>81</v>
      </c>
      <c r="R7110">
        <v>0.26666666666278616</v>
      </c>
      <c r="S7110">
        <v>73.400000000000006</v>
      </c>
    </row>
    <row r="7111" spans="1:19" x14ac:dyDescent="0.25">
      <c r="A7111" t="s">
        <v>7142</v>
      </c>
      <c r="B7111">
        <v>89.1</v>
      </c>
      <c r="D7111" t="str">
        <f t="shared" si="444"/>
        <v xml:space="preserve">7-12-2011 21:51 </v>
      </c>
      <c r="E7111">
        <f t="shared" si="445"/>
        <v>0.99999999994179234</v>
      </c>
      <c r="F7111">
        <v>89.1</v>
      </c>
      <c r="K7111" t="s">
        <v>16717</v>
      </c>
      <c r="L7111">
        <v>77</v>
      </c>
      <c r="N7111" t="s">
        <v>16825</v>
      </c>
      <c r="O7111" t="str">
        <f t="shared" si="446"/>
        <v xml:space="preserve">7-9-2012 3:51 </v>
      </c>
      <c r="P7111">
        <f t="shared" si="447"/>
        <v>0.99999999994179234</v>
      </c>
      <c r="Q7111">
        <v>81</v>
      </c>
      <c r="R7111">
        <v>0.46666666661622003</v>
      </c>
      <c r="S7111">
        <v>73.400000000000006</v>
      </c>
    </row>
    <row r="7112" spans="1:19" x14ac:dyDescent="0.25">
      <c r="A7112" t="s">
        <v>7143</v>
      </c>
      <c r="B7112">
        <v>89.1</v>
      </c>
      <c r="D7112" t="str">
        <f t="shared" si="444"/>
        <v xml:space="preserve">7-12-2011 20:51 </v>
      </c>
      <c r="E7112">
        <f t="shared" si="445"/>
        <v>1.0000000001164153</v>
      </c>
      <c r="F7112">
        <v>89.1</v>
      </c>
      <c r="K7112" t="s">
        <v>16718</v>
      </c>
      <c r="L7112">
        <v>75</v>
      </c>
      <c r="N7112" t="s">
        <v>16826</v>
      </c>
      <c r="O7112" t="str">
        <f t="shared" si="446"/>
        <v xml:space="preserve">7-9-2012 2:51 </v>
      </c>
      <c r="P7112">
        <f t="shared" si="447"/>
        <v>1.0000000001164153</v>
      </c>
      <c r="Q7112">
        <v>82.9</v>
      </c>
      <c r="R7112">
        <v>0.58333333348855376</v>
      </c>
      <c r="S7112">
        <v>73.400000000000006</v>
      </c>
    </row>
    <row r="7113" spans="1:19" x14ac:dyDescent="0.25">
      <c r="A7113" t="s">
        <v>7144</v>
      </c>
      <c r="B7113">
        <v>93</v>
      </c>
      <c r="D7113" t="str">
        <f t="shared" si="444"/>
        <v xml:space="preserve">7-12-2011 19:51 </v>
      </c>
      <c r="E7113">
        <f t="shared" si="445"/>
        <v>0.99999999994179234</v>
      </c>
      <c r="F7113">
        <v>93</v>
      </c>
      <c r="K7113" t="s">
        <v>16719</v>
      </c>
      <c r="L7113">
        <v>73</v>
      </c>
      <c r="N7113" t="s">
        <v>16827</v>
      </c>
      <c r="O7113" t="str">
        <f t="shared" si="446"/>
        <v xml:space="preserve">7-9-2012 1:51 </v>
      </c>
      <c r="P7113">
        <f t="shared" si="447"/>
        <v>0.99999999994179234</v>
      </c>
      <c r="Q7113">
        <v>84</v>
      </c>
      <c r="R7113">
        <v>0.40000000008149073</v>
      </c>
      <c r="S7113">
        <v>73.400000000000006</v>
      </c>
    </row>
    <row r="7114" spans="1:19" x14ac:dyDescent="0.25">
      <c r="A7114" t="s">
        <v>7145</v>
      </c>
      <c r="B7114">
        <v>96.1</v>
      </c>
      <c r="D7114" t="str">
        <f t="shared" si="444"/>
        <v xml:space="preserve">7-12-2011 18:51 </v>
      </c>
      <c r="E7114">
        <f t="shared" si="445"/>
        <v>0.99999999994179234</v>
      </c>
      <c r="F7114">
        <v>96.1</v>
      </c>
      <c r="K7114" t="s">
        <v>16720</v>
      </c>
      <c r="L7114">
        <v>71.099999999999994</v>
      </c>
      <c r="N7114" t="s">
        <v>16828</v>
      </c>
      <c r="O7114" t="str">
        <f t="shared" si="446"/>
        <v xml:space="preserve">7-9-2012 0:51 </v>
      </c>
      <c r="P7114">
        <f t="shared" si="447"/>
        <v>0.99999999994179234</v>
      </c>
      <c r="Q7114">
        <v>88</v>
      </c>
      <c r="R7114">
        <v>8.3333333255723119E-2</v>
      </c>
      <c r="S7114">
        <v>73.400000000000006</v>
      </c>
    </row>
    <row r="7115" spans="1:19" x14ac:dyDescent="0.25">
      <c r="A7115" t="s">
        <v>7146</v>
      </c>
      <c r="B7115">
        <v>98.1</v>
      </c>
      <c r="D7115" t="str">
        <f t="shared" si="444"/>
        <v xml:space="preserve">7-12-2011 17:51 </v>
      </c>
      <c r="E7115">
        <f t="shared" si="445"/>
        <v>1.0000000001164153</v>
      </c>
      <c r="F7115">
        <v>98.1</v>
      </c>
      <c r="K7115" t="s">
        <v>16721</v>
      </c>
      <c r="L7115">
        <v>69.8</v>
      </c>
      <c r="N7115" t="s">
        <v>16829</v>
      </c>
      <c r="O7115" t="str">
        <f t="shared" si="446"/>
        <v xml:space="preserve">7-8-2012 23:51 </v>
      </c>
      <c r="P7115">
        <f t="shared" si="447"/>
        <v>1.0000000001164153</v>
      </c>
      <c r="Q7115">
        <v>86</v>
      </c>
      <c r="R7115">
        <v>0.63333333330228925</v>
      </c>
      <c r="S7115">
        <v>73.400000000000006</v>
      </c>
    </row>
    <row r="7116" spans="1:19" x14ac:dyDescent="0.25">
      <c r="A7116" t="s">
        <v>7147</v>
      </c>
      <c r="B7116">
        <v>99</v>
      </c>
      <c r="D7116" t="str">
        <f t="shared" si="444"/>
        <v xml:space="preserve">7-12-2011 16:51 </v>
      </c>
      <c r="E7116">
        <f t="shared" si="445"/>
        <v>0.99999999994179234</v>
      </c>
      <c r="F7116">
        <v>99</v>
      </c>
      <c r="K7116" t="s">
        <v>16722</v>
      </c>
      <c r="L7116">
        <v>70</v>
      </c>
      <c r="N7116" t="s">
        <v>16830</v>
      </c>
      <c r="O7116" t="str">
        <f t="shared" si="446"/>
        <v xml:space="preserve">7-8-2012 22:51 </v>
      </c>
      <c r="P7116">
        <f t="shared" si="447"/>
        <v>0.99999999994179234</v>
      </c>
      <c r="Q7116">
        <v>88</v>
      </c>
      <c r="R7116">
        <v>0.31666666665114462</v>
      </c>
      <c r="S7116">
        <v>73.400000000000006</v>
      </c>
    </row>
    <row r="7117" spans="1:19" x14ac:dyDescent="0.25">
      <c r="A7117" t="s">
        <v>7148</v>
      </c>
      <c r="B7117">
        <v>99</v>
      </c>
      <c r="D7117" t="str">
        <f t="shared" si="444"/>
        <v xml:space="preserve">7-12-2011 15:51 </v>
      </c>
      <c r="E7117">
        <f t="shared" si="445"/>
        <v>0.99999999994179234</v>
      </c>
      <c r="F7117">
        <v>99</v>
      </c>
      <c r="K7117" t="s">
        <v>16723</v>
      </c>
      <c r="L7117">
        <v>69.8</v>
      </c>
      <c r="N7117" t="s">
        <v>16831</v>
      </c>
      <c r="O7117" t="str">
        <f t="shared" si="446"/>
        <v xml:space="preserve">7-8-2012 21:51 </v>
      </c>
      <c r="P7117">
        <f t="shared" si="447"/>
        <v>0.99999999994179234</v>
      </c>
      <c r="Q7117">
        <v>89.1</v>
      </c>
      <c r="R7117">
        <v>0.70000000001164153</v>
      </c>
      <c r="S7117">
        <v>73.400000000000006</v>
      </c>
    </row>
    <row r="7118" spans="1:19" x14ac:dyDescent="0.25">
      <c r="A7118" t="s">
        <v>7149</v>
      </c>
      <c r="B7118">
        <v>98.1</v>
      </c>
      <c r="D7118" t="str">
        <f t="shared" si="444"/>
        <v xml:space="preserve">7-12-2011 14:51 </v>
      </c>
      <c r="E7118">
        <f t="shared" si="445"/>
        <v>1.0000000001164153</v>
      </c>
      <c r="F7118">
        <v>98.1</v>
      </c>
      <c r="K7118" t="s">
        <v>16724</v>
      </c>
      <c r="L7118">
        <v>69.8</v>
      </c>
      <c r="N7118" t="s">
        <v>16832</v>
      </c>
      <c r="O7118" t="str">
        <f t="shared" si="446"/>
        <v xml:space="preserve">7-8-2012 20:51 </v>
      </c>
      <c r="P7118">
        <f t="shared" si="447"/>
        <v>1.0000000001164153</v>
      </c>
      <c r="Q7118">
        <v>93</v>
      </c>
      <c r="R7118">
        <v>0.26666666666278616</v>
      </c>
      <c r="S7118">
        <v>73.400000000000006</v>
      </c>
    </row>
    <row r="7119" spans="1:19" x14ac:dyDescent="0.25">
      <c r="A7119" t="s">
        <v>7150</v>
      </c>
      <c r="B7119">
        <v>95</v>
      </c>
      <c r="D7119" t="str">
        <f t="shared" si="444"/>
        <v xml:space="preserve">7-12-2011 13:51 </v>
      </c>
      <c r="E7119">
        <f t="shared" si="445"/>
        <v>0.99999999994179234</v>
      </c>
      <c r="F7119">
        <v>95</v>
      </c>
      <c r="K7119" t="s">
        <v>16725</v>
      </c>
      <c r="L7119">
        <v>69.099999999999994</v>
      </c>
      <c r="N7119" t="s">
        <v>16833</v>
      </c>
      <c r="O7119" t="str">
        <f t="shared" si="446"/>
        <v xml:space="preserve">7-8-2012 19:51 </v>
      </c>
      <c r="P7119">
        <f t="shared" si="447"/>
        <v>0.99999999994179234</v>
      </c>
      <c r="Q7119">
        <v>96.1</v>
      </c>
      <c r="R7119">
        <v>0.81666666670935228</v>
      </c>
      <c r="S7119">
        <v>73.400000000000006</v>
      </c>
    </row>
    <row r="7120" spans="1:19" x14ac:dyDescent="0.25">
      <c r="A7120" t="s">
        <v>7151</v>
      </c>
      <c r="B7120">
        <v>95</v>
      </c>
      <c r="D7120" t="str">
        <f t="shared" si="444"/>
        <v xml:space="preserve">7-12-2011 12:51 </v>
      </c>
      <c r="E7120">
        <f t="shared" si="445"/>
        <v>0.99999999994179234</v>
      </c>
      <c r="F7120">
        <v>95</v>
      </c>
      <c r="K7120" t="s">
        <v>16726</v>
      </c>
      <c r="L7120">
        <v>69.8</v>
      </c>
      <c r="N7120" t="s">
        <v>16834</v>
      </c>
      <c r="O7120" t="str">
        <f t="shared" si="446"/>
        <v xml:space="preserve">7-8-2012 18:51 </v>
      </c>
      <c r="P7120">
        <f t="shared" si="447"/>
        <v>0.99999999994179234</v>
      </c>
      <c r="Q7120">
        <v>99</v>
      </c>
      <c r="R7120">
        <v>0.88333333341870457</v>
      </c>
      <c r="S7120">
        <v>73.400000000000006</v>
      </c>
    </row>
    <row r="7121" spans="1:19" x14ac:dyDescent="0.25">
      <c r="A7121" t="s">
        <v>7152</v>
      </c>
      <c r="B7121">
        <v>91.9</v>
      </c>
      <c r="D7121" t="str">
        <f t="shared" si="444"/>
        <v xml:space="preserve">7-12-2011 11:51 </v>
      </c>
      <c r="E7121">
        <f t="shared" si="445"/>
        <v>1.0000000001164153</v>
      </c>
      <c r="F7121">
        <v>91.9</v>
      </c>
      <c r="K7121" t="s">
        <v>16727</v>
      </c>
      <c r="L7121">
        <v>69.099999999999994</v>
      </c>
      <c r="N7121" t="s">
        <v>16835</v>
      </c>
      <c r="O7121" t="str">
        <f t="shared" si="446"/>
        <v xml:space="preserve">7-8-2012 17:51 </v>
      </c>
      <c r="P7121">
        <f t="shared" si="447"/>
        <v>1.0000000001164153</v>
      </c>
      <c r="Q7121">
        <v>102.9</v>
      </c>
      <c r="R7121">
        <v>0.78333333344198763</v>
      </c>
      <c r="S7121">
        <v>73.400000000000006</v>
      </c>
    </row>
    <row r="7122" spans="1:19" x14ac:dyDescent="0.25">
      <c r="A7122" t="s">
        <v>7153</v>
      </c>
      <c r="B7122">
        <v>86</v>
      </c>
      <c r="D7122" t="str">
        <f t="shared" si="444"/>
        <v xml:space="preserve">7-12-2011 10:51 </v>
      </c>
      <c r="E7122">
        <f t="shared" si="445"/>
        <v>0.99999999994179234</v>
      </c>
      <c r="F7122">
        <v>86</v>
      </c>
      <c r="K7122" t="s">
        <v>16728</v>
      </c>
      <c r="L7122">
        <v>69.099999999999994</v>
      </c>
      <c r="N7122" t="s">
        <v>16836</v>
      </c>
      <c r="O7122" t="str">
        <f t="shared" si="446"/>
        <v xml:space="preserve">7-8-2012 16:51 </v>
      </c>
      <c r="P7122">
        <f t="shared" si="447"/>
        <v>0.99999999994179234</v>
      </c>
      <c r="Q7122">
        <v>104</v>
      </c>
      <c r="R7122">
        <v>0.38333333336049691</v>
      </c>
      <c r="S7122">
        <v>73.400000000000006</v>
      </c>
    </row>
    <row r="7123" spans="1:19" x14ac:dyDescent="0.25">
      <c r="A7123" t="s">
        <v>7154</v>
      </c>
      <c r="B7123">
        <v>84</v>
      </c>
      <c r="D7123" t="str">
        <f t="shared" si="444"/>
        <v xml:space="preserve">7-12-2011 9:51 </v>
      </c>
      <c r="E7123">
        <f t="shared" si="445"/>
        <v>0.99999999994179234</v>
      </c>
      <c r="F7123">
        <v>84</v>
      </c>
      <c r="K7123" t="s">
        <v>16729</v>
      </c>
      <c r="L7123">
        <v>69.099999999999994</v>
      </c>
      <c r="N7123" t="s">
        <v>16837</v>
      </c>
      <c r="O7123" t="str">
        <f t="shared" si="446"/>
        <v xml:space="preserve">7-8-2012 15:51 </v>
      </c>
      <c r="P7123">
        <f t="shared" si="447"/>
        <v>0.99999999994179234</v>
      </c>
      <c r="Q7123">
        <v>105.1</v>
      </c>
      <c r="R7123">
        <v>0.18333333323244005</v>
      </c>
      <c r="S7123">
        <v>73.400000000000006</v>
      </c>
    </row>
    <row r="7124" spans="1:19" x14ac:dyDescent="0.25">
      <c r="A7124" t="s">
        <v>7155</v>
      </c>
      <c r="B7124">
        <v>82</v>
      </c>
      <c r="D7124" t="str">
        <f t="shared" si="444"/>
        <v xml:space="preserve">7-12-2011 8:51 </v>
      </c>
      <c r="E7124">
        <f t="shared" si="445"/>
        <v>1.0000000001164153</v>
      </c>
      <c r="F7124">
        <v>82</v>
      </c>
      <c r="K7124" t="s">
        <v>16730</v>
      </c>
      <c r="L7124">
        <v>69.099999999999994</v>
      </c>
      <c r="N7124" t="s">
        <v>16838</v>
      </c>
      <c r="O7124" t="str">
        <f t="shared" si="446"/>
        <v xml:space="preserve">7-8-2012 14:51 </v>
      </c>
      <c r="P7124">
        <f t="shared" si="447"/>
        <v>1.0000000001164153</v>
      </c>
      <c r="Q7124">
        <v>105.1</v>
      </c>
      <c r="R7124">
        <v>0.53333333350019529</v>
      </c>
      <c r="S7124">
        <v>73.400000000000006</v>
      </c>
    </row>
    <row r="7125" spans="1:19" x14ac:dyDescent="0.25">
      <c r="A7125" t="s">
        <v>7156</v>
      </c>
      <c r="B7125">
        <v>81</v>
      </c>
      <c r="D7125" t="str">
        <f t="shared" si="444"/>
        <v xml:space="preserve">7-12-2011 7:51 </v>
      </c>
      <c r="E7125">
        <f t="shared" si="445"/>
        <v>0.99999999994179234</v>
      </c>
      <c r="F7125">
        <v>81</v>
      </c>
      <c r="K7125" t="s">
        <v>16731</v>
      </c>
      <c r="L7125">
        <v>69.099999999999994</v>
      </c>
      <c r="N7125" t="s">
        <v>16839</v>
      </c>
      <c r="O7125" t="str">
        <f t="shared" si="446"/>
        <v xml:space="preserve">7-8-2012 13:51 </v>
      </c>
      <c r="P7125">
        <f t="shared" si="447"/>
        <v>0.99999999994179234</v>
      </c>
      <c r="Q7125">
        <v>102</v>
      </c>
      <c r="R7125">
        <v>0.45000000006984919</v>
      </c>
      <c r="S7125">
        <v>73.400000000000006</v>
      </c>
    </row>
    <row r="7126" spans="1:19" x14ac:dyDescent="0.25">
      <c r="A7126" t="s">
        <v>7157</v>
      </c>
      <c r="B7126">
        <v>80.099999999999994</v>
      </c>
      <c r="D7126" t="str">
        <f t="shared" si="444"/>
        <v xml:space="preserve">7-12-2011 6:51 </v>
      </c>
      <c r="E7126">
        <f t="shared" si="445"/>
        <v>0.99999999994179234</v>
      </c>
      <c r="F7126">
        <v>80.099999999999994</v>
      </c>
      <c r="K7126" t="s">
        <v>16732</v>
      </c>
      <c r="L7126">
        <v>70</v>
      </c>
      <c r="N7126" t="s">
        <v>16840</v>
      </c>
      <c r="O7126" t="str">
        <f t="shared" si="446"/>
        <v xml:space="preserve">7-8-2012 12:51 </v>
      </c>
      <c r="P7126">
        <f t="shared" si="447"/>
        <v>0.99999999994179234</v>
      </c>
      <c r="Q7126">
        <v>99</v>
      </c>
      <c r="R7126">
        <v>0.46666666679084301</v>
      </c>
      <c r="S7126">
        <v>73.400000000000006</v>
      </c>
    </row>
    <row r="7127" spans="1:19" x14ac:dyDescent="0.25">
      <c r="A7127" t="s">
        <v>7158</v>
      </c>
      <c r="B7127">
        <v>78.099999999999994</v>
      </c>
      <c r="D7127" t="str">
        <f t="shared" si="444"/>
        <v xml:space="preserve">7-12-2011 5:51 </v>
      </c>
      <c r="E7127">
        <f t="shared" si="445"/>
        <v>1.0000000001164153</v>
      </c>
      <c r="F7127">
        <v>78.099999999999994</v>
      </c>
      <c r="K7127" t="s">
        <v>16733</v>
      </c>
      <c r="L7127">
        <v>69.099999999999994</v>
      </c>
      <c r="N7127" t="s">
        <v>16841</v>
      </c>
      <c r="O7127" t="str">
        <f t="shared" si="446"/>
        <v xml:space="preserve">7-8-2012 11:51 </v>
      </c>
      <c r="P7127">
        <f t="shared" si="447"/>
        <v>1.0000000001164153</v>
      </c>
      <c r="Q7127">
        <v>96.1</v>
      </c>
      <c r="R7127">
        <v>0.76666666672099382</v>
      </c>
      <c r="S7127">
        <v>73.400000000000006</v>
      </c>
    </row>
    <row r="7128" spans="1:19" x14ac:dyDescent="0.25">
      <c r="A7128" t="s">
        <v>7159</v>
      </c>
      <c r="B7128">
        <v>81</v>
      </c>
      <c r="D7128" t="str">
        <f t="shared" si="444"/>
        <v xml:space="preserve">7-12-2011 4:51 </v>
      </c>
      <c r="E7128">
        <f t="shared" si="445"/>
        <v>0.99999999994179234</v>
      </c>
      <c r="F7128">
        <v>81</v>
      </c>
      <c r="K7128" t="s">
        <v>16734</v>
      </c>
      <c r="L7128">
        <v>68</v>
      </c>
      <c r="N7128" t="s">
        <v>16842</v>
      </c>
      <c r="O7128" t="str">
        <f t="shared" si="446"/>
        <v xml:space="preserve">7-8-2012 10:51 </v>
      </c>
      <c r="P7128">
        <f t="shared" si="447"/>
        <v>0.99999999994179234</v>
      </c>
      <c r="Q7128">
        <v>93</v>
      </c>
      <c r="R7128">
        <v>0.46666666661622003</v>
      </c>
      <c r="S7128">
        <v>73.400000000000006</v>
      </c>
    </row>
    <row r="7129" spans="1:19" x14ac:dyDescent="0.25">
      <c r="A7129" t="s">
        <v>7160</v>
      </c>
      <c r="B7129">
        <v>82</v>
      </c>
      <c r="D7129" t="str">
        <f t="shared" si="444"/>
        <v xml:space="preserve">7-12-2011 3:51 </v>
      </c>
      <c r="E7129">
        <f t="shared" si="445"/>
        <v>0.99999999994179234</v>
      </c>
      <c r="F7129">
        <v>82</v>
      </c>
      <c r="K7129" t="s">
        <v>16735</v>
      </c>
      <c r="L7129">
        <v>68</v>
      </c>
      <c r="N7129" t="s">
        <v>16843</v>
      </c>
      <c r="O7129" t="str">
        <f t="shared" si="446"/>
        <v xml:space="preserve">7-8-2012 9:51 </v>
      </c>
      <c r="P7129">
        <f t="shared" si="447"/>
        <v>0.99999999994179234</v>
      </c>
      <c r="Q7129">
        <v>90</v>
      </c>
      <c r="R7129">
        <v>0.48333333333721384</v>
      </c>
      <c r="S7129">
        <v>73.400000000000006</v>
      </c>
    </row>
    <row r="7130" spans="1:19" x14ac:dyDescent="0.25">
      <c r="A7130" t="s">
        <v>7161</v>
      </c>
      <c r="B7130">
        <v>82</v>
      </c>
      <c r="D7130" t="str">
        <f t="shared" si="444"/>
        <v xml:space="preserve">7-12-2011 2:51 </v>
      </c>
      <c r="E7130">
        <f t="shared" si="445"/>
        <v>1.0000000001164153</v>
      </c>
      <c r="F7130">
        <v>82</v>
      </c>
      <c r="K7130" t="s">
        <v>16736</v>
      </c>
      <c r="L7130">
        <v>69.099999999999994</v>
      </c>
      <c r="N7130" t="s">
        <v>16844</v>
      </c>
      <c r="O7130" t="str">
        <f t="shared" si="446"/>
        <v xml:space="preserve">7-8-2012 8:51 </v>
      </c>
      <c r="P7130">
        <f t="shared" si="447"/>
        <v>1.0000000001164153</v>
      </c>
      <c r="Q7130">
        <v>86</v>
      </c>
      <c r="R7130">
        <v>0.19999999995343387</v>
      </c>
      <c r="S7130">
        <v>73.400000000000006</v>
      </c>
    </row>
    <row r="7131" spans="1:19" x14ac:dyDescent="0.25">
      <c r="A7131" t="s">
        <v>7162</v>
      </c>
      <c r="B7131">
        <v>82.9</v>
      </c>
      <c r="D7131" t="str">
        <f t="shared" si="444"/>
        <v xml:space="preserve">7-12-2011 1:51 </v>
      </c>
      <c r="E7131">
        <f t="shared" si="445"/>
        <v>0.99999999994179234</v>
      </c>
      <c r="F7131">
        <v>82.9</v>
      </c>
      <c r="K7131" t="s">
        <v>16737</v>
      </c>
      <c r="L7131">
        <v>69.099999999999994</v>
      </c>
      <c r="N7131" t="s">
        <v>16845</v>
      </c>
      <c r="O7131" t="str">
        <f t="shared" si="446"/>
        <v xml:space="preserve">7-8-2012 7:51 </v>
      </c>
      <c r="P7131">
        <f t="shared" si="447"/>
        <v>0.99999999994179234</v>
      </c>
      <c r="Q7131">
        <v>82</v>
      </c>
      <c r="R7131">
        <v>0.26666666666278616</v>
      </c>
      <c r="S7131">
        <v>73.400000000000006</v>
      </c>
    </row>
    <row r="7132" spans="1:19" x14ac:dyDescent="0.25">
      <c r="A7132" t="s">
        <v>7163</v>
      </c>
      <c r="B7132">
        <v>84.9</v>
      </c>
      <c r="D7132" t="str">
        <f t="shared" si="444"/>
        <v xml:space="preserve">7-12-2011 0:51 </v>
      </c>
      <c r="E7132">
        <f t="shared" si="445"/>
        <v>0.99999999994179234</v>
      </c>
      <c r="F7132">
        <v>84.9</v>
      </c>
      <c r="K7132" t="s">
        <v>16738</v>
      </c>
      <c r="L7132">
        <v>68</v>
      </c>
      <c r="N7132" t="s">
        <v>16846</v>
      </c>
      <c r="O7132" t="str">
        <f t="shared" si="446"/>
        <v xml:space="preserve">7-8-2012 6:51 </v>
      </c>
      <c r="P7132">
        <f t="shared" si="447"/>
        <v>0.99999999994179234</v>
      </c>
      <c r="Q7132">
        <v>79</v>
      </c>
      <c r="R7132">
        <v>0.6833333334652707</v>
      </c>
      <c r="S7132">
        <v>73.400000000000006</v>
      </c>
    </row>
    <row r="7133" spans="1:19" x14ac:dyDescent="0.25">
      <c r="A7133" t="s">
        <v>7164</v>
      </c>
      <c r="B7133">
        <v>84.9</v>
      </c>
      <c r="D7133" t="str">
        <f t="shared" si="444"/>
        <v xml:space="preserve">7-11-2011 23:51 </v>
      </c>
      <c r="E7133">
        <f t="shared" si="445"/>
        <v>1.0000000001164153</v>
      </c>
      <c r="F7133">
        <v>84.9</v>
      </c>
      <c r="K7133" t="s">
        <v>16739</v>
      </c>
      <c r="L7133">
        <v>69.099999999999994</v>
      </c>
      <c r="N7133" t="s">
        <v>16847</v>
      </c>
      <c r="O7133" t="str">
        <f t="shared" si="446"/>
        <v xml:space="preserve">7-8-2012 5:51 </v>
      </c>
      <c r="P7133">
        <f t="shared" si="447"/>
        <v>1.0000000001164153</v>
      </c>
      <c r="Q7133">
        <v>75.900000000000006</v>
      </c>
      <c r="R7133">
        <v>0.81666666670935228</v>
      </c>
      <c r="S7133">
        <v>73.400000000000006</v>
      </c>
    </row>
    <row r="7134" spans="1:19" x14ac:dyDescent="0.25">
      <c r="A7134" t="s">
        <v>7165</v>
      </c>
      <c r="B7134">
        <v>82.9</v>
      </c>
      <c r="D7134" t="str">
        <f t="shared" si="444"/>
        <v xml:space="preserve">7-11-2011 22:51 </v>
      </c>
      <c r="E7134">
        <f t="shared" si="445"/>
        <v>0.99999999994179234</v>
      </c>
      <c r="F7134">
        <v>82.9</v>
      </c>
      <c r="K7134" t="s">
        <v>16740</v>
      </c>
      <c r="L7134">
        <v>75</v>
      </c>
      <c r="N7134" t="s">
        <v>16848</v>
      </c>
      <c r="O7134" t="str">
        <f t="shared" si="446"/>
        <v xml:space="preserve">7-8-2012 4:51 </v>
      </c>
      <c r="P7134">
        <f t="shared" si="447"/>
        <v>0.99999999994179234</v>
      </c>
      <c r="Q7134">
        <v>78.099999999999994</v>
      </c>
      <c r="R7134">
        <v>0.61666666658129543</v>
      </c>
      <c r="S7134">
        <v>73.400000000000006</v>
      </c>
    </row>
    <row r="7135" spans="1:19" x14ac:dyDescent="0.25">
      <c r="A7135" t="s">
        <v>7166</v>
      </c>
      <c r="B7135">
        <v>84</v>
      </c>
      <c r="D7135" t="str">
        <f t="shared" si="444"/>
        <v xml:space="preserve">7-11-2011 21:51 </v>
      </c>
      <c r="E7135">
        <f t="shared" si="445"/>
        <v>0.99999999994179234</v>
      </c>
      <c r="F7135">
        <v>84</v>
      </c>
      <c r="K7135" t="s">
        <v>16741</v>
      </c>
      <c r="L7135">
        <v>77</v>
      </c>
      <c r="N7135" t="s">
        <v>16849</v>
      </c>
      <c r="O7135" t="str">
        <f t="shared" si="446"/>
        <v xml:space="preserve">7-8-2012 3:51 </v>
      </c>
      <c r="P7135">
        <f t="shared" si="447"/>
        <v>0.99999999994179234</v>
      </c>
      <c r="Q7135">
        <v>80.099999999999994</v>
      </c>
      <c r="R7135">
        <v>0.33333333337213844</v>
      </c>
      <c r="S7135">
        <v>73.400000000000006</v>
      </c>
    </row>
    <row r="7136" spans="1:19" x14ac:dyDescent="0.25">
      <c r="A7136" t="s">
        <v>7167</v>
      </c>
      <c r="B7136">
        <v>86</v>
      </c>
      <c r="D7136" t="str">
        <f t="shared" si="444"/>
        <v xml:space="preserve">7-11-2011 20:51 </v>
      </c>
      <c r="E7136">
        <f t="shared" si="445"/>
        <v>1.0000000001164153</v>
      </c>
      <c r="F7136">
        <v>86</v>
      </c>
      <c r="K7136" t="s">
        <v>16742</v>
      </c>
      <c r="L7136">
        <v>75</v>
      </c>
      <c r="N7136" t="s">
        <v>16850</v>
      </c>
      <c r="O7136" t="str">
        <f t="shared" si="446"/>
        <v xml:space="preserve">7-8-2012 2:51 </v>
      </c>
      <c r="P7136">
        <f t="shared" si="447"/>
        <v>1.0000000001164153</v>
      </c>
      <c r="Q7136">
        <v>81</v>
      </c>
      <c r="R7136">
        <v>0.33333333337213844</v>
      </c>
      <c r="S7136">
        <v>73.400000000000006</v>
      </c>
    </row>
    <row r="7137" spans="1:19" x14ac:dyDescent="0.25">
      <c r="A7137" t="s">
        <v>7168</v>
      </c>
      <c r="B7137">
        <v>91</v>
      </c>
      <c r="D7137" t="str">
        <f t="shared" si="444"/>
        <v xml:space="preserve">7-11-2011 19:51 </v>
      </c>
      <c r="E7137">
        <f t="shared" si="445"/>
        <v>0.99999999994179234</v>
      </c>
      <c r="F7137">
        <v>91</v>
      </c>
      <c r="K7137" t="s">
        <v>16743</v>
      </c>
      <c r="L7137">
        <v>75</v>
      </c>
      <c r="N7137" t="s">
        <v>16851</v>
      </c>
      <c r="O7137" t="str">
        <f t="shared" si="446"/>
        <v xml:space="preserve">7-8-2012 1:51 </v>
      </c>
      <c r="P7137">
        <f t="shared" si="447"/>
        <v>0.99999999994179234</v>
      </c>
      <c r="Q7137">
        <v>82</v>
      </c>
      <c r="R7137">
        <v>0.44999999989522621</v>
      </c>
      <c r="S7137">
        <v>73.400000000000006</v>
      </c>
    </row>
    <row r="7138" spans="1:19" x14ac:dyDescent="0.25">
      <c r="A7138" t="s">
        <v>7169</v>
      </c>
      <c r="B7138">
        <v>93</v>
      </c>
      <c r="D7138" t="str">
        <f t="shared" si="444"/>
        <v xml:space="preserve">7-11-2011 18:51 </v>
      </c>
      <c r="E7138">
        <f t="shared" si="445"/>
        <v>0.99999999994179234</v>
      </c>
      <c r="F7138">
        <v>93</v>
      </c>
      <c r="K7138" t="s">
        <v>16744</v>
      </c>
      <c r="L7138">
        <v>75.2</v>
      </c>
      <c r="N7138" t="s">
        <v>16852</v>
      </c>
      <c r="O7138" t="str">
        <f t="shared" si="446"/>
        <v xml:space="preserve">7-8-2012 0:51 </v>
      </c>
      <c r="P7138">
        <f t="shared" si="447"/>
        <v>0.99999999994179234</v>
      </c>
      <c r="Q7138">
        <v>82.9</v>
      </c>
      <c r="R7138">
        <v>0.35000000009313226</v>
      </c>
      <c r="S7138">
        <v>73.400000000000006</v>
      </c>
    </row>
    <row r="7139" spans="1:19" x14ac:dyDescent="0.25">
      <c r="A7139" t="s">
        <v>7170</v>
      </c>
      <c r="B7139">
        <v>93</v>
      </c>
      <c r="D7139" t="str">
        <f t="shared" si="444"/>
        <v xml:space="preserve">7-11-2011 17:51 </v>
      </c>
      <c r="E7139">
        <f t="shared" si="445"/>
        <v>1.0000000001164153</v>
      </c>
      <c r="F7139">
        <v>93</v>
      </c>
      <c r="K7139" t="s">
        <v>16745</v>
      </c>
      <c r="L7139">
        <v>79</v>
      </c>
      <c r="N7139" t="s">
        <v>16853</v>
      </c>
      <c r="O7139" t="str">
        <f t="shared" si="446"/>
        <v xml:space="preserve">7-7-2012 23:51 </v>
      </c>
      <c r="P7139">
        <f t="shared" si="447"/>
        <v>1.0000000001164153</v>
      </c>
      <c r="Q7139">
        <v>87.1</v>
      </c>
      <c r="R7139">
        <v>0.13333333324408159</v>
      </c>
      <c r="S7139">
        <v>73.400000000000006</v>
      </c>
    </row>
    <row r="7140" spans="1:19" x14ac:dyDescent="0.25">
      <c r="A7140" t="s">
        <v>7171</v>
      </c>
      <c r="B7140">
        <v>93.9</v>
      </c>
      <c r="D7140" t="str">
        <f t="shared" si="444"/>
        <v xml:space="preserve">7-11-2011 16:51 </v>
      </c>
      <c r="E7140">
        <f t="shared" si="445"/>
        <v>0.99999999994179234</v>
      </c>
      <c r="F7140">
        <v>93.9</v>
      </c>
      <c r="K7140" t="s">
        <v>16746</v>
      </c>
      <c r="L7140">
        <v>80.599999999999994</v>
      </c>
      <c r="N7140" t="s">
        <v>16854</v>
      </c>
      <c r="O7140" t="str">
        <f t="shared" si="446"/>
        <v xml:space="preserve">7-7-2012 22:51 </v>
      </c>
      <c r="P7140">
        <f t="shared" si="447"/>
        <v>0.99999999994179234</v>
      </c>
      <c r="Q7140">
        <v>88</v>
      </c>
      <c r="R7140">
        <v>0.56666666659293696</v>
      </c>
      <c r="S7140">
        <v>73.400000000000006</v>
      </c>
    </row>
    <row r="7141" spans="1:19" x14ac:dyDescent="0.25">
      <c r="A7141" t="s">
        <v>7172</v>
      </c>
      <c r="B7141">
        <v>96.1</v>
      </c>
      <c r="D7141" t="str">
        <f t="shared" si="444"/>
        <v xml:space="preserve">7-11-2011 15:51 </v>
      </c>
      <c r="E7141">
        <f t="shared" si="445"/>
        <v>0.99999999994179234</v>
      </c>
      <c r="F7141">
        <v>96.1</v>
      </c>
      <c r="K7141" t="s">
        <v>16747</v>
      </c>
      <c r="L7141">
        <v>78.099999999999994</v>
      </c>
      <c r="N7141" t="s">
        <v>16855</v>
      </c>
      <c r="O7141" t="str">
        <f t="shared" si="446"/>
        <v xml:space="preserve">7-7-2012 21:51 </v>
      </c>
      <c r="P7141">
        <f t="shared" si="447"/>
        <v>0.99999999994179234</v>
      </c>
      <c r="Q7141">
        <v>90</v>
      </c>
      <c r="R7141">
        <v>0.50000000005820766</v>
      </c>
      <c r="S7141">
        <v>73.400000000000006</v>
      </c>
    </row>
    <row r="7142" spans="1:19" x14ac:dyDescent="0.25">
      <c r="A7142" t="s">
        <v>7173</v>
      </c>
      <c r="B7142">
        <v>93</v>
      </c>
      <c r="D7142" t="str">
        <f t="shared" si="444"/>
        <v xml:space="preserve">7-11-2011 14:51 </v>
      </c>
      <c r="E7142">
        <f t="shared" si="445"/>
        <v>1.0000000001164153</v>
      </c>
      <c r="F7142">
        <v>93</v>
      </c>
      <c r="K7142" t="s">
        <v>16748</v>
      </c>
      <c r="L7142">
        <v>78.8</v>
      </c>
      <c r="N7142" t="s">
        <v>16856</v>
      </c>
      <c r="O7142" t="str">
        <f t="shared" si="446"/>
        <v xml:space="preserve">7-7-2012 20:51 </v>
      </c>
      <c r="P7142">
        <f t="shared" si="447"/>
        <v>1.0000000001164153</v>
      </c>
      <c r="Q7142">
        <v>89.1</v>
      </c>
      <c r="R7142">
        <v>0.70000000001164153</v>
      </c>
      <c r="S7142">
        <v>73.400000000000006</v>
      </c>
    </row>
    <row r="7143" spans="1:19" x14ac:dyDescent="0.25">
      <c r="A7143" t="s">
        <v>7174</v>
      </c>
      <c r="B7143">
        <v>93.9</v>
      </c>
      <c r="D7143" t="str">
        <f t="shared" si="444"/>
        <v xml:space="preserve">7-11-2011 13:51 </v>
      </c>
      <c r="E7143">
        <f t="shared" si="445"/>
        <v>0.99999999994179234</v>
      </c>
      <c r="F7143">
        <v>93.9</v>
      </c>
      <c r="K7143" t="s">
        <v>16749</v>
      </c>
      <c r="L7143">
        <v>77</v>
      </c>
      <c r="N7143" t="s">
        <v>16857</v>
      </c>
      <c r="O7143" t="str">
        <f t="shared" si="446"/>
        <v xml:space="preserve">7-7-2012 19:51 </v>
      </c>
      <c r="P7143">
        <f t="shared" si="447"/>
        <v>0.99999999994179234</v>
      </c>
      <c r="Q7143">
        <v>93</v>
      </c>
      <c r="R7143">
        <v>0.20000000012805685</v>
      </c>
      <c r="S7143">
        <v>73.400000000000006</v>
      </c>
    </row>
    <row r="7144" spans="1:19" x14ac:dyDescent="0.25">
      <c r="A7144" t="s">
        <v>7175</v>
      </c>
      <c r="B7144">
        <v>91</v>
      </c>
      <c r="D7144" t="str">
        <f t="shared" si="444"/>
        <v xml:space="preserve">7-11-2011 12:51 </v>
      </c>
      <c r="E7144">
        <f t="shared" si="445"/>
        <v>0.99999999994179234</v>
      </c>
      <c r="F7144">
        <v>91</v>
      </c>
      <c r="K7144" t="s">
        <v>16750</v>
      </c>
      <c r="L7144">
        <v>75</v>
      </c>
      <c r="N7144" t="s">
        <v>16858</v>
      </c>
      <c r="O7144" t="str">
        <f t="shared" si="446"/>
        <v xml:space="preserve">7-7-2012 18:51 </v>
      </c>
      <c r="P7144">
        <f t="shared" si="447"/>
        <v>0.99999999994179234</v>
      </c>
      <c r="Q7144">
        <v>97</v>
      </c>
      <c r="R7144">
        <v>0.26666666666278616</v>
      </c>
      <c r="S7144">
        <v>73.400000000000006</v>
      </c>
    </row>
    <row r="7145" spans="1:19" x14ac:dyDescent="0.25">
      <c r="A7145" t="s">
        <v>7176</v>
      </c>
      <c r="B7145">
        <v>90</v>
      </c>
      <c r="D7145" t="str">
        <f t="shared" si="444"/>
        <v xml:space="preserve">7-11-2011 11:51 </v>
      </c>
      <c r="E7145">
        <f t="shared" si="445"/>
        <v>1.0000000001164153</v>
      </c>
      <c r="F7145">
        <v>90</v>
      </c>
      <c r="K7145" t="s">
        <v>16751</v>
      </c>
      <c r="L7145">
        <v>73.400000000000006</v>
      </c>
      <c r="N7145" t="s">
        <v>16859</v>
      </c>
      <c r="O7145" t="str">
        <f t="shared" si="446"/>
        <v xml:space="preserve">7-7-2012 17:51 </v>
      </c>
      <c r="P7145">
        <f t="shared" si="447"/>
        <v>1.0000000001164153</v>
      </c>
      <c r="Q7145">
        <v>100</v>
      </c>
      <c r="R7145">
        <v>0.28333333338377997</v>
      </c>
      <c r="S7145">
        <v>73.400000000000006</v>
      </c>
    </row>
    <row r="7146" spans="1:19" x14ac:dyDescent="0.25">
      <c r="A7146" t="s">
        <v>7177</v>
      </c>
      <c r="B7146">
        <v>87.1</v>
      </c>
      <c r="D7146" t="str">
        <f t="shared" si="444"/>
        <v xml:space="preserve">7-11-2011 10:51 </v>
      </c>
      <c r="E7146">
        <f t="shared" si="445"/>
        <v>0.99999999994179234</v>
      </c>
      <c r="F7146">
        <v>87.1</v>
      </c>
      <c r="K7146" t="s">
        <v>16752</v>
      </c>
      <c r="L7146">
        <v>73</v>
      </c>
      <c r="N7146" t="s">
        <v>16860</v>
      </c>
      <c r="O7146" t="str">
        <f t="shared" si="446"/>
        <v xml:space="preserve">7-7-2012 16:51 </v>
      </c>
      <c r="P7146">
        <f t="shared" si="447"/>
        <v>0.99999999994179234</v>
      </c>
      <c r="Q7146">
        <v>100.9</v>
      </c>
      <c r="R7146">
        <v>0.5166666666045785</v>
      </c>
      <c r="S7146">
        <v>73.400000000000006</v>
      </c>
    </row>
    <row r="7147" spans="1:19" x14ac:dyDescent="0.25">
      <c r="A7147" t="s">
        <v>7178</v>
      </c>
      <c r="B7147">
        <v>84</v>
      </c>
      <c r="D7147" t="str">
        <f t="shared" si="444"/>
        <v xml:space="preserve">7-11-2011 9:51 </v>
      </c>
      <c r="E7147">
        <f t="shared" si="445"/>
        <v>0.99999999994179234</v>
      </c>
      <c r="F7147">
        <v>84</v>
      </c>
      <c r="K7147" t="s">
        <v>16753</v>
      </c>
      <c r="L7147">
        <v>72</v>
      </c>
      <c r="N7147" t="s">
        <v>16861</v>
      </c>
      <c r="O7147" t="str">
        <f t="shared" si="446"/>
        <v xml:space="preserve">7-7-2012 15:51 </v>
      </c>
      <c r="P7147">
        <f t="shared" si="447"/>
        <v>0.99999999994179234</v>
      </c>
      <c r="Q7147">
        <v>100.9</v>
      </c>
      <c r="R7147">
        <v>0.30000000010477379</v>
      </c>
      <c r="S7147">
        <v>73.400000000000006</v>
      </c>
    </row>
    <row r="7148" spans="1:19" x14ac:dyDescent="0.25">
      <c r="A7148" t="s">
        <v>7179</v>
      </c>
      <c r="B7148">
        <v>81</v>
      </c>
      <c r="D7148" t="str">
        <f t="shared" si="444"/>
        <v xml:space="preserve">7-11-2011 8:51 </v>
      </c>
      <c r="E7148">
        <f t="shared" si="445"/>
        <v>1.0000000001164153</v>
      </c>
      <c r="F7148">
        <v>81</v>
      </c>
      <c r="K7148" t="s">
        <v>16754</v>
      </c>
      <c r="L7148">
        <v>72</v>
      </c>
      <c r="N7148" t="s">
        <v>16862</v>
      </c>
      <c r="O7148" t="str">
        <f t="shared" si="446"/>
        <v xml:space="preserve">7-7-2012 14:51 </v>
      </c>
      <c r="P7148">
        <f t="shared" si="447"/>
        <v>1.0000000001164153</v>
      </c>
      <c r="Q7148">
        <v>100.9</v>
      </c>
      <c r="R7148">
        <v>0.40000000008149073</v>
      </c>
      <c r="S7148">
        <v>73.400000000000006</v>
      </c>
    </row>
    <row r="7149" spans="1:19" x14ac:dyDescent="0.25">
      <c r="A7149" t="s">
        <v>7180</v>
      </c>
      <c r="B7149">
        <v>75.900000000000006</v>
      </c>
      <c r="D7149" t="str">
        <f t="shared" si="444"/>
        <v xml:space="preserve">7-11-2011 7:51 </v>
      </c>
      <c r="E7149">
        <f t="shared" si="445"/>
        <v>0.99999999994179234</v>
      </c>
      <c r="F7149">
        <v>75.900000000000006</v>
      </c>
      <c r="K7149" t="s">
        <v>16755</v>
      </c>
      <c r="L7149">
        <v>73.400000000000006</v>
      </c>
      <c r="N7149" t="s">
        <v>16863</v>
      </c>
      <c r="O7149" t="str">
        <f t="shared" si="446"/>
        <v xml:space="preserve">7-7-2012 13:51 </v>
      </c>
      <c r="P7149">
        <f t="shared" si="447"/>
        <v>0.99999999994179234</v>
      </c>
      <c r="Q7149">
        <v>99</v>
      </c>
      <c r="R7149">
        <v>0.24999999994179234</v>
      </c>
      <c r="S7149">
        <v>73.400000000000006</v>
      </c>
    </row>
    <row r="7150" spans="1:19" x14ac:dyDescent="0.25">
      <c r="A7150" t="s">
        <v>7181</v>
      </c>
      <c r="B7150">
        <v>73.900000000000006</v>
      </c>
      <c r="D7150" t="str">
        <f t="shared" si="444"/>
        <v xml:space="preserve">7-11-2011 6:51 </v>
      </c>
      <c r="E7150">
        <f t="shared" si="445"/>
        <v>0.99999999994179234</v>
      </c>
      <c r="F7150">
        <v>73.900000000000006</v>
      </c>
      <c r="K7150" t="s">
        <v>16756</v>
      </c>
      <c r="L7150">
        <v>73</v>
      </c>
      <c r="N7150" t="s">
        <v>16864</v>
      </c>
      <c r="O7150" t="str">
        <f t="shared" si="446"/>
        <v xml:space="preserve">7-7-2012 12:51 </v>
      </c>
      <c r="P7150">
        <f t="shared" si="447"/>
        <v>0.99999999994179234</v>
      </c>
      <c r="Q7150">
        <v>97</v>
      </c>
      <c r="R7150">
        <v>0.58333333331393078</v>
      </c>
      <c r="S7150">
        <v>73.400000000000006</v>
      </c>
    </row>
    <row r="7151" spans="1:19" x14ac:dyDescent="0.25">
      <c r="A7151" t="s">
        <v>7182</v>
      </c>
      <c r="B7151">
        <v>73.900000000000006</v>
      </c>
      <c r="D7151" t="str">
        <f t="shared" si="444"/>
        <v xml:space="preserve">7-11-2011 5:51 </v>
      </c>
      <c r="E7151">
        <f t="shared" si="445"/>
        <v>1.0000000001164153</v>
      </c>
      <c r="F7151">
        <v>73.900000000000006</v>
      </c>
      <c r="K7151" t="s">
        <v>16757</v>
      </c>
      <c r="L7151">
        <v>73</v>
      </c>
      <c r="N7151" t="s">
        <v>16865</v>
      </c>
      <c r="O7151" t="str">
        <f t="shared" si="446"/>
        <v xml:space="preserve">7-7-2012 11:51 </v>
      </c>
      <c r="P7151">
        <f t="shared" si="447"/>
        <v>1.0000000001164153</v>
      </c>
      <c r="Q7151">
        <v>95</v>
      </c>
      <c r="R7151">
        <v>0.51666666677920148</v>
      </c>
      <c r="S7151">
        <v>73.400000000000006</v>
      </c>
    </row>
    <row r="7152" spans="1:19" x14ac:dyDescent="0.25">
      <c r="A7152" t="s">
        <v>7183</v>
      </c>
      <c r="B7152">
        <v>73.900000000000006</v>
      </c>
      <c r="D7152" t="str">
        <f t="shared" si="444"/>
        <v xml:space="preserve">7-11-2011 4:51 </v>
      </c>
      <c r="E7152">
        <f t="shared" si="445"/>
        <v>0.99999999994179234</v>
      </c>
      <c r="F7152">
        <v>73.900000000000006</v>
      </c>
      <c r="K7152" t="s">
        <v>16758</v>
      </c>
      <c r="L7152">
        <v>73.900000000000006</v>
      </c>
      <c r="N7152" t="s">
        <v>16866</v>
      </c>
      <c r="O7152" t="str">
        <f t="shared" si="446"/>
        <v xml:space="preserve">7-7-2012 10:51 </v>
      </c>
      <c r="P7152">
        <f t="shared" si="447"/>
        <v>0.99999999994179234</v>
      </c>
      <c r="Q7152">
        <v>91.9</v>
      </c>
      <c r="R7152">
        <v>0.70000000001164153</v>
      </c>
      <c r="S7152">
        <v>73.400000000000006</v>
      </c>
    </row>
    <row r="7153" spans="1:19" x14ac:dyDescent="0.25">
      <c r="A7153" t="s">
        <v>7184</v>
      </c>
      <c r="B7153">
        <v>75.900000000000006</v>
      </c>
      <c r="D7153" t="str">
        <f t="shared" si="444"/>
        <v xml:space="preserve">7-11-2011 3:51 </v>
      </c>
      <c r="E7153">
        <f t="shared" si="445"/>
        <v>0.99999999994179234</v>
      </c>
      <c r="F7153">
        <v>75.900000000000006</v>
      </c>
      <c r="K7153" t="s">
        <v>16759</v>
      </c>
      <c r="L7153">
        <v>73.900000000000006</v>
      </c>
      <c r="N7153" t="s">
        <v>16867</v>
      </c>
      <c r="O7153" t="str">
        <f t="shared" si="446"/>
        <v xml:space="preserve">7-7-2012 9:51 </v>
      </c>
      <c r="P7153">
        <f t="shared" si="447"/>
        <v>0.99999999994179234</v>
      </c>
      <c r="Q7153">
        <v>88</v>
      </c>
      <c r="R7153">
        <v>0.31666666665114462</v>
      </c>
      <c r="S7153">
        <v>73.400000000000006</v>
      </c>
    </row>
    <row r="7154" spans="1:19" x14ac:dyDescent="0.25">
      <c r="A7154" t="s">
        <v>7185</v>
      </c>
      <c r="B7154">
        <v>77</v>
      </c>
      <c r="D7154" t="str">
        <f t="shared" si="444"/>
        <v xml:space="preserve">7-11-2011 2:51 </v>
      </c>
      <c r="E7154">
        <f t="shared" si="445"/>
        <v>1.0000000001164153</v>
      </c>
      <c r="F7154">
        <v>77</v>
      </c>
      <c r="K7154" t="s">
        <v>16760</v>
      </c>
      <c r="L7154">
        <v>73.400000000000006</v>
      </c>
      <c r="N7154" t="s">
        <v>16868</v>
      </c>
      <c r="O7154" t="str">
        <f t="shared" si="446"/>
        <v xml:space="preserve">7-7-2012 8:51 </v>
      </c>
      <c r="P7154">
        <f t="shared" si="447"/>
        <v>1.0000000001164153</v>
      </c>
      <c r="Q7154">
        <v>84</v>
      </c>
      <c r="R7154">
        <v>0.73333333345362917</v>
      </c>
      <c r="S7154">
        <v>73.400000000000006</v>
      </c>
    </row>
    <row r="7155" spans="1:19" x14ac:dyDescent="0.25">
      <c r="A7155" t="s">
        <v>7186</v>
      </c>
      <c r="B7155">
        <v>78.099999999999994</v>
      </c>
      <c r="D7155" t="str">
        <f t="shared" si="444"/>
        <v xml:space="preserve">7-11-2011 1:51 </v>
      </c>
      <c r="E7155">
        <f t="shared" si="445"/>
        <v>0.99999999994179234</v>
      </c>
      <c r="F7155">
        <v>78.099999999999994</v>
      </c>
      <c r="K7155" t="s">
        <v>16761</v>
      </c>
      <c r="L7155">
        <v>73.900000000000006</v>
      </c>
      <c r="N7155" t="s">
        <v>16869</v>
      </c>
      <c r="O7155" t="str">
        <f t="shared" si="446"/>
        <v xml:space="preserve">7-7-2012 7:51 </v>
      </c>
      <c r="P7155">
        <f t="shared" si="447"/>
        <v>0.99999999994179234</v>
      </c>
      <c r="Q7155">
        <v>78.099999999999994</v>
      </c>
      <c r="R7155">
        <v>0.53333333332557231</v>
      </c>
      <c r="S7155">
        <v>73.400000000000006</v>
      </c>
    </row>
    <row r="7156" spans="1:19" x14ac:dyDescent="0.25">
      <c r="A7156" t="s">
        <v>7187</v>
      </c>
      <c r="B7156">
        <v>79</v>
      </c>
      <c r="D7156" t="str">
        <f t="shared" si="444"/>
        <v xml:space="preserve">7-11-2011 0:51 </v>
      </c>
      <c r="E7156">
        <f t="shared" si="445"/>
        <v>0.99999999994179234</v>
      </c>
      <c r="F7156">
        <v>79</v>
      </c>
      <c r="K7156" t="s">
        <v>16762</v>
      </c>
      <c r="L7156">
        <v>73.400000000000006</v>
      </c>
      <c r="N7156" t="s">
        <v>16870</v>
      </c>
      <c r="O7156" t="str">
        <f t="shared" si="446"/>
        <v xml:space="preserve">7-7-2012 6:51 </v>
      </c>
      <c r="P7156">
        <f t="shared" si="447"/>
        <v>0.99999999994179234</v>
      </c>
      <c r="Q7156">
        <v>73.900000000000006</v>
      </c>
      <c r="R7156">
        <v>0.19999999995343387</v>
      </c>
      <c r="S7156">
        <v>73.400000000000006</v>
      </c>
    </row>
    <row r="7157" spans="1:19" x14ac:dyDescent="0.25">
      <c r="A7157" t="s">
        <v>7188</v>
      </c>
      <c r="B7157">
        <v>80.099999999999994</v>
      </c>
      <c r="D7157" t="str">
        <f t="shared" si="444"/>
        <v xml:space="preserve">7-10-2011 23:51 </v>
      </c>
      <c r="E7157">
        <f t="shared" si="445"/>
        <v>1.0000000001164153</v>
      </c>
      <c r="F7157">
        <v>80.099999999999994</v>
      </c>
      <c r="K7157" t="s">
        <v>16763</v>
      </c>
      <c r="L7157">
        <v>75</v>
      </c>
      <c r="N7157" t="s">
        <v>16871</v>
      </c>
      <c r="O7157" t="str">
        <f t="shared" si="446"/>
        <v xml:space="preserve">7-7-2012 5:51 </v>
      </c>
      <c r="P7157">
        <f t="shared" si="447"/>
        <v>1.0000000001164153</v>
      </c>
      <c r="Q7157">
        <v>73</v>
      </c>
      <c r="R7157">
        <v>0.41666666662786156</v>
      </c>
      <c r="S7157">
        <v>73.400000000000006</v>
      </c>
    </row>
    <row r="7158" spans="1:19" x14ac:dyDescent="0.25">
      <c r="A7158" t="s">
        <v>7189</v>
      </c>
      <c r="B7158">
        <v>81</v>
      </c>
      <c r="D7158" t="str">
        <f t="shared" si="444"/>
        <v xml:space="preserve">7-10-2011 22:51 </v>
      </c>
      <c r="E7158">
        <f t="shared" si="445"/>
        <v>0.99999999994179234</v>
      </c>
      <c r="F7158">
        <v>81</v>
      </c>
      <c r="K7158" t="s">
        <v>16764</v>
      </c>
      <c r="L7158">
        <v>75</v>
      </c>
      <c r="N7158" t="s">
        <v>16872</v>
      </c>
      <c r="O7158" t="str">
        <f t="shared" si="446"/>
        <v xml:space="preserve">7-7-2012 4:51 </v>
      </c>
      <c r="P7158">
        <f t="shared" si="447"/>
        <v>0.99999999994179234</v>
      </c>
      <c r="Q7158">
        <v>73</v>
      </c>
      <c r="R7158">
        <v>0.46666666679084301</v>
      </c>
      <c r="S7158">
        <v>73.400000000000006</v>
      </c>
    </row>
    <row r="7159" spans="1:19" x14ac:dyDescent="0.25">
      <c r="A7159" t="s">
        <v>7190</v>
      </c>
      <c r="B7159">
        <v>82</v>
      </c>
      <c r="D7159" t="str">
        <f t="shared" si="444"/>
        <v xml:space="preserve">7-10-2011 21:51 </v>
      </c>
      <c r="E7159">
        <f t="shared" si="445"/>
        <v>0.99999999994179234</v>
      </c>
      <c r="F7159">
        <v>82</v>
      </c>
      <c r="K7159" t="s">
        <v>16765</v>
      </c>
      <c r="L7159">
        <v>75.900000000000006</v>
      </c>
      <c r="N7159" t="s">
        <v>16873</v>
      </c>
      <c r="O7159" t="str">
        <f t="shared" si="446"/>
        <v xml:space="preserve">7-7-2012 3:51 </v>
      </c>
      <c r="P7159">
        <f t="shared" si="447"/>
        <v>0.99999999994179234</v>
      </c>
      <c r="Q7159">
        <v>73.900000000000006</v>
      </c>
      <c r="R7159">
        <v>0.70000000001164153</v>
      </c>
      <c r="S7159">
        <v>73.400000000000006</v>
      </c>
    </row>
    <row r="7160" spans="1:19" x14ac:dyDescent="0.25">
      <c r="A7160" t="s">
        <v>7191</v>
      </c>
      <c r="B7160">
        <v>84</v>
      </c>
      <c r="D7160" t="str">
        <f t="shared" si="444"/>
        <v xml:space="preserve">7-10-2011 20:51 </v>
      </c>
      <c r="E7160">
        <f t="shared" si="445"/>
        <v>1.0000000001164153</v>
      </c>
      <c r="F7160">
        <v>84</v>
      </c>
      <c r="K7160" t="s">
        <v>16766</v>
      </c>
      <c r="L7160">
        <v>78.099999999999994</v>
      </c>
      <c r="N7160" t="s">
        <v>16874</v>
      </c>
      <c r="O7160" t="str">
        <f t="shared" si="446"/>
        <v xml:space="preserve">7-7-2012 2:51 </v>
      </c>
      <c r="P7160">
        <f t="shared" si="447"/>
        <v>1.0000000001164153</v>
      </c>
      <c r="Q7160">
        <v>73.900000000000006</v>
      </c>
      <c r="R7160">
        <v>0.73333333327900618</v>
      </c>
      <c r="S7160">
        <v>73.400000000000006</v>
      </c>
    </row>
    <row r="7161" spans="1:19" x14ac:dyDescent="0.25">
      <c r="A7161" t="s">
        <v>7192</v>
      </c>
      <c r="B7161">
        <v>87.1</v>
      </c>
      <c r="D7161" t="str">
        <f t="shared" si="444"/>
        <v xml:space="preserve">7-10-2011 19:51 </v>
      </c>
      <c r="E7161">
        <f t="shared" si="445"/>
        <v>0.99999999994179234</v>
      </c>
      <c r="F7161">
        <v>87.1</v>
      </c>
      <c r="K7161" t="s">
        <v>16767</v>
      </c>
      <c r="L7161">
        <v>82</v>
      </c>
      <c r="N7161" t="s">
        <v>16875</v>
      </c>
      <c r="O7161" t="str">
        <f t="shared" si="446"/>
        <v xml:space="preserve">7-7-2012 1:51 </v>
      </c>
      <c r="P7161">
        <f t="shared" si="447"/>
        <v>0.99999999994179234</v>
      </c>
      <c r="Q7161">
        <v>75</v>
      </c>
      <c r="R7161">
        <v>0.36666666681412607</v>
      </c>
      <c r="S7161">
        <v>73.400000000000006</v>
      </c>
    </row>
    <row r="7162" spans="1:19" x14ac:dyDescent="0.25">
      <c r="A7162" t="s">
        <v>7193</v>
      </c>
      <c r="B7162">
        <v>88</v>
      </c>
      <c r="D7162" t="str">
        <f t="shared" si="444"/>
        <v xml:space="preserve">7-10-2011 18:51 </v>
      </c>
      <c r="E7162">
        <f t="shared" si="445"/>
        <v>0.99999999994179234</v>
      </c>
      <c r="F7162">
        <v>88</v>
      </c>
      <c r="K7162" t="s">
        <v>16768</v>
      </c>
      <c r="L7162">
        <v>82.9</v>
      </c>
      <c r="N7162" t="s">
        <v>16876</v>
      </c>
      <c r="O7162" t="str">
        <f t="shared" si="446"/>
        <v xml:space="preserve">7-7-2012 0:51 </v>
      </c>
      <c r="P7162">
        <f t="shared" si="447"/>
        <v>0.99999999994179234</v>
      </c>
      <c r="Q7162">
        <v>73.900000000000006</v>
      </c>
      <c r="R7162">
        <v>0.11666666669771075</v>
      </c>
      <c r="S7162">
        <v>73.400000000000006</v>
      </c>
    </row>
    <row r="7163" spans="1:19" x14ac:dyDescent="0.25">
      <c r="A7163" t="s">
        <v>7194</v>
      </c>
      <c r="B7163">
        <v>91</v>
      </c>
      <c r="D7163" t="str">
        <f t="shared" si="444"/>
        <v xml:space="preserve">7-10-2011 17:51 </v>
      </c>
      <c r="E7163">
        <f t="shared" si="445"/>
        <v>1.0000000001164153</v>
      </c>
      <c r="F7163">
        <v>91</v>
      </c>
      <c r="K7163" t="s">
        <v>16769</v>
      </c>
      <c r="L7163">
        <v>84.9</v>
      </c>
      <c r="N7163" t="s">
        <v>16877</v>
      </c>
      <c r="O7163" t="str">
        <f t="shared" si="446"/>
        <v xml:space="preserve">7-6-2012 23:51 </v>
      </c>
      <c r="P7163">
        <f t="shared" si="447"/>
        <v>1.0000000001164153</v>
      </c>
      <c r="Q7163">
        <v>75.900000000000006</v>
      </c>
      <c r="R7163">
        <v>0.76666666654637083</v>
      </c>
      <c r="S7163">
        <v>73.400000000000006</v>
      </c>
    </row>
    <row r="7164" spans="1:19" x14ac:dyDescent="0.25">
      <c r="A7164" t="s">
        <v>7195</v>
      </c>
      <c r="B7164">
        <v>89.1</v>
      </c>
      <c r="D7164" t="str">
        <f t="shared" si="444"/>
        <v xml:space="preserve">7-10-2011 16:51 </v>
      </c>
      <c r="E7164">
        <f t="shared" si="445"/>
        <v>0.99999999994179234</v>
      </c>
      <c r="F7164">
        <v>89.1</v>
      </c>
      <c r="K7164" t="s">
        <v>16770</v>
      </c>
      <c r="L7164">
        <v>84</v>
      </c>
      <c r="N7164" t="s">
        <v>16878</v>
      </c>
      <c r="O7164" t="str">
        <f t="shared" si="446"/>
        <v xml:space="preserve">7-6-2012 22:51 </v>
      </c>
      <c r="P7164">
        <f t="shared" si="447"/>
        <v>0.99999999994179234</v>
      </c>
      <c r="Q7164">
        <v>75.900000000000006</v>
      </c>
      <c r="R7164">
        <v>0.80000000016298145</v>
      </c>
      <c r="S7164">
        <v>73.400000000000006</v>
      </c>
    </row>
    <row r="7165" spans="1:19" x14ac:dyDescent="0.25">
      <c r="A7165" t="s">
        <v>7196</v>
      </c>
      <c r="B7165">
        <v>89.1</v>
      </c>
      <c r="D7165" t="str">
        <f t="shared" si="444"/>
        <v xml:space="preserve">7-10-2011 15:51 </v>
      </c>
      <c r="E7165">
        <f t="shared" si="445"/>
        <v>0.99999999994179234</v>
      </c>
      <c r="F7165">
        <v>89.1</v>
      </c>
      <c r="K7165" t="s">
        <v>16771</v>
      </c>
      <c r="L7165">
        <v>84.9</v>
      </c>
      <c r="N7165" t="s">
        <v>16879</v>
      </c>
      <c r="O7165" t="str">
        <f t="shared" si="446"/>
        <v xml:space="preserve">7-6-2012 21:51 </v>
      </c>
      <c r="P7165">
        <f t="shared" si="447"/>
        <v>0.99999999994179234</v>
      </c>
      <c r="Q7165">
        <v>77</v>
      </c>
      <c r="R7165">
        <v>0.55000000004656613</v>
      </c>
      <c r="S7165">
        <v>73.400000000000006</v>
      </c>
    </row>
    <row r="7166" spans="1:19" x14ac:dyDescent="0.25">
      <c r="A7166" t="s">
        <v>7197</v>
      </c>
      <c r="B7166">
        <v>91</v>
      </c>
      <c r="D7166" t="str">
        <f t="shared" si="444"/>
        <v xml:space="preserve">7-10-2011 14:51 </v>
      </c>
      <c r="E7166">
        <f t="shared" si="445"/>
        <v>1.0000000001164153</v>
      </c>
      <c r="F7166">
        <v>91</v>
      </c>
      <c r="K7166" t="s">
        <v>16772</v>
      </c>
      <c r="L7166">
        <v>82</v>
      </c>
      <c r="N7166" t="s">
        <v>16880</v>
      </c>
      <c r="O7166" t="str">
        <f t="shared" si="446"/>
        <v xml:space="preserve">7-6-2012 20:51 </v>
      </c>
      <c r="P7166">
        <f t="shared" si="447"/>
        <v>1.0000000001164153</v>
      </c>
      <c r="Q7166">
        <v>78.099999999999994</v>
      </c>
      <c r="R7166">
        <v>0.36666666663950309</v>
      </c>
      <c r="S7166">
        <v>73.400000000000006</v>
      </c>
    </row>
    <row r="7167" spans="1:19" x14ac:dyDescent="0.25">
      <c r="A7167" t="s">
        <v>7198</v>
      </c>
      <c r="B7167">
        <v>91</v>
      </c>
      <c r="D7167" t="str">
        <f t="shared" si="444"/>
        <v xml:space="preserve">7-10-2011 13:51 </v>
      </c>
      <c r="E7167">
        <f t="shared" si="445"/>
        <v>0.99999999994179234</v>
      </c>
      <c r="F7167">
        <v>91</v>
      </c>
      <c r="K7167" t="s">
        <v>16773</v>
      </c>
      <c r="L7167">
        <v>80.599999999999994</v>
      </c>
      <c r="N7167" t="s">
        <v>16881</v>
      </c>
      <c r="O7167" t="str">
        <f t="shared" si="446"/>
        <v xml:space="preserve">7-6-2012 19:51 </v>
      </c>
      <c r="P7167">
        <f t="shared" si="447"/>
        <v>0.99999999994179234</v>
      </c>
      <c r="Q7167">
        <v>79</v>
      </c>
      <c r="R7167">
        <v>0.35000000009313226</v>
      </c>
      <c r="S7167">
        <v>73.400000000000006</v>
      </c>
    </row>
    <row r="7168" spans="1:19" x14ac:dyDescent="0.25">
      <c r="A7168" t="s">
        <v>7199</v>
      </c>
      <c r="B7168">
        <v>89.1</v>
      </c>
      <c r="D7168" t="str">
        <f t="shared" si="444"/>
        <v xml:space="preserve">7-10-2011 12:51 </v>
      </c>
      <c r="E7168">
        <f t="shared" si="445"/>
        <v>0.99999999994179234</v>
      </c>
      <c r="F7168">
        <v>89.1</v>
      </c>
      <c r="K7168" t="s">
        <v>16774</v>
      </c>
      <c r="L7168">
        <v>78.099999999999994</v>
      </c>
      <c r="N7168" t="s">
        <v>16882</v>
      </c>
      <c r="O7168" t="str">
        <f t="shared" si="446"/>
        <v xml:space="preserve">7-6-2012 18:51 </v>
      </c>
      <c r="P7168">
        <f t="shared" si="447"/>
        <v>0.70000000001164153</v>
      </c>
      <c r="Q7168">
        <v>80.099999999999994</v>
      </c>
      <c r="R7168">
        <v>0.68333333329064772</v>
      </c>
      <c r="S7168">
        <v>73.400000000000006</v>
      </c>
    </row>
    <row r="7169" spans="1:19" x14ac:dyDescent="0.25">
      <c r="A7169" t="s">
        <v>7200</v>
      </c>
      <c r="B7169">
        <v>86</v>
      </c>
      <c r="D7169" t="str">
        <f t="shared" si="444"/>
        <v xml:space="preserve">7-10-2011 11:51 </v>
      </c>
      <c r="E7169">
        <f t="shared" si="445"/>
        <v>1.0000000001164153</v>
      </c>
      <c r="F7169">
        <v>86</v>
      </c>
      <c r="K7169" t="s">
        <v>16775</v>
      </c>
      <c r="L7169">
        <v>78.8</v>
      </c>
      <c r="N7169" t="s">
        <v>16883</v>
      </c>
      <c r="O7169" t="str">
        <f t="shared" si="446"/>
        <v xml:space="preserve">7-6-2012 18:09 </v>
      </c>
      <c r="P7169">
        <f t="shared" si="447"/>
        <v>0.29999999993015081</v>
      </c>
      <c r="Q7169">
        <v>82.4</v>
      </c>
      <c r="R7169">
        <v>0.43333333334885538</v>
      </c>
      <c r="S7169">
        <v>73.400000000000006</v>
      </c>
    </row>
    <row r="7170" spans="1:19" x14ac:dyDescent="0.25">
      <c r="A7170" t="s">
        <v>7201</v>
      </c>
      <c r="B7170">
        <v>86</v>
      </c>
      <c r="D7170" t="str">
        <f t="shared" si="444"/>
        <v xml:space="preserve">7-10-2011 10:51 </v>
      </c>
      <c r="E7170">
        <f t="shared" si="445"/>
        <v>0.99999999994179234</v>
      </c>
      <c r="F7170">
        <v>86</v>
      </c>
      <c r="K7170" t="s">
        <v>16776</v>
      </c>
      <c r="L7170">
        <v>80.599999999999994</v>
      </c>
      <c r="N7170" t="s">
        <v>16884</v>
      </c>
      <c r="O7170" t="str">
        <f t="shared" si="446"/>
        <v xml:space="preserve">7-6-2012 17:51 </v>
      </c>
      <c r="P7170">
        <f t="shared" si="447"/>
        <v>1.0000000001164153</v>
      </c>
      <c r="Q7170">
        <v>81</v>
      </c>
      <c r="R7170">
        <v>0.46666666679084301</v>
      </c>
      <c r="S7170">
        <v>73.400000000000006</v>
      </c>
    </row>
    <row r="7171" spans="1:19" x14ac:dyDescent="0.25">
      <c r="A7171" t="s">
        <v>7202</v>
      </c>
      <c r="B7171">
        <v>82.9</v>
      </c>
      <c r="D7171" t="str">
        <f t="shared" ref="D7171:D7234" si="448">LEFT(A7171,LEN(A7171)-3)</f>
        <v xml:space="preserve">7-10-2011 9:51 </v>
      </c>
      <c r="E7171">
        <f t="shared" ref="E7171:E7234" si="449">(D7171-D7172)*24</f>
        <v>0.99999999994179234</v>
      </c>
      <c r="F7171">
        <v>82.9</v>
      </c>
      <c r="K7171" t="s">
        <v>16777</v>
      </c>
      <c r="L7171">
        <v>84.9</v>
      </c>
      <c r="N7171" t="s">
        <v>16885</v>
      </c>
      <c r="O7171" t="str">
        <f t="shared" ref="O7171:O7234" si="450">LEFT(N7171,LEN(N7171)-3)</f>
        <v xml:space="preserve">7-6-2012 16:51 </v>
      </c>
      <c r="P7171">
        <f t="shared" ref="P7171:P7234" si="451">(O7171-O7172)*24</f>
        <v>0.31666666665114462</v>
      </c>
      <c r="Q7171">
        <v>84</v>
      </c>
      <c r="R7171">
        <v>0.31666666665114462</v>
      </c>
      <c r="S7171">
        <v>73.400000000000006</v>
      </c>
    </row>
    <row r="7172" spans="1:19" x14ac:dyDescent="0.25">
      <c r="A7172" t="s">
        <v>7203</v>
      </c>
      <c r="B7172">
        <v>81</v>
      </c>
      <c r="D7172" t="str">
        <f t="shared" si="448"/>
        <v xml:space="preserve">7-10-2011 8:51 </v>
      </c>
      <c r="E7172">
        <f t="shared" si="449"/>
        <v>1.0000000001164153</v>
      </c>
      <c r="F7172">
        <v>81</v>
      </c>
      <c r="K7172" t="s">
        <v>16778</v>
      </c>
      <c r="L7172">
        <v>81</v>
      </c>
      <c r="N7172" t="s">
        <v>16886</v>
      </c>
      <c r="O7172" t="str">
        <f t="shared" si="450"/>
        <v xml:space="preserve">7-6-2012 16:32 </v>
      </c>
      <c r="P7172">
        <f t="shared" si="451"/>
        <v>0.68333333329064772</v>
      </c>
      <c r="Q7172">
        <v>95</v>
      </c>
      <c r="R7172">
        <v>0.99999999994179234</v>
      </c>
      <c r="S7172">
        <v>73.400000000000006</v>
      </c>
    </row>
    <row r="7173" spans="1:19" x14ac:dyDescent="0.25">
      <c r="A7173" t="s">
        <v>7204</v>
      </c>
      <c r="B7173">
        <v>77</v>
      </c>
      <c r="D7173" t="str">
        <f t="shared" si="448"/>
        <v xml:space="preserve">7-10-2011 7:51 </v>
      </c>
      <c r="E7173">
        <f t="shared" si="449"/>
        <v>0.99999999994179234</v>
      </c>
      <c r="F7173">
        <v>77</v>
      </c>
      <c r="K7173" t="s">
        <v>16779</v>
      </c>
      <c r="L7173">
        <v>80.099999999999994</v>
      </c>
      <c r="N7173" t="s">
        <v>16887</v>
      </c>
      <c r="O7173" t="str">
        <f t="shared" si="450"/>
        <v xml:space="preserve">7-6-2012 15:51 </v>
      </c>
      <c r="P7173">
        <f t="shared" si="451"/>
        <v>0.99999999994179234</v>
      </c>
      <c r="Q7173">
        <v>100</v>
      </c>
      <c r="R7173">
        <v>0.99999999994179234</v>
      </c>
      <c r="S7173">
        <v>73.900000000000006</v>
      </c>
    </row>
    <row r="7174" spans="1:19" x14ac:dyDescent="0.25">
      <c r="A7174" t="s">
        <v>7205</v>
      </c>
      <c r="B7174">
        <v>71.099999999999994</v>
      </c>
      <c r="D7174" t="str">
        <f t="shared" si="448"/>
        <v xml:space="preserve">7-10-2011 6:51 </v>
      </c>
      <c r="E7174">
        <f t="shared" si="449"/>
        <v>0.99999999994179234</v>
      </c>
      <c r="F7174">
        <v>71.099999999999994</v>
      </c>
      <c r="K7174" t="s">
        <v>16780</v>
      </c>
      <c r="L7174">
        <v>80.599999999999994</v>
      </c>
      <c r="N7174" t="s">
        <v>16888</v>
      </c>
      <c r="O7174" t="str">
        <f t="shared" si="450"/>
        <v xml:space="preserve">7-6-2012 14:51 </v>
      </c>
      <c r="P7174">
        <f t="shared" si="451"/>
        <v>1.0000000001164153</v>
      </c>
      <c r="Q7174">
        <v>98.1</v>
      </c>
      <c r="R7174">
        <v>0.99999999994179234</v>
      </c>
      <c r="S7174">
        <v>73.900000000000006</v>
      </c>
    </row>
    <row r="7175" spans="1:19" x14ac:dyDescent="0.25">
      <c r="A7175" t="s">
        <v>7206</v>
      </c>
      <c r="B7175">
        <v>71.099999999999994</v>
      </c>
      <c r="D7175" t="str">
        <f t="shared" si="448"/>
        <v xml:space="preserve">7-10-2011 5:51 </v>
      </c>
      <c r="E7175">
        <f t="shared" si="449"/>
        <v>1.0000000001164153</v>
      </c>
      <c r="F7175">
        <v>71.099999999999994</v>
      </c>
      <c r="K7175" t="s">
        <v>16781</v>
      </c>
      <c r="L7175">
        <v>79</v>
      </c>
      <c r="N7175" t="s">
        <v>16889</v>
      </c>
      <c r="O7175" t="str">
        <f t="shared" si="450"/>
        <v xml:space="preserve">7-6-2012 13:51 </v>
      </c>
      <c r="P7175">
        <f t="shared" si="451"/>
        <v>0.99999999994179234</v>
      </c>
      <c r="Q7175">
        <v>95</v>
      </c>
      <c r="R7175">
        <v>1.0000000001164153</v>
      </c>
      <c r="S7175">
        <v>73.900000000000006</v>
      </c>
    </row>
    <row r="7176" spans="1:19" x14ac:dyDescent="0.25">
      <c r="A7176" t="s">
        <v>7207</v>
      </c>
      <c r="B7176">
        <v>71.099999999999994</v>
      </c>
      <c r="D7176" t="str">
        <f t="shared" si="448"/>
        <v xml:space="preserve">7-10-2011 4:51 </v>
      </c>
      <c r="E7176">
        <f t="shared" si="449"/>
        <v>0.99999999994179234</v>
      </c>
      <c r="F7176">
        <v>71.099999999999994</v>
      </c>
      <c r="K7176" t="s">
        <v>16782</v>
      </c>
      <c r="L7176">
        <v>78.8</v>
      </c>
      <c r="N7176" t="s">
        <v>16890</v>
      </c>
      <c r="O7176" t="str">
        <f t="shared" si="450"/>
        <v xml:space="preserve">7-6-2012 12:51 </v>
      </c>
      <c r="P7176">
        <f t="shared" si="451"/>
        <v>0.99999999994179234</v>
      </c>
      <c r="Q7176">
        <v>93</v>
      </c>
      <c r="R7176">
        <v>0.99999999994179234</v>
      </c>
      <c r="S7176">
        <v>73.900000000000006</v>
      </c>
    </row>
    <row r="7177" spans="1:19" x14ac:dyDescent="0.25">
      <c r="A7177" t="s">
        <v>7208</v>
      </c>
      <c r="B7177">
        <v>72</v>
      </c>
      <c r="D7177" t="str">
        <f t="shared" si="448"/>
        <v xml:space="preserve">7-10-2011 3:51 </v>
      </c>
      <c r="E7177">
        <f t="shared" si="449"/>
        <v>0.99999999994179234</v>
      </c>
      <c r="F7177">
        <v>72</v>
      </c>
      <c r="K7177" t="s">
        <v>16783</v>
      </c>
      <c r="L7177">
        <v>77</v>
      </c>
      <c r="N7177" t="s">
        <v>16891</v>
      </c>
      <c r="O7177" t="str">
        <f t="shared" si="450"/>
        <v xml:space="preserve">7-6-2012 11:51 </v>
      </c>
      <c r="P7177">
        <f t="shared" si="451"/>
        <v>1.0000000001164153</v>
      </c>
      <c r="Q7177">
        <v>91</v>
      </c>
      <c r="R7177">
        <v>1.0000000001164153</v>
      </c>
      <c r="S7177">
        <v>73.900000000000006</v>
      </c>
    </row>
    <row r="7178" spans="1:19" x14ac:dyDescent="0.25">
      <c r="A7178" t="s">
        <v>7209</v>
      </c>
      <c r="B7178">
        <v>72</v>
      </c>
      <c r="D7178" t="str">
        <f t="shared" si="448"/>
        <v xml:space="preserve">7-10-2011 2:51 </v>
      </c>
      <c r="E7178">
        <f t="shared" si="449"/>
        <v>1.0000000001164153</v>
      </c>
      <c r="F7178">
        <v>72</v>
      </c>
      <c r="K7178" t="s">
        <v>16784</v>
      </c>
      <c r="L7178">
        <v>75.2</v>
      </c>
      <c r="N7178" t="s">
        <v>16892</v>
      </c>
      <c r="O7178" t="str">
        <f t="shared" si="450"/>
        <v xml:space="preserve">7-6-2012 10:51 </v>
      </c>
      <c r="P7178">
        <f t="shared" si="451"/>
        <v>0.99999999994179234</v>
      </c>
      <c r="Q7178">
        <v>89.1</v>
      </c>
      <c r="R7178">
        <v>1.0000000001164153</v>
      </c>
      <c r="S7178">
        <v>73.900000000000006</v>
      </c>
    </row>
    <row r="7179" spans="1:19" x14ac:dyDescent="0.25">
      <c r="A7179" t="s">
        <v>7210</v>
      </c>
      <c r="B7179">
        <v>73</v>
      </c>
      <c r="D7179" t="str">
        <f t="shared" si="448"/>
        <v xml:space="preserve">7-10-2011 1:51 </v>
      </c>
      <c r="E7179">
        <f t="shared" si="449"/>
        <v>0.99999999994179234</v>
      </c>
      <c r="F7179">
        <v>73</v>
      </c>
      <c r="K7179" t="s">
        <v>16785</v>
      </c>
      <c r="L7179">
        <v>73.900000000000006</v>
      </c>
      <c r="N7179" t="s">
        <v>16893</v>
      </c>
      <c r="O7179" t="str">
        <f t="shared" si="450"/>
        <v xml:space="preserve">7-6-2012 9:51 </v>
      </c>
      <c r="P7179">
        <f t="shared" si="451"/>
        <v>0.99999999994179234</v>
      </c>
      <c r="Q7179">
        <v>86</v>
      </c>
      <c r="R7179">
        <v>0.99999999994179234</v>
      </c>
      <c r="S7179">
        <v>73.900000000000006</v>
      </c>
    </row>
    <row r="7180" spans="1:19" x14ac:dyDescent="0.25">
      <c r="A7180" t="s">
        <v>7211</v>
      </c>
      <c r="B7180">
        <v>75</v>
      </c>
      <c r="D7180" t="str">
        <f t="shared" si="448"/>
        <v xml:space="preserve">7-10-2011 0:51 </v>
      </c>
      <c r="E7180">
        <f t="shared" si="449"/>
        <v>0.99999999994179234</v>
      </c>
      <c r="F7180">
        <v>75</v>
      </c>
      <c r="K7180" t="s">
        <v>16786</v>
      </c>
      <c r="L7180">
        <v>73.400000000000006</v>
      </c>
      <c r="N7180" t="s">
        <v>16894</v>
      </c>
      <c r="O7180" t="str">
        <f t="shared" si="450"/>
        <v xml:space="preserve">7-6-2012 8:51 </v>
      </c>
      <c r="P7180">
        <f t="shared" si="451"/>
        <v>1.0000000001164153</v>
      </c>
      <c r="Q7180">
        <v>80.099999999999994</v>
      </c>
      <c r="R7180">
        <v>0.99999999994179234</v>
      </c>
      <c r="S7180">
        <v>73.900000000000006</v>
      </c>
    </row>
    <row r="7181" spans="1:19" x14ac:dyDescent="0.25">
      <c r="A7181" t="s">
        <v>7212</v>
      </c>
      <c r="B7181">
        <v>73.900000000000006</v>
      </c>
      <c r="D7181" t="str">
        <f t="shared" si="448"/>
        <v xml:space="preserve">7-9-2011 23:51 </v>
      </c>
      <c r="E7181">
        <f t="shared" si="449"/>
        <v>1.0000000001164153</v>
      </c>
      <c r="F7181">
        <v>73.900000000000006</v>
      </c>
      <c r="K7181" t="s">
        <v>16787</v>
      </c>
      <c r="L7181">
        <v>73.900000000000006</v>
      </c>
      <c r="N7181" t="s">
        <v>16895</v>
      </c>
      <c r="O7181" t="str">
        <f t="shared" si="450"/>
        <v xml:space="preserve">7-6-2012 7:51 </v>
      </c>
      <c r="P7181">
        <f t="shared" si="451"/>
        <v>0.99999999994179234</v>
      </c>
      <c r="Q7181">
        <v>75</v>
      </c>
      <c r="R7181">
        <v>1.0000000001164153</v>
      </c>
      <c r="S7181">
        <v>73.900000000000006</v>
      </c>
    </row>
    <row r="7182" spans="1:19" x14ac:dyDescent="0.25">
      <c r="A7182" t="s">
        <v>7213</v>
      </c>
      <c r="B7182">
        <v>75.900000000000006</v>
      </c>
      <c r="D7182" t="str">
        <f t="shared" si="448"/>
        <v xml:space="preserve">7-9-2011 22:51 </v>
      </c>
      <c r="E7182">
        <f t="shared" si="449"/>
        <v>0.99999999994179234</v>
      </c>
      <c r="F7182">
        <v>75.900000000000006</v>
      </c>
      <c r="K7182" t="s">
        <v>16788</v>
      </c>
      <c r="L7182">
        <v>73.400000000000006</v>
      </c>
      <c r="N7182" t="s">
        <v>16896</v>
      </c>
      <c r="O7182" t="str">
        <f t="shared" si="450"/>
        <v xml:space="preserve">7-6-2012 6:51 </v>
      </c>
      <c r="P7182">
        <f t="shared" si="451"/>
        <v>0.99999999994179234</v>
      </c>
      <c r="Q7182">
        <v>72</v>
      </c>
      <c r="R7182">
        <v>0.99999999994179234</v>
      </c>
      <c r="S7182">
        <v>73.900000000000006</v>
      </c>
    </row>
    <row r="7183" spans="1:19" x14ac:dyDescent="0.25">
      <c r="A7183" t="s">
        <v>7214</v>
      </c>
      <c r="B7183">
        <v>77</v>
      </c>
      <c r="D7183" t="str">
        <f t="shared" si="448"/>
        <v xml:space="preserve">7-9-2011 21:51 </v>
      </c>
      <c r="E7183">
        <f t="shared" si="449"/>
        <v>0.99999999994179234</v>
      </c>
      <c r="F7183">
        <v>77</v>
      </c>
      <c r="K7183" t="s">
        <v>16789</v>
      </c>
      <c r="L7183">
        <v>73.400000000000006</v>
      </c>
      <c r="N7183" t="s">
        <v>16897</v>
      </c>
      <c r="O7183" t="str">
        <f t="shared" si="450"/>
        <v xml:space="preserve">7-6-2012 5:51 </v>
      </c>
      <c r="P7183">
        <f t="shared" si="451"/>
        <v>1.0000000001164153</v>
      </c>
      <c r="Q7183">
        <v>73</v>
      </c>
      <c r="R7183">
        <v>0.99999999994179234</v>
      </c>
      <c r="S7183">
        <v>73.900000000000006</v>
      </c>
    </row>
    <row r="7184" spans="1:19" x14ac:dyDescent="0.25">
      <c r="A7184" t="s">
        <v>7215</v>
      </c>
      <c r="B7184">
        <v>79</v>
      </c>
      <c r="D7184" t="str">
        <f t="shared" si="448"/>
        <v xml:space="preserve">7-9-2011 20:51 </v>
      </c>
      <c r="E7184">
        <f t="shared" si="449"/>
        <v>1.0000000001164153</v>
      </c>
      <c r="F7184">
        <v>79</v>
      </c>
      <c r="K7184" t="s">
        <v>16790</v>
      </c>
      <c r="L7184">
        <v>73</v>
      </c>
      <c r="N7184" t="s">
        <v>16898</v>
      </c>
      <c r="O7184" t="str">
        <f t="shared" si="450"/>
        <v xml:space="preserve">7-6-2012 4:51 </v>
      </c>
      <c r="P7184">
        <f t="shared" si="451"/>
        <v>0.99999999994179234</v>
      </c>
      <c r="Q7184">
        <v>73</v>
      </c>
      <c r="R7184">
        <v>0.99999999994179234</v>
      </c>
      <c r="S7184">
        <v>73.900000000000006</v>
      </c>
    </row>
    <row r="7185" spans="1:19" x14ac:dyDescent="0.25">
      <c r="A7185" t="s">
        <v>7216</v>
      </c>
      <c r="B7185">
        <v>84.9</v>
      </c>
      <c r="D7185" t="str">
        <f t="shared" si="448"/>
        <v xml:space="preserve">7-9-2011 19:51 </v>
      </c>
      <c r="E7185">
        <f t="shared" si="449"/>
        <v>0.99999999994179234</v>
      </c>
      <c r="F7185">
        <v>84.9</v>
      </c>
      <c r="K7185" t="s">
        <v>16791</v>
      </c>
      <c r="L7185">
        <v>73</v>
      </c>
      <c r="N7185" t="s">
        <v>16899</v>
      </c>
      <c r="O7185" t="str">
        <f t="shared" si="450"/>
        <v xml:space="preserve">7-6-2012 3:51 </v>
      </c>
      <c r="P7185">
        <f t="shared" si="451"/>
        <v>0.99999999994179234</v>
      </c>
      <c r="Q7185">
        <v>73.900000000000006</v>
      </c>
      <c r="R7185">
        <v>0.99999999994179234</v>
      </c>
      <c r="S7185">
        <v>73.900000000000006</v>
      </c>
    </row>
    <row r="7186" spans="1:19" x14ac:dyDescent="0.25">
      <c r="A7186" t="s">
        <v>7217</v>
      </c>
      <c r="B7186">
        <v>87.1</v>
      </c>
      <c r="D7186" t="str">
        <f t="shared" si="448"/>
        <v xml:space="preserve">7-9-2011 18:51 </v>
      </c>
      <c r="E7186">
        <f t="shared" si="449"/>
        <v>0.99999999994179234</v>
      </c>
      <c r="F7186">
        <v>87.1</v>
      </c>
      <c r="K7186" t="s">
        <v>16792</v>
      </c>
      <c r="L7186">
        <v>73.900000000000006</v>
      </c>
      <c r="N7186" t="s">
        <v>16900</v>
      </c>
      <c r="O7186" t="str">
        <f t="shared" si="450"/>
        <v xml:space="preserve">7-6-2012 2:51 </v>
      </c>
      <c r="P7186">
        <f t="shared" si="451"/>
        <v>1.0000000001164153</v>
      </c>
      <c r="Q7186">
        <v>73</v>
      </c>
      <c r="R7186">
        <v>9.9999999976716936E-2</v>
      </c>
      <c r="S7186">
        <v>73.900000000000006</v>
      </c>
    </row>
    <row r="7187" spans="1:19" x14ac:dyDescent="0.25">
      <c r="A7187" t="s">
        <v>7218</v>
      </c>
      <c r="B7187">
        <v>88</v>
      </c>
      <c r="D7187" t="str">
        <f t="shared" si="448"/>
        <v xml:space="preserve">7-9-2011 17:51 </v>
      </c>
      <c r="E7187">
        <f t="shared" si="449"/>
        <v>1.0000000001164153</v>
      </c>
      <c r="F7187">
        <v>88</v>
      </c>
      <c r="K7187" t="s">
        <v>16793</v>
      </c>
      <c r="L7187">
        <v>73.400000000000006</v>
      </c>
      <c r="N7187" t="s">
        <v>16901</v>
      </c>
      <c r="O7187" t="str">
        <f t="shared" si="450"/>
        <v xml:space="preserve">7-6-2012 1:51 </v>
      </c>
      <c r="P7187">
        <f t="shared" si="451"/>
        <v>0.99999999994179234</v>
      </c>
      <c r="Q7187">
        <v>73.900000000000006</v>
      </c>
      <c r="R7187">
        <v>0.99999999994179234</v>
      </c>
      <c r="S7187">
        <v>73.900000000000006</v>
      </c>
    </row>
    <row r="7188" spans="1:19" x14ac:dyDescent="0.25">
      <c r="A7188" t="s">
        <v>7219</v>
      </c>
      <c r="B7188">
        <v>89.1</v>
      </c>
      <c r="D7188" t="str">
        <f t="shared" si="448"/>
        <v xml:space="preserve">7-9-2011 16:51 </v>
      </c>
      <c r="E7188">
        <f t="shared" si="449"/>
        <v>0.99999999994179234</v>
      </c>
      <c r="F7188">
        <v>89.1</v>
      </c>
      <c r="K7188" t="s">
        <v>16794</v>
      </c>
      <c r="L7188">
        <v>73</v>
      </c>
      <c r="N7188" t="s">
        <v>16902</v>
      </c>
      <c r="O7188" t="str">
        <f t="shared" si="450"/>
        <v xml:space="preserve">7-6-2012 0:51 </v>
      </c>
      <c r="P7188">
        <f t="shared" si="451"/>
        <v>0.99999999994179234</v>
      </c>
      <c r="Q7188">
        <v>75</v>
      </c>
      <c r="R7188">
        <v>0.99999999994179234</v>
      </c>
      <c r="S7188">
        <v>73.900000000000006</v>
      </c>
    </row>
    <row r="7189" spans="1:19" x14ac:dyDescent="0.25">
      <c r="A7189" t="s">
        <v>7220</v>
      </c>
      <c r="B7189">
        <v>88</v>
      </c>
      <c r="D7189" t="str">
        <f t="shared" si="448"/>
        <v xml:space="preserve">7-9-2011 15:51 </v>
      </c>
      <c r="E7189">
        <f t="shared" si="449"/>
        <v>0.99999999994179234</v>
      </c>
      <c r="F7189">
        <v>88</v>
      </c>
      <c r="K7189" t="s">
        <v>16795</v>
      </c>
      <c r="L7189">
        <v>73.400000000000006</v>
      </c>
      <c r="N7189" t="s">
        <v>16903</v>
      </c>
      <c r="O7189" t="str">
        <f t="shared" si="450"/>
        <v xml:space="preserve">7-5-2012 23:51 </v>
      </c>
      <c r="P7189">
        <f t="shared" si="451"/>
        <v>1.0000000001164153</v>
      </c>
      <c r="Q7189">
        <v>77</v>
      </c>
      <c r="R7189">
        <v>1.0000000001164153</v>
      </c>
      <c r="S7189">
        <v>73.900000000000006</v>
      </c>
    </row>
    <row r="7190" spans="1:19" x14ac:dyDescent="0.25">
      <c r="A7190" t="s">
        <v>7221</v>
      </c>
      <c r="B7190">
        <v>87.1</v>
      </c>
      <c r="D7190" t="str">
        <f t="shared" si="448"/>
        <v xml:space="preserve">7-9-2011 14:51 </v>
      </c>
      <c r="E7190">
        <f t="shared" si="449"/>
        <v>1.0000000001164153</v>
      </c>
      <c r="F7190">
        <v>87.1</v>
      </c>
      <c r="K7190" t="s">
        <v>16796</v>
      </c>
      <c r="L7190">
        <v>73</v>
      </c>
      <c r="N7190" t="s">
        <v>16904</v>
      </c>
      <c r="O7190" t="str">
        <f t="shared" si="450"/>
        <v xml:space="preserve">7-5-2012 22:51 </v>
      </c>
      <c r="P7190">
        <f t="shared" si="451"/>
        <v>0.99999999994179234</v>
      </c>
      <c r="Q7190">
        <v>77</v>
      </c>
      <c r="R7190">
        <v>0.99999999994179234</v>
      </c>
      <c r="S7190">
        <v>73.900000000000006</v>
      </c>
    </row>
    <row r="7191" spans="1:19" x14ac:dyDescent="0.25">
      <c r="A7191" t="s">
        <v>7222</v>
      </c>
      <c r="B7191">
        <v>84.9</v>
      </c>
      <c r="D7191" t="str">
        <f t="shared" si="448"/>
        <v xml:space="preserve">7-9-2011 13:51 </v>
      </c>
      <c r="E7191">
        <f t="shared" si="449"/>
        <v>0.99999999994179234</v>
      </c>
      <c r="F7191">
        <v>84.9</v>
      </c>
      <c r="K7191" t="s">
        <v>16797</v>
      </c>
      <c r="L7191">
        <v>73.400000000000006</v>
      </c>
      <c r="N7191" t="s">
        <v>16905</v>
      </c>
      <c r="O7191" t="str">
        <f t="shared" si="450"/>
        <v xml:space="preserve">7-5-2012 21:51 </v>
      </c>
      <c r="P7191">
        <f t="shared" si="451"/>
        <v>0.99999999994179234</v>
      </c>
      <c r="Q7191">
        <v>80.099999999999994</v>
      </c>
      <c r="R7191">
        <v>0.99999999994179234</v>
      </c>
      <c r="S7191">
        <v>73.900000000000006</v>
      </c>
    </row>
    <row r="7192" spans="1:19" x14ac:dyDescent="0.25">
      <c r="A7192" t="s">
        <v>7223</v>
      </c>
      <c r="B7192">
        <v>84</v>
      </c>
      <c r="D7192" t="str">
        <f t="shared" si="448"/>
        <v xml:space="preserve">7-9-2011 12:51 </v>
      </c>
      <c r="E7192">
        <f t="shared" si="449"/>
        <v>0.99999999994179234</v>
      </c>
      <c r="F7192">
        <v>84</v>
      </c>
      <c r="K7192" t="s">
        <v>16798</v>
      </c>
      <c r="L7192">
        <v>73</v>
      </c>
      <c r="N7192" t="s">
        <v>16906</v>
      </c>
      <c r="O7192" t="str">
        <f t="shared" si="450"/>
        <v xml:space="preserve">7-5-2012 20:51 </v>
      </c>
      <c r="P7192">
        <f t="shared" si="451"/>
        <v>1.0000000001164153</v>
      </c>
      <c r="Q7192">
        <v>82</v>
      </c>
      <c r="R7192">
        <v>0.99999999994179234</v>
      </c>
      <c r="S7192">
        <v>73.900000000000006</v>
      </c>
    </row>
    <row r="7193" spans="1:19" x14ac:dyDescent="0.25">
      <c r="A7193" t="s">
        <v>7224</v>
      </c>
      <c r="B7193">
        <v>82.9</v>
      </c>
      <c r="D7193" t="str">
        <f t="shared" si="448"/>
        <v xml:space="preserve">7-9-2011 11:51 </v>
      </c>
      <c r="E7193">
        <f t="shared" si="449"/>
        <v>1.0000000001164153</v>
      </c>
      <c r="F7193">
        <v>82.9</v>
      </c>
      <c r="K7193" t="s">
        <v>16799</v>
      </c>
      <c r="L7193">
        <v>73.400000000000006</v>
      </c>
      <c r="N7193" t="s">
        <v>16907</v>
      </c>
      <c r="O7193" t="str">
        <f t="shared" si="450"/>
        <v xml:space="preserve">7-5-2012 19:51 </v>
      </c>
      <c r="P7193">
        <f t="shared" si="451"/>
        <v>0.99999999994179234</v>
      </c>
      <c r="Q7193">
        <v>84.9</v>
      </c>
      <c r="R7193">
        <v>0.34999999991850927</v>
      </c>
      <c r="S7193">
        <v>73.900000000000006</v>
      </c>
    </row>
    <row r="7194" spans="1:19" x14ac:dyDescent="0.25">
      <c r="A7194" t="s">
        <v>7225</v>
      </c>
      <c r="B7194">
        <v>81</v>
      </c>
      <c r="D7194" t="str">
        <f t="shared" si="448"/>
        <v xml:space="preserve">7-9-2011 10:51 </v>
      </c>
      <c r="E7194">
        <f t="shared" si="449"/>
        <v>0.99999999994179234</v>
      </c>
      <c r="F7194">
        <v>81</v>
      </c>
      <c r="K7194" t="s">
        <v>16800</v>
      </c>
      <c r="L7194">
        <v>73</v>
      </c>
      <c r="N7194" t="s">
        <v>16908</v>
      </c>
      <c r="O7194" t="str">
        <f t="shared" si="450"/>
        <v xml:space="preserve">7-5-2012 18:51 </v>
      </c>
      <c r="P7194">
        <f t="shared" si="451"/>
        <v>0.99999999994179234</v>
      </c>
      <c r="Q7194">
        <v>86</v>
      </c>
      <c r="R7194">
        <v>1.0000000001164153</v>
      </c>
      <c r="S7194">
        <v>73.900000000000006</v>
      </c>
    </row>
    <row r="7195" spans="1:19" x14ac:dyDescent="0.25">
      <c r="A7195" t="s">
        <v>7226</v>
      </c>
      <c r="B7195">
        <v>80.099999999999994</v>
      </c>
      <c r="D7195" t="str">
        <f t="shared" si="448"/>
        <v xml:space="preserve">7-9-2011 9:51 </v>
      </c>
      <c r="E7195">
        <f t="shared" si="449"/>
        <v>0.26666666666278616</v>
      </c>
      <c r="F7195">
        <v>80.099999999999994</v>
      </c>
      <c r="K7195" t="s">
        <v>16801</v>
      </c>
      <c r="L7195">
        <v>73.400000000000006</v>
      </c>
      <c r="N7195" t="s">
        <v>16909</v>
      </c>
      <c r="O7195" t="str">
        <f t="shared" si="450"/>
        <v xml:space="preserve">7-5-2012 17:51 </v>
      </c>
      <c r="P7195">
        <f t="shared" si="451"/>
        <v>1.0000000001164153</v>
      </c>
      <c r="Q7195">
        <v>86</v>
      </c>
      <c r="R7195">
        <v>0.99999999994179234</v>
      </c>
      <c r="S7195">
        <v>73.900000000000006</v>
      </c>
    </row>
    <row r="7196" spans="1:19" x14ac:dyDescent="0.25">
      <c r="A7196" t="s">
        <v>7227</v>
      </c>
      <c r="B7196">
        <v>78.8</v>
      </c>
      <c r="D7196" t="str">
        <f t="shared" si="448"/>
        <v xml:space="preserve">7-9-2011 9:35 </v>
      </c>
      <c r="E7196">
        <f t="shared" si="449"/>
        <v>0.29999999993015081</v>
      </c>
      <c r="F7196">
        <v>78.8</v>
      </c>
      <c r="K7196" t="s">
        <v>16802</v>
      </c>
      <c r="L7196">
        <v>75</v>
      </c>
      <c r="N7196" t="s">
        <v>16910</v>
      </c>
      <c r="O7196" t="str">
        <f t="shared" si="450"/>
        <v xml:space="preserve">7-5-2012 16:51 </v>
      </c>
      <c r="P7196">
        <f t="shared" si="451"/>
        <v>0.19999999995343387</v>
      </c>
      <c r="Q7196">
        <v>87.1</v>
      </c>
      <c r="R7196">
        <v>0.99999999994179234</v>
      </c>
      <c r="S7196">
        <v>73.900000000000006</v>
      </c>
    </row>
    <row r="7197" spans="1:19" x14ac:dyDescent="0.25">
      <c r="A7197" t="s">
        <v>7228</v>
      </c>
      <c r="B7197">
        <v>77</v>
      </c>
      <c r="D7197" t="str">
        <f t="shared" si="448"/>
        <v xml:space="preserve">7-9-2011 9:17 </v>
      </c>
      <c r="E7197">
        <f t="shared" si="449"/>
        <v>0.43333333334885538</v>
      </c>
      <c r="F7197">
        <v>77</v>
      </c>
      <c r="K7197" t="s">
        <v>16803</v>
      </c>
      <c r="L7197">
        <v>75.900000000000006</v>
      </c>
      <c r="N7197" t="s">
        <v>16911</v>
      </c>
      <c r="O7197" t="str">
        <f t="shared" si="450"/>
        <v xml:space="preserve">7-5-2012 16:39 </v>
      </c>
      <c r="P7197">
        <f t="shared" si="451"/>
        <v>0.79999999998835847</v>
      </c>
      <c r="Q7197">
        <v>86</v>
      </c>
      <c r="R7197">
        <v>1.0000000001164153</v>
      </c>
      <c r="S7197">
        <v>73.900000000000006</v>
      </c>
    </row>
    <row r="7198" spans="1:19" x14ac:dyDescent="0.25">
      <c r="A7198" t="s">
        <v>7229</v>
      </c>
      <c r="B7198">
        <v>75.900000000000006</v>
      </c>
      <c r="D7198" t="str">
        <f t="shared" si="448"/>
        <v xml:space="preserve">7-9-2011 8:51 </v>
      </c>
      <c r="E7198">
        <f t="shared" si="449"/>
        <v>1.0000000001164153</v>
      </c>
      <c r="F7198">
        <v>75.900000000000006</v>
      </c>
      <c r="K7198" t="s">
        <v>16804</v>
      </c>
      <c r="L7198">
        <v>75.2</v>
      </c>
      <c r="N7198" t="s">
        <v>16912</v>
      </c>
      <c r="O7198" t="str">
        <f t="shared" si="450"/>
        <v xml:space="preserve">7-5-2012 15:51 </v>
      </c>
      <c r="P7198">
        <f t="shared" si="451"/>
        <v>0.86666666669771075</v>
      </c>
      <c r="Q7198">
        <v>90</v>
      </c>
      <c r="R7198">
        <v>0.99999999994179234</v>
      </c>
      <c r="S7198">
        <v>73.900000000000006</v>
      </c>
    </row>
    <row r="7199" spans="1:19" x14ac:dyDescent="0.25">
      <c r="A7199" t="s">
        <v>7230</v>
      </c>
      <c r="B7199">
        <v>75</v>
      </c>
      <c r="D7199" t="str">
        <f t="shared" si="448"/>
        <v xml:space="preserve">7-9-2011 7:51 </v>
      </c>
      <c r="E7199">
        <f t="shared" si="449"/>
        <v>0.99999999994179234</v>
      </c>
      <c r="F7199">
        <v>75</v>
      </c>
      <c r="K7199" t="s">
        <v>16805</v>
      </c>
      <c r="L7199">
        <v>78.099999999999994</v>
      </c>
      <c r="N7199" t="s">
        <v>16913</v>
      </c>
      <c r="O7199" t="str">
        <f t="shared" si="450"/>
        <v xml:space="preserve">7-5-2012 14:59 </v>
      </c>
      <c r="P7199">
        <f t="shared" si="451"/>
        <v>0.13333333324408159</v>
      </c>
      <c r="Q7199">
        <v>98.6</v>
      </c>
      <c r="R7199">
        <v>1.0000000001164153</v>
      </c>
      <c r="S7199">
        <v>73.900000000000006</v>
      </c>
    </row>
    <row r="7200" spans="1:19" x14ac:dyDescent="0.25">
      <c r="A7200" t="s">
        <v>7231</v>
      </c>
      <c r="B7200">
        <v>73.900000000000006</v>
      </c>
      <c r="D7200" t="str">
        <f t="shared" si="448"/>
        <v xml:space="preserve">7-9-2011 6:51 </v>
      </c>
      <c r="E7200">
        <f t="shared" si="449"/>
        <v>0.84999999997671694</v>
      </c>
      <c r="F7200">
        <v>73.900000000000006</v>
      </c>
      <c r="K7200" t="s">
        <v>16806</v>
      </c>
      <c r="L7200">
        <v>78.8</v>
      </c>
      <c r="N7200" t="s">
        <v>16914</v>
      </c>
      <c r="O7200" t="str">
        <f t="shared" si="450"/>
        <v xml:space="preserve">7-5-2012 14:51 </v>
      </c>
      <c r="P7200">
        <f t="shared" si="451"/>
        <v>1.0000000001164153</v>
      </c>
      <c r="Q7200">
        <v>99</v>
      </c>
      <c r="R7200">
        <v>0.99999999994179234</v>
      </c>
      <c r="S7200">
        <v>73.900000000000006</v>
      </c>
    </row>
    <row r="7201" spans="1:19" x14ac:dyDescent="0.25">
      <c r="A7201" t="s">
        <v>7232</v>
      </c>
      <c r="B7201">
        <v>73.400000000000006</v>
      </c>
      <c r="D7201" t="str">
        <f t="shared" si="448"/>
        <v xml:space="preserve">7-9-2011 6:00 </v>
      </c>
      <c r="E7201">
        <f t="shared" si="449"/>
        <v>0.1499999999650754</v>
      </c>
      <c r="F7201">
        <v>73.400000000000006</v>
      </c>
      <c r="K7201" t="s">
        <v>16807</v>
      </c>
      <c r="L7201">
        <v>81</v>
      </c>
      <c r="N7201" t="s">
        <v>16915</v>
      </c>
      <c r="O7201" t="str">
        <f t="shared" si="450"/>
        <v xml:space="preserve">7-5-2012 13:51 </v>
      </c>
      <c r="P7201">
        <f t="shared" si="451"/>
        <v>0.99999999994179234</v>
      </c>
      <c r="Q7201">
        <v>99</v>
      </c>
      <c r="R7201">
        <v>0.25000000011641532</v>
      </c>
      <c r="S7201">
        <v>73.900000000000006</v>
      </c>
    </row>
    <row r="7202" spans="1:19" x14ac:dyDescent="0.25">
      <c r="A7202" t="s">
        <v>7233</v>
      </c>
      <c r="B7202">
        <v>73.900000000000006</v>
      </c>
      <c r="D7202" t="str">
        <f t="shared" si="448"/>
        <v xml:space="preserve">7-9-2011 5:51 </v>
      </c>
      <c r="E7202">
        <f t="shared" si="449"/>
        <v>0.25000000011641532</v>
      </c>
      <c r="F7202">
        <v>73.900000000000006</v>
      </c>
      <c r="K7202" t="s">
        <v>16808</v>
      </c>
      <c r="L7202">
        <v>82.9</v>
      </c>
      <c r="N7202" t="s">
        <v>16916</v>
      </c>
      <c r="O7202" t="str">
        <f t="shared" si="450"/>
        <v xml:space="preserve">7-5-2012 12:51 </v>
      </c>
      <c r="P7202">
        <f t="shared" si="451"/>
        <v>0.99999999994179234</v>
      </c>
      <c r="Q7202">
        <v>97</v>
      </c>
      <c r="R7202">
        <v>0.99999999994179234</v>
      </c>
      <c r="S7202">
        <v>73.900000000000006</v>
      </c>
    </row>
    <row r="7203" spans="1:19" x14ac:dyDescent="0.25">
      <c r="A7203" t="s">
        <v>7234</v>
      </c>
      <c r="B7203">
        <v>73.400000000000006</v>
      </c>
      <c r="D7203" t="str">
        <f t="shared" si="448"/>
        <v xml:space="preserve">7-9-2011 5:36 </v>
      </c>
      <c r="E7203">
        <f t="shared" si="449"/>
        <v>0.26666666666278616</v>
      </c>
      <c r="F7203">
        <v>73.400000000000006</v>
      </c>
      <c r="K7203" t="s">
        <v>16809</v>
      </c>
      <c r="L7203">
        <v>80.099999999999994</v>
      </c>
      <c r="N7203" t="s">
        <v>16917</v>
      </c>
      <c r="O7203" t="str">
        <f t="shared" si="450"/>
        <v xml:space="preserve">7-5-2012 11:51 </v>
      </c>
      <c r="P7203">
        <f t="shared" si="451"/>
        <v>1.0000000001164153</v>
      </c>
      <c r="Q7203">
        <v>96.1</v>
      </c>
      <c r="R7203">
        <v>0.99999999994179234</v>
      </c>
      <c r="S7203">
        <v>73.900000000000006</v>
      </c>
    </row>
    <row r="7204" spans="1:19" x14ac:dyDescent="0.25">
      <c r="A7204" t="s">
        <v>7235</v>
      </c>
      <c r="B7204">
        <v>73.400000000000006</v>
      </c>
      <c r="D7204" t="str">
        <f t="shared" si="448"/>
        <v xml:space="preserve">7-9-2011 5:20 </v>
      </c>
      <c r="E7204">
        <f t="shared" si="449"/>
        <v>0.48333333333721384</v>
      </c>
      <c r="F7204">
        <v>73.400000000000006</v>
      </c>
      <c r="K7204" t="s">
        <v>16810</v>
      </c>
      <c r="L7204">
        <v>78.8</v>
      </c>
      <c r="N7204" t="s">
        <v>16918</v>
      </c>
      <c r="O7204" t="str">
        <f t="shared" si="450"/>
        <v xml:space="preserve">7-5-2012 10:51 </v>
      </c>
      <c r="P7204">
        <f t="shared" si="451"/>
        <v>0.99999999994179234</v>
      </c>
      <c r="Q7204">
        <v>91.9</v>
      </c>
      <c r="R7204">
        <v>0.99999999994179234</v>
      </c>
      <c r="S7204">
        <v>73.900000000000006</v>
      </c>
    </row>
    <row r="7205" spans="1:19" x14ac:dyDescent="0.25">
      <c r="A7205" t="s">
        <v>7236</v>
      </c>
      <c r="B7205">
        <v>73.900000000000006</v>
      </c>
      <c r="D7205" t="str">
        <f t="shared" si="448"/>
        <v xml:space="preserve">7-9-2011 4:51 </v>
      </c>
      <c r="E7205">
        <f t="shared" si="449"/>
        <v>0.28333333320915699</v>
      </c>
      <c r="F7205">
        <v>73.900000000000006</v>
      </c>
      <c r="K7205" t="s">
        <v>16811</v>
      </c>
      <c r="L7205">
        <v>80.099999999999994</v>
      </c>
      <c r="N7205" t="s">
        <v>16919</v>
      </c>
      <c r="O7205" t="str">
        <f t="shared" si="450"/>
        <v xml:space="preserve">7-5-2012 9:51 </v>
      </c>
      <c r="P7205">
        <f t="shared" si="451"/>
        <v>0.99999999994179234</v>
      </c>
      <c r="Q7205">
        <v>87.1</v>
      </c>
      <c r="R7205">
        <v>0.99999999994179234</v>
      </c>
      <c r="S7205">
        <v>73.900000000000006</v>
      </c>
    </row>
    <row r="7206" spans="1:19" x14ac:dyDescent="0.25">
      <c r="A7206" t="s">
        <v>7237</v>
      </c>
      <c r="B7206">
        <v>73.400000000000006</v>
      </c>
      <c r="D7206" t="str">
        <f t="shared" si="448"/>
        <v xml:space="preserve">7-9-2011 4:34 </v>
      </c>
      <c r="E7206">
        <f t="shared" si="449"/>
        <v>0.71666666673263535</v>
      </c>
      <c r="F7206">
        <v>73.400000000000006</v>
      </c>
      <c r="K7206" t="s">
        <v>16812</v>
      </c>
      <c r="L7206">
        <v>84.2</v>
      </c>
      <c r="N7206" t="s">
        <v>16920</v>
      </c>
      <c r="O7206" t="str">
        <f t="shared" si="450"/>
        <v xml:space="preserve">7-5-2012 8:51 </v>
      </c>
      <c r="P7206">
        <f t="shared" si="451"/>
        <v>1.0000000001164153</v>
      </c>
      <c r="Q7206">
        <v>82</v>
      </c>
      <c r="R7206">
        <v>1.0000000001164153</v>
      </c>
      <c r="S7206">
        <v>73.900000000000006</v>
      </c>
    </row>
    <row r="7207" spans="1:19" x14ac:dyDescent="0.25">
      <c r="A7207" t="s">
        <v>7238</v>
      </c>
      <c r="B7207">
        <v>73.900000000000006</v>
      </c>
      <c r="D7207" t="str">
        <f t="shared" si="448"/>
        <v xml:space="preserve">7-9-2011 3:51 </v>
      </c>
      <c r="E7207">
        <f t="shared" si="449"/>
        <v>0.53333333332557231</v>
      </c>
      <c r="F7207">
        <v>73.900000000000006</v>
      </c>
      <c r="K7207" t="s">
        <v>16813</v>
      </c>
      <c r="L7207">
        <v>91.9</v>
      </c>
      <c r="N7207" t="s">
        <v>16921</v>
      </c>
      <c r="O7207" t="str">
        <f t="shared" si="450"/>
        <v xml:space="preserve">7-5-2012 7:51 </v>
      </c>
      <c r="P7207">
        <f t="shared" si="451"/>
        <v>0.99999999994179234</v>
      </c>
      <c r="Q7207">
        <v>77</v>
      </c>
      <c r="R7207">
        <v>0.6000000000349246</v>
      </c>
      <c r="S7207">
        <v>73.900000000000006</v>
      </c>
    </row>
    <row r="7208" spans="1:19" x14ac:dyDescent="0.25">
      <c r="A7208" t="s">
        <v>7239</v>
      </c>
      <c r="B7208">
        <v>73.400000000000006</v>
      </c>
      <c r="D7208" t="str">
        <f t="shared" si="448"/>
        <v xml:space="preserve">7-9-2011 3:19 </v>
      </c>
      <c r="E7208">
        <f t="shared" si="449"/>
        <v>0.46666666661622003</v>
      </c>
      <c r="F7208">
        <v>73.400000000000006</v>
      </c>
      <c r="K7208" t="s">
        <v>16814</v>
      </c>
      <c r="L7208">
        <v>93</v>
      </c>
      <c r="N7208" t="s">
        <v>16922</v>
      </c>
      <c r="O7208" t="str">
        <f t="shared" si="450"/>
        <v xml:space="preserve">7-5-2012 6:51 </v>
      </c>
      <c r="P7208">
        <f t="shared" si="451"/>
        <v>0.99999999994179234</v>
      </c>
      <c r="Q7208">
        <v>73</v>
      </c>
      <c r="R7208">
        <v>0.25000000011641532</v>
      </c>
      <c r="S7208">
        <v>73.900000000000006</v>
      </c>
    </row>
    <row r="7209" spans="1:19" x14ac:dyDescent="0.25">
      <c r="A7209" t="s">
        <v>7240</v>
      </c>
      <c r="B7209">
        <v>73.900000000000006</v>
      </c>
      <c r="D7209" t="str">
        <f t="shared" si="448"/>
        <v xml:space="preserve">7-9-2011 2:51 </v>
      </c>
      <c r="E7209">
        <f t="shared" si="449"/>
        <v>0.33333333337213844</v>
      </c>
      <c r="F7209">
        <v>73.900000000000006</v>
      </c>
      <c r="K7209" t="s">
        <v>16815</v>
      </c>
      <c r="L7209">
        <v>93</v>
      </c>
      <c r="N7209" t="s">
        <v>16923</v>
      </c>
      <c r="O7209" t="str">
        <f t="shared" si="450"/>
        <v xml:space="preserve">7-5-2012 5:51 </v>
      </c>
      <c r="P7209">
        <f t="shared" si="451"/>
        <v>1.0000000001164153</v>
      </c>
      <c r="Q7209">
        <v>72</v>
      </c>
      <c r="R7209">
        <v>0.99999999994179234</v>
      </c>
      <c r="S7209">
        <v>73.900000000000006</v>
      </c>
    </row>
    <row r="7210" spans="1:19" x14ac:dyDescent="0.25">
      <c r="A7210" t="s">
        <v>7241</v>
      </c>
      <c r="B7210">
        <v>75.2</v>
      </c>
      <c r="D7210" t="str">
        <f t="shared" si="448"/>
        <v xml:space="preserve">7-9-2011 2:31 </v>
      </c>
      <c r="E7210">
        <f t="shared" si="449"/>
        <v>0.38333333336049691</v>
      </c>
      <c r="F7210">
        <v>75.2</v>
      </c>
      <c r="K7210" t="s">
        <v>16816</v>
      </c>
      <c r="L7210">
        <v>93</v>
      </c>
      <c r="N7210" t="s">
        <v>16924</v>
      </c>
      <c r="O7210" t="str">
        <f t="shared" si="450"/>
        <v xml:space="preserve">7-5-2012 4:51 </v>
      </c>
      <c r="P7210">
        <f t="shared" si="451"/>
        <v>0.99999999994179234</v>
      </c>
      <c r="Q7210">
        <v>73</v>
      </c>
      <c r="R7210">
        <v>0.99999999994179234</v>
      </c>
      <c r="S7210">
        <v>73.900000000000006</v>
      </c>
    </row>
    <row r="7211" spans="1:19" x14ac:dyDescent="0.25">
      <c r="A7211" t="s">
        <v>7242</v>
      </c>
      <c r="B7211">
        <v>75.2</v>
      </c>
      <c r="D7211" t="str">
        <f t="shared" si="448"/>
        <v xml:space="preserve">7-9-2011 2:08 </v>
      </c>
      <c r="E7211">
        <f t="shared" si="449"/>
        <v>0.28333333338377997</v>
      </c>
      <c r="F7211">
        <v>75.2</v>
      </c>
      <c r="K7211" t="s">
        <v>16817</v>
      </c>
      <c r="L7211">
        <v>93</v>
      </c>
      <c r="N7211" t="s">
        <v>16925</v>
      </c>
      <c r="O7211" t="str">
        <f t="shared" si="450"/>
        <v xml:space="preserve">7-5-2012 3:51 </v>
      </c>
      <c r="P7211">
        <f t="shared" si="451"/>
        <v>0.99999999994179234</v>
      </c>
      <c r="Q7211">
        <v>73.900000000000006</v>
      </c>
      <c r="R7211">
        <v>1.0000000001164153</v>
      </c>
      <c r="S7211">
        <v>73.900000000000006</v>
      </c>
    </row>
    <row r="7212" spans="1:19" x14ac:dyDescent="0.25">
      <c r="A7212" t="s">
        <v>7243</v>
      </c>
      <c r="B7212">
        <v>77</v>
      </c>
      <c r="D7212" t="str">
        <f t="shared" si="448"/>
        <v xml:space="preserve">7-9-2011 1:51 </v>
      </c>
      <c r="E7212">
        <f t="shared" si="449"/>
        <v>0.79999999998835847</v>
      </c>
      <c r="F7212">
        <v>77</v>
      </c>
      <c r="K7212" t="s">
        <v>16818</v>
      </c>
      <c r="L7212">
        <v>91</v>
      </c>
      <c r="N7212" t="s">
        <v>16926</v>
      </c>
      <c r="O7212" t="str">
        <f t="shared" si="450"/>
        <v xml:space="preserve">7-5-2012 2:51 </v>
      </c>
      <c r="P7212">
        <f t="shared" si="451"/>
        <v>1.0000000001164153</v>
      </c>
      <c r="Q7212">
        <v>75</v>
      </c>
      <c r="R7212">
        <v>0.5166666666045785</v>
      </c>
      <c r="S7212">
        <v>73.900000000000006</v>
      </c>
    </row>
    <row r="7213" spans="1:19" x14ac:dyDescent="0.25">
      <c r="A7213" t="s">
        <v>7244</v>
      </c>
      <c r="B7213">
        <v>78.8</v>
      </c>
      <c r="D7213" t="str">
        <f t="shared" si="448"/>
        <v xml:space="preserve">7-9-2011 1:03 </v>
      </c>
      <c r="E7213">
        <f t="shared" si="449"/>
        <v>0.19999999995343387</v>
      </c>
      <c r="F7213">
        <v>78.8</v>
      </c>
      <c r="K7213" t="s">
        <v>16819</v>
      </c>
      <c r="L7213">
        <v>89.1</v>
      </c>
      <c r="N7213" t="s">
        <v>16927</v>
      </c>
      <c r="O7213" t="str">
        <f t="shared" si="450"/>
        <v xml:space="preserve">7-5-2012 1:51 </v>
      </c>
      <c r="P7213">
        <f t="shared" si="451"/>
        <v>0.99999999994179234</v>
      </c>
      <c r="Q7213">
        <v>75.900000000000006</v>
      </c>
      <c r="R7213">
        <v>0.26666666666278616</v>
      </c>
      <c r="S7213">
        <v>73.900000000000006</v>
      </c>
    </row>
    <row r="7214" spans="1:19" x14ac:dyDescent="0.25">
      <c r="A7214" t="s">
        <v>7245</v>
      </c>
      <c r="B7214">
        <v>79</v>
      </c>
      <c r="D7214" t="str">
        <f t="shared" si="448"/>
        <v xml:space="preserve">7-9-2011 0:51 </v>
      </c>
      <c r="E7214">
        <f t="shared" si="449"/>
        <v>0.73333333327900618</v>
      </c>
      <c r="F7214">
        <v>79</v>
      </c>
      <c r="K7214" t="s">
        <v>16820</v>
      </c>
      <c r="L7214">
        <v>84.9</v>
      </c>
      <c r="N7214" t="s">
        <v>16928</v>
      </c>
      <c r="O7214" t="str">
        <f t="shared" si="450"/>
        <v xml:space="preserve">7-5-2012 0:51 </v>
      </c>
      <c r="P7214">
        <f t="shared" si="451"/>
        <v>0.99999999994179234</v>
      </c>
      <c r="Q7214">
        <v>75</v>
      </c>
      <c r="R7214">
        <v>0.51666666677920148</v>
      </c>
      <c r="S7214">
        <v>73.900000000000006</v>
      </c>
    </row>
    <row r="7215" spans="1:19" x14ac:dyDescent="0.25">
      <c r="A7215" t="s">
        <v>7246</v>
      </c>
      <c r="B7215">
        <v>78.8</v>
      </c>
      <c r="D7215" t="str">
        <f t="shared" si="448"/>
        <v xml:space="preserve">7-9-2011 0:07 </v>
      </c>
      <c r="E7215">
        <f t="shared" si="449"/>
        <v>0.26666666666278616</v>
      </c>
      <c r="F7215">
        <v>78.8</v>
      </c>
      <c r="K7215" t="s">
        <v>16821</v>
      </c>
      <c r="L7215">
        <v>81</v>
      </c>
      <c r="N7215" t="s">
        <v>16929</v>
      </c>
      <c r="O7215" t="str">
        <f t="shared" si="450"/>
        <v xml:space="preserve">7-4-2012 23:51 </v>
      </c>
      <c r="P7215">
        <f t="shared" si="451"/>
        <v>1.0000000001164153</v>
      </c>
      <c r="Q7215">
        <v>77</v>
      </c>
      <c r="R7215">
        <v>0.99999999994179234</v>
      </c>
      <c r="S7215">
        <v>73.900000000000006</v>
      </c>
    </row>
    <row r="7216" spans="1:19" x14ac:dyDescent="0.25">
      <c r="A7216" t="s">
        <v>7247</v>
      </c>
      <c r="B7216">
        <v>79</v>
      </c>
      <c r="D7216" t="str">
        <f t="shared" si="448"/>
        <v xml:space="preserve">7-8-2011 23:51 </v>
      </c>
      <c r="E7216">
        <f t="shared" si="449"/>
        <v>0.43333333334885538</v>
      </c>
      <c r="F7216">
        <v>79</v>
      </c>
      <c r="K7216" t="s">
        <v>16822</v>
      </c>
      <c r="L7216">
        <v>78.099999999999994</v>
      </c>
      <c r="N7216" t="s">
        <v>16930</v>
      </c>
      <c r="O7216" t="str">
        <f t="shared" si="450"/>
        <v xml:space="preserve">7-4-2012 22:51 </v>
      </c>
      <c r="P7216">
        <f t="shared" si="451"/>
        <v>0.99999999994179234</v>
      </c>
      <c r="Q7216">
        <v>75</v>
      </c>
      <c r="R7216">
        <v>0.99999999994179234</v>
      </c>
      <c r="S7216">
        <v>73.900000000000006</v>
      </c>
    </row>
    <row r="7217" spans="1:19" x14ac:dyDescent="0.25">
      <c r="A7217" t="s">
        <v>7248</v>
      </c>
      <c r="B7217">
        <v>78.8</v>
      </c>
      <c r="D7217" t="str">
        <f t="shared" si="448"/>
        <v xml:space="preserve">7-8-2011 23:25 </v>
      </c>
      <c r="E7217">
        <f t="shared" si="449"/>
        <v>0.56666666676755995</v>
      </c>
      <c r="F7217">
        <v>78.8</v>
      </c>
      <c r="K7217" t="s">
        <v>16823</v>
      </c>
      <c r="L7217">
        <v>77</v>
      </c>
      <c r="N7217" t="s">
        <v>16931</v>
      </c>
      <c r="O7217" t="str">
        <f t="shared" si="450"/>
        <v xml:space="preserve">7-4-2012 21:51 </v>
      </c>
      <c r="P7217">
        <f t="shared" si="451"/>
        <v>0.99999999994179234</v>
      </c>
      <c r="Q7217">
        <v>78.099999999999994</v>
      </c>
      <c r="R7217">
        <v>1.0000000001164153</v>
      </c>
      <c r="S7217">
        <v>73.900000000000006</v>
      </c>
    </row>
    <row r="7218" spans="1:19" x14ac:dyDescent="0.25">
      <c r="A7218" t="s">
        <v>7249</v>
      </c>
      <c r="B7218">
        <v>79</v>
      </c>
      <c r="D7218" t="str">
        <f t="shared" si="448"/>
        <v xml:space="preserve">7-8-2011 22:51 </v>
      </c>
      <c r="E7218">
        <f t="shared" si="449"/>
        <v>0.99999999994179234</v>
      </c>
      <c r="F7218">
        <v>79</v>
      </c>
      <c r="K7218" t="s">
        <v>16824</v>
      </c>
      <c r="L7218">
        <v>81</v>
      </c>
      <c r="N7218" t="s">
        <v>16932</v>
      </c>
      <c r="O7218" t="str">
        <f t="shared" si="450"/>
        <v xml:space="preserve">7-4-2012 20:51 </v>
      </c>
      <c r="P7218">
        <f t="shared" si="451"/>
        <v>1.0000000001164153</v>
      </c>
      <c r="Q7218">
        <v>80.099999999999994</v>
      </c>
      <c r="R7218">
        <v>0.75</v>
      </c>
      <c r="S7218">
        <v>73.900000000000006</v>
      </c>
    </row>
    <row r="7219" spans="1:19" x14ac:dyDescent="0.25">
      <c r="A7219" t="s">
        <v>7250</v>
      </c>
      <c r="B7219">
        <v>80.099999999999994</v>
      </c>
      <c r="D7219" t="str">
        <f t="shared" si="448"/>
        <v xml:space="preserve">7-8-2011 21:51 </v>
      </c>
      <c r="E7219">
        <f t="shared" si="449"/>
        <v>0.5166666666045785</v>
      </c>
      <c r="F7219">
        <v>80.099999999999994</v>
      </c>
      <c r="K7219" t="s">
        <v>16825</v>
      </c>
      <c r="L7219">
        <v>81</v>
      </c>
      <c r="N7219" t="s">
        <v>16933</v>
      </c>
      <c r="O7219" t="str">
        <f t="shared" si="450"/>
        <v xml:space="preserve">7-4-2012 19:51 </v>
      </c>
      <c r="P7219">
        <f t="shared" si="451"/>
        <v>0.99999999994179234</v>
      </c>
      <c r="Q7219">
        <v>82.9</v>
      </c>
      <c r="R7219">
        <v>0.38333333336049691</v>
      </c>
      <c r="S7219">
        <v>73.900000000000006</v>
      </c>
    </row>
    <row r="7220" spans="1:19" x14ac:dyDescent="0.25">
      <c r="A7220" t="s">
        <v>7251</v>
      </c>
      <c r="B7220">
        <v>80.599999999999994</v>
      </c>
      <c r="D7220" t="str">
        <f t="shared" si="448"/>
        <v xml:space="preserve">7-8-2011 21:20 </v>
      </c>
      <c r="E7220">
        <f t="shared" si="449"/>
        <v>0.48333333333721384</v>
      </c>
      <c r="F7220">
        <v>80.599999999999994</v>
      </c>
      <c r="K7220" t="s">
        <v>16826</v>
      </c>
      <c r="L7220">
        <v>82.9</v>
      </c>
      <c r="N7220" t="s">
        <v>16934</v>
      </c>
      <c r="O7220" t="str">
        <f t="shared" si="450"/>
        <v xml:space="preserve">7-4-2012 18:51 </v>
      </c>
      <c r="P7220">
        <f t="shared" si="451"/>
        <v>0.99999999994179234</v>
      </c>
      <c r="Q7220">
        <v>82</v>
      </c>
      <c r="R7220">
        <v>0.11666666669771075</v>
      </c>
      <c r="S7220">
        <v>73.900000000000006</v>
      </c>
    </row>
    <row r="7221" spans="1:19" x14ac:dyDescent="0.25">
      <c r="A7221" t="s">
        <v>7252</v>
      </c>
      <c r="B7221">
        <v>82</v>
      </c>
      <c r="D7221" t="str">
        <f t="shared" si="448"/>
        <v xml:space="preserve">7-8-2011 20:51 </v>
      </c>
      <c r="E7221">
        <f t="shared" si="449"/>
        <v>0.56666666676755995</v>
      </c>
      <c r="F7221">
        <v>82</v>
      </c>
      <c r="K7221" t="s">
        <v>16827</v>
      </c>
      <c r="L7221">
        <v>84</v>
      </c>
      <c r="N7221" t="s">
        <v>16935</v>
      </c>
      <c r="O7221" t="str">
        <f t="shared" si="450"/>
        <v xml:space="preserve">7-4-2012 17:51 </v>
      </c>
      <c r="P7221">
        <f t="shared" si="451"/>
        <v>0.55000000004656613</v>
      </c>
      <c r="Q7221">
        <v>79</v>
      </c>
      <c r="R7221">
        <v>0.99999999994179234</v>
      </c>
      <c r="S7221">
        <v>73.900000000000006</v>
      </c>
    </row>
    <row r="7222" spans="1:19" x14ac:dyDescent="0.25">
      <c r="A7222" t="s">
        <v>7253</v>
      </c>
      <c r="B7222">
        <v>82.4</v>
      </c>
      <c r="D7222" t="str">
        <f t="shared" si="448"/>
        <v xml:space="preserve">7-8-2011 20:17 </v>
      </c>
      <c r="E7222">
        <f t="shared" si="449"/>
        <v>0.43333333334885538</v>
      </c>
      <c r="F7222">
        <v>82.4</v>
      </c>
      <c r="K7222" t="s">
        <v>16828</v>
      </c>
      <c r="L7222">
        <v>88</v>
      </c>
      <c r="N7222" t="s">
        <v>16936</v>
      </c>
      <c r="O7222" t="str">
        <f t="shared" si="450"/>
        <v xml:space="preserve">7-4-2012 17:18 </v>
      </c>
      <c r="P7222">
        <f t="shared" si="451"/>
        <v>0.34999999991850927</v>
      </c>
      <c r="Q7222">
        <v>75.2</v>
      </c>
      <c r="R7222">
        <v>1.0000000001164153</v>
      </c>
      <c r="S7222">
        <v>73.900000000000006</v>
      </c>
    </row>
    <row r="7223" spans="1:19" x14ac:dyDescent="0.25">
      <c r="A7223" t="s">
        <v>7254</v>
      </c>
      <c r="B7223">
        <v>82.9</v>
      </c>
      <c r="D7223" t="str">
        <f t="shared" si="448"/>
        <v xml:space="preserve">7-8-2011 19:51 </v>
      </c>
      <c r="E7223">
        <f t="shared" si="449"/>
        <v>0.99999999994179234</v>
      </c>
      <c r="F7223">
        <v>82.9</v>
      </c>
      <c r="K7223" t="s">
        <v>16829</v>
      </c>
      <c r="L7223">
        <v>86</v>
      </c>
      <c r="N7223" t="s">
        <v>16937</v>
      </c>
      <c r="O7223" t="str">
        <f t="shared" si="450"/>
        <v xml:space="preserve">7-4-2012 16:57 </v>
      </c>
      <c r="P7223">
        <f t="shared" si="451"/>
        <v>0.10000000015133992</v>
      </c>
      <c r="Q7223">
        <v>75.2</v>
      </c>
      <c r="R7223">
        <v>0.99999999994179234</v>
      </c>
      <c r="S7223">
        <v>73.900000000000006</v>
      </c>
    </row>
    <row r="7224" spans="1:19" x14ac:dyDescent="0.25">
      <c r="A7224" t="s">
        <v>7255</v>
      </c>
      <c r="B7224">
        <v>84</v>
      </c>
      <c r="D7224" t="str">
        <f t="shared" si="448"/>
        <v xml:space="preserve">7-8-2011 18:51 </v>
      </c>
      <c r="E7224">
        <f t="shared" si="449"/>
        <v>0.99999999994179234</v>
      </c>
      <c r="F7224">
        <v>84</v>
      </c>
      <c r="K7224" t="s">
        <v>16830</v>
      </c>
      <c r="L7224">
        <v>88</v>
      </c>
      <c r="N7224" t="s">
        <v>16938</v>
      </c>
      <c r="O7224" t="str">
        <f t="shared" si="450"/>
        <v xml:space="preserve">7-4-2012 16:51 </v>
      </c>
      <c r="P7224">
        <f t="shared" si="451"/>
        <v>0.99999999994179234</v>
      </c>
      <c r="Q7224">
        <v>79</v>
      </c>
      <c r="R7224">
        <v>0.99999999994179234</v>
      </c>
      <c r="S7224">
        <v>73.900000000000006</v>
      </c>
    </row>
    <row r="7225" spans="1:19" x14ac:dyDescent="0.25">
      <c r="A7225" t="s">
        <v>7256</v>
      </c>
      <c r="B7225">
        <v>84</v>
      </c>
      <c r="D7225" t="str">
        <f t="shared" si="448"/>
        <v xml:space="preserve">7-8-2011 17:51 </v>
      </c>
      <c r="E7225">
        <f t="shared" si="449"/>
        <v>1.0000000001164153</v>
      </c>
      <c r="F7225">
        <v>84</v>
      </c>
      <c r="K7225" t="s">
        <v>16831</v>
      </c>
      <c r="L7225">
        <v>89.1</v>
      </c>
      <c r="N7225" t="s">
        <v>16939</v>
      </c>
      <c r="O7225" t="str">
        <f t="shared" si="450"/>
        <v xml:space="preserve">7-4-2012 15:51 </v>
      </c>
      <c r="P7225">
        <f t="shared" si="451"/>
        <v>0.99999999994179234</v>
      </c>
      <c r="Q7225">
        <v>96.1</v>
      </c>
      <c r="R7225">
        <v>0.99999999994179234</v>
      </c>
      <c r="S7225">
        <v>73.900000000000006</v>
      </c>
    </row>
    <row r="7226" spans="1:19" x14ac:dyDescent="0.25">
      <c r="A7226" t="s">
        <v>7257</v>
      </c>
      <c r="B7226">
        <v>82</v>
      </c>
      <c r="D7226" t="str">
        <f t="shared" si="448"/>
        <v xml:space="preserve">7-8-2011 16:51 </v>
      </c>
      <c r="E7226">
        <f t="shared" si="449"/>
        <v>0.59999999986030161</v>
      </c>
      <c r="F7226">
        <v>82</v>
      </c>
      <c r="K7226" t="s">
        <v>16832</v>
      </c>
      <c r="L7226">
        <v>93</v>
      </c>
      <c r="N7226" t="s">
        <v>16940</v>
      </c>
      <c r="O7226" t="str">
        <f t="shared" si="450"/>
        <v xml:space="preserve">7-4-2012 14:51 </v>
      </c>
      <c r="P7226">
        <f t="shared" si="451"/>
        <v>1.0000000001164153</v>
      </c>
      <c r="Q7226">
        <v>99</v>
      </c>
      <c r="R7226">
        <v>1.0000000001164153</v>
      </c>
      <c r="S7226">
        <v>73.900000000000006</v>
      </c>
    </row>
    <row r="7227" spans="1:19" x14ac:dyDescent="0.25">
      <c r="A7227" t="s">
        <v>7258</v>
      </c>
      <c r="B7227">
        <v>80.599999999999994</v>
      </c>
      <c r="D7227" t="str">
        <f t="shared" si="448"/>
        <v xml:space="preserve">7-8-2011 16:15 </v>
      </c>
      <c r="E7227">
        <f t="shared" si="449"/>
        <v>0.40000000008149073</v>
      </c>
      <c r="F7227">
        <v>80.599999999999994</v>
      </c>
      <c r="K7227" t="s">
        <v>16833</v>
      </c>
      <c r="L7227">
        <v>96.1</v>
      </c>
      <c r="N7227" t="s">
        <v>16941</v>
      </c>
      <c r="O7227" t="str">
        <f t="shared" si="450"/>
        <v xml:space="preserve">7-4-2012 13:51 </v>
      </c>
      <c r="P7227">
        <f t="shared" si="451"/>
        <v>0.99999999994179234</v>
      </c>
      <c r="Q7227">
        <v>96.1</v>
      </c>
      <c r="R7227">
        <v>0.99999999994179234</v>
      </c>
      <c r="S7227">
        <v>73.900000000000006</v>
      </c>
    </row>
    <row r="7228" spans="1:19" x14ac:dyDescent="0.25">
      <c r="A7228" t="s">
        <v>7259</v>
      </c>
      <c r="B7228">
        <v>75.900000000000006</v>
      </c>
      <c r="D7228" t="str">
        <f t="shared" si="448"/>
        <v xml:space="preserve">7-8-2011 15:51 </v>
      </c>
      <c r="E7228">
        <f t="shared" si="449"/>
        <v>0.21666666667442769</v>
      </c>
      <c r="F7228">
        <v>75.900000000000006</v>
      </c>
      <c r="K7228" t="s">
        <v>16834</v>
      </c>
      <c r="L7228">
        <v>99</v>
      </c>
      <c r="N7228" t="s">
        <v>16942</v>
      </c>
      <c r="O7228" t="str">
        <f t="shared" si="450"/>
        <v xml:space="preserve">7-4-2012 12:51 </v>
      </c>
      <c r="P7228">
        <f t="shared" si="451"/>
        <v>0.99999999994179234</v>
      </c>
      <c r="Q7228">
        <v>96.1</v>
      </c>
      <c r="R7228">
        <v>1.0000000001164153</v>
      </c>
      <c r="S7228">
        <v>73.900000000000006</v>
      </c>
    </row>
    <row r="7229" spans="1:19" x14ac:dyDescent="0.25">
      <c r="A7229" t="s">
        <v>7260</v>
      </c>
      <c r="B7229">
        <v>75.2</v>
      </c>
      <c r="D7229" t="str">
        <f t="shared" si="448"/>
        <v xml:space="preserve">7-8-2011 15:38 </v>
      </c>
      <c r="E7229">
        <f t="shared" si="449"/>
        <v>0.29999999993015081</v>
      </c>
      <c r="F7229">
        <v>75.2</v>
      </c>
      <c r="K7229" t="s">
        <v>16835</v>
      </c>
      <c r="L7229">
        <v>102.9</v>
      </c>
      <c r="N7229" t="s">
        <v>16943</v>
      </c>
      <c r="O7229" t="str">
        <f t="shared" si="450"/>
        <v xml:space="preserve">7-4-2012 11:51 </v>
      </c>
      <c r="P7229">
        <f t="shared" si="451"/>
        <v>1.0000000001164153</v>
      </c>
      <c r="Q7229">
        <v>93.9</v>
      </c>
      <c r="R7229">
        <v>0.99999999994179234</v>
      </c>
      <c r="S7229">
        <v>73.900000000000006</v>
      </c>
    </row>
    <row r="7230" spans="1:19" x14ac:dyDescent="0.25">
      <c r="A7230" t="s">
        <v>7261</v>
      </c>
      <c r="B7230">
        <v>75.2</v>
      </c>
      <c r="D7230" t="str">
        <f t="shared" si="448"/>
        <v xml:space="preserve">7-8-2011 15:20 </v>
      </c>
      <c r="E7230">
        <f t="shared" si="449"/>
        <v>6.6666666709352285E-2</v>
      </c>
      <c r="F7230">
        <v>75.2</v>
      </c>
      <c r="K7230" t="s">
        <v>16836</v>
      </c>
      <c r="L7230">
        <v>104</v>
      </c>
      <c r="N7230" t="s">
        <v>16944</v>
      </c>
      <c r="O7230" t="str">
        <f t="shared" si="450"/>
        <v xml:space="preserve">7-4-2012 10:51 </v>
      </c>
      <c r="P7230">
        <f t="shared" si="451"/>
        <v>0.99999999994179234</v>
      </c>
      <c r="Q7230">
        <v>90</v>
      </c>
      <c r="R7230">
        <v>0.28333333338377997</v>
      </c>
      <c r="S7230">
        <v>73.900000000000006</v>
      </c>
    </row>
    <row r="7231" spans="1:19" x14ac:dyDescent="0.25">
      <c r="A7231" t="s">
        <v>7262</v>
      </c>
      <c r="B7231">
        <v>75.2</v>
      </c>
      <c r="D7231" t="str">
        <f t="shared" si="448"/>
        <v xml:space="preserve">7-8-2011 15:16 </v>
      </c>
      <c r="E7231">
        <f t="shared" si="449"/>
        <v>3.3333333267364651E-2</v>
      </c>
      <c r="F7231">
        <v>75.2</v>
      </c>
      <c r="K7231" t="s">
        <v>16837</v>
      </c>
      <c r="L7231">
        <v>105.1</v>
      </c>
      <c r="N7231" t="s">
        <v>16945</v>
      </c>
      <c r="O7231" t="str">
        <f t="shared" si="450"/>
        <v xml:space="preserve">7-4-2012 9:51 </v>
      </c>
      <c r="P7231">
        <f t="shared" si="451"/>
        <v>0.99999999994179234</v>
      </c>
      <c r="Q7231">
        <v>86</v>
      </c>
      <c r="R7231">
        <v>0.99999999994179234</v>
      </c>
      <c r="S7231">
        <v>73.900000000000006</v>
      </c>
    </row>
    <row r="7232" spans="1:19" x14ac:dyDescent="0.25">
      <c r="A7232" t="s">
        <v>7263</v>
      </c>
      <c r="B7232">
        <v>75.2</v>
      </c>
      <c r="D7232" t="str">
        <f t="shared" si="448"/>
        <v xml:space="preserve">7-8-2011 15:14 </v>
      </c>
      <c r="E7232">
        <f t="shared" si="449"/>
        <v>0.38333333336049691</v>
      </c>
      <c r="F7232">
        <v>75.2</v>
      </c>
      <c r="K7232" t="s">
        <v>16838</v>
      </c>
      <c r="L7232">
        <v>105.1</v>
      </c>
      <c r="N7232" t="s">
        <v>16946</v>
      </c>
      <c r="O7232" t="str">
        <f t="shared" si="450"/>
        <v xml:space="preserve">7-4-2012 8:51 </v>
      </c>
      <c r="P7232">
        <f t="shared" si="451"/>
        <v>1.0000000001164153</v>
      </c>
      <c r="Q7232">
        <v>81</v>
      </c>
      <c r="R7232">
        <v>1.0000000001164153</v>
      </c>
      <c r="S7232">
        <v>73.900000000000006</v>
      </c>
    </row>
    <row r="7233" spans="1:19" x14ac:dyDescent="0.25">
      <c r="A7233" t="s">
        <v>7264</v>
      </c>
      <c r="B7233">
        <v>84</v>
      </c>
      <c r="D7233" t="str">
        <f t="shared" si="448"/>
        <v xml:space="preserve">7-8-2011 14:51 </v>
      </c>
      <c r="E7233">
        <f t="shared" si="449"/>
        <v>0.93333333340706304</v>
      </c>
      <c r="F7233">
        <v>84</v>
      </c>
      <c r="K7233" t="s">
        <v>16839</v>
      </c>
      <c r="L7233">
        <v>102</v>
      </c>
      <c r="N7233" t="s">
        <v>16947</v>
      </c>
      <c r="O7233" t="str">
        <f t="shared" si="450"/>
        <v xml:space="preserve">7-4-2012 7:51 </v>
      </c>
      <c r="P7233">
        <f t="shared" si="451"/>
        <v>0.99999999994179234</v>
      </c>
      <c r="Q7233">
        <v>77</v>
      </c>
      <c r="R7233">
        <v>0.99999999994179234</v>
      </c>
      <c r="S7233">
        <v>73.900000000000006</v>
      </c>
    </row>
    <row r="7234" spans="1:19" x14ac:dyDescent="0.25">
      <c r="A7234" t="s">
        <v>7265</v>
      </c>
      <c r="B7234">
        <v>91.4</v>
      </c>
      <c r="D7234" t="str">
        <f t="shared" si="448"/>
        <v xml:space="preserve">7-8-2011 13:55 </v>
      </c>
      <c r="E7234">
        <f t="shared" si="449"/>
        <v>6.6666666709352285E-2</v>
      </c>
      <c r="F7234">
        <v>91.4</v>
      </c>
      <c r="K7234" t="s">
        <v>16840</v>
      </c>
      <c r="L7234">
        <v>99</v>
      </c>
      <c r="N7234" t="s">
        <v>16948</v>
      </c>
      <c r="O7234" t="str">
        <f t="shared" si="450"/>
        <v xml:space="preserve">7-4-2012 6:51 </v>
      </c>
      <c r="P7234">
        <f t="shared" si="451"/>
        <v>0.99999999994179234</v>
      </c>
      <c r="Q7234">
        <v>73.900000000000006</v>
      </c>
      <c r="R7234">
        <v>1.0000000001164153</v>
      </c>
      <c r="S7234">
        <v>73.900000000000006</v>
      </c>
    </row>
    <row r="7235" spans="1:19" x14ac:dyDescent="0.25">
      <c r="A7235" t="s">
        <v>7266</v>
      </c>
      <c r="B7235">
        <v>91</v>
      </c>
      <c r="D7235" t="str">
        <f t="shared" ref="D7235:D7298" si="452">LEFT(A7235,LEN(A7235)-3)</f>
        <v xml:space="preserve">7-8-2011 13:51 </v>
      </c>
      <c r="E7235">
        <f t="shared" ref="E7235:E7298" si="453">(D7235-D7236)*24</f>
        <v>0.99999999994179234</v>
      </c>
      <c r="F7235">
        <v>91</v>
      </c>
      <c r="K7235" t="s">
        <v>16841</v>
      </c>
      <c r="L7235">
        <v>96.1</v>
      </c>
      <c r="N7235" t="s">
        <v>16949</v>
      </c>
      <c r="O7235" t="str">
        <f t="shared" ref="O7235:O7298" si="454">LEFT(N7235,LEN(N7235)-3)</f>
        <v xml:space="preserve">7-4-2012 5:51 </v>
      </c>
      <c r="P7235">
        <f t="shared" ref="P7235:P7298" si="455">(O7235-O7236)*24</f>
        <v>1.0000000001164153</v>
      </c>
      <c r="Q7235">
        <v>73.900000000000006</v>
      </c>
      <c r="R7235">
        <v>1.0000000001164153</v>
      </c>
      <c r="S7235">
        <v>73.900000000000006</v>
      </c>
    </row>
    <row r="7236" spans="1:19" x14ac:dyDescent="0.25">
      <c r="A7236" t="s">
        <v>7267</v>
      </c>
      <c r="B7236">
        <v>89.1</v>
      </c>
      <c r="D7236" t="str">
        <f t="shared" si="452"/>
        <v xml:space="preserve">7-8-2011 12:51 </v>
      </c>
      <c r="E7236">
        <f t="shared" si="453"/>
        <v>0.99999999994179234</v>
      </c>
      <c r="F7236">
        <v>89.1</v>
      </c>
      <c r="K7236" t="s">
        <v>16842</v>
      </c>
      <c r="L7236">
        <v>93</v>
      </c>
      <c r="N7236" t="s">
        <v>16950</v>
      </c>
      <c r="O7236" t="str">
        <f t="shared" si="454"/>
        <v xml:space="preserve">7-4-2012 4:51 </v>
      </c>
      <c r="P7236">
        <f t="shared" si="455"/>
        <v>0.99999999994179234</v>
      </c>
      <c r="Q7236">
        <v>75.900000000000006</v>
      </c>
      <c r="R7236">
        <v>0.99999999994179234</v>
      </c>
      <c r="S7236">
        <v>73.900000000000006</v>
      </c>
    </row>
    <row r="7237" spans="1:19" x14ac:dyDescent="0.25">
      <c r="A7237" t="s">
        <v>7268</v>
      </c>
      <c r="B7237">
        <v>86</v>
      </c>
      <c r="D7237" t="str">
        <f t="shared" si="452"/>
        <v xml:space="preserve">7-8-2011 11:51 </v>
      </c>
      <c r="E7237">
        <f t="shared" si="453"/>
        <v>1.0000000001164153</v>
      </c>
      <c r="F7237">
        <v>86</v>
      </c>
      <c r="K7237" t="s">
        <v>16843</v>
      </c>
      <c r="L7237">
        <v>90</v>
      </c>
      <c r="N7237" t="s">
        <v>16951</v>
      </c>
      <c r="O7237" t="str">
        <f t="shared" si="454"/>
        <v xml:space="preserve">7-4-2012 3:51 </v>
      </c>
      <c r="P7237">
        <f t="shared" si="455"/>
        <v>0.99999999994179234</v>
      </c>
      <c r="Q7237">
        <v>75.900000000000006</v>
      </c>
      <c r="R7237">
        <v>0.99999999994179234</v>
      </c>
      <c r="S7237">
        <v>73.900000000000006</v>
      </c>
    </row>
    <row r="7238" spans="1:19" x14ac:dyDescent="0.25">
      <c r="A7238" t="s">
        <v>7269</v>
      </c>
      <c r="B7238">
        <v>84</v>
      </c>
      <c r="D7238" t="str">
        <f t="shared" si="452"/>
        <v xml:space="preserve">7-8-2011 10:51 </v>
      </c>
      <c r="E7238">
        <f t="shared" si="453"/>
        <v>0.99999999994179234</v>
      </c>
      <c r="F7238">
        <v>84</v>
      </c>
      <c r="K7238" t="s">
        <v>16844</v>
      </c>
      <c r="L7238">
        <v>86</v>
      </c>
      <c r="N7238" t="s">
        <v>16952</v>
      </c>
      <c r="O7238" t="str">
        <f t="shared" si="454"/>
        <v xml:space="preserve">7-4-2012 2:51 </v>
      </c>
      <c r="P7238">
        <f t="shared" si="455"/>
        <v>1.0000000001164153</v>
      </c>
      <c r="Q7238">
        <v>77</v>
      </c>
      <c r="R7238">
        <v>0.99999999994179234</v>
      </c>
      <c r="S7238">
        <v>73.900000000000006</v>
      </c>
    </row>
    <row r="7239" spans="1:19" x14ac:dyDescent="0.25">
      <c r="A7239" t="s">
        <v>7270</v>
      </c>
      <c r="B7239">
        <v>81</v>
      </c>
      <c r="D7239" t="str">
        <f t="shared" si="452"/>
        <v xml:space="preserve">7-8-2011 9:51 </v>
      </c>
      <c r="E7239">
        <f t="shared" si="453"/>
        <v>0.99999999994179234</v>
      </c>
      <c r="F7239">
        <v>81</v>
      </c>
      <c r="K7239" t="s">
        <v>16845</v>
      </c>
      <c r="L7239">
        <v>82</v>
      </c>
      <c r="N7239" t="s">
        <v>16953</v>
      </c>
      <c r="O7239" t="str">
        <f t="shared" si="454"/>
        <v xml:space="preserve">7-4-2012 1:51 </v>
      </c>
      <c r="P7239">
        <f t="shared" si="455"/>
        <v>0.99999999994179234</v>
      </c>
      <c r="Q7239">
        <v>78.099999999999994</v>
      </c>
      <c r="R7239">
        <v>0.99999999994179234</v>
      </c>
      <c r="S7239">
        <v>73.900000000000006</v>
      </c>
    </row>
    <row r="7240" spans="1:19" x14ac:dyDescent="0.25">
      <c r="A7240" t="s">
        <v>7271</v>
      </c>
      <c r="B7240">
        <v>80.099999999999994</v>
      </c>
      <c r="D7240" t="str">
        <f t="shared" si="452"/>
        <v xml:space="preserve">7-8-2011 8:51 </v>
      </c>
      <c r="E7240">
        <f t="shared" si="453"/>
        <v>1.0000000001164153</v>
      </c>
      <c r="F7240">
        <v>80.099999999999994</v>
      </c>
      <c r="K7240" t="s">
        <v>16846</v>
      </c>
      <c r="L7240">
        <v>79</v>
      </c>
      <c r="N7240" t="s">
        <v>16954</v>
      </c>
      <c r="O7240" t="str">
        <f t="shared" si="454"/>
        <v xml:space="preserve">7-4-2012 0:51 </v>
      </c>
      <c r="P7240">
        <f t="shared" si="455"/>
        <v>0.99999999994179234</v>
      </c>
      <c r="Q7240">
        <v>78.099999999999994</v>
      </c>
      <c r="R7240">
        <v>0.18333333323244005</v>
      </c>
      <c r="S7240">
        <v>73.900000000000006</v>
      </c>
    </row>
    <row r="7241" spans="1:19" x14ac:dyDescent="0.25">
      <c r="A7241" t="s">
        <v>7272</v>
      </c>
      <c r="B7241">
        <v>78.099999999999994</v>
      </c>
      <c r="D7241" t="str">
        <f t="shared" si="452"/>
        <v xml:space="preserve">7-8-2011 7:51 </v>
      </c>
      <c r="E7241">
        <f t="shared" si="453"/>
        <v>0.99999999994179234</v>
      </c>
      <c r="F7241">
        <v>78.099999999999994</v>
      </c>
      <c r="K7241" t="s">
        <v>16847</v>
      </c>
      <c r="L7241">
        <v>75.900000000000006</v>
      </c>
      <c r="N7241" t="s">
        <v>16955</v>
      </c>
      <c r="O7241" t="str">
        <f t="shared" si="454"/>
        <v xml:space="preserve">7-3-2012 23:51 </v>
      </c>
      <c r="P7241">
        <f t="shared" si="455"/>
        <v>1.0000000001164153</v>
      </c>
      <c r="Q7241">
        <v>79</v>
      </c>
      <c r="R7241">
        <v>0.99999999994179234</v>
      </c>
      <c r="S7241">
        <v>73.900000000000006</v>
      </c>
    </row>
    <row r="7242" spans="1:19" x14ac:dyDescent="0.25">
      <c r="A7242" t="s">
        <v>7273</v>
      </c>
      <c r="B7242">
        <v>77</v>
      </c>
      <c r="D7242" t="str">
        <f t="shared" si="452"/>
        <v xml:space="preserve">7-8-2011 6:51 </v>
      </c>
      <c r="E7242">
        <f t="shared" si="453"/>
        <v>0.99999999994179234</v>
      </c>
      <c r="F7242">
        <v>77</v>
      </c>
      <c r="K7242" t="s">
        <v>16848</v>
      </c>
      <c r="L7242">
        <v>78.099999999999994</v>
      </c>
      <c r="N7242" t="s">
        <v>16956</v>
      </c>
      <c r="O7242" t="str">
        <f t="shared" si="454"/>
        <v xml:space="preserve">7-3-2012 22:51 </v>
      </c>
      <c r="P7242">
        <f t="shared" si="455"/>
        <v>0.99999999994179234</v>
      </c>
      <c r="Q7242">
        <v>81</v>
      </c>
      <c r="R7242">
        <v>0.99999999994179234</v>
      </c>
      <c r="S7242">
        <v>73.900000000000006</v>
      </c>
    </row>
    <row r="7243" spans="1:19" x14ac:dyDescent="0.25">
      <c r="A7243" t="s">
        <v>7274</v>
      </c>
      <c r="B7243">
        <v>75.900000000000006</v>
      </c>
      <c r="D7243" t="str">
        <f t="shared" si="452"/>
        <v xml:space="preserve">7-8-2011 5:51 </v>
      </c>
      <c r="E7243">
        <f t="shared" si="453"/>
        <v>1.0000000001164153</v>
      </c>
      <c r="F7243">
        <v>75.900000000000006</v>
      </c>
      <c r="K7243" t="s">
        <v>16849</v>
      </c>
      <c r="L7243">
        <v>80.099999999999994</v>
      </c>
      <c r="N7243" t="s">
        <v>16957</v>
      </c>
      <c r="O7243" t="str">
        <f t="shared" si="454"/>
        <v xml:space="preserve">7-3-2012 21:51 </v>
      </c>
      <c r="P7243">
        <f t="shared" si="455"/>
        <v>0.34999999991850927</v>
      </c>
      <c r="Q7243">
        <v>82.9</v>
      </c>
      <c r="R7243">
        <v>1.0000000001164153</v>
      </c>
      <c r="S7243">
        <v>73.900000000000006</v>
      </c>
    </row>
    <row r="7244" spans="1:19" x14ac:dyDescent="0.25">
      <c r="A7244" t="s">
        <v>7275</v>
      </c>
      <c r="B7244">
        <v>75.900000000000006</v>
      </c>
      <c r="D7244" t="str">
        <f t="shared" si="452"/>
        <v xml:space="preserve">7-8-2011 4:51 </v>
      </c>
      <c r="E7244">
        <f t="shared" si="453"/>
        <v>0.34999999991850927</v>
      </c>
      <c r="F7244">
        <v>75.900000000000006</v>
      </c>
      <c r="K7244" t="s">
        <v>16850</v>
      </c>
      <c r="L7244">
        <v>81</v>
      </c>
      <c r="N7244" t="s">
        <v>16958</v>
      </c>
      <c r="O7244" t="str">
        <f t="shared" si="454"/>
        <v xml:space="preserve">7-3-2012 21:30 </v>
      </c>
      <c r="P7244">
        <f t="shared" si="455"/>
        <v>0.51666666677920148</v>
      </c>
      <c r="Q7244">
        <v>82.4</v>
      </c>
      <c r="R7244">
        <v>0.54999999987194315</v>
      </c>
      <c r="S7244">
        <v>73.900000000000006</v>
      </c>
    </row>
    <row r="7245" spans="1:19" x14ac:dyDescent="0.25">
      <c r="A7245" t="s">
        <v>7276</v>
      </c>
      <c r="B7245">
        <v>75.2</v>
      </c>
      <c r="D7245" t="str">
        <f t="shared" si="452"/>
        <v xml:space="preserve">7-8-2011 4:30 </v>
      </c>
      <c r="E7245">
        <f t="shared" si="453"/>
        <v>0.65000000002328306</v>
      </c>
      <c r="F7245">
        <v>75.2</v>
      </c>
      <c r="K7245" t="s">
        <v>16851</v>
      </c>
      <c r="L7245">
        <v>82</v>
      </c>
      <c r="N7245" t="s">
        <v>16959</v>
      </c>
      <c r="O7245" t="str">
        <f t="shared" si="454"/>
        <v xml:space="preserve">7-3-2012 20:59 </v>
      </c>
      <c r="P7245">
        <f t="shared" si="455"/>
        <v>0.13333333324408159</v>
      </c>
      <c r="Q7245">
        <v>84.2</v>
      </c>
      <c r="R7245">
        <v>0.99999999994179234</v>
      </c>
      <c r="S7245">
        <v>73.900000000000006</v>
      </c>
    </row>
    <row r="7246" spans="1:19" x14ac:dyDescent="0.25">
      <c r="A7246" t="s">
        <v>7277</v>
      </c>
      <c r="B7246">
        <v>75</v>
      </c>
      <c r="D7246" t="str">
        <f t="shared" si="452"/>
        <v xml:space="preserve">7-8-2011 3:51 </v>
      </c>
      <c r="E7246">
        <f t="shared" si="453"/>
        <v>0.28333333338377997</v>
      </c>
      <c r="F7246">
        <v>75</v>
      </c>
      <c r="K7246" t="s">
        <v>16852</v>
      </c>
      <c r="L7246">
        <v>82.9</v>
      </c>
      <c r="N7246" t="s">
        <v>16960</v>
      </c>
      <c r="O7246" t="str">
        <f t="shared" si="454"/>
        <v xml:space="preserve">7-3-2012 20:51 </v>
      </c>
      <c r="P7246">
        <f t="shared" si="455"/>
        <v>1.0000000001164153</v>
      </c>
      <c r="Q7246">
        <v>84.9</v>
      </c>
      <c r="R7246">
        <v>0.99999999994179234</v>
      </c>
      <c r="S7246">
        <v>73.900000000000006</v>
      </c>
    </row>
    <row r="7247" spans="1:19" x14ac:dyDescent="0.25">
      <c r="A7247" t="s">
        <v>7278</v>
      </c>
      <c r="B7247">
        <v>75.2</v>
      </c>
      <c r="D7247" t="str">
        <f t="shared" si="452"/>
        <v xml:space="preserve">7-8-2011 3:34 </v>
      </c>
      <c r="E7247">
        <f t="shared" si="453"/>
        <v>0.5166666666045785</v>
      </c>
      <c r="F7247">
        <v>75.2</v>
      </c>
      <c r="K7247" t="s">
        <v>16853</v>
      </c>
      <c r="L7247">
        <v>87.1</v>
      </c>
      <c r="N7247" t="s">
        <v>16961</v>
      </c>
      <c r="O7247" t="str">
        <f t="shared" si="454"/>
        <v xml:space="preserve">7-3-2012 19:51 </v>
      </c>
      <c r="P7247">
        <f t="shared" si="455"/>
        <v>0.28333333320915699</v>
      </c>
      <c r="Q7247">
        <v>90</v>
      </c>
      <c r="R7247">
        <v>1.0000000001164153</v>
      </c>
      <c r="S7247">
        <v>73.900000000000006</v>
      </c>
    </row>
    <row r="7248" spans="1:19" x14ac:dyDescent="0.25">
      <c r="A7248" t="s">
        <v>7279</v>
      </c>
      <c r="B7248">
        <v>75.2</v>
      </c>
      <c r="D7248" t="str">
        <f t="shared" si="452"/>
        <v xml:space="preserve">7-8-2011 3:03 </v>
      </c>
      <c r="E7248">
        <f t="shared" si="453"/>
        <v>0.19999999995343387</v>
      </c>
      <c r="F7248">
        <v>75.2</v>
      </c>
      <c r="K7248" t="s">
        <v>16854</v>
      </c>
      <c r="L7248">
        <v>88</v>
      </c>
      <c r="N7248" t="s">
        <v>16962</v>
      </c>
      <c r="O7248" t="str">
        <f t="shared" si="454"/>
        <v xml:space="preserve">7-3-2012 19:34 </v>
      </c>
      <c r="P7248">
        <f t="shared" si="455"/>
        <v>0.71666666673263535</v>
      </c>
      <c r="Q7248">
        <v>91.4</v>
      </c>
      <c r="R7248">
        <v>0.99999999994179234</v>
      </c>
      <c r="S7248">
        <v>73.900000000000006</v>
      </c>
    </row>
    <row r="7249" spans="1:19" x14ac:dyDescent="0.25">
      <c r="A7249" t="s">
        <v>7280</v>
      </c>
      <c r="B7249">
        <v>75.900000000000006</v>
      </c>
      <c r="D7249" t="str">
        <f t="shared" si="452"/>
        <v xml:space="preserve">7-8-2011 2:51 </v>
      </c>
      <c r="E7249">
        <f t="shared" si="453"/>
        <v>0.79999999998835847</v>
      </c>
      <c r="F7249">
        <v>75.900000000000006</v>
      </c>
      <c r="K7249" t="s">
        <v>16855</v>
      </c>
      <c r="L7249">
        <v>90</v>
      </c>
      <c r="N7249" t="s">
        <v>16963</v>
      </c>
      <c r="O7249" t="str">
        <f t="shared" si="454"/>
        <v xml:space="preserve">7-3-2012 18:51 </v>
      </c>
      <c r="P7249">
        <f t="shared" si="455"/>
        <v>0.99999999994179234</v>
      </c>
      <c r="Q7249">
        <v>93</v>
      </c>
      <c r="R7249">
        <v>1.0000000001164153</v>
      </c>
      <c r="S7249">
        <v>73.900000000000006</v>
      </c>
    </row>
    <row r="7250" spans="1:19" x14ac:dyDescent="0.25">
      <c r="A7250" t="s">
        <v>7281</v>
      </c>
      <c r="B7250">
        <v>75.2</v>
      </c>
      <c r="D7250" t="str">
        <f t="shared" si="452"/>
        <v xml:space="preserve">7-8-2011 2:03 </v>
      </c>
      <c r="E7250">
        <f t="shared" si="453"/>
        <v>0.20000000012805685</v>
      </c>
      <c r="F7250">
        <v>75.2</v>
      </c>
      <c r="K7250" t="s">
        <v>16856</v>
      </c>
      <c r="L7250">
        <v>89.1</v>
      </c>
      <c r="N7250" t="s">
        <v>16964</v>
      </c>
      <c r="O7250" t="str">
        <f t="shared" si="454"/>
        <v xml:space="preserve">7-3-2012 17:51 </v>
      </c>
      <c r="P7250">
        <f t="shared" si="455"/>
        <v>1.0000000001164153</v>
      </c>
      <c r="Q7250">
        <v>96.1</v>
      </c>
      <c r="R7250">
        <v>0.99999999994179234</v>
      </c>
      <c r="S7250">
        <v>73.900000000000006</v>
      </c>
    </row>
    <row r="7251" spans="1:19" x14ac:dyDescent="0.25">
      <c r="A7251" t="s">
        <v>7282</v>
      </c>
      <c r="B7251">
        <v>75.900000000000006</v>
      </c>
      <c r="D7251" t="str">
        <f t="shared" si="452"/>
        <v xml:space="preserve">7-8-2011 1:51 </v>
      </c>
      <c r="E7251">
        <f t="shared" si="453"/>
        <v>0.99999999994179234</v>
      </c>
      <c r="F7251">
        <v>75.900000000000006</v>
      </c>
      <c r="K7251" t="s">
        <v>16857</v>
      </c>
      <c r="L7251">
        <v>93</v>
      </c>
      <c r="N7251" t="s">
        <v>16965</v>
      </c>
      <c r="O7251" t="str">
        <f t="shared" si="454"/>
        <v xml:space="preserve">7-3-2012 16:51 </v>
      </c>
      <c r="P7251">
        <f t="shared" si="455"/>
        <v>0.99999999994179234</v>
      </c>
      <c r="Q7251">
        <v>99</v>
      </c>
      <c r="R7251">
        <v>1.0000000001164153</v>
      </c>
      <c r="S7251">
        <v>73.900000000000006</v>
      </c>
    </row>
    <row r="7252" spans="1:19" x14ac:dyDescent="0.25">
      <c r="A7252" t="s">
        <v>7283</v>
      </c>
      <c r="B7252">
        <v>75.900000000000006</v>
      </c>
      <c r="D7252" t="str">
        <f t="shared" si="452"/>
        <v xml:space="preserve">7-8-2011 0:51 </v>
      </c>
      <c r="E7252">
        <f t="shared" si="453"/>
        <v>0.99999999994179234</v>
      </c>
      <c r="F7252">
        <v>75.900000000000006</v>
      </c>
      <c r="K7252" t="s">
        <v>16858</v>
      </c>
      <c r="L7252">
        <v>97</v>
      </c>
      <c r="N7252" t="s">
        <v>16966</v>
      </c>
      <c r="O7252" t="str">
        <f t="shared" si="454"/>
        <v xml:space="preserve">7-3-2012 15:51 </v>
      </c>
      <c r="P7252">
        <f t="shared" si="455"/>
        <v>0.99999999994179234</v>
      </c>
      <c r="Q7252">
        <v>97</v>
      </c>
      <c r="R7252">
        <v>0.99999999994179234</v>
      </c>
      <c r="S7252">
        <v>73.900000000000006</v>
      </c>
    </row>
    <row r="7253" spans="1:19" x14ac:dyDescent="0.25">
      <c r="A7253" t="s">
        <v>7284</v>
      </c>
      <c r="B7253">
        <v>77</v>
      </c>
      <c r="D7253" t="str">
        <f t="shared" si="452"/>
        <v xml:space="preserve">7-7-2011 23:51 </v>
      </c>
      <c r="E7253">
        <f t="shared" si="453"/>
        <v>0.25000000011641532</v>
      </c>
      <c r="F7253">
        <v>77</v>
      </c>
      <c r="K7253" t="s">
        <v>16859</v>
      </c>
      <c r="L7253">
        <v>100</v>
      </c>
      <c r="N7253" t="s">
        <v>16967</v>
      </c>
      <c r="O7253" t="str">
        <f t="shared" si="454"/>
        <v xml:space="preserve">7-3-2012 14:51 </v>
      </c>
      <c r="P7253">
        <f t="shared" si="455"/>
        <v>1.0000000001164153</v>
      </c>
      <c r="Q7253">
        <v>97</v>
      </c>
      <c r="R7253">
        <v>0.99999999994179234</v>
      </c>
      <c r="S7253">
        <v>73.900000000000006</v>
      </c>
    </row>
    <row r="7254" spans="1:19" x14ac:dyDescent="0.25">
      <c r="A7254" t="s">
        <v>7285</v>
      </c>
      <c r="B7254">
        <v>77</v>
      </c>
      <c r="D7254" t="str">
        <f t="shared" si="452"/>
        <v xml:space="preserve">7-7-2011 23:36 </v>
      </c>
      <c r="E7254">
        <f t="shared" si="453"/>
        <v>0.75</v>
      </c>
      <c r="F7254">
        <v>77</v>
      </c>
      <c r="K7254" t="s">
        <v>16860</v>
      </c>
      <c r="L7254">
        <v>100.9</v>
      </c>
      <c r="N7254" t="s">
        <v>16968</v>
      </c>
      <c r="O7254" t="str">
        <f t="shared" si="454"/>
        <v xml:space="preserve">7-3-2012 13:51 </v>
      </c>
      <c r="P7254">
        <f t="shared" si="455"/>
        <v>0.99999999994179234</v>
      </c>
      <c r="Q7254">
        <v>98.1</v>
      </c>
      <c r="R7254">
        <v>0.99999999994179234</v>
      </c>
      <c r="S7254">
        <v>73.900000000000006</v>
      </c>
    </row>
    <row r="7255" spans="1:19" x14ac:dyDescent="0.25">
      <c r="A7255" t="s">
        <v>7286</v>
      </c>
      <c r="B7255">
        <v>78.099999999999994</v>
      </c>
      <c r="D7255" t="str">
        <f t="shared" si="452"/>
        <v xml:space="preserve">7-7-2011 22:51 </v>
      </c>
      <c r="E7255">
        <f t="shared" si="453"/>
        <v>0.31666666665114462</v>
      </c>
      <c r="F7255">
        <v>78.099999999999994</v>
      </c>
      <c r="K7255" t="s">
        <v>16861</v>
      </c>
      <c r="L7255">
        <v>100.9</v>
      </c>
      <c r="N7255" t="s">
        <v>16969</v>
      </c>
      <c r="O7255" t="str">
        <f t="shared" si="454"/>
        <v xml:space="preserve">7-3-2012 12:51 </v>
      </c>
      <c r="P7255">
        <f t="shared" si="455"/>
        <v>0.99999999994179234</v>
      </c>
      <c r="Q7255">
        <v>96.1</v>
      </c>
      <c r="R7255">
        <v>1.0000000001164153</v>
      </c>
      <c r="S7255">
        <v>73.900000000000006</v>
      </c>
    </row>
    <row r="7256" spans="1:19" x14ac:dyDescent="0.25">
      <c r="A7256" t="s">
        <v>7287</v>
      </c>
      <c r="B7256">
        <v>78.8</v>
      </c>
      <c r="D7256" t="str">
        <f t="shared" si="452"/>
        <v xml:space="preserve">7-7-2011 22:32 </v>
      </c>
      <c r="E7256">
        <f t="shared" si="453"/>
        <v>0.68333333329064772</v>
      </c>
      <c r="F7256">
        <v>78.8</v>
      </c>
      <c r="K7256" t="s">
        <v>16862</v>
      </c>
      <c r="L7256">
        <v>100.9</v>
      </c>
      <c r="N7256" t="s">
        <v>16970</v>
      </c>
      <c r="O7256" t="str">
        <f t="shared" si="454"/>
        <v xml:space="preserve">7-3-2012 11:51 </v>
      </c>
      <c r="P7256">
        <f t="shared" si="455"/>
        <v>1.0000000001164153</v>
      </c>
      <c r="Q7256">
        <v>93</v>
      </c>
      <c r="R7256">
        <v>0.99999999994179234</v>
      </c>
      <c r="S7256">
        <v>73.900000000000006</v>
      </c>
    </row>
    <row r="7257" spans="1:19" x14ac:dyDescent="0.25">
      <c r="A7257" t="s">
        <v>7288</v>
      </c>
      <c r="B7257">
        <v>81</v>
      </c>
      <c r="D7257" t="str">
        <f t="shared" si="452"/>
        <v xml:space="preserve">7-7-2011 21:51 </v>
      </c>
      <c r="E7257">
        <f t="shared" si="453"/>
        <v>0.99999999994179234</v>
      </c>
      <c r="F7257">
        <v>81</v>
      </c>
      <c r="K7257" t="s">
        <v>16863</v>
      </c>
      <c r="L7257">
        <v>99</v>
      </c>
      <c r="N7257" t="s">
        <v>16971</v>
      </c>
      <c r="O7257" t="str">
        <f t="shared" si="454"/>
        <v xml:space="preserve">7-3-2012 10:51 </v>
      </c>
      <c r="P7257">
        <f t="shared" si="455"/>
        <v>0.99999999994179234</v>
      </c>
      <c r="Q7257">
        <v>91</v>
      </c>
      <c r="R7257">
        <v>1.0000000001164153</v>
      </c>
      <c r="S7257">
        <v>73.900000000000006</v>
      </c>
    </row>
    <row r="7258" spans="1:19" x14ac:dyDescent="0.25">
      <c r="A7258" t="s">
        <v>7289</v>
      </c>
      <c r="B7258">
        <v>81</v>
      </c>
      <c r="D7258" t="str">
        <f t="shared" si="452"/>
        <v xml:space="preserve">7-7-2011 20:51 </v>
      </c>
      <c r="E7258">
        <f t="shared" si="453"/>
        <v>1.0000000001164153</v>
      </c>
      <c r="F7258">
        <v>81</v>
      </c>
      <c r="K7258" t="s">
        <v>16864</v>
      </c>
      <c r="L7258">
        <v>97</v>
      </c>
      <c r="N7258" t="s">
        <v>16972</v>
      </c>
      <c r="O7258" t="str">
        <f t="shared" si="454"/>
        <v xml:space="preserve">7-3-2012 9:51 </v>
      </c>
      <c r="P7258">
        <f t="shared" si="455"/>
        <v>0.99999999994179234</v>
      </c>
      <c r="Q7258">
        <v>87.1</v>
      </c>
      <c r="R7258">
        <v>0.99999999994179234</v>
      </c>
      <c r="S7258">
        <v>73.900000000000006</v>
      </c>
    </row>
    <row r="7259" spans="1:19" x14ac:dyDescent="0.25">
      <c r="A7259" t="s">
        <v>7290</v>
      </c>
      <c r="B7259">
        <v>82</v>
      </c>
      <c r="D7259" t="str">
        <f t="shared" si="452"/>
        <v xml:space="preserve">7-7-2011 19:51 </v>
      </c>
      <c r="E7259">
        <f t="shared" si="453"/>
        <v>0.99999999994179234</v>
      </c>
      <c r="F7259">
        <v>82</v>
      </c>
      <c r="K7259" t="s">
        <v>16865</v>
      </c>
      <c r="L7259">
        <v>95</v>
      </c>
      <c r="N7259" t="s">
        <v>16973</v>
      </c>
      <c r="O7259" t="str">
        <f t="shared" si="454"/>
        <v xml:space="preserve">7-3-2012 8:51 </v>
      </c>
      <c r="P7259">
        <f t="shared" si="455"/>
        <v>1.0000000001164153</v>
      </c>
      <c r="Q7259">
        <v>82.9</v>
      </c>
      <c r="R7259">
        <v>1.0000000001164153</v>
      </c>
      <c r="S7259">
        <v>73.900000000000006</v>
      </c>
    </row>
    <row r="7260" spans="1:19" x14ac:dyDescent="0.25">
      <c r="A7260" t="s">
        <v>7291</v>
      </c>
      <c r="B7260">
        <v>84</v>
      </c>
      <c r="D7260" t="str">
        <f t="shared" si="452"/>
        <v xml:space="preserve">7-7-2011 18:51 </v>
      </c>
      <c r="E7260">
        <f t="shared" si="453"/>
        <v>0.99999999994179234</v>
      </c>
      <c r="F7260">
        <v>84</v>
      </c>
      <c r="K7260" t="s">
        <v>16866</v>
      </c>
      <c r="L7260">
        <v>91.9</v>
      </c>
      <c r="N7260" t="s">
        <v>16974</v>
      </c>
      <c r="O7260" t="str">
        <f t="shared" si="454"/>
        <v xml:space="preserve">7-3-2012 7:51 </v>
      </c>
      <c r="P7260">
        <f t="shared" si="455"/>
        <v>0.99999999994179234</v>
      </c>
      <c r="Q7260">
        <v>79</v>
      </c>
      <c r="R7260">
        <v>0.99999999994179234</v>
      </c>
      <c r="S7260">
        <v>73.900000000000006</v>
      </c>
    </row>
    <row r="7261" spans="1:19" x14ac:dyDescent="0.25">
      <c r="A7261" t="s">
        <v>7292</v>
      </c>
      <c r="B7261">
        <v>82</v>
      </c>
      <c r="D7261" t="str">
        <f t="shared" si="452"/>
        <v xml:space="preserve">7-7-2011 17:51 </v>
      </c>
      <c r="E7261">
        <f t="shared" si="453"/>
        <v>1.0000000001164153</v>
      </c>
      <c r="F7261">
        <v>82</v>
      </c>
      <c r="K7261" t="s">
        <v>16867</v>
      </c>
      <c r="L7261">
        <v>88</v>
      </c>
      <c r="N7261" t="s">
        <v>16975</v>
      </c>
      <c r="O7261" t="str">
        <f t="shared" si="454"/>
        <v xml:space="preserve">7-3-2012 6:51 </v>
      </c>
      <c r="P7261">
        <f t="shared" si="455"/>
        <v>0.99999999994179234</v>
      </c>
      <c r="Q7261">
        <v>73.900000000000006</v>
      </c>
      <c r="R7261">
        <v>1.0000000001164153</v>
      </c>
      <c r="S7261">
        <v>73.900000000000006</v>
      </c>
    </row>
    <row r="7262" spans="1:19" x14ac:dyDescent="0.25">
      <c r="A7262" t="s">
        <v>7293</v>
      </c>
      <c r="B7262">
        <v>78.099999999999994</v>
      </c>
      <c r="D7262" t="str">
        <f t="shared" si="452"/>
        <v xml:space="preserve">7-7-2011 16:51 </v>
      </c>
      <c r="E7262">
        <f t="shared" si="453"/>
        <v>0.36666666663950309</v>
      </c>
      <c r="F7262">
        <v>78.099999999999994</v>
      </c>
      <c r="K7262" t="s">
        <v>16868</v>
      </c>
      <c r="L7262">
        <v>84</v>
      </c>
      <c r="N7262" t="s">
        <v>16976</v>
      </c>
      <c r="O7262" t="str">
        <f t="shared" si="454"/>
        <v xml:space="preserve">7-3-2012 5:51 </v>
      </c>
      <c r="P7262">
        <f t="shared" si="455"/>
        <v>1.0000000001164153</v>
      </c>
      <c r="Q7262">
        <v>73.900000000000006</v>
      </c>
      <c r="R7262">
        <v>0.99999999994179234</v>
      </c>
      <c r="S7262">
        <v>73.900000000000006</v>
      </c>
    </row>
    <row r="7263" spans="1:19" x14ac:dyDescent="0.25">
      <c r="A7263" t="s">
        <v>7294</v>
      </c>
      <c r="B7263">
        <v>77</v>
      </c>
      <c r="D7263" t="str">
        <f t="shared" si="452"/>
        <v xml:space="preserve">7-7-2011 16:29 </v>
      </c>
      <c r="E7263">
        <f t="shared" si="453"/>
        <v>0.63333333330228925</v>
      </c>
      <c r="F7263">
        <v>77</v>
      </c>
      <c r="K7263" t="s">
        <v>16869</v>
      </c>
      <c r="L7263">
        <v>78.099999999999994</v>
      </c>
      <c r="N7263" t="s">
        <v>16977</v>
      </c>
      <c r="O7263" t="str">
        <f t="shared" si="454"/>
        <v xml:space="preserve">7-3-2012 4:51 </v>
      </c>
      <c r="P7263">
        <f t="shared" si="455"/>
        <v>0.99999999994179234</v>
      </c>
      <c r="Q7263">
        <v>73.900000000000006</v>
      </c>
      <c r="R7263">
        <v>1.0000000001164153</v>
      </c>
      <c r="S7263">
        <v>73.900000000000006</v>
      </c>
    </row>
    <row r="7264" spans="1:19" x14ac:dyDescent="0.25">
      <c r="A7264" t="s">
        <v>7295</v>
      </c>
      <c r="B7264">
        <v>75.900000000000006</v>
      </c>
      <c r="D7264" t="str">
        <f t="shared" si="452"/>
        <v xml:space="preserve">7-7-2011 15:51 </v>
      </c>
      <c r="E7264">
        <f t="shared" si="453"/>
        <v>0.28333333338377997</v>
      </c>
      <c r="F7264">
        <v>75.900000000000006</v>
      </c>
      <c r="K7264" t="s">
        <v>16870</v>
      </c>
      <c r="L7264">
        <v>73.900000000000006</v>
      </c>
      <c r="N7264" t="s">
        <v>16978</v>
      </c>
      <c r="O7264" t="str">
        <f t="shared" si="454"/>
        <v xml:space="preserve">7-3-2012 3:51 </v>
      </c>
      <c r="P7264">
        <f t="shared" si="455"/>
        <v>0.99999999994179234</v>
      </c>
      <c r="Q7264">
        <v>75.900000000000006</v>
      </c>
      <c r="R7264">
        <v>0.99999999994179234</v>
      </c>
      <c r="S7264">
        <v>73.900000000000006</v>
      </c>
    </row>
    <row r="7265" spans="1:19" x14ac:dyDescent="0.25">
      <c r="A7265" t="s">
        <v>7296</v>
      </c>
      <c r="B7265">
        <v>80.599999999999994</v>
      </c>
      <c r="D7265" t="str">
        <f t="shared" si="452"/>
        <v xml:space="preserve">7-7-2011 15:34 </v>
      </c>
      <c r="E7265">
        <f t="shared" si="453"/>
        <v>0.71666666655801237</v>
      </c>
      <c r="F7265">
        <v>80.599999999999994</v>
      </c>
      <c r="K7265" t="s">
        <v>16871</v>
      </c>
      <c r="L7265">
        <v>73</v>
      </c>
      <c r="N7265" t="s">
        <v>16979</v>
      </c>
      <c r="O7265" t="str">
        <f t="shared" si="454"/>
        <v xml:space="preserve">7-3-2012 2:51 </v>
      </c>
      <c r="P7265">
        <f t="shared" si="455"/>
        <v>1.0000000001164153</v>
      </c>
      <c r="Q7265">
        <v>78.099999999999994</v>
      </c>
      <c r="R7265">
        <v>0.99999999994179234</v>
      </c>
      <c r="S7265">
        <v>73.900000000000006</v>
      </c>
    </row>
    <row r="7266" spans="1:19" x14ac:dyDescent="0.25">
      <c r="A7266" t="s">
        <v>7297</v>
      </c>
      <c r="B7266">
        <v>90</v>
      </c>
      <c r="D7266" t="str">
        <f t="shared" si="452"/>
        <v xml:space="preserve">7-7-2011 14:51 </v>
      </c>
      <c r="E7266">
        <f t="shared" si="453"/>
        <v>4.9999999988358468E-2</v>
      </c>
      <c r="F7266">
        <v>90</v>
      </c>
      <c r="K7266" t="s">
        <v>16872</v>
      </c>
      <c r="L7266">
        <v>73</v>
      </c>
      <c r="N7266" t="s">
        <v>16980</v>
      </c>
      <c r="O7266" t="str">
        <f t="shared" si="454"/>
        <v xml:space="preserve">7-3-2012 1:51 </v>
      </c>
      <c r="P7266">
        <f t="shared" si="455"/>
        <v>0.99999999994179234</v>
      </c>
      <c r="Q7266">
        <v>80.099999999999994</v>
      </c>
      <c r="R7266">
        <v>0.99999999994179234</v>
      </c>
      <c r="S7266">
        <v>73.900000000000006</v>
      </c>
    </row>
    <row r="7267" spans="1:19" x14ac:dyDescent="0.25">
      <c r="A7267" t="s">
        <v>7298</v>
      </c>
      <c r="B7267">
        <v>89.6</v>
      </c>
      <c r="D7267" t="str">
        <f t="shared" si="452"/>
        <v xml:space="preserve">7-7-2011 14:48 </v>
      </c>
      <c r="E7267">
        <f t="shared" si="453"/>
        <v>0.95000000012805685</v>
      </c>
      <c r="F7267">
        <v>89.6</v>
      </c>
      <c r="K7267" t="s">
        <v>16873</v>
      </c>
      <c r="L7267">
        <v>73.900000000000006</v>
      </c>
      <c r="N7267" t="s">
        <v>16981</v>
      </c>
      <c r="O7267" t="str">
        <f t="shared" si="454"/>
        <v xml:space="preserve">7-3-2012 0:51 </v>
      </c>
      <c r="P7267">
        <f t="shared" si="455"/>
        <v>0.99999999994179234</v>
      </c>
      <c r="Q7267">
        <v>82</v>
      </c>
      <c r="R7267">
        <v>1.0000000001164153</v>
      </c>
      <c r="S7267">
        <v>73.900000000000006</v>
      </c>
    </row>
    <row r="7268" spans="1:19" x14ac:dyDescent="0.25">
      <c r="A7268" t="s">
        <v>7299</v>
      </c>
      <c r="B7268">
        <v>91.9</v>
      </c>
      <c r="D7268" t="str">
        <f t="shared" si="452"/>
        <v xml:space="preserve">7-7-2011 13:51 </v>
      </c>
      <c r="E7268">
        <f t="shared" si="453"/>
        <v>0.99999999994179234</v>
      </c>
      <c r="F7268">
        <v>91.9</v>
      </c>
      <c r="K7268" t="s">
        <v>16874</v>
      </c>
      <c r="L7268">
        <v>73.900000000000006</v>
      </c>
      <c r="N7268" t="s">
        <v>16982</v>
      </c>
      <c r="O7268" t="str">
        <f t="shared" si="454"/>
        <v xml:space="preserve">7-2-2012 23:51 </v>
      </c>
      <c r="P7268">
        <f t="shared" si="455"/>
        <v>1.0000000001164153</v>
      </c>
      <c r="Q7268">
        <v>82</v>
      </c>
      <c r="R7268">
        <v>0.99999999994179234</v>
      </c>
      <c r="S7268">
        <v>73.900000000000006</v>
      </c>
    </row>
    <row r="7269" spans="1:19" x14ac:dyDescent="0.25">
      <c r="A7269" t="s">
        <v>7300</v>
      </c>
      <c r="B7269">
        <v>89.1</v>
      </c>
      <c r="D7269" t="str">
        <f t="shared" si="452"/>
        <v xml:space="preserve">7-7-2011 12:51 </v>
      </c>
      <c r="E7269">
        <f t="shared" si="453"/>
        <v>0.99999999994179234</v>
      </c>
      <c r="F7269">
        <v>89.1</v>
      </c>
      <c r="K7269" t="s">
        <v>16875</v>
      </c>
      <c r="L7269">
        <v>75</v>
      </c>
      <c r="N7269" t="s">
        <v>16983</v>
      </c>
      <c r="O7269" t="str">
        <f t="shared" si="454"/>
        <v xml:space="preserve">7-2-2012 22:51 </v>
      </c>
      <c r="P7269">
        <f t="shared" si="455"/>
        <v>0.99999999994179234</v>
      </c>
      <c r="Q7269">
        <v>81</v>
      </c>
      <c r="R7269">
        <v>0.99999999994179234</v>
      </c>
      <c r="S7269">
        <v>73.900000000000006</v>
      </c>
    </row>
    <row r="7270" spans="1:19" x14ac:dyDescent="0.25">
      <c r="A7270" t="s">
        <v>7301</v>
      </c>
      <c r="B7270">
        <v>87.1</v>
      </c>
      <c r="D7270" t="str">
        <f t="shared" si="452"/>
        <v xml:space="preserve">7-7-2011 11:51 </v>
      </c>
      <c r="E7270">
        <f t="shared" si="453"/>
        <v>1.0000000001164153</v>
      </c>
      <c r="F7270">
        <v>87.1</v>
      </c>
      <c r="K7270" t="s">
        <v>16876</v>
      </c>
      <c r="L7270">
        <v>73.900000000000006</v>
      </c>
      <c r="N7270" t="s">
        <v>16984</v>
      </c>
      <c r="O7270" t="str">
        <f t="shared" si="454"/>
        <v xml:space="preserve">7-2-2012 21:51 </v>
      </c>
      <c r="P7270">
        <f t="shared" si="455"/>
        <v>0.99999999994179234</v>
      </c>
      <c r="Q7270">
        <v>84</v>
      </c>
      <c r="R7270">
        <v>0.99999999994179234</v>
      </c>
      <c r="S7270">
        <v>73.900000000000006</v>
      </c>
    </row>
    <row r="7271" spans="1:19" x14ac:dyDescent="0.25">
      <c r="A7271" t="s">
        <v>7302</v>
      </c>
      <c r="B7271">
        <v>84.9</v>
      </c>
      <c r="D7271" t="str">
        <f t="shared" si="452"/>
        <v xml:space="preserve">7-7-2011 10:51 </v>
      </c>
      <c r="E7271">
        <f t="shared" si="453"/>
        <v>0.99999999994179234</v>
      </c>
      <c r="F7271">
        <v>84.9</v>
      </c>
      <c r="K7271" t="s">
        <v>16877</v>
      </c>
      <c r="L7271">
        <v>75.900000000000006</v>
      </c>
      <c r="N7271" t="s">
        <v>16985</v>
      </c>
      <c r="O7271" t="str">
        <f t="shared" si="454"/>
        <v xml:space="preserve">7-2-2012 20:51 </v>
      </c>
      <c r="P7271">
        <f t="shared" si="455"/>
        <v>1.0000000001164153</v>
      </c>
      <c r="Q7271">
        <v>84.9</v>
      </c>
      <c r="R7271">
        <v>0.23333333322079852</v>
      </c>
      <c r="S7271">
        <v>73.900000000000006</v>
      </c>
    </row>
    <row r="7272" spans="1:19" x14ac:dyDescent="0.25">
      <c r="A7272" t="s">
        <v>7303</v>
      </c>
      <c r="B7272">
        <v>80.099999999999994</v>
      </c>
      <c r="D7272" t="str">
        <f t="shared" si="452"/>
        <v xml:space="preserve">7-7-2011 9:51 </v>
      </c>
      <c r="E7272">
        <f t="shared" si="453"/>
        <v>0.99999999994179234</v>
      </c>
      <c r="F7272">
        <v>80.099999999999994</v>
      </c>
      <c r="K7272" t="s">
        <v>16878</v>
      </c>
      <c r="L7272">
        <v>75.900000000000006</v>
      </c>
      <c r="N7272" t="s">
        <v>16986</v>
      </c>
      <c r="O7272" t="str">
        <f t="shared" si="454"/>
        <v xml:space="preserve">7-2-2012 19:51 </v>
      </c>
      <c r="P7272">
        <f t="shared" si="455"/>
        <v>0.99999999994179234</v>
      </c>
      <c r="Q7272">
        <v>89.1</v>
      </c>
      <c r="R7272">
        <v>0.99999999994179234</v>
      </c>
      <c r="S7272">
        <v>73.900000000000006</v>
      </c>
    </row>
    <row r="7273" spans="1:19" x14ac:dyDescent="0.25">
      <c r="A7273" t="s">
        <v>7304</v>
      </c>
      <c r="B7273">
        <v>77</v>
      </c>
      <c r="D7273" t="str">
        <f t="shared" si="452"/>
        <v xml:space="preserve">7-7-2011 8:51 </v>
      </c>
      <c r="E7273">
        <f t="shared" si="453"/>
        <v>0.63333333330228925</v>
      </c>
      <c r="F7273">
        <v>77</v>
      </c>
      <c r="K7273" t="s">
        <v>16879</v>
      </c>
      <c r="L7273">
        <v>77</v>
      </c>
      <c r="N7273" t="s">
        <v>16987</v>
      </c>
      <c r="O7273" t="str">
        <f t="shared" si="454"/>
        <v xml:space="preserve">7-2-2012 18:51 </v>
      </c>
      <c r="P7273">
        <f t="shared" si="455"/>
        <v>0.99999999994179234</v>
      </c>
      <c r="Q7273">
        <v>91</v>
      </c>
      <c r="R7273">
        <v>1.0000000001164153</v>
      </c>
      <c r="S7273">
        <v>73.900000000000006</v>
      </c>
    </row>
    <row r="7274" spans="1:19" x14ac:dyDescent="0.25">
      <c r="A7274" t="s">
        <v>7305</v>
      </c>
      <c r="B7274">
        <v>73.400000000000006</v>
      </c>
      <c r="D7274" t="str">
        <f t="shared" si="452"/>
        <v xml:space="preserve">7-7-2011 8:13 </v>
      </c>
      <c r="E7274">
        <f t="shared" si="453"/>
        <v>0.36666666681412607</v>
      </c>
      <c r="F7274">
        <v>73.400000000000006</v>
      </c>
      <c r="K7274" t="s">
        <v>16880</v>
      </c>
      <c r="L7274">
        <v>78.099999999999994</v>
      </c>
      <c r="N7274" t="s">
        <v>16988</v>
      </c>
      <c r="O7274" t="str">
        <f t="shared" si="454"/>
        <v xml:space="preserve">7-2-2012 17:51 </v>
      </c>
      <c r="P7274">
        <f t="shared" si="455"/>
        <v>1.0000000001164153</v>
      </c>
      <c r="Q7274">
        <v>93</v>
      </c>
      <c r="R7274">
        <v>1.0000000001164153</v>
      </c>
      <c r="S7274">
        <v>73.900000000000006</v>
      </c>
    </row>
    <row r="7275" spans="1:19" x14ac:dyDescent="0.25">
      <c r="A7275" t="s">
        <v>7306</v>
      </c>
      <c r="B7275">
        <v>73</v>
      </c>
      <c r="D7275" t="str">
        <f t="shared" si="452"/>
        <v xml:space="preserve">7-7-2011 7:51 </v>
      </c>
      <c r="E7275">
        <f t="shared" si="453"/>
        <v>0.13333333324408159</v>
      </c>
      <c r="F7275">
        <v>73</v>
      </c>
      <c r="K7275" t="s">
        <v>16881</v>
      </c>
      <c r="L7275">
        <v>79</v>
      </c>
      <c r="N7275" t="s">
        <v>16989</v>
      </c>
      <c r="O7275" t="str">
        <f t="shared" si="454"/>
        <v xml:space="preserve">7-2-2012 16:51 </v>
      </c>
      <c r="P7275">
        <f t="shared" si="455"/>
        <v>0.99999999994179234</v>
      </c>
      <c r="Q7275">
        <v>91.9</v>
      </c>
      <c r="R7275">
        <v>1.0000000001164153</v>
      </c>
      <c r="S7275">
        <v>73.900000000000006</v>
      </c>
    </row>
    <row r="7276" spans="1:19" x14ac:dyDescent="0.25">
      <c r="A7276" t="s">
        <v>7307</v>
      </c>
      <c r="B7276">
        <v>73.400000000000006</v>
      </c>
      <c r="D7276" t="str">
        <f t="shared" si="452"/>
        <v xml:space="preserve">7-7-2011 7:43 </v>
      </c>
      <c r="E7276">
        <f t="shared" si="453"/>
        <v>0.86666666669771075</v>
      </c>
      <c r="F7276">
        <v>73.400000000000006</v>
      </c>
      <c r="K7276" t="s">
        <v>16882</v>
      </c>
      <c r="L7276">
        <v>80.099999999999994</v>
      </c>
      <c r="N7276" t="s">
        <v>16990</v>
      </c>
      <c r="O7276" t="str">
        <f t="shared" si="454"/>
        <v xml:space="preserve">7-2-2012 15:51 </v>
      </c>
      <c r="P7276">
        <f t="shared" si="455"/>
        <v>0.99999999994179234</v>
      </c>
      <c r="Q7276">
        <v>91.9</v>
      </c>
      <c r="R7276">
        <v>0.99999999994179234</v>
      </c>
      <c r="S7276">
        <v>73.900000000000006</v>
      </c>
    </row>
    <row r="7277" spans="1:19" x14ac:dyDescent="0.25">
      <c r="A7277" t="s">
        <v>7308</v>
      </c>
      <c r="B7277">
        <v>72</v>
      </c>
      <c r="D7277" t="str">
        <f t="shared" si="452"/>
        <v xml:space="preserve">7-7-2011 6:51 </v>
      </c>
      <c r="E7277">
        <f t="shared" si="453"/>
        <v>0.48333333333721384</v>
      </c>
      <c r="F7277">
        <v>72</v>
      </c>
      <c r="K7277" t="s">
        <v>16883</v>
      </c>
      <c r="L7277">
        <v>82.4</v>
      </c>
      <c r="N7277" t="s">
        <v>16991</v>
      </c>
      <c r="O7277" t="str">
        <f t="shared" si="454"/>
        <v xml:space="preserve">7-2-2012 14:51 </v>
      </c>
      <c r="P7277">
        <f t="shared" si="455"/>
        <v>1.0000000001164153</v>
      </c>
      <c r="Q7277">
        <v>91.9</v>
      </c>
      <c r="R7277">
        <v>0.99999999994179234</v>
      </c>
      <c r="S7277">
        <v>73.900000000000006</v>
      </c>
    </row>
    <row r="7278" spans="1:19" x14ac:dyDescent="0.25">
      <c r="A7278" t="s">
        <v>7309</v>
      </c>
      <c r="B7278">
        <v>71.599999999999994</v>
      </c>
      <c r="D7278" t="str">
        <f t="shared" si="452"/>
        <v xml:space="preserve">7-7-2011 6:22 </v>
      </c>
      <c r="E7278">
        <f t="shared" si="453"/>
        <v>0.5166666666045785</v>
      </c>
      <c r="F7278">
        <v>71.599999999999994</v>
      </c>
      <c r="K7278" t="s">
        <v>16884</v>
      </c>
      <c r="L7278">
        <v>81</v>
      </c>
      <c r="N7278" t="s">
        <v>16992</v>
      </c>
      <c r="O7278" t="str">
        <f t="shared" si="454"/>
        <v xml:space="preserve">7-2-2012 13:51 </v>
      </c>
      <c r="P7278">
        <f t="shared" si="455"/>
        <v>0.99999999994179234</v>
      </c>
      <c r="Q7278">
        <v>90</v>
      </c>
      <c r="R7278">
        <v>0.99999999994179234</v>
      </c>
      <c r="S7278">
        <v>73.900000000000006</v>
      </c>
    </row>
    <row r="7279" spans="1:19" x14ac:dyDescent="0.25">
      <c r="A7279" t="s">
        <v>7310</v>
      </c>
      <c r="B7279">
        <v>71.099999999999994</v>
      </c>
      <c r="D7279" t="str">
        <f t="shared" si="452"/>
        <v xml:space="preserve">7-7-2011 5:51 </v>
      </c>
      <c r="E7279">
        <f t="shared" si="453"/>
        <v>0.16666666668606922</v>
      </c>
      <c r="F7279">
        <v>71.099999999999994</v>
      </c>
      <c r="K7279" t="s">
        <v>16885</v>
      </c>
      <c r="L7279">
        <v>84</v>
      </c>
      <c r="N7279" t="s">
        <v>16993</v>
      </c>
      <c r="O7279" t="str">
        <f t="shared" si="454"/>
        <v xml:space="preserve">7-2-2012 12:51 </v>
      </c>
      <c r="P7279">
        <f t="shared" si="455"/>
        <v>0.99999999994179234</v>
      </c>
      <c r="Q7279">
        <v>90</v>
      </c>
      <c r="R7279">
        <v>0.99999999994179234</v>
      </c>
      <c r="S7279">
        <v>73.900000000000006</v>
      </c>
    </row>
    <row r="7280" spans="1:19" x14ac:dyDescent="0.25">
      <c r="A7280" t="s">
        <v>7311</v>
      </c>
      <c r="B7280">
        <v>69.8</v>
      </c>
      <c r="D7280" t="str">
        <f t="shared" si="452"/>
        <v xml:space="preserve">7-7-2011 5:41 </v>
      </c>
      <c r="E7280">
        <f t="shared" si="453"/>
        <v>0.8333333334303461</v>
      </c>
      <c r="F7280">
        <v>69.8</v>
      </c>
      <c r="K7280" t="s">
        <v>16886</v>
      </c>
      <c r="L7280">
        <v>95</v>
      </c>
      <c r="N7280" t="s">
        <v>16994</v>
      </c>
      <c r="O7280" t="str">
        <f t="shared" si="454"/>
        <v xml:space="preserve">7-2-2012 11:51 </v>
      </c>
      <c r="P7280">
        <f t="shared" si="455"/>
        <v>1.0000000001164153</v>
      </c>
      <c r="Q7280">
        <v>86</v>
      </c>
      <c r="R7280">
        <v>0.99999999994179234</v>
      </c>
      <c r="S7280">
        <v>73.900000000000006</v>
      </c>
    </row>
    <row r="7281" spans="1:19" x14ac:dyDescent="0.25">
      <c r="A7281" t="s">
        <v>7312</v>
      </c>
      <c r="B7281">
        <v>71.099999999999994</v>
      </c>
      <c r="D7281" t="str">
        <f t="shared" si="452"/>
        <v xml:space="preserve">7-7-2011 4:51 </v>
      </c>
      <c r="E7281">
        <f t="shared" si="453"/>
        <v>0.99999999994179234</v>
      </c>
      <c r="F7281">
        <v>71.099999999999994</v>
      </c>
      <c r="K7281" t="s">
        <v>16887</v>
      </c>
      <c r="L7281">
        <v>100</v>
      </c>
      <c r="N7281" t="s">
        <v>16995</v>
      </c>
      <c r="O7281" t="str">
        <f t="shared" si="454"/>
        <v xml:space="preserve">7-2-2012 10:51 </v>
      </c>
      <c r="P7281">
        <f t="shared" si="455"/>
        <v>0.99999999994179234</v>
      </c>
      <c r="Q7281">
        <v>80.099999999999994</v>
      </c>
      <c r="R7281">
        <v>0.99999999994179234</v>
      </c>
      <c r="S7281">
        <v>73.900000000000006</v>
      </c>
    </row>
    <row r="7282" spans="1:19" x14ac:dyDescent="0.25">
      <c r="A7282" t="s">
        <v>7313</v>
      </c>
      <c r="B7282">
        <v>72</v>
      </c>
      <c r="D7282" t="str">
        <f t="shared" si="452"/>
        <v xml:space="preserve">7-7-2011 3:51 </v>
      </c>
      <c r="E7282">
        <f t="shared" si="453"/>
        <v>0.99999999994179234</v>
      </c>
      <c r="F7282">
        <v>72</v>
      </c>
      <c r="K7282" t="s">
        <v>16888</v>
      </c>
      <c r="L7282">
        <v>98.1</v>
      </c>
      <c r="N7282" t="s">
        <v>16996</v>
      </c>
      <c r="O7282" t="str">
        <f t="shared" si="454"/>
        <v xml:space="preserve">7-2-2012 9:51 </v>
      </c>
      <c r="P7282">
        <f t="shared" si="455"/>
        <v>0.99999999994179234</v>
      </c>
      <c r="Q7282">
        <v>77</v>
      </c>
      <c r="R7282">
        <v>0.99999999994179234</v>
      </c>
      <c r="S7282">
        <v>73.900000000000006</v>
      </c>
    </row>
    <row r="7283" spans="1:19" x14ac:dyDescent="0.25">
      <c r="A7283" t="s">
        <v>7314</v>
      </c>
      <c r="B7283">
        <v>73</v>
      </c>
      <c r="D7283" t="str">
        <f t="shared" si="452"/>
        <v xml:space="preserve">7-7-2011 2:51 </v>
      </c>
      <c r="E7283">
        <f t="shared" si="453"/>
        <v>1.0000000001164153</v>
      </c>
      <c r="F7283">
        <v>73</v>
      </c>
      <c r="K7283" t="s">
        <v>16889</v>
      </c>
      <c r="L7283">
        <v>95</v>
      </c>
      <c r="N7283" t="s">
        <v>16997</v>
      </c>
      <c r="O7283" t="str">
        <f t="shared" si="454"/>
        <v xml:space="preserve">7-2-2012 8:51 </v>
      </c>
      <c r="P7283">
        <f t="shared" si="455"/>
        <v>1.0000000001164153</v>
      </c>
      <c r="Q7283">
        <v>75</v>
      </c>
      <c r="R7283">
        <v>0.99999999994179234</v>
      </c>
      <c r="S7283">
        <v>73.900000000000006</v>
      </c>
    </row>
    <row r="7284" spans="1:19" x14ac:dyDescent="0.25">
      <c r="A7284" t="s">
        <v>7315</v>
      </c>
      <c r="B7284">
        <v>73.900000000000006</v>
      </c>
      <c r="D7284" t="str">
        <f t="shared" si="452"/>
        <v xml:space="preserve">7-7-2011 1:51 </v>
      </c>
      <c r="E7284">
        <f t="shared" si="453"/>
        <v>0.99999999994179234</v>
      </c>
      <c r="F7284">
        <v>73.900000000000006</v>
      </c>
      <c r="K7284" t="s">
        <v>16890</v>
      </c>
      <c r="L7284">
        <v>93</v>
      </c>
      <c r="N7284" t="s">
        <v>16998</v>
      </c>
      <c r="O7284" t="str">
        <f t="shared" si="454"/>
        <v xml:space="preserve">7-2-2012 7:51 </v>
      </c>
      <c r="P7284">
        <f t="shared" si="455"/>
        <v>0.99999999994179234</v>
      </c>
      <c r="Q7284">
        <v>73.900000000000006</v>
      </c>
      <c r="R7284">
        <v>1.0000000001164153</v>
      </c>
      <c r="S7284">
        <v>73.900000000000006</v>
      </c>
    </row>
    <row r="7285" spans="1:19" x14ac:dyDescent="0.25">
      <c r="A7285" t="s">
        <v>7316</v>
      </c>
      <c r="B7285">
        <v>75.900000000000006</v>
      </c>
      <c r="D7285" t="str">
        <f t="shared" si="452"/>
        <v xml:space="preserve">7-7-2011 0:51 </v>
      </c>
      <c r="E7285">
        <f t="shared" si="453"/>
        <v>0.99999999994179234</v>
      </c>
      <c r="F7285">
        <v>75.900000000000006</v>
      </c>
      <c r="K7285" t="s">
        <v>16891</v>
      </c>
      <c r="L7285">
        <v>91</v>
      </c>
      <c r="N7285" t="s">
        <v>16999</v>
      </c>
      <c r="O7285" t="str">
        <f t="shared" si="454"/>
        <v xml:space="preserve">7-2-2012 6:51 </v>
      </c>
      <c r="P7285">
        <f t="shared" si="455"/>
        <v>0.99999999994179234</v>
      </c>
      <c r="Q7285">
        <v>73.900000000000006</v>
      </c>
      <c r="R7285">
        <v>0.99999999994179234</v>
      </c>
      <c r="S7285">
        <v>73.900000000000006</v>
      </c>
    </row>
    <row r="7286" spans="1:19" x14ac:dyDescent="0.25">
      <c r="A7286" t="s">
        <v>7317</v>
      </c>
      <c r="B7286">
        <v>75</v>
      </c>
      <c r="D7286" t="str">
        <f t="shared" si="452"/>
        <v xml:space="preserve">7-6-2011 23:51 </v>
      </c>
      <c r="E7286">
        <f t="shared" si="453"/>
        <v>1.0000000001164153</v>
      </c>
      <c r="F7286">
        <v>75</v>
      </c>
      <c r="K7286" t="s">
        <v>16892</v>
      </c>
      <c r="L7286">
        <v>89.1</v>
      </c>
      <c r="N7286" t="s">
        <v>17000</v>
      </c>
      <c r="O7286" t="str">
        <f t="shared" si="454"/>
        <v xml:space="preserve">7-2-2012 5:51 </v>
      </c>
      <c r="P7286">
        <f t="shared" si="455"/>
        <v>1.0000000001164153</v>
      </c>
      <c r="Q7286">
        <v>75.900000000000006</v>
      </c>
      <c r="R7286">
        <v>0.99999999994179234</v>
      </c>
      <c r="S7286">
        <v>73.900000000000006</v>
      </c>
    </row>
    <row r="7287" spans="1:19" x14ac:dyDescent="0.25">
      <c r="A7287" t="s">
        <v>7318</v>
      </c>
      <c r="B7287">
        <v>73.900000000000006</v>
      </c>
      <c r="D7287" t="str">
        <f t="shared" si="452"/>
        <v xml:space="preserve">7-6-2011 22:51 </v>
      </c>
      <c r="E7287">
        <f t="shared" si="453"/>
        <v>0.99999999994179234</v>
      </c>
      <c r="F7287">
        <v>73.900000000000006</v>
      </c>
      <c r="K7287" t="s">
        <v>16893</v>
      </c>
      <c r="L7287">
        <v>86</v>
      </c>
      <c r="N7287" t="s">
        <v>17001</v>
      </c>
      <c r="O7287" t="str">
        <f t="shared" si="454"/>
        <v xml:space="preserve">7-2-2012 4:51 </v>
      </c>
      <c r="P7287">
        <f t="shared" si="455"/>
        <v>0.99999999994179234</v>
      </c>
      <c r="Q7287">
        <v>77</v>
      </c>
      <c r="R7287">
        <v>0.99999999994179234</v>
      </c>
      <c r="S7287">
        <v>73.900000000000006</v>
      </c>
    </row>
    <row r="7288" spans="1:19" x14ac:dyDescent="0.25">
      <c r="A7288" t="s">
        <v>7319</v>
      </c>
      <c r="B7288">
        <v>75</v>
      </c>
      <c r="D7288" t="str">
        <f t="shared" si="452"/>
        <v xml:space="preserve">7-6-2011 21:51 </v>
      </c>
      <c r="E7288">
        <f t="shared" si="453"/>
        <v>0.99999999994179234</v>
      </c>
      <c r="F7288">
        <v>75</v>
      </c>
      <c r="K7288" t="s">
        <v>16894</v>
      </c>
      <c r="L7288">
        <v>80.099999999999994</v>
      </c>
      <c r="N7288" t="s">
        <v>17002</v>
      </c>
      <c r="O7288" t="str">
        <f t="shared" si="454"/>
        <v xml:space="preserve">7-2-2012 3:51 </v>
      </c>
      <c r="P7288">
        <f t="shared" si="455"/>
        <v>0.99999999994179234</v>
      </c>
      <c r="Q7288">
        <v>81</v>
      </c>
      <c r="R7288">
        <v>1.0000000001164153</v>
      </c>
      <c r="S7288">
        <v>73.900000000000006</v>
      </c>
    </row>
    <row r="7289" spans="1:19" x14ac:dyDescent="0.25">
      <c r="A7289" t="s">
        <v>7320</v>
      </c>
      <c r="B7289">
        <v>77</v>
      </c>
      <c r="D7289" t="str">
        <f t="shared" si="452"/>
        <v xml:space="preserve">7-6-2011 20:51 </v>
      </c>
      <c r="E7289">
        <f t="shared" si="453"/>
        <v>1.0000000001164153</v>
      </c>
      <c r="F7289">
        <v>77</v>
      </c>
      <c r="K7289" t="s">
        <v>16895</v>
      </c>
      <c r="L7289">
        <v>75</v>
      </c>
      <c r="N7289" t="s">
        <v>17003</v>
      </c>
      <c r="O7289" t="str">
        <f t="shared" si="454"/>
        <v xml:space="preserve">7-2-2012 2:51 </v>
      </c>
      <c r="P7289">
        <f t="shared" si="455"/>
        <v>1.0000000001164153</v>
      </c>
      <c r="Q7289">
        <v>81</v>
      </c>
      <c r="R7289">
        <v>0.99999999994179234</v>
      </c>
      <c r="S7289">
        <v>73.900000000000006</v>
      </c>
    </row>
    <row r="7290" spans="1:19" x14ac:dyDescent="0.25">
      <c r="A7290" t="s">
        <v>7321</v>
      </c>
      <c r="B7290">
        <v>77</v>
      </c>
      <c r="D7290" t="str">
        <f t="shared" si="452"/>
        <v xml:space="preserve">7-6-2011 19:51 </v>
      </c>
      <c r="E7290">
        <f t="shared" si="453"/>
        <v>0.99999999994179234</v>
      </c>
      <c r="F7290">
        <v>77</v>
      </c>
      <c r="K7290" t="s">
        <v>16896</v>
      </c>
      <c r="L7290">
        <v>72</v>
      </c>
      <c r="N7290" t="s">
        <v>17004</v>
      </c>
      <c r="O7290" t="str">
        <f t="shared" si="454"/>
        <v xml:space="preserve">7-2-2012 1:51 </v>
      </c>
      <c r="P7290">
        <f t="shared" si="455"/>
        <v>0.99999999994179234</v>
      </c>
      <c r="Q7290">
        <v>80.099999999999994</v>
      </c>
      <c r="R7290">
        <v>1.0000000001164153</v>
      </c>
      <c r="S7290">
        <v>73.900000000000006</v>
      </c>
    </row>
    <row r="7291" spans="1:19" x14ac:dyDescent="0.25">
      <c r="A7291" t="s">
        <v>7322</v>
      </c>
      <c r="B7291">
        <v>82</v>
      </c>
      <c r="D7291" t="str">
        <f t="shared" si="452"/>
        <v xml:space="preserve">7-6-2011 18:51 </v>
      </c>
      <c r="E7291">
        <f t="shared" si="453"/>
        <v>0.99999999994179234</v>
      </c>
      <c r="F7291">
        <v>82</v>
      </c>
      <c r="K7291" t="s">
        <v>16897</v>
      </c>
      <c r="L7291">
        <v>73</v>
      </c>
      <c r="N7291" t="s">
        <v>17005</v>
      </c>
      <c r="O7291" t="str">
        <f t="shared" si="454"/>
        <v xml:space="preserve">7-2-2012 0:51 </v>
      </c>
      <c r="P7291">
        <f t="shared" si="455"/>
        <v>0.99999999994179234</v>
      </c>
      <c r="Q7291">
        <v>81</v>
      </c>
      <c r="R7291">
        <v>0.99999999994179234</v>
      </c>
      <c r="S7291">
        <v>73.900000000000006</v>
      </c>
    </row>
    <row r="7292" spans="1:19" x14ac:dyDescent="0.25">
      <c r="A7292" t="s">
        <v>7323</v>
      </c>
      <c r="B7292">
        <v>86</v>
      </c>
      <c r="D7292" t="str">
        <f t="shared" si="452"/>
        <v xml:space="preserve">7-6-2011 17:51 </v>
      </c>
      <c r="E7292">
        <f t="shared" si="453"/>
        <v>1.0000000001164153</v>
      </c>
      <c r="F7292">
        <v>86</v>
      </c>
      <c r="K7292" t="s">
        <v>16898</v>
      </c>
      <c r="L7292">
        <v>73</v>
      </c>
      <c r="N7292" t="s">
        <v>17006</v>
      </c>
      <c r="O7292" t="str">
        <f t="shared" si="454"/>
        <v xml:space="preserve">7-1-2012 23:51 </v>
      </c>
      <c r="P7292">
        <f t="shared" si="455"/>
        <v>1.0000000001164153</v>
      </c>
      <c r="Q7292">
        <v>79</v>
      </c>
      <c r="R7292">
        <v>0.99999999994179234</v>
      </c>
      <c r="S7292">
        <v>73.900000000000006</v>
      </c>
    </row>
    <row r="7293" spans="1:19" x14ac:dyDescent="0.25">
      <c r="A7293" t="s">
        <v>7324</v>
      </c>
      <c r="B7293">
        <v>86</v>
      </c>
      <c r="D7293" t="str">
        <f t="shared" si="452"/>
        <v xml:space="preserve">7-6-2011 16:51 </v>
      </c>
      <c r="E7293">
        <f t="shared" si="453"/>
        <v>0.56666666659293696</v>
      </c>
      <c r="F7293">
        <v>86</v>
      </c>
      <c r="K7293" t="s">
        <v>16899</v>
      </c>
      <c r="L7293">
        <v>73.900000000000006</v>
      </c>
      <c r="N7293" t="s">
        <v>17007</v>
      </c>
      <c r="O7293" t="str">
        <f t="shared" si="454"/>
        <v xml:space="preserve">7-1-2012 22:51 </v>
      </c>
      <c r="P7293">
        <f t="shared" si="455"/>
        <v>0.99999999994179234</v>
      </c>
      <c r="Q7293">
        <v>79</v>
      </c>
      <c r="R7293">
        <v>0.99999999994179234</v>
      </c>
      <c r="S7293">
        <v>73.900000000000006</v>
      </c>
    </row>
    <row r="7294" spans="1:19" x14ac:dyDescent="0.25">
      <c r="A7294" t="s">
        <v>7325</v>
      </c>
      <c r="B7294">
        <v>82.4</v>
      </c>
      <c r="D7294" t="str">
        <f t="shared" si="452"/>
        <v xml:space="preserve">7-6-2011 16:17 </v>
      </c>
      <c r="E7294">
        <f t="shared" si="453"/>
        <v>0.43333333334885538</v>
      </c>
      <c r="F7294">
        <v>82.4</v>
      </c>
      <c r="K7294" t="s">
        <v>16900</v>
      </c>
      <c r="L7294">
        <v>73</v>
      </c>
      <c r="N7294" t="s">
        <v>17008</v>
      </c>
      <c r="O7294" t="str">
        <f t="shared" si="454"/>
        <v xml:space="preserve">7-1-2012 21:51 </v>
      </c>
      <c r="P7294">
        <f t="shared" si="455"/>
        <v>0.99999999994179234</v>
      </c>
      <c r="Q7294">
        <v>80.099999999999994</v>
      </c>
      <c r="R7294">
        <v>0.38333333336049691</v>
      </c>
      <c r="S7294">
        <v>73.900000000000006</v>
      </c>
    </row>
    <row r="7295" spans="1:19" x14ac:dyDescent="0.25">
      <c r="A7295" t="s">
        <v>7326</v>
      </c>
      <c r="B7295">
        <v>81</v>
      </c>
      <c r="D7295" t="str">
        <f t="shared" si="452"/>
        <v xml:space="preserve">7-6-2011 15:51 </v>
      </c>
      <c r="E7295">
        <f t="shared" si="453"/>
        <v>0.99999999994179234</v>
      </c>
      <c r="F7295">
        <v>81</v>
      </c>
      <c r="K7295" t="s">
        <v>16901</v>
      </c>
      <c r="L7295">
        <v>73.900000000000006</v>
      </c>
      <c r="N7295" t="s">
        <v>17009</v>
      </c>
      <c r="O7295" t="str">
        <f t="shared" si="454"/>
        <v xml:space="preserve">7-1-2012 20:51 </v>
      </c>
      <c r="P7295">
        <f t="shared" si="455"/>
        <v>1.0000000001164153</v>
      </c>
      <c r="Q7295">
        <v>82</v>
      </c>
      <c r="R7295">
        <v>1.0000000001164153</v>
      </c>
      <c r="S7295">
        <v>73.900000000000006</v>
      </c>
    </row>
    <row r="7296" spans="1:19" x14ac:dyDescent="0.25">
      <c r="A7296" t="s">
        <v>7327</v>
      </c>
      <c r="B7296">
        <v>79</v>
      </c>
      <c r="D7296" t="str">
        <f t="shared" si="452"/>
        <v xml:space="preserve">7-6-2011 14:51 </v>
      </c>
      <c r="E7296">
        <f t="shared" si="453"/>
        <v>0.38333333336049691</v>
      </c>
      <c r="F7296">
        <v>79</v>
      </c>
      <c r="K7296" t="s">
        <v>16902</v>
      </c>
      <c r="L7296">
        <v>75</v>
      </c>
      <c r="N7296" t="s">
        <v>17010</v>
      </c>
      <c r="O7296" t="str">
        <f t="shared" si="454"/>
        <v xml:space="preserve">7-1-2012 19:51 </v>
      </c>
      <c r="P7296">
        <f t="shared" si="455"/>
        <v>0.99999999994179234</v>
      </c>
      <c r="Q7296">
        <v>88</v>
      </c>
      <c r="R7296">
        <v>0.99999999994179234</v>
      </c>
      <c r="S7296">
        <v>73.900000000000006</v>
      </c>
    </row>
    <row r="7297" spans="1:19" x14ac:dyDescent="0.25">
      <c r="A7297" t="s">
        <v>7328</v>
      </c>
      <c r="B7297">
        <v>75.2</v>
      </c>
      <c r="D7297" t="str">
        <f t="shared" si="452"/>
        <v xml:space="preserve">7-6-2011 14:28 </v>
      </c>
      <c r="E7297">
        <f t="shared" si="453"/>
        <v>0.28333333338377997</v>
      </c>
      <c r="F7297">
        <v>75.2</v>
      </c>
      <c r="K7297" t="s">
        <v>16903</v>
      </c>
      <c r="L7297">
        <v>77</v>
      </c>
      <c r="N7297" t="s">
        <v>17011</v>
      </c>
      <c r="O7297" t="str">
        <f t="shared" si="454"/>
        <v xml:space="preserve">7-1-2012 18:51 </v>
      </c>
      <c r="P7297">
        <f t="shared" si="455"/>
        <v>0.99999999994179234</v>
      </c>
      <c r="Q7297">
        <v>93.9</v>
      </c>
      <c r="R7297">
        <v>1.0000000001164153</v>
      </c>
      <c r="S7297">
        <v>73.900000000000006</v>
      </c>
    </row>
    <row r="7298" spans="1:19" x14ac:dyDescent="0.25">
      <c r="A7298" t="s">
        <v>7329</v>
      </c>
      <c r="B7298">
        <v>78.8</v>
      </c>
      <c r="D7298" t="str">
        <f t="shared" si="452"/>
        <v xml:space="preserve">7-6-2011 14:11 </v>
      </c>
      <c r="E7298">
        <f t="shared" si="453"/>
        <v>0.33333333337213844</v>
      </c>
      <c r="F7298">
        <v>78.8</v>
      </c>
      <c r="K7298" t="s">
        <v>16904</v>
      </c>
      <c r="L7298">
        <v>77</v>
      </c>
      <c r="N7298" t="s">
        <v>17012</v>
      </c>
      <c r="O7298" t="str">
        <f t="shared" si="454"/>
        <v xml:space="preserve">7-1-2012 17:51 </v>
      </c>
      <c r="P7298">
        <f t="shared" si="455"/>
        <v>1.0000000001164153</v>
      </c>
      <c r="Q7298">
        <v>95</v>
      </c>
      <c r="R7298">
        <v>0.99999999994179234</v>
      </c>
      <c r="S7298">
        <v>73.900000000000006</v>
      </c>
    </row>
    <row r="7299" spans="1:19" x14ac:dyDescent="0.25">
      <c r="A7299" t="s">
        <v>7330</v>
      </c>
      <c r="B7299">
        <v>84.9</v>
      </c>
      <c r="D7299" t="str">
        <f t="shared" ref="D7299:D7362" si="456">LEFT(A7299,LEN(A7299)-3)</f>
        <v xml:space="preserve">7-6-2011 13:51 </v>
      </c>
      <c r="E7299">
        <f t="shared" ref="E7299:E7362" si="457">(D7299-D7300)*24</f>
        <v>0.99999999994179234</v>
      </c>
      <c r="F7299">
        <v>84.9</v>
      </c>
      <c r="K7299" t="s">
        <v>16905</v>
      </c>
      <c r="L7299">
        <v>80.099999999999994</v>
      </c>
      <c r="N7299" t="s">
        <v>17013</v>
      </c>
      <c r="O7299" t="str">
        <f t="shared" ref="O7299:O7362" si="458">LEFT(N7299,LEN(N7299)-3)</f>
        <v xml:space="preserve">7-1-2012 16:51 </v>
      </c>
      <c r="P7299">
        <f t="shared" ref="P7299:P7362" si="459">(O7299-O7300)*24</f>
        <v>0.99999999994179234</v>
      </c>
      <c r="Q7299">
        <v>95</v>
      </c>
      <c r="R7299">
        <v>0.99999999994179234</v>
      </c>
      <c r="S7299">
        <v>73.900000000000006</v>
      </c>
    </row>
    <row r="7300" spans="1:19" x14ac:dyDescent="0.25">
      <c r="A7300" t="s">
        <v>7331</v>
      </c>
      <c r="B7300">
        <v>86</v>
      </c>
      <c r="D7300" t="str">
        <f t="shared" si="456"/>
        <v xml:space="preserve">7-6-2011 12:51 </v>
      </c>
      <c r="E7300">
        <f t="shared" si="457"/>
        <v>0.99999999994179234</v>
      </c>
      <c r="F7300">
        <v>86</v>
      </c>
      <c r="K7300" t="s">
        <v>16906</v>
      </c>
      <c r="L7300">
        <v>82</v>
      </c>
      <c r="N7300" t="s">
        <v>17014</v>
      </c>
      <c r="O7300" t="str">
        <f t="shared" si="458"/>
        <v xml:space="preserve">7-1-2012 15:51 </v>
      </c>
      <c r="P7300">
        <f t="shared" si="459"/>
        <v>0.70000000001164153</v>
      </c>
      <c r="Q7300">
        <v>87.1</v>
      </c>
      <c r="R7300">
        <v>0.99999999994179234</v>
      </c>
      <c r="S7300">
        <v>73.900000000000006</v>
      </c>
    </row>
    <row r="7301" spans="1:19" x14ac:dyDescent="0.25">
      <c r="A7301" t="s">
        <v>7332</v>
      </c>
      <c r="B7301">
        <v>84</v>
      </c>
      <c r="D7301" t="str">
        <f t="shared" si="456"/>
        <v xml:space="preserve">7-6-2011 11:51 </v>
      </c>
      <c r="E7301">
        <f t="shared" si="457"/>
        <v>0.53333333332557231</v>
      </c>
      <c r="F7301">
        <v>84</v>
      </c>
      <c r="K7301" t="s">
        <v>16907</v>
      </c>
      <c r="L7301">
        <v>84.9</v>
      </c>
      <c r="N7301" t="s">
        <v>17015</v>
      </c>
      <c r="O7301" t="str">
        <f t="shared" si="458"/>
        <v xml:space="preserve">7-1-2012 15:09 </v>
      </c>
      <c r="P7301">
        <f t="shared" si="459"/>
        <v>0.29999999993015081</v>
      </c>
      <c r="Q7301">
        <v>89.6</v>
      </c>
      <c r="R7301">
        <v>1.0000000001164153</v>
      </c>
      <c r="S7301">
        <v>73.900000000000006</v>
      </c>
    </row>
    <row r="7302" spans="1:19" x14ac:dyDescent="0.25">
      <c r="A7302" t="s">
        <v>7333</v>
      </c>
      <c r="B7302">
        <v>80.599999999999994</v>
      </c>
      <c r="D7302" t="str">
        <f t="shared" si="456"/>
        <v xml:space="preserve">7-6-2011 11:19 </v>
      </c>
      <c r="E7302">
        <f t="shared" si="457"/>
        <v>0.46666666679084301</v>
      </c>
      <c r="F7302">
        <v>80.599999999999994</v>
      </c>
      <c r="K7302" t="s">
        <v>16908</v>
      </c>
      <c r="L7302">
        <v>86</v>
      </c>
      <c r="N7302" t="s">
        <v>17016</v>
      </c>
      <c r="O7302" t="str">
        <f t="shared" si="458"/>
        <v xml:space="preserve">7-1-2012 14:51 </v>
      </c>
      <c r="P7302">
        <f t="shared" si="459"/>
        <v>1.0000000001164153</v>
      </c>
      <c r="Q7302">
        <v>102.9</v>
      </c>
      <c r="R7302">
        <v>1.0000000001164153</v>
      </c>
      <c r="S7302">
        <v>73.900000000000006</v>
      </c>
    </row>
    <row r="7303" spans="1:19" x14ac:dyDescent="0.25">
      <c r="A7303" t="s">
        <v>7334</v>
      </c>
      <c r="B7303">
        <v>80.099999999999994</v>
      </c>
      <c r="D7303" t="str">
        <f t="shared" si="456"/>
        <v xml:space="preserve">7-6-2011 10:51 </v>
      </c>
      <c r="E7303">
        <f t="shared" si="457"/>
        <v>0.99999999994179234</v>
      </c>
      <c r="F7303">
        <v>80.099999999999994</v>
      </c>
      <c r="K7303" t="s">
        <v>16909</v>
      </c>
      <c r="L7303">
        <v>86</v>
      </c>
      <c r="N7303" t="s">
        <v>17017</v>
      </c>
      <c r="O7303" t="str">
        <f t="shared" si="458"/>
        <v xml:space="preserve">7-1-2012 13:51 </v>
      </c>
      <c r="P7303">
        <f t="shared" si="459"/>
        <v>0.99999999994179234</v>
      </c>
      <c r="Q7303">
        <v>102</v>
      </c>
      <c r="R7303">
        <v>0.99999999994179234</v>
      </c>
      <c r="S7303">
        <v>73.900000000000006</v>
      </c>
    </row>
    <row r="7304" spans="1:19" x14ac:dyDescent="0.25">
      <c r="A7304" t="s">
        <v>7335</v>
      </c>
      <c r="B7304">
        <v>78.099999999999994</v>
      </c>
      <c r="D7304" t="str">
        <f t="shared" si="456"/>
        <v xml:space="preserve">7-6-2011 9:51 </v>
      </c>
      <c r="E7304">
        <f t="shared" si="457"/>
        <v>0.5166666666045785</v>
      </c>
      <c r="F7304">
        <v>78.099999999999994</v>
      </c>
      <c r="K7304" t="s">
        <v>16910</v>
      </c>
      <c r="L7304">
        <v>87.1</v>
      </c>
      <c r="N7304" t="s">
        <v>17018</v>
      </c>
      <c r="O7304" t="str">
        <f t="shared" si="458"/>
        <v xml:space="preserve">7-1-2012 12:51 </v>
      </c>
      <c r="P7304">
        <f t="shared" si="459"/>
        <v>0.99999999994179234</v>
      </c>
      <c r="Q7304">
        <v>97</v>
      </c>
      <c r="R7304">
        <v>0.43333333334885538</v>
      </c>
      <c r="S7304">
        <v>73.900000000000006</v>
      </c>
    </row>
    <row r="7305" spans="1:19" x14ac:dyDescent="0.25">
      <c r="A7305" t="s">
        <v>7336</v>
      </c>
      <c r="B7305">
        <v>78.8</v>
      </c>
      <c r="D7305" t="str">
        <f t="shared" si="456"/>
        <v xml:space="preserve">7-6-2011 9:20 </v>
      </c>
      <c r="E7305">
        <f t="shared" si="457"/>
        <v>0.48333333333721384</v>
      </c>
      <c r="F7305">
        <v>78.8</v>
      </c>
      <c r="K7305" t="s">
        <v>16911</v>
      </c>
      <c r="L7305">
        <v>86</v>
      </c>
      <c r="N7305" t="s">
        <v>17019</v>
      </c>
      <c r="O7305" t="str">
        <f t="shared" si="458"/>
        <v xml:space="preserve">7-1-2012 11:51 </v>
      </c>
      <c r="P7305">
        <f t="shared" si="459"/>
        <v>1.0000000001164153</v>
      </c>
      <c r="Q7305">
        <v>96.1</v>
      </c>
      <c r="R7305">
        <v>1.0000000001164153</v>
      </c>
      <c r="S7305">
        <v>73.900000000000006</v>
      </c>
    </row>
    <row r="7306" spans="1:19" x14ac:dyDescent="0.25">
      <c r="A7306" t="s">
        <v>7337</v>
      </c>
      <c r="B7306">
        <v>78.099999999999994</v>
      </c>
      <c r="D7306" t="str">
        <f t="shared" si="456"/>
        <v xml:space="preserve">7-6-2011 8:51 </v>
      </c>
      <c r="E7306">
        <f t="shared" si="457"/>
        <v>1.0000000001164153</v>
      </c>
      <c r="F7306">
        <v>78.099999999999994</v>
      </c>
      <c r="K7306" t="s">
        <v>16912</v>
      </c>
      <c r="L7306">
        <v>90</v>
      </c>
      <c r="N7306" t="s">
        <v>17020</v>
      </c>
      <c r="O7306" t="str">
        <f t="shared" si="458"/>
        <v xml:space="preserve">7-1-2012 10:51 </v>
      </c>
      <c r="P7306">
        <f t="shared" si="459"/>
        <v>0.99999999994179234</v>
      </c>
      <c r="Q7306">
        <v>91.9</v>
      </c>
      <c r="R7306">
        <v>0.99999999994179234</v>
      </c>
      <c r="S7306">
        <v>73.900000000000006</v>
      </c>
    </row>
    <row r="7307" spans="1:19" x14ac:dyDescent="0.25">
      <c r="A7307" t="s">
        <v>7338</v>
      </c>
      <c r="B7307">
        <v>75</v>
      </c>
      <c r="D7307" t="str">
        <f t="shared" si="456"/>
        <v xml:space="preserve">7-6-2011 7:51 </v>
      </c>
      <c r="E7307">
        <f t="shared" si="457"/>
        <v>0.99999999994179234</v>
      </c>
      <c r="F7307">
        <v>75</v>
      </c>
      <c r="K7307" t="s">
        <v>16913</v>
      </c>
      <c r="L7307">
        <v>98.6</v>
      </c>
      <c r="N7307" t="s">
        <v>17021</v>
      </c>
      <c r="O7307" t="str">
        <f t="shared" si="458"/>
        <v xml:space="preserve">7-1-2012 9:51 </v>
      </c>
      <c r="P7307">
        <f t="shared" si="459"/>
        <v>0.99999999994179234</v>
      </c>
      <c r="Q7307">
        <v>89.1</v>
      </c>
      <c r="R7307">
        <v>1.0000000001164153</v>
      </c>
      <c r="S7307">
        <v>73.900000000000006</v>
      </c>
    </row>
    <row r="7308" spans="1:19" x14ac:dyDescent="0.25">
      <c r="A7308" t="s">
        <v>7339</v>
      </c>
      <c r="B7308">
        <v>73.900000000000006</v>
      </c>
      <c r="D7308" t="str">
        <f t="shared" si="456"/>
        <v xml:space="preserve">7-6-2011 6:51 </v>
      </c>
      <c r="E7308">
        <f t="shared" si="457"/>
        <v>0.99999999994179234</v>
      </c>
      <c r="F7308">
        <v>73.900000000000006</v>
      </c>
      <c r="K7308" t="s">
        <v>16914</v>
      </c>
      <c r="L7308">
        <v>99</v>
      </c>
      <c r="N7308" t="s">
        <v>17022</v>
      </c>
      <c r="O7308" t="str">
        <f t="shared" si="458"/>
        <v xml:space="preserve">7-1-2012 8:51 </v>
      </c>
      <c r="P7308">
        <f t="shared" si="459"/>
        <v>1.0000000001164153</v>
      </c>
      <c r="Q7308">
        <v>86</v>
      </c>
      <c r="R7308">
        <v>0.99999999994179234</v>
      </c>
      <c r="S7308">
        <v>73.900000000000006</v>
      </c>
    </row>
    <row r="7309" spans="1:19" x14ac:dyDescent="0.25">
      <c r="A7309" t="s">
        <v>7340</v>
      </c>
      <c r="B7309">
        <v>73.900000000000006</v>
      </c>
      <c r="D7309" t="str">
        <f t="shared" si="456"/>
        <v xml:space="preserve">7-6-2011 5:51 </v>
      </c>
      <c r="E7309">
        <f t="shared" si="457"/>
        <v>1.0000000001164153</v>
      </c>
      <c r="F7309">
        <v>73.900000000000006</v>
      </c>
      <c r="K7309" t="s">
        <v>16915</v>
      </c>
      <c r="L7309">
        <v>99</v>
      </c>
      <c r="N7309" t="s">
        <v>17023</v>
      </c>
      <c r="O7309" t="str">
        <f t="shared" si="458"/>
        <v xml:space="preserve">7-1-2012 7:51 </v>
      </c>
      <c r="P7309">
        <f t="shared" si="459"/>
        <v>0.99999999994179234</v>
      </c>
      <c r="Q7309">
        <v>84</v>
      </c>
      <c r="R7309">
        <v>0.99999999994179234</v>
      </c>
      <c r="S7309">
        <v>73.900000000000006</v>
      </c>
    </row>
    <row r="7310" spans="1:19" x14ac:dyDescent="0.25">
      <c r="A7310" t="s">
        <v>7341</v>
      </c>
      <c r="B7310">
        <v>73.900000000000006</v>
      </c>
      <c r="D7310" t="str">
        <f t="shared" si="456"/>
        <v xml:space="preserve">7-6-2011 4:51 </v>
      </c>
      <c r="E7310">
        <f t="shared" si="457"/>
        <v>0.99999999994179234</v>
      </c>
      <c r="F7310">
        <v>73.900000000000006</v>
      </c>
      <c r="K7310" t="s">
        <v>16916</v>
      </c>
      <c r="L7310">
        <v>97</v>
      </c>
      <c r="N7310" t="s">
        <v>17024</v>
      </c>
      <c r="O7310" t="str">
        <f t="shared" si="458"/>
        <v xml:space="preserve">7-1-2012 6:51 </v>
      </c>
      <c r="P7310">
        <f t="shared" si="459"/>
        <v>0.99999999994179234</v>
      </c>
      <c r="Q7310">
        <v>81</v>
      </c>
      <c r="R7310">
        <v>0.99999999994179234</v>
      </c>
      <c r="S7310">
        <v>73.900000000000006</v>
      </c>
    </row>
    <row r="7311" spans="1:19" x14ac:dyDescent="0.25">
      <c r="A7311" t="s">
        <v>7342</v>
      </c>
      <c r="B7311">
        <v>73.900000000000006</v>
      </c>
      <c r="D7311" t="str">
        <f t="shared" si="456"/>
        <v xml:space="preserve">7-6-2011 3:51 </v>
      </c>
      <c r="E7311">
        <f t="shared" si="457"/>
        <v>0.99999999994179234</v>
      </c>
      <c r="F7311">
        <v>73.900000000000006</v>
      </c>
      <c r="K7311" t="s">
        <v>16917</v>
      </c>
      <c r="L7311">
        <v>96.1</v>
      </c>
      <c r="N7311" t="s">
        <v>17025</v>
      </c>
      <c r="O7311" t="str">
        <f t="shared" si="458"/>
        <v xml:space="preserve">7-1-2012 5:51 </v>
      </c>
      <c r="P7311">
        <f t="shared" si="459"/>
        <v>1.0000000001164153</v>
      </c>
      <c r="Q7311">
        <v>75.900000000000006</v>
      </c>
      <c r="R7311">
        <v>1.0000000001164153</v>
      </c>
      <c r="S7311">
        <v>73.900000000000006</v>
      </c>
    </row>
    <row r="7312" spans="1:19" x14ac:dyDescent="0.25">
      <c r="A7312" t="s">
        <v>7343</v>
      </c>
      <c r="B7312">
        <v>73.900000000000006</v>
      </c>
      <c r="D7312" t="str">
        <f t="shared" si="456"/>
        <v xml:space="preserve">7-6-2011 2:51 </v>
      </c>
      <c r="E7312">
        <f t="shared" si="457"/>
        <v>1.0000000001164153</v>
      </c>
      <c r="F7312">
        <v>73.900000000000006</v>
      </c>
      <c r="K7312" t="s">
        <v>16918</v>
      </c>
      <c r="L7312">
        <v>91.9</v>
      </c>
      <c r="N7312" t="s">
        <v>17026</v>
      </c>
      <c r="O7312" t="str">
        <f t="shared" si="458"/>
        <v xml:space="preserve">7-1-2012 4:51 </v>
      </c>
      <c r="P7312">
        <f t="shared" si="459"/>
        <v>0.99999999994179234</v>
      </c>
      <c r="Q7312">
        <v>75.900000000000006</v>
      </c>
      <c r="R7312">
        <v>0.71666666655801237</v>
      </c>
      <c r="S7312">
        <v>73.900000000000006</v>
      </c>
    </row>
    <row r="7313" spans="1:19" x14ac:dyDescent="0.25">
      <c r="A7313" t="s">
        <v>7344</v>
      </c>
      <c r="B7313">
        <v>75</v>
      </c>
      <c r="D7313" t="str">
        <f t="shared" si="456"/>
        <v xml:space="preserve">7-6-2011 1:51 </v>
      </c>
      <c r="E7313">
        <f t="shared" si="457"/>
        <v>0.99999999994179234</v>
      </c>
      <c r="F7313">
        <v>75</v>
      </c>
      <c r="K7313" t="s">
        <v>16919</v>
      </c>
      <c r="L7313">
        <v>87.1</v>
      </c>
      <c r="N7313" t="s">
        <v>17027</v>
      </c>
      <c r="O7313" t="str">
        <f t="shared" si="458"/>
        <v xml:space="preserve">7-1-2012 3:51 </v>
      </c>
      <c r="P7313">
        <f t="shared" si="459"/>
        <v>0.99999999994179234</v>
      </c>
      <c r="Q7313">
        <v>77</v>
      </c>
      <c r="R7313">
        <v>0.48333333333721384</v>
      </c>
      <c r="S7313">
        <v>73.900000000000006</v>
      </c>
    </row>
    <row r="7314" spans="1:19" x14ac:dyDescent="0.25">
      <c r="A7314" t="s">
        <v>7345</v>
      </c>
      <c r="B7314">
        <v>77</v>
      </c>
      <c r="D7314" t="str">
        <f t="shared" si="456"/>
        <v xml:space="preserve">7-6-2011 0:51 </v>
      </c>
      <c r="E7314">
        <f t="shared" si="457"/>
        <v>0.99999999994179234</v>
      </c>
      <c r="F7314">
        <v>77</v>
      </c>
      <c r="K7314" t="s">
        <v>16920</v>
      </c>
      <c r="L7314">
        <v>82</v>
      </c>
      <c r="N7314" t="s">
        <v>17028</v>
      </c>
      <c r="O7314" t="str">
        <f t="shared" si="458"/>
        <v xml:space="preserve">7-1-2012 2:51 </v>
      </c>
      <c r="P7314">
        <f t="shared" si="459"/>
        <v>1.0000000001164153</v>
      </c>
      <c r="Q7314">
        <v>79</v>
      </c>
      <c r="R7314">
        <v>0.69999999983701855</v>
      </c>
      <c r="S7314">
        <v>73.900000000000006</v>
      </c>
    </row>
    <row r="7315" spans="1:19" x14ac:dyDescent="0.25">
      <c r="A7315" t="s">
        <v>7346</v>
      </c>
      <c r="B7315">
        <v>77</v>
      </c>
      <c r="D7315" t="str">
        <f t="shared" si="456"/>
        <v xml:space="preserve">7-5-2011 23:51 </v>
      </c>
      <c r="E7315">
        <f t="shared" si="457"/>
        <v>1.0000000001164153</v>
      </c>
      <c r="F7315">
        <v>77</v>
      </c>
      <c r="K7315" t="s">
        <v>16921</v>
      </c>
      <c r="L7315">
        <v>77</v>
      </c>
      <c r="N7315" t="s">
        <v>17029</v>
      </c>
      <c r="O7315" t="str">
        <f t="shared" si="458"/>
        <v xml:space="preserve">7-1-2012 1:51 </v>
      </c>
      <c r="P7315">
        <f t="shared" si="459"/>
        <v>0.99999999994179234</v>
      </c>
      <c r="Q7315">
        <v>84.9</v>
      </c>
      <c r="R7315">
        <v>0.34999999991850927</v>
      </c>
      <c r="S7315">
        <v>73.900000000000006</v>
      </c>
    </row>
    <row r="7316" spans="1:19" x14ac:dyDescent="0.25">
      <c r="A7316" t="s">
        <v>7347</v>
      </c>
      <c r="B7316">
        <v>79</v>
      </c>
      <c r="D7316" t="str">
        <f t="shared" si="456"/>
        <v xml:space="preserve">7-5-2011 22:51 </v>
      </c>
      <c r="E7316">
        <f t="shared" si="457"/>
        <v>0.99999999994179234</v>
      </c>
      <c r="F7316">
        <v>79</v>
      </c>
      <c r="K7316" t="s">
        <v>16922</v>
      </c>
      <c r="L7316">
        <v>73</v>
      </c>
      <c r="N7316" t="s">
        <v>17030</v>
      </c>
      <c r="O7316" t="str">
        <f t="shared" si="458"/>
        <v xml:space="preserve">7-1-2012 0:51 </v>
      </c>
      <c r="P7316">
        <f t="shared" si="459"/>
        <v>0.31666666665114462</v>
      </c>
      <c r="Q7316">
        <v>89.1</v>
      </c>
      <c r="R7316">
        <v>0.41666666662786156</v>
      </c>
      <c r="S7316">
        <v>73.900000000000006</v>
      </c>
    </row>
    <row r="7317" spans="1:19" x14ac:dyDescent="0.25">
      <c r="A7317" t="s">
        <v>7348</v>
      </c>
      <c r="B7317">
        <v>77</v>
      </c>
      <c r="D7317" t="str">
        <f t="shared" si="456"/>
        <v xml:space="preserve">7-5-2011 21:51 </v>
      </c>
      <c r="E7317">
        <f t="shared" si="457"/>
        <v>0.99999999994179234</v>
      </c>
      <c r="F7317">
        <v>77</v>
      </c>
      <c r="K7317" t="s">
        <v>16923</v>
      </c>
      <c r="L7317">
        <v>72</v>
      </c>
      <c r="N7317" t="s">
        <v>17031</v>
      </c>
      <c r="O7317" t="str">
        <f t="shared" si="458"/>
        <v xml:space="preserve">7-1-2012 0:32 </v>
      </c>
      <c r="P7317">
        <f t="shared" si="459"/>
        <v>0.68333333329064772</v>
      </c>
      <c r="Q7317">
        <v>89.6</v>
      </c>
      <c r="R7317">
        <v>0.99999999994179234</v>
      </c>
      <c r="S7317">
        <v>73.900000000000006</v>
      </c>
    </row>
    <row r="7318" spans="1:19" x14ac:dyDescent="0.25">
      <c r="A7318" t="s">
        <v>7349</v>
      </c>
      <c r="B7318">
        <v>80.099999999999994</v>
      </c>
      <c r="D7318" t="str">
        <f t="shared" si="456"/>
        <v xml:space="preserve">7-5-2011 20:51 </v>
      </c>
      <c r="E7318">
        <f t="shared" si="457"/>
        <v>0.56666666676755995</v>
      </c>
      <c r="F7318">
        <v>80.099999999999994</v>
      </c>
      <c r="K7318" t="s">
        <v>16924</v>
      </c>
      <c r="L7318">
        <v>73</v>
      </c>
      <c r="N7318" t="s">
        <v>17032</v>
      </c>
      <c r="O7318" t="str">
        <f t="shared" si="458"/>
        <v xml:space="preserve">6-30-2012 23:51 </v>
      </c>
      <c r="P7318">
        <f t="shared" si="459"/>
        <v>0.2333333333954215</v>
      </c>
      <c r="Q7318">
        <v>87.1</v>
      </c>
      <c r="R7318">
        <v>0.99999999994179234</v>
      </c>
      <c r="S7318">
        <v>73.900000000000006</v>
      </c>
    </row>
    <row r="7319" spans="1:19" x14ac:dyDescent="0.25">
      <c r="A7319" t="s">
        <v>7350</v>
      </c>
      <c r="B7319">
        <v>82.4</v>
      </c>
      <c r="D7319" t="str">
        <f t="shared" si="456"/>
        <v xml:space="preserve">7-5-2011 20:17 </v>
      </c>
      <c r="E7319">
        <f t="shared" si="457"/>
        <v>0.43333333334885538</v>
      </c>
      <c r="F7319">
        <v>82.4</v>
      </c>
      <c r="K7319" t="s">
        <v>16925</v>
      </c>
      <c r="L7319">
        <v>73.900000000000006</v>
      </c>
      <c r="N7319" t="s">
        <v>17033</v>
      </c>
      <c r="O7319" t="str">
        <f t="shared" si="458"/>
        <v xml:space="preserve">6-30-2012 23:37 </v>
      </c>
      <c r="P7319">
        <f t="shared" si="459"/>
        <v>0.76666666672099382</v>
      </c>
      <c r="Q7319">
        <v>86</v>
      </c>
      <c r="R7319">
        <v>1.0000000001164153</v>
      </c>
      <c r="S7319">
        <v>73.900000000000006</v>
      </c>
    </row>
    <row r="7320" spans="1:19" x14ac:dyDescent="0.25">
      <c r="A7320" t="s">
        <v>7351</v>
      </c>
      <c r="B7320">
        <v>88</v>
      </c>
      <c r="D7320" t="str">
        <f t="shared" si="456"/>
        <v xml:space="preserve">7-5-2011 19:51 </v>
      </c>
      <c r="E7320">
        <f t="shared" si="457"/>
        <v>0.99999999994179234</v>
      </c>
      <c r="F7320">
        <v>88</v>
      </c>
      <c r="K7320" t="s">
        <v>16926</v>
      </c>
      <c r="L7320">
        <v>75</v>
      </c>
      <c r="N7320" t="s">
        <v>17034</v>
      </c>
      <c r="O7320" t="str">
        <f t="shared" si="458"/>
        <v xml:space="preserve">6-30-2012 22:51 </v>
      </c>
      <c r="P7320">
        <f t="shared" si="459"/>
        <v>0.99999999994179234</v>
      </c>
      <c r="Q7320">
        <v>87.1</v>
      </c>
      <c r="R7320">
        <v>0.99999999994179234</v>
      </c>
      <c r="S7320">
        <v>73.900000000000006</v>
      </c>
    </row>
    <row r="7321" spans="1:19" x14ac:dyDescent="0.25">
      <c r="A7321" t="s">
        <v>7352</v>
      </c>
      <c r="B7321">
        <v>89.1</v>
      </c>
      <c r="D7321" t="str">
        <f t="shared" si="456"/>
        <v xml:space="preserve">7-5-2011 18:51 </v>
      </c>
      <c r="E7321">
        <f t="shared" si="457"/>
        <v>0.13333333324408159</v>
      </c>
      <c r="F7321">
        <v>89.1</v>
      </c>
      <c r="K7321" t="s">
        <v>16927</v>
      </c>
      <c r="L7321">
        <v>75.900000000000006</v>
      </c>
      <c r="N7321" t="s">
        <v>17035</v>
      </c>
      <c r="O7321" t="str">
        <f t="shared" si="458"/>
        <v xml:space="preserve">6-30-2012 21:51 </v>
      </c>
      <c r="P7321">
        <f t="shared" si="459"/>
        <v>0.99999999994179234</v>
      </c>
      <c r="Q7321">
        <v>89.1</v>
      </c>
      <c r="R7321">
        <v>0.99999999994179234</v>
      </c>
      <c r="S7321">
        <v>73.900000000000006</v>
      </c>
    </row>
    <row r="7322" spans="1:19" x14ac:dyDescent="0.25">
      <c r="A7322" t="s">
        <v>7353</v>
      </c>
      <c r="B7322">
        <v>89.6</v>
      </c>
      <c r="D7322" t="str">
        <f t="shared" si="456"/>
        <v xml:space="preserve">7-5-2011 18:43 </v>
      </c>
      <c r="E7322">
        <f t="shared" si="457"/>
        <v>0.86666666669771075</v>
      </c>
      <c r="F7322">
        <v>89.6</v>
      </c>
      <c r="K7322" t="s">
        <v>16928</v>
      </c>
      <c r="L7322">
        <v>75</v>
      </c>
      <c r="N7322" t="s">
        <v>17036</v>
      </c>
      <c r="O7322" t="str">
        <f t="shared" si="458"/>
        <v xml:space="preserve">6-30-2012 20:51 </v>
      </c>
      <c r="P7322">
        <f t="shared" si="459"/>
        <v>1.0000000001164153</v>
      </c>
      <c r="Q7322">
        <v>93</v>
      </c>
      <c r="R7322">
        <v>0.99999999994179234</v>
      </c>
      <c r="S7322">
        <v>73.900000000000006</v>
      </c>
    </row>
    <row r="7323" spans="1:19" x14ac:dyDescent="0.25">
      <c r="A7323" t="s">
        <v>7354</v>
      </c>
      <c r="B7323">
        <v>90</v>
      </c>
      <c r="D7323" t="str">
        <f t="shared" si="456"/>
        <v xml:space="preserve">7-5-2011 17:51 </v>
      </c>
      <c r="E7323">
        <f t="shared" si="457"/>
        <v>1.0000000001164153</v>
      </c>
      <c r="F7323">
        <v>90</v>
      </c>
      <c r="K7323" t="s">
        <v>16929</v>
      </c>
      <c r="L7323">
        <v>77</v>
      </c>
      <c r="N7323" t="s">
        <v>17037</v>
      </c>
      <c r="O7323" t="str">
        <f t="shared" si="458"/>
        <v xml:space="preserve">6-30-2012 19:51 </v>
      </c>
      <c r="P7323">
        <f t="shared" si="459"/>
        <v>0.99999999994179234</v>
      </c>
      <c r="Q7323">
        <v>96.8</v>
      </c>
      <c r="R7323">
        <v>0.99999999994179234</v>
      </c>
      <c r="S7323">
        <v>73.900000000000006</v>
      </c>
    </row>
    <row r="7324" spans="1:19" x14ac:dyDescent="0.25">
      <c r="A7324" t="s">
        <v>7355</v>
      </c>
      <c r="B7324">
        <v>91</v>
      </c>
      <c r="D7324" t="str">
        <f t="shared" si="456"/>
        <v xml:space="preserve">7-5-2011 16:51 </v>
      </c>
      <c r="E7324">
        <f t="shared" si="457"/>
        <v>0.99999999994179234</v>
      </c>
      <c r="F7324">
        <v>91</v>
      </c>
      <c r="K7324" t="s">
        <v>16930</v>
      </c>
      <c r="L7324">
        <v>75</v>
      </c>
      <c r="N7324" t="s">
        <v>17038</v>
      </c>
      <c r="O7324" t="str">
        <f t="shared" si="458"/>
        <v xml:space="preserve">6-30-2012 18:51 </v>
      </c>
      <c r="P7324">
        <f t="shared" si="459"/>
        <v>0.99999999994179234</v>
      </c>
      <c r="Q7324">
        <v>100.9</v>
      </c>
      <c r="R7324">
        <v>0.99999999994179234</v>
      </c>
      <c r="S7324">
        <v>73.900000000000006</v>
      </c>
    </row>
    <row r="7325" spans="1:19" x14ac:dyDescent="0.25">
      <c r="A7325" t="s">
        <v>7356</v>
      </c>
      <c r="B7325">
        <v>89.1</v>
      </c>
      <c r="D7325" t="str">
        <f t="shared" si="456"/>
        <v xml:space="preserve">7-5-2011 15:51 </v>
      </c>
      <c r="E7325">
        <f t="shared" si="457"/>
        <v>0.99999999994179234</v>
      </c>
      <c r="F7325">
        <v>89.1</v>
      </c>
      <c r="K7325" t="s">
        <v>16931</v>
      </c>
      <c r="L7325">
        <v>78.099999999999994</v>
      </c>
      <c r="N7325" t="s">
        <v>17039</v>
      </c>
      <c r="O7325" t="str">
        <f t="shared" si="458"/>
        <v xml:space="preserve">6-30-2012 17:51 </v>
      </c>
      <c r="P7325">
        <f t="shared" si="459"/>
        <v>1.0000000001164153</v>
      </c>
      <c r="Q7325">
        <v>102</v>
      </c>
      <c r="R7325">
        <v>1.0000000001164153</v>
      </c>
      <c r="S7325">
        <v>73.900000000000006</v>
      </c>
    </row>
    <row r="7326" spans="1:19" x14ac:dyDescent="0.25">
      <c r="A7326" t="s">
        <v>7357</v>
      </c>
      <c r="B7326">
        <v>91</v>
      </c>
      <c r="D7326" t="str">
        <f t="shared" si="456"/>
        <v xml:space="preserve">7-5-2011 14:51 </v>
      </c>
      <c r="E7326">
        <f t="shared" si="457"/>
        <v>1.0000000001164153</v>
      </c>
      <c r="F7326">
        <v>91</v>
      </c>
      <c r="K7326" t="s">
        <v>16932</v>
      </c>
      <c r="L7326">
        <v>80.099999999999994</v>
      </c>
      <c r="N7326" t="s">
        <v>17040</v>
      </c>
      <c r="O7326" t="str">
        <f t="shared" si="458"/>
        <v xml:space="preserve">6-30-2012 16:51 </v>
      </c>
      <c r="P7326">
        <f t="shared" si="459"/>
        <v>0.99999999994179234</v>
      </c>
      <c r="Q7326">
        <v>105.1</v>
      </c>
      <c r="R7326">
        <v>0.99999999994179234</v>
      </c>
      <c r="S7326">
        <v>73.900000000000006</v>
      </c>
    </row>
    <row r="7327" spans="1:19" x14ac:dyDescent="0.25">
      <c r="A7327" t="s">
        <v>7358</v>
      </c>
      <c r="B7327">
        <v>87.1</v>
      </c>
      <c r="D7327" t="str">
        <f t="shared" si="456"/>
        <v xml:space="preserve">7-5-2011 13:51 </v>
      </c>
      <c r="E7327">
        <f t="shared" si="457"/>
        <v>0.99999999994179234</v>
      </c>
      <c r="F7327">
        <v>87.1</v>
      </c>
      <c r="K7327" t="s">
        <v>16933</v>
      </c>
      <c r="L7327">
        <v>82.9</v>
      </c>
      <c r="N7327" t="s">
        <v>17041</v>
      </c>
      <c r="O7327" t="str">
        <f t="shared" si="458"/>
        <v xml:space="preserve">6-30-2012 15:51 </v>
      </c>
      <c r="P7327">
        <f t="shared" si="459"/>
        <v>0.99999999994179234</v>
      </c>
      <c r="Q7327">
        <v>105.1</v>
      </c>
      <c r="R7327">
        <v>1.0000000001164153</v>
      </c>
      <c r="S7327">
        <v>73.900000000000006</v>
      </c>
    </row>
    <row r="7328" spans="1:19" x14ac:dyDescent="0.25">
      <c r="A7328" t="s">
        <v>7359</v>
      </c>
      <c r="B7328">
        <v>84.9</v>
      </c>
      <c r="D7328" t="str">
        <f t="shared" si="456"/>
        <v xml:space="preserve">7-5-2011 12:51 </v>
      </c>
      <c r="E7328">
        <f t="shared" si="457"/>
        <v>0.99999999994179234</v>
      </c>
      <c r="F7328">
        <v>84.9</v>
      </c>
      <c r="K7328" t="s">
        <v>16934</v>
      </c>
      <c r="L7328">
        <v>82</v>
      </c>
      <c r="N7328" t="s">
        <v>17042</v>
      </c>
      <c r="O7328" t="str">
        <f t="shared" si="458"/>
        <v xml:space="preserve">6-30-2012 14:51 </v>
      </c>
      <c r="P7328">
        <f t="shared" si="459"/>
        <v>1.0000000001164153</v>
      </c>
      <c r="Q7328">
        <v>104</v>
      </c>
      <c r="R7328">
        <v>0.99999999994179234</v>
      </c>
      <c r="S7328">
        <v>73.900000000000006</v>
      </c>
    </row>
    <row r="7329" spans="1:19" x14ac:dyDescent="0.25">
      <c r="A7329" t="s">
        <v>7360</v>
      </c>
      <c r="B7329">
        <v>84.9</v>
      </c>
      <c r="D7329" t="str">
        <f t="shared" si="456"/>
        <v xml:space="preserve">7-5-2011 11:51 </v>
      </c>
      <c r="E7329">
        <f t="shared" si="457"/>
        <v>1.0000000001164153</v>
      </c>
      <c r="F7329">
        <v>84.9</v>
      </c>
      <c r="K7329" t="s">
        <v>16935</v>
      </c>
      <c r="L7329">
        <v>79</v>
      </c>
      <c r="N7329" t="s">
        <v>17043</v>
      </c>
      <c r="O7329" t="str">
        <f t="shared" si="458"/>
        <v xml:space="preserve">6-30-2012 13:51 </v>
      </c>
      <c r="P7329">
        <f t="shared" si="459"/>
        <v>0.99999999994179234</v>
      </c>
      <c r="Q7329">
        <v>100</v>
      </c>
      <c r="R7329">
        <v>0.99999999994179234</v>
      </c>
      <c r="S7329">
        <v>73.900000000000006</v>
      </c>
    </row>
    <row r="7330" spans="1:19" x14ac:dyDescent="0.25">
      <c r="A7330" t="s">
        <v>7361</v>
      </c>
      <c r="B7330">
        <v>81</v>
      </c>
      <c r="D7330" t="str">
        <f t="shared" si="456"/>
        <v xml:space="preserve">7-5-2011 10:51 </v>
      </c>
      <c r="E7330">
        <f t="shared" si="457"/>
        <v>0.99999999994179234</v>
      </c>
      <c r="F7330">
        <v>81</v>
      </c>
      <c r="K7330" t="s">
        <v>16936</v>
      </c>
      <c r="L7330">
        <v>75.2</v>
      </c>
      <c r="N7330" t="s">
        <v>17044</v>
      </c>
      <c r="O7330" t="str">
        <f t="shared" si="458"/>
        <v xml:space="preserve">6-30-2012 12:51 </v>
      </c>
      <c r="P7330">
        <f t="shared" si="459"/>
        <v>0.99999999994179234</v>
      </c>
      <c r="Q7330">
        <v>98.1</v>
      </c>
      <c r="R7330">
        <v>0.99999999994179234</v>
      </c>
      <c r="S7330">
        <v>73.900000000000006</v>
      </c>
    </row>
    <row r="7331" spans="1:19" x14ac:dyDescent="0.25">
      <c r="A7331" t="s">
        <v>7362</v>
      </c>
      <c r="B7331">
        <v>77</v>
      </c>
      <c r="D7331" t="str">
        <f t="shared" si="456"/>
        <v xml:space="preserve">7-5-2011 9:51 </v>
      </c>
      <c r="E7331">
        <f t="shared" si="457"/>
        <v>0.99999999994179234</v>
      </c>
      <c r="F7331">
        <v>77</v>
      </c>
      <c r="K7331" t="s">
        <v>16937</v>
      </c>
      <c r="L7331">
        <v>75.2</v>
      </c>
      <c r="N7331" t="s">
        <v>17045</v>
      </c>
      <c r="O7331" t="str">
        <f t="shared" si="458"/>
        <v xml:space="preserve">6-30-2012 11:51 </v>
      </c>
      <c r="P7331">
        <f t="shared" si="459"/>
        <v>1.0000000001164153</v>
      </c>
      <c r="Q7331">
        <v>96.1</v>
      </c>
      <c r="R7331">
        <v>0.99999999994179234</v>
      </c>
      <c r="S7331">
        <v>73.900000000000006</v>
      </c>
    </row>
    <row r="7332" spans="1:19" x14ac:dyDescent="0.25">
      <c r="A7332" t="s">
        <v>7363</v>
      </c>
      <c r="B7332">
        <v>75</v>
      </c>
      <c r="D7332" t="str">
        <f t="shared" si="456"/>
        <v xml:space="preserve">7-5-2011 8:51 </v>
      </c>
      <c r="E7332">
        <f t="shared" si="457"/>
        <v>1.0000000001164153</v>
      </c>
      <c r="F7332">
        <v>75</v>
      </c>
      <c r="K7332" t="s">
        <v>16938</v>
      </c>
      <c r="L7332">
        <v>79</v>
      </c>
      <c r="N7332" t="s">
        <v>17046</v>
      </c>
      <c r="O7332" t="str">
        <f t="shared" si="458"/>
        <v xml:space="preserve">6-30-2012 10:51 </v>
      </c>
      <c r="P7332">
        <f t="shared" si="459"/>
        <v>0.99999999994179234</v>
      </c>
      <c r="Q7332">
        <v>93</v>
      </c>
      <c r="R7332">
        <v>1.0000000001164153</v>
      </c>
      <c r="S7332">
        <v>73.900000000000006</v>
      </c>
    </row>
    <row r="7333" spans="1:19" x14ac:dyDescent="0.25">
      <c r="A7333" t="s">
        <v>7364</v>
      </c>
      <c r="B7333">
        <v>73</v>
      </c>
      <c r="D7333" t="str">
        <f t="shared" si="456"/>
        <v xml:space="preserve">7-5-2011 7:51 </v>
      </c>
      <c r="E7333">
        <f t="shared" si="457"/>
        <v>0.99999999994179234</v>
      </c>
      <c r="F7333">
        <v>73</v>
      </c>
      <c r="K7333" t="s">
        <v>16939</v>
      </c>
      <c r="L7333">
        <v>96.1</v>
      </c>
      <c r="N7333" t="s">
        <v>17047</v>
      </c>
      <c r="O7333" t="str">
        <f t="shared" si="458"/>
        <v xml:space="preserve">6-30-2012 9:51 </v>
      </c>
      <c r="P7333">
        <f t="shared" si="459"/>
        <v>0.99999999994179234</v>
      </c>
      <c r="Q7333">
        <v>88</v>
      </c>
      <c r="R7333">
        <v>1.0000000001164153</v>
      </c>
      <c r="S7333">
        <v>73.900000000000006</v>
      </c>
    </row>
    <row r="7334" spans="1:19" x14ac:dyDescent="0.25">
      <c r="A7334" t="s">
        <v>7365</v>
      </c>
      <c r="B7334">
        <v>70</v>
      </c>
      <c r="D7334" t="str">
        <f t="shared" si="456"/>
        <v xml:space="preserve">7-5-2011 6:51 </v>
      </c>
      <c r="E7334">
        <f t="shared" si="457"/>
        <v>0.99999999994179234</v>
      </c>
      <c r="F7334">
        <v>70</v>
      </c>
      <c r="K7334" t="s">
        <v>16940</v>
      </c>
      <c r="L7334">
        <v>99</v>
      </c>
      <c r="N7334" t="s">
        <v>17048</v>
      </c>
      <c r="O7334" t="str">
        <f t="shared" si="458"/>
        <v xml:space="preserve">6-30-2012 8:51 </v>
      </c>
      <c r="P7334">
        <f t="shared" si="459"/>
        <v>1.0000000001164153</v>
      </c>
      <c r="Q7334">
        <v>84</v>
      </c>
      <c r="R7334">
        <v>0.99999999994179234</v>
      </c>
      <c r="S7334">
        <v>73.900000000000006</v>
      </c>
    </row>
    <row r="7335" spans="1:19" x14ac:dyDescent="0.25">
      <c r="A7335" t="s">
        <v>7366</v>
      </c>
      <c r="B7335">
        <v>70</v>
      </c>
      <c r="D7335" t="str">
        <f t="shared" si="456"/>
        <v xml:space="preserve">7-5-2011 5:51 </v>
      </c>
      <c r="E7335">
        <f t="shared" si="457"/>
        <v>1.0000000001164153</v>
      </c>
      <c r="F7335">
        <v>70</v>
      </c>
      <c r="K7335" t="s">
        <v>16941</v>
      </c>
      <c r="L7335">
        <v>96.1</v>
      </c>
      <c r="N7335" t="s">
        <v>17049</v>
      </c>
      <c r="O7335" t="str">
        <f t="shared" si="458"/>
        <v xml:space="preserve">6-30-2012 7:51 </v>
      </c>
      <c r="P7335">
        <f t="shared" si="459"/>
        <v>0.99999999994179234</v>
      </c>
      <c r="Q7335">
        <v>77</v>
      </c>
      <c r="R7335">
        <v>0.99999999994179234</v>
      </c>
      <c r="S7335">
        <v>73.900000000000006</v>
      </c>
    </row>
    <row r="7336" spans="1:19" x14ac:dyDescent="0.25">
      <c r="A7336" t="s">
        <v>7367</v>
      </c>
      <c r="B7336">
        <v>71.099999999999994</v>
      </c>
      <c r="D7336" t="str">
        <f t="shared" si="456"/>
        <v xml:space="preserve">7-5-2011 4:51 </v>
      </c>
      <c r="E7336">
        <f t="shared" si="457"/>
        <v>0.99999999994179234</v>
      </c>
      <c r="F7336">
        <v>71.099999999999994</v>
      </c>
      <c r="K7336" t="s">
        <v>16942</v>
      </c>
      <c r="L7336">
        <v>96.1</v>
      </c>
      <c r="N7336" t="s">
        <v>17050</v>
      </c>
      <c r="O7336" t="str">
        <f t="shared" si="458"/>
        <v xml:space="preserve">6-30-2012 6:51 </v>
      </c>
      <c r="P7336">
        <f t="shared" si="459"/>
        <v>0.99999999994179234</v>
      </c>
      <c r="Q7336">
        <v>71.099999999999994</v>
      </c>
      <c r="R7336">
        <v>0.99999999994179234</v>
      </c>
      <c r="S7336">
        <v>73.900000000000006</v>
      </c>
    </row>
    <row r="7337" spans="1:19" x14ac:dyDescent="0.25">
      <c r="A7337" t="s">
        <v>7368</v>
      </c>
      <c r="B7337">
        <v>70</v>
      </c>
      <c r="D7337" t="str">
        <f t="shared" si="456"/>
        <v xml:space="preserve">7-5-2011 3:51 </v>
      </c>
      <c r="E7337">
        <f t="shared" si="457"/>
        <v>0.99999999994179234</v>
      </c>
      <c r="F7337">
        <v>70</v>
      </c>
      <c r="K7337" t="s">
        <v>16943</v>
      </c>
      <c r="L7337">
        <v>93.9</v>
      </c>
      <c r="N7337" t="s">
        <v>17051</v>
      </c>
      <c r="O7337" t="str">
        <f t="shared" si="458"/>
        <v xml:space="preserve">6-30-2012 5:51 </v>
      </c>
      <c r="P7337">
        <f t="shared" si="459"/>
        <v>1.0000000001164153</v>
      </c>
      <c r="Q7337">
        <v>72</v>
      </c>
      <c r="R7337">
        <v>0.26666666666278616</v>
      </c>
      <c r="S7337">
        <v>73.900000000000006</v>
      </c>
    </row>
    <row r="7338" spans="1:19" x14ac:dyDescent="0.25">
      <c r="A7338" t="s">
        <v>7369</v>
      </c>
      <c r="B7338">
        <v>70</v>
      </c>
      <c r="D7338" t="str">
        <f t="shared" si="456"/>
        <v xml:space="preserve">7-5-2011 2:51 </v>
      </c>
      <c r="E7338">
        <f t="shared" si="457"/>
        <v>1.0000000001164153</v>
      </c>
      <c r="F7338">
        <v>70</v>
      </c>
      <c r="K7338" t="s">
        <v>16944</v>
      </c>
      <c r="L7338">
        <v>90</v>
      </c>
      <c r="N7338" t="s">
        <v>17052</v>
      </c>
      <c r="O7338" t="str">
        <f t="shared" si="458"/>
        <v xml:space="preserve">6-30-2012 4:51 </v>
      </c>
      <c r="P7338">
        <f t="shared" si="459"/>
        <v>0.99999999994179234</v>
      </c>
      <c r="Q7338">
        <v>73.900000000000006</v>
      </c>
      <c r="R7338">
        <v>0.58333333331393078</v>
      </c>
      <c r="S7338">
        <v>73.900000000000006</v>
      </c>
    </row>
    <row r="7339" spans="1:19" x14ac:dyDescent="0.25">
      <c r="A7339" t="s">
        <v>7370</v>
      </c>
      <c r="B7339">
        <v>71.099999999999994</v>
      </c>
      <c r="D7339" t="str">
        <f t="shared" si="456"/>
        <v xml:space="preserve">7-5-2011 1:51 </v>
      </c>
      <c r="E7339">
        <f t="shared" si="457"/>
        <v>0.99999999994179234</v>
      </c>
      <c r="F7339">
        <v>71.099999999999994</v>
      </c>
      <c r="K7339" t="s">
        <v>16945</v>
      </c>
      <c r="L7339">
        <v>86</v>
      </c>
      <c r="N7339" t="s">
        <v>17053</v>
      </c>
      <c r="O7339" t="str">
        <f t="shared" si="458"/>
        <v xml:space="preserve">6-30-2012 3:51 </v>
      </c>
      <c r="P7339">
        <f t="shared" si="459"/>
        <v>0.99999999994179234</v>
      </c>
      <c r="Q7339">
        <v>75</v>
      </c>
      <c r="R7339">
        <v>0.99999999994179234</v>
      </c>
      <c r="S7339">
        <v>73.900000000000006</v>
      </c>
    </row>
    <row r="7340" spans="1:19" x14ac:dyDescent="0.25">
      <c r="A7340" t="s">
        <v>7371</v>
      </c>
      <c r="B7340">
        <v>71.099999999999994</v>
      </c>
      <c r="D7340" t="str">
        <f t="shared" si="456"/>
        <v xml:space="preserve">7-5-2011 0:51 </v>
      </c>
      <c r="E7340">
        <f t="shared" si="457"/>
        <v>0.99999999994179234</v>
      </c>
      <c r="F7340">
        <v>71.099999999999994</v>
      </c>
      <c r="K7340" t="s">
        <v>16946</v>
      </c>
      <c r="L7340">
        <v>81</v>
      </c>
      <c r="N7340" t="s">
        <v>17054</v>
      </c>
      <c r="O7340" t="str">
        <f t="shared" si="458"/>
        <v xml:space="preserve">6-30-2012 2:51 </v>
      </c>
      <c r="P7340">
        <f t="shared" si="459"/>
        <v>1.0000000001164153</v>
      </c>
      <c r="Q7340">
        <v>73.900000000000006</v>
      </c>
      <c r="R7340">
        <v>0.99999999994179234</v>
      </c>
      <c r="S7340">
        <v>73.900000000000006</v>
      </c>
    </row>
    <row r="7341" spans="1:19" x14ac:dyDescent="0.25">
      <c r="A7341" t="s">
        <v>7372</v>
      </c>
      <c r="B7341">
        <v>72</v>
      </c>
      <c r="D7341" t="str">
        <f t="shared" si="456"/>
        <v xml:space="preserve">7-4-2011 23:51 </v>
      </c>
      <c r="E7341">
        <f t="shared" si="457"/>
        <v>1.0000000001164153</v>
      </c>
      <c r="F7341">
        <v>72</v>
      </c>
      <c r="K7341" t="s">
        <v>16947</v>
      </c>
      <c r="L7341">
        <v>77</v>
      </c>
      <c r="N7341" t="s">
        <v>17055</v>
      </c>
      <c r="O7341" t="str">
        <f t="shared" si="458"/>
        <v xml:space="preserve">6-30-2012 1:51 </v>
      </c>
      <c r="P7341">
        <f t="shared" si="459"/>
        <v>0.99999999994179234</v>
      </c>
      <c r="Q7341">
        <v>77</v>
      </c>
      <c r="R7341">
        <v>1.0000000001164153</v>
      </c>
      <c r="S7341">
        <v>73.900000000000006</v>
      </c>
    </row>
    <row r="7342" spans="1:19" x14ac:dyDescent="0.25">
      <c r="A7342" t="s">
        <v>7373</v>
      </c>
      <c r="B7342">
        <v>72</v>
      </c>
      <c r="D7342" t="str">
        <f t="shared" si="456"/>
        <v xml:space="preserve">7-4-2011 22:51 </v>
      </c>
      <c r="E7342">
        <f t="shared" si="457"/>
        <v>0.99999999994179234</v>
      </c>
      <c r="F7342">
        <v>72</v>
      </c>
      <c r="K7342" t="s">
        <v>16948</v>
      </c>
      <c r="L7342">
        <v>73.900000000000006</v>
      </c>
      <c r="N7342" t="s">
        <v>17056</v>
      </c>
      <c r="O7342" t="str">
        <f t="shared" si="458"/>
        <v xml:space="preserve">6-30-2012 0:51 </v>
      </c>
      <c r="P7342">
        <f t="shared" si="459"/>
        <v>0.99999999994179234</v>
      </c>
      <c r="Q7342">
        <v>81</v>
      </c>
      <c r="R7342">
        <v>0.99999999994179234</v>
      </c>
      <c r="S7342">
        <v>73.900000000000006</v>
      </c>
    </row>
    <row r="7343" spans="1:19" x14ac:dyDescent="0.25">
      <c r="A7343" t="s">
        <v>7374</v>
      </c>
      <c r="B7343">
        <v>72</v>
      </c>
      <c r="D7343" t="str">
        <f t="shared" si="456"/>
        <v xml:space="preserve">7-4-2011 21:51 </v>
      </c>
      <c r="E7343">
        <f t="shared" si="457"/>
        <v>0.99999999994179234</v>
      </c>
      <c r="F7343">
        <v>72</v>
      </c>
      <c r="K7343" t="s">
        <v>16949</v>
      </c>
      <c r="L7343">
        <v>73.900000000000006</v>
      </c>
      <c r="N7343" t="s">
        <v>17057</v>
      </c>
      <c r="O7343" t="str">
        <f t="shared" si="458"/>
        <v xml:space="preserve">6-29-2012 23:51 </v>
      </c>
      <c r="P7343">
        <f t="shared" si="459"/>
        <v>1.0000000001164153</v>
      </c>
      <c r="Q7343">
        <v>84.9</v>
      </c>
      <c r="R7343">
        <v>0.99999999994179234</v>
      </c>
      <c r="S7343">
        <v>73.900000000000006</v>
      </c>
    </row>
    <row r="7344" spans="1:19" x14ac:dyDescent="0.25">
      <c r="A7344" t="s">
        <v>7375</v>
      </c>
      <c r="B7344">
        <v>71.099999999999994</v>
      </c>
      <c r="D7344" t="str">
        <f t="shared" si="456"/>
        <v xml:space="preserve">7-4-2011 20:51 </v>
      </c>
      <c r="E7344">
        <f t="shared" si="457"/>
        <v>0.2333333333954215</v>
      </c>
      <c r="F7344">
        <v>71.099999999999994</v>
      </c>
      <c r="K7344" t="s">
        <v>16950</v>
      </c>
      <c r="L7344">
        <v>75.900000000000006</v>
      </c>
      <c r="N7344" t="s">
        <v>17058</v>
      </c>
      <c r="O7344" t="str">
        <f t="shared" si="458"/>
        <v xml:space="preserve">6-29-2012 22:51 </v>
      </c>
      <c r="P7344">
        <f t="shared" si="459"/>
        <v>0.99999999994179234</v>
      </c>
      <c r="Q7344">
        <v>89.1</v>
      </c>
      <c r="R7344">
        <v>0.99999999994179234</v>
      </c>
      <c r="S7344">
        <v>73.900000000000006</v>
      </c>
    </row>
    <row r="7345" spans="1:19" x14ac:dyDescent="0.25">
      <c r="A7345" t="s">
        <v>7376</v>
      </c>
      <c r="B7345">
        <v>71.599999999999994</v>
      </c>
      <c r="D7345" t="str">
        <f t="shared" si="456"/>
        <v xml:space="preserve">7-4-2011 20:37 </v>
      </c>
      <c r="E7345">
        <f t="shared" si="457"/>
        <v>0.36666666663950309</v>
      </c>
      <c r="F7345">
        <v>71.599999999999994</v>
      </c>
      <c r="K7345" t="s">
        <v>16951</v>
      </c>
      <c r="L7345">
        <v>75.900000000000006</v>
      </c>
      <c r="N7345" t="s">
        <v>17059</v>
      </c>
      <c r="O7345" t="str">
        <f t="shared" si="458"/>
        <v xml:space="preserve">6-29-2012 21:51 </v>
      </c>
      <c r="P7345">
        <f t="shared" si="459"/>
        <v>0.99999999994179234</v>
      </c>
      <c r="Q7345">
        <v>88</v>
      </c>
      <c r="R7345">
        <v>1.0000000001164153</v>
      </c>
      <c r="S7345">
        <v>73.900000000000006</v>
      </c>
    </row>
    <row r="7346" spans="1:19" x14ac:dyDescent="0.25">
      <c r="A7346" t="s">
        <v>7377</v>
      </c>
      <c r="B7346">
        <v>71.599999999999994</v>
      </c>
      <c r="D7346" t="str">
        <f t="shared" si="456"/>
        <v xml:space="preserve">7-4-2011 20:15 </v>
      </c>
      <c r="E7346">
        <f t="shared" si="457"/>
        <v>0.34999999991850927</v>
      </c>
      <c r="F7346">
        <v>71.599999999999994</v>
      </c>
      <c r="K7346" t="s">
        <v>16952</v>
      </c>
      <c r="L7346">
        <v>77</v>
      </c>
      <c r="N7346" t="s">
        <v>17060</v>
      </c>
      <c r="O7346" t="str">
        <f t="shared" si="458"/>
        <v xml:space="preserve">6-29-2012 20:51 </v>
      </c>
      <c r="P7346">
        <f t="shared" si="459"/>
        <v>1.0000000001164153</v>
      </c>
      <c r="Q7346">
        <v>91.9</v>
      </c>
      <c r="R7346">
        <v>0.99999999994179234</v>
      </c>
      <c r="S7346">
        <v>73.900000000000006</v>
      </c>
    </row>
    <row r="7347" spans="1:19" x14ac:dyDescent="0.25">
      <c r="A7347" t="s">
        <v>7378</v>
      </c>
      <c r="B7347">
        <v>71.599999999999994</v>
      </c>
      <c r="D7347" t="str">
        <f t="shared" si="456"/>
        <v xml:space="preserve">7-4-2011 19:54 </v>
      </c>
      <c r="E7347">
        <f t="shared" si="457"/>
        <v>5.0000000162981451E-2</v>
      </c>
      <c r="F7347">
        <v>71.599999999999994</v>
      </c>
      <c r="K7347" t="s">
        <v>16953</v>
      </c>
      <c r="L7347">
        <v>78.099999999999994</v>
      </c>
      <c r="N7347" t="s">
        <v>17061</v>
      </c>
      <c r="O7347" t="str">
        <f t="shared" si="458"/>
        <v xml:space="preserve">6-29-2012 19:51 </v>
      </c>
      <c r="P7347">
        <f t="shared" si="459"/>
        <v>0.99999999994179234</v>
      </c>
      <c r="Q7347">
        <v>99</v>
      </c>
      <c r="R7347">
        <v>0.99999999994179234</v>
      </c>
      <c r="S7347">
        <v>73.900000000000006</v>
      </c>
    </row>
    <row r="7348" spans="1:19" x14ac:dyDescent="0.25">
      <c r="A7348" t="s">
        <v>7379</v>
      </c>
      <c r="B7348">
        <v>71.099999999999994</v>
      </c>
      <c r="D7348" t="str">
        <f t="shared" si="456"/>
        <v xml:space="preserve">7-4-2011 19:51 </v>
      </c>
      <c r="E7348">
        <f t="shared" si="457"/>
        <v>0.21666666649980471</v>
      </c>
      <c r="F7348">
        <v>71.099999999999994</v>
      </c>
      <c r="K7348" t="s">
        <v>16954</v>
      </c>
      <c r="L7348">
        <v>78.099999999999994</v>
      </c>
      <c r="N7348" t="s">
        <v>17062</v>
      </c>
      <c r="O7348" t="str">
        <f t="shared" si="458"/>
        <v xml:space="preserve">6-29-2012 18:51 </v>
      </c>
      <c r="P7348">
        <f t="shared" si="459"/>
        <v>0.99999999994179234</v>
      </c>
      <c r="Q7348">
        <v>100.9</v>
      </c>
      <c r="R7348">
        <v>1.0000000001164153</v>
      </c>
      <c r="S7348">
        <v>73.900000000000006</v>
      </c>
    </row>
    <row r="7349" spans="1:19" x14ac:dyDescent="0.25">
      <c r="A7349" t="s">
        <v>7380</v>
      </c>
      <c r="B7349">
        <v>71.599999999999994</v>
      </c>
      <c r="D7349" t="str">
        <f t="shared" si="456"/>
        <v xml:space="preserve">7-4-2011 19:38 </v>
      </c>
      <c r="E7349">
        <f t="shared" si="457"/>
        <v>8.3333333430346102E-2</v>
      </c>
      <c r="F7349">
        <v>71.599999999999994</v>
      </c>
      <c r="K7349" t="s">
        <v>16955</v>
      </c>
      <c r="L7349">
        <v>79</v>
      </c>
      <c r="N7349" t="s">
        <v>17063</v>
      </c>
      <c r="O7349" t="str">
        <f t="shared" si="458"/>
        <v xml:space="preserve">6-29-2012 17:51 </v>
      </c>
      <c r="P7349">
        <f t="shared" si="459"/>
        <v>1.0000000001164153</v>
      </c>
      <c r="Q7349">
        <v>102.9</v>
      </c>
      <c r="R7349">
        <v>0.99999999994179234</v>
      </c>
      <c r="S7349">
        <v>73.900000000000006</v>
      </c>
    </row>
    <row r="7350" spans="1:19" x14ac:dyDescent="0.25">
      <c r="A7350" t="s">
        <v>7381</v>
      </c>
      <c r="B7350">
        <v>71.599999999999994</v>
      </c>
      <c r="D7350" t="str">
        <f t="shared" si="456"/>
        <v xml:space="preserve">7-4-2011 19:33 </v>
      </c>
      <c r="E7350">
        <f t="shared" si="457"/>
        <v>3.3333333267364651E-2</v>
      </c>
      <c r="F7350">
        <v>71.599999999999994</v>
      </c>
      <c r="K7350" t="s">
        <v>16956</v>
      </c>
      <c r="L7350">
        <v>81</v>
      </c>
      <c r="N7350" t="s">
        <v>17064</v>
      </c>
      <c r="O7350" t="str">
        <f t="shared" si="458"/>
        <v xml:space="preserve">6-29-2012 16:51 </v>
      </c>
      <c r="P7350">
        <f t="shared" si="459"/>
        <v>0.99999999994179234</v>
      </c>
      <c r="Q7350">
        <v>104</v>
      </c>
      <c r="R7350">
        <v>1.0000000001164153</v>
      </c>
      <c r="S7350">
        <v>73.900000000000006</v>
      </c>
    </row>
    <row r="7351" spans="1:19" x14ac:dyDescent="0.25">
      <c r="A7351" t="s">
        <v>7382</v>
      </c>
      <c r="B7351">
        <v>71.599999999999994</v>
      </c>
      <c r="D7351" t="str">
        <f t="shared" si="456"/>
        <v xml:space="preserve">7-4-2011 19:31 </v>
      </c>
      <c r="E7351">
        <f t="shared" si="457"/>
        <v>0.25000000011641532</v>
      </c>
      <c r="F7351">
        <v>71.599999999999994</v>
      </c>
      <c r="K7351" t="s">
        <v>16957</v>
      </c>
      <c r="L7351">
        <v>82.9</v>
      </c>
      <c r="N7351" t="s">
        <v>17065</v>
      </c>
      <c r="O7351" t="str">
        <f t="shared" si="458"/>
        <v xml:space="preserve">6-29-2012 15:51 </v>
      </c>
      <c r="P7351">
        <f t="shared" si="459"/>
        <v>0.99999999994179234</v>
      </c>
      <c r="Q7351">
        <v>104</v>
      </c>
      <c r="R7351">
        <v>0.99999999994179234</v>
      </c>
      <c r="S7351">
        <v>73.900000000000006</v>
      </c>
    </row>
    <row r="7352" spans="1:19" x14ac:dyDescent="0.25">
      <c r="A7352" t="s">
        <v>7383</v>
      </c>
      <c r="B7352">
        <v>71.599999999999994</v>
      </c>
      <c r="D7352" t="str">
        <f t="shared" si="456"/>
        <v xml:space="preserve">7-4-2011 19:16 </v>
      </c>
      <c r="E7352">
        <f t="shared" si="457"/>
        <v>0.41666666662786156</v>
      </c>
      <c r="F7352">
        <v>71.599999999999994</v>
      </c>
      <c r="K7352" t="s">
        <v>16958</v>
      </c>
      <c r="L7352">
        <v>82.4</v>
      </c>
      <c r="N7352" t="s">
        <v>17066</v>
      </c>
      <c r="O7352" t="str">
        <f t="shared" si="458"/>
        <v xml:space="preserve">6-29-2012 14:51 </v>
      </c>
      <c r="P7352">
        <f t="shared" si="459"/>
        <v>1.0000000001164153</v>
      </c>
      <c r="Q7352">
        <v>104</v>
      </c>
      <c r="R7352">
        <v>0.99999999994179234</v>
      </c>
      <c r="S7352">
        <v>73.900000000000006</v>
      </c>
    </row>
    <row r="7353" spans="1:19" x14ac:dyDescent="0.25">
      <c r="A7353" t="s">
        <v>7384</v>
      </c>
      <c r="B7353">
        <v>75.900000000000006</v>
      </c>
      <c r="D7353" t="str">
        <f t="shared" si="456"/>
        <v xml:space="preserve">7-4-2011 18:51 </v>
      </c>
      <c r="E7353">
        <f t="shared" si="457"/>
        <v>0.99999999994179234</v>
      </c>
      <c r="F7353">
        <v>75.900000000000006</v>
      </c>
      <c r="K7353" t="s">
        <v>16959</v>
      </c>
      <c r="L7353">
        <v>84.2</v>
      </c>
      <c r="N7353" t="s">
        <v>17067</v>
      </c>
      <c r="O7353" t="str">
        <f t="shared" si="458"/>
        <v xml:space="preserve">6-29-2012 13:51 </v>
      </c>
      <c r="P7353">
        <f t="shared" si="459"/>
        <v>0.99999999994179234</v>
      </c>
      <c r="Q7353">
        <v>102.9</v>
      </c>
      <c r="R7353">
        <v>1.0000000001164153</v>
      </c>
      <c r="S7353">
        <v>73.900000000000006</v>
      </c>
    </row>
    <row r="7354" spans="1:19" x14ac:dyDescent="0.25">
      <c r="A7354" t="s">
        <v>7385</v>
      </c>
      <c r="B7354">
        <v>75</v>
      </c>
      <c r="D7354" t="str">
        <f t="shared" si="456"/>
        <v xml:space="preserve">7-4-2011 17:51 </v>
      </c>
      <c r="E7354">
        <f t="shared" si="457"/>
        <v>0.91666666668606922</v>
      </c>
      <c r="F7354">
        <v>75</v>
      </c>
      <c r="K7354" t="s">
        <v>16960</v>
      </c>
      <c r="L7354">
        <v>84.9</v>
      </c>
      <c r="N7354" t="s">
        <v>17068</v>
      </c>
      <c r="O7354" t="str">
        <f t="shared" si="458"/>
        <v xml:space="preserve">6-29-2012 12:51 </v>
      </c>
      <c r="P7354">
        <f t="shared" si="459"/>
        <v>0.99999999994179234</v>
      </c>
      <c r="Q7354">
        <v>100</v>
      </c>
      <c r="R7354">
        <v>0.99999999994179234</v>
      </c>
      <c r="S7354">
        <v>73.900000000000006</v>
      </c>
    </row>
    <row r="7355" spans="1:19" x14ac:dyDescent="0.25">
      <c r="A7355" t="s">
        <v>7386</v>
      </c>
      <c r="B7355">
        <v>93.2</v>
      </c>
      <c r="D7355" t="str">
        <f t="shared" si="456"/>
        <v xml:space="preserve">7-4-2011 16:56 </v>
      </c>
      <c r="E7355">
        <f t="shared" si="457"/>
        <v>8.3333333430346102E-2</v>
      </c>
      <c r="F7355">
        <v>93.2</v>
      </c>
      <c r="K7355" t="s">
        <v>16961</v>
      </c>
      <c r="L7355">
        <v>90</v>
      </c>
      <c r="N7355" t="s">
        <v>17069</v>
      </c>
      <c r="O7355" t="str">
        <f t="shared" si="458"/>
        <v xml:space="preserve">6-29-2012 11:51 </v>
      </c>
      <c r="P7355">
        <f t="shared" si="459"/>
        <v>1.0000000001164153</v>
      </c>
      <c r="Q7355">
        <v>100</v>
      </c>
      <c r="R7355">
        <v>0.99999999994179234</v>
      </c>
      <c r="S7355">
        <v>73.900000000000006</v>
      </c>
    </row>
    <row r="7356" spans="1:19" x14ac:dyDescent="0.25">
      <c r="A7356" t="s">
        <v>7387</v>
      </c>
      <c r="B7356">
        <v>93</v>
      </c>
      <c r="D7356" t="str">
        <f t="shared" si="456"/>
        <v xml:space="preserve">7-4-2011 16:51 </v>
      </c>
      <c r="E7356">
        <f t="shared" si="457"/>
        <v>0.99999999994179234</v>
      </c>
      <c r="F7356">
        <v>93</v>
      </c>
      <c r="K7356" t="s">
        <v>16962</v>
      </c>
      <c r="L7356">
        <v>91.4</v>
      </c>
      <c r="N7356" t="s">
        <v>17070</v>
      </c>
      <c r="O7356" t="str">
        <f t="shared" si="458"/>
        <v xml:space="preserve">6-29-2012 10:51 </v>
      </c>
      <c r="P7356">
        <f t="shared" si="459"/>
        <v>0.99999999994179234</v>
      </c>
      <c r="Q7356">
        <v>93.9</v>
      </c>
      <c r="R7356">
        <v>0.99999999994179234</v>
      </c>
      <c r="S7356">
        <v>73.900000000000006</v>
      </c>
    </row>
    <row r="7357" spans="1:19" x14ac:dyDescent="0.25">
      <c r="A7357" t="s">
        <v>7388</v>
      </c>
      <c r="B7357">
        <v>98.1</v>
      </c>
      <c r="D7357" t="str">
        <f t="shared" si="456"/>
        <v xml:space="preserve">7-4-2011 15:51 </v>
      </c>
      <c r="E7357">
        <f t="shared" si="457"/>
        <v>0.99999999994179234</v>
      </c>
      <c r="F7357">
        <v>98.1</v>
      </c>
      <c r="K7357" t="s">
        <v>16963</v>
      </c>
      <c r="L7357">
        <v>93</v>
      </c>
      <c r="N7357" t="s">
        <v>17071</v>
      </c>
      <c r="O7357" t="str">
        <f t="shared" si="458"/>
        <v xml:space="preserve">6-29-2012 9:51 </v>
      </c>
      <c r="P7357">
        <f t="shared" si="459"/>
        <v>0.99999999994179234</v>
      </c>
      <c r="Q7357">
        <v>88</v>
      </c>
      <c r="R7357">
        <v>0.99999999994179234</v>
      </c>
      <c r="S7357">
        <v>73.900000000000006</v>
      </c>
    </row>
    <row r="7358" spans="1:19" x14ac:dyDescent="0.25">
      <c r="A7358" t="s">
        <v>7389</v>
      </c>
      <c r="B7358">
        <v>97</v>
      </c>
      <c r="D7358" t="str">
        <f t="shared" si="456"/>
        <v xml:space="preserve">7-4-2011 14:51 </v>
      </c>
      <c r="E7358">
        <f t="shared" si="457"/>
        <v>1.0000000001164153</v>
      </c>
      <c r="F7358">
        <v>97</v>
      </c>
      <c r="K7358" t="s">
        <v>16964</v>
      </c>
      <c r="L7358">
        <v>96.1</v>
      </c>
      <c r="N7358" t="s">
        <v>17072</v>
      </c>
      <c r="O7358" t="str">
        <f t="shared" si="458"/>
        <v xml:space="preserve">6-29-2012 8:51 </v>
      </c>
      <c r="P7358">
        <f t="shared" si="459"/>
        <v>1.0000000001164153</v>
      </c>
      <c r="Q7358">
        <v>82.9</v>
      </c>
      <c r="R7358">
        <v>1.0000000001164153</v>
      </c>
      <c r="S7358">
        <v>73.900000000000006</v>
      </c>
    </row>
    <row r="7359" spans="1:19" x14ac:dyDescent="0.25">
      <c r="A7359" t="s">
        <v>7390</v>
      </c>
      <c r="B7359">
        <v>95</v>
      </c>
      <c r="D7359" t="str">
        <f t="shared" si="456"/>
        <v xml:space="preserve">7-4-2011 13:51 </v>
      </c>
      <c r="E7359">
        <f t="shared" si="457"/>
        <v>0.99999999994179234</v>
      </c>
      <c r="F7359">
        <v>95</v>
      </c>
      <c r="K7359" t="s">
        <v>16965</v>
      </c>
      <c r="L7359">
        <v>99</v>
      </c>
      <c r="N7359" t="s">
        <v>17073</v>
      </c>
      <c r="O7359" t="str">
        <f t="shared" si="458"/>
        <v xml:space="preserve">6-29-2012 7:51 </v>
      </c>
      <c r="P7359">
        <f t="shared" si="459"/>
        <v>0.99999999994179234</v>
      </c>
      <c r="Q7359">
        <v>77</v>
      </c>
      <c r="R7359">
        <v>0.63333333330228925</v>
      </c>
      <c r="S7359">
        <v>73.900000000000006</v>
      </c>
    </row>
    <row r="7360" spans="1:19" x14ac:dyDescent="0.25">
      <c r="A7360" t="s">
        <v>7391</v>
      </c>
      <c r="B7360">
        <v>93</v>
      </c>
      <c r="D7360" t="str">
        <f t="shared" si="456"/>
        <v xml:space="preserve">7-4-2011 12:51 </v>
      </c>
      <c r="E7360">
        <f t="shared" si="457"/>
        <v>0.99999999994179234</v>
      </c>
      <c r="F7360">
        <v>93</v>
      </c>
      <c r="K7360" t="s">
        <v>16966</v>
      </c>
      <c r="L7360">
        <v>97</v>
      </c>
      <c r="N7360" t="s">
        <v>17074</v>
      </c>
      <c r="O7360" t="str">
        <f t="shared" si="458"/>
        <v xml:space="preserve">6-29-2012 6:51 </v>
      </c>
      <c r="P7360">
        <f t="shared" si="459"/>
        <v>0.99999999994179234</v>
      </c>
      <c r="Q7360">
        <v>73</v>
      </c>
      <c r="R7360">
        <v>1.0000000001164153</v>
      </c>
      <c r="S7360">
        <v>73.900000000000006</v>
      </c>
    </row>
    <row r="7361" spans="1:19" x14ac:dyDescent="0.25">
      <c r="A7361" t="s">
        <v>7392</v>
      </c>
      <c r="B7361">
        <v>91</v>
      </c>
      <c r="D7361" t="str">
        <f t="shared" si="456"/>
        <v xml:space="preserve">7-4-2011 11:51 </v>
      </c>
      <c r="E7361">
        <f t="shared" si="457"/>
        <v>1.0000000001164153</v>
      </c>
      <c r="F7361">
        <v>91</v>
      </c>
      <c r="K7361" t="s">
        <v>16967</v>
      </c>
      <c r="L7361">
        <v>97</v>
      </c>
      <c r="N7361" t="s">
        <v>17075</v>
      </c>
      <c r="O7361" t="str">
        <f t="shared" si="458"/>
        <v xml:space="preserve">6-29-2012 5:51 </v>
      </c>
      <c r="P7361">
        <f t="shared" si="459"/>
        <v>1.0000000001164153</v>
      </c>
      <c r="Q7361">
        <v>71.099999999999994</v>
      </c>
      <c r="R7361">
        <v>0.99999999994179234</v>
      </c>
      <c r="S7361">
        <v>73.900000000000006</v>
      </c>
    </row>
    <row r="7362" spans="1:19" x14ac:dyDescent="0.25">
      <c r="A7362" t="s">
        <v>7393</v>
      </c>
      <c r="B7362">
        <v>88</v>
      </c>
      <c r="D7362" t="str">
        <f t="shared" si="456"/>
        <v xml:space="preserve">7-4-2011 10:51 </v>
      </c>
      <c r="E7362">
        <f t="shared" si="457"/>
        <v>0.99999999994179234</v>
      </c>
      <c r="F7362">
        <v>88</v>
      </c>
      <c r="K7362" t="s">
        <v>16968</v>
      </c>
      <c r="L7362">
        <v>98.1</v>
      </c>
      <c r="N7362" t="s">
        <v>17076</v>
      </c>
      <c r="O7362" t="str">
        <f t="shared" si="458"/>
        <v xml:space="preserve">6-29-2012 4:51 </v>
      </c>
      <c r="P7362">
        <f t="shared" si="459"/>
        <v>0.99999999994179234</v>
      </c>
      <c r="Q7362">
        <v>73</v>
      </c>
      <c r="R7362">
        <v>0.99999999994179234</v>
      </c>
      <c r="S7362">
        <v>73.900000000000006</v>
      </c>
    </row>
    <row r="7363" spans="1:19" x14ac:dyDescent="0.25">
      <c r="A7363" t="s">
        <v>7394</v>
      </c>
      <c r="B7363">
        <v>84</v>
      </c>
      <c r="D7363" t="str">
        <f t="shared" ref="D7363:D7426" si="460">LEFT(A7363,LEN(A7363)-3)</f>
        <v xml:space="preserve">7-4-2011 9:51 </v>
      </c>
      <c r="E7363">
        <f t="shared" ref="E7363:E7426" si="461">(D7363-D7364)*24</f>
        <v>0.99999999994179234</v>
      </c>
      <c r="F7363">
        <v>84</v>
      </c>
      <c r="K7363" t="s">
        <v>16969</v>
      </c>
      <c r="L7363">
        <v>96.1</v>
      </c>
      <c r="N7363" t="s">
        <v>17077</v>
      </c>
      <c r="O7363" t="str">
        <f t="shared" ref="O7363:O7426" si="462">LEFT(N7363,LEN(N7363)-3)</f>
        <v xml:space="preserve">6-29-2012 3:51 </v>
      </c>
      <c r="P7363">
        <f t="shared" ref="P7363:P7426" si="463">(O7363-O7364)*24</f>
        <v>0.99999999994179234</v>
      </c>
      <c r="Q7363">
        <v>73</v>
      </c>
      <c r="R7363">
        <v>0.63333333330228925</v>
      </c>
      <c r="S7363">
        <v>73.900000000000006</v>
      </c>
    </row>
    <row r="7364" spans="1:19" x14ac:dyDescent="0.25">
      <c r="A7364" t="s">
        <v>7395</v>
      </c>
      <c r="B7364">
        <v>80.099999999999994</v>
      </c>
      <c r="D7364" t="str">
        <f t="shared" si="460"/>
        <v xml:space="preserve">7-4-2011 8:51 </v>
      </c>
      <c r="E7364">
        <f t="shared" si="461"/>
        <v>1.0000000001164153</v>
      </c>
      <c r="F7364">
        <v>80.099999999999994</v>
      </c>
      <c r="K7364" t="s">
        <v>16970</v>
      </c>
      <c r="L7364">
        <v>93</v>
      </c>
      <c r="N7364" t="s">
        <v>17078</v>
      </c>
      <c r="O7364" t="str">
        <f t="shared" si="462"/>
        <v xml:space="preserve">6-29-2012 2:51 </v>
      </c>
      <c r="P7364">
        <f t="shared" si="463"/>
        <v>1.0000000001164153</v>
      </c>
      <c r="Q7364">
        <v>73.900000000000006</v>
      </c>
      <c r="R7364">
        <v>0.99999999994179234</v>
      </c>
      <c r="S7364">
        <v>73.900000000000006</v>
      </c>
    </row>
    <row r="7365" spans="1:19" x14ac:dyDescent="0.25">
      <c r="A7365" t="s">
        <v>7396</v>
      </c>
      <c r="B7365">
        <v>78.099999999999994</v>
      </c>
      <c r="D7365" t="str">
        <f t="shared" si="460"/>
        <v xml:space="preserve">7-4-2011 7:51 </v>
      </c>
      <c r="E7365">
        <f t="shared" si="461"/>
        <v>0.99999999994179234</v>
      </c>
      <c r="F7365">
        <v>78.099999999999994</v>
      </c>
      <c r="K7365" t="s">
        <v>16971</v>
      </c>
      <c r="L7365">
        <v>91</v>
      </c>
      <c r="N7365" t="s">
        <v>17079</v>
      </c>
      <c r="O7365" t="str">
        <f t="shared" si="462"/>
        <v xml:space="preserve">6-29-2012 1:51 </v>
      </c>
      <c r="P7365">
        <f t="shared" si="463"/>
        <v>0.99999999994179234</v>
      </c>
      <c r="Q7365">
        <v>75.900000000000006</v>
      </c>
      <c r="R7365">
        <v>1.0000000001164153</v>
      </c>
      <c r="S7365">
        <v>73.900000000000006</v>
      </c>
    </row>
    <row r="7366" spans="1:19" x14ac:dyDescent="0.25">
      <c r="A7366" t="s">
        <v>7397</v>
      </c>
      <c r="B7366">
        <v>75.900000000000006</v>
      </c>
      <c r="D7366" t="str">
        <f t="shared" si="460"/>
        <v xml:space="preserve">7-4-2011 6:51 </v>
      </c>
      <c r="E7366">
        <f t="shared" si="461"/>
        <v>0.99999999994179234</v>
      </c>
      <c r="F7366">
        <v>75.900000000000006</v>
      </c>
      <c r="K7366" t="s">
        <v>16972</v>
      </c>
      <c r="L7366">
        <v>87.1</v>
      </c>
      <c r="N7366" t="s">
        <v>17080</v>
      </c>
      <c r="O7366" t="str">
        <f t="shared" si="462"/>
        <v xml:space="preserve">6-29-2012 0:51 </v>
      </c>
      <c r="P7366">
        <f t="shared" si="463"/>
        <v>0.99999999994179234</v>
      </c>
      <c r="Q7366">
        <v>77</v>
      </c>
      <c r="R7366">
        <v>0.99999999994179234</v>
      </c>
      <c r="S7366">
        <v>73.900000000000006</v>
      </c>
    </row>
    <row r="7367" spans="1:19" x14ac:dyDescent="0.25">
      <c r="A7367" t="s">
        <v>7398</v>
      </c>
      <c r="B7367">
        <v>75.900000000000006</v>
      </c>
      <c r="D7367" t="str">
        <f t="shared" si="460"/>
        <v xml:space="preserve">7-4-2011 5:51 </v>
      </c>
      <c r="E7367">
        <f t="shared" si="461"/>
        <v>1.0000000001164153</v>
      </c>
      <c r="F7367">
        <v>75.900000000000006</v>
      </c>
      <c r="K7367" t="s">
        <v>16973</v>
      </c>
      <c r="L7367">
        <v>82.9</v>
      </c>
      <c r="N7367" t="s">
        <v>17081</v>
      </c>
      <c r="O7367" t="str">
        <f t="shared" si="462"/>
        <v xml:space="preserve">6-28-2012 23:51 </v>
      </c>
      <c r="P7367">
        <f t="shared" si="463"/>
        <v>1.0000000001164153</v>
      </c>
      <c r="Q7367">
        <v>77</v>
      </c>
      <c r="R7367">
        <v>0.99999999994179234</v>
      </c>
      <c r="S7367">
        <v>73.900000000000006</v>
      </c>
    </row>
    <row r="7368" spans="1:19" x14ac:dyDescent="0.25">
      <c r="A7368" t="s">
        <v>7399</v>
      </c>
      <c r="B7368">
        <v>78.099999999999994</v>
      </c>
      <c r="D7368" t="str">
        <f t="shared" si="460"/>
        <v xml:space="preserve">7-4-2011 4:51 </v>
      </c>
      <c r="E7368">
        <f t="shared" si="461"/>
        <v>0.99999999994179234</v>
      </c>
      <c r="F7368">
        <v>78.099999999999994</v>
      </c>
      <c r="K7368" t="s">
        <v>16974</v>
      </c>
      <c r="L7368">
        <v>79</v>
      </c>
      <c r="N7368" t="s">
        <v>17082</v>
      </c>
      <c r="O7368" t="str">
        <f t="shared" si="462"/>
        <v xml:space="preserve">6-28-2012 22:51 </v>
      </c>
      <c r="P7368">
        <f t="shared" si="463"/>
        <v>0.99999999994179234</v>
      </c>
      <c r="Q7368">
        <v>80.099999999999994</v>
      </c>
      <c r="R7368">
        <v>1.0000000001164153</v>
      </c>
      <c r="S7368">
        <v>73.900000000000006</v>
      </c>
    </row>
    <row r="7369" spans="1:19" x14ac:dyDescent="0.25">
      <c r="A7369" t="s">
        <v>7400</v>
      </c>
      <c r="B7369">
        <v>80.099999999999994</v>
      </c>
      <c r="D7369" t="str">
        <f t="shared" si="460"/>
        <v xml:space="preserve">7-4-2011 3:51 </v>
      </c>
      <c r="E7369">
        <f t="shared" si="461"/>
        <v>0.99999999994179234</v>
      </c>
      <c r="F7369">
        <v>80.099999999999994</v>
      </c>
      <c r="K7369" t="s">
        <v>16975</v>
      </c>
      <c r="L7369">
        <v>73.900000000000006</v>
      </c>
      <c r="N7369" t="s">
        <v>17083</v>
      </c>
      <c r="O7369" t="str">
        <f t="shared" si="462"/>
        <v xml:space="preserve">6-28-2012 21:51 </v>
      </c>
      <c r="P7369">
        <f t="shared" si="463"/>
        <v>0.99999999994179234</v>
      </c>
      <c r="Q7369">
        <v>82</v>
      </c>
      <c r="R7369">
        <v>0.99999999994179234</v>
      </c>
      <c r="S7369">
        <v>73.900000000000006</v>
      </c>
    </row>
    <row r="7370" spans="1:19" x14ac:dyDescent="0.25">
      <c r="A7370" t="s">
        <v>7401</v>
      </c>
      <c r="B7370">
        <v>80.099999999999994</v>
      </c>
      <c r="D7370" t="str">
        <f t="shared" si="460"/>
        <v xml:space="preserve">7-4-2011 2:51 </v>
      </c>
      <c r="E7370">
        <f t="shared" si="461"/>
        <v>1.0000000001164153</v>
      </c>
      <c r="F7370">
        <v>80.099999999999994</v>
      </c>
      <c r="K7370" t="s">
        <v>16976</v>
      </c>
      <c r="L7370">
        <v>73.900000000000006</v>
      </c>
      <c r="N7370" t="s">
        <v>17084</v>
      </c>
      <c r="O7370" t="str">
        <f t="shared" si="462"/>
        <v xml:space="preserve">6-28-2012 20:51 </v>
      </c>
      <c r="P7370">
        <f t="shared" si="463"/>
        <v>1.0000000001164153</v>
      </c>
      <c r="Q7370">
        <v>82.9</v>
      </c>
      <c r="R7370">
        <v>1.0000000001164153</v>
      </c>
      <c r="S7370">
        <v>73.900000000000006</v>
      </c>
    </row>
    <row r="7371" spans="1:19" x14ac:dyDescent="0.25">
      <c r="A7371" t="s">
        <v>7402</v>
      </c>
      <c r="B7371">
        <v>81</v>
      </c>
      <c r="D7371" t="str">
        <f t="shared" si="460"/>
        <v xml:space="preserve">7-4-2011 1:51 </v>
      </c>
      <c r="E7371">
        <f t="shared" si="461"/>
        <v>0.99999999994179234</v>
      </c>
      <c r="F7371">
        <v>81</v>
      </c>
      <c r="K7371" t="s">
        <v>16977</v>
      </c>
      <c r="L7371">
        <v>73.900000000000006</v>
      </c>
      <c r="N7371" t="s">
        <v>17085</v>
      </c>
      <c r="O7371" t="str">
        <f t="shared" si="462"/>
        <v xml:space="preserve">6-28-2012 19:51 </v>
      </c>
      <c r="P7371">
        <f t="shared" si="463"/>
        <v>0.99999999994179234</v>
      </c>
      <c r="Q7371">
        <v>91</v>
      </c>
      <c r="R7371">
        <v>0.31666666665114462</v>
      </c>
      <c r="S7371">
        <v>73.900000000000006</v>
      </c>
    </row>
    <row r="7372" spans="1:19" x14ac:dyDescent="0.25">
      <c r="A7372" t="s">
        <v>7403</v>
      </c>
      <c r="B7372">
        <v>82.9</v>
      </c>
      <c r="D7372" t="str">
        <f t="shared" si="460"/>
        <v xml:space="preserve">7-4-2011 0:51 </v>
      </c>
      <c r="E7372">
        <f t="shared" si="461"/>
        <v>0.99999999994179234</v>
      </c>
      <c r="F7372">
        <v>82.9</v>
      </c>
      <c r="K7372" t="s">
        <v>16978</v>
      </c>
      <c r="L7372">
        <v>75.900000000000006</v>
      </c>
      <c r="N7372" t="s">
        <v>17086</v>
      </c>
      <c r="O7372" t="str">
        <f t="shared" si="462"/>
        <v xml:space="preserve">6-28-2012 18:51 </v>
      </c>
      <c r="P7372">
        <f t="shared" si="463"/>
        <v>0.99999999994179234</v>
      </c>
      <c r="Q7372">
        <v>93</v>
      </c>
      <c r="R7372">
        <v>0.99999999994179234</v>
      </c>
      <c r="S7372">
        <v>73.900000000000006</v>
      </c>
    </row>
    <row r="7373" spans="1:19" x14ac:dyDescent="0.25">
      <c r="A7373" t="s">
        <v>7404</v>
      </c>
      <c r="B7373">
        <v>84</v>
      </c>
      <c r="D7373" t="str">
        <f t="shared" si="460"/>
        <v xml:space="preserve">7-3-2011 23:51 </v>
      </c>
      <c r="E7373">
        <f t="shared" si="461"/>
        <v>1.0000000001164153</v>
      </c>
      <c r="F7373">
        <v>84</v>
      </c>
      <c r="K7373" t="s">
        <v>16979</v>
      </c>
      <c r="L7373">
        <v>78.099999999999994</v>
      </c>
      <c r="N7373" t="s">
        <v>17087</v>
      </c>
      <c r="O7373" t="str">
        <f t="shared" si="462"/>
        <v xml:space="preserve">6-28-2012 17:51 </v>
      </c>
      <c r="P7373">
        <f t="shared" si="463"/>
        <v>1.0000000001164153</v>
      </c>
      <c r="Q7373">
        <v>95</v>
      </c>
      <c r="R7373">
        <v>1.0000000001164153</v>
      </c>
      <c r="S7373">
        <v>73.900000000000006</v>
      </c>
    </row>
    <row r="7374" spans="1:19" x14ac:dyDescent="0.25">
      <c r="A7374" t="s">
        <v>7405</v>
      </c>
      <c r="B7374">
        <v>84.9</v>
      </c>
      <c r="D7374" t="str">
        <f t="shared" si="460"/>
        <v xml:space="preserve">7-3-2011 22:51 </v>
      </c>
      <c r="E7374">
        <f t="shared" si="461"/>
        <v>0.99999999994179234</v>
      </c>
      <c r="F7374">
        <v>84.9</v>
      </c>
      <c r="K7374" t="s">
        <v>16980</v>
      </c>
      <c r="L7374">
        <v>80.099999999999994</v>
      </c>
      <c r="N7374" t="s">
        <v>17088</v>
      </c>
      <c r="O7374" t="str">
        <f t="shared" si="462"/>
        <v xml:space="preserve">6-28-2012 16:51 </v>
      </c>
      <c r="P7374">
        <f t="shared" si="463"/>
        <v>0.99999999994179234</v>
      </c>
      <c r="Q7374">
        <v>96.1</v>
      </c>
      <c r="R7374">
        <v>0.99999999994179234</v>
      </c>
      <c r="S7374">
        <v>73.900000000000006</v>
      </c>
    </row>
    <row r="7375" spans="1:19" x14ac:dyDescent="0.25">
      <c r="A7375" t="s">
        <v>7406</v>
      </c>
      <c r="B7375">
        <v>86</v>
      </c>
      <c r="D7375" t="str">
        <f t="shared" si="460"/>
        <v xml:space="preserve">7-3-2011 21:51 </v>
      </c>
      <c r="E7375">
        <f t="shared" si="461"/>
        <v>0.99999999994179234</v>
      </c>
      <c r="F7375">
        <v>86</v>
      </c>
      <c r="K7375" t="s">
        <v>16981</v>
      </c>
      <c r="L7375">
        <v>82</v>
      </c>
      <c r="N7375" t="s">
        <v>17089</v>
      </c>
      <c r="O7375" t="str">
        <f t="shared" si="462"/>
        <v xml:space="preserve">6-28-2012 15:51 </v>
      </c>
      <c r="P7375">
        <f t="shared" si="463"/>
        <v>0.99999999994179234</v>
      </c>
      <c r="Q7375">
        <v>96.1</v>
      </c>
      <c r="R7375">
        <v>0.33333333337213844</v>
      </c>
      <c r="S7375">
        <v>73.900000000000006</v>
      </c>
    </row>
    <row r="7376" spans="1:19" x14ac:dyDescent="0.25">
      <c r="A7376" t="s">
        <v>7407</v>
      </c>
      <c r="B7376">
        <v>88</v>
      </c>
      <c r="D7376" t="str">
        <f t="shared" si="460"/>
        <v xml:space="preserve">7-3-2011 20:51 </v>
      </c>
      <c r="E7376">
        <f t="shared" si="461"/>
        <v>1.0000000001164153</v>
      </c>
      <c r="F7376">
        <v>88</v>
      </c>
      <c r="K7376" t="s">
        <v>16982</v>
      </c>
      <c r="L7376">
        <v>82</v>
      </c>
      <c r="N7376" t="s">
        <v>17090</v>
      </c>
      <c r="O7376" t="str">
        <f t="shared" si="462"/>
        <v xml:space="preserve">6-28-2012 14:51 </v>
      </c>
      <c r="P7376">
        <f t="shared" si="463"/>
        <v>1.0000000001164153</v>
      </c>
      <c r="Q7376">
        <v>95</v>
      </c>
      <c r="R7376">
        <v>0.99999999994179234</v>
      </c>
      <c r="S7376">
        <v>73.900000000000006</v>
      </c>
    </row>
    <row r="7377" spans="1:19" x14ac:dyDescent="0.25">
      <c r="A7377" t="s">
        <v>7408</v>
      </c>
      <c r="B7377">
        <v>90</v>
      </c>
      <c r="D7377" t="str">
        <f t="shared" si="460"/>
        <v xml:space="preserve">7-3-2011 19:51 </v>
      </c>
      <c r="E7377">
        <f t="shared" si="461"/>
        <v>0.99999999994179234</v>
      </c>
      <c r="F7377">
        <v>90</v>
      </c>
      <c r="K7377" t="s">
        <v>16983</v>
      </c>
      <c r="L7377">
        <v>81</v>
      </c>
      <c r="N7377" t="s">
        <v>17091</v>
      </c>
      <c r="O7377" t="str">
        <f t="shared" si="462"/>
        <v xml:space="preserve">6-28-2012 13:51 </v>
      </c>
      <c r="P7377">
        <f t="shared" si="463"/>
        <v>0.99999999994179234</v>
      </c>
      <c r="Q7377">
        <v>93.9</v>
      </c>
      <c r="R7377">
        <v>1.0000000001164153</v>
      </c>
      <c r="S7377">
        <v>73.900000000000006</v>
      </c>
    </row>
    <row r="7378" spans="1:19" x14ac:dyDescent="0.25">
      <c r="A7378" t="s">
        <v>7409</v>
      </c>
      <c r="B7378">
        <v>91.9</v>
      </c>
      <c r="D7378" t="str">
        <f t="shared" si="460"/>
        <v xml:space="preserve">7-3-2011 18:51 </v>
      </c>
      <c r="E7378">
        <f t="shared" si="461"/>
        <v>0.99999999994179234</v>
      </c>
      <c r="F7378">
        <v>91.9</v>
      </c>
      <c r="K7378" t="s">
        <v>16984</v>
      </c>
      <c r="L7378">
        <v>84</v>
      </c>
      <c r="N7378" t="s">
        <v>17092</v>
      </c>
      <c r="O7378" t="str">
        <f t="shared" si="462"/>
        <v xml:space="preserve">6-28-2012 12:51 </v>
      </c>
      <c r="P7378">
        <f t="shared" si="463"/>
        <v>0.99999999994179234</v>
      </c>
      <c r="Q7378">
        <v>91</v>
      </c>
      <c r="R7378">
        <v>0.99999999994179234</v>
      </c>
      <c r="S7378">
        <v>73.900000000000006</v>
      </c>
    </row>
    <row r="7379" spans="1:19" x14ac:dyDescent="0.25">
      <c r="A7379" t="s">
        <v>7410</v>
      </c>
      <c r="B7379">
        <v>95</v>
      </c>
      <c r="D7379" t="str">
        <f t="shared" si="460"/>
        <v xml:space="preserve">7-3-2011 17:51 </v>
      </c>
      <c r="E7379">
        <f t="shared" si="461"/>
        <v>1.0000000001164153</v>
      </c>
      <c r="F7379">
        <v>95</v>
      </c>
      <c r="K7379" t="s">
        <v>16985</v>
      </c>
      <c r="L7379">
        <v>84.9</v>
      </c>
      <c r="N7379" t="s">
        <v>17093</v>
      </c>
      <c r="O7379" t="str">
        <f t="shared" si="462"/>
        <v xml:space="preserve">6-28-2012 11:51 </v>
      </c>
      <c r="P7379">
        <f t="shared" si="463"/>
        <v>1.0000000001164153</v>
      </c>
      <c r="Q7379">
        <v>89.1</v>
      </c>
      <c r="R7379">
        <v>0.99999999994179234</v>
      </c>
      <c r="S7379">
        <v>73.900000000000006</v>
      </c>
    </row>
    <row r="7380" spans="1:19" x14ac:dyDescent="0.25">
      <c r="A7380" t="s">
        <v>7411</v>
      </c>
      <c r="B7380">
        <v>95</v>
      </c>
      <c r="D7380" t="str">
        <f t="shared" si="460"/>
        <v xml:space="preserve">7-3-2011 16:51 </v>
      </c>
      <c r="E7380">
        <f t="shared" si="461"/>
        <v>0.99999999994179234</v>
      </c>
      <c r="F7380">
        <v>95</v>
      </c>
      <c r="K7380" t="s">
        <v>16986</v>
      </c>
      <c r="L7380">
        <v>89.1</v>
      </c>
      <c r="N7380" t="s">
        <v>17094</v>
      </c>
      <c r="O7380" t="str">
        <f t="shared" si="462"/>
        <v xml:space="preserve">6-28-2012 10:51 </v>
      </c>
      <c r="P7380">
        <f t="shared" si="463"/>
        <v>0.99999999994179234</v>
      </c>
      <c r="Q7380">
        <v>84</v>
      </c>
      <c r="R7380">
        <v>0.99999999994179234</v>
      </c>
      <c r="S7380">
        <v>73.900000000000006</v>
      </c>
    </row>
    <row r="7381" spans="1:19" x14ac:dyDescent="0.25">
      <c r="A7381" t="s">
        <v>7412</v>
      </c>
      <c r="B7381">
        <v>91.9</v>
      </c>
      <c r="D7381" t="str">
        <f t="shared" si="460"/>
        <v xml:space="preserve">7-3-2011 15:51 </v>
      </c>
      <c r="E7381">
        <f t="shared" si="461"/>
        <v>0.83333333325572312</v>
      </c>
      <c r="F7381">
        <v>91.9</v>
      </c>
      <c r="K7381" t="s">
        <v>16987</v>
      </c>
      <c r="L7381">
        <v>91</v>
      </c>
      <c r="N7381" t="s">
        <v>17095</v>
      </c>
      <c r="O7381" t="str">
        <f t="shared" si="462"/>
        <v xml:space="preserve">6-28-2012 9:51 </v>
      </c>
      <c r="P7381">
        <f t="shared" si="463"/>
        <v>0.99999999994179234</v>
      </c>
      <c r="Q7381">
        <v>81</v>
      </c>
      <c r="R7381">
        <v>1.0000000001164153</v>
      </c>
      <c r="S7381">
        <v>73.900000000000006</v>
      </c>
    </row>
    <row r="7382" spans="1:19" x14ac:dyDescent="0.25">
      <c r="A7382" t="s">
        <v>7413</v>
      </c>
      <c r="B7382">
        <v>91.4</v>
      </c>
      <c r="D7382" t="str">
        <f t="shared" si="460"/>
        <v xml:space="preserve">7-3-2011 15:01 </v>
      </c>
      <c r="E7382">
        <f t="shared" si="461"/>
        <v>0.16666666668606922</v>
      </c>
      <c r="F7382">
        <v>91.4</v>
      </c>
      <c r="K7382" t="s">
        <v>16988</v>
      </c>
      <c r="L7382">
        <v>93</v>
      </c>
      <c r="N7382" t="s">
        <v>17096</v>
      </c>
      <c r="O7382" t="str">
        <f t="shared" si="462"/>
        <v xml:space="preserve">6-28-2012 8:51 </v>
      </c>
      <c r="P7382">
        <f t="shared" si="463"/>
        <v>1.0000000001164153</v>
      </c>
      <c r="Q7382">
        <v>75.900000000000006</v>
      </c>
      <c r="R7382">
        <v>0.99999999994179234</v>
      </c>
      <c r="S7382">
        <v>73.900000000000006</v>
      </c>
    </row>
    <row r="7383" spans="1:19" x14ac:dyDescent="0.25">
      <c r="A7383" t="s">
        <v>7414</v>
      </c>
      <c r="B7383">
        <v>93</v>
      </c>
      <c r="D7383" t="str">
        <f t="shared" si="460"/>
        <v xml:space="preserve">7-3-2011 14:51 </v>
      </c>
      <c r="E7383">
        <f t="shared" si="461"/>
        <v>1.0000000001164153</v>
      </c>
      <c r="F7383">
        <v>93</v>
      </c>
      <c r="K7383" t="s">
        <v>16989</v>
      </c>
      <c r="L7383">
        <v>91.9</v>
      </c>
      <c r="N7383" t="s">
        <v>17097</v>
      </c>
      <c r="O7383" t="str">
        <f t="shared" si="462"/>
        <v xml:space="preserve">6-28-2012 7:51 </v>
      </c>
      <c r="P7383">
        <f t="shared" si="463"/>
        <v>0.99999999994179234</v>
      </c>
      <c r="Q7383">
        <v>68</v>
      </c>
      <c r="R7383">
        <v>1.0000000001164153</v>
      </c>
      <c r="S7383">
        <v>73.900000000000006</v>
      </c>
    </row>
    <row r="7384" spans="1:19" x14ac:dyDescent="0.25">
      <c r="A7384" t="s">
        <v>7415</v>
      </c>
      <c r="B7384">
        <v>95</v>
      </c>
      <c r="D7384" t="str">
        <f t="shared" si="460"/>
        <v xml:space="preserve">7-3-2011 13:51 </v>
      </c>
      <c r="E7384">
        <f t="shared" si="461"/>
        <v>0.99999999994179234</v>
      </c>
      <c r="F7384">
        <v>95</v>
      </c>
      <c r="K7384" t="s">
        <v>16990</v>
      </c>
      <c r="L7384">
        <v>91.9</v>
      </c>
      <c r="N7384" t="s">
        <v>17098</v>
      </c>
      <c r="O7384" t="str">
        <f t="shared" si="462"/>
        <v xml:space="preserve">6-28-2012 6:51 </v>
      </c>
      <c r="P7384">
        <f t="shared" si="463"/>
        <v>0.99999999994179234</v>
      </c>
      <c r="Q7384">
        <v>62.1</v>
      </c>
      <c r="R7384">
        <v>0.99999999994179234</v>
      </c>
      <c r="S7384">
        <v>73.900000000000006</v>
      </c>
    </row>
    <row r="7385" spans="1:19" x14ac:dyDescent="0.25">
      <c r="A7385" t="s">
        <v>7416</v>
      </c>
      <c r="B7385">
        <v>91</v>
      </c>
      <c r="D7385" t="str">
        <f t="shared" si="460"/>
        <v xml:space="preserve">7-3-2011 12:51 </v>
      </c>
      <c r="E7385">
        <f t="shared" si="461"/>
        <v>0.99999999994179234</v>
      </c>
      <c r="F7385">
        <v>91</v>
      </c>
      <c r="K7385" t="s">
        <v>16991</v>
      </c>
      <c r="L7385">
        <v>91.9</v>
      </c>
      <c r="N7385" t="s">
        <v>17099</v>
      </c>
      <c r="O7385" t="str">
        <f t="shared" si="462"/>
        <v xml:space="preserve">6-28-2012 5:51 </v>
      </c>
      <c r="P7385">
        <f t="shared" si="463"/>
        <v>1.0000000001164153</v>
      </c>
      <c r="Q7385">
        <v>61</v>
      </c>
      <c r="R7385">
        <v>0.36666666663950309</v>
      </c>
      <c r="S7385">
        <v>73.900000000000006</v>
      </c>
    </row>
    <row r="7386" spans="1:19" x14ac:dyDescent="0.25">
      <c r="A7386" t="s">
        <v>7417</v>
      </c>
      <c r="B7386">
        <v>89.1</v>
      </c>
      <c r="D7386" t="str">
        <f t="shared" si="460"/>
        <v xml:space="preserve">7-3-2011 11:51 </v>
      </c>
      <c r="E7386">
        <f t="shared" si="461"/>
        <v>1.0000000001164153</v>
      </c>
      <c r="F7386">
        <v>89.1</v>
      </c>
      <c r="K7386" t="s">
        <v>16992</v>
      </c>
      <c r="L7386">
        <v>90</v>
      </c>
      <c r="N7386" t="s">
        <v>17100</v>
      </c>
      <c r="O7386" t="str">
        <f t="shared" si="462"/>
        <v xml:space="preserve">6-28-2012 4:51 </v>
      </c>
      <c r="P7386">
        <f t="shared" si="463"/>
        <v>0.99999999994179234</v>
      </c>
      <c r="Q7386">
        <v>62.1</v>
      </c>
      <c r="R7386">
        <v>0.99999999994179234</v>
      </c>
      <c r="S7386">
        <v>73.900000000000006</v>
      </c>
    </row>
    <row r="7387" spans="1:19" x14ac:dyDescent="0.25">
      <c r="A7387" t="s">
        <v>7418</v>
      </c>
      <c r="B7387">
        <v>84.9</v>
      </c>
      <c r="D7387" t="str">
        <f t="shared" si="460"/>
        <v xml:space="preserve">7-3-2011 10:51 </v>
      </c>
      <c r="E7387">
        <f t="shared" si="461"/>
        <v>0.99999999994179234</v>
      </c>
      <c r="F7387">
        <v>84.9</v>
      </c>
      <c r="K7387" t="s">
        <v>16993</v>
      </c>
      <c r="L7387">
        <v>90</v>
      </c>
      <c r="N7387" t="s">
        <v>17101</v>
      </c>
      <c r="O7387" t="str">
        <f t="shared" si="462"/>
        <v xml:space="preserve">6-28-2012 3:51 </v>
      </c>
      <c r="P7387">
        <f t="shared" si="463"/>
        <v>0.99999999994179234</v>
      </c>
      <c r="Q7387">
        <v>63</v>
      </c>
      <c r="R7387">
        <v>0.99999999994179234</v>
      </c>
      <c r="S7387">
        <v>73.900000000000006</v>
      </c>
    </row>
    <row r="7388" spans="1:19" x14ac:dyDescent="0.25">
      <c r="A7388" t="s">
        <v>7419</v>
      </c>
      <c r="B7388">
        <v>80.099999999999994</v>
      </c>
      <c r="D7388" t="str">
        <f t="shared" si="460"/>
        <v xml:space="preserve">7-3-2011 9:51 </v>
      </c>
      <c r="E7388">
        <f t="shared" si="461"/>
        <v>0.99999999994179234</v>
      </c>
      <c r="F7388">
        <v>80.099999999999994</v>
      </c>
      <c r="K7388" t="s">
        <v>16994</v>
      </c>
      <c r="L7388">
        <v>86</v>
      </c>
      <c r="N7388" t="s">
        <v>17102</v>
      </c>
      <c r="O7388" t="str">
        <f t="shared" si="462"/>
        <v xml:space="preserve">6-28-2012 2:51 </v>
      </c>
      <c r="P7388">
        <f t="shared" si="463"/>
        <v>1.0000000001164153</v>
      </c>
      <c r="Q7388">
        <v>63</v>
      </c>
      <c r="R7388">
        <v>0.99999999994179234</v>
      </c>
      <c r="S7388">
        <v>73.900000000000006</v>
      </c>
    </row>
    <row r="7389" spans="1:19" x14ac:dyDescent="0.25">
      <c r="A7389" t="s">
        <v>7420</v>
      </c>
      <c r="B7389">
        <v>79</v>
      </c>
      <c r="D7389" t="str">
        <f t="shared" si="460"/>
        <v xml:space="preserve">7-3-2011 8:51 </v>
      </c>
      <c r="E7389">
        <f t="shared" si="461"/>
        <v>1.0000000001164153</v>
      </c>
      <c r="F7389">
        <v>79</v>
      </c>
      <c r="K7389" t="s">
        <v>16995</v>
      </c>
      <c r="L7389">
        <v>80.099999999999994</v>
      </c>
      <c r="N7389" t="s">
        <v>17103</v>
      </c>
      <c r="O7389" t="str">
        <f t="shared" si="462"/>
        <v xml:space="preserve">6-28-2012 1:51 </v>
      </c>
      <c r="P7389">
        <f t="shared" si="463"/>
        <v>0.99999999994179234</v>
      </c>
      <c r="Q7389">
        <v>63</v>
      </c>
      <c r="R7389">
        <v>1.0000000001164153</v>
      </c>
      <c r="S7389">
        <v>73.900000000000006</v>
      </c>
    </row>
    <row r="7390" spans="1:19" x14ac:dyDescent="0.25">
      <c r="A7390" t="s">
        <v>7421</v>
      </c>
      <c r="B7390">
        <v>75.900000000000006</v>
      </c>
      <c r="D7390" t="str">
        <f t="shared" si="460"/>
        <v xml:space="preserve">7-3-2011 7:51 </v>
      </c>
      <c r="E7390">
        <f t="shared" si="461"/>
        <v>0.99999999994179234</v>
      </c>
      <c r="F7390">
        <v>75.900000000000006</v>
      </c>
      <c r="K7390" t="s">
        <v>16996</v>
      </c>
      <c r="L7390">
        <v>77</v>
      </c>
      <c r="N7390" t="s">
        <v>17104</v>
      </c>
      <c r="O7390" t="str">
        <f t="shared" si="462"/>
        <v xml:space="preserve">6-28-2012 0:51 </v>
      </c>
      <c r="P7390">
        <f t="shared" si="463"/>
        <v>0.99999999994179234</v>
      </c>
      <c r="Q7390">
        <v>64.900000000000006</v>
      </c>
      <c r="R7390">
        <v>0.99999999994179234</v>
      </c>
      <c r="S7390">
        <v>73.900000000000006</v>
      </c>
    </row>
    <row r="7391" spans="1:19" x14ac:dyDescent="0.25">
      <c r="A7391" t="s">
        <v>7422</v>
      </c>
      <c r="B7391">
        <v>73</v>
      </c>
      <c r="D7391" t="str">
        <f t="shared" si="460"/>
        <v xml:space="preserve">7-3-2011 6:51 </v>
      </c>
      <c r="E7391">
        <f t="shared" si="461"/>
        <v>0.99999999994179234</v>
      </c>
      <c r="F7391">
        <v>73</v>
      </c>
      <c r="K7391" t="s">
        <v>16997</v>
      </c>
      <c r="L7391">
        <v>75</v>
      </c>
      <c r="N7391" t="s">
        <v>17105</v>
      </c>
      <c r="O7391" t="str">
        <f t="shared" si="462"/>
        <v xml:space="preserve">6-27-2012 23:51 </v>
      </c>
      <c r="P7391">
        <f t="shared" si="463"/>
        <v>1.0000000001164153</v>
      </c>
      <c r="Q7391">
        <v>66</v>
      </c>
      <c r="R7391">
        <v>1.0000000001164153</v>
      </c>
      <c r="S7391">
        <v>73.900000000000006</v>
      </c>
    </row>
    <row r="7392" spans="1:19" x14ac:dyDescent="0.25">
      <c r="A7392" t="s">
        <v>7423</v>
      </c>
      <c r="B7392">
        <v>72</v>
      </c>
      <c r="D7392" t="str">
        <f t="shared" si="460"/>
        <v xml:space="preserve">7-3-2011 5:51 </v>
      </c>
      <c r="E7392">
        <f t="shared" si="461"/>
        <v>1.0000000001164153</v>
      </c>
      <c r="F7392">
        <v>72</v>
      </c>
      <c r="K7392" t="s">
        <v>16998</v>
      </c>
      <c r="L7392">
        <v>73.900000000000006</v>
      </c>
      <c r="N7392" t="s">
        <v>17106</v>
      </c>
      <c r="O7392" t="str">
        <f t="shared" si="462"/>
        <v xml:space="preserve">6-27-2012 22:51 </v>
      </c>
      <c r="P7392">
        <f t="shared" si="463"/>
        <v>0.99999999994179234</v>
      </c>
      <c r="Q7392">
        <v>68</v>
      </c>
      <c r="R7392">
        <v>0.99999999994179234</v>
      </c>
      <c r="S7392">
        <v>73.900000000000006</v>
      </c>
    </row>
    <row r="7393" spans="1:19" x14ac:dyDescent="0.25">
      <c r="A7393" t="s">
        <v>7424</v>
      </c>
      <c r="B7393">
        <v>73</v>
      </c>
      <c r="D7393" t="str">
        <f t="shared" si="460"/>
        <v xml:space="preserve">7-3-2011 4:51 </v>
      </c>
      <c r="E7393">
        <f t="shared" si="461"/>
        <v>0.99999999994179234</v>
      </c>
      <c r="F7393">
        <v>73</v>
      </c>
      <c r="K7393" t="s">
        <v>16999</v>
      </c>
      <c r="L7393">
        <v>73.900000000000006</v>
      </c>
      <c r="N7393" t="s">
        <v>17107</v>
      </c>
      <c r="O7393" t="str">
        <f t="shared" si="462"/>
        <v xml:space="preserve">6-27-2012 21:51 </v>
      </c>
      <c r="P7393">
        <f t="shared" si="463"/>
        <v>0.99999999994179234</v>
      </c>
      <c r="Q7393">
        <v>70</v>
      </c>
      <c r="R7393">
        <v>1.0000000001164153</v>
      </c>
      <c r="S7393">
        <v>73.900000000000006</v>
      </c>
    </row>
    <row r="7394" spans="1:19" x14ac:dyDescent="0.25">
      <c r="A7394" t="s">
        <v>7425</v>
      </c>
      <c r="B7394">
        <v>73.900000000000006</v>
      </c>
      <c r="D7394" t="str">
        <f t="shared" si="460"/>
        <v xml:space="preserve">7-3-2011 3:51 </v>
      </c>
      <c r="E7394">
        <f t="shared" si="461"/>
        <v>0.99999999994179234</v>
      </c>
      <c r="F7394">
        <v>73.900000000000006</v>
      </c>
      <c r="K7394" t="s">
        <v>17000</v>
      </c>
      <c r="L7394">
        <v>75.900000000000006</v>
      </c>
      <c r="N7394" t="s">
        <v>17108</v>
      </c>
      <c r="O7394" t="str">
        <f t="shared" si="462"/>
        <v xml:space="preserve">6-27-2012 20:51 </v>
      </c>
      <c r="P7394">
        <f t="shared" si="463"/>
        <v>1.0000000001164153</v>
      </c>
      <c r="Q7394">
        <v>78.099999999999994</v>
      </c>
      <c r="R7394">
        <v>0.99999999994179234</v>
      </c>
      <c r="S7394">
        <v>73.900000000000006</v>
      </c>
    </row>
    <row r="7395" spans="1:19" x14ac:dyDescent="0.25">
      <c r="A7395" t="s">
        <v>7426</v>
      </c>
      <c r="B7395">
        <v>73</v>
      </c>
      <c r="D7395" t="str">
        <f t="shared" si="460"/>
        <v xml:space="preserve">7-3-2011 2:51 </v>
      </c>
      <c r="E7395">
        <f t="shared" si="461"/>
        <v>1.0000000001164153</v>
      </c>
      <c r="F7395">
        <v>73</v>
      </c>
      <c r="K7395" t="s">
        <v>17001</v>
      </c>
      <c r="L7395">
        <v>77</v>
      </c>
      <c r="N7395" t="s">
        <v>17109</v>
      </c>
      <c r="O7395" t="str">
        <f t="shared" si="462"/>
        <v xml:space="preserve">6-27-2012 19:51 </v>
      </c>
      <c r="P7395">
        <f t="shared" si="463"/>
        <v>0.99999999994179234</v>
      </c>
      <c r="Q7395">
        <v>82.9</v>
      </c>
      <c r="R7395">
        <v>1.0000000001164153</v>
      </c>
      <c r="S7395">
        <v>73.900000000000006</v>
      </c>
    </row>
    <row r="7396" spans="1:19" x14ac:dyDescent="0.25">
      <c r="A7396" t="s">
        <v>7427</v>
      </c>
      <c r="B7396">
        <v>77</v>
      </c>
      <c r="D7396" t="str">
        <f t="shared" si="460"/>
        <v xml:space="preserve">7-3-2011 1:51 </v>
      </c>
      <c r="E7396">
        <f t="shared" si="461"/>
        <v>0.99999999994179234</v>
      </c>
      <c r="F7396">
        <v>77</v>
      </c>
      <c r="K7396" t="s">
        <v>17002</v>
      </c>
      <c r="L7396">
        <v>81</v>
      </c>
      <c r="N7396" t="s">
        <v>17110</v>
      </c>
      <c r="O7396" t="str">
        <f t="shared" si="462"/>
        <v xml:space="preserve">6-27-2012 18:51 </v>
      </c>
      <c r="P7396">
        <f t="shared" si="463"/>
        <v>0.99999999994179234</v>
      </c>
      <c r="Q7396">
        <v>86</v>
      </c>
      <c r="R7396">
        <v>0.99999999994179234</v>
      </c>
      <c r="S7396">
        <v>73.900000000000006</v>
      </c>
    </row>
    <row r="7397" spans="1:19" x14ac:dyDescent="0.25">
      <c r="A7397" t="s">
        <v>7428</v>
      </c>
      <c r="B7397">
        <v>78.099999999999994</v>
      </c>
      <c r="D7397" t="str">
        <f t="shared" si="460"/>
        <v xml:space="preserve">7-3-2011 0:51 </v>
      </c>
      <c r="E7397">
        <f t="shared" si="461"/>
        <v>0.99999999994179234</v>
      </c>
      <c r="F7397">
        <v>78.099999999999994</v>
      </c>
      <c r="K7397" t="s">
        <v>17003</v>
      </c>
      <c r="L7397">
        <v>81</v>
      </c>
      <c r="N7397" t="s">
        <v>17111</v>
      </c>
      <c r="O7397" t="str">
        <f t="shared" si="462"/>
        <v xml:space="preserve">6-27-2012 17:51 </v>
      </c>
      <c r="P7397">
        <f t="shared" si="463"/>
        <v>1.0000000001164153</v>
      </c>
      <c r="Q7397">
        <v>86</v>
      </c>
      <c r="R7397">
        <v>0.99999999994179234</v>
      </c>
      <c r="S7397">
        <v>73.900000000000006</v>
      </c>
    </row>
    <row r="7398" spans="1:19" x14ac:dyDescent="0.25">
      <c r="A7398" t="s">
        <v>7429</v>
      </c>
      <c r="B7398">
        <v>75.900000000000006</v>
      </c>
      <c r="D7398" t="str">
        <f t="shared" si="460"/>
        <v xml:space="preserve">7-2-2011 23:51 </v>
      </c>
      <c r="E7398">
        <f t="shared" si="461"/>
        <v>1.0000000001164153</v>
      </c>
      <c r="F7398">
        <v>75.900000000000006</v>
      </c>
      <c r="K7398" t="s">
        <v>17004</v>
      </c>
      <c r="L7398">
        <v>80.099999999999994</v>
      </c>
      <c r="N7398" t="s">
        <v>17112</v>
      </c>
      <c r="O7398" t="str">
        <f t="shared" si="462"/>
        <v xml:space="preserve">6-27-2012 16:51 </v>
      </c>
      <c r="P7398">
        <f t="shared" si="463"/>
        <v>0.99999999994179234</v>
      </c>
      <c r="Q7398">
        <v>87.1</v>
      </c>
      <c r="R7398">
        <v>0.99999999994179234</v>
      </c>
      <c r="S7398">
        <v>73.900000000000006</v>
      </c>
    </row>
    <row r="7399" spans="1:19" x14ac:dyDescent="0.25">
      <c r="A7399" t="s">
        <v>7430</v>
      </c>
      <c r="B7399">
        <v>79</v>
      </c>
      <c r="D7399" t="str">
        <f t="shared" si="460"/>
        <v xml:space="preserve">7-2-2011 22:51 </v>
      </c>
      <c r="E7399">
        <f t="shared" si="461"/>
        <v>0.99999999994179234</v>
      </c>
      <c r="F7399">
        <v>79</v>
      </c>
      <c r="K7399" t="s">
        <v>17005</v>
      </c>
      <c r="L7399">
        <v>81</v>
      </c>
      <c r="N7399" t="s">
        <v>17113</v>
      </c>
      <c r="O7399" t="str">
        <f t="shared" si="462"/>
        <v xml:space="preserve">6-27-2012 15:51 </v>
      </c>
      <c r="P7399">
        <f t="shared" si="463"/>
        <v>0.99999999994179234</v>
      </c>
      <c r="Q7399">
        <v>86</v>
      </c>
      <c r="R7399">
        <v>0.99999999994179234</v>
      </c>
      <c r="S7399">
        <v>73.900000000000006</v>
      </c>
    </row>
    <row r="7400" spans="1:19" x14ac:dyDescent="0.25">
      <c r="A7400" t="s">
        <v>7431</v>
      </c>
      <c r="B7400">
        <v>82</v>
      </c>
      <c r="D7400" t="str">
        <f t="shared" si="460"/>
        <v xml:space="preserve">7-2-2011 21:51 </v>
      </c>
      <c r="E7400">
        <f t="shared" si="461"/>
        <v>0.99999999994179234</v>
      </c>
      <c r="F7400">
        <v>82</v>
      </c>
      <c r="K7400" t="s">
        <v>17006</v>
      </c>
      <c r="L7400">
        <v>79</v>
      </c>
      <c r="N7400" t="s">
        <v>17114</v>
      </c>
      <c r="O7400" t="str">
        <f t="shared" si="462"/>
        <v xml:space="preserve">6-27-2012 14:51 </v>
      </c>
      <c r="P7400">
        <f t="shared" si="463"/>
        <v>1.0000000001164153</v>
      </c>
      <c r="Q7400">
        <v>84.9</v>
      </c>
      <c r="R7400">
        <v>1.0000000001164153</v>
      </c>
      <c r="S7400">
        <v>73.900000000000006</v>
      </c>
    </row>
    <row r="7401" spans="1:19" x14ac:dyDescent="0.25">
      <c r="A7401" t="s">
        <v>7432</v>
      </c>
      <c r="B7401">
        <v>82.9</v>
      </c>
      <c r="D7401" t="str">
        <f t="shared" si="460"/>
        <v xml:space="preserve">7-2-2011 20:51 </v>
      </c>
      <c r="E7401">
        <f t="shared" si="461"/>
        <v>1.0000000001164153</v>
      </c>
      <c r="F7401">
        <v>82.9</v>
      </c>
      <c r="K7401" t="s">
        <v>17007</v>
      </c>
      <c r="L7401">
        <v>79</v>
      </c>
      <c r="N7401" t="s">
        <v>17115</v>
      </c>
      <c r="O7401" t="str">
        <f t="shared" si="462"/>
        <v xml:space="preserve">6-27-2012 13:51 </v>
      </c>
      <c r="P7401">
        <f t="shared" si="463"/>
        <v>0.99999999994179234</v>
      </c>
      <c r="Q7401">
        <v>82.9</v>
      </c>
      <c r="R7401">
        <v>0.99999999994179234</v>
      </c>
      <c r="S7401">
        <v>73.900000000000006</v>
      </c>
    </row>
    <row r="7402" spans="1:19" x14ac:dyDescent="0.25">
      <c r="A7402" t="s">
        <v>7433</v>
      </c>
      <c r="B7402">
        <v>89.1</v>
      </c>
      <c r="D7402" t="str">
        <f t="shared" si="460"/>
        <v xml:space="preserve">7-2-2011 19:51 </v>
      </c>
      <c r="E7402">
        <f t="shared" si="461"/>
        <v>0.99999999994179234</v>
      </c>
      <c r="F7402">
        <v>89.1</v>
      </c>
      <c r="K7402" t="s">
        <v>17008</v>
      </c>
      <c r="L7402">
        <v>80.099999999999994</v>
      </c>
      <c r="N7402" t="s">
        <v>17116</v>
      </c>
      <c r="O7402" t="str">
        <f t="shared" si="462"/>
        <v xml:space="preserve">6-27-2012 12:51 </v>
      </c>
      <c r="P7402">
        <f t="shared" si="463"/>
        <v>0.99999999994179234</v>
      </c>
      <c r="Q7402">
        <v>82.4</v>
      </c>
      <c r="R7402">
        <v>1.0000000001164153</v>
      </c>
      <c r="S7402">
        <v>73.900000000000006</v>
      </c>
    </row>
    <row r="7403" spans="1:19" x14ac:dyDescent="0.25">
      <c r="A7403" t="s">
        <v>7434</v>
      </c>
      <c r="B7403">
        <v>91.9</v>
      </c>
      <c r="D7403" t="str">
        <f t="shared" si="460"/>
        <v xml:space="preserve">7-2-2011 18:51 </v>
      </c>
      <c r="E7403">
        <f t="shared" si="461"/>
        <v>0.99999999994179234</v>
      </c>
      <c r="F7403">
        <v>91.9</v>
      </c>
      <c r="K7403" t="s">
        <v>17009</v>
      </c>
      <c r="L7403">
        <v>82</v>
      </c>
      <c r="N7403" t="s">
        <v>17117</v>
      </c>
      <c r="O7403" t="str">
        <f t="shared" si="462"/>
        <v xml:space="preserve">6-27-2012 11:51 </v>
      </c>
      <c r="P7403">
        <f t="shared" si="463"/>
        <v>1.0000000001164153</v>
      </c>
      <c r="Q7403">
        <v>81</v>
      </c>
      <c r="R7403">
        <v>0.2333333333954215</v>
      </c>
      <c r="S7403">
        <v>73.900000000000006</v>
      </c>
    </row>
    <row r="7404" spans="1:19" x14ac:dyDescent="0.25">
      <c r="A7404" t="s">
        <v>7435</v>
      </c>
      <c r="B7404">
        <v>93.9</v>
      </c>
      <c r="D7404" t="str">
        <f t="shared" si="460"/>
        <v xml:space="preserve">7-2-2011 17:51 </v>
      </c>
      <c r="E7404">
        <f t="shared" si="461"/>
        <v>1.0000000001164153</v>
      </c>
      <c r="F7404">
        <v>93.9</v>
      </c>
      <c r="K7404" t="s">
        <v>17010</v>
      </c>
      <c r="L7404">
        <v>88</v>
      </c>
      <c r="N7404" t="s">
        <v>17118</v>
      </c>
      <c r="O7404" t="str">
        <f t="shared" si="462"/>
        <v xml:space="preserve">6-27-2012 10:51 </v>
      </c>
      <c r="P7404">
        <f t="shared" si="463"/>
        <v>0.99999999994179234</v>
      </c>
      <c r="Q7404">
        <v>78.099999999999994</v>
      </c>
      <c r="R7404">
        <v>0.99999999994179234</v>
      </c>
      <c r="S7404">
        <v>73.900000000000006</v>
      </c>
    </row>
    <row r="7405" spans="1:19" x14ac:dyDescent="0.25">
      <c r="A7405" t="s">
        <v>7436</v>
      </c>
      <c r="B7405">
        <v>95</v>
      </c>
      <c r="D7405" t="str">
        <f t="shared" si="460"/>
        <v xml:space="preserve">7-2-2011 16:51 </v>
      </c>
      <c r="E7405">
        <f t="shared" si="461"/>
        <v>0.99999999994179234</v>
      </c>
      <c r="F7405">
        <v>95</v>
      </c>
      <c r="K7405" t="s">
        <v>17011</v>
      </c>
      <c r="L7405">
        <v>93.9</v>
      </c>
      <c r="N7405" t="s">
        <v>17119</v>
      </c>
      <c r="O7405" t="str">
        <f t="shared" si="462"/>
        <v xml:space="preserve">6-27-2012 9:51 </v>
      </c>
      <c r="P7405">
        <f t="shared" si="463"/>
        <v>0.99999999994179234</v>
      </c>
      <c r="Q7405">
        <v>75</v>
      </c>
      <c r="R7405">
        <v>0.99999999994179234</v>
      </c>
      <c r="S7405">
        <v>73.900000000000006</v>
      </c>
    </row>
    <row r="7406" spans="1:19" x14ac:dyDescent="0.25">
      <c r="A7406" t="s">
        <v>7437</v>
      </c>
      <c r="B7406">
        <v>91</v>
      </c>
      <c r="D7406" t="str">
        <f t="shared" si="460"/>
        <v xml:space="preserve">7-2-2011 15:51 </v>
      </c>
      <c r="E7406">
        <f t="shared" si="461"/>
        <v>0.99999999994179234</v>
      </c>
      <c r="F7406">
        <v>91</v>
      </c>
      <c r="K7406" t="s">
        <v>17012</v>
      </c>
      <c r="L7406">
        <v>95</v>
      </c>
      <c r="N7406" t="s">
        <v>17120</v>
      </c>
      <c r="O7406" t="str">
        <f t="shared" si="462"/>
        <v xml:space="preserve">6-27-2012 8:51 </v>
      </c>
      <c r="P7406">
        <f t="shared" si="463"/>
        <v>1.0000000001164153</v>
      </c>
      <c r="Q7406">
        <v>70</v>
      </c>
      <c r="R7406">
        <v>0.99999999994179234</v>
      </c>
      <c r="S7406">
        <v>73.900000000000006</v>
      </c>
    </row>
    <row r="7407" spans="1:19" x14ac:dyDescent="0.25">
      <c r="A7407" t="s">
        <v>7438</v>
      </c>
      <c r="B7407">
        <v>93</v>
      </c>
      <c r="D7407" t="str">
        <f t="shared" si="460"/>
        <v xml:space="preserve">7-2-2011 14:51 </v>
      </c>
      <c r="E7407">
        <f t="shared" si="461"/>
        <v>1.0000000001164153</v>
      </c>
      <c r="F7407">
        <v>93</v>
      </c>
      <c r="K7407" t="s">
        <v>17013</v>
      </c>
      <c r="L7407">
        <v>95</v>
      </c>
      <c r="N7407" t="s">
        <v>17121</v>
      </c>
      <c r="O7407" t="str">
        <f t="shared" si="462"/>
        <v xml:space="preserve">6-27-2012 7:51 </v>
      </c>
      <c r="P7407">
        <f t="shared" si="463"/>
        <v>0.99999999994179234</v>
      </c>
      <c r="Q7407">
        <v>64.900000000000006</v>
      </c>
      <c r="R7407">
        <v>0.99999999994179234</v>
      </c>
      <c r="S7407">
        <v>73.900000000000006</v>
      </c>
    </row>
    <row r="7408" spans="1:19" x14ac:dyDescent="0.25">
      <c r="A7408" t="s">
        <v>7439</v>
      </c>
      <c r="B7408">
        <v>91.9</v>
      </c>
      <c r="D7408" t="str">
        <f t="shared" si="460"/>
        <v xml:space="preserve">7-2-2011 13:51 </v>
      </c>
      <c r="E7408">
        <f t="shared" si="461"/>
        <v>0.99999999994179234</v>
      </c>
      <c r="F7408">
        <v>91.9</v>
      </c>
      <c r="K7408" t="s">
        <v>17014</v>
      </c>
      <c r="L7408">
        <v>87.1</v>
      </c>
      <c r="N7408" t="s">
        <v>17122</v>
      </c>
      <c r="O7408" t="str">
        <f t="shared" si="462"/>
        <v xml:space="preserve">6-27-2012 6:51 </v>
      </c>
      <c r="P7408">
        <f t="shared" si="463"/>
        <v>0.99999999994179234</v>
      </c>
      <c r="Q7408">
        <v>59</v>
      </c>
      <c r="R7408">
        <v>1.0000000001164153</v>
      </c>
      <c r="S7408">
        <v>73.900000000000006</v>
      </c>
    </row>
    <row r="7409" spans="1:19" x14ac:dyDescent="0.25">
      <c r="A7409" t="s">
        <v>7440</v>
      </c>
      <c r="B7409">
        <v>90</v>
      </c>
      <c r="D7409" t="str">
        <f t="shared" si="460"/>
        <v xml:space="preserve">7-2-2011 12:51 </v>
      </c>
      <c r="E7409">
        <f t="shared" si="461"/>
        <v>0.99999999994179234</v>
      </c>
      <c r="F7409">
        <v>90</v>
      </c>
      <c r="K7409" t="s">
        <v>17015</v>
      </c>
      <c r="L7409">
        <v>89.6</v>
      </c>
      <c r="N7409" t="s">
        <v>17123</v>
      </c>
      <c r="O7409" t="str">
        <f t="shared" si="462"/>
        <v xml:space="preserve">6-27-2012 5:51 </v>
      </c>
      <c r="P7409">
        <f t="shared" si="463"/>
        <v>1.0000000001164153</v>
      </c>
      <c r="Q7409">
        <v>57.9</v>
      </c>
      <c r="R7409">
        <v>0.99999999994179234</v>
      </c>
      <c r="S7409">
        <v>73.900000000000006</v>
      </c>
    </row>
    <row r="7410" spans="1:19" x14ac:dyDescent="0.25">
      <c r="A7410" t="s">
        <v>7441</v>
      </c>
      <c r="B7410">
        <v>91</v>
      </c>
      <c r="D7410" t="str">
        <f t="shared" si="460"/>
        <v xml:space="preserve">7-2-2011 11:51 </v>
      </c>
      <c r="E7410">
        <f t="shared" si="461"/>
        <v>1.0000000001164153</v>
      </c>
      <c r="F7410">
        <v>91</v>
      </c>
      <c r="K7410" t="s">
        <v>17016</v>
      </c>
      <c r="L7410">
        <v>102.9</v>
      </c>
      <c r="N7410" t="s">
        <v>17124</v>
      </c>
      <c r="O7410" t="str">
        <f t="shared" si="462"/>
        <v xml:space="preserve">6-27-2012 4:51 </v>
      </c>
      <c r="P7410">
        <f t="shared" si="463"/>
        <v>0.99999999994179234</v>
      </c>
      <c r="Q7410">
        <v>57</v>
      </c>
      <c r="R7410">
        <v>0.99999999994179234</v>
      </c>
      <c r="S7410">
        <v>73.900000000000006</v>
      </c>
    </row>
    <row r="7411" spans="1:19" x14ac:dyDescent="0.25">
      <c r="A7411" t="s">
        <v>7442</v>
      </c>
      <c r="B7411">
        <v>87.1</v>
      </c>
      <c r="D7411" t="str">
        <f t="shared" si="460"/>
        <v xml:space="preserve">7-2-2011 10:51 </v>
      </c>
      <c r="E7411">
        <f t="shared" si="461"/>
        <v>0.99999999994179234</v>
      </c>
      <c r="F7411">
        <v>87.1</v>
      </c>
      <c r="K7411" t="s">
        <v>17017</v>
      </c>
      <c r="L7411">
        <v>102</v>
      </c>
      <c r="N7411" t="s">
        <v>17125</v>
      </c>
      <c r="O7411" t="str">
        <f t="shared" si="462"/>
        <v xml:space="preserve">6-27-2012 3:51 </v>
      </c>
      <c r="P7411">
        <f t="shared" si="463"/>
        <v>0.99999999994179234</v>
      </c>
      <c r="Q7411">
        <v>57.9</v>
      </c>
      <c r="R7411">
        <v>1.0000000001164153</v>
      </c>
      <c r="S7411">
        <v>73.900000000000006</v>
      </c>
    </row>
    <row r="7412" spans="1:19" x14ac:dyDescent="0.25">
      <c r="A7412" t="s">
        <v>7443</v>
      </c>
      <c r="B7412">
        <v>84</v>
      </c>
      <c r="D7412" t="str">
        <f t="shared" si="460"/>
        <v xml:space="preserve">7-2-2011 9:51 </v>
      </c>
      <c r="E7412">
        <f t="shared" si="461"/>
        <v>0.99999999994179234</v>
      </c>
      <c r="F7412">
        <v>84</v>
      </c>
      <c r="K7412" t="s">
        <v>17018</v>
      </c>
      <c r="L7412">
        <v>97</v>
      </c>
      <c r="N7412" t="s">
        <v>17126</v>
      </c>
      <c r="O7412" t="str">
        <f t="shared" si="462"/>
        <v xml:space="preserve">6-27-2012 2:51 </v>
      </c>
      <c r="P7412">
        <f t="shared" si="463"/>
        <v>1.0000000001164153</v>
      </c>
      <c r="Q7412">
        <v>57.9</v>
      </c>
      <c r="R7412">
        <v>0.99999999994179234</v>
      </c>
      <c r="S7412">
        <v>73.900000000000006</v>
      </c>
    </row>
    <row r="7413" spans="1:19" x14ac:dyDescent="0.25">
      <c r="A7413" t="s">
        <v>7444</v>
      </c>
      <c r="B7413">
        <v>79</v>
      </c>
      <c r="D7413" t="str">
        <f t="shared" si="460"/>
        <v xml:space="preserve">7-2-2011 8:51 </v>
      </c>
      <c r="E7413">
        <f t="shared" si="461"/>
        <v>1.0000000001164153</v>
      </c>
      <c r="F7413">
        <v>79</v>
      </c>
      <c r="K7413" t="s">
        <v>17019</v>
      </c>
      <c r="L7413">
        <v>96.1</v>
      </c>
      <c r="N7413" t="s">
        <v>17127</v>
      </c>
      <c r="O7413" t="str">
        <f t="shared" si="462"/>
        <v xml:space="preserve">6-27-2012 1:51 </v>
      </c>
      <c r="P7413">
        <f t="shared" si="463"/>
        <v>0.99999999994179234</v>
      </c>
      <c r="Q7413">
        <v>59</v>
      </c>
      <c r="R7413">
        <v>0.99999999994179234</v>
      </c>
      <c r="S7413">
        <v>73.900000000000006</v>
      </c>
    </row>
    <row r="7414" spans="1:19" x14ac:dyDescent="0.25">
      <c r="A7414" t="s">
        <v>7445</v>
      </c>
      <c r="B7414">
        <v>72</v>
      </c>
      <c r="D7414" t="str">
        <f t="shared" si="460"/>
        <v xml:space="preserve">7-2-2011 7:51 </v>
      </c>
      <c r="E7414">
        <f t="shared" si="461"/>
        <v>0.99999999994179234</v>
      </c>
      <c r="F7414">
        <v>72</v>
      </c>
      <c r="K7414" t="s">
        <v>17020</v>
      </c>
      <c r="L7414">
        <v>91.9</v>
      </c>
      <c r="N7414" t="s">
        <v>17128</v>
      </c>
      <c r="O7414" t="str">
        <f t="shared" si="462"/>
        <v xml:space="preserve">6-27-2012 0:51 </v>
      </c>
      <c r="P7414">
        <f t="shared" si="463"/>
        <v>0.99999999994179234</v>
      </c>
      <c r="Q7414">
        <v>62.1</v>
      </c>
      <c r="R7414">
        <v>1.0000000001164153</v>
      </c>
      <c r="S7414">
        <v>75</v>
      </c>
    </row>
    <row r="7415" spans="1:19" x14ac:dyDescent="0.25">
      <c r="A7415" t="s">
        <v>7446</v>
      </c>
      <c r="B7415">
        <v>66.900000000000006</v>
      </c>
      <c r="D7415" t="str">
        <f t="shared" si="460"/>
        <v xml:space="preserve">7-2-2011 6:51 </v>
      </c>
      <c r="E7415">
        <f t="shared" si="461"/>
        <v>0.99999999994179234</v>
      </c>
      <c r="F7415">
        <v>66.900000000000006</v>
      </c>
      <c r="K7415" t="s">
        <v>17021</v>
      </c>
      <c r="L7415">
        <v>89.1</v>
      </c>
      <c r="N7415" t="s">
        <v>17129</v>
      </c>
      <c r="O7415" t="str">
        <f t="shared" si="462"/>
        <v xml:space="preserve">6-26-2012 23:51 </v>
      </c>
      <c r="P7415">
        <f t="shared" si="463"/>
        <v>1.0000000001164153</v>
      </c>
      <c r="Q7415">
        <v>63</v>
      </c>
      <c r="R7415">
        <v>1.0000000001164153</v>
      </c>
      <c r="S7415">
        <v>75</v>
      </c>
    </row>
    <row r="7416" spans="1:19" x14ac:dyDescent="0.25">
      <c r="A7416" t="s">
        <v>7447</v>
      </c>
      <c r="B7416">
        <v>66.900000000000006</v>
      </c>
      <c r="D7416" t="str">
        <f t="shared" si="460"/>
        <v xml:space="preserve">7-2-2011 5:51 </v>
      </c>
      <c r="E7416">
        <f t="shared" si="461"/>
        <v>1.0000000001164153</v>
      </c>
      <c r="F7416">
        <v>66.900000000000006</v>
      </c>
      <c r="K7416" t="s">
        <v>17022</v>
      </c>
      <c r="L7416">
        <v>86</v>
      </c>
      <c r="N7416" t="s">
        <v>17130</v>
      </c>
      <c r="O7416" t="str">
        <f t="shared" si="462"/>
        <v xml:space="preserve">6-26-2012 22:51 </v>
      </c>
      <c r="P7416">
        <f t="shared" si="463"/>
        <v>0.99999999994179234</v>
      </c>
      <c r="Q7416">
        <v>64.900000000000006</v>
      </c>
      <c r="R7416">
        <v>1.0000000001164153</v>
      </c>
      <c r="S7416">
        <v>75</v>
      </c>
    </row>
    <row r="7417" spans="1:19" x14ac:dyDescent="0.25">
      <c r="A7417" t="s">
        <v>7448</v>
      </c>
      <c r="B7417">
        <v>68</v>
      </c>
      <c r="D7417" t="str">
        <f t="shared" si="460"/>
        <v xml:space="preserve">7-2-2011 4:51 </v>
      </c>
      <c r="E7417">
        <f t="shared" si="461"/>
        <v>0.99999999994179234</v>
      </c>
      <c r="F7417">
        <v>68</v>
      </c>
      <c r="K7417" t="s">
        <v>17023</v>
      </c>
      <c r="L7417">
        <v>84</v>
      </c>
      <c r="N7417" t="s">
        <v>17131</v>
      </c>
      <c r="O7417" t="str">
        <f t="shared" si="462"/>
        <v xml:space="preserve">6-26-2012 21:51 </v>
      </c>
      <c r="P7417">
        <f t="shared" si="463"/>
        <v>0.99999999994179234</v>
      </c>
      <c r="Q7417">
        <v>69.099999999999994</v>
      </c>
      <c r="R7417">
        <v>1.0000000001164153</v>
      </c>
      <c r="S7417">
        <v>75</v>
      </c>
    </row>
    <row r="7418" spans="1:19" x14ac:dyDescent="0.25">
      <c r="A7418" t="s">
        <v>7449</v>
      </c>
      <c r="B7418">
        <v>69.099999999999994</v>
      </c>
      <c r="D7418" t="str">
        <f t="shared" si="460"/>
        <v xml:space="preserve">7-2-2011 3:51 </v>
      </c>
      <c r="E7418">
        <f t="shared" si="461"/>
        <v>0.99999999994179234</v>
      </c>
      <c r="F7418">
        <v>69.099999999999994</v>
      </c>
      <c r="K7418" t="s">
        <v>17024</v>
      </c>
      <c r="L7418">
        <v>81</v>
      </c>
      <c r="N7418" t="s">
        <v>17132</v>
      </c>
      <c r="O7418" t="str">
        <f t="shared" si="462"/>
        <v xml:space="preserve">6-26-2012 20:51 </v>
      </c>
      <c r="P7418">
        <f t="shared" si="463"/>
        <v>1.0000000001164153</v>
      </c>
      <c r="Q7418">
        <v>73</v>
      </c>
      <c r="R7418">
        <v>1.0000000001164153</v>
      </c>
      <c r="S7418">
        <v>75</v>
      </c>
    </row>
    <row r="7419" spans="1:19" x14ac:dyDescent="0.25">
      <c r="A7419" t="s">
        <v>7450</v>
      </c>
      <c r="B7419">
        <v>72</v>
      </c>
      <c r="D7419" t="str">
        <f t="shared" si="460"/>
        <v xml:space="preserve">7-2-2011 2:51 </v>
      </c>
      <c r="E7419">
        <f t="shared" si="461"/>
        <v>1.0000000001164153</v>
      </c>
      <c r="F7419">
        <v>72</v>
      </c>
      <c r="K7419" t="s">
        <v>17025</v>
      </c>
      <c r="L7419">
        <v>75.900000000000006</v>
      </c>
      <c r="N7419" t="s">
        <v>17133</v>
      </c>
      <c r="O7419" t="str">
        <f t="shared" si="462"/>
        <v xml:space="preserve">6-26-2012 19:51 </v>
      </c>
      <c r="P7419">
        <f t="shared" si="463"/>
        <v>0.99999999994179234</v>
      </c>
      <c r="Q7419">
        <v>75.900000000000006</v>
      </c>
      <c r="R7419">
        <v>0.99999999994179234</v>
      </c>
      <c r="S7419">
        <v>75</v>
      </c>
    </row>
    <row r="7420" spans="1:19" x14ac:dyDescent="0.25">
      <c r="A7420" t="s">
        <v>7451</v>
      </c>
      <c r="B7420">
        <v>72</v>
      </c>
      <c r="D7420" t="str">
        <f t="shared" si="460"/>
        <v xml:space="preserve">7-2-2011 1:51 </v>
      </c>
      <c r="E7420">
        <f t="shared" si="461"/>
        <v>0.99999999994179234</v>
      </c>
      <c r="F7420">
        <v>72</v>
      </c>
      <c r="K7420" t="s">
        <v>17026</v>
      </c>
      <c r="L7420">
        <v>75.900000000000006</v>
      </c>
      <c r="N7420" t="s">
        <v>17134</v>
      </c>
      <c r="O7420" t="str">
        <f t="shared" si="462"/>
        <v xml:space="preserve">6-26-2012 18:51 </v>
      </c>
      <c r="P7420">
        <f t="shared" si="463"/>
        <v>0.99999999994179234</v>
      </c>
      <c r="Q7420">
        <v>79</v>
      </c>
      <c r="R7420">
        <v>0.99999999994179234</v>
      </c>
      <c r="S7420">
        <v>75</v>
      </c>
    </row>
    <row r="7421" spans="1:19" x14ac:dyDescent="0.25">
      <c r="A7421" t="s">
        <v>7452</v>
      </c>
      <c r="B7421">
        <v>75.900000000000006</v>
      </c>
      <c r="D7421" t="str">
        <f t="shared" si="460"/>
        <v xml:space="preserve">7-2-2011 0:51 </v>
      </c>
      <c r="E7421">
        <f t="shared" si="461"/>
        <v>0.99999999994179234</v>
      </c>
      <c r="F7421">
        <v>75.900000000000006</v>
      </c>
      <c r="K7421" t="s">
        <v>17027</v>
      </c>
      <c r="L7421">
        <v>77</v>
      </c>
      <c r="N7421" t="s">
        <v>17135</v>
      </c>
      <c r="O7421" t="str">
        <f t="shared" si="462"/>
        <v xml:space="preserve">6-26-2012 17:51 </v>
      </c>
      <c r="P7421">
        <f t="shared" si="463"/>
        <v>1.0000000001164153</v>
      </c>
      <c r="Q7421">
        <v>81</v>
      </c>
      <c r="R7421">
        <v>0.99999999994179234</v>
      </c>
      <c r="S7421">
        <v>75</v>
      </c>
    </row>
    <row r="7422" spans="1:19" x14ac:dyDescent="0.25">
      <c r="A7422" t="s">
        <v>7453</v>
      </c>
      <c r="B7422">
        <v>77</v>
      </c>
      <c r="D7422" t="str">
        <f t="shared" si="460"/>
        <v xml:space="preserve">7-1-2011 23:51 </v>
      </c>
      <c r="E7422">
        <f t="shared" si="461"/>
        <v>1.0000000001164153</v>
      </c>
      <c r="F7422">
        <v>77</v>
      </c>
      <c r="K7422" t="s">
        <v>17028</v>
      </c>
      <c r="L7422">
        <v>79</v>
      </c>
      <c r="N7422" t="s">
        <v>17136</v>
      </c>
      <c r="O7422" t="str">
        <f t="shared" si="462"/>
        <v xml:space="preserve">6-26-2012 16:51 </v>
      </c>
      <c r="P7422">
        <f t="shared" si="463"/>
        <v>0.99999999994179234</v>
      </c>
      <c r="Q7422">
        <v>81</v>
      </c>
      <c r="R7422">
        <v>0.99999999994179234</v>
      </c>
      <c r="S7422">
        <v>75</v>
      </c>
    </row>
    <row r="7423" spans="1:19" x14ac:dyDescent="0.25">
      <c r="A7423" t="s">
        <v>7454</v>
      </c>
      <c r="B7423">
        <v>77</v>
      </c>
      <c r="D7423" t="str">
        <f t="shared" si="460"/>
        <v xml:space="preserve">7-1-2011 22:51 </v>
      </c>
      <c r="E7423">
        <f t="shared" si="461"/>
        <v>0.99999999994179234</v>
      </c>
      <c r="F7423">
        <v>77</v>
      </c>
      <c r="K7423" t="s">
        <v>17029</v>
      </c>
      <c r="L7423">
        <v>84.9</v>
      </c>
      <c r="N7423" t="s">
        <v>17137</v>
      </c>
      <c r="O7423" t="str">
        <f t="shared" si="462"/>
        <v xml:space="preserve">6-26-2012 15:51 </v>
      </c>
      <c r="P7423">
        <f t="shared" si="463"/>
        <v>0.99999999994179234</v>
      </c>
      <c r="Q7423">
        <v>80.099999999999994</v>
      </c>
      <c r="R7423">
        <v>0.99999999994179234</v>
      </c>
      <c r="S7423">
        <v>75</v>
      </c>
    </row>
    <row r="7424" spans="1:19" x14ac:dyDescent="0.25">
      <c r="A7424" t="s">
        <v>7455</v>
      </c>
      <c r="B7424">
        <v>78.099999999999994</v>
      </c>
      <c r="D7424" t="str">
        <f t="shared" si="460"/>
        <v xml:space="preserve">7-1-2011 21:51 </v>
      </c>
      <c r="E7424">
        <f t="shared" si="461"/>
        <v>0.99999999994179234</v>
      </c>
      <c r="F7424">
        <v>78.099999999999994</v>
      </c>
      <c r="K7424" t="s">
        <v>17030</v>
      </c>
      <c r="L7424">
        <v>89.1</v>
      </c>
      <c r="N7424" t="s">
        <v>17138</v>
      </c>
      <c r="O7424" t="str">
        <f t="shared" si="462"/>
        <v xml:space="preserve">6-26-2012 14:51 </v>
      </c>
      <c r="P7424">
        <f t="shared" si="463"/>
        <v>1.0000000001164153</v>
      </c>
      <c r="Q7424">
        <v>79</v>
      </c>
      <c r="R7424">
        <v>1.0000000001164153</v>
      </c>
      <c r="S7424">
        <v>75</v>
      </c>
    </row>
    <row r="7425" spans="1:19" x14ac:dyDescent="0.25">
      <c r="A7425" t="s">
        <v>7456</v>
      </c>
      <c r="B7425">
        <v>82</v>
      </c>
      <c r="D7425" t="str">
        <f t="shared" si="460"/>
        <v xml:space="preserve">7-1-2011 20:51 </v>
      </c>
      <c r="E7425">
        <f t="shared" si="461"/>
        <v>1.0000000001164153</v>
      </c>
      <c r="F7425">
        <v>82</v>
      </c>
      <c r="K7425" t="s">
        <v>17031</v>
      </c>
      <c r="L7425">
        <v>89.6</v>
      </c>
      <c r="N7425" t="s">
        <v>17139</v>
      </c>
      <c r="O7425" t="str">
        <f t="shared" si="462"/>
        <v xml:space="preserve">6-26-2012 13:51 </v>
      </c>
      <c r="P7425">
        <f t="shared" si="463"/>
        <v>0.99999999994179234</v>
      </c>
      <c r="Q7425">
        <v>77</v>
      </c>
      <c r="R7425">
        <v>0.99999999994179234</v>
      </c>
      <c r="S7425">
        <v>75</v>
      </c>
    </row>
    <row r="7426" spans="1:19" x14ac:dyDescent="0.25">
      <c r="A7426" t="s">
        <v>7457</v>
      </c>
      <c r="B7426">
        <v>87.1</v>
      </c>
      <c r="D7426" t="str">
        <f t="shared" si="460"/>
        <v xml:space="preserve">7-1-2011 19:51 </v>
      </c>
      <c r="E7426">
        <f t="shared" si="461"/>
        <v>0.99999999994179234</v>
      </c>
      <c r="F7426">
        <v>87.1</v>
      </c>
      <c r="K7426" t="s">
        <v>17032</v>
      </c>
      <c r="L7426">
        <v>87.1</v>
      </c>
      <c r="N7426" t="s">
        <v>17140</v>
      </c>
      <c r="O7426" t="str">
        <f t="shared" si="462"/>
        <v xml:space="preserve">6-26-2012 12:51 </v>
      </c>
      <c r="P7426">
        <f t="shared" si="463"/>
        <v>0.99999999994179234</v>
      </c>
      <c r="Q7426">
        <v>75.900000000000006</v>
      </c>
      <c r="R7426">
        <v>1.0000000001164153</v>
      </c>
      <c r="S7426">
        <v>75</v>
      </c>
    </row>
    <row r="7427" spans="1:19" x14ac:dyDescent="0.25">
      <c r="A7427" t="s">
        <v>7458</v>
      </c>
      <c r="B7427">
        <v>90</v>
      </c>
      <c r="D7427" t="str">
        <f t="shared" ref="D7427:D7490" si="464">LEFT(A7427,LEN(A7427)-3)</f>
        <v xml:space="preserve">7-1-2011 18:51 </v>
      </c>
      <c r="E7427">
        <f t="shared" ref="E7427:E7490" si="465">(D7427-D7428)*24</f>
        <v>0.99999999994179234</v>
      </c>
      <c r="F7427">
        <v>90</v>
      </c>
      <c r="K7427" t="s">
        <v>17033</v>
      </c>
      <c r="L7427">
        <v>86</v>
      </c>
      <c r="N7427" t="s">
        <v>17141</v>
      </c>
      <c r="O7427" t="str">
        <f t="shared" ref="O7427:O7490" si="466">LEFT(N7427,LEN(N7427)-3)</f>
        <v xml:space="preserve">6-26-2012 11:51 </v>
      </c>
      <c r="P7427">
        <f t="shared" ref="P7427:P7490" si="467">(O7427-O7428)*24</f>
        <v>1.0000000001164153</v>
      </c>
      <c r="Q7427">
        <v>75</v>
      </c>
      <c r="R7427">
        <v>0.99999999994179234</v>
      </c>
      <c r="S7427">
        <v>75</v>
      </c>
    </row>
    <row r="7428" spans="1:19" x14ac:dyDescent="0.25">
      <c r="A7428" t="s">
        <v>7459</v>
      </c>
      <c r="B7428">
        <v>93</v>
      </c>
      <c r="D7428" t="str">
        <f t="shared" si="464"/>
        <v xml:space="preserve">7-1-2011 17:51 </v>
      </c>
      <c r="E7428">
        <f t="shared" si="465"/>
        <v>1.0000000001164153</v>
      </c>
      <c r="F7428">
        <v>93</v>
      </c>
      <c r="K7428" t="s">
        <v>17034</v>
      </c>
      <c r="L7428">
        <v>87.1</v>
      </c>
      <c r="N7428" t="s">
        <v>17142</v>
      </c>
      <c r="O7428" t="str">
        <f t="shared" si="466"/>
        <v xml:space="preserve">6-26-2012 10:51 </v>
      </c>
      <c r="P7428">
        <f t="shared" si="467"/>
        <v>0.99999999994179234</v>
      </c>
      <c r="Q7428">
        <v>73.900000000000006</v>
      </c>
      <c r="R7428">
        <v>0.99999999994179234</v>
      </c>
      <c r="S7428">
        <v>75</v>
      </c>
    </row>
    <row r="7429" spans="1:19" x14ac:dyDescent="0.25">
      <c r="A7429" t="s">
        <v>7460</v>
      </c>
      <c r="B7429">
        <v>93</v>
      </c>
      <c r="D7429" t="str">
        <f t="shared" si="464"/>
        <v xml:space="preserve">7-1-2011 16:51 </v>
      </c>
      <c r="E7429">
        <f t="shared" si="465"/>
        <v>0.99999999994179234</v>
      </c>
      <c r="F7429">
        <v>93</v>
      </c>
      <c r="K7429" t="s">
        <v>17035</v>
      </c>
      <c r="L7429">
        <v>89.1</v>
      </c>
      <c r="N7429" t="s">
        <v>17143</v>
      </c>
      <c r="O7429" t="str">
        <f t="shared" si="466"/>
        <v xml:space="preserve">6-26-2012 9:51 </v>
      </c>
      <c r="P7429">
        <f t="shared" si="467"/>
        <v>0.99999999994179234</v>
      </c>
      <c r="Q7429">
        <v>71.099999999999994</v>
      </c>
      <c r="R7429">
        <v>1.0000000001164153</v>
      </c>
      <c r="S7429">
        <v>75</v>
      </c>
    </row>
    <row r="7430" spans="1:19" x14ac:dyDescent="0.25">
      <c r="A7430" t="s">
        <v>7461</v>
      </c>
      <c r="B7430">
        <v>93</v>
      </c>
      <c r="D7430" t="str">
        <f t="shared" si="464"/>
        <v xml:space="preserve">7-1-2011 15:51 </v>
      </c>
      <c r="E7430">
        <f t="shared" si="465"/>
        <v>0.99999999994179234</v>
      </c>
      <c r="F7430">
        <v>93</v>
      </c>
      <c r="K7430" t="s">
        <v>17036</v>
      </c>
      <c r="L7430">
        <v>93</v>
      </c>
      <c r="N7430" t="s">
        <v>17144</v>
      </c>
      <c r="O7430" t="str">
        <f t="shared" si="466"/>
        <v xml:space="preserve">6-26-2012 8:51 </v>
      </c>
      <c r="P7430">
        <f t="shared" si="467"/>
        <v>1.0000000001164153</v>
      </c>
      <c r="Q7430">
        <v>70</v>
      </c>
      <c r="R7430">
        <v>0.99999999994179234</v>
      </c>
      <c r="S7430">
        <v>75</v>
      </c>
    </row>
    <row r="7431" spans="1:19" x14ac:dyDescent="0.25">
      <c r="A7431" t="s">
        <v>7462</v>
      </c>
      <c r="B7431">
        <v>91.9</v>
      </c>
      <c r="D7431" t="str">
        <f t="shared" si="464"/>
        <v xml:space="preserve">7-1-2011 14:51 </v>
      </c>
      <c r="E7431">
        <f t="shared" si="465"/>
        <v>1.0000000001164153</v>
      </c>
      <c r="F7431">
        <v>91.9</v>
      </c>
      <c r="K7431" t="s">
        <v>17037</v>
      </c>
      <c r="L7431">
        <v>96.8</v>
      </c>
      <c r="N7431" t="s">
        <v>17145</v>
      </c>
      <c r="O7431" t="str">
        <f t="shared" si="466"/>
        <v xml:space="preserve">6-26-2012 7:51 </v>
      </c>
      <c r="P7431">
        <f t="shared" si="467"/>
        <v>0.99999999994179234</v>
      </c>
      <c r="Q7431">
        <v>66.900000000000006</v>
      </c>
      <c r="R7431">
        <v>0.99999999994179234</v>
      </c>
      <c r="S7431">
        <v>75</v>
      </c>
    </row>
    <row r="7432" spans="1:19" x14ac:dyDescent="0.25">
      <c r="A7432" t="s">
        <v>7463</v>
      </c>
      <c r="B7432">
        <v>90</v>
      </c>
      <c r="D7432" t="str">
        <f t="shared" si="464"/>
        <v xml:space="preserve">7-1-2011 13:51 </v>
      </c>
      <c r="E7432">
        <f t="shared" si="465"/>
        <v>0.99999999994179234</v>
      </c>
      <c r="F7432">
        <v>90</v>
      </c>
      <c r="K7432" t="s">
        <v>17038</v>
      </c>
      <c r="L7432">
        <v>100.9</v>
      </c>
      <c r="N7432" t="s">
        <v>17146</v>
      </c>
      <c r="O7432" t="str">
        <f t="shared" si="466"/>
        <v xml:space="preserve">6-26-2012 6:51 </v>
      </c>
      <c r="P7432">
        <f t="shared" si="467"/>
        <v>0.99999999994179234</v>
      </c>
      <c r="Q7432">
        <v>66</v>
      </c>
      <c r="R7432">
        <v>0.88333333341870457</v>
      </c>
      <c r="S7432">
        <v>75</v>
      </c>
    </row>
    <row r="7433" spans="1:19" x14ac:dyDescent="0.25">
      <c r="A7433" t="s">
        <v>7464</v>
      </c>
      <c r="B7433">
        <v>88</v>
      </c>
      <c r="D7433" t="str">
        <f t="shared" si="464"/>
        <v xml:space="preserve">7-1-2011 12:51 </v>
      </c>
      <c r="E7433">
        <f t="shared" si="465"/>
        <v>0.99999999994179234</v>
      </c>
      <c r="F7433">
        <v>88</v>
      </c>
      <c r="K7433" t="s">
        <v>17039</v>
      </c>
      <c r="L7433">
        <v>102</v>
      </c>
      <c r="N7433" t="s">
        <v>17147</v>
      </c>
      <c r="O7433" t="str">
        <f t="shared" si="466"/>
        <v xml:space="preserve">6-26-2012 5:51 </v>
      </c>
      <c r="P7433">
        <f t="shared" si="467"/>
        <v>1.0000000001164153</v>
      </c>
      <c r="Q7433">
        <v>66.900000000000006</v>
      </c>
      <c r="R7433">
        <v>0.99999999994179234</v>
      </c>
      <c r="S7433">
        <v>75</v>
      </c>
    </row>
    <row r="7434" spans="1:19" x14ac:dyDescent="0.25">
      <c r="A7434" t="s">
        <v>7465</v>
      </c>
      <c r="B7434">
        <v>87.1</v>
      </c>
      <c r="D7434" t="str">
        <f t="shared" si="464"/>
        <v xml:space="preserve">7-1-2011 11:51 </v>
      </c>
      <c r="E7434">
        <f t="shared" si="465"/>
        <v>1.0000000001164153</v>
      </c>
      <c r="F7434">
        <v>87.1</v>
      </c>
      <c r="K7434" t="s">
        <v>17040</v>
      </c>
      <c r="L7434">
        <v>105.1</v>
      </c>
      <c r="N7434" t="s">
        <v>17148</v>
      </c>
      <c r="O7434" t="str">
        <f t="shared" si="466"/>
        <v xml:space="preserve">6-26-2012 4:51 </v>
      </c>
      <c r="P7434">
        <f t="shared" si="467"/>
        <v>0.99999999994179234</v>
      </c>
      <c r="Q7434">
        <v>68</v>
      </c>
      <c r="R7434">
        <v>0.99999999994179234</v>
      </c>
      <c r="S7434">
        <v>75</v>
      </c>
    </row>
    <row r="7435" spans="1:19" x14ac:dyDescent="0.25">
      <c r="A7435" t="s">
        <v>7466</v>
      </c>
      <c r="B7435">
        <v>86</v>
      </c>
      <c r="D7435" t="str">
        <f t="shared" si="464"/>
        <v xml:space="preserve">7-1-2011 10:51 </v>
      </c>
      <c r="E7435">
        <f t="shared" si="465"/>
        <v>0.99999999994179234</v>
      </c>
      <c r="F7435">
        <v>86</v>
      </c>
      <c r="K7435" t="s">
        <v>17041</v>
      </c>
      <c r="L7435">
        <v>105.1</v>
      </c>
      <c r="N7435" t="s">
        <v>17149</v>
      </c>
      <c r="O7435" t="str">
        <f t="shared" si="466"/>
        <v xml:space="preserve">6-26-2012 3:51 </v>
      </c>
      <c r="P7435">
        <f t="shared" si="467"/>
        <v>0.99999999994179234</v>
      </c>
      <c r="Q7435">
        <v>70</v>
      </c>
      <c r="R7435">
        <v>1.0000000001164153</v>
      </c>
      <c r="S7435">
        <v>75</v>
      </c>
    </row>
    <row r="7436" spans="1:19" x14ac:dyDescent="0.25">
      <c r="A7436" t="s">
        <v>7467</v>
      </c>
      <c r="B7436">
        <v>82</v>
      </c>
      <c r="D7436" t="str">
        <f t="shared" si="464"/>
        <v xml:space="preserve">7-1-2011 9:51 </v>
      </c>
      <c r="E7436">
        <f t="shared" si="465"/>
        <v>0.99999999994179234</v>
      </c>
      <c r="F7436">
        <v>82</v>
      </c>
      <c r="K7436" t="s">
        <v>17042</v>
      </c>
      <c r="L7436">
        <v>104</v>
      </c>
      <c r="N7436" t="s">
        <v>17150</v>
      </c>
      <c r="O7436" t="str">
        <f t="shared" si="466"/>
        <v xml:space="preserve">6-26-2012 2:51 </v>
      </c>
      <c r="P7436">
        <f t="shared" si="467"/>
        <v>1.0000000001164153</v>
      </c>
      <c r="Q7436">
        <v>71.099999999999994</v>
      </c>
      <c r="R7436">
        <v>0.99999999994179234</v>
      </c>
      <c r="S7436">
        <v>75</v>
      </c>
    </row>
    <row r="7437" spans="1:19" x14ac:dyDescent="0.25">
      <c r="A7437" t="s">
        <v>7468</v>
      </c>
      <c r="B7437">
        <v>77</v>
      </c>
      <c r="D7437" t="str">
        <f t="shared" si="464"/>
        <v xml:space="preserve">7-1-2011 8:51 </v>
      </c>
      <c r="E7437">
        <f t="shared" si="465"/>
        <v>1.0000000001164153</v>
      </c>
      <c r="F7437">
        <v>77</v>
      </c>
      <c r="K7437" t="s">
        <v>17043</v>
      </c>
      <c r="L7437">
        <v>100</v>
      </c>
      <c r="N7437" t="s">
        <v>17151</v>
      </c>
      <c r="O7437" t="str">
        <f t="shared" si="466"/>
        <v xml:space="preserve">6-26-2012 1:51 </v>
      </c>
      <c r="P7437">
        <f t="shared" si="467"/>
        <v>0.99999999994179234</v>
      </c>
      <c r="Q7437">
        <v>73.900000000000006</v>
      </c>
      <c r="R7437">
        <v>0.99999999994179234</v>
      </c>
      <c r="S7437">
        <v>75</v>
      </c>
    </row>
    <row r="7438" spans="1:19" x14ac:dyDescent="0.25">
      <c r="A7438" t="s">
        <v>7469</v>
      </c>
      <c r="B7438">
        <v>73</v>
      </c>
      <c r="D7438" t="str">
        <f t="shared" si="464"/>
        <v xml:space="preserve">7-1-2011 7:51 </v>
      </c>
      <c r="E7438">
        <f t="shared" si="465"/>
        <v>0.99999999994179234</v>
      </c>
      <c r="F7438">
        <v>73</v>
      </c>
      <c r="K7438" t="s">
        <v>17044</v>
      </c>
      <c r="L7438">
        <v>98.1</v>
      </c>
      <c r="N7438" t="s">
        <v>17152</v>
      </c>
      <c r="O7438" t="str">
        <f t="shared" si="466"/>
        <v xml:space="preserve">6-26-2012 0:51 </v>
      </c>
      <c r="P7438">
        <f t="shared" si="467"/>
        <v>0.99999999994179234</v>
      </c>
      <c r="Q7438">
        <v>73.900000000000006</v>
      </c>
      <c r="R7438">
        <v>0.99999999994179234</v>
      </c>
      <c r="S7438">
        <v>75</v>
      </c>
    </row>
    <row r="7439" spans="1:19" x14ac:dyDescent="0.25">
      <c r="A7439" t="s">
        <v>7470</v>
      </c>
      <c r="B7439">
        <v>66.900000000000006</v>
      </c>
      <c r="D7439" t="str">
        <f t="shared" si="464"/>
        <v xml:space="preserve">7-1-2011 6:51 </v>
      </c>
      <c r="E7439">
        <f t="shared" si="465"/>
        <v>0.99999999994179234</v>
      </c>
      <c r="F7439">
        <v>66.900000000000006</v>
      </c>
      <c r="K7439" t="s">
        <v>17045</v>
      </c>
      <c r="L7439">
        <v>96.1</v>
      </c>
      <c r="N7439" t="s">
        <v>17153</v>
      </c>
      <c r="O7439" t="str">
        <f t="shared" si="466"/>
        <v xml:space="preserve">6-25-2012 23:51 </v>
      </c>
      <c r="P7439">
        <f t="shared" si="467"/>
        <v>1.0000000001164153</v>
      </c>
      <c r="Q7439">
        <v>75.900000000000006</v>
      </c>
      <c r="R7439">
        <v>1.0000000001164153</v>
      </c>
      <c r="S7439">
        <v>75</v>
      </c>
    </row>
    <row r="7440" spans="1:19" x14ac:dyDescent="0.25">
      <c r="A7440" t="s">
        <v>7471</v>
      </c>
      <c r="B7440">
        <v>64.900000000000006</v>
      </c>
      <c r="D7440" t="str">
        <f t="shared" si="464"/>
        <v xml:space="preserve">7-1-2011 5:51 </v>
      </c>
      <c r="E7440">
        <f t="shared" si="465"/>
        <v>1.0000000001164153</v>
      </c>
      <c r="F7440">
        <v>64.900000000000006</v>
      </c>
      <c r="K7440" t="s">
        <v>17046</v>
      </c>
      <c r="L7440">
        <v>93</v>
      </c>
      <c r="N7440" t="s">
        <v>17154</v>
      </c>
      <c r="O7440" t="str">
        <f t="shared" si="466"/>
        <v xml:space="preserve">6-25-2012 22:51 </v>
      </c>
      <c r="P7440">
        <f t="shared" si="467"/>
        <v>0.5166666666045785</v>
      </c>
      <c r="Q7440">
        <v>75.900000000000006</v>
      </c>
      <c r="R7440">
        <v>1.0000000001164153</v>
      </c>
      <c r="S7440">
        <v>75</v>
      </c>
    </row>
    <row r="7441" spans="1:19" x14ac:dyDescent="0.25">
      <c r="A7441" t="s">
        <v>7472</v>
      </c>
      <c r="B7441">
        <v>66</v>
      </c>
      <c r="D7441" t="str">
        <f t="shared" si="464"/>
        <v xml:space="preserve">7-1-2011 4:51 </v>
      </c>
      <c r="E7441">
        <f t="shared" si="465"/>
        <v>0.99999999994179234</v>
      </c>
      <c r="F7441">
        <v>66</v>
      </c>
      <c r="K7441" t="s">
        <v>17047</v>
      </c>
      <c r="L7441">
        <v>88</v>
      </c>
      <c r="N7441" t="s">
        <v>17155</v>
      </c>
      <c r="O7441" t="str">
        <f t="shared" si="466"/>
        <v xml:space="preserve">6-25-2012 22:20 </v>
      </c>
      <c r="P7441">
        <f t="shared" si="467"/>
        <v>0.48333333333721384</v>
      </c>
      <c r="Q7441">
        <v>77</v>
      </c>
      <c r="R7441">
        <v>0.99999999994179234</v>
      </c>
      <c r="S7441">
        <v>75</v>
      </c>
    </row>
    <row r="7442" spans="1:19" x14ac:dyDescent="0.25">
      <c r="A7442" t="s">
        <v>7473</v>
      </c>
      <c r="B7442">
        <v>69.099999999999994</v>
      </c>
      <c r="D7442" t="str">
        <f t="shared" si="464"/>
        <v xml:space="preserve">7-1-2011 3:51 </v>
      </c>
      <c r="E7442">
        <f t="shared" si="465"/>
        <v>0.99999999994179234</v>
      </c>
      <c r="F7442">
        <v>69.099999999999994</v>
      </c>
      <c r="K7442" t="s">
        <v>17048</v>
      </c>
      <c r="L7442">
        <v>84</v>
      </c>
      <c r="N7442" t="s">
        <v>17156</v>
      </c>
      <c r="O7442" t="str">
        <f t="shared" si="466"/>
        <v xml:space="preserve">6-25-2012 21:51 </v>
      </c>
      <c r="P7442">
        <f t="shared" si="467"/>
        <v>8.3333333255723119E-2</v>
      </c>
      <c r="Q7442">
        <v>79</v>
      </c>
      <c r="R7442">
        <v>1.0000000001164153</v>
      </c>
      <c r="S7442">
        <v>75</v>
      </c>
    </row>
    <row r="7443" spans="1:19" x14ac:dyDescent="0.25">
      <c r="A7443" t="s">
        <v>7474</v>
      </c>
      <c r="B7443">
        <v>70</v>
      </c>
      <c r="D7443" t="str">
        <f t="shared" si="464"/>
        <v xml:space="preserve">7-1-2011 2:51 </v>
      </c>
      <c r="E7443">
        <f t="shared" si="465"/>
        <v>1.0000000001164153</v>
      </c>
      <c r="F7443">
        <v>70</v>
      </c>
      <c r="K7443" t="s">
        <v>17049</v>
      </c>
      <c r="L7443">
        <v>77</v>
      </c>
      <c r="N7443" t="s">
        <v>17157</v>
      </c>
      <c r="O7443" t="str">
        <f t="shared" si="466"/>
        <v xml:space="preserve">6-25-2012 21:46 </v>
      </c>
      <c r="P7443">
        <f t="shared" si="467"/>
        <v>0.2333333333954215</v>
      </c>
      <c r="Q7443">
        <v>80.599999999999994</v>
      </c>
      <c r="R7443">
        <v>0.99999999994179234</v>
      </c>
      <c r="S7443">
        <v>75</v>
      </c>
    </row>
    <row r="7444" spans="1:19" x14ac:dyDescent="0.25">
      <c r="A7444" t="s">
        <v>7475</v>
      </c>
      <c r="B7444">
        <v>73</v>
      </c>
      <c r="D7444" t="str">
        <f t="shared" si="464"/>
        <v xml:space="preserve">7-1-2011 1:51 </v>
      </c>
      <c r="E7444">
        <f t="shared" si="465"/>
        <v>0.99999999994179234</v>
      </c>
      <c r="F7444">
        <v>73</v>
      </c>
      <c r="K7444" t="s">
        <v>17050</v>
      </c>
      <c r="L7444">
        <v>71.099999999999994</v>
      </c>
      <c r="N7444" t="s">
        <v>17158</v>
      </c>
      <c r="O7444" t="str">
        <f t="shared" si="466"/>
        <v xml:space="preserve">6-25-2012 21:32 </v>
      </c>
      <c r="P7444">
        <f t="shared" si="467"/>
        <v>0.68333333329064772</v>
      </c>
      <c r="Q7444">
        <v>82.4</v>
      </c>
      <c r="R7444">
        <v>0.26666666666278616</v>
      </c>
      <c r="S7444">
        <v>75</v>
      </c>
    </row>
    <row r="7445" spans="1:19" x14ac:dyDescent="0.25">
      <c r="A7445" t="s">
        <v>7476</v>
      </c>
      <c r="B7445">
        <v>72</v>
      </c>
      <c r="D7445" t="str">
        <f t="shared" si="464"/>
        <v xml:space="preserve">7-1-2011 0:51 </v>
      </c>
      <c r="E7445">
        <f t="shared" si="465"/>
        <v>0.99999999994179234</v>
      </c>
      <c r="F7445">
        <v>72</v>
      </c>
      <c r="K7445" t="s">
        <v>17051</v>
      </c>
      <c r="L7445">
        <v>72</v>
      </c>
      <c r="N7445" t="s">
        <v>17159</v>
      </c>
      <c r="O7445" t="str">
        <f t="shared" si="466"/>
        <v xml:space="preserve">6-25-2012 20:51 </v>
      </c>
      <c r="P7445">
        <f t="shared" si="467"/>
        <v>1.0000000001164153</v>
      </c>
      <c r="Q7445">
        <v>84</v>
      </c>
      <c r="R7445">
        <v>0.99999999994179234</v>
      </c>
      <c r="S7445">
        <v>75</v>
      </c>
    </row>
    <row r="7446" spans="1:19" x14ac:dyDescent="0.25">
      <c r="A7446" t="s">
        <v>7477</v>
      </c>
      <c r="B7446">
        <v>73</v>
      </c>
      <c r="D7446" t="str">
        <f t="shared" si="464"/>
        <v xml:space="preserve">6-30-2011 23:51 </v>
      </c>
      <c r="E7446">
        <f t="shared" si="465"/>
        <v>1.0000000001164153</v>
      </c>
      <c r="F7446">
        <v>73</v>
      </c>
      <c r="K7446" t="s">
        <v>17052</v>
      </c>
      <c r="L7446">
        <v>73.900000000000006</v>
      </c>
      <c r="N7446" t="s">
        <v>17160</v>
      </c>
      <c r="O7446" t="str">
        <f t="shared" si="466"/>
        <v xml:space="preserve">6-25-2012 19:51 </v>
      </c>
      <c r="P7446">
        <f t="shared" si="467"/>
        <v>0.99999999994179234</v>
      </c>
      <c r="Q7446">
        <v>86</v>
      </c>
      <c r="R7446">
        <v>0.99999999994179234</v>
      </c>
      <c r="S7446">
        <v>75</v>
      </c>
    </row>
    <row r="7447" spans="1:19" x14ac:dyDescent="0.25">
      <c r="A7447" t="s">
        <v>7478</v>
      </c>
      <c r="B7447">
        <v>73.900000000000006</v>
      </c>
      <c r="D7447" t="str">
        <f t="shared" si="464"/>
        <v xml:space="preserve">6-30-2011 22:51 </v>
      </c>
      <c r="E7447">
        <f t="shared" si="465"/>
        <v>0.99999999994179234</v>
      </c>
      <c r="F7447">
        <v>73.900000000000006</v>
      </c>
      <c r="K7447" t="s">
        <v>17053</v>
      </c>
      <c r="L7447">
        <v>75</v>
      </c>
      <c r="N7447" t="s">
        <v>17161</v>
      </c>
      <c r="O7447" t="str">
        <f t="shared" si="466"/>
        <v xml:space="preserve">6-25-2012 18:51 </v>
      </c>
      <c r="P7447">
        <f t="shared" si="467"/>
        <v>0.99999999994179234</v>
      </c>
      <c r="Q7447">
        <v>89.1</v>
      </c>
      <c r="R7447">
        <v>0.99999999994179234</v>
      </c>
      <c r="S7447">
        <v>75</v>
      </c>
    </row>
    <row r="7448" spans="1:19" x14ac:dyDescent="0.25">
      <c r="A7448" t="s">
        <v>7479</v>
      </c>
      <c r="B7448">
        <v>77</v>
      </c>
      <c r="D7448" t="str">
        <f t="shared" si="464"/>
        <v xml:space="preserve">6-30-2011 21:51 </v>
      </c>
      <c r="E7448">
        <f t="shared" si="465"/>
        <v>0.99999999994179234</v>
      </c>
      <c r="F7448">
        <v>77</v>
      </c>
      <c r="K7448" t="s">
        <v>17054</v>
      </c>
      <c r="L7448">
        <v>73.900000000000006</v>
      </c>
      <c r="N7448" t="s">
        <v>17162</v>
      </c>
      <c r="O7448" t="str">
        <f t="shared" si="466"/>
        <v xml:space="preserve">6-25-2012 17:51 </v>
      </c>
      <c r="P7448">
        <f t="shared" si="467"/>
        <v>1.0000000001164153</v>
      </c>
      <c r="Q7448">
        <v>89.1</v>
      </c>
      <c r="R7448">
        <v>0.99999999994179234</v>
      </c>
      <c r="S7448">
        <v>75</v>
      </c>
    </row>
    <row r="7449" spans="1:19" x14ac:dyDescent="0.25">
      <c r="A7449" t="s">
        <v>7480</v>
      </c>
      <c r="B7449">
        <v>82</v>
      </c>
      <c r="D7449" t="str">
        <f t="shared" si="464"/>
        <v xml:space="preserve">6-30-2011 20:51 </v>
      </c>
      <c r="E7449">
        <f t="shared" si="465"/>
        <v>1.0000000001164153</v>
      </c>
      <c r="F7449">
        <v>82</v>
      </c>
      <c r="K7449" t="s">
        <v>17055</v>
      </c>
      <c r="L7449">
        <v>77</v>
      </c>
      <c r="N7449" t="s">
        <v>17163</v>
      </c>
      <c r="O7449" t="str">
        <f t="shared" si="466"/>
        <v xml:space="preserve">6-25-2012 16:51 </v>
      </c>
      <c r="P7449">
        <f t="shared" si="467"/>
        <v>0.99999999994179234</v>
      </c>
      <c r="Q7449">
        <v>91.9</v>
      </c>
      <c r="R7449">
        <v>1.0000000001164153</v>
      </c>
      <c r="S7449">
        <v>75</v>
      </c>
    </row>
    <row r="7450" spans="1:19" x14ac:dyDescent="0.25">
      <c r="A7450" t="s">
        <v>7481</v>
      </c>
      <c r="B7450">
        <v>86</v>
      </c>
      <c r="D7450" t="str">
        <f t="shared" si="464"/>
        <v xml:space="preserve">6-30-2011 19:51 </v>
      </c>
      <c r="E7450">
        <f t="shared" si="465"/>
        <v>0.99999999994179234</v>
      </c>
      <c r="F7450">
        <v>86</v>
      </c>
      <c r="K7450" t="s">
        <v>17056</v>
      </c>
      <c r="L7450">
        <v>81</v>
      </c>
      <c r="N7450" t="s">
        <v>17164</v>
      </c>
      <c r="O7450" t="str">
        <f t="shared" si="466"/>
        <v xml:space="preserve">6-25-2012 15:51 </v>
      </c>
      <c r="P7450">
        <f t="shared" si="467"/>
        <v>0.99999999994179234</v>
      </c>
      <c r="Q7450">
        <v>91.9</v>
      </c>
      <c r="R7450">
        <v>0.99999999994179234</v>
      </c>
      <c r="S7450">
        <v>75</v>
      </c>
    </row>
    <row r="7451" spans="1:19" x14ac:dyDescent="0.25">
      <c r="A7451" t="s">
        <v>7482</v>
      </c>
      <c r="B7451">
        <v>88</v>
      </c>
      <c r="D7451" t="str">
        <f t="shared" si="464"/>
        <v xml:space="preserve">6-30-2011 18:51 </v>
      </c>
      <c r="E7451">
        <f t="shared" si="465"/>
        <v>0.99999999994179234</v>
      </c>
      <c r="F7451">
        <v>88</v>
      </c>
      <c r="K7451" t="s">
        <v>17057</v>
      </c>
      <c r="L7451">
        <v>84.9</v>
      </c>
      <c r="N7451" t="s">
        <v>17165</v>
      </c>
      <c r="O7451" t="str">
        <f t="shared" si="466"/>
        <v xml:space="preserve">6-25-2012 14:51 </v>
      </c>
      <c r="P7451">
        <f t="shared" si="467"/>
        <v>1.0000000001164153</v>
      </c>
      <c r="Q7451">
        <v>91.9</v>
      </c>
      <c r="R7451">
        <v>0.99999999994179234</v>
      </c>
      <c r="S7451">
        <v>75</v>
      </c>
    </row>
    <row r="7452" spans="1:19" x14ac:dyDescent="0.25">
      <c r="A7452" t="s">
        <v>7483</v>
      </c>
      <c r="B7452">
        <v>90</v>
      </c>
      <c r="D7452" t="str">
        <f t="shared" si="464"/>
        <v xml:space="preserve">6-30-2011 17:51 </v>
      </c>
      <c r="E7452">
        <f t="shared" si="465"/>
        <v>1.0000000001164153</v>
      </c>
      <c r="F7452">
        <v>90</v>
      </c>
      <c r="K7452" t="s">
        <v>17058</v>
      </c>
      <c r="L7452">
        <v>89.1</v>
      </c>
      <c r="N7452" t="s">
        <v>17166</v>
      </c>
      <c r="O7452" t="str">
        <f t="shared" si="466"/>
        <v xml:space="preserve">6-25-2012 13:51 </v>
      </c>
      <c r="P7452">
        <f t="shared" si="467"/>
        <v>0.99999999994179234</v>
      </c>
      <c r="Q7452">
        <v>91</v>
      </c>
      <c r="R7452">
        <v>0.99999999994179234</v>
      </c>
      <c r="S7452">
        <v>75</v>
      </c>
    </row>
    <row r="7453" spans="1:19" x14ac:dyDescent="0.25">
      <c r="A7453" t="s">
        <v>7484</v>
      </c>
      <c r="B7453">
        <v>90</v>
      </c>
      <c r="D7453" t="str">
        <f t="shared" si="464"/>
        <v xml:space="preserve">6-30-2011 16:51 </v>
      </c>
      <c r="E7453">
        <f t="shared" si="465"/>
        <v>0.99999999994179234</v>
      </c>
      <c r="F7453">
        <v>90</v>
      </c>
      <c r="K7453" t="s">
        <v>17059</v>
      </c>
      <c r="L7453">
        <v>88</v>
      </c>
      <c r="N7453" t="s">
        <v>17167</v>
      </c>
      <c r="O7453" t="str">
        <f t="shared" si="466"/>
        <v xml:space="preserve">6-25-2012 12:51 </v>
      </c>
      <c r="P7453">
        <f t="shared" si="467"/>
        <v>0.99999999994179234</v>
      </c>
      <c r="Q7453">
        <v>87.1</v>
      </c>
      <c r="R7453">
        <v>0.99999999994179234</v>
      </c>
      <c r="S7453">
        <v>75</v>
      </c>
    </row>
    <row r="7454" spans="1:19" x14ac:dyDescent="0.25">
      <c r="A7454" t="s">
        <v>7485</v>
      </c>
      <c r="B7454">
        <v>91</v>
      </c>
      <c r="D7454" t="str">
        <f t="shared" si="464"/>
        <v xml:space="preserve">6-30-2011 15:51 </v>
      </c>
      <c r="E7454">
        <f t="shared" si="465"/>
        <v>0.99999999994179234</v>
      </c>
      <c r="F7454">
        <v>91</v>
      </c>
      <c r="K7454" t="s">
        <v>17060</v>
      </c>
      <c r="L7454">
        <v>91.9</v>
      </c>
      <c r="N7454" t="s">
        <v>17168</v>
      </c>
      <c r="O7454" t="str">
        <f t="shared" si="466"/>
        <v xml:space="preserve">6-25-2012 11:51 </v>
      </c>
      <c r="P7454">
        <f t="shared" si="467"/>
        <v>1.0000000001164153</v>
      </c>
      <c r="Q7454">
        <v>86</v>
      </c>
      <c r="R7454">
        <v>0.99999999994179234</v>
      </c>
      <c r="S7454">
        <v>75</v>
      </c>
    </row>
    <row r="7455" spans="1:19" x14ac:dyDescent="0.25">
      <c r="A7455" t="s">
        <v>7486</v>
      </c>
      <c r="B7455">
        <v>87.1</v>
      </c>
      <c r="D7455" t="str">
        <f t="shared" si="464"/>
        <v xml:space="preserve">6-30-2011 14:51 </v>
      </c>
      <c r="E7455">
        <f t="shared" si="465"/>
        <v>1.0000000001164153</v>
      </c>
      <c r="F7455">
        <v>87.1</v>
      </c>
      <c r="K7455" t="s">
        <v>17061</v>
      </c>
      <c r="L7455">
        <v>99</v>
      </c>
      <c r="N7455" t="s">
        <v>17169</v>
      </c>
      <c r="O7455" t="str">
        <f t="shared" si="466"/>
        <v xml:space="preserve">6-25-2012 10:51 </v>
      </c>
      <c r="P7455">
        <f t="shared" si="467"/>
        <v>0.43333333317423239</v>
      </c>
      <c r="Q7455">
        <v>84.9</v>
      </c>
      <c r="R7455">
        <v>0.50000000005820766</v>
      </c>
      <c r="S7455">
        <v>75</v>
      </c>
    </row>
    <row r="7456" spans="1:19" x14ac:dyDescent="0.25">
      <c r="A7456" t="s">
        <v>7487</v>
      </c>
      <c r="B7456">
        <v>87.1</v>
      </c>
      <c r="D7456" t="str">
        <f t="shared" si="464"/>
        <v xml:space="preserve">6-30-2011 13:51 </v>
      </c>
      <c r="E7456">
        <f t="shared" si="465"/>
        <v>0.99999999994179234</v>
      </c>
      <c r="F7456">
        <v>87.1</v>
      </c>
      <c r="K7456" t="s">
        <v>17062</v>
      </c>
      <c r="L7456">
        <v>100.9</v>
      </c>
      <c r="N7456" t="s">
        <v>17170</v>
      </c>
      <c r="O7456" t="str">
        <f t="shared" si="466"/>
        <v xml:space="preserve">6-25-2012 10:25 </v>
      </c>
      <c r="P7456">
        <f t="shared" si="467"/>
        <v>0.56666666676755995</v>
      </c>
      <c r="Q7456">
        <v>82.4</v>
      </c>
      <c r="R7456">
        <v>0.99999999994179234</v>
      </c>
      <c r="S7456">
        <v>75</v>
      </c>
    </row>
    <row r="7457" spans="1:19" x14ac:dyDescent="0.25">
      <c r="A7457" t="s">
        <v>7488</v>
      </c>
      <c r="B7457">
        <v>87.1</v>
      </c>
      <c r="D7457" t="str">
        <f t="shared" si="464"/>
        <v xml:space="preserve">6-30-2011 12:51 </v>
      </c>
      <c r="E7457">
        <f t="shared" si="465"/>
        <v>0.99999999994179234</v>
      </c>
      <c r="F7457">
        <v>87.1</v>
      </c>
      <c r="K7457" t="s">
        <v>17063</v>
      </c>
      <c r="L7457">
        <v>102.9</v>
      </c>
      <c r="N7457" t="s">
        <v>17171</v>
      </c>
      <c r="O7457" t="str">
        <f t="shared" si="466"/>
        <v xml:space="preserve">6-25-2012 9:51 </v>
      </c>
      <c r="P7457">
        <f t="shared" si="467"/>
        <v>0.99999999994179234</v>
      </c>
      <c r="Q7457">
        <v>80.099999999999994</v>
      </c>
      <c r="R7457">
        <v>1.0000000001164153</v>
      </c>
      <c r="S7457">
        <v>75</v>
      </c>
    </row>
    <row r="7458" spans="1:19" x14ac:dyDescent="0.25">
      <c r="A7458" t="s">
        <v>7489</v>
      </c>
      <c r="B7458">
        <v>84</v>
      </c>
      <c r="D7458" t="str">
        <f t="shared" si="464"/>
        <v xml:space="preserve">6-30-2011 11:51 </v>
      </c>
      <c r="E7458">
        <f t="shared" si="465"/>
        <v>1.0000000001164153</v>
      </c>
      <c r="F7458">
        <v>84</v>
      </c>
      <c r="K7458" t="s">
        <v>17064</v>
      </c>
      <c r="L7458">
        <v>104</v>
      </c>
      <c r="N7458" t="s">
        <v>17172</v>
      </c>
      <c r="O7458" t="str">
        <f t="shared" si="466"/>
        <v xml:space="preserve">6-25-2012 8:51 </v>
      </c>
      <c r="P7458">
        <f t="shared" si="467"/>
        <v>0.38333333336049691</v>
      </c>
      <c r="Q7458">
        <v>78.099999999999994</v>
      </c>
      <c r="R7458">
        <v>0.99999999994179234</v>
      </c>
      <c r="S7458">
        <v>75</v>
      </c>
    </row>
    <row r="7459" spans="1:19" x14ac:dyDescent="0.25">
      <c r="A7459" t="s">
        <v>7490</v>
      </c>
      <c r="B7459">
        <v>82.9</v>
      </c>
      <c r="D7459" t="str">
        <f t="shared" si="464"/>
        <v xml:space="preserve">6-30-2011 10:51 </v>
      </c>
      <c r="E7459">
        <f t="shared" si="465"/>
        <v>0.99999999994179234</v>
      </c>
      <c r="F7459">
        <v>82.9</v>
      </c>
      <c r="K7459" t="s">
        <v>17065</v>
      </c>
      <c r="L7459">
        <v>104</v>
      </c>
      <c r="N7459" t="s">
        <v>17173</v>
      </c>
      <c r="O7459" t="str">
        <f t="shared" si="466"/>
        <v xml:space="preserve">6-25-2012 8:28 </v>
      </c>
      <c r="P7459">
        <f t="shared" si="467"/>
        <v>0.61666666675591841</v>
      </c>
      <c r="Q7459">
        <v>78.8</v>
      </c>
      <c r="R7459">
        <v>1.0000000001164153</v>
      </c>
      <c r="S7459">
        <v>75</v>
      </c>
    </row>
    <row r="7460" spans="1:19" x14ac:dyDescent="0.25">
      <c r="A7460" t="s">
        <v>7491</v>
      </c>
      <c r="B7460">
        <v>80.099999999999994</v>
      </c>
      <c r="D7460" t="str">
        <f t="shared" si="464"/>
        <v xml:space="preserve">6-30-2011 9:51 </v>
      </c>
      <c r="E7460">
        <f t="shared" si="465"/>
        <v>0.99999999994179234</v>
      </c>
      <c r="F7460">
        <v>80.099999999999994</v>
      </c>
      <c r="K7460" t="s">
        <v>17066</v>
      </c>
      <c r="L7460">
        <v>104</v>
      </c>
      <c r="N7460" t="s">
        <v>17174</v>
      </c>
      <c r="O7460" t="str">
        <f t="shared" si="466"/>
        <v xml:space="preserve">6-25-2012 7:51 </v>
      </c>
      <c r="P7460">
        <f t="shared" si="467"/>
        <v>0.99999999994179234</v>
      </c>
      <c r="Q7460">
        <v>75.900000000000006</v>
      </c>
      <c r="R7460">
        <v>1.0000000001164153</v>
      </c>
      <c r="S7460">
        <v>75</v>
      </c>
    </row>
    <row r="7461" spans="1:19" x14ac:dyDescent="0.25">
      <c r="A7461" t="s">
        <v>7492</v>
      </c>
      <c r="B7461">
        <v>77</v>
      </c>
      <c r="D7461" t="str">
        <f t="shared" si="464"/>
        <v xml:space="preserve">6-30-2011 8:51 </v>
      </c>
      <c r="E7461">
        <f t="shared" si="465"/>
        <v>1.0000000001164153</v>
      </c>
      <c r="F7461">
        <v>77</v>
      </c>
      <c r="K7461" t="s">
        <v>17067</v>
      </c>
      <c r="L7461">
        <v>102.9</v>
      </c>
      <c r="N7461" t="s">
        <v>17175</v>
      </c>
      <c r="O7461" t="str">
        <f t="shared" si="466"/>
        <v xml:space="preserve">6-25-2012 6:51 </v>
      </c>
      <c r="P7461">
        <f t="shared" si="467"/>
        <v>0.26666666666278616</v>
      </c>
      <c r="Q7461">
        <v>73.900000000000006</v>
      </c>
      <c r="R7461">
        <v>1.0000000001164153</v>
      </c>
      <c r="S7461">
        <v>75</v>
      </c>
    </row>
    <row r="7462" spans="1:19" x14ac:dyDescent="0.25">
      <c r="A7462" t="s">
        <v>7493</v>
      </c>
      <c r="B7462">
        <v>73</v>
      </c>
      <c r="D7462" t="str">
        <f t="shared" si="464"/>
        <v xml:space="preserve">6-30-2011 7:51 </v>
      </c>
      <c r="E7462">
        <f t="shared" si="465"/>
        <v>0.99999999994179234</v>
      </c>
      <c r="F7462">
        <v>73</v>
      </c>
      <c r="K7462" t="s">
        <v>17068</v>
      </c>
      <c r="L7462">
        <v>100</v>
      </c>
      <c r="N7462" t="s">
        <v>17176</v>
      </c>
      <c r="O7462" t="str">
        <f t="shared" si="466"/>
        <v xml:space="preserve">6-25-2012 6:35 </v>
      </c>
      <c r="P7462">
        <f t="shared" si="467"/>
        <v>0.53333333332557231</v>
      </c>
      <c r="Q7462">
        <v>73.400000000000006</v>
      </c>
      <c r="R7462">
        <v>0.99999999994179234</v>
      </c>
      <c r="S7462">
        <v>75</v>
      </c>
    </row>
    <row r="7463" spans="1:19" x14ac:dyDescent="0.25">
      <c r="A7463" t="s">
        <v>7494</v>
      </c>
      <c r="B7463">
        <v>70</v>
      </c>
      <c r="D7463" t="str">
        <f t="shared" si="464"/>
        <v xml:space="preserve">6-30-2011 6:51 </v>
      </c>
      <c r="E7463">
        <f t="shared" si="465"/>
        <v>0.99999999994179234</v>
      </c>
      <c r="F7463">
        <v>70</v>
      </c>
      <c r="K7463" t="s">
        <v>17069</v>
      </c>
      <c r="L7463">
        <v>100</v>
      </c>
      <c r="N7463" t="s">
        <v>17177</v>
      </c>
      <c r="O7463" t="str">
        <f t="shared" si="466"/>
        <v xml:space="preserve">6-25-2012 6:03 </v>
      </c>
      <c r="P7463">
        <f t="shared" si="467"/>
        <v>0.19999999995343387</v>
      </c>
      <c r="Q7463">
        <v>73.400000000000006</v>
      </c>
      <c r="R7463">
        <v>0.99999999994179234</v>
      </c>
      <c r="S7463">
        <v>75</v>
      </c>
    </row>
    <row r="7464" spans="1:19" x14ac:dyDescent="0.25">
      <c r="A7464" t="s">
        <v>7495</v>
      </c>
      <c r="B7464">
        <v>68</v>
      </c>
      <c r="D7464" t="str">
        <f t="shared" si="464"/>
        <v xml:space="preserve">6-30-2011 5:51 </v>
      </c>
      <c r="E7464">
        <f t="shared" si="465"/>
        <v>1.0000000001164153</v>
      </c>
      <c r="F7464">
        <v>68</v>
      </c>
      <c r="K7464" t="s">
        <v>17070</v>
      </c>
      <c r="L7464">
        <v>93.9</v>
      </c>
      <c r="N7464" t="s">
        <v>17178</v>
      </c>
      <c r="O7464" t="str">
        <f t="shared" si="466"/>
        <v xml:space="preserve">6-25-2012 5:51 </v>
      </c>
      <c r="P7464">
        <f t="shared" si="467"/>
        <v>1.0000000001164153</v>
      </c>
      <c r="Q7464">
        <v>73</v>
      </c>
      <c r="R7464">
        <v>0.99999999994179234</v>
      </c>
      <c r="S7464">
        <v>75</v>
      </c>
    </row>
    <row r="7465" spans="1:19" x14ac:dyDescent="0.25">
      <c r="A7465" t="s">
        <v>7496</v>
      </c>
      <c r="B7465">
        <v>66.900000000000006</v>
      </c>
      <c r="D7465" t="str">
        <f t="shared" si="464"/>
        <v xml:space="preserve">6-30-2011 4:51 </v>
      </c>
      <c r="E7465">
        <f t="shared" si="465"/>
        <v>0.99999999994179234</v>
      </c>
      <c r="F7465">
        <v>66.900000000000006</v>
      </c>
      <c r="K7465" t="s">
        <v>17071</v>
      </c>
      <c r="L7465">
        <v>88</v>
      </c>
      <c r="N7465" t="s">
        <v>17179</v>
      </c>
      <c r="O7465" t="str">
        <f t="shared" si="466"/>
        <v xml:space="preserve">6-25-2012 4:51 </v>
      </c>
      <c r="P7465">
        <f t="shared" si="467"/>
        <v>0.58333333331393078</v>
      </c>
      <c r="Q7465">
        <v>73.900000000000006</v>
      </c>
      <c r="R7465">
        <v>1.0000000001164153</v>
      </c>
      <c r="S7465">
        <v>75</v>
      </c>
    </row>
    <row r="7466" spans="1:19" x14ac:dyDescent="0.25">
      <c r="A7466" t="s">
        <v>7497</v>
      </c>
      <c r="B7466">
        <v>69.099999999999994</v>
      </c>
      <c r="D7466" t="str">
        <f t="shared" si="464"/>
        <v xml:space="preserve">6-30-2011 3:51 </v>
      </c>
      <c r="E7466">
        <f t="shared" si="465"/>
        <v>0.99999999994179234</v>
      </c>
      <c r="F7466">
        <v>69.099999999999994</v>
      </c>
      <c r="K7466" t="s">
        <v>17072</v>
      </c>
      <c r="L7466">
        <v>82.9</v>
      </c>
      <c r="N7466" t="s">
        <v>17180</v>
      </c>
      <c r="O7466" t="str">
        <f t="shared" si="466"/>
        <v xml:space="preserve">6-25-2012 4:16 </v>
      </c>
      <c r="P7466">
        <f t="shared" si="467"/>
        <v>0.41666666662786156</v>
      </c>
      <c r="Q7466">
        <v>73.400000000000006</v>
      </c>
      <c r="R7466">
        <v>0.35000000009313226</v>
      </c>
      <c r="S7466">
        <v>75</v>
      </c>
    </row>
    <row r="7467" spans="1:19" x14ac:dyDescent="0.25">
      <c r="A7467" t="s">
        <v>7498</v>
      </c>
      <c r="B7467">
        <v>66</v>
      </c>
      <c r="D7467" t="str">
        <f t="shared" si="464"/>
        <v xml:space="preserve">6-30-2011 2:51 </v>
      </c>
      <c r="E7467">
        <f t="shared" si="465"/>
        <v>1.0000000001164153</v>
      </c>
      <c r="F7467">
        <v>66</v>
      </c>
      <c r="K7467" t="s">
        <v>17073</v>
      </c>
      <c r="L7467">
        <v>77</v>
      </c>
      <c r="N7467" t="s">
        <v>17181</v>
      </c>
      <c r="O7467" t="str">
        <f t="shared" si="466"/>
        <v xml:space="preserve">6-25-2012 3:51 </v>
      </c>
      <c r="P7467">
        <f t="shared" si="467"/>
        <v>0.99999999994179234</v>
      </c>
      <c r="Q7467">
        <v>73</v>
      </c>
      <c r="R7467">
        <v>0.99999999994179234</v>
      </c>
      <c r="S7467">
        <v>75</v>
      </c>
    </row>
    <row r="7468" spans="1:19" x14ac:dyDescent="0.25">
      <c r="A7468" t="s">
        <v>7499</v>
      </c>
      <c r="B7468">
        <v>66.900000000000006</v>
      </c>
      <c r="D7468" t="str">
        <f t="shared" si="464"/>
        <v xml:space="preserve">6-30-2011 1:51 </v>
      </c>
      <c r="E7468">
        <f t="shared" si="465"/>
        <v>0.99999999994179234</v>
      </c>
      <c r="F7468">
        <v>66.900000000000006</v>
      </c>
      <c r="K7468" t="s">
        <v>17074</v>
      </c>
      <c r="L7468">
        <v>73</v>
      </c>
      <c r="N7468" t="s">
        <v>17182</v>
      </c>
      <c r="O7468" t="str">
        <f t="shared" si="466"/>
        <v xml:space="preserve">6-25-2012 2:51 </v>
      </c>
      <c r="P7468">
        <f t="shared" si="467"/>
        <v>1.0000000001164153</v>
      </c>
      <c r="Q7468">
        <v>75</v>
      </c>
      <c r="R7468">
        <v>0.99999999994179234</v>
      </c>
      <c r="S7468">
        <v>75</v>
      </c>
    </row>
    <row r="7469" spans="1:19" x14ac:dyDescent="0.25">
      <c r="A7469" t="s">
        <v>7500</v>
      </c>
      <c r="B7469">
        <v>70</v>
      </c>
      <c r="D7469" t="str">
        <f t="shared" si="464"/>
        <v xml:space="preserve">6-30-2011 0:51 </v>
      </c>
      <c r="E7469">
        <f t="shared" si="465"/>
        <v>0.99999999994179234</v>
      </c>
      <c r="F7469">
        <v>70</v>
      </c>
      <c r="K7469" t="s">
        <v>17075</v>
      </c>
      <c r="L7469">
        <v>71.099999999999994</v>
      </c>
      <c r="N7469" t="s">
        <v>17183</v>
      </c>
      <c r="O7469" t="str">
        <f t="shared" si="466"/>
        <v xml:space="preserve">6-25-2012 1:51 </v>
      </c>
      <c r="P7469">
        <f t="shared" si="467"/>
        <v>0.99999999994179234</v>
      </c>
      <c r="Q7469">
        <v>75</v>
      </c>
      <c r="R7469">
        <v>0.99999999994179234</v>
      </c>
      <c r="S7469">
        <v>75</v>
      </c>
    </row>
    <row r="7470" spans="1:19" x14ac:dyDescent="0.25">
      <c r="A7470" t="s">
        <v>7501</v>
      </c>
      <c r="B7470">
        <v>70</v>
      </c>
      <c r="D7470" t="str">
        <f t="shared" si="464"/>
        <v xml:space="preserve">6-29-2011 23:51 </v>
      </c>
      <c r="E7470">
        <f t="shared" si="465"/>
        <v>1.0000000001164153</v>
      </c>
      <c r="F7470">
        <v>70</v>
      </c>
      <c r="K7470" t="s">
        <v>17076</v>
      </c>
      <c r="L7470">
        <v>73</v>
      </c>
      <c r="N7470" t="s">
        <v>17184</v>
      </c>
      <c r="O7470" t="str">
        <f t="shared" si="466"/>
        <v xml:space="preserve">6-25-2012 0:51 </v>
      </c>
      <c r="P7470">
        <f t="shared" si="467"/>
        <v>0.99999999994179234</v>
      </c>
      <c r="Q7470">
        <v>75.900000000000006</v>
      </c>
      <c r="R7470">
        <v>1.0000000001164153</v>
      </c>
      <c r="S7470">
        <v>75</v>
      </c>
    </row>
    <row r="7471" spans="1:19" x14ac:dyDescent="0.25">
      <c r="A7471" t="s">
        <v>7502</v>
      </c>
      <c r="B7471">
        <v>73.900000000000006</v>
      </c>
      <c r="D7471" t="str">
        <f t="shared" si="464"/>
        <v xml:space="preserve">6-29-2011 22:51 </v>
      </c>
      <c r="E7471">
        <f t="shared" si="465"/>
        <v>0.99999999994179234</v>
      </c>
      <c r="F7471">
        <v>73.900000000000006</v>
      </c>
      <c r="K7471" t="s">
        <v>17077</v>
      </c>
      <c r="L7471">
        <v>73</v>
      </c>
      <c r="N7471" t="s">
        <v>17185</v>
      </c>
      <c r="O7471" t="str">
        <f t="shared" si="466"/>
        <v xml:space="preserve">6-24-2012 23:51 </v>
      </c>
      <c r="P7471">
        <f t="shared" si="467"/>
        <v>1.0000000001164153</v>
      </c>
      <c r="Q7471">
        <v>78.099999999999994</v>
      </c>
      <c r="R7471">
        <v>9.9999999976716936E-2</v>
      </c>
      <c r="S7471">
        <v>75</v>
      </c>
    </row>
    <row r="7472" spans="1:19" x14ac:dyDescent="0.25">
      <c r="A7472" t="s">
        <v>7503</v>
      </c>
      <c r="B7472">
        <v>75</v>
      </c>
      <c r="D7472" t="str">
        <f t="shared" si="464"/>
        <v xml:space="preserve">6-29-2011 21:51 </v>
      </c>
      <c r="E7472">
        <f t="shared" si="465"/>
        <v>0.99999999994179234</v>
      </c>
      <c r="F7472">
        <v>75</v>
      </c>
      <c r="K7472" t="s">
        <v>17078</v>
      </c>
      <c r="L7472">
        <v>73.900000000000006</v>
      </c>
      <c r="N7472" t="s">
        <v>17186</v>
      </c>
      <c r="O7472" t="str">
        <f t="shared" si="466"/>
        <v xml:space="preserve">6-24-2012 22:51 </v>
      </c>
      <c r="P7472">
        <f t="shared" si="467"/>
        <v>0.99999999994179234</v>
      </c>
      <c r="Q7472">
        <v>78.099999999999994</v>
      </c>
      <c r="R7472">
        <v>0.99999999994179234</v>
      </c>
      <c r="S7472">
        <v>75</v>
      </c>
    </row>
    <row r="7473" spans="1:19" x14ac:dyDescent="0.25">
      <c r="A7473" t="s">
        <v>7504</v>
      </c>
      <c r="B7473">
        <v>82</v>
      </c>
      <c r="D7473" t="str">
        <f t="shared" si="464"/>
        <v xml:space="preserve">6-29-2011 20:51 </v>
      </c>
      <c r="E7473">
        <f t="shared" si="465"/>
        <v>1.0000000001164153</v>
      </c>
      <c r="F7473">
        <v>82</v>
      </c>
      <c r="K7473" t="s">
        <v>17079</v>
      </c>
      <c r="L7473">
        <v>75.900000000000006</v>
      </c>
      <c r="N7473" t="s">
        <v>17187</v>
      </c>
      <c r="O7473" t="str">
        <f t="shared" si="466"/>
        <v xml:space="preserve">6-24-2012 21:51 </v>
      </c>
      <c r="P7473">
        <f t="shared" si="467"/>
        <v>0.99999999994179234</v>
      </c>
      <c r="Q7473">
        <v>79</v>
      </c>
      <c r="R7473">
        <v>1.0000000001164153</v>
      </c>
      <c r="S7473">
        <v>75</v>
      </c>
    </row>
    <row r="7474" spans="1:19" x14ac:dyDescent="0.25">
      <c r="A7474" t="s">
        <v>7505</v>
      </c>
      <c r="B7474">
        <v>87.1</v>
      </c>
      <c r="D7474" t="str">
        <f t="shared" si="464"/>
        <v xml:space="preserve">6-29-2011 19:51 </v>
      </c>
      <c r="E7474">
        <f t="shared" si="465"/>
        <v>0.99999999994179234</v>
      </c>
      <c r="F7474">
        <v>87.1</v>
      </c>
      <c r="K7474" t="s">
        <v>17080</v>
      </c>
      <c r="L7474">
        <v>77</v>
      </c>
      <c r="N7474" t="s">
        <v>17188</v>
      </c>
      <c r="O7474" t="str">
        <f t="shared" si="466"/>
        <v xml:space="preserve">6-24-2012 20:51 </v>
      </c>
      <c r="P7474">
        <f t="shared" si="467"/>
        <v>1.0000000001164153</v>
      </c>
      <c r="Q7474">
        <v>80.099999999999994</v>
      </c>
      <c r="R7474">
        <v>0.99999999994179234</v>
      </c>
      <c r="S7474">
        <v>75</v>
      </c>
    </row>
    <row r="7475" spans="1:19" x14ac:dyDescent="0.25">
      <c r="A7475" t="s">
        <v>7506</v>
      </c>
      <c r="B7475">
        <v>90</v>
      </c>
      <c r="D7475" t="str">
        <f t="shared" si="464"/>
        <v xml:space="preserve">6-29-2011 18:51 </v>
      </c>
      <c r="E7475">
        <f t="shared" si="465"/>
        <v>0.99999999994179234</v>
      </c>
      <c r="F7475">
        <v>90</v>
      </c>
      <c r="K7475" t="s">
        <v>17081</v>
      </c>
      <c r="L7475">
        <v>77</v>
      </c>
      <c r="N7475" t="s">
        <v>17189</v>
      </c>
      <c r="O7475" t="str">
        <f t="shared" si="466"/>
        <v xml:space="preserve">6-24-2012 19:51 </v>
      </c>
      <c r="P7475">
        <f t="shared" si="467"/>
        <v>0.99999999994179234</v>
      </c>
      <c r="Q7475">
        <v>82.9</v>
      </c>
      <c r="R7475">
        <v>1.0000000001164153</v>
      </c>
      <c r="S7475">
        <v>75</v>
      </c>
    </row>
    <row r="7476" spans="1:19" x14ac:dyDescent="0.25">
      <c r="A7476" t="s">
        <v>7507</v>
      </c>
      <c r="B7476">
        <v>90</v>
      </c>
      <c r="D7476" t="str">
        <f t="shared" si="464"/>
        <v xml:space="preserve">6-29-2011 17:51 </v>
      </c>
      <c r="E7476">
        <f t="shared" si="465"/>
        <v>1.0000000001164153</v>
      </c>
      <c r="F7476">
        <v>90</v>
      </c>
      <c r="K7476" t="s">
        <v>17082</v>
      </c>
      <c r="L7476">
        <v>80.099999999999994</v>
      </c>
      <c r="N7476" t="s">
        <v>17190</v>
      </c>
      <c r="O7476" t="str">
        <f t="shared" si="466"/>
        <v xml:space="preserve">6-24-2012 18:51 </v>
      </c>
      <c r="P7476">
        <f t="shared" si="467"/>
        <v>0.99999999994179234</v>
      </c>
      <c r="Q7476">
        <v>88</v>
      </c>
      <c r="R7476">
        <v>0.99999999994179234</v>
      </c>
      <c r="S7476">
        <v>75</v>
      </c>
    </row>
    <row r="7477" spans="1:19" x14ac:dyDescent="0.25">
      <c r="A7477" t="s">
        <v>7508</v>
      </c>
      <c r="B7477">
        <v>91</v>
      </c>
      <c r="D7477" t="str">
        <f t="shared" si="464"/>
        <v xml:space="preserve">6-29-2011 16:51 </v>
      </c>
      <c r="E7477">
        <f t="shared" si="465"/>
        <v>0.99999999994179234</v>
      </c>
      <c r="F7477">
        <v>91</v>
      </c>
      <c r="K7477" t="s">
        <v>17083</v>
      </c>
      <c r="L7477">
        <v>82</v>
      </c>
      <c r="N7477" t="s">
        <v>17191</v>
      </c>
      <c r="O7477" t="str">
        <f t="shared" si="466"/>
        <v xml:space="preserve">6-24-2012 17:51 </v>
      </c>
      <c r="P7477">
        <f t="shared" si="467"/>
        <v>1.0000000001164153</v>
      </c>
      <c r="Q7477">
        <v>90</v>
      </c>
      <c r="R7477">
        <v>0.29999999993015081</v>
      </c>
      <c r="S7477">
        <v>75</v>
      </c>
    </row>
    <row r="7478" spans="1:19" x14ac:dyDescent="0.25">
      <c r="A7478" t="s">
        <v>7509</v>
      </c>
      <c r="B7478">
        <v>91.9</v>
      </c>
      <c r="D7478" t="str">
        <f t="shared" si="464"/>
        <v xml:space="preserve">6-29-2011 15:51 </v>
      </c>
      <c r="E7478">
        <f t="shared" si="465"/>
        <v>0.99999999994179234</v>
      </c>
      <c r="F7478">
        <v>91.9</v>
      </c>
      <c r="K7478" t="s">
        <v>17084</v>
      </c>
      <c r="L7478">
        <v>82.9</v>
      </c>
      <c r="N7478" t="s">
        <v>17192</v>
      </c>
      <c r="O7478" t="str">
        <f t="shared" si="466"/>
        <v xml:space="preserve">6-24-2012 16:51 </v>
      </c>
      <c r="P7478">
        <f t="shared" si="467"/>
        <v>0.99999999994179234</v>
      </c>
      <c r="Q7478">
        <v>90</v>
      </c>
      <c r="R7478">
        <v>0.73333333327900618</v>
      </c>
      <c r="S7478">
        <v>75</v>
      </c>
    </row>
    <row r="7479" spans="1:19" x14ac:dyDescent="0.25">
      <c r="A7479" t="s">
        <v>7510</v>
      </c>
      <c r="B7479">
        <v>90</v>
      </c>
      <c r="D7479" t="str">
        <f t="shared" si="464"/>
        <v xml:space="preserve">6-29-2011 14:51 </v>
      </c>
      <c r="E7479">
        <f t="shared" si="465"/>
        <v>1.0000000001164153</v>
      </c>
      <c r="F7479">
        <v>90</v>
      </c>
      <c r="K7479" t="s">
        <v>17085</v>
      </c>
      <c r="L7479">
        <v>91</v>
      </c>
      <c r="N7479" t="s">
        <v>17193</v>
      </c>
      <c r="O7479" t="str">
        <f t="shared" si="466"/>
        <v xml:space="preserve">6-24-2012 15:51 </v>
      </c>
      <c r="P7479">
        <f t="shared" si="467"/>
        <v>0.99999999994179234</v>
      </c>
      <c r="Q7479">
        <v>89.1</v>
      </c>
      <c r="R7479">
        <v>0.26666666666278616</v>
      </c>
      <c r="S7479">
        <v>75</v>
      </c>
    </row>
    <row r="7480" spans="1:19" x14ac:dyDescent="0.25">
      <c r="A7480" t="s">
        <v>7511</v>
      </c>
      <c r="B7480">
        <v>89.1</v>
      </c>
      <c r="D7480" t="str">
        <f t="shared" si="464"/>
        <v xml:space="preserve">6-29-2011 13:51 </v>
      </c>
      <c r="E7480">
        <f t="shared" si="465"/>
        <v>0.99999999994179234</v>
      </c>
      <c r="F7480">
        <v>89.1</v>
      </c>
      <c r="K7480" t="s">
        <v>17086</v>
      </c>
      <c r="L7480">
        <v>93</v>
      </c>
      <c r="N7480" t="s">
        <v>17194</v>
      </c>
      <c r="O7480" t="str">
        <f t="shared" si="466"/>
        <v xml:space="preserve">6-24-2012 14:51 </v>
      </c>
      <c r="P7480">
        <f t="shared" si="467"/>
        <v>1.0000000001164153</v>
      </c>
      <c r="Q7480">
        <v>90</v>
      </c>
      <c r="R7480">
        <v>0.99999999994179234</v>
      </c>
      <c r="S7480">
        <v>75</v>
      </c>
    </row>
    <row r="7481" spans="1:19" x14ac:dyDescent="0.25">
      <c r="A7481" t="s">
        <v>7512</v>
      </c>
      <c r="B7481">
        <v>86</v>
      </c>
      <c r="D7481" t="str">
        <f t="shared" si="464"/>
        <v xml:space="preserve">6-29-2011 12:51 </v>
      </c>
      <c r="E7481">
        <f t="shared" si="465"/>
        <v>0.99999999994179234</v>
      </c>
      <c r="F7481">
        <v>86</v>
      </c>
      <c r="K7481" t="s">
        <v>17087</v>
      </c>
      <c r="L7481">
        <v>95</v>
      </c>
      <c r="N7481" t="s">
        <v>17195</v>
      </c>
      <c r="O7481" t="str">
        <f t="shared" si="466"/>
        <v xml:space="preserve">6-24-2012 13:51 </v>
      </c>
      <c r="P7481">
        <f t="shared" si="467"/>
        <v>0.99999999994179234</v>
      </c>
      <c r="Q7481">
        <v>89.1</v>
      </c>
      <c r="R7481">
        <v>0.34999999991850927</v>
      </c>
      <c r="S7481">
        <v>75</v>
      </c>
    </row>
    <row r="7482" spans="1:19" x14ac:dyDescent="0.25">
      <c r="A7482" t="s">
        <v>7513</v>
      </c>
      <c r="B7482">
        <v>84.9</v>
      </c>
      <c r="D7482" t="str">
        <f t="shared" si="464"/>
        <v xml:space="preserve">6-29-2011 11:51 </v>
      </c>
      <c r="E7482">
        <f t="shared" si="465"/>
        <v>1.0000000001164153</v>
      </c>
      <c r="F7482">
        <v>84.9</v>
      </c>
      <c r="K7482" t="s">
        <v>17088</v>
      </c>
      <c r="L7482">
        <v>96.1</v>
      </c>
      <c r="N7482" t="s">
        <v>17196</v>
      </c>
      <c r="O7482" t="str">
        <f t="shared" si="466"/>
        <v xml:space="preserve">6-24-2012 12:51 </v>
      </c>
      <c r="P7482">
        <f t="shared" si="467"/>
        <v>0.99999999994179234</v>
      </c>
      <c r="Q7482">
        <v>88</v>
      </c>
      <c r="R7482">
        <v>0.53333333332557231</v>
      </c>
      <c r="S7482">
        <v>75</v>
      </c>
    </row>
    <row r="7483" spans="1:19" x14ac:dyDescent="0.25">
      <c r="A7483" t="s">
        <v>7514</v>
      </c>
      <c r="B7483">
        <v>81</v>
      </c>
      <c r="D7483" t="str">
        <f t="shared" si="464"/>
        <v xml:space="preserve">6-29-2011 10:51 </v>
      </c>
      <c r="E7483">
        <f t="shared" si="465"/>
        <v>0.99999999994179234</v>
      </c>
      <c r="F7483">
        <v>81</v>
      </c>
      <c r="K7483" t="s">
        <v>17089</v>
      </c>
      <c r="L7483">
        <v>96.1</v>
      </c>
      <c r="N7483" t="s">
        <v>17197</v>
      </c>
      <c r="O7483" t="str">
        <f t="shared" si="466"/>
        <v xml:space="preserve">6-24-2012 11:51 </v>
      </c>
      <c r="P7483">
        <f t="shared" si="467"/>
        <v>1.0000000001164153</v>
      </c>
      <c r="Q7483">
        <v>86</v>
      </c>
      <c r="R7483">
        <v>0.99999999994179234</v>
      </c>
      <c r="S7483">
        <v>75</v>
      </c>
    </row>
    <row r="7484" spans="1:19" x14ac:dyDescent="0.25">
      <c r="A7484" t="s">
        <v>7515</v>
      </c>
      <c r="B7484">
        <v>78.099999999999994</v>
      </c>
      <c r="D7484" t="str">
        <f t="shared" si="464"/>
        <v xml:space="preserve">6-29-2011 9:51 </v>
      </c>
      <c r="E7484">
        <f t="shared" si="465"/>
        <v>0.99999999994179234</v>
      </c>
      <c r="F7484">
        <v>78.099999999999994</v>
      </c>
      <c r="K7484" t="s">
        <v>17090</v>
      </c>
      <c r="L7484">
        <v>95</v>
      </c>
      <c r="N7484" t="s">
        <v>17198</v>
      </c>
      <c r="O7484" t="str">
        <f t="shared" si="466"/>
        <v xml:space="preserve">6-24-2012 10:51 </v>
      </c>
      <c r="P7484">
        <f t="shared" si="467"/>
        <v>0.99999999994179234</v>
      </c>
      <c r="Q7484">
        <v>82</v>
      </c>
      <c r="R7484">
        <v>1.0000000001164153</v>
      </c>
      <c r="S7484">
        <v>75</v>
      </c>
    </row>
    <row r="7485" spans="1:19" x14ac:dyDescent="0.25">
      <c r="A7485" t="s">
        <v>7516</v>
      </c>
      <c r="B7485">
        <v>75</v>
      </c>
      <c r="D7485" t="str">
        <f t="shared" si="464"/>
        <v xml:space="preserve">6-29-2011 8:51 </v>
      </c>
      <c r="E7485">
        <f t="shared" si="465"/>
        <v>1.0000000001164153</v>
      </c>
      <c r="F7485">
        <v>75</v>
      </c>
      <c r="K7485" t="s">
        <v>17091</v>
      </c>
      <c r="L7485">
        <v>93.9</v>
      </c>
      <c r="N7485" t="s">
        <v>17199</v>
      </c>
      <c r="O7485" t="str">
        <f t="shared" si="466"/>
        <v xml:space="preserve">6-24-2012 9:51 </v>
      </c>
      <c r="P7485">
        <f t="shared" si="467"/>
        <v>0.99999999994179234</v>
      </c>
      <c r="Q7485">
        <v>80.099999999999994</v>
      </c>
      <c r="R7485">
        <v>0.99999999994179234</v>
      </c>
      <c r="S7485">
        <v>75</v>
      </c>
    </row>
    <row r="7486" spans="1:19" x14ac:dyDescent="0.25">
      <c r="A7486" t="s">
        <v>7517</v>
      </c>
      <c r="B7486">
        <v>73</v>
      </c>
      <c r="D7486" t="str">
        <f t="shared" si="464"/>
        <v xml:space="preserve">6-29-2011 7:51 </v>
      </c>
      <c r="E7486">
        <f t="shared" si="465"/>
        <v>0.99999999994179234</v>
      </c>
      <c r="F7486">
        <v>73</v>
      </c>
      <c r="K7486" t="s">
        <v>17092</v>
      </c>
      <c r="L7486">
        <v>91</v>
      </c>
      <c r="N7486" t="s">
        <v>17200</v>
      </c>
      <c r="O7486" t="str">
        <f t="shared" si="466"/>
        <v xml:space="preserve">6-24-2012 8:51 </v>
      </c>
      <c r="P7486">
        <f t="shared" si="467"/>
        <v>1.0000000001164153</v>
      </c>
      <c r="Q7486">
        <v>75.900000000000006</v>
      </c>
      <c r="R7486">
        <v>0.99999999994179234</v>
      </c>
      <c r="S7486">
        <v>75</v>
      </c>
    </row>
    <row r="7487" spans="1:19" x14ac:dyDescent="0.25">
      <c r="A7487" t="s">
        <v>7518</v>
      </c>
      <c r="B7487">
        <v>71.099999999999994</v>
      </c>
      <c r="D7487" t="str">
        <f t="shared" si="464"/>
        <v xml:space="preserve">6-29-2011 6:51 </v>
      </c>
      <c r="E7487">
        <f t="shared" si="465"/>
        <v>0.33333333337213844</v>
      </c>
      <c r="F7487">
        <v>71.099999999999994</v>
      </c>
      <c r="K7487" t="s">
        <v>17093</v>
      </c>
      <c r="L7487">
        <v>89.1</v>
      </c>
      <c r="N7487" t="s">
        <v>17201</v>
      </c>
      <c r="O7487" t="str">
        <f t="shared" si="466"/>
        <v xml:space="preserve">6-24-2012 7:51 </v>
      </c>
      <c r="P7487">
        <f t="shared" si="467"/>
        <v>0.99999999994179234</v>
      </c>
      <c r="Q7487">
        <v>73</v>
      </c>
      <c r="R7487">
        <v>0.99999999994179234</v>
      </c>
      <c r="S7487">
        <v>75</v>
      </c>
    </row>
    <row r="7488" spans="1:19" x14ac:dyDescent="0.25">
      <c r="A7488" t="s">
        <v>7519</v>
      </c>
      <c r="B7488">
        <v>71.599999999999994</v>
      </c>
      <c r="D7488" t="str">
        <f t="shared" si="464"/>
        <v xml:space="preserve">6-29-2011 6:31 </v>
      </c>
      <c r="E7488">
        <f t="shared" si="465"/>
        <v>0.6666666665696539</v>
      </c>
      <c r="F7488">
        <v>71.599999999999994</v>
      </c>
      <c r="K7488" t="s">
        <v>17094</v>
      </c>
      <c r="L7488">
        <v>84</v>
      </c>
      <c r="N7488" t="s">
        <v>17202</v>
      </c>
      <c r="O7488" t="str">
        <f t="shared" si="466"/>
        <v xml:space="preserve">6-24-2012 6:51 </v>
      </c>
      <c r="P7488">
        <f t="shared" si="467"/>
        <v>0.56666666659293696</v>
      </c>
      <c r="Q7488">
        <v>70</v>
      </c>
      <c r="R7488">
        <v>1.0000000001164153</v>
      </c>
      <c r="S7488">
        <v>75</v>
      </c>
    </row>
    <row r="7489" spans="1:19" x14ac:dyDescent="0.25">
      <c r="A7489" t="s">
        <v>7520</v>
      </c>
      <c r="B7489">
        <v>71.099999999999994</v>
      </c>
      <c r="D7489" t="str">
        <f t="shared" si="464"/>
        <v xml:space="preserve">6-29-2011 5:51 </v>
      </c>
      <c r="E7489">
        <f t="shared" si="465"/>
        <v>1.0000000001164153</v>
      </c>
      <c r="F7489">
        <v>71.099999999999994</v>
      </c>
      <c r="K7489" t="s">
        <v>17095</v>
      </c>
      <c r="L7489">
        <v>81</v>
      </c>
      <c r="N7489" t="s">
        <v>17203</v>
      </c>
      <c r="O7489" t="str">
        <f t="shared" si="466"/>
        <v xml:space="preserve">6-24-2012 6:17 </v>
      </c>
      <c r="P7489">
        <f t="shared" si="467"/>
        <v>0.43333333334885538</v>
      </c>
      <c r="Q7489">
        <v>69.8</v>
      </c>
      <c r="R7489">
        <v>0.99999999994179234</v>
      </c>
      <c r="S7489">
        <v>75</v>
      </c>
    </row>
    <row r="7490" spans="1:19" x14ac:dyDescent="0.25">
      <c r="A7490" t="s">
        <v>7521</v>
      </c>
      <c r="B7490">
        <v>71.099999999999994</v>
      </c>
      <c r="D7490" t="str">
        <f t="shared" si="464"/>
        <v xml:space="preserve">6-29-2011 4:51 </v>
      </c>
      <c r="E7490">
        <f t="shared" si="465"/>
        <v>0.99999999994179234</v>
      </c>
      <c r="F7490">
        <v>71.099999999999994</v>
      </c>
      <c r="K7490" t="s">
        <v>17096</v>
      </c>
      <c r="L7490">
        <v>75.900000000000006</v>
      </c>
      <c r="N7490" t="s">
        <v>17204</v>
      </c>
      <c r="O7490" t="str">
        <f t="shared" si="466"/>
        <v xml:space="preserve">6-24-2012 5:51 </v>
      </c>
      <c r="P7490">
        <f t="shared" si="467"/>
        <v>1.0000000001164153</v>
      </c>
      <c r="Q7490">
        <v>69.099999999999994</v>
      </c>
      <c r="R7490">
        <v>0.86666666669771075</v>
      </c>
      <c r="S7490">
        <v>75</v>
      </c>
    </row>
    <row r="7491" spans="1:19" x14ac:dyDescent="0.25">
      <c r="A7491" t="s">
        <v>7522</v>
      </c>
      <c r="B7491">
        <v>71.099999999999994</v>
      </c>
      <c r="D7491" t="str">
        <f t="shared" ref="D7491:D7554" si="468">LEFT(A7491,LEN(A7491)-3)</f>
        <v xml:space="preserve">6-29-2011 3:51 </v>
      </c>
      <c r="E7491">
        <f t="shared" ref="E7491:E7554" si="469">(D7491-D7492)*24</f>
        <v>0.99999999994179234</v>
      </c>
      <c r="F7491">
        <v>71.099999999999994</v>
      </c>
      <c r="K7491" t="s">
        <v>17097</v>
      </c>
      <c r="L7491">
        <v>68</v>
      </c>
      <c r="N7491" t="s">
        <v>17205</v>
      </c>
      <c r="O7491" t="str">
        <f t="shared" ref="O7491:O7554" si="470">LEFT(N7491,LEN(N7491)-3)</f>
        <v xml:space="preserve">6-24-2012 4:51 </v>
      </c>
      <c r="P7491">
        <f t="shared" ref="P7491:P7554" si="471">(O7491-O7492)*24</f>
        <v>0.99999999994179234</v>
      </c>
      <c r="Q7491">
        <v>71.099999999999994</v>
      </c>
      <c r="R7491">
        <v>1.0000000001164153</v>
      </c>
      <c r="S7491">
        <v>75</v>
      </c>
    </row>
    <row r="7492" spans="1:19" x14ac:dyDescent="0.25">
      <c r="A7492" t="s">
        <v>7523</v>
      </c>
      <c r="B7492">
        <v>71.099999999999994</v>
      </c>
      <c r="D7492" t="str">
        <f t="shared" si="468"/>
        <v xml:space="preserve">6-29-2011 2:51 </v>
      </c>
      <c r="E7492">
        <f t="shared" si="469"/>
        <v>1.0000000001164153</v>
      </c>
      <c r="F7492">
        <v>71.099999999999994</v>
      </c>
      <c r="K7492" t="s">
        <v>17098</v>
      </c>
      <c r="L7492">
        <v>62.1</v>
      </c>
      <c r="N7492" t="s">
        <v>17206</v>
      </c>
      <c r="O7492" t="str">
        <f t="shared" si="470"/>
        <v xml:space="preserve">6-24-2012 3:51 </v>
      </c>
      <c r="P7492">
        <f t="shared" si="471"/>
        <v>0.99999999994179234</v>
      </c>
      <c r="Q7492">
        <v>71.099999999999994</v>
      </c>
      <c r="R7492">
        <v>0.99999999994179234</v>
      </c>
      <c r="S7492">
        <v>75</v>
      </c>
    </row>
    <row r="7493" spans="1:19" x14ac:dyDescent="0.25">
      <c r="A7493" t="s">
        <v>7524</v>
      </c>
      <c r="B7493">
        <v>72</v>
      </c>
      <c r="D7493" t="str">
        <f t="shared" si="468"/>
        <v xml:space="preserve">6-29-2011 1:51 </v>
      </c>
      <c r="E7493">
        <f t="shared" si="469"/>
        <v>0.99999999994179234</v>
      </c>
      <c r="F7493">
        <v>72</v>
      </c>
      <c r="K7493" t="s">
        <v>17099</v>
      </c>
      <c r="L7493">
        <v>61</v>
      </c>
      <c r="N7493" t="s">
        <v>17207</v>
      </c>
      <c r="O7493" t="str">
        <f t="shared" si="470"/>
        <v xml:space="preserve">6-24-2012 2:51 </v>
      </c>
      <c r="P7493">
        <f t="shared" si="471"/>
        <v>1.0000000001164153</v>
      </c>
      <c r="Q7493">
        <v>71.099999999999994</v>
      </c>
      <c r="R7493">
        <v>0.99999999994179234</v>
      </c>
      <c r="S7493">
        <v>75</v>
      </c>
    </row>
    <row r="7494" spans="1:19" x14ac:dyDescent="0.25">
      <c r="A7494" t="s">
        <v>7525</v>
      </c>
      <c r="B7494">
        <v>72</v>
      </c>
      <c r="D7494" t="str">
        <f t="shared" si="468"/>
        <v xml:space="preserve">6-29-2011 0:51 </v>
      </c>
      <c r="E7494">
        <f t="shared" si="469"/>
        <v>0.99999999994179234</v>
      </c>
      <c r="F7494">
        <v>72</v>
      </c>
      <c r="K7494" t="s">
        <v>17100</v>
      </c>
      <c r="L7494">
        <v>62.1</v>
      </c>
      <c r="N7494" t="s">
        <v>17208</v>
      </c>
      <c r="O7494" t="str">
        <f t="shared" si="470"/>
        <v xml:space="preserve">6-24-2012 1:51 </v>
      </c>
      <c r="P7494">
        <f t="shared" si="471"/>
        <v>0.99999999994179234</v>
      </c>
      <c r="Q7494">
        <v>73</v>
      </c>
      <c r="R7494">
        <v>1.0000000001164153</v>
      </c>
      <c r="S7494">
        <v>75</v>
      </c>
    </row>
    <row r="7495" spans="1:19" x14ac:dyDescent="0.25">
      <c r="A7495" t="s">
        <v>7526</v>
      </c>
      <c r="B7495">
        <v>72</v>
      </c>
      <c r="D7495" t="str">
        <f t="shared" si="468"/>
        <v xml:space="preserve">6-28-2011 23:51 </v>
      </c>
      <c r="E7495">
        <f t="shared" si="469"/>
        <v>0.56666666676755995</v>
      </c>
      <c r="F7495">
        <v>72</v>
      </c>
      <c r="K7495" t="s">
        <v>17101</v>
      </c>
      <c r="L7495">
        <v>63</v>
      </c>
      <c r="N7495" t="s">
        <v>17209</v>
      </c>
      <c r="O7495" t="str">
        <f t="shared" si="470"/>
        <v xml:space="preserve">6-24-2012 0:51 </v>
      </c>
      <c r="P7495">
        <f t="shared" si="471"/>
        <v>0.99999999994179234</v>
      </c>
      <c r="Q7495">
        <v>75</v>
      </c>
      <c r="R7495">
        <v>0.56666666659293696</v>
      </c>
      <c r="S7495">
        <v>75</v>
      </c>
    </row>
    <row r="7496" spans="1:19" x14ac:dyDescent="0.25">
      <c r="A7496" t="s">
        <v>7527</v>
      </c>
      <c r="B7496">
        <v>73.400000000000006</v>
      </c>
      <c r="D7496" t="str">
        <f t="shared" si="468"/>
        <v xml:space="preserve">6-28-2011 23:17 </v>
      </c>
      <c r="E7496">
        <f t="shared" si="469"/>
        <v>0.43333333334885538</v>
      </c>
      <c r="F7496">
        <v>73.400000000000006</v>
      </c>
      <c r="K7496" t="s">
        <v>17102</v>
      </c>
      <c r="L7496">
        <v>63</v>
      </c>
      <c r="N7496" t="s">
        <v>17210</v>
      </c>
      <c r="O7496" t="str">
        <f t="shared" si="470"/>
        <v xml:space="preserve">6-23-2012 23:51 </v>
      </c>
      <c r="P7496">
        <f t="shared" si="471"/>
        <v>1.0000000001164153</v>
      </c>
      <c r="Q7496">
        <v>77</v>
      </c>
      <c r="R7496">
        <v>0.99999999994179234</v>
      </c>
      <c r="S7496">
        <v>75</v>
      </c>
    </row>
    <row r="7497" spans="1:19" x14ac:dyDescent="0.25">
      <c r="A7497" t="s">
        <v>7528</v>
      </c>
      <c r="B7497">
        <v>73</v>
      </c>
      <c r="D7497" t="str">
        <f t="shared" si="468"/>
        <v xml:space="preserve">6-28-2011 22:51 </v>
      </c>
      <c r="E7497">
        <f t="shared" si="469"/>
        <v>0.99999999994179234</v>
      </c>
      <c r="F7497">
        <v>73</v>
      </c>
      <c r="K7497" t="s">
        <v>17103</v>
      </c>
      <c r="L7497">
        <v>63</v>
      </c>
      <c r="N7497" t="s">
        <v>17211</v>
      </c>
      <c r="O7497" t="str">
        <f t="shared" si="470"/>
        <v xml:space="preserve">6-23-2012 22:51 </v>
      </c>
      <c r="P7497">
        <f t="shared" si="471"/>
        <v>0.99999999994179234</v>
      </c>
      <c r="Q7497">
        <v>78.099999999999994</v>
      </c>
      <c r="R7497">
        <v>0.99999999994179234</v>
      </c>
      <c r="S7497">
        <v>75</v>
      </c>
    </row>
    <row r="7498" spans="1:19" x14ac:dyDescent="0.25">
      <c r="A7498" t="s">
        <v>7529</v>
      </c>
      <c r="B7498">
        <v>73</v>
      </c>
      <c r="D7498" t="str">
        <f t="shared" si="468"/>
        <v xml:space="preserve">6-28-2011 21:51 </v>
      </c>
      <c r="E7498">
        <f t="shared" si="469"/>
        <v>0.99999999994179234</v>
      </c>
      <c r="F7498">
        <v>73</v>
      </c>
      <c r="K7498" t="s">
        <v>17104</v>
      </c>
      <c r="L7498">
        <v>64.900000000000006</v>
      </c>
      <c r="N7498" t="s">
        <v>17212</v>
      </c>
      <c r="O7498" t="str">
        <f t="shared" si="470"/>
        <v xml:space="preserve">6-23-2012 21:51 </v>
      </c>
      <c r="P7498">
        <f t="shared" si="471"/>
        <v>0.99999999994179234</v>
      </c>
      <c r="Q7498">
        <v>75</v>
      </c>
      <c r="R7498">
        <v>0.28333333338377997</v>
      </c>
      <c r="S7498">
        <v>75</v>
      </c>
    </row>
    <row r="7499" spans="1:19" x14ac:dyDescent="0.25">
      <c r="A7499" t="s">
        <v>7530</v>
      </c>
      <c r="B7499">
        <v>73.900000000000006</v>
      </c>
      <c r="D7499" t="str">
        <f t="shared" si="468"/>
        <v xml:space="preserve">6-28-2011 20:51 </v>
      </c>
      <c r="E7499">
        <f t="shared" si="469"/>
        <v>1.0000000001164153</v>
      </c>
      <c r="F7499">
        <v>73.900000000000006</v>
      </c>
      <c r="K7499" t="s">
        <v>17105</v>
      </c>
      <c r="L7499">
        <v>66</v>
      </c>
      <c r="N7499" t="s">
        <v>17213</v>
      </c>
      <c r="O7499" t="str">
        <f t="shared" si="470"/>
        <v xml:space="preserve">6-23-2012 20:51 </v>
      </c>
      <c r="P7499">
        <f t="shared" si="471"/>
        <v>1.0000000001164153</v>
      </c>
      <c r="Q7499">
        <v>80.099999999999994</v>
      </c>
      <c r="R7499">
        <v>0.99999999994179234</v>
      </c>
      <c r="S7499">
        <v>75</v>
      </c>
    </row>
    <row r="7500" spans="1:19" x14ac:dyDescent="0.25">
      <c r="A7500" t="s">
        <v>7531</v>
      </c>
      <c r="B7500">
        <v>73.900000000000006</v>
      </c>
      <c r="D7500" t="str">
        <f t="shared" si="468"/>
        <v xml:space="preserve">6-28-2011 19:51 </v>
      </c>
      <c r="E7500">
        <f t="shared" si="469"/>
        <v>6.6666666534729302E-2</v>
      </c>
      <c r="F7500">
        <v>73.900000000000006</v>
      </c>
      <c r="K7500" t="s">
        <v>17106</v>
      </c>
      <c r="L7500">
        <v>68</v>
      </c>
      <c r="N7500" t="s">
        <v>17214</v>
      </c>
      <c r="O7500" t="str">
        <f t="shared" si="470"/>
        <v xml:space="preserve">6-23-2012 19:51 </v>
      </c>
      <c r="P7500">
        <f t="shared" si="471"/>
        <v>0.99999999994179234</v>
      </c>
      <c r="Q7500">
        <v>84.9</v>
      </c>
      <c r="R7500">
        <v>0.99999999994179234</v>
      </c>
      <c r="S7500">
        <v>75</v>
      </c>
    </row>
    <row r="7501" spans="1:19" x14ac:dyDescent="0.25">
      <c r="A7501" t="s">
        <v>7532</v>
      </c>
      <c r="B7501">
        <v>73.400000000000006</v>
      </c>
      <c r="D7501" t="str">
        <f t="shared" si="468"/>
        <v xml:space="preserve">6-28-2011 19:47 </v>
      </c>
      <c r="E7501">
        <f t="shared" si="469"/>
        <v>0.18333333340706304</v>
      </c>
      <c r="F7501">
        <v>73.400000000000006</v>
      </c>
      <c r="K7501" t="s">
        <v>17107</v>
      </c>
      <c r="L7501">
        <v>70</v>
      </c>
      <c r="N7501" t="s">
        <v>17215</v>
      </c>
      <c r="O7501" t="str">
        <f t="shared" si="470"/>
        <v xml:space="preserve">6-23-2012 18:51 </v>
      </c>
      <c r="P7501">
        <f t="shared" si="471"/>
        <v>0.99999999994179234</v>
      </c>
      <c r="Q7501">
        <v>87.1</v>
      </c>
      <c r="R7501">
        <v>0.28333333338377997</v>
      </c>
      <c r="S7501">
        <v>75</v>
      </c>
    </row>
    <row r="7502" spans="1:19" x14ac:dyDescent="0.25">
      <c r="A7502" t="s">
        <v>7533</v>
      </c>
      <c r="B7502">
        <v>73.400000000000006</v>
      </c>
      <c r="D7502" t="str">
        <f t="shared" si="468"/>
        <v xml:space="preserve">6-28-2011 19:36 </v>
      </c>
      <c r="E7502">
        <f t="shared" si="469"/>
        <v>0.75</v>
      </c>
      <c r="F7502">
        <v>73.400000000000006</v>
      </c>
      <c r="K7502" t="s">
        <v>17108</v>
      </c>
      <c r="L7502">
        <v>78.099999999999994</v>
      </c>
      <c r="N7502" t="s">
        <v>17216</v>
      </c>
      <c r="O7502" t="str">
        <f t="shared" si="470"/>
        <v xml:space="preserve">6-23-2012 17:51 </v>
      </c>
      <c r="P7502">
        <f t="shared" si="471"/>
        <v>1.0000000001164153</v>
      </c>
      <c r="Q7502">
        <v>88</v>
      </c>
      <c r="R7502">
        <v>1.0000000001164153</v>
      </c>
      <c r="S7502">
        <v>75</v>
      </c>
    </row>
    <row r="7503" spans="1:19" x14ac:dyDescent="0.25">
      <c r="A7503" t="s">
        <v>7534</v>
      </c>
      <c r="B7503">
        <v>73.900000000000006</v>
      </c>
      <c r="D7503" t="str">
        <f t="shared" si="468"/>
        <v xml:space="preserve">6-28-2011 18:51 </v>
      </c>
      <c r="E7503">
        <f t="shared" si="469"/>
        <v>0.65000000002328306</v>
      </c>
      <c r="F7503">
        <v>73.900000000000006</v>
      </c>
      <c r="K7503" t="s">
        <v>17109</v>
      </c>
      <c r="L7503">
        <v>82.9</v>
      </c>
      <c r="N7503" t="s">
        <v>17217</v>
      </c>
      <c r="O7503" t="str">
        <f t="shared" si="470"/>
        <v xml:space="preserve">6-23-2012 16:51 </v>
      </c>
      <c r="P7503">
        <f t="shared" si="471"/>
        <v>0.99999999994179234</v>
      </c>
      <c r="Q7503">
        <v>88</v>
      </c>
      <c r="R7503">
        <v>0.99999999994179234</v>
      </c>
      <c r="S7503">
        <v>75</v>
      </c>
    </row>
    <row r="7504" spans="1:19" x14ac:dyDescent="0.25">
      <c r="A7504" t="s">
        <v>7535</v>
      </c>
      <c r="B7504">
        <v>73.400000000000006</v>
      </c>
      <c r="D7504" t="str">
        <f t="shared" si="468"/>
        <v xml:space="preserve">6-28-2011 18:12 </v>
      </c>
      <c r="E7504">
        <f t="shared" si="469"/>
        <v>0.34999999991850927</v>
      </c>
      <c r="F7504">
        <v>73.400000000000006</v>
      </c>
      <c r="K7504" t="s">
        <v>17110</v>
      </c>
      <c r="L7504">
        <v>86</v>
      </c>
      <c r="N7504" t="s">
        <v>17218</v>
      </c>
      <c r="O7504" t="str">
        <f t="shared" si="470"/>
        <v xml:space="preserve">6-23-2012 15:51 </v>
      </c>
      <c r="P7504">
        <f t="shared" si="471"/>
        <v>0.99999999994179234</v>
      </c>
      <c r="Q7504">
        <v>88</v>
      </c>
      <c r="R7504">
        <v>0.99999999994179234</v>
      </c>
      <c r="S7504">
        <v>75</v>
      </c>
    </row>
    <row r="7505" spans="1:19" x14ac:dyDescent="0.25">
      <c r="A7505" t="s">
        <v>7536</v>
      </c>
      <c r="B7505">
        <v>75.900000000000006</v>
      </c>
      <c r="D7505" t="str">
        <f t="shared" si="468"/>
        <v xml:space="preserve">6-28-2011 17:51 </v>
      </c>
      <c r="E7505">
        <f t="shared" si="469"/>
        <v>1.0000000001164153</v>
      </c>
      <c r="F7505">
        <v>75.900000000000006</v>
      </c>
      <c r="K7505" t="s">
        <v>17111</v>
      </c>
      <c r="L7505">
        <v>86</v>
      </c>
      <c r="N7505" t="s">
        <v>17219</v>
      </c>
      <c r="O7505" t="str">
        <f t="shared" si="470"/>
        <v xml:space="preserve">6-23-2012 14:51 </v>
      </c>
      <c r="P7505">
        <f t="shared" si="471"/>
        <v>1.0000000001164153</v>
      </c>
      <c r="Q7505">
        <v>87.1</v>
      </c>
      <c r="R7505">
        <v>1.0000000001164153</v>
      </c>
      <c r="S7505">
        <v>75</v>
      </c>
    </row>
    <row r="7506" spans="1:19" x14ac:dyDescent="0.25">
      <c r="A7506" t="s">
        <v>7537</v>
      </c>
      <c r="B7506">
        <v>75.900000000000006</v>
      </c>
      <c r="D7506" t="str">
        <f t="shared" si="468"/>
        <v xml:space="preserve">6-28-2011 16:51 </v>
      </c>
      <c r="E7506">
        <f t="shared" si="469"/>
        <v>0.76666666654637083</v>
      </c>
      <c r="F7506">
        <v>75.900000000000006</v>
      </c>
      <c r="K7506" t="s">
        <v>17112</v>
      </c>
      <c r="L7506">
        <v>87.1</v>
      </c>
      <c r="N7506" t="s">
        <v>17220</v>
      </c>
      <c r="O7506" t="str">
        <f t="shared" si="470"/>
        <v xml:space="preserve">6-23-2012 13:51 </v>
      </c>
      <c r="P7506">
        <f t="shared" si="471"/>
        <v>0.99999999994179234</v>
      </c>
      <c r="Q7506">
        <v>84.9</v>
      </c>
      <c r="R7506">
        <v>0.99999999994179234</v>
      </c>
      <c r="S7506">
        <v>75</v>
      </c>
    </row>
    <row r="7507" spans="1:19" x14ac:dyDescent="0.25">
      <c r="A7507" t="s">
        <v>7538</v>
      </c>
      <c r="B7507">
        <v>75.2</v>
      </c>
      <c r="D7507" t="str">
        <f t="shared" si="468"/>
        <v xml:space="preserve">6-28-2011 16:05 </v>
      </c>
      <c r="E7507">
        <f t="shared" si="469"/>
        <v>0.2333333333954215</v>
      </c>
      <c r="F7507">
        <v>75.2</v>
      </c>
      <c r="K7507" t="s">
        <v>17113</v>
      </c>
      <c r="L7507">
        <v>86</v>
      </c>
      <c r="N7507" t="s">
        <v>17221</v>
      </c>
      <c r="O7507" t="str">
        <f t="shared" si="470"/>
        <v xml:space="preserve">6-23-2012 12:51 </v>
      </c>
      <c r="P7507">
        <f t="shared" si="471"/>
        <v>0.99999999994179234</v>
      </c>
      <c r="Q7507">
        <v>81</v>
      </c>
      <c r="R7507">
        <v>0.99999999994179234</v>
      </c>
      <c r="S7507">
        <v>75</v>
      </c>
    </row>
    <row r="7508" spans="1:19" x14ac:dyDescent="0.25">
      <c r="A7508" t="s">
        <v>7539</v>
      </c>
      <c r="B7508">
        <v>81</v>
      </c>
      <c r="D7508" t="str">
        <f t="shared" si="468"/>
        <v xml:space="preserve">6-28-2011 15:51 </v>
      </c>
      <c r="E7508">
        <f t="shared" si="469"/>
        <v>0.53333333332557231</v>
      </c>
      <c r="F7508">
        <v>81</v>
      </c>
      <c r="K7508" t="s">
        <v>17114</v>
      </c>
      <c r="L7508">
        <v>84.9</v>
      </c>
      <c r="N7508" t="s">
        <v>17222</v>
      </c>
      <c r="O7508" t="str">
        <f t="shared" si="470"/>
        <v xml:space="preserve">6-23-2012 11:51 </v>
      </c>
      <c r="P7508">
        <f t="shared" si="471"/>
        <v>0.40000000008149073</v>
      </c>
      <c r="Q7508">
        <v>79</v>
      </c>
      <c r="R7508">
        <v>0.99999999994179234</v>
      </c>
      <c r="S7508">
        <v>75</v>
      </c>
    </row>
    <row r="7509" spans="1:19" x14ac:dyDescent="0.25">
      <c r="A7509" t="s">
        <v>7540</v>
      </c>
      <c r="B7509">
        <v>96.8</v>
      </c>
      <c r="D7509" t="str">
        <f t="shared" si="468"/>
        <v xml:space="preserve">6-28-2011 15:19 </v>
      </c>
      <c r="E7509">
        <f t="shared" si="469"/>
        <v>0.46666666661622003</v>
      </c>
      <c r="F7509">
        <v>96.8</v>
      </c>
      <c r="K7509" t="s">
        <v>17115</v>
      </c>
      <c r="L7509">
        <v>82.9</v>
      </c>
      <c r="N7509" t="s">
        <v>17223</v>
      </c>
      <c r="O7509" t="str">
        <f t="shared" si="470"/>
        <v xml:space="preserve">6-23-2012 11:27 </v>
      </c>
      <c r="P7509">
        <f t="shared" si="471"/>
        <v>0.6000000000349246</v>
      </c>
      <c r="Q7509">
        <v>78.8</v>
      </c>
      <c r="R7509">
        <v>1.0000000001164153</v>
      </c>
      <c r="S7509">
        <v>75</v>
      </c>
    </row>
    <row r="7510" spans="1:19" x14ac:dyDescent="0.25">
      <c r="A7510" t="s">
        <v>7541</v>
      </c>
      <c r="B7510">
        <v>98.1</v>
      </c>
      <c r="D7510" t="str">
        <f t="shared" si="468"/>
        <v xml:space="preserve">6-28-2011 14:51 </v>
      </c>
      <c r="E7510">
        <f t="shared" si="469"/>
        <v>1.0000000001164153</v>
      </c>
      <c r="F7510">
        <v>98.1</v>
      </c>
      <c r="K7510" t="s">
        <v>17116</v>
      </c>
      <c r="L7510">
        <v>82.4</v>
      </c>
      <c r="N7510" t="s">
        <v>17224</v>
      </c>
      <c r="O7510" t="str">
        <f t="shared" si="470"/>
        <v xml:space="preserve">6-23-2012 10:51 </v>
      </c>
      <c r="P7510">
        <f t="shared" si="471"/>
        <v>0.36666666663950309</v>
      </c>
      <c r="Q7510">
        <v>75.900000000000006</v>
      </c>
      <c r="R7510">
        <v>1.0000000001164153</v>
      </c>
      <c r="S7510">
        <v>75</v>
      </c>
    </row>
    <row r="7511" spans="1:19" x14ac:dyDescent="0.25">
      <c r="A7511" t="s">
        <v>7542</v>
      </c>
      <c r="B7511">
        <v>95</v>
      </c>
      <c r="D7511" t="str">
        <f t="shared" si="468"/>
        <v xml:space="preserve">6-28-2011 13:51 </v>
      </c>
      <c r="E7511">
        <f t="shared" si="469"/>
        <v>0.99999999994179234</v>
      </c>
      <c r="F7511">
        <v>95</v>
      </c>
      <c r="K7511" t="s">
        <v>17117</v>
      </c>
      <c r="L7511">
        <v>81</v>
      </c>
      <c r="N7511" t="s">
        <v>17225</v>
      </c>
      <c r="O7511" t="str">
        <f t="shared" si="470"/>
        <v xml:space="preserve">6-23-2012 10:29 </v>
      </c>
      <c r="P7511">
        <f t="shared" si="471"/>
        <v>0.63333333330228925</v>
      </c>
      <c r="Q7511">
        <v>75.2</v>
      </c>
      <c r="R7511">
        <v>0.54999999987194315</v>
      </c>
      <c r="S7511">
        <v>75</v>
      </c>
    </row>
    <row r="7512" spans="1:19" x14ac:dyDescent="0.25">
      <c r="A7512" t="s">
        <v>7543</v>
      </c>
      <c r="B7512">
        <v>96.1</v>
      </c>
      <c r="D7512" t="str">
        <f t="shared" si="468"/>
        <v xml:space="preserve">6-28-2011 12:51 </v>
      </c>
      <c r="E7512">
        <f t="shared" si="469"/>
        <v>0.99999999994179234</v>
      </c>
      <c r="F7512">
        <v>96.1</v>
      </c>
      <c r="K7512" t="s">
        <v>17118</v>
      </c>
      <c r="L7512">
        <v>78.099999999999994</v>
      </c>
      <c r="N7512" t="s">
        <v>17226</v>
      </c>
      <c r="O7512" t="str">
        <f t="shared" si="470"/>
        <v xml:space="preserve">6-23-2012 9:51 </v>
      </c>
      <c r="P7512">
        <f t="shared" si="471"/>
        <v>0.99999999994179234</v>
      </c>
      <c r="Q7512">
        <v>75.900000000000006</v>
      </c>
      <c r="R7512">
        <v>0.99999999994179234</v>
      </c>
      <c r="S7512">
        <v>75</v>
      </c>
    </row>
    <row r="7513" spans="1:19" x14ac:dyDescent="0.25">
      <c r="A7513" t="s">
        <v>7544</v>
      </c>
      <c r="B7513">
        <v>91.9</v>
      </c>
      <c r="D7513" t="str">
        <f t="shared" si="468"/>
        <v xml:space="preserve">6-28-2011 11:51 </v>
      </c>
      <c r="E7513">
        <f t="shared" si="469"/>
        <v>1.0000000001164153</v>
      </c>
      <c r="F7513">
        <v>91.9</v>
      </c>
      <c r="K7513" t="s">
        <v>17119</v>
      </c>
      <c r="L7513">
        <v>75</v>
      </c>
      <c r="N7513" t="s">
        <v>17227</v>
      </c>
      <c r="O7513" t="str">
        <f t="shared" si="470"/>
        <v xml:space="preserve">6-23-2012 8:51 </v>
      </c>
      <c r="P7513">
        <f t="shared" si="471"/>
        <v>1.0000000001164153</v>
      </c>
      <c r="Q7513">
        <v>75.900000000000006</v>
      </c>
      <c r="R7513">
        <v>0.73333333345362917</v>
      </c>
      <c r="S7513">
        <v>75</v>
      </c>
    </row>
    <row r="7514" spans="1:19" x14ac:dyDescent="0.25">
      <c r="A7514" t="s">
        <v>7545</v>
      </c>
      <c r="B7514">
        <v>88</v>
      </c>
      <c r="D7514" t="str">
        <f t="shared" si="468"/>
        <v xml:space="preserve">6-28-2011 10:51 </v>
      </c>
      <c r="E7514">
        <f t="shared" si="469"/>
        <v>0.99999999994179234</v>
      </c>
      <c r="F7514">
        <v>88</v>
      </c>
      <c r="K7514" t="s">
        <v>17120</v>
      </c>
      <c r="L7514">
        <v>70</v>
      </c>
      <c r="N7514" t="s">
        <v>17228</v>
      </c>
      <c r="O7514" t="str">
        <f t="shared" si="470"/>
        <v xml:space="preserve">6-23-2012 7:51 </v>
      </c>
      <c r="P7514">
        <f t="shared" si="471"/>
        <v>0.41666666662786156</v>
      </c>
      <c r="Q7514">
        <v>72</v>
      </c>
      <c r="R7514">
        <v>0.2333333333954215</v>
      </c>
      <c r="S7514">
        <v>75</v>
      </c>
    </row>
    <row r="7515" spans="1:19" x14ac:dyDescent="0.25">
      <c r="A7515" t="s">
        <v>7546</v>
      </c>
      <c r="B7515">
        <v>81</v>
      </c>
      <c r="D7515" t="str">
        <f t="shared" si="468"/>
        <v xml:space="preserve">6-28-2011 9:51 </v>
      </c>
      <c r="E7515">
        <f t="shared" si="469"/>
        <v>0.99999999994179234</v>
      </c>
      <c r="F7515">
        <v>81</v>
      </c>
      <c r="K7515" t="s">
        <v>17121</v>
      </c>
      <c r="L7515">
        <v>64.900000000000006</v>
      </c>
      <c r="N7515" t="s">
        <v>17229</v>
      </c>
      <c r="O7515" t="str">
        <f t="shared" si="470"/>
        <v xml:space="preserve">6-23-2012 7:26 </v>
      </c>
      <c r="P7515">
        <f t="shared" si="471"/>
        <v>0.58333333331393078</v>
      </c>
      <c r="Q7515">
        <v>71.599999999999994</v>
      </c>
      <c r="R7515">
        <v>1.0000000001164153</v>
      </c>
      <c r="S7515">
        <v>75</v>
      </c>
    </row>
    <row r="7516" spans="1:19" x14ac:dyDescent="0.25">
      <c r="A7516" t="s">
        <v>7547</v>
      </c>
      <c r="B7516">
        <v>80.099999999999994</v>
      </c>
      <c r="D7516" t="str">
        <f t="shared" si="468"/>
        <v xml:space="preserve">6-28-2011 8:51 </v>
      </c>
      <c r="E7516">
        <f t="shared" si="469"/>
        <v>1.0000000001164153</v>
      </c>
      <c r="F7516">
        <v>80.099999999999994</v>
      </c>
      <c r="K7516" t="s">
        <v>17122</v>
      </c>
      <c r="L7516">
        <v>59</v>
      </c>
      <c r="N7516" t="s">
        <v>17230</v>
      </c>
      <c r="O7516" t="str">
        <f t="shared" si="470"/>
        <v xml:space="preserve">6-23-2012 6:51 </v>
      </c>
      <c r="P7516">
        <f t="shared" si="471"/>
        <v>0.21666666667442769</v>
      </c>
      <c r="Q7516">
        <v>70</v>
      </c>
      <c r="R7516">
        <v>0.99999999994179234</v>
      </c>
      <c r="S7516">
        <v>75</v>
      </c>
    </row>
    <row r="7517" spans="1:19" x14ac:dyDescent="0.25">
      <c r="A7517" t="s">
        <v>7548</v>
      </c>
      <c r="B7517">
        <v>77</v>
      </c>
      <c r="D7517" t="str">
        <f t="shared" si="468"/>
        <v xml:space="preserve">6-28-2011 7:51 </v>
      </c>
      <c r="E7517">
        <f t="shared" si="469"/>
        <v>0.99999999994179234</v>
      </c>
      <c r="F7517">
        <v>77</v>
      </c>
      <c r="K7517" t="s">
        <v>17123</v>
      </c>
      <c r="L7517">
        <v>57.9</v>
      </c>
      <c r="N7517" t="s">
        <v>17231</v>
      </c>
      <c r="O7517" t="str">
        <f t="shared" si="470"/>
        <v xml:space="preserve">6-23-2012 6:38 </v>
      </c>
      <c r="P7517">
        <f t="shared" si="471"/>
        <v>0.78333333326736465</v>
      </c>
      <c r="Q7517">
        <v>69.8</v>
      </c>
      <c r="R7517">
        <v>0.1499999999650754</v>
      </c>
      <c r="S7517">
        <v>75</v>
      </c>
    </row>
    <row r="7518" spans="1:19" x14ac:dyDescent="0.25">
      <c r="A7518" t="s">
        <v>7549</v>
      </c>
      <c r="B7518">
        <v>75</v>
      </c>
      <c r="D7518" t="str">
        <f t="shared" si="468"/>
        <v xml:space="preserve">6-28-2011 6:51 </v>
      </c>
      <c r="E7518">
        <f t="shared" si="469"/>
        <v>0.99999999994179234</v>
      </c>
      <c r="F7518">
        <v>75</v>
      </c>
      <c r="K7518" t="s">
        <v>17124</v>
      </c>
      <c r="L7518">
        <v>57</v>
      </c>
      <c r="N7518" t="s">
        <v>17232</v>
      </c>
      <c r="O7518" t="str">
        <f t="shared" si="470"/>
        <v xml:space="preserve">6-23-2012 5:51 </v>
      </c>
      <c r="P7518">
        <f t="shared" si="471"/>
        <v>1.0000000001164153</v>
      </c>
      <c r="Q7518">
        <v>70</v>
      </c>
      <c r="R7518">
        <v>1.0000000001164153</v>
      </c>
      <c r="S7518">
        <v>75</v>
      </c>
    </row>
    <row r="7519" spans="1:19" x14ac:dyDescent="0.25">
      <c r="A7519" t="s">
        <v>7550</v>
      </c>
      <c r="B7519">
        <v>73</v>
      </c>
      <c r="D7519" t="str">
        <f t="shared" si="468"/>
        <v xml:space="preserve">6-28-2011 5:51 </v>
      </c>
      <c r="E7519">
        <f t="shared" si="469"/>
        <v>1.0000000001164153</v>
      </c>
      <c r="F7519">
        <v>73</v>
      </c>
      <c r="K7519" t="s">
        <v>17125</v>
      </c>
      <c r="L7519">
        <v>57.9</v>
      </c>
      <c r="N7519" t="s">
        <v>17233</v>
      </c>
      <c r="O7519" t="str">
        <f t="shared" si="470"/>
        <v xml:space="preserve">6-23-2012 4:51 </v>
      </c>
      <c r="P7519">
        <f t="shared" si="471"/>
        <v>0.99999999994179234</v>
      </c>
      <c r="Q7519">
        <v>71.099999999999994</v>
      </c>
      <c r="R7519">
        <v>1.0000000001164153</v>
      </c>
      <c r="S7519">
        <v>75</v>
      </c>
    </row>
    <row r="7520" spans="1:19" x14ac:dyDescent="0.25">
      <c r="A7520" t="s">
        <v>7551</v>
      </c>
      <c r="B7520">
        <v>72</v>
      </c>
      <c r="D7520" t="str">
        <f t="shared" si="468"/>
        <v xml:space="preserve">6-28-2011 4:51 </v>
      </c>
      <c r="E7520">
        <f t="shared" si="469"/>
        <v>0.99999999994179234</v>
      </c>
      <c r="F7520">
        <v>72</v>
      </c>
      <c r="K7520" t="s">
        <v>17126</v>
      </c>
      <c r="L7520">
        <v>57.9</v>
      </c>
      <c r="N7520" t="s">
        <v>17234</v>
      </c>
      <c r="O7520" t="str">
        <f t="shared" si="470"/>
        <v xml:space="preserve">6-23-2012 3:51 </v>
      </c>
      <c r="P7520">
        <f t="shared" si="471"/>
        <v>0.99999999994179234</v>
      </c>
      <c r="Q7520">
        <v>71.099999999999994</v>
      </c>
      <c r="R7520">
        <v>0.99999999994179234</v>
      </c>
      <c r="S7520">
        <v>75</v>
      </c>
    </row>
    <row r="7521" spans="1:19" x14ac:dyDescent="0.25">
      <c r="A7521" t="s">
        <v>7552</v>
      </c>
      <c r="B7521">
        <v>73</v>
      </c>
      <c r="D7521" t="str">
        <f t="shared" si="468"/>
        <v xml:space="preserve">6-28-2011 3:51 </v>
      </c>
      <c r="E7521">
        <f t="shared" si="469"/>
        <v>0.99999999994179234</v>
      </c>
      <c r="F7521">
        <v>73</v>
      </c>
      <c r="K7521" t="s">
        <v>17127</v>
      </c>
      <c r="L7521">
        <v>59</v>
      </c>
      <c r="N7521" t="s">
        <v>17235</v>
      </c>
      <c r="O7521" t="str">
        <f t="shared" si="470"/>
        <v xml:space="preserve">6-23-2012 2:51 </v>
      </c>
      <c r="P7521">
        <f t="shared" si="471"/>
        <v>1.0000000001164153</v>
      </c>
      <c r="Q7521">
        <v>71.099999999999994</v>
      </c>
      <c r="R7521">
        <v>0.99999999994179234</v>
      </c>
      <c r="S7521">
        <v>75</v>
      </c>
    </row>
    <row r="7522" spans="1:19" x14ac:dyDescent="0.25">
      <c r="A7522" t="s">
        <v>7553</v>
      </c>
      <c r="B7522">
        <v>73</v>
      </c>
      <c r="D7522" t="str">
        <f t="shared" si="468"/>
        <v xml:space="preserve">6-28-2011 2:51 </v>
      </c>
      <c r="E7522">
        <f t="shared" si="469"/>
        <v>1.0000000001164153</v>
      </c>
      <c r="F7522">
        <v>73</v>
      </c>
      <c r="K7522" t="s">
        <v>17128</v>
      </c>
      <c r="L7522">
        <v>62.1</v>
      </c>
      <c r="N7522" t="s">
        <v>17236</v>
      </c>
      <c r="O7522" t="str">
        <f t="shared" si="470"/>
        <v xml:space="preserve">6-23-2012 1:51 </v>
      </c>
      <c r="P7522">
        <f t="shared" si="471"/>
        <v>0.99999999994179234</v>
      </c>
      <c r="Q7522">
        <v>72</v>
      </c>
      <c r="R7522">
        <v>1.0000000001164153</v>
      </c>
      <c r="S7522">
        <v>75</v>
      </c>
    </row>
    <row r="7523" spans="1:19" x14ac:dyDescent="0.25">
      <c r="A7523" t="s">
        <v>7554</v>
      </c>
      <c r="B7523">
        <v>75</v>
      </c>
      <c r="D7523" t="str">
        <f t="shared" si="468"/>
        <v xml:space="preserve">6-28-2011 1:51 </v>
      </c>
      <c r="E7523">
        <f t="shared" si="469"/>
        <v>0.99999999994179234</v>
      </c>
      <c r="F7523">
        <v>75</v>
      </c>
      <c r="K7523" t="s">
        <v>17129</v>
      </c>
      <c r="L7523">
        <v>63</v>
      </c>
      <c r="N7523" t="s">
        <v>17237</v>
      </c>
      <c r="O7523" t="str">
        <f t="shared" si="470"/>
        <v xml:space="preserve">6-23-2012 0:51 </v>
      </c>
      <c r="P7523">
        <f t="shared" si="471"/>
        <v>0.99999999994179234</v>
      </c>
      <c r="Q7523">
        <v>72</v>
      </c>
      <c r="R7523">
        <v>1.0000000001164153</v>
      </c>
      <c r="S7523">
        <v>75</v>
      </c>
    </row>
    <row r="7524" spans="1:19" x14ac:dyDescent="0.25">
      <c r="A7524" t="s">
        <v>7555</v>
      </c>
      <c r="B7524">
        <v>77</v>
      </c>
      <c r="D7524" t="str">
        <f t="shared" si="468"/>
        <v xml:space="preserve">6-28-2011 0:51 </v>
      </c>
      <c r="E7524">
        <f t="shared" si="469"/>
        <v>0.99999999994179234</v>
      </c>
      <c r="F7524">
        <v>77</v>
      </c>
      <c r="K7524" t="s">
        <v>17130</v>
      </c>
      <c r="L7524">
        <v>64.900000000000006</v>
      </c>
      <c r="N7524" t="s">
        <v>17238</v>
      </c>
      <c r="O7524" t="str">
        <f t="shared" si="470"/>
        <v xml:space="preserve">6-22-2012 23:51 </v>
      </c>
      <c r="P7524">
        <f t="shared" si="471"/>
        <v>1.0000000001164153</v>
      </c>
      <c r="Q7524">
        <v>72</v>
      </c>
      <c r="R7524">
        <v>0.99999999994179234</v>
      </c>
      <c r="S7524">
        <v>75</v>
      </c>
    </row>
    <row r="7525" spans="1:19" x14ac:dyDescent="0.25">
      <c r="A7525" t="s">
        <v>7556</v>
      </c>
      <c r="B7525">
        <v>78.099999999999994</v>
      </c>
      <c r="D7525" t="str">
        <f t="shared" si="468"/>
        <v xml:space="preserve">6-27-2011 23:51 </v>
      </c>
      <c r="E7525">
        <f t="shared" si="469"/>
        <v>1.0000000001164153</v>
      </c>
      <c r="F7525">
        <v>78.099999999999994</v>
      </c>
      <c r="K7525" t="s">
        <v>17131</v>
      </c>
      <c r="L7525">
        <v>69.099999999999994</v>
      </c>
      <c r="N7525" t="s">
        <v>17239</v>
      </c>
      <c r="O7525" t="str">
        <f t="shared" si="470"/>
        <v xml:space="preserve">6-22-2012 22:51 </v>
      </c>
      <c r="P7525">
        <f t="shared" si="471"/>
        <v>0.99999999994179234</v>
      </c>
      <c r="Q7525">
        <v>72</v>
      </c>
      <c r="R7525">
        <v>0.31666666665114462</v>
      </c>
      <c r="S7525">
        <v>75</v>
      </c>
    </row>
    <row r="7526" spans="1:19" x14ac:dyDescent="0.25">
      <c r="A7526" t="s">
        <v>7557</v>
      </c>
      <c r="B7526">
        <v>75.900000000000006</v>
      </c>
      <c r="D7526" t="str">
        <f t="shared" si="468"/>
        <v xml:space="preserve">6-27-2011 22:51 </v>
      </c>
      <c r="E7526">
        <f t="shared" si="469"/>
        <v>0.99999999994179234</v>
      </c>
      <c r="F7526">
        <v>75.900000000000006</v>
      </c>
      <c r="K7526" t="s">
        <v>17132</v>
      </c>
      <c r="L7526">
        <v>73</v>
      </c>
      <c r="N7526" t="s">
        <v>17240</v>
      </c>
      <c r="O7526" t="str">
        <f t="shared" si="470"/>
        <v xml:space="preserve">6-22-2012 21:51 </v>
      </c>
      <c r="P7526">
        <f t="shared" si="471"/>
        <v>0.99999999994179234</v>
      </c>
      <c r="Q7526">
        <v>73</v>
      </c>
      <c r="R7526">
        <v>0.99999999994179234</v>
      </c>
      <c r="S7526">
        <v>75</v>
      </c>
    </row>
    <row r="7527" spans="1:19" x14ac:dyDescent="0.25">
      <c r="A7527" t="s">
        <v>7558</v>
      </c>
      <c r="B7527">
        <v>75.900000000000006</v>
      </c>
      <c r="D7527" t="str">
        <f t="shared" si="468"/>
        <v xml:space="preserve">6-27-2011 21:51 </v>
      </c>
      <c r="E7527">
        <f t="shared" si="469"/>
        <v>0.99999999994179234</v>
      </c>
      <c r="F7527">
        <v>75.900000000000006</v>
      </c>
      <c r="K7527" t="s">
        <v>17133</v>
      </c>
      <c r="L7527">
        <v>75.900000000000006</v>
      </c>
      <c r="N7527" t="s">
        <v>17241</v>
      </c>
      <c r="O7527" t="str">
        <f t="shared" si="470"/>
        <v xml:space="preserve">6-22-2012 20:51 </v>
      </c>
      <c r="P7527">
        <f t="shared" si="471"/>
        <v>0.65000000002328306</v>
      </c>
      <c r="Q7527">
        <v>73</v>
      </c>
      <c r="R7527">
        <v>0.99999999994179234</v>
      </c>
      <c r="S7527">
        <v>75</v>
      </c>
    </row>
    <row r="7528" spans="1:19" x14ac:dyDescent="0.25">
      <c r="A7528" t="s">
        <v>7559</v>
      </c>
      <c r="B7528">
        <v>77</v>
      </c>
      <c r="D7528" t="str">
        <f t="shared" si="468"/>
        <v xml:space="preserve">6-27-2011 20:51 </v>
      </c>
      <c r="E7528">
        <f t="shared" si="469"/>
        <v>1.0000000001164153</v>
      </c>
      <c r="F7528">
        <v>77</v>
      </c>
      <c r="K7528" t="s">
        <v>17134</v>
      </c>
      <c r="L7528">
        <v>79</v>
      </c>
      <c r="N7528" t="s">
        <v>17242</v>
      </c>
      <c r="O7528" t="str">
        <f t="shared" si="470"/>
        <v xml:space="preserve">6-22-2012 20:12 </v>
      </c>
      <c r="P7528">
        <f t="shared" si="471"/>
        <v>0.35000000009313226</v>
      </c>
      <c r="Q7528">
        <v>71.599999999999994</v>
      </c>
      <c r="R7528">
        <v>1.0000000001164153</v>
      </c>
      <c r="S7528">
        <v>75</v>
      </c>
    </row>
    <row r="7529" spans="1:19" x14ac:dyDescent="0.25">
      <c r="A7529" t="s">
        <v>7560</v>
      </c>
      <c r="B7529">
        <v>78.099999999999994</v>
      </c>
      <c r="D7529" t="str">
        <f t="shared" si="468"/>
        <v xml:space="preserve">6-27-2011 19:51 </v>
      </c>
      <c r="E7529">
        <f t="shared" si="469"/>
        <v>0.99999999994179234</v>
      </c>
      <c r="F7529">
        <v>78.099999999999994</v>
      </c>
      <c r="K7529" t="s">
        <v>17135</v>
      </c>
      <c r="L7529">
        <v>81</v>
      </c>
      <c r="N7529" t="s">
        <v>17243</v>
      </c>
      <c r="O7529" t="str">
        <f t="shared" si="470"/>
        <v xml:space="preserve">6-22-2012 19:51 </v>
      </c>
      <c r="P7529">
        <f t="shared" si="471"/>
        <v>0.99999999994179234</v>
      </c>
      <c r="Q7529">
        <v>72</v>
      </c>
      <c r="R7529">
        <v>0.99999999994179234</v>
      </c>
      <c r="S7529">
        <v>75</v>
      </c>
    </row>
    <row r="7530" spans="1:19" x14ac:dyDescent="0.25">
      <c r="A7530" t="s">
        <v>7561</v>
      </c>
      <c r="B7530">
        <v>80.099999999999994</v>
      </c>
      <c r="D7530" t="str">
        <f t="shared" si="468"/>
        <v xml:space="preserve">6-27-2011 18:51 </v>
      </c>
      <c r="E7530">
        <f t="shared" si="469"/>
        <v>0.99999999994179234</v>
      </c>
      <c r="F7530">
        <v>80.099999999999994</v>
      </c>
      <c r="K7530" t="s">
        <v>17136</v>
      </c>
      <c r="L7530">
        <v>81</v>
      </c>
      <c r="N7530" t="s">
        <v>17244</v>
      </c>
      <c r="O7530" t="str">
        <f t="shared" si="470"/>
        <v xml:space="preserve">6-22-2012 18:51 </v>
      </c>
      <c r="P7530">
        <f t="shared" si="471"/>
        <v>0.99999999994179234</v>
      </c>
      <c r="Q7530">
        <v>73</v>
      </c>
      <c r="R7530">
        <v>1.0000000001164153</v>
      </c>
      <c r="S7530">
        <v>75</v>
      </c>
    </row>
    <row r="7531" spans="1:19" x14ac:dyDescent="0.25">
      <c r="A7531" t="s">
        <v>7562</v>
      </c>
      <c r="B7531">
        <v>82.9</v>
      </c>
      <c r="D7531" t="str">
        <f t="shared" si="468"/>
        <v xml:space="preserve">6-27-2011 17:51 </v>
      </c>
      <c r="E7531">
        <f t="shared" si="469"/>
        <v>1.0000000001164153</v>
      </c>
      <c r="F7531">
        <v>82.9</v>
      </c>
      <c r="K7531" t="s">
        <v>17137</v>
      </c>
      <c r="L7531">
        <v>80.099999999999994</v>
      </c>
      <c r="N7531" t="s">
        <v>17245</v>
      </c>
      <c r="O7531" t="str">
        <f t="shared" si="470"/>
        <v xml:space="preserve">6-22-2012 17:51 </v>
      </c>
      <c r="P7531">
        <f t="shared" si="471"/>
        <v>0.25000000011641532</v>
      </c>
      <c r="Q7531">
        <v>79</v>
      </c>
      <c r="R7531">
        <v>0.99999999994179234</v>
      </c>
      <c r="S7531">
        <v>75</v>
      </c>
    </row>
    <row r="7532" spans="1:19" x14ac:dyDescent="0.25">
      <c r="A7532" t="s">
        <v>7563</v>
      </c>
      <c r="B7532">
        <v>81</v>
      </c>
      <c r="D7532" t="str">
        <f t="shared" si="468"/>
        <v xml:space="preserve">6-27-2011 16:51 </v>
      </c>
      <c r="E7532">
        <f t="shared" si="469"/>
        <v>0.84999999997671694</v>
      </c>
      <c r="F7532">
        <v>81</v>
      </c>
      <c r="K7532" t="s">
        <v>17138</v>
      </c>
      <c r="L7532">
        <v>79</v>
      </c>
      <c r="N7532" t="s">
        <v>17246</v>
      </c>
      <c r="O7532" t="str">
        <f t="shared" si="470"/>
        <v xml:space="preserve">6-22-2012 17:36 </v>
      </c>
      <c r="P7532">
        <f t="shared" si="471"/>
        <v>6.6666666534729302E-2</v>
      </c>
      <c r="Q7532">
        <v>80.599999999999994</v>
      </c>
      <c r="R7532">
        <v>0.99999999994179234</v>
      </c>
      <c r="S7532">
        <v>75</v>
      </c>
    </row>
    <row r="7533" spans="1:19" x14ac:dyDescent="0.25">
      <c r="A7533" t="s">
        <v>7564</v>
      </c>
      <c r="B7533">
        <v>78.8</v>
      </c>
      <c r="D7533" t="str">
        <f t="shared" si="468"/>
        <v xml:space="preserve">6-27-2011 16:00 </v>
      </c>
      <c r="E7533">
        <f t="shared" si="469"/>
        <v>0.1499999999650754</v>
      </c>
      <c r="F7533">
        <v>78.8</v>
      </c>
      <c r="K7533" t="s">
        <v>17139</v>
      </c>
      <c r="L7533">
        <v>77</v>
      </c>
      <c r="N7533" t="s">
        <v>17247</v>
      </c>
      <c r="O7533" t="str">
        <f t="shared" si="470"/>
        <v xml:space="preserve">6-22-2012 17:32 </v>
      </c>
      <c r="P7533">
        <f t="shared" si="471"/>
        <v>0.6833333334652707</v>
      </c>
      <c r="Q7533">
        <v>80.599999999999994</v>
      </c>
      <c r="R7533">
        <v>0.99999999994179234</v>
      </c>
      <c r="S7533">
        <v>75</v>
      </c>
    </row>
    <row r="7534" spans="1:19" x14ac:dyDescent="0.25">
      <c r="A7534" t="s">
        <v>7565</v>
      </c>
      <c r="B7534">
        <v>77</v>
      </c>
      <c r="D7534" t="str">
        <f t="shared" si="468"/>
        <v xml:space="preserve">6-27-2011 15:51 </v>
      </c>
      <c r="E7534">
        <f t="shared" si="469"/>
        <v>0.34999999991850927</v>
      </c>
      <c r="F7534">
        <v>77</v>
      </c>
      <c r="K7534" t="s">
        <v>17140</v>
      </c>
      <c r="L7534">
        <v>75.900000000000006</v>
      </c>
      <c r="N7534" t="s">
        <v>17248</v>
      </c>
      <c r="O7534" t="str">
        <f t="shared" si="470"/>
        <v xml:space="preserve">6-22-2012 16:51 </v>
      </c>
      <c r="P7534">
        <f t="shared" si="471"/>
        <v>0.99999999994179234</v>
      </c>
      <c r="Q7534">
        <v>93.9</v>
      </c>
      <c r="R7534">
        <v>1.0000000001164153</v>
      </c>
      <c r="S7534">
        <v>75</v>
      </c>
    </row>
    <row r="7535" spans="1:19" x14ac:dyDescent="0.25">
      <c r="A7535" t="s">
        <v>7566</v>
      </c>
      <c r="B7535">
        <v>75.2</v>
      </c>
      <c r="D7535" t="str">
        <f t="shared" si="468"/>
        <v xml:space="preserve">6-27-2011 15:30 </v>
      </c>
      <c r="E7535">
        <f t="shared" si="469"/>
        <v>6.6666666709352285E-2</v>
      </c>
      <c r="F7535">
        <v>75.2</v>
      </c>
      <c r="K7535" t="s">
        <v>17141</v>
      </c>
      <c r="L7535">
        <v>75</v>
      </c>
      <c r="N7535" t="s">
        <v>17249</v>
      </c>
      <c r="O7535" t="str">
        <f t="shared" si="470"/>
        <v xml:space="preserve">6-22-2012 15:51 </v>
      </c>
      <c r="P7535">
        <f t="shared" si="471"/>
        <v>0.99999999994179234</v>
      </c>
      <c r="Q7535">
        <v>93</v>
      </c>
      <c r="R7535">
        <v>0.99999999994179234</v>
      </c>
      <c r="S7535">
        <v>75</v>
      </c>
    </row>
    <row r="7536" spans="1:19" x14ac:dyDescent="0.25">
      <c r="A7536" t="s">
        <v>7567</v>
      </c>
      <c r="B7536">
        <v>75.2</v>
      </c>
      <c r="D7536" t="str">
        <f t="shared" si="468"/>
        <v xml:space="preserve">6-27-2011 15:26 </v>
      </c>
      <c r="E7536">
        <f t="shared" si="469"/>
        <v>0.58333333331393078</v>
      </c>
      <c r="F7536">
        <v>75.2</v>
      </c>
      <c r="K7536" t="s">
        <v>17142</v>
      </c>
      <c r="L7536">
        <v>73.900000000000006</v>
      </c>
      <c r="N7536" t="s">
        <v>17250</v>
      </c>
      <c r="O7536" t="str">
        <f t="shared" si="470"/>
        <v xml:space="preserve">6-22-2012 14:51 </v>
      </c>
      <c r="P7536">
        <f t="shared" si="471"/>
        <v>1.0000000001164153</v>
      </c>
      <c r="Q7536">
        <v>93</v>
      </c>
      <c r="R7536">
        <v>1.0000000001164153</v>
      </c>
      <c r="S7536">
        <v>75</v>
      </c>
    </row>
    <row r="7537" spans="1:19" x14ac:dyDescent="0.25">
      <c r="A7537" t="s">
        <v>7568</v>
      </c>
      <c r="B7537">
        <v>78.099999999999994</v>
      </c>
      <c r="D7537" t="str">
        <f t="shared" si="468"/>
        <v xml:space="preserve">6-27-2011 14:51 </v>
      </c>
      <c r="E7537">
        <f t="shared" si="469"/>
        <v>1.0000000001164153</v>
      </c>
      <c r="F7537">
        <v>78.099999999999994</v>
      </c>
      <c r="K7537" t="s">
        <v>17143</v>
      </c>
      <c r="L7537">
        <v>71.099999999999994</v>
      </c>
      <c r="N7537" t="s">
        <v>17251</v>
      </c>
      <c r="O7537" t="str">
        <f t="shared" si="470"/>
        <v xml:space="preserve">6-22-2012 13:51 </v>
      </c>
      <c r="P7537">
        <f t="shared" si="471"/>
        <v>0.99999999994179234</v>
      </c>
      <c r="Q7537">
        <v>93</v>
      </c>
      <c r="R7537">
        <v>0.39999999990686774</v>
      </c>
      <c r="S7537">
        <v>75</v>
      </c>
    </row>
    <row r="7538" spans="1:19" x14ac:dyDescent="0.25">
      <c r="A7538" t="s">
        <v>7569</v>
      </c>
      <c r="B7538">
        <v>90</v>
      </c>
      <c r="D7538" t="str">
        <f t="shared" si="468"/>
        <v xml:space="preserve">6-27-2011 13:51 </v>
      </c>
      <c r="E7538">
        <f t="shared" si="469"/>
        <v>6.6666666534729302E-2</v>
      </c>
      <c r="F7538">
        <v>90</v>
      </c>
      <c r="K7538" t="s">
        <v>17144</v>
      </c>
      <c r="L7538">
        <v>70</v>
      </c>
      <c r="N7538" t="s">
        <v>17252</v>
      </c>
      <c r="O7538" t="str">
        <f t="shared" si="470"/>
        <v xml:space="preserve">6-22-2012 12:51 </v>
      </c>
      <c r="P7538">
        <f t="shared" si="471"/>
        <v>0.99999999994179234</v>
      </c>
      <c r="Q7538">
        <v>91</v>
      </c>
      <c r="R7538">
        <v>0.99999999994179234</v>
      </c>
      <c r="S7538">
        <v>75</v>
      </c>
    </row>
    <row r="7539" spans="1:19" x14ac:dyDescent="0.25">
      <c r="A7539" t="s">
        <v>7570</v>
      </c>
      <c r="B7539">
        <v>89.6</v>
      </c>
      <c r="D7539" t="str">
        <f t="shared" si="468"/>
        <v xml:space="preserve">6-27-2011 13:47 </v>
      </c>
      <c r="E7539">
        <f t="shared" si="469"/>
        <v>0.93333333340706304</v>
      </c>
      <c r="F7539">
        <v>89.6</v>
      </c>
      <c r="K7539" t="s">
        <v>17145</v>
      </c>
      <c r="L7539">
        <v>66.900000000000006</v>
      </c>
      <c r="N7539" t="s">
        <v>17253</v>
      </c>
      <c r="O7539" t="str">
        <f t="shared" si="470"/>
        <v xml:space="preserve">6-22-2012 11:51 </v>
      </c>
      <c r="P7539">
        <f t="shared" si="471"/>
        <v>1.0000000001164153</v>
      </c>
      <c r="Q7539">
        <v>91</v>
      </c>
      <c r="R7539">
        <v>0.99999999994179234</v>
      </c>
      <c r="S7539">
        <v>75</v>
      </c>
    </row>
    <row r="7540" spans="1:19" x14ac:dyDescent="0.25">
      <c r="A7540" t="s">
        <v>7571</v>
      </c>
      <c r="B7540">
        <v>90</v>
      </c>
      <c r="D7540" t="str">
        <f t="shared" si="468"/>
        <v xml:space="preserve">6-27-2011 12:51 </v>
      </c>
      <c r="E7540">
        <f t="shared" si="469"/>
        <v>0.99999999994179234</v>
      </c>
      <c r="F7540">
        <v>90</v>
      </c>
      <c r="K7540" t="s">
        <v>17146</v>
      </c>
      <c r="L7540">
        <v>66</v>
      </c>
      <c r="N7540" t="s">
        <v>17254</v>
      </c>
      <c r="O7540" t="str">
        <f t="shared" si="470"/>
        <v xml:space="preserve">6-22-2012 10:51 </v>
      </c>
      <c r="P7540">
        <f t="shared" si="471"/>
        <v>0.99999999994179234</v>
      </c>
      <c r="Q7540">
        <v>87.1</v>
      </c>
      <c r="R7540">
        <v>1.0000000001164153</v>
      </c>
      <c r="S7540">
        <v>75</v>
      </c>
    </row>
    <row r="7541" spans="1:19" x14ac:dyDescent="0.25">
      <c r="A7541" t="s">
        <v>7572</v>
      </c>
      <c r="B7541">
        <v>89.1</v>
      </c>
      <c r="D7541" t="str">
        <f t="shared" si="468"/>
        <v xml:space="preserve">6-27-2011 11:51 </v>
      </c>
      <c r="E7541">
        <f t="shared" si="469"/>
        <v>1.0000000001164153</v>
      </c>
      <c r="F7541">
        <v>89.1</v>
      </c>
      <c r="K7541" t="s">
        <v>17147</v>
      </c>
      <c r="L7541">
        <v>66.900000000000006</v>
      </c>
      <c r="N7541" t="s">
        <v>17255</v>
      </c>
      <c r="O7541" t="str">
        <f t="shared" si="470"/>
        <v xml:space="preserve">6-22-2012 9:51 </v>
      </c>
      <c r="P7541">
        <f t="shared" si="471"/>
        <v>0.99999999994179234</v>
      </c>
      <c r="Q7541">
        <v>84</v>
      </c>
      <c r="R7541">
        <v>0.99999999994179234</v>
      </c>
      <c r="S7541">
        <v>75</v>
      </c>
    </row>
    <row r="7542" spans="1:19" x14ac:dyDescent="0.25">
      <c r="A7542" t="s">
        <v>7573</v>
      </c>
      <c r="B7542">
        <v>84.9</v>
      </c>
      <c r="D7542" t="str">
        <f t="shared" si="468"/>
        <v xml:space="preserve">6-27-2011 10:51 </v>
      </c>
      <c r="E7542">
        <f t="shared" si="469"/>
        <v>0.99999999994179234</v>
      </c>
      <c r="F7542">
        <v>84.9</v>
      </c>
      <c r="K7542" t="s">
        <v>17148</v>
      </c>
      <c r="L7542">
        <v>68</v>
      </c>
      <c r="N7542" t="s">
        <v>17256</v>
      </c>
      <c r="O7542" t="str">
        <f t="shared" si="470"/>
        <v xml:space="preserve">6-22-2012 8:51 </v>
      </c>
      <c r="P7542">
        <f t="shared" si="471"/>
        <v>1.0000000001164153</v>
      </c>
      <c r="Q7542">
        <v>80.099999999999994</v>
      </c>
      <c r="R7542">
        <v>0.73333333345362917</v>
      </c>
      <c r="S7542">
        <v>75</v>
      </c>
    </row>
    <row r="7543" spans="1:19" x14ac:dyDescent="0.25">
      <c r="A7543" t="s">
        <v>7574</v>
      </c>
      <c r="B7543">
        <v>82</v>
      </c>
      <c r="D7543" t="str">
        <f t="shared" si="468"/>
        <v xml:space="preserve">6-27-2011 9:51 </v>
      </c>
      <c r="E7543">
        <f t="shared" si="469"/>
        <v>0.99999999994179234</v>
      </c>
      <c r="F7543">
        <v>82</v>
      </c>
      <c r="K7543" t="s">
        <v>17149</v>
      </c>
      <c r="L7543">
        <v>70</v>
      </c>
      <c r="N7543" t="s">
        <v>17257</v>
      </c>
      <c r="O7543" t="str">
        <f t="shared" si="470"/>
        <v xml:space="preserve">6-22-2012 7:51 </v>
      </c>
      <c r="P7543">
        <f t="shared" si="471"/>
        <v>0.99999999994179234</v>
      </c>
      <c r="Q7543">
        <v>77</v>
      </c>
      <c r="R7543">
        <v>0.99999999994179234</v>
      </c>
      <c r="S7543">
        <v>75</v>
      </c>
    </row>
    <row r="7544" spans="1:19" x14ac:dyDescent="0.25">
      <c r="A7544" t="s">
        <v>7575</v>
      </c>
      <c r="B7544">
        <v>79</v>
      </c>
      <c r="D7544" t="str">
        <f t="shared" si="468"/>
        <v xml:space="preserve">6-27-2011 8:51 </v>
      </c>
      <c r="E7544">
        <f t="shared" si="469"/>
        <v>1.0000000001164153</v>
      </c>
      <c r="F7544">
        <v>79</v>
      </c>
      <c r="K7544" t="s">
        <v>17150</v>
      </c>
      <c r="L7544">
        <v>71.099999999999994</v>
      </c>
      <c r="N7544" t="s">
        <v>17258</v>
      </c>
      <c r="O7544" t="str">
        <f t="shared" si="470"/>
        <v xml:space="preserve">6-22-2012 6:51 </v>
      </c>
      <c r="P7544">
        <f t="shared" si="471"/>
        <v>0.99999999994179234</v>
      </c>
      <c r="Q7544">
        <v>73.900000000000006</v>
      </c>
      <c r="R7544">
        <v>0.68333333329064772</v>
      </c>
      <c r="S7544">
        <v>75</v>
      </c>
    </row>
    <row r="7545" spans="1:19" x14ac:dyDescent="0.25">
      <c r="A7545" t="s">
        <v>7576</v>
      </c>
      <c r="B7545">
        <v>75.900000000000006</v>
      </c>
      <c r="D7545" t="str">
        <f t="shared" si="468"/>
        <v xml:space="preserve">6-27-2011 7:51 </v>
      </c>
      <c r="E7545">
        <f t="shared" si="469"/>
        <v>0.99999999994179234</v>
      </c>
      <c r="F7545">
        <v>75.900000000000006</v>
      </c>
      <c r="K7545" t="s">
        <v>17151</v>
      </c>
      <c r="L7545">
        <v>73.900000000000006</v>
      </c>
      <c r="N7545" t="s">
        <v>17259</v>
      </c>
      <c r="O7545" t="str">
        <f t="shared" si="470"/>
        <v xml:space="preserve">6-22-2012 5:51 </v>
      </c>
      <c r="P7545">
        <f t="shared" si="471"/>
        <v>1.0000000001164153</v>
      </c>
      <c r="Q7545">
        <v>73</v>
      </c>
      <c r="R7545">
        <v>1.0000000001164153</v>
      </c>
      <c r="S7545">
        <v>75</v>
      </c>
    </row>
    <row r="7546" spans="1:19" x14ac:dyDescent="0.25">
      <c r="A7546" t="s">
        <v>7577</v>
      </c>
      <c r="B7546">
        <v>73.900000000000006</v>
      </c>
      <c r="D7546" t="str">
        <f t="shared" si="468"/>
        <v xml:space="preserve">6-27-2011 6:51 </v>
      </c>
      <c r="E7546">
        <f t="shared" si="469"/>
        <v>0.99999999994179234</v>
      </c>
      <c r="F7546">
        <v>73.900000000000006</v>
      </c>
      <c r="K7546" t="s">
        <v>17152</v>
      </c>
      <c r="L7546">
        <v>73.900000000000006</v>
      </c>
      <c r="N7546" t="s">
        <v>17260</v>
      </c>
      <c r="O7546" t="str">
        <f t="shared" si="470"/>
        <v xml:space="preserve">6-22-2012 4:51 </v>
      </c>
      <c r="P7546">
        <f t="shared" si="471"/>
        <v>0.99999999994179234</v>
      </c>
      <c r="Q7546">
        <v>73.900000000000006</v>
      </c>
      <c r="R7546">
        <v>0.99999999994179234</v>
      </c>
      <c r="S7546">
        <v>75</v>
      </c>
    </row>
    <row r="7547" spans="1:19" x14ac:dyDescent="0.25">
      <c r="A7547" t="s">
        <v>7578</v>
      </c>
      <c r="B7547">
        <v>73</v>
      </c>
      <c r="D7547" t="str">
        <f t="shared" si="468"/>
        <v xml:space="preserve">6-27-2011 5:51 </v>
      </c>
      <c r="E7547">
        <f t="shared" si="469"/>
        <v>1.0000000001164153</v>
      </c>
      <c r="F7547">
        <v>73</v>
      </c>
      <c r="K7547" t="s">
        <v>17153</v>
      </c>
      <c r="L7547">
        <v>75.900000000000006</v>
      </c>
      <c r="N7547" t="s">
        <v>17261</v>
      </c>
      <c r="O7547" t="str">
        <f t="shared" si="470"/>
        <v xml:space="preserve">6-22-2012 3:51 </v>
      </c>
      <c r="P7547">
        <f t="shared" si="471"/>
        <v>0.99999999994179234</v>
      </c>
      <c r="Q7547">
        <v>75</v>
      </c>
      <c r="R7547">
        <v>1.0000000001164153</v>
      </c>
      <c r="S7547">
        <v>75</v>
      </c>
    </row>
    <row r="7548" spans="1:19" x14ac:dyDescent="0.25">
      <c r="A7548" t="s">
        <v>7579</v>
      </c>
      <c r="B7548">
        <v>73</v>
      </c>
      <c r="D7548" t="str">
        <f t="shared" si="468"/>
        <v xml:space="preserve">6-27-2011 4:51 </v>
      </c>
      <c r="E7548">
        <f t="shared" si="469"/>
        <v>0.99999999994179234</v>
      </c>
      <c r="F7548">
        <v>73</v>
      </c>
      <c r="K7548" t="s">
        <v>17154</v>
      </c>
      <c r="L7548">
        <v>75.900000000000006</v>
      </c>
      <c r="N7548" t="s">
        <v>17262</v>
      </c>
      <c r="O7548" t="str">
        <f t="shared" si="470"/>
        <v xml:space="preserve">6-22-2012 2:51 </v>
      </c>
      <c r="P7548">
        <f t="shared" si="471"/>
        <v>1.0000000001164153</v>
      </c>
      <c r="Q7548">
        <v>77</v>
      </c>
      <c r="R7548">
        <v>0.58333333331393078</v>
      </c>
      <c r="S7548">
        <v>75</v>
      </c>
    </row>
    <row r="7549" spans="1:19" x14ac:dyDescent="0.25">
      <c r="A7549" t="s">
        <v>7580</v>
      </c>
      <c r="B7549">
        <v>73.900000000000006</v>
      </c>
      <c r="D7549" t="str">
        <f t="shared" si="468"/>
        <v xml:space="preserve">6-27-2011 3:51 </v>
      </c>
      <c r="E7549">
        <f t="shared" si="469"/>
        <v>0.99999999994179234</v>
      </c>
      <c r="F7549">
        <v>73.900000000000006</v>
      </c>
      <c r="K7549" t="s">
        <v>17155</v>
      </c>
      <c r="L7549">
        <v>77</v>
      </c>
      <c r="N7549" t="s">
        <v>17263</v>
      </c>
      <c r="O7549" t="str">
        <f t="shared" si="470"/>
        <v xml:space="preserve">6-22-2012 1:51 </v>
      </c>
      <c r="P7549">
        <f t="shared" si="471"/>
        <v>0.99999999994179234</v>
      </c>
      <c r="Q7549">
        <v>79</v>
      </c>
      <c r="R7549">
        <v>0.99999999994179234</v>
      </c>
      <c r="S7549">
        <v>75</v>
      </c>
    </row>
    <row r="7550" spans="1:19" x14ac:dyDescent="0.25">
      <c r="A7550" t="s">
        <v>7581</v>
      </c>
      <c r="B7550">
        <v>75.900000000000006</v>
      </c>
      <c r="D7550" t="str">
        <f t="shared" si="468"/>
        <v xml:space="preserve">6-27-2011 2:51 </v>
      </c>
      <c r="E7550">
        <f t="shared" si="469"/>
        <v>1.0000000001164153</v>
      </c>
      <c r="F7550">
        <v>75.900000000000006</v>
      </c>
      <c r="K7550" t="s">
        <v>17156</v>
      </c>
      <c r="L7550">
        <v>79</v>
      </c>
      <c r="N7550" t="s">
        <v>17264</v>
      </c>
      <c r="O7550" t="str">
        <f t="shared" si="470"/>
        <v xml:space="preserve">6-22-2012 0:51 </v>
      </c>
      <c r="P7550">
        <f t="shared" si="471"/>
        <v>0.99999999994179234</v>
      </c>
      <c r="Q7550">
        <v>78.099999999999994</v>
      </c>
      <c r="R7550">
        <v>1.0000000001164153</v>
      </c>
      <c r="S7550">
        <v>75</v>
      </c>
    </row>
    <row r="7551" spans="1:19" x14ac:dyDescent="0.25">
      <c r="A7551" t="s">
        <v>7582</v>
      </c>
      <c r="B7551">
        <v>79</v>
      </c>
      <c r="D7551" t="str">
        <f t="shared" si="468"/>
        <v xml:space="preserve">6-27-2011 1:51 </v>
      </c>
      <c r="E7551">
        <f t="shared" si="469"/>
        <v>0.99999999994179234</v>
      </c>
      <c r="F7551">
        <v>79</v>
      </c>
      <c r="K7551" t="s">
        <v>17157</v>
      </c>
      <c r="L7551">
        <v>80.599999999999994</v>
      </c>
      <c r="N7551" t="s">
        <v>17265</v>
      </c>
      <c r="O7551" t="str">
        <f t="shared" si="470"/>
        <v xml:space="preserve">6-21-2012 23:51 </v>
      </c>
      <c r="P7551">
        <f t="shared" si="471"/>
        <v>1.0000000001164153</v>
      </c>
      <c r="Q7551">
        <v>79</v>
      </c>
      <c r="R7551">
        <v>0.99999999994179234</v>
      </c>
      <c r="S7551">
        <v>75</v>
      </c>
    </row>
    <row r="7552" spans="1:19" x14ac:dyDescent="0.25">
      <c r="A7552" t="s">
        <v>7583</v>
      </c>
      <c r="B7552">
        <v>80.099999999999994</v>
      </c>
      <c r="D7552" t="str">
        <f t="shared" si="468"/>
        <v xml:space="preserve">6-27-2011 0:51 </v>
      </c>
      <c r="E7552">
        <f t="shared" si="469"/>
        <v>0.99999999994179234</v>
      </c>
      <c r="F7552">
        <v>80.099999999999994</v>
      </c>
      <c r="K7552" t="s">
        <v>17158</v>
      </c>
      <c r="L7552">
        <v>82.4</v>
      </c>
      <c r="N7552" t="s">
        <v>17266</v>
      </c>
      <c r="O7552" t="str">
        <f t="shared" si="470"/>
        <v xml:space="preserve">6-21-2012 22:51 </v>
      </c>
      <c r="P7552">
        <f t="shared" si="471"/>
        <v>0.99999999994179234</v>
      </c>
      <c r="Q7552">
        <v>81</v>
      </c>
      <c r="R7552">
        <v>0.99999999994179234</v>
      </c>
      <c r="S7552">
        <v>75</v>
      </c>
    </row>
    <row r="7553" spans="1:19" x14ac:dyDescent="0.25">
      <c r="A7553" t="s">
        <v>7584</v>
      </c>
      <c r="B7553">
        <v>80.099999999999994</v>
      </c>
      <c r="D7553" t="str">
        <f t="shared" si="468"/>
        <v xml:space="preserve">6-26-2011 23:51 </v>
      </c>
      <c r="E7553">
        <f t="shared" si="469"/>
        <v>1.0000000001164153</v>
      </c>
      <c r="F7553">
        <v>80.099999999999994</v>
      </c>
      <c r="K7553" t="s">
        <v>17159</v>
      </c>
      <c r="L7553">
        <v>84</v>
      </c>
      <c r="N7553" t="s">
        <v>17267</v>
      </c>
      <c r="O7553" t="str">
        <f t="shared" si="470"/>
        <v xml:space="preserve">6-21-2012 21:51 </v>
      </c>
      <c r="P7553">
        <f t="shared" si="471"/>
        <v>0.99999999994179234</v>
      </c>
      <c r="Q7553">
        <v>81</v>
      </c>
      <c r="R7553">
        <v>1.0000000001164153</v>
      </c>
      <c r="S7553">
        <v>75</v>
      </c>
    </row>
    <row r="7554" spans="1:19" x14ac:dyDescent="0.25">
      <c r="A7554" t="s">
        <v>7585</v>
      </c>
      <c r="B7554">
        <v>80.099999999999994</v>
      </c>
      <c r="D7554" t="str">
        <f t="shared" si="468"/>
        <v xml:space="preserve">6-26-2011 22:51 </v>
      </c>
      <c r="E7554">
        <f t="shared" si="469"/>
        <v>0.99999999994179234</v>
      </c>
      <c r="F7554">
        <v>80.099999999999994</v>
      </c>
      <c r="K7554" t="s">
        <v>17160</v>
      </c>
      <c r="L7554">
        <v>86</v>
      </c>
      <c r="N7554" t="s">
        <v>17268</v>
      </c>
      <c r="O7554" t="str">
        <f t="shared" si="470"/>
        <v xml:space="preserve">6-21-2012 20:51 </v>
      </c>
      <c r="P7554">
        <f t="shared" si="471"/>
        <v>1.0000000001164153</v>
      </c>
      <c r="Q7554">
        <v>82</v>
      </c>
      <c r="R7554">
        <v>0.99999999994179234</v>
      </c>
      <c r="S7554">
        <v>75</v>
      </c>
    </row>
    <row r="7555" spans="1:19" x14ac:dyDescent="0.25">
      <c r="A7555" t="s">
        <v>7586</v>
      </c>
      <c r="B7555">
        <v>82.9</v>
      </c>
      <c r="D7555" t="str">
        <f t="shared" ref="D7555:D7618" si="472">LEFT(A7555,LEN(A7555)-3)</f>
        <v xml:space="preserve">6-26-2011 21:51 </v>
      </c>
      <c r="E7555">
        <f t="shared" ref="E7555:E7618" si="473">(D7555-D7556)*24</f>
        <v>0.99999999994179234</v>
      </c>
      <c r="F7555">
        <v>82.9</v>
      </c>
      <c r="K7555" t="s">
        <v>17161</v>
      </c>
      <c r="L7555">
        <v>89.1</v>
      </c>
      <c r="N7555" t="s">
        <v>17269</v>
      </c>
      <c r="O7555" t="str">
        <f t="shared" ref="O7555:O7618" si="474">LEFT(N7555,LEN(N7555)-3)</f>
        <v xml:space="preserve">6-21-2012 19:51 </v>
      </c>
      <c r="P7555">
        <f t="shared" ref="P7555:P7618" si="475">(O7555-O7556)*24</f>
        <v>0.99999999994179234</v>
      </c>
      <c r="Q7555">
        <v>84</v>
      </c>
      <c r="R7555">
        <v>0.41666666662786156</v>
      </c>
      <c r="S7555">
        <v>75</v>
      </c>
    </row>
    <row r="7556" spans="1:19" x14ac:dyDescent="0.25">
      <c r="A7556" t="s">
        <v>7587</v>
      </c>
      <c r="B7556">
        <v>86</v>
      </c>
      <c r="D7556" t="str">
        <f t="shared" si="472"/>
        <v xml:space="preserve">6-26-2011 20:51 </v>
      </c>
      <c r="E7556">
        <f t="shared" si="473"/>
        <v>1.0000000001164153</v>
      </c>
      <c r="F7556">
        <v>86</v>
      </c>
      <c r="K7556" t="s">
        <v>17162</v>
      </c>
      <c r="L7556">
        <v>89.1</v>
      </c>
      <c r="N7556" t="s">
        <v>17270</v>
      </c>
      <c r="O7556" t="str">
        <f t="shared" si="474"/>
        <v xml:space="preserve">6-21-2012 18:51 </v>
      </c>
      <c r="P7556">
        <f t="shared" si="475"/>
        <v>0.6000000000349246</v>
      </c>
      <c r="Q7556">
        <v>82</v>
      </c>
      <c r="R7556">
        <v>0.58333333331393078</v>
      </c>
      <c r="S7556">
        <v>75</v>
      </c>
    </row>
    <row r="7557" spans="1:19" x14ac:dyDescent="0.25">
      <c r="A7557" t="s">
        <v>7588</v>
      </c>
      <c r="B7557">
        <v>89.1</v>
      </c>
      <c r="D7557" t="str">
        <f t="shared" si="472"/>
        <v xml:space="preserve">6-26-2011 19:51 </v>
      </c>
      <c r="E7557">
        <f t="shared" si="473"/>
        <v>0.99999999994179234</v>
      </c>
      <c r="F7557">
        <v>89.1</v>
      </c>
      <c r="K7557" t="s">
        <v>17163</v>
      </c>
      <c r="L7557">
        <v>91.9</v>
      </c>
      <c r="N7557" t="s">
        <v>17271</v>
      </c>
      <c r="O7557" t="str">
        <f t="shared" si="474"/>
        <v xml:space="preserve">6-21-2012 18:15 </v>
      </c>
      <c r="P7557">
        <f t="shared" si="475"/>
        <v>0.39999999990686774</v>
      </c>
      <c r="Q7557">
        <v>82.4</v>
      </c>
      <c r="R7557">
        <v>1.0000000001164153</v>
      </c>
      <c r="S7557">
        <v>75</v>
      </c>
    </row>
    <row r="7558" spans="1:19" x14ac:dyDescent="0.25">
      <c r="A7558" t="s">
        <v>7589</v>
      </c>
      <c r="B7558">
        <v>90</v>
      </c>
      <c r="D7558" t="str">
        <f t="shared" si="472"/>
        <v xml:space="preserve">6-26-2011 18:51 </v>
      </c>
      <c r="E7558">
        <f t="shared" si="473"/>
        <v>0.99999999994179234</v>
      </c>
      <c r="F7558">
        <v>90</v>
      </c>
      <c r="K7558" t="s">
        <v>17164</v>
      </c>
      <c r="L7558">
        <v>91.9</v>
      </c>
      <c r="N7558" t="s">
        <v>17272</v>
      </c>
      <c r="O7558" t="str">
        <f t="shared" si="474"/>
        <v xml:space="preserve">6-21-2012 17:51 </v>
      </c>
      <c r="P7558">
        <f t="shared" si="475"/>
        <v>0.58333333331393078</v>
      </c>
      <c r="Q7558">
        <v>82</v>
      </c>
      <c r="R7558">
        <v>0.99999999994179234</v>
      </c>
      <c r="S7558">
        <v>75</v>
      </c>
    </row>
    <row r="7559" spans="1:19" x14ac:dyDescent="0.25">
      <c r="A7559" t="s">
        <v>7590</v>
      </c>
      <c r="B7559">
        <v>93</v>
      </c>
      <c r="D7559" t="str">
        <f t="shared" si="472"/>
        <v xml:space="preserve">6-26-2011 17:51 </v>
      </c>
      <c r="E7559">
        <f t="shared" si="473"/>
        <v>1.0000000001164153</v>
      </c>
      <c r="F7559">
        <v>93</v>
      </c>
      <c r="K7559" t="s">
        <v>17165</v>
      </c>
      <c r="L7559">
        <v>91.9</v>
      </c>
      <c r="N7559" t="s">
        <v>17273</v>
      </c>
      <c r="O7559" t="str">
        <f t="shared" si="474"/>
        <v xml:space="preserve">6-21-2012 17:16 </v>
      </c>
      <c r="P7559">
        <f t="shared" si="475"/>
        <v>0.41666666680248454</v>
      </c>
      <c r="Q7559">
        <v>84.2</v>
      </c>
      <c r="R7559">
        <v>1.0000000001164153</v>
      </c>
      <c r="S7559">
        <v>75</v>
      </c>
    </row>
    <row r="7560" spans="1:19" x14ac:dyDescent="0.25">
      <c r="A7560" t="s">
        <v>7591</v>
      </c>
      <c r="B7560">
        <v>91.9</v>
      </c>
      <c r="D7560" t="str">
        <f t="shared" si="472"/>
        <v xml:space="preserve">6-26-2011 16:51 </v>
      </c>
      <c r="E7560">
        <f t="shared" si="473"/>
        <v>0.99999999994179234</v>
      </c>
      <c r="F7560">
        <v>91.9</v>
      </c>
      <c r="K7560" t="s">
        <v>17166</v>
      </c>
      <c r="L7560">
        <v>91</v>
      </c>
      <c r="N7560" t="s">
        <v>17274</v>
      </c>
      <c r="O7560" t="str">
        <f t="shared" si="474"/>
        <v xml:space="preserve">6-21-2012 16:51 </v>
      </c>
      <c r="P7560">
        <f t="shared" si="475"/>
        <v>0.99999999994179234</v>
      </c>
      <c r="Q7560">
        <v>86</v>
      </c>
      <c r="R7560">
        <v>0.99999999994179234</v>
      </c>
      <c r="S7560">
        <v>75</v>
      </c>
    </row>
    <row r="7561" spans="1:19" x14ac:dyDescent="0.25">
      <c r="A7561" t="s">
        <v>7592</v>
      </c>
      <c r="B7561">
        <v>91.9</v>
      </c>
      <c r="D7561" t="str">
        <f t="shared" si="472"/>
        <v xml:space="preserve">6-26-2011 15:51 </v>
      </c>
      <c r="E7561">
        <f t="shared" si="473"/>
        <v>0.99999999994179234</v>
      </c>
      <c r="F7561">
        <v>91.9</v>
      </c>
      <c r="K7561" t="s">
        <v>17167</v>
      </c>
      <c r="L7561">
        <v>87.1</v>
      </c>
      <c r="N7561" t="s">
        <v>17275</v>
      </c>
      <c r="O7561" t="str">
        <f t="shared" si="474"/>
        <v xml:space="preserve">6-21-2012 15:51 </v>
      </c>
      <c r="P7561">
        <f t="shared" si="475"/>
        <v>0.99999999994179234</v>
      </c>
      <c r="Q7561">
        <v>95</v>
      </c>
      <c r="R7561">
        <v>0.99999999994179234</v>
      </c>
      <c r="S7561">
        <v>75</v>
      </c>
    </row>
    <row r="7562" spans="1:19" x14ac:dyDescent="0.25">
      <c r="A7562" t="s">
        <v>7593</v>
      </c>
      <c r="B7562">
        <v>93</v>
      </c>
      <c r="D7562" t="str">
        <f t="shared" si="472"/>
        <v xml:space="preserve">6-26-2011 14:51 </v>
      </c>
      <c r="E7562">
        <f t="shared" si="473"/>
        <v>1.0000000001164153</v>
      </c>
      <c r="F7562">
        <v>93</v>
      </c>
      <c r="K7562" t="s">
        <v>17168</v>
      </c>
      <c r="L7562">
        <v>86</v>
      </c>
      <c r="N7562" t="s">
        <v>17276</v>
      </c>
      <c r="O7562" t="str">
        <f t="shared" si="474"/>
        <v xml:space="preserve">6-21-2012 14:51 </v>
      </c>
      <c r="P7562">
        <f t="shared" si="475"/>
        <v>1.0000000001164153</v>
      </c>
      <c r="Q7562">
        <v>93.9</v>
      </c>
      <c r="R7562">
        <v>0.99999999994179234</v>
      </c>
      <c r="S7562">
        <v>75</v>
      </c>
    </row>
    <row r="7563" spans="1:19" x14ac:dyDescent="0.25">
      <c r="A7563" t="s">
        <v>7594</v>
      </c>
      <c r="B7563">
        <v>89.1</v>
      </c>
      <c r="D7563" t="str">
        <f t="shared" si="472"/>
        <v xml:space="preserve">6-26-2011 13:51 </v>
      </c>
      <c r="E7563">
        <f t="shared" si="473"/>
        <v>0.99999999994179234</v>
      </c>
      <c r="F7563">
        <v>89.1</v>
      </c>
      <c r="K7563" t="s">
        <v>17169</v>
      </c>
      <c r="L7563">
        <v>84.9</v>
      </c>
      <c r="N7563" t="s">
        <v>17277</v>
      </c>
      <c r="O7563" t="str">
        <f t="shared" si="474"/>
        <v xml:space="preserve">6-21-2012 13:51 </v>
      </c>
      <c r="P7563">
        <f t="shared" si="475"/>
        <v>0.99999999994179234</v>
      </c>
      <c r="Q7563">
        <v>96.1</v>
      </c>
      <c r="R7563">
        <v>0.99999999994179234</v>
      </c>
      <c r="S7563">
        <v>75</v>
      </c>
    </row>
    <row r="7564" spans="1:19" x14ac:dyDescent="0.25">
      <c r="A7564" t="s">
        <v>7595</v>
      </c>
      <c r="B7564">
        <v>88</v>
      </c>
      <c r="D7564" t="str">
        <f t="shared" si="472"/>
        <v xml:space="preserve">6-26-2011 12:51 </v>
      </c>
      <c r="E7564">
        <f t="shared" si="473"/>
        <v>0.99999999994179234</v>
      </c>
      <c r="F7564">
        <v>88</v>
      </c>
      <c r="K7564" t="s">
        <v>17170</v>
      </c>
      <c r="L7564">
        <v>82.4</v>
      </c>
      <c r="N7564" t="s">
        <v>17278</v>
      </c>
      <c r="O7564" t="str">
        <f t="shared" si="474"/>
        <v xml:space="preserve">6-21-2012 12:51 </v>
      </c>
      <c r="P7564">
        <f t="shared" si="475"/>
        <v>0.99999999994179234</v>
      </c>
      <c r="Q7564">
        <v>91.9</v>
      </c>
      <c r="R7564">
        <v>0.63333333330228925</v>
      </c>
      <c r="S7564">
        <v>75</v>
      </c>
    </row>
    <row r="7565" spans="1:19" x14ac:dyDescent="0.25">
      <c r="A7565" t="s">
        <v>7596</v>
      </c>
      <c r="B7565">
        <v>84.9</v>
      </c>
      <c r="D7565" t="str">
        <f t="shared" si="472"/>
        <v xml:space="preserve">6-26-2011 11:51 </v>
      </c>
      <c r="E7565">
        <f t="shared" si="473"/>
        <v>1.0000000001164153</v>
      </c>
      <c r="F7565">
        <v>84.9</v>
      </c>
      <c r="K7565" t="s">
        <v>17171</v>
      </c>
      <c r="L7565">
        <v>80.099999999999994</v>
      </c>
      <c r="N7565" t="s">
        <v>17279</v>
      </c>
      <c r="O7565" t="str">
        <f t="shared" si="474"/>
        <v xml:space="preserve">6-21-2012 11:51 </v>
      </c>
      <c r="P7565">
        <f t="shared" si="475"/>
        <v>1.0000000001164153</v>
      </c>
      <c r="Q7565">
        <v>90</v>
      </c>
      <c r="R7565">
        <v>0.49999999988358468</v>
      </c>
      <c r="S7565">
        <v>75</v>
      </c>
    </row>
    <row r="7566" spans="1:19" x14ac:dyDescent="0.25">
      <c r="A7566" t="s">
        <v>7597</v>
      </c>
      <c r="B7566">
        <v>84</v>
      </c>
      <c r="D7566" t="str">
        <f t="shared" si="472"/>
        <v xml:space="preserve">6-26-2011 10:51 </v>
      </c>
      <c r="E7566">
        <f t="shared" si="473"/>
        <v>0.99999999994179234</v>
      </c>
      <c r="F7566">
        <v>84</v>
      </c>
      <c r="K7566" t="s">
        <v>17172</v>
      </c>
      <c r="L7566">
        <v>78.099999999999994</v>
      </c>
      <c r="N7566" t="s">
        <v>17280</v>
      </c>
      <c r="O7566" t="str">
        <f t="shared" si="474"/>
        <v xml:space="preserve">6-21-2012 10:51 </v>
      </c>
      <c r="P7566">
        <f t="shared" si="475"/>
        <v>0.99999999994179234</v>
      </c>
      <c r="Q7566">
        <v>88</v>
      </c>
      <c r="R7566">
        <v>0.99999999994179234</v>
      </c>
      <c r="S7566">
        <v>75</v>
      </c>
    </row>
    <row r="7567" spans="1:19" x14ac:dyDescent="0.25">
      <c r="A7567" t="s">
        <v>7598</v>
      </c>
      <c r="B7567">
        <v>81</v>
      </c>
      <c r="D7567" t="str">
        <f t="shared" si="472"/>
        <v xml:space="preserve">6-26-2011 9:51 </v>
      </c>
      <c r="E7567">
        <f t="shared" si="473"/>
        <v>0.99999999994179234</v>
      </c>
      <c r="F7567">
        <v>81</v>
      </c>
      <c r="K7567" t="s">
        <v>17173</v>
      </c>
      <c r="L7567">
        <v>78.8</v>
      </c>
      <c r="N7567" t="s">
        <v>17281</v>
      </c>
      <c r="O7567" t="str">
        <f t="shared" si="474"/>
        <v xml:space="preserve">6-21-2012 9:51 </v>
      </c>
      <c r="P7567">
        <f t="shared" si="475"/>
        <v>0.99999999994179234</v>
      </c>
      <c r="Q7567">
        <v>82.9</v>
      </c>
      <c r="R7567">
        <v>1.0000000001164153</v>
      </c>
      <c r="S7567">
        <v>75</v>
      </c>
    </row>
    <row r="7568" spans="1:19" x14ac:dyDescent="0.25">
      <c r="A7568" t="s">
        <v>7599</v>
      </c>
      <c r="B7568">
        <v>77</v>
      </c>
      <c r="D7568" t="str">
        <f t="shared" si="472"/>
        <v xml:space="preserve">6-26-2011 8:51 </v>
      </c>
      <c r="E7568">
        <f t="shared" si="473"/>
        <v>1.0000000001164153</v>
      </c>
      <c r="F7568">
        <v>77</v>
      </c>
      <c r="K7568" t="s">
        <v>17174</v>
      </c>
      <c r="L7568">
        <v>75.900000000000006</v>
      </c>
      <c r="N7568" t="s">
        <v>17282</v>
      </c>
      <c r="O7568" t="str">
        <f t="shared" si="474"/>
        <v xml:space="preserve">6-21-2012 8:51 </v>
      </c>
      <c r="P7568">
        <f t="shared" si="475"/>
        <v>1.0000000001164153</v>
      </c>
      <c r="Q7568">
        <v>80.099999999999994</v>
      </c>
      <c r="R7568">
        <v>0.99999999994179234</v>
      </c>
      <c r="S7568">
        <v>75</v>
      </c>
    </row>
    <row r="7569" spans="1:19" x14ac:dyDescent="0.25">
      <c r="A7569" t="s">
        <v>7600</v>
      </c>
      <c r="B7569">
        <v>72</v>
      </c>
      <c r="D7569" t="str">
        <f t="shared" si="472"/>
        <v xml:space="preserve">6-26-2011 7:51 </v>
      </c>
      <c r="E7569">
        <f t="shared" si="473"/>
        <v>0.99999999994179234</v>
      </c>
      <c r="F7569">
        <v>72</v>
      </c>
      <c r="K7569" t="s">
        <v>17175</v>
      </c>
      <c r="L7569">
        <v>73.900000000000006</v>
      </c>
      <c r="N7569" t="s">
        <v>17283</v>
      </c>
      <c r="O7569" t="str">
        <f t="shared" si="474"/>
        <v xml:space="preserve">6-21-2012 7:51 </v>
      </c>
      <c r="P7569">
        <f t="shared" si="475"/>
        <v>0.99999999994179234</v>
      </c>
      <c r="Q7569">
        <v>75</v>
      </c>
      <c r="R7569">
        <v>0.48333333333721384</v>
      </c>
      <c r="S7569">
        <v>75</v>
      </c>
    </row>
    <row r="7570" spans="1:19" x14ac:dyDescent="0.25">
      <c r="A7570" t="s">
        <v>7601</v>
      </c>
      <c r="B7570">
        <v>70</v>
      </c>
      <c r="D7570" t="str">
        <f t="shared" si="472"/>
        <v xml:space="preserve">6-26-2011 6:51 </v>
      </c>
      <c r="E7570">
        <f t="shared" si="473"/>
        <v>0.99999999994179234</v>
      </c>
      <c r="F7570">
        <v>70</v>
      </c>
      <c r="K7570" t="s">
        <v>17176</v>
      </c>
      <c r="L7570">
        <v>73.400000000000006</v>
      </c>
      <c r="N7570" t="s">
        <v>17284</v>
      </c>
      <c r="O7570" t="str">
        <f t="shared" si="474"/>
        <v xml:space="preserve">6-21-2012 6:51 </v>
      </c>
      <c r="P7570">
        <f t="shared" si="475"/>
        <v>0.99999999994179234</v>
      </c>
      <c r="Q7570">
        <v>72</v>
      </c>
      <c r="R7570">
        <v>0.99999999994179234</v>
      </c>
      <c r="S7570">
        <v>75</v>
      </c>
    </row>
    <row r="7571" spans="1:19" x14ac:dyDescent="0.25">
      <c r="A7571" t="s">
        <v>7602</v>
      </c>
      <c r="B7571">
        <v>69.099999999999994</v>
      </c>
      <c r="D7571" t="str">
        <f t="shared" si="472"/>
        <v xml:space="preserve">6-26-2011 5:51 </v>
      </c>
      <c r="E7571">
        <f t="shared" si="473"/>
        <v>1.0000000001164153</v>
      </c>
      <c r="F7571">
        <v>69.099999999999994</v>
      </c>
      <c r="K7571" t="s">
        <v>17177</v>
      </c>
      <c r="L7571">
        <v>73.400000000000006</v>
      </c>
      <c r="N7571" t="s">
        <v>17285</v>
      </c>
      <c r="O7571" t="str">
        <f t="shared" si="474"/>
        <v xml:space="preserve">6-21-2012 5:51 </v>
      </c>
      <c r="P7571">
        <f t="shared" si="475"/>
        <v>1.0000000001164153</v>
      </c>
      <c r="Q7571">
        <v>71.099999999999994</v>
      </c>
      <c r="R7571">
        <v>0.99999999994179234</v>
      </c>
      <c r="S7571">
        <v>75</v>
      </c>
    </row>
    <row r="7572" spans="1:19" x14ac:dyDescent="0.25">
      <c r="A7572" t="s">
        <v>7603</v>
      </c>
      <c r="B7572">
        <v>69.099999999999994</v>
      </c>
      <c r="D7572" t="str">
        <f t="shared" si="472"/>
        <v xml:space="preserve">6-26-2011 4:51 </v>
      </c>
      <c r="E7572">
        <f t="shared" si="473"/>
        <v>0.99999999994179234</v>
      </c>
      <c r="F7572">
        <v>69.099999999999994</v>
      </c>
      <c r="K7572" t="s">
        <v>17178</v>
      </c>
      <c r="L7572">
        <v>73</v>
      </c>
      <c r="N7572" t="s">
        <v>17286</v>
      </c>
      <c r="O7572" t="str">
        <f t="shared" si="474"/>
        <v xml:space="preserve">6-21-2012 4:51 </v>
      </c>
      <c r="P7572">
        <f t="shared" si="475"/>
        <v>0.99999999994179234</v>
      </c>
      <c r="Q7572">
        <v>72</v>
      </c>
      <c r="R7572">
        <v>0.99999999994179234</v>
      </c>
      <c r="S7572">
        <v>75</v>
      </c>
    </row>
    <row r="7573" spans="1:19" x14ac:dyDescent="0.25">
      <c r="A7573" t="s">
        <v>7604</v>
      </c>
      <c r="B7573">
        <v>69.099999999999994</v>
      </c>
      <c r="D7573" t="str">
        <f t="shared" si="472"/>
        <v xml:space="preserve">6-26-2011 3:51 </v>
      </c>
      <c r="E7573">
        <f t="shared" si="473"/>
        <v>0.99999999994179234</v>
      </c>
      <c r="F7573">
        <v>69.099999999999994</v>
      </c>
      <c r="K7573" t="s">
        <v>17179</v>
      </c>
      <c r="L7573">
        <v>73.900000000000006</v>
      </c>
      <c r="N7573" t="s">
        <v>17287</v>
      </c>
      <c r="O7573" t="str">
        <f t="shared" si="474"/>
        <v xml:space="preserve">6-21-2012 3:51 </v>
      </c>
      <c r="P7573">
        <f t="shared" si="475"/>
        <v>0.99999999994179234</v>
      </c>
      <c r="Q7573">
        <v>73</v>
      </c>
      <c r="R7573">
        <v>0.50000000005820766</v>
      </c>
      <c r="S7573">
        <v>75</v>
      </c>
    </row>
    <row r="7574" spans="1:19" x14ac:dyDescent="0.25">
      <c r="A7574" t="s">
        <v>7605</v>
      </c>
      <c r="B7574">
        <v>69.099999999999994</v>
      </c>
      <c r="D7574" t="str">
        <f t="shared" si="472"/>
        <v xml:space="preserve">6-26-2011 2:51 </v>
      </c>
      <c r="E7574">
        <f t="shared" si="473"/>
        <v>1.0000000001164153</v>
      </c>
      <c r="F7574">
        <v>69.099999999999994</v>
      </c>
      <c r="K7574" t="s">
        <v>17180</v>
      </c>
      <c r="L7574">
        <v>73.400000000000006</v>
      </c>
      <c r="N7574" t="s">
        <v>17288</v>
      </c>
      <c r="O7574" t="str">
        <f t="shared" si="474"/>
        <v xml:space="preserve">6-21-2012 2:51 </v>
      </c>
      <c r="P7574">
        <f t="shared" si="475"/>
        <v>1.0000000001164153</v>
      </c>
      <c r="Q7574">
        <v>73.900000000000006</v>
      </c>
      <c r="R7574">
        <v>0.79999999998835847</v>
      </c>
      <c r="S7574">
        <v>75</v>
      </c>
    </row>
    <row r="7575" spans="1:19" x14ac:dyDescent="0.25">
      <c r="A7575" t="s">
        <v>7606</v>
      </c>
      <c r="B7575">
        <v>72</v>
      </c>
      <c r="D7575" t="str">
        <f t="shared" si="472"/>
        <v xml:space="preserve">6-26-2011 1:51 </v>
      </c>
      <c r="E7575">
        <f t="shared" si="473"/>
        <v>0.99999999994179234</v>
      </c>
      <c r="F7575">
        <v>72</v>
      </c>
      <c r="K7575" t="s">
        <v>17181</v>
      </c>
      <c r="L7575">
        <v>73</v>
      </c>
      <c r="N7575" t="s">
        <v>17289</v>
      </c>
      <c r="O7575" t="str">
        <f t="shared" si="474"/>
        <v xml:space="preserve">6-21-2012 1:51 </v>
      </c>
      <c r="P7575">
        <f t="shared" si="475"/>
        <v>0.99999999994179234</v>
      </c>
      <c r="Q7575">
        <v>75</v>
      </c>
      <c r="R7575">
        <v>1.0000000001164153</v>
      </c>
      <c r="S7575">
        <v>75</v>
      </c>
    </row>
    <row r="7576" spans="1:19" x14ac:dyDescent="0.25">
      <c r="A7576" t="s">
        <v>7607</v>
      </c>
      <c r="B7576">
        <v>73</v>
      </c>
      <c r="D7576" t="str">
        <f t="shared" si="472"/>
        <v xml:space="preserve">6-26-2011 0:51 </v>
      </c>
      <c r="E7576">
        <f t="shared" si="473"/>
        <v>0.99999999994179234</v>
      </c>
      <c r="F7576">
        <v>73</v>
      </c>
      <c r="K7576" t="s">
        <v>17182</v>
      </c>
      <c r="L7576">
        <v>75</v>
      </c>
      <c r="N7576" t="s">
        <v>17290</v>
      </c>
      <c r="O7576" t="str">
        <f t="shared" si="474"/>
        <v xml:space="preserve">6-21-2012 0:51 </v>
      </c>
      <c r="P7576">
        <f t="shared" si="475"/>
        <v>0.99999999994179234</v>
      </c>
      <c r="Q7576">
        <v>75.900000000000006</v>
      </c>
      <c r="R7576">
        <v>0.99999999994179234</v>
      </c>
      <c r="S7576">
        <v>75</v>
      </c>
    </row>
    <row r="7577" spans="1:19" x14ac:dyDescent="0.25">
      <c r="A7577" t="s">
        <v>7608</v>
      </c>
      <c r="B7577">
        <v>73.900000000000006</v>
      </c>
      <c r="D7577" t="str">
        <f t="shared" si="472"/>
        <v xml:space="preserve">6-25-2011 23:51 </v>
      </c>
      <c r="E7577">
        <f t="shared" si="473"/>
        <v>1.0000000001164153</v>
      </c>
      <c r="F7577">
        <v>73.900000000000006</v>
      </c>
      <c r="K7577" t="s">
        <v>17183</v>
      </c>
      <c r="L7577">
        <v>75</v>
      </c>
      <c r="N7577" t="s">
        <v>17291</v>
      </c>
      <c r="O7577" t="str">
        <f t="shared" si="474"/>
        <v xml:space="preserve">6-20-2012 23:51 </v>
      </c>
      <c r="P7577">
        <f t="shared" si="475"/>
        <v>1.0000000001164153</v>
      </c>
      <c r="Q7577">
        <v>75.900000000000006</v>
      </c>
      <c r="R7577">
        <v>0.99999999994179234</v>
      </c>
      <c r="S7577">
        <v>75</v>
      </c>
    </row>
    <row r="7578" spans="1:19" x14ac:dyDescent="0.25">
      <c r="A7578" t="s">
        <v>7609</v>
      </c>
      <c r="B7578">
        <v>72</v>
      </c>
      <c r="D7578" t="str">
        <f t="shared" si="472"/>
        <v xml:space="preserve">6-25-2011 22:51 </v>
      </c>
      <c r="E7578">
        <f t="shared" si="473"/>
        <v>0.99999999994179234</v>
      </c>
      <c r="F7578">
        <v>72</v>
      </c>
      <c r="K7578" t="s">
        <v>17184</v>
      </c>
      <c r="L7578">
        <v>75.900000000000006</v>
      </c>
      <c r="N7578" t="s">
        <v>17292</v>
      </c>
      <c r="O7578" t="str">
        <f t="shared" si="474"/>
        <v xml:space="preserve">6-20-2012 22:51 </v>
      </c>
      <c r="P7578">
        <f t="shared" si="475"/>
        <v>0.99999999994179234</v>
      </c>
      <c r="Q7578">
        <v>77</v>
      </c>
      <c r="R7578">
        <v>0.99999999994179234</v>
      </c>
      <c r="S7578">
        <v>75</v>
      </c>
    </row>
    <row r="7579" spans="1:19" x14ac:dyDescent="0.25">
      <c r="A7579" t="s">
        <v>7610</v>
      </c>
      <c r="B7579">
        <v>78.099999999999994</v>
      </c>
      <c r="D7579" t="str">
        <f t="shared" si="472"/>
        <v xml:space="preserve">6-25-2011 21:51 </v>
      </c>
      <c r="E7579">
        <f t="shared" si="473"/>
        <v>0.99999999994179234</v>
      </c>
      <c r="F7579">
        <v>78.099999999999994</v>
      </c>
      <c r="K7579" t="s">
        <v>17185</v>
      </c>
      <c r="L7579">
        <v>78.099999999999994</v>
      </c>
      <c r="N7579" t="s">
        <v>17293</v>
      </c>
      <c r="O7579" t="str">
        <f t="shared" si="474"/>
        <v xml:space="preserve">6-20-2012 21:51 </v>
      </c>
      <c r="P7579">
        <f t="shared" si="475"/>
        <v>0.99999999994179234</v>
      </c>
      <c r="Q7579">
        <v>79</v>
      </c>
      <c r="R7579">
        <v>0.99999999994179234</v>
      </c>
      <c r="S7579">
        <v>75</v>
      </c>
    </row>
    <row r="7580" spans="1:19" x14ac:dyDescent="0.25">
      <c r="A7580" t="s">
        <v>7611</v>
      </c>
      <c r="B7580">
        <v>80.099999999999994</v>
      </c>
      <c r="D7580" t="str">
        <f t="shared" si="472"/>
        <v xml:space="preserve">6-25-2011 20:51 </v>
      </c>
      <c r="E7580">
        <f t="shared" si="473"/>
        <v>1.0000000001164153</v>
      </c>
      <c r="F7580">
        <v>80.099999999999994</v>
      </c>
      <c r="K7580" t="s">
        <v>17186</v>
      </c>
      <c r="L7580">
        <v>78.099999999999994</v>
      </c>
      <c r="N7580" t="s">
        <v>17294</v>
      </c>
      <c r="O7580" t="str">
        <f t="shared" si="474"/>
        <v xml:space="preserve">6-20-2012 20:51 </v>
      </c>
      <c r="P7580">
        <f t="shared" si="475"/>
        <v>1.0000000001164153</v>
      </c>
      <c r="Q7580">
        <v>82</v>
      </c>
      <c r="R7580">
        <v>0.99999999994179234</v>
      </c>
      <c r="S7580">
        <v>75</v>
      </c>
    </row>
    <row r="7581" spans="1:19" x14ac:dyDescent="0.25">
      <c r="A7581" t="s">
        <v>7612</v>
      </c>
      <c r="B7581">
        <v>82.9</v>
      </c>
      <c r="D7581" t="str">
        <f t="shared" si="472"/>
        <v xml:space="preserve">6-25-2011 19:51 </v>
      </c>
      <c r="E7581">
        <f t="shared" si="473"/>
        <v>0.99999999994179234</v>
      </c>
      <c r="F7581">
        <v>82.9</v>
      </c>
      <c r="K7581" t="s">
        <v>17187</v>
      </c>
      <c r="L7581">
        <v>79</v>
      </c>
      <c r="N7581" t="s">
        <v>17295</v>
      </c>
      <c r="O7581" t="str">
        <f t="shared" si="474"/>
        <v xml:space="preserve">6-20-2012 19:51 </v>
      </c>
      <c r="P7581">
        <f t="shared" si="475"/>
        <v>0.99999999994179234</v>
      </c>
      <c r="Q7581">
        <v>82.9</v>
      </c>
      <c r="R7581">
        <v>1.0000000001164153</v>
      </c>
      <c r="S7581">
        <v>75</v>
      </c>
    </row>
    <row r="7582" spans="1:19" x14ac:dyDescent="0.25">
      <c r="A7582" t="s">
        <v>7613</v>
      </c>
      <c r="B7582">
        <v>86</v>
      </c>
      <c r="D7582" t="str">
        <f t="shared" si="472"/>
        <v xml:space="preserve">6-25-2011 18:51 </v>
      </c>
      <c r="E7582">
        <f t="shared" si="473"/>
        <v>0.99999999994179234</v>
      </c>
      <c r="F7582">
        <v>86</v>
      </c>
      <c r="K7582" t="s">
        <v>17188</v>
      </c>
      <c r="L7582">
        <v>80.099999999999994</v>
      </c>
      <c r="N7582" t="s">
        <v>17296</v>
      </c>
      <c r="O7582" t="str">
        <f t="shared" si="474"/>
        <v xml:space="preserve">6-20-2012 18:51 </v>
      </c>
      <c r="P7582">
        <f t="shared" si="475"/>
        <v>0.99999999994179234</v>
      </c>
      <c r="Q7582">
        <v>84.9</v>
      </c>
      <c r="R7582">
        <v>0.99999999994179234</v>
      </c>
      <c r="S7582">
        <v>75</v>
      </c>
    </row>
    <row r="7583" spans="1:19" x14ac:dyDescent="0.25">
      <c r="A7583" t="s">
        <v>7614</v>
      </c>
      <c r="B7583">
        <v>87.1</v>
      </c>
      <c r="D7583" t="str">
        <f t="shared" si="472"/>
        <v xml:space="preserve">6-25-2011 17:51 </v>
      </c>
      <c r="E7583">
        <f t="shared" si="473"/>
        <v>1.0000000001164153</v>
      </c>
      <c r="F7583">
        <v>87.1</v>
      </c>
      <c r="K7583" t="s">
        <v>17189</v>
      </c>
      <c r="L7583">
        <v>82.9</v>
      </c>
      <c r="N7583" t="s">
        <v>17297</v>
      </c>
      <c r="O7583" t="str">
        <f t="shared" si="474"/>
        <v xml:space="preserve">6-20-2012 17:51 </v>
      </c>
      <c r="P7583">
        <f t="shared" si="475"/>
        <v>1.0000000001164153</v>
      </c>
      <c r="Q7583">
        <v>87.1</v>
      </c>
      <c r="R7583">
        <v>0.99999999994179234</v>
      </c>
      <c r="S7583">
        <v>75</v>
      </c>
    </row>
    <row r="7584" spans="1:19" x14ac:dyDescent="0.25">
      <c r="A7584" t="s">
        <v>7615</v>
      </c>
      <c r="B7584">
        <v>86</v>
      </c>
      <c r="D7584" t="str">
        <f t="shared" si="472"/>
        <v xml:space="preserve">6-25-2011 16:51 </v>
      </c>
      <c r="E7584">
        <f t="shared" si="473"/>
        <v>0.99999999994179234</v>
      </c>
      <c r="F7584">
        <v>86</v>
      </c>
      <c r="K7584" t="s">
        <v>17190</v>
      </c>
      <c r="L7584">
        <v>88</v>
      </c>
      <c r="N7584" t="s">
        <v>17298</v>
      </c>
      <c r="O7584" t="str">
        <f t="shared" si="474"/>
        <v xml:space="preserve">6-20-2012 16:51 </v>
      </c>
      <c r="P7584">
        <f t="shared" si="475"/>
        <v>0.99999999994179234</v>
      </c>
      <c r="Q7584">
        <v>90</v>
      </c>
      <c r="R7584">
        <v>1.0000000001164153</v>
      </c>
      <c r="S7584">
        <v>75</v>
      </c>
    </row>
    <row r="7585" spans="1:19" x14ac:dyDescent="0.25">
      <c r="A7585" t="s">
        <v>7616</v>
      </c>
      <c r="B7585">
        <v>89.1</v>
      </c>
      <c r="D7585" t="str">
        <f t="shared" si="472"/>
        <v xml:space="preserve">6-25-2011 15:51 </v>
      </c>
      <c r="E7585">
        <f t="shared" si="473"/>
        <v>0.99999999994179234</v>
      </c>
      <c r="F7585">
        <v>89.1</v>
      </c>
      <c r="K7585" t="s">
        <v>17191</v>
      </c>
      <c r="L7585">
        <v>90</v>
      </c>
      <c r="N7585" t="s">
        <v>17299</v>
      </c>
      <c r="O7585" t="str">
        <f t="shared" si="474"/>
        <v xml:space="preserve">6-20-2012 15:51 </v>
      </c>
      <c r="P7585">
        <f t="shared" si="475"/>
        <v>0.99999999994179234</v>
      </c>
      <c r="Q7585">
        <v>91</v>
      </c>
      <c r="R7585">
        <v>0.99999999994179234</v>
      </c>
      <c r="S7585">
        <v>75</v>
      </c>
    </row>
    <row r="7586" spans="1:19" x14ac:dyDescent="0.25">
      <c r="A7586" t="s">
        <v>7617</v>
      </c>
      <c r="B7586">
        <v>86</v>
      </c>
      <c r="D7586" t="str">
        <f t="shared" si="472"/>
        <v xml:space="preserve">6-25-2011 14:51 </v>
      </c>
      <c r="E7586">
        <f t="shared" si="473"/>
        <v>1.0000000001164153</v>
      </c>
      <c r="F7586">
        <v>86</v>
      </c>
      <c r="K7586" t="s">
        <v>17192</v>
      </c>
      <c r="L7586">
        <v>90</v>
      </c>
      <c r="N7586" t="s">
        <v>17300</v>
      </c>
      <c r="O7586" t="str">
        <f t="shared" si="474"/>
        <v xml:space="preserve">6-20-2012 14:51 </v>
      </c>
      <c r="P7586">
        <f t="shared" si="475"/>
        <v>1.0000000001164153</v>
      </c>
      <c r="Q7586">
        <v>91.9</v>
      </c>
      <c r="R7586">
        <v>0.99999999994179234</v>
      </c>
      <c r="S7586">
        <v>75</v>
      </c>
    </row>
    <row r="7587" spans="1:19" x14ac:dyDescent="0.25">
      <c r="A7587" t="s">
        <v>7618</v>
      </c>
      <c r="B7587">
        <v>86</v>
      </c>
      <c r="D7587" t="str">
        <f t="shared" si="472"/>
        <v xml:space="preserve">6-25-2011 13:51 </v>
      </c>
      <c r="E7587">
        <f t="shared" si="473"/>
        <v>0.99999999994179234</v>
      </c>
      <c r="F7587">
        <v>86</v>
      </c>
      <c r="K7587" t="s">
        <v>17193</v>
      </c>
      <c r="L7587">
        <v>89.1</v>
      </c>
      <c r="N7587" t="s">
        <v>17301</v>
      </c>
      <c r="O7587" t="str">
        <f t="shared" si="474"/>
        <v xml:space="preserve">6-20-2012 13:51 </v>
      </c>
      <c r="P7587">
        <f t="shared" si="475"/>
        <v>0.99999999994179234</v>
      </c>
      <c r="Q7587">
        <v>91</v>
      </c>
      <c r="R7587">
        <v>1.0000000001164153</v>
      </c>
      <c r="S7587">
        <v>75</v>
      </c>
    </row>
    <row r="7588" spans="1:19" x14ac:dyDescent="0.25">
      <c r="A7588" t="s">
        <v>7619</v>
      </c>
      <c r="B7588">
        <v>84.9</v>
      </c>
      <c r="D7588" t="str">
        <f t="shared" si="472"/>
        <v xml:space="preserve">6-25-2011 12:51 </v>
      </c>
      <c r="E7588">
        <f t="shared" si="473"/>
        <v>0.99999999994179234</v>
      </c>
      <c r="F7588">
        <v>84.9</v>
      </c>
      <c r="K7588" t="s">
        <v>17194</v>
      </c>
      <c r="L7588">
        <v>90</v>
      </c>
      <c r="N7588" t="s">
        <v>17302</v>
      </c>
      <c r="O7588" t="str">
        <f t="shared" si="474"/>
        <v xml:space="preserve">6-20-2012 12:51 </v>
      </c>
      <c r="P7588">
        <f t="shared" si="475"/>
        <v>0.99999999994179234</v>
      </c>
      <c r="Q7588">
        <v>90</v>
      </c>
      <c r="R7588">
        <v>1.0000000001164153</v>
      </c>
      <c r="S7588">
        <v>75</v>
      </c>
    </row>
    <row r="7589" spans="1:19" x14ac:dyDescent="0.25">
      <c r="A7589" t="s">
        <v>7620</v>
      </c>
      <c r="B7589">
        <v>84</v>
      </c>
      <c r="D7589" t="str">
        <f t="shared" si="472"/>
        <v xml:space="preserve">6-25-2011 11:51 </v>
      </c>
      <c r="E7589">
        <f t="shared" si="473"/>
        <v>1.0000000001164153</v>
      </c>
      <c r="F7589">
        <v>84</v>
      </c>
      <c r="K7589" t="s">
        <v>17195</v>
      </c>
      <c r="L7589">
        <v>89.1</v>
      </c>
      <c r="N7589" t="s">
        <v>17303</v>
      </c>
      <c r="O7589" t="str">
        <f t="shared" si="474"/>
        <v xml:space="preserve">6-20-2012 11:51 </v>
      </c>
      <c r="P7589">
        <f t="shared" si="475"/>
        <v>1.0000000001164153</v>
      </c>
      <c r="Q7589">
        <v>88</v>
      </c>
      <c r="R7589">
        <v>0.99999999994179234</v>
      </c>
      <c r="S7589">
        <v>75</v>
      </c>
    </row>
    <row r="7590" spans="1:19" x14ac:dyDescent="0.25">
      <c r="A7590" t="s">
        <v>7621</v>
      </c>
      <c r="B7590">
        <v>82</v>
      </c>
      <c r="D7590" t="str">
        <f t="shared" si="472"/>
        <v xml:space="preserve">6-25-2011 10:51 </v>
      </c>
      <c r="E7590">
        <f t="shared" si="473"/>
        <v>0.99999999994179234</v>
      </c>
      <c r="F7590">
        <v>82</v>
      </c>
      <c r="K7590" t="s">
        <v>17196</v>
      </c>
      <c r="L7590">
        <v>88</v>
      </c>
      <c r="N7590" t="s">
        <v>17304</v>
      </c>
      <c r="O7590" t="str">
        <f t="shared" si="474"/>
        <v xml:space="preserve">6-20-2012 10:51 </v>
      </c>
      <c r="P7590">
        <f t="shared" si="475"/>
        <v>0.99999999994179234</v>
      </c>
      <c r="Q7590">
        <v>86</v>
      </c>
      <c r="R7590">
        <v>0.99999999994179234</v>
      </c>
      <c r="S7590">
        <v>75</v>
      </c>
    </row>
    <row r="7591" spans="1:19" x14ac:dyDescent="0.25">
      <c r="A7591" t="s">
        <v>7622</v>
      </c>
      <c r="B7591">
        <v>82</v>
      </c>
      <c r="D7591" t="str">
        <f t="shared" si="472"/>
        <v xml:space="preserve">6-25-2011 9:51 </v>
      </c>
      <c r="E7591">
        <f t="shared" si="473"/>
        <v>0.99999999994179234</v>
      </c>
      <c r="F7591">
        <v>82</v>
      </c>
      <c r="K7591" t="s">
        <v>17197</v>
      </c>
      <c r="L7591">
        <v>86</v>
      </c>
      <c r="N7591" t="s">
        <v>17305</v>
      </c>
      <c r="O7591" t="str">
        <f t="shared" si="474"/>
        <v xml:space="preserve">6-20-2012 9:51 </v>
      </c>
      <c r="P7591">
        <f t="shared" si="475"/>
        <v>0.99999999994179234</v>
      </c>
      <c r="Q7591">
        <v>82.9</v>
      </c>
      <c r="R7591">
        <v>0.99999999994179234</v>
      </c>
      <c r="S7591">
        <v>75</v>
      </c>
    </row>
    <row r="7592" spans="1:19" x14ac:dyDescent="0.25">
      <c r="A7592" t="s">
        <v>7623</v>
      </c>
      <c r="B7592">
        <v>80.099999999999994</v>
      </c>
      <c r="D7592" t="str">
        <f t="shared" si="472"/>
        <v xml:space="preserve">6-25-2011 8:51 </v>
      </c>
      <c r="E7592">
        <f t="shared" si="473"/>
        <v>1.0000000001164153</v>
      </c>
      <c r="F7592">
        <v>80.099999999999994</v>
      </c>
      <c r="K7592" t="s">
        <v>17198</v>
      </c>
      <c r="L7592">
        <v>82</v>
      </c>
      <c r="N7592" t="s">
        <v>17306</v>
      </c>
      <c r="O7592" t="str">
        <f t="shared" si="474"/>
        <v xml:space="preserve">6-20-2012 8:51 </v>
      </c>
      <c r="P7592">
        <f t="shared" si="475"/>
        <v>1.0000000001164153</v>
      </c>
      <c r="Q7592">
        <v>78.099999999999994</v>
      </c>
      <c r="R7592">
        <v>0.99999999994179234</v>
      </c>
      <c r="S7592">
        <v>75</v>
      </c>
    </row>
    <row r="7593" spans="1:19" x14ac:dyDescent="0.25">
      <c r="A7593" t="s">
        <v>7624</v>
      </c>
      <c r="B7593">
        <v>75.900000000000006</v>
      </c>
      <c r="D7593" t="str">
        <f t="shared" si="472"/>
        <v xml:space="preserve">6-25-2011 7:51 </v>
      </c>
      <c r="E7593">
        <f t="shared" si="473"/>
        <v>0.99999999994179234</v>
      </c>
      <c r="F7593">
        <v>75.900000000000006</v>
      </c>
      <c r="K7593" t="s">
        <v>17199</v>
      </c>
      <c r="L7593">
        <v>80.099999999999994</v>
      </c>
      <c r="N7593" t="s">
        <v>17307</v>
      </c>
      <c r="O7593" t="str">
        <f t="shared" si="474"/>
        <v xml:space="preserve">6-20-2012 7:51 </v>
      </c>
      <c r="P7593">
        <f t="shared" si="475"/>
        <v>0.99999999994179234</v>
      </c>
      <c r="Q7593">
        <v>73.900000000000006</v>
      </c>
      <c r="R7593">
        <v>0.99999999994179234</v>
      </c>
      <c r="S7593">
        <v>75</v>
      </c>
    </row>
    <row r="7594" spans="1:19" x14ac:dyDescent="0.25">
      <c r="A7594" t="s">
        <v>7625</v>
      </c>
      <c r="B7594">
        <v>72</v>
      </c>
      <c r="D7594" t="str">
        <f t="shared" si="472"/>
        <v xml:space="preserve">6-25-2011 6:51 </v>
      </c>
      <c r="E7594">
        <f t="shared" si="473"/>
        <v>0.99999999994179234</v>
      </c>
      <c r="F7594">
        <v>72</v>
      </c>
      <c r="K7594" t="s">
        <v>17200</v>
      </c>
      <c r="L7594">
        <v>75.900000000000006</v>
      </c>
      <c r="N7594" t="s">
        <v>17308</v>
      </c>
      <c r="O7594" t="str">
        <f t="shared" si="474"/>
        <v xml:space="preserve">6-20-2012 6:51 </v>
      </c>
      <c r="P7594">
        <f t="shared" si="475"/>
        <v>0.99999999994179234</v>
      </c>
      <c r="Q7594">
        <v>72</v>
      </c>
      <c r="R7594">
        <v>0.99999999994179234</v>
      </c>
      <c r="S7594">
        <v>75</v>
      </c>
    </row>
    <row r="7595" spans="1:19" x14ac:dyDescent="0.25">
      <c r="A7595" t="s">
        <v>7626</v>
      </c>
      <c r="B7595">
        <v>72</v>
      </c>
      <c r="D7595" t="str">
        <f t="shared" si="472"/>
        <v xml:space="preserve">6-25-2011 5:51 </v>
      </c>
      <c r="E7595">
        <f t="shared" si="473"/>
        <v>1.0000000001164153</v>
      </c>
      <c r="F7595">
        <v>72</v>
      </c>
      <c r="K7595" t="s">
        <v>17201</v>
      </c>
      <c r="L7595">
        <v>73</v>
      </c>
      <c r="N7595" t="s">
        <v>17309</v>
      </c>
      <c r="O7595" t="str">
        <f t="shared" si="474"/>
        <v xml:space="preserve">6-20-2012 5:51 </v>
      </c>
      <c r="P7595">
        <f t="shared" si="475"/>
        <v>1.0000000001164153</v>
      </c>
      <c r="Q7595">
        <v>70</v>
      </c>
      <c r="R7595">
        <v>1.0000000001164153</v>
      </c>
      <c r="S7595">
        <v>75</v>
      </c>
    </row>
    <row r="7596" spans="1:19" x14ac:dyDescent="0.25">
      <c r="A7596" t="s">
        <v>7627</v>
      </c>
      <c r="B7596">
        <v>72</v>
      </c>
      <c r="D7596" t="str">
        <f t="shared" si="472"/>
        <v xml:space="preserve">6-25-2011 4:51 </v>
      </c>
      <c r="E7596">
        <f t="shared" si="473"/>
        <v>0.99999999994179234</v>
      </c>
      <c r="F7596">
        <v>72</v>
      </c>
      <c r="K7596" t="s">
        <v>17202</v>
      </c>
      <c r="L7596">
        <v>70</v>
      </c>
      <c r="N7596" t="s">
        <v>17310</v>
      </c>
      <c r="O7596" t="str">
        <f t="shared" si="474"/>
        <v xml:space="preserve">6-20-2012 4:51 </v>
      </c>
      <c r="P7596">
        <f t="shared" si="475"/>
        <v>0.99999999994179234</v>
      </c>
      <c r="Q7596">
        <v>71.099999999999994</v>
      </c>
      <c r="R7596">
        <v>0.99999999994179234</v>
      </c>
      <c r="S7596">
        <v>75</v>
      </c>
    </row>
    <row r="7597" spans="1:19" x14ac:dyDescent="0.25">
      <c r="A7597" t="s">
        <v>7628</v>
      </c>
      <c r="B7597">
        <v>73.900000000000006</v>
      </c>
      <c r="D7597" t="str">
        <f t="shared" si="472"/>
        <v xml:space="preserve">6-25-2011 3:51 </v>
      </c>
      <c r="E7597">
        <f t="shared" si="473"/>
        <v>0.99999999994179234</v>
      </c>
      <c r="F7597">
        <v>73.900000000000006</v>
      </c>
      <c r="K7597" t="s">
        <v>17203</v>
      </c>
      <c r="L7597">
        <v>69.8</v>
      </c>
      <c r="N7597" t="s">
        <v>17311</v>
      </c>
      <c r="O7597" t="str">
        <f t="shared" si="474"/>
        <v xml:space="preserve">6-20-2012 3:51 </v>
      </c>
      <c r="P7597">
        <f t="shared" si="475"/>
        <v>0.99999999994179234</v>
      </c>
      <c r="Q7597">
        <v>72</v>
      </c>
      <c r="R7597">
        <v>1.0000000001164153</v>
      </c>
      <c r="S7597">
        <v>75</v>
      </c>
    </row>
    <row r="7598" spans="1:19" x14ac:dyDescent="0.25">
      <c r="A7598" t="s">
        <v>7629</v>
      </c>
      <c r="B7598">
        <v>73.900000000000006</v>
      </c>
      <c r="D7598" t="str">
        <f t="shared" si="472"/>
        <v xml:space="preserve">6-25-2011 2:51 </v>
      </c>
      <c r="E7598">
        <f t="shared" si="473"/>
        <v>1.0000000001164153</v>
      </c>
      <c r="F7598">
        <v>73.900000000000006</v>
      </c>
      <c r="K7598" t="s">
        <v>17204</v>
      </c>
      <c r="L7598">
        <v>69.099999999999994</v>
      </c>
      <c r="N7598" t="s">
        <v>17312</v>
      </c>
      <c r="O7598" t="str">
        <f t="shared" si="474"/>
        <v xml:space="preserve">6-20-2012 2:51 </v>
      </c>
      <c r="P7598">
        <f t="shared" si="475"/>
        <v>1.0000000001164153</v>
      </c>
      <c r="Q7598">
        <v>72</v>
      </c>
      <c r="R7598">
        <v>0.99999999994179234</v>
      </c>
      <c r="S7598">
        <v>75</v>
      </c>
    </row>
    <row r="7599" spans="1:19" x14ac:dyDescent="0.25">
      <c r="A7599" t="s">
        <v>7630</v>
      </c>
      <c r="B7599">
        <v>77</v>
      </c>
      <c r="D7599" t="str">
        <f t="shared" si="472"/>
        <v xml:space="preserve">6-25-2011 1:51 </v>
      </c>
      <c r="E7599">
        <f t="shared" si="473"/>
        <v>0.99999999994179234</v>
      </c>
      <c r="F7599">
        <v>77</v>
      </c>
      <c r="K7599" t="s">
        <v>17205</v>
      </c>
      <c r="L7599">
        <v>71.099999999999994</v>
      </c>
      <c r="N7599" t="s">
        <v>17313</v>
      </c>
      <c r="O7599" t="str">
        <f t="shared" si="474"/>
        <v xml:space="preserve">6-20-2012 1:51 </v>
      </c>
      <c r="P7599">
        <f t="shared" si="475"/>
        <v>0.99999999994179234</v>
      </c>
      <c r="Q7599">
        <v>72</v>
      </c>
      <c r="R7599">
        <v>0.99999999994179234</v>
      </c>
      <c r="S7599">
        <v>75</v>
      </c>
    </row>
    <row r="7600" spans="1:19" x14ac:dyDescent="0.25">
      <c r="A7600" t="s">
        <v>7631</v>
      </c>
      <c r="B7600">
        <v>78.099999999999994</v>
      </c>
      <c r="D7600" t="str">
        <f t="shared" si="472"/>
        <v xml:space="preserve">6-25-2011 0:51 </v>
      </c>
      <c r="E7600">
        <f t="shared" si="473"/>
        <v>0.99999999994179234</v>
      </c>
      <c r="F7600">
        <v>78.099999999999994</v>
      </c>
      <c r="K7600" t="s">
        <v>17206</v>
      </c>
      <c r="L7600">
        <v>71.099999999999994</v>
      </c>
      <c r="N7600" t="s">
        <v>17314</v>
      </c>
      <c r="O7600" t="str">
        <f t="shared" si="474"/>
        <v xml:space="preserve">6-20-2012 0:51 </v>
      </c>
      <c r="P7600">
        <f t="shared" si="475"/>
        <v>0.99999999994179234</v>
      </c>
      <c r="Q7600">
        <v>73</v>
      </c>
      <c r="R7600">
        <v>1.0000000001164153</v>
      </c>
      <c r="S7600">
        <v>75</v>
      </c>
    </row>
    <row r="7601" spans="1:19" x14ac:dyDescent="0.25">
      <c r="A7601" t="s">
        <v>7632</v>
      </c>
      <c r="B7601">
        <v>80.099999999999994</v>
      </c>
      <c r="D7601" t="str">
        <f t="shared" si="472"/>
        <v xml:space="preserve">6-24-2011 23:51 </v>
      </c>
      <c r="E7601">
        <f t="shared" si="473"/>
        <v>1.0000000001164153</v>
      </c>
      <c r="F7601">
        <v>80.099999999999994</v>
      </c>
      <c r="K7601" t="s">
        <v>17207</v>
      </c>
      <c r="L7601">
        <v>71.099999999999994</v>
      </c>
      <c r="N7601" t="s">
        <v>17315</v>
      </c>
      <c r="O7601" t="str">
        <f t="shared" si="474"/>
        <v xml:space="preserve">6-19-2012 23:51 </v>
      </c>
      <c r="P7601">
        <f t="shared" si="475"/>
        <v>1.0000000001164153</v>
      </c>
      <c r="Q7601">
        <v>75.900000000000006</v>
      </c>
      <c r="R7601">
        <v>1.0000000001164153</v>
      </c>
      <c r="S7601">
        <v>75</v>
      </c>
    </row>
    <row r="7602" spans="1:19" x14ac:dyDescent="0.25">
      <c r="A7602" t="s">
        <v>7633</v>
      </c>
      <c r="B7602">
        <v>82</v>
      </c>
      <c r="D7602" t="str">
        <f t="shared" si="472"/>
        <v xml:space="preserve">6-24-2011 22:51 </v>
      </c>
      <c r="E7602">
        <f t="shared" si="473"/>
        <v>0.99999999994179234</v>
      </c>
      <c r="F7602">
        <v>82</v>
      </c>
      <c r="K7602" t="s">
        <v>17208</v>
      </c>
      <c r="L7602">
        <v>73</v>
      </c>
      <c r="N7602" t="s">
        <v>17316</v>
      </c>
      <c r="O7602" t="str">
        <f t="shared" si="474"/>
        <v xml:space="preserve">6-19-2012 22:51 </v>
      </c>
      <c r="P7602">
        <f t="shared" si="475"/>
        <v>0.99999999994179234</v>
      </c>
      <c r="Q7602">
        <v>75.900000000000006</v>
      </c>
      <c r="R7602">
        <v>0.99999999994179234</v>
      </c>
      <c r="S7602">
        <v>75</v>
      </c>
    </row>
    <row r="7603" spans="1:19" x14ac:dyDescent="0.25">
      <c r="A7603" t="s">
        <v>7634</v>
      </c>
      <c r="B7603">
        <v>82.9</v>
      </c>
      <c r="D7603" t="str">
        <f t="shared" si="472"/>
        <v xml:space="preserve">6-24-2011 21:51 </v>
      </c>
      <c r="E7603">
        <f t="shared" si="473"/>
        <v>0.99999999994179234</v>
      </c>
      <c r="F7603">
        <v>82.9</v>
      </c>
      <c r="K7603" t="s">
        <v>17209</v>
      </c>
      <c r="L7603">
        <v>75</v>
      </c>
      <c r="N7603" t="s">
        <v>17317</v>
      </c>
      <c r="O7603" t="str">
        <f t="shared" si="474"/>
        <v xml:space="preserve">6-19-2012 21:51 </v>
      </c>
      <c r="P7603">
        <f t="shared" si="475"/>
        <v>0.99999999994179234</v>
      </c>
      <c r="Q7603">
        <v>75.900000000000006</v>
      </c>
      <c r="R7603">
        <v>0.99999999994179234</v>
      </c>
      <c r="S7603">
        <v>75</v>
      </c>
    </row>
    <row r="7604" spans="1:19" x14ac:dyDescent="0.25">
      <c r="A7604" t="s">
        <v>7635</v>
      </c>
      <c r="B7604">
        <v>87.1</v>
      </c>
      <c r="D7604" t="str">
        <f t="shared" si="472"/>
        <v xml:space="preserve">6-24-2011 20:51 </v>
      </c>
      <c r="E7604">
        <f t="shared" si="473"/>
        <v>1.0000000001164153</v>
      </c>
      <c r="F7604">
        <v>87.1</v>
      </c>
      <c r="K7604" t="s">
        <v>17210</v>
      </c>
      <c r="L7604">
        <v>77</v>
      </c>
      <c r="N7604" t="s">
        <v>17318</v>
      </c>
      <c r="O7604" t="str">
        <f t="shared" si="474"/>
        <v xml:space="preserve">6-19-2012 20:51 </v>
      </c>
      <c r="P7604">
        <f t="shared" si="475"/>
        <v>1.0000000001164153</v>
      </c>
      <c r="Q7604">
        <v>79</v>
      </c>
      <c r="R7604">
        <v>1.0000000001164153</v>
      </c>
      <c r="S7604">
        <v>75</v>
      </c>
    </row>
    <row r="7605" spans="1:19" x14ac:dyDescent="0.25">
      <c r="A7605" t="s">
        <v>7636</v>
      </c>
      <c r="B7605">
        <v>89.1</v>
      </c>
      <c r="D7605" t="str">
        <f t="shared" si="472"/>
        <v xml:space="preserve">6-24-2011 19:51 </v>
      </c>
      <c r="E7605">
        <f t="shared" si="473"/>
        <v>0.99999999994179234</v>
      </c>
      <c r="F7605">
        <v>89.1</v>
      </c>
      <c r="K7605" t="s">
        <v>17211</v>
      </c>
      <c r="L7605">
        <v>78.099999999999994</v>
      </c>
      <c r="N7605" t="s">
        <v>17319</v>
      </c>
      <c r="O7605" t="str">
        <f t="shared" si="474"/>
        <v xml:space="preserve">6-19-2012 19:51 </v>
      </c>
      <c r="P7605">
        <f t="shared" si="475"/>
        <v>0.99999999994179234</v>
      </c>
      <c r="Q7605">
        <v>81</v>
      </c>
      <c r="R7605">
        <v>0.99999999994179234</v>
      </c>
      <c r="S7605">
        <v>75</v>
      </c>
    </row>
    <row r="7606" spans="1:19" x14ac:dyDescent="0.25">
      <c r="A7606" t="s">
        <v>7637</v>
      </c>
      <c r="B7606">
        <v>91</v>
      </c>
      <c r="D7606" t="str">
        <f t="shared" si="472"/>
        <v xml:space="preserve">6-24-2011 18:51 </v>
      </c>
      <c r="E7606">
        <f t="shared" si="473"/>
        <v>0.99999999994179234</v>
      </c>
      <c r="F7606">
        <v>91</v>
      </c>
      <c r="K7606" t="s">
        <v>17212</v>
      </c>
      <c r="L7606">
        <v>75</v>
      </c>
      <c r="N7606" t="s">
        <v>17320</v>
      </c>
      <c r="O7606" t="str">
        <f t="shared" si="474"/>
        <v xml:space="preserve">6-19-2012 18:51 </v>
      </c>
      <c r="P7606">
        <f t="shared" si="475"/>
        <v>0.99999999994179234</v>
      </c>
      <c r="Q7606">
        <v>84</v>
      </c>
      <c r="R7606">
        <v>0.41666666662786156</v>
      </c>
      <c r="S7606">
        <v>75</v>
      </c>
    </row>
    <row r="7607" spans="1:19" x14ac:dyDescent="0.25">
      <c r="A7607" t="s">
        <v>7638</v>
      </c>
      <c r="B7607">
        <v>93.9</v>
      </c>
      <c r="D7607" t="str">
        <f t="shared" si="472"/>
        <v xml:space="preserve">6-24-2011 17:51 </v>
      </c>
      <c r="E7607">
        <f t="shared" si="473"/>
        <v>1.0000000001164153</v>
      </c>
      <c r="F7607">
        <v>93.9</v>
      </c>
      <c r="K7607" t="s">
        <v>17213</v>
      </c>
      <c r="L7607">
        <v>80.099999999999994</v>
      </c>
      <c r="N7607" t="s">
        <v>17321</v>
      </c>
      <c r="O7607" t="str">
        <f t="shared" si="474"/>
        <v xml:space="preserve">6-19-2012 17:51 </v>
      </c>
      <c r="P7607">
        <f t="shared" si="475"/>
        <v>1.0000000001164153</v>
      </c>
      <c r="Q7607">
        <v>87.1</v>
      </c>
      <c r="R7607">
        <v>0.34999999991850927</v>
      </c>
      <c r="S7607">
        <v>75</v>
      </c>
    </row>
    <row r="7608" spans="1:19" x14ac:dyDescent="0.25">
      <c r="A7608" t="s">
        <v>7639</v>
      </c>
      <c r="B7608">
        <v>93</v>
      </c>
      <c r="D7608" t="str">
        <f t="shared" si="472"/>
        <v xml:space="preserve">6-24-2011 16:51 </v>
      </c>
      <c r="E7608">
        <f t="shared" si="473"/>
        <v>0.99999999994179234</v>
      </c>
      <c r="F7608">
        <v>93</v>
      </c>
      <c r="K7608" t="s">
        <v>17214</v>
      </c>
      <c r="L7608">
        <v>84.9</v>
      </c>
      <c r="N7608" t="s">
        <v>17322</v>
      </c>
      <c r="O7608" t="str">
        <f t="shared" si="474"/>
        <v xml:space="preserve">6-19-2012 16:51 </v>
      </c>
      <c r="P7608">
        <f t="shared" si="475"/>
        <v>0.99999999994179234</v>
      </c>
      <c r="Q7608">
        <v>90</v>
      </c>
      <c r="R7608">
        <v>1.0000000001164153</v>
      </c>
      <c r="S7608">
        <v>75</v>
      </c>
    </row>
    <row r="7609" spans="1:19" x14ac:dyDescent="0.25">
      <c r="A7609" t="s">
        <v>7640</v>
      </c>
      <c r="B7609">
        <v>95</v>
      </c>
      <c r="D7609" t="str">
        <f t="shared" si="472"/>
        <v xml:space="preserve">6-24-2011 15:51 </v>
      </c>
      <c r="E7609">
        <f t="shared" si="473"/>
        <v>0.99999999994179234</v>
      </c>
      <c r="F7609">
        <v>95</v>
      </c>
      <c r="K7609" t="s">
        <v>17215</v>
      </c>
      <c r="L7609">
        <v>87.1</v>
      </c>
      <c r="N7609" t="s">
        <v>17323</v>
      </c>
      <c r="O7609" t="str">
        <f t="shared" si="474"/>
        <v xml:space="preserve">6-19-2012 15:51 </v>
      </c>
      <c r="P7609">
        <f t="shared" si="475"/>
        <v>0.99999999994179234</v>
      </c>
      <c r="Q7609">
        <v>90</v>
      </c>
      <c r="R7609">
        <v>0.99999999994179234</v>
      </c>
      <c r="S7609">
        <v>75</v>
      </c>
    </row>
    <row r="7610" spans="1:19" x14ac:dyDescent="0.25">
      <c r="A7610" t="s">
        <v>7641</v>
      </c>
      <c r="B7610">
        <v>91.9</v>
      </c>
      <c r="D7610" t="str">
        <f t="shared" si="472"/>
        <v xml:space="preserve">6-24-2011 14:51 </v>
      </c>
      <c r="E7610">
        <f t="shared" si="473"/>
        <v>1.0000000001164153</v>
      </c>
      <c r="F7610">
        <v>91.9</v>
      </c>
      <c r="K7610" t="s">
        <v>17216</v>
      </c>
      <c r="L7610">
        <v>88</v>
      </c>
      <c r="N7610" t="s">
        <v>17324</v>
      </c>
      <c r="O7610" t="str">
        <f t="shared" si="474"/>
        <v xml:space="preserve">6-19-2012 14:51 </v>
      </c>
      <c r="P7610">
        <f t="shared" si="475"/>
        <v>1.0000000001164153</v>
      </c>
      <c r="Q7610">
        <v>89.1</v>
      </c>
      <c r="R7610">
        <v>0.99999999994179234</v>
      </c>
      <c r="S7610">
        <v>75</v>
      </c>
    </row>
    <row r="7611" spans="1:19" x14ac:dyDescent="0.25">
      <c r="A7611" t="s">
        <v>7642</v>
      </c>
      <c r="B7611">
        <v>89.1</v>
      </c>
      <c r="D7611" t="str">
        <f t="shared" si="472"/>
        <v xml:space="preserve">6-24-2011 13:51 </v>
      </c>
      <c r="E7611">
        <f t="shared" si="473"/>
        <v>0.99999999994179234</v>
      </c>
      <c r="F7611">
        <v>89.1</v>
      </c>
      <c r="K7611" t="s">
        <v>17217</v>
      </c>
      <c r="L7611">
        <v>88</v>
      </c>
      <c r="N7611" t="s">
        <v>17325</v>
      </c>
      <c r="O7611" t="str">
        <f t="shared" si="474"/>
        <v xml:space="preserve">6-19-2012 13:51 </v>
      </c>
      <c r="P7611">
        <f t="shared" si="475"/>
        <v>0.99999999994179234</v>
      </c>
      <c r="Q7611">
        <v>90</v>
      </c>
      <c r="R7611">
        <v>0.99999999994179234</v>
      </c>
      <c r="S7611">
        <v>75</v>
      </c>
    </row>
    <row r="7612" spans="1:19" x14ac:dyDescent="0.25">
      <c r="A7612" t="s">
        <v>7643</v>
      </c>
      <c r="B7612">
        <v>90</v>
      </c>
      <c r="D7612" t="str">
        <f t="shared" si="472"/>
        <v xml:space="preserve">6-24-2011 12:51 </v>
      </c>
      <c r="E7612">
        <f t="shared" si="473"/>
        <v>0.99999999994179234</v>
      </c>
      <c r="F7612">
        <v>90</v>
      </c>
      <c r="K7612" t="s">
        <v>17218</v>
      </c>
      <c r="L7612">
        <v>88</v>
      </c>
      <c r="N7612" t="s">
        <v>17326</v>
      </c>
      <c r="O7612" t="str">
        <f t="shared" si="474"/>
        <v xml:space="preserve">6-19-2012 12:51 </v>
      </c>
      <c r="P7612">
        <f t="shared" si="475"/>
        <v>0.99999999994179234</v>
      </c>
      <c r="Q7612">
        <v>88</v>
      </c>
      <c r="R7612">
        <v>1.0000000001164153</v>
      </c>
      <c r="S7612">
        <v>75</v>
      </c>
    </row>
    <row r="7613" spans="1:19" x14ac:dyDescent="0.25">
      <c r="A7613" t="s">
        <v>7644</v>
      </c>
      <c r="B7613">
        <v>87.1</v>
      </c>
      <c r="D7613" t="str">
        <f t="shared" si="472"/>
        <v xml:space="preserve">6-24-2011 11:51 </v>
      </c>
      <c r="E7613">
        <f t="shared" si="473"/>
        <v>1.0000000001164153</v>
      </c>
      <c r="F7613">
        <v>87.1</v>
      </c>
      <c r="K7613" t="s">
        <v>17219</v>
      </c>
      <c r="L7613">
        <v>87.1</v>
      </c>
      <c r="N7613" t="s">
        <v>17327</v>
      </c>
      <c r="O7613" t="str">
        <f t="shared" si="474"/>
        <v xml:space="preserve">6-19-2012 11:51 </v>
      </c>
      <c r="P7613">
        <f t="shared" si="475"/>
        <v>1.0000000001164153</v>
      </c>
      <c r="Q7613">
        <v>84</v>
      </c>
      <c r="R7613">
        <v>0.99999999994179234</v>
      </c>
      <c r="S7613">
        <v>75</v>
      </c>
    </row>
    <row r="7614" spans="1:19" x14ac:dyDescent="0.25">
      <c r="A7614" t="s">
        <v>7645</v>
      </c>
      <c r="B7614">
        <v>84</v>
      </c>
      <c r="D7614" t="str">
        <f t="shared" si="472"/>
        <v xml:space="preserve">6-24-2011 10:51 </v>
      </c>
      <c r="E7614">
        <f t="shared" si="473"/>
        <v>0.99999999994179234</v>
      </c>
      <c r="F7614">
        <v>84</v>
      </c>
      <c r="K7614" t="s">
        <v>17220</v>
      </c>
      <c r="L7614">
        <v>84.9</v>
      </c>
      <c r="N7614" t="s">
        <v>17328</v>
      </c>
      <c r="O7614" t="str">
        <f t="shared" si="474"/>
        <v xml:space="preserve">6-19-2012 10:51 </v>
      </c>
      <c r="P7614">
        <f t="shared" si="475"/>
        <v>0.99999999994179234</v>
      </c>
      <c r="Q7614">
        <v>82</v>
      </c>
      <c r="R7614">
        <v>0.99999999994179234</v>
      </c>
      <c r="S7614">
        <v>75</v>
      </c>
    </row>
    <row r="7615" spans="1:19" x14ac:dyDescent="0.25">
      <c r="A7615" t="s">
        <v>7646</v>
      </c>
      <c r="B7615">
        <v>78.099999999999994</v>
      </c>
      <c r="D7615" t="str">
        <f t="shared" si="472"/>
        <v xml:space="preserve">6-24-2011 9:51 </v>
      </c>
      <c r="E7615">
        <f t="shared" si="473"/>
        <v>0.99999999994179234</v>
      </c>
      <c r="F7615">
        <v>78.099999999999994</v>
      </c>
      <c r="K7615" t="s">
        <v>17221</v>
      </c>
      <c r="L7615">
        <v>81</v>
      </c>
      <c r="N7615" t="s">
        <v>17329</v>
      </c>
      <c r="O7615" t="str">
        <f t="shared" si="474"/>
        <v xml:space="preserve">6-19-2012 9:51 </v>
      </c>
      <c r="P7615">
        <f t="shared" si="475"/>
        <v>0.99999999994179234</v>
      </c>
      <c r="Q7615">
        <v>79</v>
      </c>
      <c r="R7615">
        <v>0.99999999994179234</v>
      </c>
      <c r="S7615">
        <v>75</v>
      </c>
    </row>
    <row r="7616" spans="1:19" x14ac:dyDescent="0.25">
      <c r="A7616" t="s">
        <v>7647</v>
      </c>
      <c r="B7616">
        <v>75.900000000000006</v>
      </c>
      <c r="D7616" t="str">
        <f t="shared" si="472"/>
        <v xml:space="preserve">6-24-2011 8:51 </v>
      </c>
      <c r="E7616">
        <f t="shared" si="473"/>
        <v>0.40000000008149073</v>
      </c>
      <c r="F7616">
        <v>75.900000000000006</v>
      </c>
      <c r="K7616" t="s">
        <v>17222</v>
      </c>
      <c r="L7616">
        <v>79</v>
      </c>
      <c r="N7616" t="s">
        <v>17330</v>
      </c>
      <c r="O7616" t="str">
        <f t="shared" si="474"/>
        <v xml:space="preserve">6-19-2012 8:51 </v>
      </c>
      <c r="P7616">
        <f t="shared" si="475"/>
        <v>1.0000000001164153</v>
      </c>
      <c r="Q7616">
        <v>73</v>
      </c>
      <c r="R7616">
        <v>0.2333333333954215</v>
      </c>
      <c r="S7616">
        <v>75</v>
      </c>
    </row>
    <row r="7617" spans="1:19" x14ac:dyDescent="0.25">
      <c r="A7617" t="s">
        <v>7648</v>
      </c>
      <c r="B7617">
        <v>75.2</v>
      </c>
      <c r="D7617" t="str">
        <f t="shared" si="472"/>
        <v xml:space="preserve">6-24-2011 8:27 </v>
      </c>
      <c r="E7617">
        <f t="shared" si="473"/>
        <v>0.6000000000349246</v>
      </c>
      <c r="F7617">
        <v>75.2</v>
      </c>
      <c r="K7617" t="s">
        <v>17223</v>
      </c>
      <c r="L7617">
        <v>78.8</v>
      </c>
      <c r="N7617" t="s">
        <v>17331</v>
      </c>
      <c r="O7617" t="str">
        <f t="shared" si="474"/>
        <v xml:space="preserve">6-19-2012 7:51 </v>
      </c>
      <c r="P7617">
        <f t="shared" si="475"/>
        <v>0.99999999994179234</v>
      </c>
      <c r="Q7617">
        <v>70</v>
      </c>
      <c r="R7617">
        <v>1.0000000001164153</v>
      </c>
      <c r="S7617">
        <v>75</v>
      </c>
    </row>
    <row r="7618" spans="1:19" x14ac:dyDescent="0.25">
      <c r="A7618" t="s">
        <v>7649</v>
      </c>
      <c r="B7618">
        <v>75</v>
      </c>
      <c r="D7618" t="str">
        <f t="shared" si="472"/>
        <v xml:space="preserve">6-24-2011 7:51 </v>
      </c>
      <c r="E7618">
        <f t="shared" si="473"/>
        <v>0.43333333317423239</v>
      </c>
      <c r="F7618">
        <v>75</v>
      </c>
      <c r="K7618" t="s">
        <v>17224</v>
      </c>
      <c r="L7618">
        <v>75.900000000000006</v>
      </c>
      <c r="N7618" t="s">
        <v>17332</v>
      </c>
      <c r="O7618" t="str">
        <f t="shared" si="474"/>
        <v xml:space="preserve">6-19-2012 6:51 </v>
      </c>
      <c r="P7618">
        <f t="shared" si="475"/>
        <v>0.99999999994179234</v>
      </c>
      <c r="Q7618">
        <v>68</v>
      </c>
      <c r="R7618">
        <v>1.0000000001164153</v>
      </c>
      <c r="S7618">
        <v>75</v>
      </c>
    </row>
    <row r="7619" spans="1:19" x14ac:dyDescent="0.25">
      <c r="A7619" t="s">
        <v>7650</v>
      </c>
      <c r="B7619">
        <v>73.400000000000006</v>
      </c>
      <c r="D7619" t="str">
        <f t="shared" ref="D7619:D7682" si="476">LEFT(A7619,LEN(A7619)-3)</f>
        <v xml:space="preserve">6-24-2011 7:25 </v>
      </c>
      <c r="E7619">
        <f t="shared" ref="E7619:E7682" si="477">(D7619-D7620)*24</f>
        <v>0.56666666676755995</v>
      </c>
      <c r="F7619">
        <v>73.400000000000006</v>
      </c>
      <c r="K7619" t="s">
        <v>17225</v>
      </c>
      <c r="L7619">
        <v>75.2</v>
      </c>
      <c r="N7619" t="s">
        <v>17333</v>
      </c>
      <c r="O7619" t="str">
        <f t="shared" ref="O7619:O7682" si="478">LEFT(N7619,LEN(N7619)-3)</f>
        <v xml:space="preserve">6-19-2012 5:51 </v>
      </c>
      <c r="P7619">
        <f t="shared" ref="P7619:P7682" si="479">(O7619-O7620)*24</f>
        <v>1.0000000001164153</v>
      </c>
      <c r="Q7619">
        <v>66.900000000000006</v>
      </c>
      <c r="R7619">
        <v>0.78333333326736465</v>
      </c>
      <c r="S7619">
        <v>75</v>
      </c>
    </row>
    <row r="7620" spans="1:19" x14ac:dyDescent="0.25">
      <c r="A7620" t="s">
        <v>7651</v>
      </c>
      <c r="B7620">
        <v>73</v>
      </c>
      <c r="D7620" t="str">
        <f t="shared" si="476"/>
        <v xml:space="preserve">6-24-2011 6:51 </v>
      </c>
      <c r="E7620">
        <f t="shared" si="477"/>
        <v>0.56666666659293696</v>
      </c>
      <c r="F7620">
        <v>73</v>
      </c>
      <c r="K7620" t="s">
        <v>17226</v>
      </c>
      <c r="L7620">
        <v>75.900000000000006</v>
      </c>
      <c r="N7620" t="s">
        <v>17334</v>
      </c>
      <c r="O7620" t="str">
        <f t="shared" si="478"/>
        <v xml:space="preserve">6-19-2012 4:51 </v>
      </c>
      <c r="P7620">
        <f t="shared" si="479"/>
        <v>0.99999999994179234</v>
      </c>
      <c r="Q7620">
        <v>69.099999999999994</v>
      </c>
      <c r="R7620">
        <v>0.99999999994179234</v>
      </c>
      <c r="S7620">
        <v>75</v>
      </c>
    </row>
    <row r="7621" spans="1:19" x14ac:dyDescent="0.25">
      <c r="A7621" t="s">
        <v>7652</v>
      </c>
      <c r="B7621">
        <v>71.599999999999994</v>
      </c>
      <c r="D7621" t="str">
        <f t="shared" si="476"/>
        <v xml:space="preserve">6-24-2011 6:17 </v>
      </c>
      <c r="E7621">
        <f t="shared" si="477"/>
        <v>0.43333333334885538</v>
      </c>
      <c r="F7621">
        <v>71.599999999999994</v>
      </c>
      <c r="K7621" t="s">
        <v>17227</v>
      </c>
      <c r="L7621">
        <v>75.900000000000006</v>
      </c>
      <c r="N7621" t="s">
        <v>17335</v>
      </c>
      <c r="O7621" t="str">
        <f t="shared" si="478"/>
        <v xml:space="preserve">6-19-2012 3:51 </v>
      </c>
      <c r="P7621">
        <f t="shared" si="479"/>
        <v>0.99999999994179234</v>
      </c>
      <c r="Q7621">
        <v>71.099999999999994</v>
      </c>
      <c r="R7621">
        <v>0.99999999994179234</v>
      </c>
      <c r="S7621">
        <v>75</v>
      </c>
    </row>
    <row r="7622" spans="1:19" x14ac:dyDescent="0.25">
      <c r="A7622" t="s">
        <v>7653</v>
      </c>
      <c r="B7622">
        <v>73</v>
      </c>
      <c r="D7622" t="str">
        <f t="shared" si="476"/>
        <v xml:space="preserve">6-24-2011 5:51 </v>
      </c>
      <c r="E7622">
        <f t="shared" si="477"/>
        <v>1.0000000001164153</v>
      </c>
      <c r="F7622">
        <v>73</v>
      </c>
      <c r="K7622" t="s">
        <v>17228</v>
      </c>
      <c r="L7622">
        <v>72</v>
      </c>
      <c r="N7622" t="s">
        <v>17336</v>
      </c>
      <c r="O7622" t="str">
        <f t="shared" si="478"/>
        <v xml:space="preserve">6-19-2012 2:51 </v>
      </c>
      <c r="P7622">
        <f t="shared" si="479"/>
        <v>1.0000000001164153</v>
      </c>
      <c r="Q7622">
        <v>71.099999999999994</v>
      </c>
      <c r="R7622">
        <v>0.99999999994179234</v>
      </c>
      <c r="S7622">
        <v>75</v>
      </c>
    </row>
    <row r="7623" spans="1:19" x14ac:dyDescent="0.25">
      <c r="A7623" t="s">
        <v>7654</v>
      </c>
      <c r="B7623">
        <v>73</v>
      </c>
      <c r="D7623" t="str">
        <f t="shared" si="476"/>
        <v xml:space="preserve">6-24-2011 4:51 </v>
      </c>
      <c r="E7623">
        <f t="shared" si="477"/>
        <v>0.99999999994179234</v>
      </c>
      <c r="F7623">
        <v>73</v>
      </c>
      <c r="K7623" t="s">
        <v>17229</v>
      </c>
      <c r="L7623">
        <v>71.599999999999994</v>
      </c>
      <c r="N7623" t="s">
        <v>17337</v>
      </c>
      <c r="O7623" t="str">
        <f t="shared" si="478"/>
        <v xml:space="preserve">6-19-2012 1:51 </v>
      </c>
      <c r="P7623">
        <f t="shared" si="479"/>
        <v>0.99999999994179234</v>
      </c>
      <c r="Q7623">
        <v>73</v>
      </c>
      <c r="R7623">
        <v>0.75</v>
      </c>
      <c r="S7623">
        <v>75</v>
      </c>
    </row>
    <row r="7624" spans="1:19" x14ac:dyDescent="0.25">
      <c r="A7624" t="s">
        <v>7655</v>
      </c>
      <c r="B7624">
        <v>73.900000000000006</v>
      </c>
      <c r="D7624" t="str">
        <f t="shared" si="476"/>
        <v xml:space="preserve">6-24-2011 3:51 </v>
      </c>
      <c r="E7624">
        <f t="shared" si="477"/>
        <v>0.99999999994179234</v>
      </c>
      <c r="F7624">
        <v>73.900000000000006</v>
      </c>
      <c r="K7624" t="s">
        <v>17230</v>
      </c>
      <c r="L7624">
        <v>70</v>
      </c>
      <c r="N7624" t="s">
        <v>17338</v>
      </c>
      <c r="O7624" t="str">
        <f t="shared" si="478"/>
        <v xml:space="preserve">6-19-2012 0:51 </v>
      </c>
      <c r="P7624">
        <f t="shared" si="479"/>
        <v>0.99999999994179234</v>
      </c>
      <c r="Q7624">
        <v>73.900000000000006</v>
      </c>
      <c r="R7624">
        <v>0.99999999994179234</v>
      </c>
      <c r="S7624">
        <v>75</v>
      </c>
    </row>
    <row r="7625" spans="1:19" x14ac:dyDescent="0.25">
      <c r="A7625" t="s">
        <v>7656</v>
      </c>
      <c r="B7625">
        <v>75</v>
      </c>
      <c r="D7625" t="str">
        <f t="shared" si="476"/>
        <v xml:space="preserve">6-24-2011 2:51 </v>
      </c>
      <c r="E7625">
        <f t="shared" si="477"/>
        <v>1.0000000001164153</v>
      </c>
      <c r="F7625">
        <v>75</v>
      </c>
      <c r="K7625" t="s">
        <v>17231</v>
      </c>
      <c r="L7625">
        <v>69.8</v>
      </c>
      <c r="N7625" t="s">
        <v>17339</v>
      </c>
      <c r="O7625" t="str">
        <f t="shared" si="478"/>
        <v xml:space="preserve">6-18-2012 23:51 </v>
      </c>
      <c r="P7625">
        <f t="shared" si="479"/>
        <v>1.0000000001164153</v>
      </c>
      <c r="Q7625">
        <v>75</v>
      </c>
      <c r="R7625">
        <v>0.99999999994179234</v>
      </c>
      <c r="S7625">
        <v>75</v>
      </c>
    </row>
    <row r="7626" spans="1:19" x14ac:dyDescent="0.25">
      <c r="A7626" t="s">
        <v>7657</v>
      </c>
      <c r="B7626">
        <v>75</v>
      </c>
      <c r="D7626" t="str">
        <f t="shared" si="476"/>
        <v xml:space="preserve">6-24-2011 1:51 </v>
      </c>
      <c r="E7626">
        <f t="shared" si="477"/>
        <v>0.99999999994179234</v>
      </c>
      <c r="F7626">
        <v>75</v>
      </c>
      <c r="K7626" t="s">
        <v>17232</v>
      </c>
      <c r="L7626">
        <v>70</v>
      </c>
      <c r="N7626" t="s">
        <v>17340</v>
      </c>
      <c r="O7626" t="str">
        <f t="shared" si="478"/>
        <v xml:space="preserve">6-18-2012 22:51 </v>
      </c>
      <c r="P7626">
        <f t="shared" si="479"/>
        <v>0.99999999994179234</v>
      </c>
      <c r="Q7626">
        <v>75</v>
      </c>
      <c r="R7626">
        <v>0.99999999994179234</v>
      </c>
      <c r="S7626">
        <v>75</v>
      </c>
    </row>
    <row r="7627" spans="1:19" x14ac:dyDescent="0.25">
      <c r="A7627" t="s">
        <v>7658</v>
      </c>
      <c r="B7627">
        <v>75</v>
      </c>
      <c r="D7627" t="str">
        <f t="shared" si="476"/>
        <v xml:space="preserve">6-24-2011 0:51 </v>
      </c>
      <c r="E7627">
        <f t="shared" si="477"/>
        <v>0.99999999994179234</v>
      </c>
      <c r="F7627">
        <v>75</v>
      </c>
      <c r="K7627" t="s">
        <v>17233</v>
      </c>
      <c r="L7627">
        <v>71.099999999999994</v>
      </c>
      <c r="N7627" t="s">
        <v>17341</v>
      </c>
      <c r="O7627" t="str">
        <f t="shared" si="478"/>
        <v xml:space="preserve">6-18-2012 21:51 </v>
      </c>
      <c r="P7627">
        <f t="shared" si="479"/>
        <v>0.99999999994179234</v>
      </c>
      <c r="Q7627">
        <v>75.900000000000006</v>
      </c>
      <c r="R7627">
        <v>1.0000000001164153</v>
      </c>
      <c r="S7627">
        <v>75</v>
      </c>
    </row>
    <row r="7628" spans="1:19" x14ac:dyDescent="0.25">
      <c r="A7628" t="s">
        <v>7659</v>
      </c>
      <c r="B7628">
        <v>75</v>
      </c>
      <c r="D7628" t="str">
        <f t="shared" si="476"/>
        <v xml:space="preserve">6-23-2011 23:51 </v>
      </c>
      <c r="E7628">
        <f t="shared" si="477"/>
        <v>1.0000000001164153</v>
      </c>
      <c r="F7628">
        <v>75</v>
      </c>
      <c r="K7628" t="s">
        <v>17234</v>
      </c>
      <c r="L7628">
        <v>71.099999999999994</v>
      </c>
      <c r="N7628" t="s">
        <v>17342</v>
      </c>
      <c r="O7628" t="str">
        <f t="shared" si="478"/>
        <v xml:space="preserve">6-18-2012 20:51 </v>
      </c>
      <c r="P7628">
        <f t="shared" si="479"/>
        <v>1.0000000001164153</v>
      </c>
      <c r="Q7628">
        <v>77</v>
      </c>
      <c r="R7628">
        <v>0.99999999994179234</v>
      </c>
      <c r="S7628">
        <v>75</v>
      </c>
    </row>
    <row r="7629" spans="1:19" x14ac:dyDescent="0.25">
      <c r="A7629" t="s">
        <v>7660</v>
      </c>
      <c r="B7629">
        <v>79</v>
      </c>
      <c r="D7629" t="str">
        <f t="shared" si="476"/>
        <v xml:space="preserve">6-23-2011 22:51 </v>
      </c>
      <c r="E7629">
        <f t="shared" si="477"/>
        <v>0.99999999994179234</v>
      </c>
      <c r="F7629">
        <v>79</v>
      </c>
      <c r="K7629" t="s">
        <v>17235</v>
      </c>
      <c r="L7629">
        <v>71.099999999999994</v>
      </c>
      <c r="N7629" t="s">
        <v>17343</v>
      </c>
      <c r="O7629" t="str">
        <f t="shared" si="478"/>
        <v xml:space="preserve">6-18-2012 19:51 </v>
      </c>
      <c r="P7629">
        <f t="shared" si="479"/>
        <v>0.99999999994179234</v>
      </c>
      <c r="Q7629">
        <v>79</v>
      </c>
      <c r="R7629">
        <v>1.0000000001164153</v>
      </c>
      <c r="S7629">
        <v>75</v>
      </c>
    </row>
    <row r="7630" spans="1:19" x14ac:dyDescent="0.25">
      <c r="A7630" t="s">
        <v>7661</v>
      </c>
      <c r="B7630">
        <v>77</v>
      </c>
      <c r="D7630" t="str">
        <f t="shared" si="476"/>
        <v xml:space="preserve">6-23-2011 21:51 </v>
      </c>
      <c r="E7630">
        <f t="shared" si="477"/>
        <v>0.99999999994179234</v>
      </c>
      <c r="F7630">
        <v>77</v>
      </c>
      <c r="K7630" t="s">
        <v>17236</v>
      </c>
      <c r="L7630">
        <v>72</v>
      </c>
      <c r="N7630" t="s">
        <v>17344</v>
      </c>
      <c r="O7630" t="str">
        <f t="shared" si="478"/>
        <v xml:space="preserve">6-18-2012 18:51 </v>
      </c>
      <c r="P7630">
        <f t="shared" si="479"/>
        <v>0.99999999994179234</v>
      </c>
      <c r="Q7630">
        <v>82</v>
      </c>
      <c r="R7630">
        <v>0.99999999994179234</v>
      </c>
      <c r="S7630">
        <v>75</v>
      </c>
    </row>
    <row r="7631" spans="1:19" x14ac:dyDescent="0.25">
      <c r="A7631" t="s">
        <v>7662</v>
      </c>
      <c r="B7631">
        <v>81</v>
      </c>
      <c r="D7631" t="str">
        <f t="shared" si="476"/>
        <v xml:space="preserve">6-23-2011 20:51 </v>
      </c>
      <c r="E7631">
        <f t="shared" si="477"/>
        <v>1.0000000001164153</v>
      </c>
      <c r="F7631">
        <v>81</v>
      </c>
      <c r="K7631" t="s">
        <v>17237</v>
      </c>
      <c r="L7631">
        <v>72</v>
      </c>
      <c r="N7631" t="s">
        <v>17345</v>
      </c>
      <c r="O7631" t="str">
        <f t="shared" si="478"/>
        <v xml:space="preserve">6-18-2012 17:51 </v>
      </c>
      <c r="P7631">
        <f t="shared" si="479"/>
        <v>1.0000000001164153</v>
      </c>
      <c r="Q7631">
        <v>82.9</v>
      </c>
      <c r="R7631">
        <v>0.99999999994179234</v>
      </c>
      <c r="S7631">
        <v>75</v>
      </c>
    </row>
    <row r="7632" spans="1:19" x14ac:dyDescent="0.25">
      <c r="A7632" t="s">
        <v>7663</v>
      </c>
      <c r="B7632">
        <v>84</v>
      </c>
      <c r="D7632" t="str">
        <f t="shared" si="476"/>
        <v xml:space="preserve">6-23-2011 19:51 </v>
      </c>
      <c r="E7632">
        <f t="shared" si="477"/>
        <v>0.99999999994179234</v>
      </c>
      <c r="F7632">
        <v>84</v>
      </c>
      <c r="K7632" t="s">
        <v>17238</v>
      </c>
      <c r="L7632">
        <v>72</v>
      </c>
      <c r="N7632" t="s">
        <v>17346</v>
      </c>
      <c r="O7632" t="str">
        <f t="shared" si="478"/>
        <v xml:space="preserve">6-18-2012 16:51 </v>
      </c>
      <c r="P7632">
        <f t="shared" si="479"/>
        <v>0.99999999994179234</v>
      </c>
      <c r="Q7632">
        <v>82</v>
      </c>
      <c r="R7632">
        <v>0.99999999994179234</v>
      </c>
      <c r="S7632">
        <v>75</v>
      </c>
    </row>
    <row r="7633" spans="1:19" x14ac:dyDescent="0.25">
      <c r="A7633" t="s">
        <v>7664</v>
      </c>
      <c r="B7633">
        <v>86</v>
      </c>
      <c r="D7633" t="str">
        <f t="shared" si="476"/>
        <v xml:space="preserve">6-23-2011 18:51 </v>
      </c>
      <c r="E7633">
        <f t="shared" si="477"/>
        <v>0.99999999994179234</v>
      </c>
      <c r="F7633">
        <v>86</v>
      </c>
      <c r="K7633" t="s">
        <v>17239</v>
      </c>
      <c r="L7633">
        <v>72</v>
      </c>
      <c r="N7633" t="s">
        <v>17347</v>
      </c>
      <c r="O7633" t="str">
        <f t="shared" si="478"/>
        <v xml:space="preserve">6-18-2012 15:51 </v>
      </c>
      <c r="P7633">
        <f t="shared" si="479"/>
        <v>0.99999999994179234</v>
      </c>
      <c r="Q7633">
        <v>84.9</v>
      </c>
      <c r="R7633">
        <v>0.99999999994179234</v>
      </c>
      <c r="S7633">
        <v>75</v>
      </c>
    </row>
    <row r="7634" spans="1:19" x14ac:dyDescent="0.25">
      <c r="A7634" t="s">
        <v>7665</v>
      </c>
      <c r="B7634">
        <v>88</v>
      </c>
      <c r="D7634" t="str">
        <f t="shared" si="476"/>
        <v xml:space="preserve">6-23-2011 17:51 </v>
      </c>
      <c r="E7634">
        <f t="shared" si="477"/>
        <v>1.0000000001164153</v>
      </c>
      <c r="F7634">
        <v>88</v>
      </c>
      <c r="K7634" t="s">
        <v>17240</v>
      </c>
      <c r="L7634">
        <v>73</v>
      </c>
      <c r="N7634" t="s">
        <v>17348</v>
      </c>
      <c r="O7634" t="str">
        <f t="shared" si="478"/>
        <v xml:space="preserve">6-18-2012 14:51 </v>
      </c>
      <c r="P7634">
        <f t="shared" si="479"/>
        <v>1.0000000001164153</v>
      </c>
      <c r="Q7634">
        <v>84</v>
      </c>
      <c r="R7634">
        <v>0.38333333336049691</v>
      </c>
      <c r="S7634">
        <v>75</v>
      </c>
    </row>
    <row r="7635" spans="1:19" x14ac:dyDescent="0.25">
      <c r="A7635" t="s">
        <v>7666</v>
      </c>
      <c r="B7635">
        <v>91</v>
      </c>
      <c r="D7635" t="str">
        <f t="shared" si="476"/>
        <v xml:space="preserve">6-23-2011 16:51 </v>
      </c>
      <c r="E7635">
        <f t="shared" si="477"/>
        <v>0.99999999994179234</v>
      </c>
      <c r="F7635">
        <v>91</v>
      </c>
      <c r="K7635" t="s">
        <v>17241</v>
      </c>
      <c r="L7635">
        <v>73</v>
      </c>
      <c r="N7635" t="s">
        <v>17349</v>
      </c>
      <c r="O7635" t="str">
        <f t="shared" si="478"/>
        <v xml:space="preserve">6-18-2012 13:51 </v>
      </c>
      <c r="P7635">
        <f t="shared" si="479"/>
        <v>0.99999999994179234</v>
      </c>
      <c r="Q7635">
        <v>82</v>
      </c>
      <c r="R7635">
        <v>0.99999999994179234</v>
      </c>
      <c r="S7635">
        <v>75</v>
      </c>
    </row>
    <row r="7636" spans="1:19" x14ac:dyDescent="0.25">
      <c r="A7636" t="s">
        <v>7667</v>
      </c>
      <c r="B7636">
        <v>91</v>
      </c>
      <c r="D7636" t="str">
        <f t="shared" si="476"/>
        <v xml:space="preserve">6-23-2011 15:51 </v>
      </c>
      <c r="E7636">
        <f t="shared" si="477"/>
        <v>0.99999999994179234</v>
      </c>
      <c r="F7636">
        <v>91</v>
      </c>
      <c r="K7636" t="s">
        <v>17242</v>
      </c>
      <c r="L7636">
        <v>71.599999999999994</v>
      </c>
      <c r="N7636" t="s">
        <v>17350</v>
      </c>
      <c r="O7636" t="str">
        <f t="shared" si="478"/>
        <v xml:space="preserve">6-18-2012 12:51 </v>
      </c>
      <c r="P7636">
        <f t="shared" si="479"/>
        <v>0.99999999994179234</v>
      </c>
      <c r="Q7636">
        <v>81</v>
      </c>
      <c r="R7636">
        <v>0.99999999994179234</v>
      </c>
      <c r="S7636">
        <v>75</v>
      </c>
    </row>
    <row r="7637" spans="1:19" x14ac:dyDescent="0.25">
      <c r="A7637" t="s">
        <v>7668</v>
      </c>
      <c r="B7637">
        <v>89.1</v>
      </c>
      <c r="D7637" t="str">
        <f t="shared" si="476"/>
        <v xml:space="preserve">6-23-2011 14:51 </v>
      </c>
      <c r="E7637">
        <f t="shared" si="477"/>
        <v>1.0000000001164153</v>
      </c>
      <c r="F7637">
        <v>89.1</v>
      </c>
      <c r="K7637" t="s">
        <v>17243</v>
      </c>
      <c r="L7637">
        <v>72</v>
      </c>
      <c r="N7637" t="s">
        <v>17351</v>
      </c>
      <c r="O7637" t="str">
        <f t="shared" si="478"/>
        <v xml:space="preserve">6-18-2012 11:51 </v>
      </c>
      <c r="P7637">
        <f t="shared" si="479"/>
        <v>1.0000000001164153</v>
      </c>
      <c r="Q7637">
        <v>77</v>
      </c>
      <c r="R7637">
        <v>1.0000000001164153</v>
      </c>
      <c r="S7637">
        <v>75</v>
      </c>
    </row>
    <row r="7638" spans="1:19" x14ac:dyDescent="0.25">
      <c r="A7638" t="s">
        <v>7669</v>
      </c>
      <c r="B7638">
        <v>88</v>
      </c>
      <c r="D7638" t="str">
        <f t="shared" si="476"/>
        <v xml:space="preserve">6-23-2011 13:51 </v>
      </c>
      <c r="E7638">
        <f t="shared" si="477"/>
        <v>0.99999999994179234</v>
      </c>
      <c r="F7638">
        <v>88</v>
      </c>
      <c r="K7638" t="s">
        <v>17244</v>
      </c>
      <c r="L7638">
        <v>73</v>
      </c>
      <c r="N7638" t="s">
        <v>17352</v>
      </c>
      <c r="O7638" t="str">
        <f t="shared" si="478"/>
        <v xml:space="preserve">6-18-2012 10:51 </v>
      </c>
      <c r="P7638">
        <f t="shared" si="479"/>
        <v>0.99999999994179234</v>
      </c>
      <c r="Q7638">
        <v>72</v>
      </c>
      <c r="R7638">
        <v>1.0000000001164153</v>
      </c>
      <c r="S7638">
        <v>75</v>
      </c>
    </row>
    <row r="7639" spans="1:19" x14ac:dyDescent="0.25">
      <c r="A7639" t="s">
        <v>7670</v>
      </c>
      <c r="B7639">
        <v>91</v>
      </c>
      <c r="D7639" t="str">
        <f t="shared" si="476"/>
        <v xml:space="preserve">6-23-2011 12:51 </v>
      </c>
      <c r="E7639">
        <f t="shared" si="477"/>
        <v>0.99999999994179234</v>
      </c>
      <c r="F7639">
        <v>91</v>
      </c>
      <c r="K7639" t="s">
        <v>17245</v>
      </c>
      <c r="L7639">
        <v>79</v>
      </c>
      <c r="N7639" t="s">
        <v>17353</v>
      </c>
      <c r="O7639" t="str">
        <f t="shared" si="478"/>
        <v xml:space="preserve">6-18-2012 9:51 </v>
      </c>
      <c r="P7639">
        <f t="shared" si="479"/>
        <v>0.99999999994179234</v>
      </c>
      <c r="Q7639">
        <v>69.099999999999994</v>
      </c>
      <c r="R7639">
        <v>0.99999999994179234</v>
      </c>
      <c r="S7639">
        <v>75</v>
      </c>
    </row>
    <row r="7640" spans="1:19" x14ac:dyDescent="0.25">
      <c r="A7640" t="s">
        <v>7671</v>
      </c>
      <c r="B7640">
        <v>87.1</v>
      </c>
      <c r="D7640" t="str">
        <f t="shared" si="476"/>
        <v xml:space="preserve">6-23-2011 11:51 </v>
      </c>
      <c r="E7640">
        <f t="shared" si="477"/>
        <v>1.0000000001164153</v>
      </c>
      <c r="F7640">
        <v>87.1</v>
      </c>
      <c r="K7640" t="s">
        <v>17246</v>
      </c>
      <c r="L7640">
        <v>80.599999999999994</v>
      </c>
      <c r="N7640" t="s">
        <v>17354</v>
      </c>
      <c r="O7640" t="str">
        <f t="shared" si="478"/>
        <v xml:space="preserve">6-18-2012 8:51 </v>
      </c>
      <c r="P7640">
        <f t="shared" si="479"/>
        <v>1.0000000001164153</v>
      </c>
      <c r="Q7640">
        <v>66.900000000000006</v>
      </c>
      <c r="R7640">
        <v>0.99999999994179234</v>
      </c>
      <c r="S7640">
        <v>75</v>
      </c>
    </row>
    <row r="7641" spans="1:19" x14ac:dyDescent="0.25">
      <c r="A7641" t="s">
        <v>7672</v>
      </c>
      <c r="B7641">
        <v>82.9</v>
      </c>
      <c r="D7641" t="str">
        <f t="shared" si="476"/>
        <v xml:space="preserve">6-23-2011 10:51 </v>
      </c>
      <c r="E7641">
        <f t="shared" si="477"/>
        <v>0.99999999994179234</v>
      </c>
      <c r="F7641">
        <v>82.9</v>
      </c>
      <c r="K7641" t="s">
        <v>17247</v>
      </c>
      <c r="L7641">
        <v>80.599999999999994</v>
      </c>
      <c r="N7641" t="s">
        <v>17355</v>
      </c>
      <c r="O7641" t="str">
        <f t="shared" si="478"/>
        <v xml:space="preserve">6-18-2012 7:51 </v>
      </c>
      <c r="P7641">
        <f t="shared" si="479"/>
        <v>0.99999999994179234</v>
      </c>
      <c r="Q7641">
        <v>64.900000000000006</v>
      </c>
      <c r="R7641">
        <v>1.0000000001164153</v>
      </c>
      <c r="S7641">
        <v>75</v>
      </c>
    </row>
    <row r="7642" spans="1:19" x14ac:dyDescent="0.25">
      <c r="A7642" t="s">
        <v>7673</v>
      </c>
      <c r="B7642">
        <v>82.9</v>
      </c>
      <c r="D7642" t="str">
        <f t="shared" si="476"/>
        <v xml:space="preserve">6-23-2011 9:51 </v>
      </c>
      <c r="E7642">
        <f t="shared" si="477"/>
        <v>0.99999999994179234</v>
      </c>
      <c r="F7642">
        <v>82.9</v>
      </c>
      <c r="K7642" t="s">
        <v>17248</v>
      </c>
      <c r="L7642">
        <v>93.9</v>
      </c>
      <c r="N7642" t="s">
        <v>17356</v>
      </c>
      <c r="O7642" t="str">
        <f t="shared" si="478"/>
        <v xml:space="preserve">6-18-2012 6:51 </v>
      </c>
      <c r="P7642">
        <f t="shared" si="479"/>
        <v>0.99999999994179234</v>
      </c>
      <c r="Q7642">
        <v>64</v>
      </c>
      <c r="R7642">
        <v>0.99999999994179234</v>
      </c>
      <c r="S7642">
        <v>75</v>
      </c>
    </row>
    <row r="7643" spans="1:19" x14ac:dyDescent="0.25">
      <c r="A7643" t="s">
        <v>7674</v>
      </c>
      <c r="B7643">
        <v>80.099999999999994</v>
      </c>
      <c r="D7643" t="str">
        <f t="shared" si="476"/>
        <v xml:space="preserve">6-23-2011 8:51 </v>
      </c>
      <c r="E7643">
        <f t="shared" si="477"/>
        <v>1.0000000001164153</v>
      </c>
      <c r="F7643">
        <v>80.099999999999994</v>
      </c>
      <c r="K7643" t="s">
        <v>17249</v>
      </c>
      <c r="L7643">
        <v>93</v>
      </c>
      <c r="N7643" t="s">
        <v>17357</v>
      </c>
      <c r="O7643" t="str">
        <f t="shared" si="478"/>
        <v xml:space="preserve">6-18-2012 5:51 </v>
      </c>
      <c r="P7643">
        <f t="shared" si="479"/>
        <v>1.0000000001164153</v>
      </c>
      <c r="Q7643">
        <v>63</v>
      </c>
      <c r="R7643">
        <v>1.0000000001164153</v>
      </c>
      <c r="S7643">
        <v>75</v>
      </c>
    </row>
    <row r="7644" spans="1:19" x14ac:dyDescent="0.25">
      <c r="A7644" t="s">
        <v>7675</v>
      </c>
      <c r="B7644">
        <v>77</v>
      </c>
      <c r="D7644" t="str">
        <f t="shared" si="476"/>
        <v xml:space="preserve">6-23-2011 7:51 </v>
      </c>
      <c r="E7644">
        <f t="shared" si="477"/>
        <v>0.99999999994179234</v>
      </c>
      <c r="F7644">
        <v>77</v>
      </c>
      <c r="K7644" t="s">
        <v>17250</v>
      </c>
      <c r="L7644">
        <v>93</v>
      </c>
      <c r="N7644" t="s">
        <v>17358</v>
      </c>
      <c r="O7644" t="str">
        <f t="shared" si="478"/>
        <v xml:space="preserve">6-18-2012 4:51 </v>
      </c>
      <c r="P7644">
        <f t="shared" si="479"/>
        <v>0.99999999994179234</v>
      </c>
      <c r="Q7644">
        <v>63</v>
      </c>
      <c r="R7644">
        <v>1.0000000001164153</v>
      </c>
      <c r="S7644">
        <v>75</v>
      </c>
    </row>
    <row r="7645" spans="1:19" x14ac:dyDescent="0.25">
      <c r="A7645" t="s">
        <v>7676</v>
      </c>
      <c r="B7645">
        <v>75.900000000000006</v>
      </c>
      <c r="D7645" t="str">
        <f t="shared" si="476"/>
        <v xml:space="preserve">6-23-2011 6:51 </v>
      </c>
      <c r="E7645">
        <f t="shared" si="477"/>
        <v>0.99999999994179234</v>
      </c>
      <c r="F7645">
        <v>75.900000000000006</v>
      </c>
      <c r="K7645" t="s">
        <v>17251</v>
      </c>
      <c r="L7645">
        <v>93</v>
      </c>
      <c r="N7645" t="s">
        <v>17359</v>
      </c>
      <c r="O7645" t="str">
        <f t="shared" si="478"/>
        <v xml:space="preserve">6-18-2012 3:51 </v>
      </c>
      <c r="P7645">
        <f t="shared" si="479"/>
        <v>0.99999999994179234</v>
      </c>
      <c r="Q7645">
        <v>63</v>
      </c>
      <c r="R7645">
        <v>0.99999999994179234</v>
      </c>
      <c r="S7645">
        <v>75</v>
      </c>
    </row>
    <row r="7646" spans="1:19" x14ac:dyDescent="0.25">
      <c r="A7646" t="s">
        <v>7677</v>
      </c>
      <c r="B7646">
        <v>75</v>
      </c>
      <c r="D7646" t="str">
        <f t="shared" si="476"/>
        <v xml:space="preserve">6-23-2011 5:51 </v>
      </c>
      <c r="E7646">
        <f t="shared" si="477"/>
        <v>1.0000000001164153</v>
      </c>
      <c r="F7646">
        <v>75</v>
      </c>
      <c r="K7646" t="s">
        <v>17252</v>
      </c>
      <c r="L7646">
        <v>91</v>
      </c>
      <c r="N7646" t="s">
        <v>17360</v>
      </c>
      <c r="O7646" t="str">
        <f t="shared" si="478"/>
        <v xml:space="preserve">6-18-2012 2:51 </v>
      </c>
      <c r="P7646">
        <f t="shared" si="479"/>
        <v>1.0000000001164153</v>
      </c>
      <c r="Q7646">
        <v>64</v>
      </c>
      <c r="R7646">
        <v>1.0000000001164153</v>
      </c>
      <c r="S7646">
        <v>75</v>
      </c>
    </row>
    <row r="7647" spans="1:19" x14ac:dyDescent="0.25">
      <c r="A7647" t="s">
        <v>7678</v>
      </c>
      <c r="B7647">
        <v>75.900000000000006</v>
      </c>
      <c r="D7647" t="str">
        <f t="shared" si="476"/>
        <v xml:space="preserve">6-23-2011 4:51 </v>
      </c>
      <c r="E7647">
        <f t="shared" si="477"/>
        <v>0.99999999994179234</v>
      </c>
      <c r="F7647">
        <v>75.900000000000006</v>
      </c>
      <c r="K7647" t="s">
        <v>17253</v>
      </c>
      <c r="L7647">
        <v>91</v>
      </c>
      <c r="N7647" t="s">
        <v>17361</v>
      </c>
      <c r="O7647" t="str">
        <f t="shared" si="478"/>
        <v xml:space="preserve">6-18-2012 1:51 </v>
      </c>
      <c r="P7647">
        <f t="shared" si="479"/>
        <v>0.99999999994179234</v>
      </c>
      <c r="Q7647">
        <v>64.900000000000006</v>
      </c>
      <c r="R7647">
        <v>0.99999999994179234</v>
      </c>
      <c r="S7647">
        <v>75</v>
      </c>
    </row>
    <row r="7648" spans="1:19" x14ac:dyDescent="0.25">
      <c r="A7648" t="s">
        <v>7679</v>
      </c>
      <c r="B7648">
        <v>77</v>
      </c>
      <c r="D7648" t="str">
        <f t="shared" si="476"/>
        <v xml:space="preserve">6-23-2011 3:51 </v>
      </c>
      <c r="E7648">
        <f t="shared" si="477"/>
        <v>0.99999999994179234</v>
      </c>
      <c r="F7648">
        <v>77</v>
      </c>
      <c r="K7648" t="s">
        <v>17254</v>
      </c>
      <c r="L7648">
        <v>87.1</v>
      </c>
      <c r="N7648" t="s">
        <v>17362</v>
      </c>
      <c r="O7648" t="str">
        <f t="shared" si="478"/>
        <v xml:space="preserve">6-18-2012 0:51 </v>
      </c>
      <c r="P7648">
        <f t="shared" si="479"/>
        <v>0.99999999994179234</v>
      </c>
      <c r="Q7648">
        <v>66.900000000000006</v>
      </c>
      <c r="R7648">
        <v>0.99999999994179234</v>
      </c>
      <c r="S7648">
        <v>75</v>
      </c>
    </row>
    <row r="7649" spans="1:19" x14ac:dyDescent="0.25">
      <c r="A7649" t="s">
        <v>7680</v>
      </c>
      <c r="B7649">
        <v>78.099999999999994</v>
      </c>
      <c r="D7649" t="str">
        <f t="shared" si="476"/>
        <v xml:space="preserve">6-23-2011 2:51 </v>
      </c>
      <c r="E7649">
        <f t="shared" si="477"/>
        <v>1.0000000001164153</v>
      </c>
      <c r="F7649">
        <v>78.099999999999994</v>
      </c>
      <c r="K7649" t="s">
        <v>17255</v>
      </c>
      <c r="L7649">
        <v>84</v>
      </c>
      <c r="N7649" t="s">
        <v>17363</v>
      </c>
      <c r="O7649" t="str">
        <f t="shared" si="478"/>
        <v xml:space="preserve">6-17-2012 23:51 </v>
      </c>
      <c r="P7649">
        <f t="shared" si="479"/>
        <v>1.0000000001164153</v>
      </c>
      <c r="Q7649">
        <v>66.900000000000006</v>
      </c>
      <c r="R7649">
        <v>0.99999999994179234</v>
      </c>
      <c r="S7649">
        <v>75</v>
      </c>
    </row>
    <row r="7650" spans="1:19" x14ac:dyDescent="0.25">
      <c r="A7650" t="s">
        <v>7681</v>
      </c>
      <c r="B7650">
        <v>75.900000000000006</v>
      </c>
      <c r="D7650" t="str">
        <f t="shared" si="476"/>
        <v xml:space="preserve">6-23-2011 1:51 </v>
      </c>
      <c r="E7650">
        <f t="shared" si="477"/>
        <v>0.99999999994179234</v>
      </c>
      <c r="F7650">
        <v>75.900000000000006</v>
      </c>
      <c r="K7650" t="s">
        <v>17256</v>
      </c>
      <c r="L7650">
        <v>80.099999999999994</v>
      </c>
      <c r="N7650" t="s">
        <v>17364</v>
      </c>
      <c r="O7650" t="str">
        <f t="shared" si="478"/>
        <v xml:space="preserve">6-17-2012 22:51 </v>
      </c>
      <c r="P7650">
        <f t="shared" si="479"/>
        <v>0.99999999994179234</v>
      </c>
      <c r="Q7650">
        <v>66</v>
      </c>
      <c r="R7650">
        <v>1.0000000001164153</v>
      </c>
      <c r="S7650">
        <v>75</v>
      </c>
    </row>
    <row r="7651" spans="1:19" x14ac:dyDescent="0.25">
      <c r="A7651" t="s">
        <v>7682</v>
      </c>
      <c r="B7651">
        <v>77</v>
      </c>
      <c r="D7651" t="str">
        <f t="shared" si="476"/>
        <v xml:space="preserve">6-23-2011 0:51 </v>
      </c>
      <c r="E7651">
        <f t="shared" si="477"/>
        <v>0.99999999994179234</v>
      </c>
      <c r="F7651">
        <v>77</v>
      </c>
      <c r="K7651" t="s">
        <v>17257</v>
      </c>
      <c r="L7651">
        <v>77</v>
      </c>
      <c r="N7651" t="s">
        <v>17365</v>
      </c>
      <c r="O7651" t="str">
        <f t="shared" si="478"/>
        <v xml:space="preserve">6-17-2012 21:51 </v>
      </c>
      <c r="P7651">
        <f t="shared" si="479"/>
        <v>0.99999999994179234</v>
      </c>
      <c r="Q7651">
        <v>68</v>
      </c>
      <c r="R7651">
        <v>0.99999999994179234</v>
      </c>
      <c r="S7651">
        <v>75</v>
      </c>
    </row>
    <row r="7652" spans="1:19" x14ac:dyDescent="0.25">
      <c r="A7652" t="s">
        <v>7683</v>
      </c>
      <c r="B7652">
        <v>78.099999999999994</v>
      </c>
      <c r="D7652" t="str">
        <f t="shared" si="476"/>
        <v xml:space="preserve">6-22-2011 23:51 </v>
      </c>
      <c r="E7652">
        <f t="shared" si="477"/>
        <v>1.0000000001164153</v>
      </c>
      <c r="F7652">
        <v>78.099999999999994</v>
      </c>
      <c r="K7652" t="s">
        <v>17258</v>
      </c>
      <c r="L7652">
        <v>73.900000000000006</v>
      </c>
      <c r="N7652" t="s">
        <v>17366</v>
      </c>
      <c r="O7652" t="str">
        <f t="shared" si="478"/>
        <v xml:space="preserve">6-17-2012 20:51 </v>
      </c>
      <c r="P7652">
        <f t="shared" si="479"/>
        <v>1.0000000001164153</v>
      </c>
      <c r="Q7652">
        <v>69.099999999999994</v>
      </c>
      <c r="R7652">
        <v>1.0000000001164153</v>
      </c>
      <c r="S7652">
        <v>75</v>
      </c>
    </row>
    <row r="7653" spans="1:19" x14ac:dyDescent="0.25">
      <c r="A7653" t="s">
        <v>7684</v>
      </c>
      <c r="B7653">
        <v>78.099999999999994</v>
      </c>
      <c r="D7653" t="str">
        <f t="shared" si="476"/>
        <v xml:space="preserve">6-22-2011 22:51 </v>
      </c>
      <c r="E7653">
        <f t="shared" si="477"/>
        <v>0.99999999994179234</v>
      </c>
      <c r="F7653">
        <v>78.099999999999994</v>
      </c>
      <c r="K7653" t="s">
        <v>17259</v>
      </c>
      <c r="L7653">
        <v>73</v>
      </c>
      <c r="N7653" t="s">
        <v>17367</v>
      </c>
      <c r="O7653" t="str">
        <f t="shared" si="478"/>
        <v xml:space="preserve">6-17-2012 19:51 </v>
      </c>
      <c r="P7653">
        <f t="shared" si="479"/>
        <v>0.99999999994179234</v>
      </c>
      <c r="Q7653">
        <v>75.900000000000006</v>
      </c>
      <c r="R7653">
        <v>0.99999999994179234</v>
      </c>
      <c r="S7653">
        <v>75</v>
      </c>
    </row>
    <row r="7654" spans="1:19" x14ac:dyDescent="0.25">
      <c r="A7654" t="s">
        <v>7685</v>
      </c>
      <c r="B7654">
        <v>78.099999999999994</v>
      </c>
      <c r="D7654" t="str">
        <f t="shared" si="476"/>
        <v xml:space="preserve">6-22-2011 21:51 </v>
      </c>
      <c r="E7654">
        <f t="shared" si="477"/>
        <v>0.99999999994179234</v>
      </c>
      <c r="F7654">
        <v>78.099999999999994</v>
      </c>
      <c r="K7654" t="s">
        <v>17260</v>
      </c>
      <c r="L7654">
        <v>73.900000000000006</v>
      </c>
      <c r="N7654" t="s">
        <v>17368</v>
      </c>
      <c r="O7654" t="str">
        <f t="shared" si="478"/>
        <v xml:space="preserve">6-17-2012 18:51 </v>
      </c>
      <c r="P7654">
        <f t="shared" si="479"/>
        <v>0.99999999994179234</v>
      </c>
      <c r="Q7654">
        <v>79</v>
      </c>
      <c r="R7654">
        <v>4.9999999988358468E-2</v>
      </c>
      <c r="S7654">
        <v>75</v>
      </c>
    </row>
    <row r="7655" spans="1:19" x14ac:dyDescent="0.25">
      <c r="A7655" t="s">
        <v>7686</v>
      </c>
      <c r="B7655">
        <v>82.9</v>
      </c>
      <c r="D7655" t="str">
        <f t="shared" si="476"/>
        <v xml:space="preserve">6-22-2011 20:51 </v>
      </c>
      <c r="E7655">
        <f t="shared" si="477"/>
        <v>1.0000000001164153</v>
      </c>
      <c r="F7655">
        <v>82.9</v>
      </c>
      <c r="K7655" t="s">
        <v>17261</v>
      </c>
      <c r="L7655">
        <v>75</v>
      </c>
      <c r="N7655" t="s">
        <v>17369</v>
      </c>
      <c r="O7655" t="str">
        <f t="shared" si="478"/>
        <v xml:space="preserve">6-17-2012 17:51 </v>
      </c>
      <c r="P7655">
        <f t="shared" si="479"/>
        <v>1.0000000001164153</v>
      </c>
      <c r="Q7655">
        <v>80.099999999999994</v>
      </c>
      <c r="R7655">
        <v>0.99999999994179234</v>
      </c>
      <c r="S7655">
        <v>75</v>
      </c>
    </row>
    <row r="7656" spans="1:19" x14ac:dyDescent="0.25">
      <c r="A7656" t="s">
        <v>7687</v>
      </c>
      <c r="B7656">
        <v>89.1</v>
      </c>
      <c r="D7656" t="str">
        <f t="shared" si="476"/>
        <v xml:space="preserve">6-22-2011 19:51 </v>
      </c>
      <c r="E7656">
        <f t="shared" si="477"/>
        <v>0.99999999994179234</v>
      </c>
      <c r="F7656">
        <v>89.1</v>
      </c>
      <c r="K7656" t="s">
        <v>17262</v>
      </c>
      <c r="L7656">
        <v>77</v>
      </c>
      <c r="N7656" t="s">
        <v>17370</v>
      </c>
      <c r="O7656" t="str">
        <f t="shared" si="478"/>
        <v xml:space="preserve">6-17-2012 16:51 </v>
      </c>
      <c r="P7656">
        <f t="shared" si="479"/>
        <v>0.99999999994179234</v>
      </c>
      <c r="Q7656">
        <v>80.099999999999994</v>
      </c>
      <c r="R7656">
        <v>1.0000000001164153</v>
      </c>
      <c r="S7656">
        <v>75</v>
      </c>
    </row>
    <row r="7657" spans="1:19" x14ac:dyDescent="0.25">
      <c r="A7657" t="s">
        <v>7688</v>
      </c>
      <c r="B7657">
        <v>91</v>
      </c>
      <c r="D7657" t="str">
        <f t="shared" si="476"/>
        <v xml:space="preserve">6-22-2011 18:51 </v>
      </c>
      <c r="E7657">
        <f t="shared" si="477"/>
        <v>0.99999999994179234</v>
      </c>
      <c r="F7657">
        <v>91</v>
      </c>
      <c r="K7657" t="s">
        <v>17263</v>
      </c>
      <c r="L7657">
        <v>79</v>
      </c>
      <c r="N7657" t="s">
        <v>17371</v>
      </c>
      <c r="O7657" t="str">
        <f t="shared" si="478"/>
        <v xml:space="preserve">6-17-2012 15:51 </v>
      </c>
      <c r="P7657">
        <f t="shared" si="479"/>
        <v>0.99999999994179234</v>
      </c>
      <c r="Q7657">
        <v>78.099999999999994</v>
      </c>
      <c r="R7657">
        <v>0.11666666669771075</v>
      </c>
      <c r="S7657">
        <v>75.2</v>
      </c>
    </row>
    <row r="7658" spans="1:19" x14ac:dyDescent="0.25">
      <c r="A7658" t="s">
        <v>7689</v>
      </c>
      <c r="B7658">
        <v>93</v>
      </c>
      <c r="D7658" t="str">
        <f t="shared" si="476"/>
        <v xml:space="preserve">6-22-2011 17:51 </v>
      </c>
      <c r="E7658">
        <f t="shared" si="477"/>
        <v>0.55000000004656613</v>
      </c>
      <c r="F7658">
        <v>93</v>
      </c>
      <c r="K7658" t="s">
        <v>17264</v>
      </c>
      <c r="L7658">
        <v>78.099999999999994</v>
      </c>
      <c r="N7658" t="s">
        <v>17372</v>
      </c>
      <c r="O7658" t="str">
        <f t="shared" si="478"/>
        <v xml:space="preserve">6-17-2012 14:51 </v>
      </c>
      <c r="P7658">
        <f t="shared" si="479"/>
        <v>1.0000000001164153</v>
      </c>
      <c r="Q7658">
        <v>78.099999999999994</v>
      </c>
      <c r="R7658">
        <v>0.39999999990686774</v>
      </c>
      <c r="S7658">
        <v>75.2</v>
      </c>
    </row>
    <row r="7659" spans="1:19" x14ac:dyDescent="0.25">
      <c r="A7659" t="s">
        <v>7690</v>
      </c>
      <c r="B7659">
        <v>93.2</v>
      </c>
      <c r="D7659" t="str">
        <f t="shared" si="476"/>
        <v xml:space="preserve">6-22-2011 17:18 </v>
      </c>
      <c r="E7659">
        <f t="shared" si="477"/>
        <v>0.45000000006984919</v>
      </c>
      <c r="F7659">
        <v>93.2</v>
      </c>
      <c r="K7659" t="s">
        <v>17265</v>
      </c>
      <c r="L7659">
        <v>79</v>
      </c>
      <c r="N7659" t="s">
        <v>17373</v>
      </c>
      <c r="O7659" t="str">
        <f t="shared" si="478"/>
        <v xml:space="preserve">6-17-2012 13:51 </v>
      </c>
      <c r="P7659">
        <f t="shared" si="479"/>
        <v>0.99999999994179234</v>
      </c>
      <c r="Q7659">
        <v>78.099999999999994</v>
      </c>
      <c r="R7659">
        <v>1.0000000001164153</v>
      </c>
      <c r="S7659">
        <v>75.2</v>
      </c>
    </row>
    <row r="7660" spans="1:19" x14ac:dyDescent="0.25">
      <c r="A7660" t="s">
        <v>7691</v>
      </c>
      <c r="B7660">
        <v>93.2</v>
      </c>
      <c r="D7660" t="str">
        <f t="shared" si="476"/>
        <v xml:space="preserve">6-22-2011 16:51 </v>
      </c>
      <c r="E7660">
        <f t="shared" si="477"/>
        <v>0.99999999994179234</v>
      </c>
      <c r="F7660">
        <v>93.2</v>
      </c>
      <c r="K7660" t="s">
        <v>17266</v>
      </c>
      <c r="L7660">
        <v>81</v>
      </c>
      <c r="N7660" t="s">
        <v>17374</v>
      </c>
      <c r="O7660" t="str">
        <f t="shared" si="478"/>
        <v xml:space="preserve">6-17-2012 12:51 </v>
      </c>
      <c r="P7660">
        <f t="shared" si="479"/>
        <v>0.99999999994179234</v>
      </c>
      <c r="Q7660">
        <v>73.900000000000006</v>
      </c>
      <c r="R7660">
        <v>0.68333333329064772</v>
      </c>
      <c r="S7660">
        <v>75.2</v>
      </c>
    </row>
    <row r="7661" spans="1:19" x14ac:dyDescent="0.25">
      <c r="A7661" t="s">
        <v>7692</v>
      </c>
      <c r="B7661">
        <v>95</v>
      </c>
      <c r="D7661" t="str">
        <f t="shared" si="476"/>
        <v xml:space="preserve">6-22-2011 15:51 </v>
      </c>
      <c r="E7661">
        <f t="shared" si="477"/>
        <v>0.99999999994179234</v>
      </c>
      <c r="F7661">
        <v>95</v>
      </c>
      <c r="K7661" t="s">
        <v>17267</v>
      </c>
      <c r="L7661">
        <v>81</v>
      </c>
      <c r="N7661" t="s">
        <v>17375</v>
      </c>
      <c r="O7661" t="str">
        <f t="shared" si="478"/>
        <v xml:space="preserve">6-17-2012 11:51 </v>
      </c>
      <c r="P7661">
        <f t="shared" si="479"/>
        <v>1.0000000001164153</v>
      </c>
      <c r="Q7661">
        <v>73.900000000000006</v>
      </c>
      <c r="R7661">
        <v>0.61666666658129543</v>
      </c>
      <c r="S7661">
        <v>75.2</v>
      </c>
    </row>
    <row r="7662" spans="1:19" x14ac:dyDescent="0.25">
      <c r="A7662" t="s">
        <v>7693</v>
      </c>
      <c r="B7662">
        <v>93.9</v>
      </c>
      <c r="D7662" t="str">
        <f t="shared" si="476"/>
        <v xml:space="preserve">6-22-2011 14:51 </v>
      </c>
      <c r="E7662">
        <f t="shared" si="477"/>
        <v>1.0000000001164153</v>
      </c>
      <c r="F7662">
        <v>93.9</v>
      </c>
      <c r="K7662" t="s">
        <v>17268</v>
      </c>
      <c r="L7662">
        <v>82</v>
      </c>
      <c r="N7662" t="s">
        <v>17376</v>
      </c>
      <c r="O7662" t="str">
        <f t="shared" si="478"/>
        <v xml:space="preserve">6-17-2012 10:51 </v>
      </c>
      <c r="P7662">
        <f t="shared" si="479"/>
        <v>0.99999999994179234</v>
      </c>
      <c r="Q7662">
        <v>72</v>
      </c>
      <c r="R7662">
        <v>0.71666666673263535</v>
      </c>
      <c r="S7662">
        <v>75.2</v>
      </c>
    </row>
    <row r="7663" spans="1:19" x14ac:dyDescent="0.25">
      <c r="A7663" t="s">
        <v>7694</v>
      </c>
      <c r="B7663">
        <v>93.9</v>
      </c>
      <c r="D7663" t="str">
        <f t="shared" si="476"/>
        <v xml:space="preserve">6-22-2011 13:51 </v>
      </c>
      <c r="E7663">
        <f t="shared" si="477"/>
        <v>0.99999999994179234</v>
      </c>
      <c r="F7663">
        <v>93.9</v>
      </c>
      <c r="K7663" t="s">
        <v>17269</v>
      </c>
      <c r="L7663">
        <v>84</v>
      </c>
      <c r="N7663" t="s">
        <v>17377</v>
      </c>
      <c r="O7663" t="str">
        <f t="shared" si="478"/>
        <v xml:space="preserve">6-17-2012 9:51 </v>
      </c>
      <c r="P7663">
        <f t="shared" si="479"/>
        <v>0.99999999994179234</v>
      </c>
      <c r="Q7663">
        <v>69.099999999999994</v>
      </c>
      <c r="R7663">
        <v>0.43333333334885538</v>
      </c>
      <c r="S7663">
        <v>75.2</v>
      </c>
    </row>
    <row r="7664" spans="1:19" x14ac:dyDescent="0.25">
      <c r="A7664" t="s">
        <v>7695</v>
      </c>
      <c r="B7664">
        <v>90</v>
      </c>
      <c r="D7664" t="str">
        <f t="shared" si="476"/>
        <v xml:space="preserve">6-22-2011 12:51 </v>
      </c>
      <c r="E7664">
        <f t="shared" si="477"/>
        <v>0.99999999994179234</v>
      </c>
      <c r="F7664">
        <v>90</v>
      </c>
      <c r="K7664" t="s">
        <v>17270</v>
      </c>
      <c r="L7664">
        <v>82</v>
      </c>
      <c r="N7664" t="s">
        <v>17378</v>
      </c>
      <c r="O7664" t="str">
        <f t="shared" si="478"/>
        <v xml:space="preserve">6-17-2012 8:51 </v>
      </c>
      <c r="P7664">
        <f t="shared" si="479"/>
        <v>1.0000000001164153</v>
      </c>
      <c r="Q7664">
        <v>66</v>
      </c>
      <c r="R7664">
        <v>0.65000000002328306</v>
      </c>
      <c r="S7664">
        <v>75.2</v>
      </c>
    </row>
    <row r="7665" spans="1:19" x14ac:dyDescent="0.25">
      <c r="A7665" t="s">
        <v>7696</v>
      </c>
      <c r="B7665">
        <v>84</v>
      </c>
      <c r="D7665" t="str">
        <f t="shared" si="476"/>
        <v xml:space="preserve">6-22-2011 11:51 </v>
      </c>
      <c r="E7665">
        <f t="shared" si="477"/>
        <v>1.0000000001164153</v>
      </c>
      <c r="F7665">
        <v>84</v>
      </c>
      <c r="K7665" t="s">
        <v>17271</v>
      </c>
      <c r="L7665">
        <v>82.4</v>
      </c>
      <c r="N7665" t="s">
        <v>17379</v>
      </c>
      <c r="O7665" t="str">
        <f t="shared" si="478"/>
        <v xml:space="preserve">6-17-2012 7:51 </v>
      </c>
      <c r="P7665">
        <f t="shared" si="479"/>
        <v>0.99999999994179234</v>
      </c>
      <c r="Q7665">
        <v>63</v>
      </c>
      <c r="R7665">
        <v>0.65000000002328306</v>
      </c>
      <c r="S7665">
        <v>75.2</v>
      </c>
    </row>
    <row r="7666" spans="1:19" x14ac:dyDescent="0.25">
      <c r="A7666" t="s">
        <v>7697</v>
      </c>
      <c r="B7666">
        <v>81</v>
      </c>
      <c r="D7666" t="str">
        <f t="shared" si="476"/>
        <v xml:space="preserve">6-22-2011 10:51 </v>
      </c>
      <c r="E7666">
        <f t="shared" si="477"/>
        <v>0.99999999994179234</v>
      </c>
      <c r="F7666">
        <v>81</v>
      </c>
      <c r="K7666" t="s">
        <v>17272</v>
      </c>
      <c r="L7666">
        <v>82</v>
      </c>
      <c r="N7666" t="s">
        <v>17380</v>
      </c>
      <c r="O7666" t="str">
        <f t="shared" si="478"/>
        <v xml:space="preserve">6-17-2012 6:51 </v>
      </c>
      <c r="P7666">
        <f t="shared" si="479"/>
        <v>0.99999999994179234</v>
      </c>
      <c r="Q7666">
        <v>57.9</v>
      </c>
      <c r="R7666">
        <v>0.46666666661622003</v>
      </c>
      <c r="S7666">
        <v>75.2</v>
      </c>
    </row>
    <row r="7667" spans="1:19" x14ac:dyDescent="0.25">
      <c r="A7667" t="s">
        <v>7698</v>
      </c>
      <c r="B7667">
        <v>79</v>
      </c>
      <c r="D7667" t="str">
        <f t="shared" si="476"/>
        <v xml:space="preserve">6-22-2011 9:51 </v>
      </c>
      <c r="E7667">
        <f t="shared" si="477"/>
        <v>0.99999999994179234</v>
      </c>
      <c r="F7667">
        <v>79</v>
      </c>
      <c r="K7667" t="s">
        <v>17273</v>
      </c>
      <c r="L7667">
        <v>84.2</v>
      </c>
      <c r="N7667" t="s">
        <v>17381</v>
      </c>
      <c r="O7667" t="str">
        <f t="shared" si="478"/>
        <v xml:space="preserve">6-17-2012 5:51 </v>
      </c>
      <c r="P7667">
        <f t="shared" si="479"/>
        <v>1.0000000001164153</v>
      </c>
      <c r="Q7667">
        <v>55</v>
      </c>
      <c r="R7667">
        <v>0.8999999999650754</v>
      </c>
      <c r="S7667">
        <v>75.2</v>
      </c>
    </row>
    <row r="7668" spans="1:19" x14ac:dyDescent="0.25">
      <c r="A7668" t="s">
        <v>7699</v>
      </c>
      <c r="B7668">
        <v>78.099999999999994</v>
      </c>
      <c r="D7668" t="str">
        <f t="shared" si="476"/>
        <v xml:space="preserve">6-22-2011 8:51 </v>
      </c>
      <c r="E7668">
        <f t="shared" si="477"/>
        <v>1.0000000001164153</v>
      </c>
      <c r="F7668">
        <v>78.099999999999994</v>
      </c>
      <c r="K7668" t="s">
        <v>17274</v>
      </c>
      <c r="L7668">
        <v>86</v>
      </c>
      <c r="N7668" t="s">
        <v>17382</v>
      </c>
      <c r="O7668" t="str">
        <f t="shared" si="478"/>
        <v xml:space="preserve">6-17-2012 4:51 </v>
      </c>
      <c r="P7668">
        <f t="shared" si="479"/>
        <v>0.99999999994179234</v>
      </c>
      <c r="Q7668">
        <v>55.9</v>
      </c>
      <c r="R7668">
        <v>0.68333333329064772</v>
      </c>
      <c r="S7668">
        <v>75.2</v>
      </c>
    </row>
    <row r="7669" spans="1:19" x14ac:dyDescent="0.25">
      <c r="A7669" t="s">
        <v>7700</v>
      </c>
      <c r="B7669">
        <v>75.900000000000006</v>
      </c>
      <c r="D7669" t="str">
        <f t="shared" si="476"/>
        <v xml:space="preserve">6-22-2011 7:51 </v>
      </c>
      <c r="E7669">
        <f t="shared" si="477"/>
        <v>0.99999999994179234</v>
      </c>
      <c r="F7669">
        <v>75.900000000000006</v>
      </c>
      <c r="K7669" t="s">
        <v>17275</v>
      </c>
      <c r="L7669">
        <v>95</v>
      </c>
      <c r="N7669" t="s">
        <v>17383</v>
      </c>
      <c r="O7669" t="str">
        <f t="shared" si="478"/>
        <v xml:space="preserve">6-17-2012 3:51 </v>
      </c>
      <c r="P7669">
        <f t="shared" si="479"/>
        <v>0.99999999994179234</v>
      </c>
      <c r="Q7669">
        <v>57.9</v>
      </c>
      <c r="R7669">
        <v>0.73333333345362917</v>
      </c>
      <c r="S7669">
        <v>75.2</v>
      </c>
    </row>
    <row r="7670" spans="1:19" x14ac:dyDescent="0.25">
      <c r="A7670" t="s">
        <v>7701</v>
      </c>
      <c r="B7670">
        <v>73.900000000000006</v>
      </c>
      <c r="D7670" t="str">
        <f t="shared" si="476"/>
        <v xml:space="preserve">6-22-2011 6:51 </v>
      </c>
      <c r="E7670">
        <f t="shared" si="477"/>
        <v>0.99999999994179234</v>
      </c>
      <c r="F7670">
        <v>73.900000000000006</v>
      </c>
      <c r="K7670" t="s">
        <v>17276</v>
      </c>
      <c r="L7670">
        <v>93.9</v>
      </c>
      <c r="N7670" t="s">
        <v>17384</v>
      </c>
      <c r="O7670" t="str">
        <f t="shared" si="478"/>
        <v xml:space="preserve">6-17-2012 2:51 </v>
      </c>
      <c r="P7670">
        <f t="shared" si="479"/>
        <v>1.0000000001164153</v>
      </c>
      <c r="Q7670">
        <v>57.9</v>
      </c>
      <c r="R7670">
        <v>0.5166666666045785</v>
      </c>
      <c r="S7670">
        <v>75.2</v>
      </c>
    </row>
    <row r="7671" spans="1:19" x14ac:dyDescent="0.25">
      <c r="A7671" t="s">
        <v>7702</v>
      </c>
      <c r="B7671">
        <v>75</v>
      </c>
      <c r="D7671" t="str">
        <f t="shared" si="476"/>
        <v xml:space="preserve">6-22-2011 5:51 </v>
      </c>
      <c r="E7671">
        <f t="shared" si="477"/>
        <v>1.0000000001164153</v>
      </c>
      <c r="F7671">
        <v>75</v>
      </c>
      <c r="K7671" t="s">
        <v>17277</v>
      </c>
      <c r="L7671">
        <v>96.1</v>
      </c>
      <c r="N7671" t="s">
        <v>17385</v>
      </c>
      <c r="O7671" t="str">
        <f t="shared" si="478"/>
        <v xml:space="preserve">6-17-2012 1:51 </v>
      </c>
      <c r="P7671">
        <f t="shared" si="479"/>
        <v>0.99999999994179234</v>
      </c>
      <c r="Q7671">
        <v>61</v>
      </c>
      <c r="R7671">
        <v>0.65000000002328306</v>
      </c>
      <c r="S7671">
        <v>75.2</v>
      </c>
    </row>
    <row r="7672" spans="1:19" x14ac:dyDescent="0.25">
      <c r="A7672" t="s">
        <v>7703</v>
      </c>
      <c r="B7672">
        <v>75</v>
      </c>
      <c r="D7672" t="str">
        <f t="shared" si="476"/>
        <v xml:space="preserve">6-22-2011 4:51 </v>
      </c>
      <c r="E7672">
        <f t="shared" si="477"/>
        <v>0.99999999994179234</v>
      </c>
      <c r="F7672">
        <v>75</v>
      </c>
      <c r="K7672" t="s">
        <v>17278</v>
      </c>
      <c r="L7672">
        <v>91.9</v>
      </c>
      <c r="N7672" t="s">
        <v>17386</v>
      </c>
      <c r="O7672" t="str">
        <f t="shared" si="478"/>
        <v xml:space="preserve">6-17-2012 0:51 </v>
      </c>
      <c r="P7672">
        <f t="shared" si="479"/>
        <v>0.99999999994179234</v>
      </c>
      <c r="Q7672">
        <v>62.1</v>
      </c>
      <c r="R7672">
        <v>0.13333333324408159</v>
      </c>
      <c r="S7672">
        <v>75.2</v>
      </c>
    </row>
    <row r="7673" spans="1:19" x14ac:dyDescent="0.25">
      <c r="A7673" t="s">
        <v>7704</v>
      </c>
      <c r="B7673">
        <v>73.900000000000006</v>
      </c>
      <c r="D7673" t="str">
        <f t="shared" si="476"/>
        <v xml:space="preserve">6-22-2011 3:51 </v>
      </c>
      <c r="E7673">
        <f t="shared" si="477"/>
        <v>0.99999999994179234</v>
      </c>
      <c r="F7673">
        <v>73.900000000000006</v>
      </c>
      <c r="K7673" t="s">
        <v>17279</v>
      </c>
      <c r="L7673">
        <v>90</v>
      </c>
      <c r="N7673" t="s">
        <v>17387</v>
      </c>
      <c r="O7673" t="str">
        <f t="shared" si="478"/>
        <v xml:space="preserve">6-16-2012 23:51 </v>
      </c>
      <c r="P7673">
        <f t="shared" si="479"/>
        <v>1.0000000001164153</v>
      </c>
      <c r="Q7673">
        <v>64</v>
      </c>
      <c r="R7673">
        <v>0.43333333334885538</v>
      </c>
      <c r="S7673">
        <v>75.2</v>
      </c>
    </row>
    <row r="7674" spans="1:19" x14ac:dyDescent="0.25">
      <c r="A7674" t="s">
        <v>7705</v>
      </c>
      <c r="B7674">
        <v>75</v>
      </c>
      <c r="D7674" t="str">
        <f t="shared" si="476"/>
        <v xml:space="preserve">6-22-2011 2:51 </v>
      </c>
      <c r="E7674">
        <f t="shared" si="477"/>
        <v>1.0000000001164153</v>
      </c>
      <c r="F7674">
        <v>75</v>
      </c>
      <c r="K7674" t="s">
        <v>17280</v>
      </c>
      <c r="L7674">
        <v>88</v>
      </c>
      <c r="N7674" t="s">
        <v>17388</v>
      </c>
      <c r="O7674" t="str">
        <f t="shared" si="478"/>
        <v xml:space="preserve">6-16-2012 22:51 </v>
      </c>
      <c r="P7674">
        <f t="shared" si="479"/>
        <v>0.99999999994179234</v>
      </c>
      <c r="Q7674">
        <v>68</v>
      </c>
      <c r="R7674">
        <v>0.71666666655801237</v>
      </c>
      <c r="S7674">
        <v>75.2</v>
      </c>
    </row>
    <row r="7675" spans="1:19" x14ac:dyDescent="0.25">
      <c r="A7675" t="s">
        <v>7706</v>
      </c>
      <c r="B7675">
        <v>75.900000000000006</v>
      </c>
      <c r="D7675" t="str">
        <f t="shared" si="476"/>
        <v xml:space="preserve">6-22-2011 1:51 </v>
      </c>
      <c r="E7675">
        <f t="shared" si="477"/>
        <v>0.99999999994179234</v>
      </c>
      <c r="F7675">
        <v>75.900000000000006</v>
      </c>
      <c r="K7675" t="s">
        <v>17281</v>
      </c>
      <c r="L7675">
        <v>82.9</v>
      </c>
      <c r="N7675" t="s">
        <v>17389</v>
      </c>
      <c r="O7675" t="str">
        <f t="shared" si="478"/>
        <v xml:space="preserve">6-16-2012 21:51 </v>
      </c>
      <c r="P7675">
        <f t="shared" si="479"/>
        <v>0.99999999994179234</v>
      </c>
      <c r="Q7675">
        <v>70</v>
      </c>
      <c r="R7675">
        <v>0.71666666655801237</v>
      </c>
      <c r="S7675">
        <v>75.2</v>
      </c>
    </row>
    <row r="7676" spans="1:19" x14ac:dyDescent="0.25">
      <c r="A7676" t="s">
        <v>7707</v>
      </c>
      <c r="B7676">
        <v>72</v>
      </c>
      <c r="D7676" t="str">
        <f t="shared" si="476"/>
        <v xml:space="preserve">6-22-2011 0:51 </v>
      </c>
      <c r="E7676">
        <f t="shared" si="477"/>
        <v>0.99999999994179234</v>
      </c>
      <c r="F7676">
        <v>72</v>
      </c>
      <c r="K7676" t="s">
        <v>17282</v>
      </c>
      <c r="L7676">
        <v>80.099999999999994</v>
      </c>
      <c r="N7676" t="s">
        <v>17390</v>
      </c>
      <c r="O7676" t="str">
        <f t="shared" si="478"/>
        <v xml:space="preserve">6-16-2012 20:51 </v>
      </c>
      <c r="P7676">
        <f t="shared" si="479"/>
        <v>1.0000000001164153</v>
      </c>
      <c r="Q7676">
        <v>71.099999999999994</v>
      </c>
      <c r="R7676">
        <v>0.45000000006984919</v>
      </c>
      <c r="S7676">
        <v>75.2</v>
      </c>
    </row>
    <row r="7677" spans="1:19" x14ac:dyDescent="0.25">
      <c r="A7677" t="s">
        <v>7708</v>
      </c>
      <c r="B7677">
        <v>75</v>
      </c>
      <c r="D7677" t="str">
        <f t="shared" si="476"/>
        <v xml:space="preserve">6-21-2011 23:51 </v>
      </c>
      <c r="E7677">
        <f t="shared" si="477"/>
        <v>1.0000000001164153</v>
      </c>
      <c r="F7677">
        <v>75</v>
      </c>
      <c r="K7677" t="s">
        <v>17283</v>
      </c>
      <c r="L7677">
        <v>75</v>
      </c>
      <c r="N7677" t="s">
        <v>17391</v>
      </c>
      <c r="O7677" t="str">
        <f t="shared" si="478"/>
        <v xml:space="preserve">6-16-2012 19:51 </v>
      </c>
      <c r="P7677">
        <f t="shared" si="479"/>
        <v>0.99999999994179234</v>
      </c>
      <c r="Q7677">
        <v>73.900000000000006</v>
      </c>
      <c r="R7677">
        <v>0.76666666654637083</v>
      </c>
      <c r="S7677">
        <v>75.2</v>
      </c>
    </row>
    <row r="7678" spans="1:19" x14ac:dyDescent="0.25">
      <c r="A7678" t="s">
        <v>7709</v>
      </c>
      <c r="B7678">
        <v>78.099999999999994</v>
      </c>
      <c r="D7678" t="str">
        <f t="shared" si="476"/>
        <v xml:space="preserve">6-21-2011 22:51 </v>
      </c>
      <c r="E7678">
        <f t="shared" si="477"/>
        <v>0.99999999994179234</v>
      </c>
      <c r="F7678">
        <v>78.099999999999994</v>
      </c>
      <c r="K7678" t="s">
        <v>17284</v>
      </c>
      <c r="L7678">
        <v>72</v>
      </c>
      <c r="N7678" t="s">
        <v>17392</v>
      </c>
      <c r="O7678" t="str">
        <f t="shared" si="478"/>
        <v xml:space="preserve">6-16-2012 18:51 </v>
      </c>
      <c r="P7678">
        <f t="shared" si="479"/>
        <v>0.99999999994179234</v>
      </c>
      <c r="Q7678">
        <v>77</v>
      </c>
      <c r="R7678">
        <v>0.46666666661622003</v>
      </c>
      <c r="S7678">
        <v>75.2</v>
      </c>
    </row>
    <row r="7679" spans="1:19" x14ac:dyDescent="0.25">
      <c r="A7679" t="s">
        <v>7710</v>
      </c>
      <c r="B7679">
        <v>82</v>
      </c>
      <c r="D7679" t="str">
        <f t="shared" si="476"/>
        <v xml:space="preserve">6-21-2011 21:51 </v>
      </c>
      <c r="E7679">
        <f t="shared" si="477"/>
        <v>0.53333333332557231</v>
      </c>
      <c r="F7679">
        <v>82</v>
      </c>
      <c r="K7679" t="s">
        <v>17285</v>
      </c>
      <c r="L7679">
        <v>71.099999999999994</v>
      </c>
      <c r="N7679" t="s">
        <v>17393</v>
      </c>
      <c r="O7679" t="str">
        <f t="shared" si="478"/>
        <v xml:space="preserve">6-16-2012 17:51 </v>
      </c>
      <c r="P7679">
        <f t="shared" si="479"/>
        <v>1.0000000001164153</v>
      </c>
      <c r="Q7679">
        <v>79</v>
      </c>
      <c r="R7679">
        <v>0.10000000015133992</v>
      </c>
      <c r="S7679">
        <v>75.2</v>
      </c>
    </row>
    <row r="7680" spans="1:19" x14ac:dyDescent="0.25">
      <c r="A7680" t="s">
        <v>7711</v>
      </c>
      <c r="B7680">
        <v>84.2</v>
      </c>
      <c r="D7680" t="str">
        <f t="shared" si="476"/>
        <v xml:space="preserve">6-21-2011 21:19 </v>
      </c>
      <c r="E7680">
        <f t="shared" si="477"/>
        <v>4.9999999988358468E-2</v>
      </c>
      <c r="F7680">
        <v>84.2</v>
      </c>
      <c r="K7680" t="s">
        <v>17286</v>
      </c>
      <c r="L7680">
        <v>72</v>
      </c>
      <c r="N7680" t="s">
        <v>17394</v>
      </c>
      <c r="O7680" t="str">
        <f t="shared" si="478"/>
        <v xml:space="preserve">6-16-2012 16:51 </v>
      </c>
      <c r="P7680">
        <f t="shared" si="479"/>
        <v>0.99999999994179234</v>
      </c>
      <c r="Q7680">
        <v>79</v>
      </c>
      <c r="R7680">
        <v>0.46666666661622003</v>
      </c>
      <c r="S7680">
        <v>75.2</v>
      </c>
    </row>
    <row r="7681" spans="1:19" x14ac:dyDescent="0.25">
      <c r="A7681" t="s">
        <v>7712</v>
      </c>
      <c r="B7681">
        <v>84.2</v>
      </c>
      <c r="D7681" t="str">
        <f t="shared" si="476"/>
        <v xml:space="preserve">6-21-2011 21:16 </v>
      </c>
      <c r="E7681">
        <f t="shared" si="477"/>
        <v>0.41666666662786156</v>
      </c>
      <c r="F7681">
        <v>84.2</v>
      </c>
      <c r="K7681" t="s">
        <v>17287</v>
      </c>
      <c r="L7681">
        <v>73</v>
      </c>
      <c r="N7681" t="s">
        <v>17395</v>
      </c>
      <c r="O7681" t="str">
        <f t="shared" si="478"/>
        <v xml:space="preserve">6-16-2012 15:51 </v>
      </c>
      <c r="P7681">
        <f t="shared" si="479"/>
        <v>0.99999999994179234</v>
      </c>
      <c r="Q7681">
        <v>80.099999999999994</v>
      </c>
      <c r="R7681">
        <v>0.76666666672099382</v>
      </c>
      <c r="S7681">
        <v>75.2</v>
      </c>
    </row>
    <row r="7682" spans="1:19" x14ac:dyDescent="0.25">
      <c r="A7682" t="s">
        <v>7713</v>
      </c>
      <c r="B7682">
        <v>86</v>
      </c>
      <c r="D7682" t="str">
        <f t="shared" si="476"/>
        <v xml:space="preserve">6-21-2011 20:51 </v>
      </c>
      <c r="E7682">
        <f t="shared" si="477"/>
        <v>3.3333333441987634E-2</v>
      </c>
      <c r="F7682">
        <v>86</v>
      </c>
      <c r="K7682" t="s">
        <v>17288</v>
      </c>
      <c r="L7682">
        <v>73.900000000000006</v>
      </c>
      <c r="N7682" t="s">
        <v>17396</v>
      </c>
      <c r="O7682" t="str">
        <f t="shared" si="478"/>
        <v xml:space="preserve">6-16-2012 14:51 </v>
      </c>
      <c r="P7682">
        <f t="shared" si="479"/>
        <v>1.0000000001164153</v>
      </c>
      <c r="Q7682">
        <v>79</v>
      </c>
      <c r="R7682">
        <v>0.56666666676755995</v>
      </c>
      <c r="S7682">
        <v>75.2</v>
      </c>
    </row>
    <row r="7683" spans="1:19" x14ac:dyDescent="0.25">
      <c r="A7683" t="s">
        <v>7714</v>
      </c>
      <c r="B7683">
        <v>87.8</v>
      </c>
      <c r="D7683" t="str">
        <f t="shared" ref="D7683:D7746" si="480">LEFT(A7683,LEN(A7683)-3)</f>
        <v xml:space="preserve">6-21-2011 20:49 </v>
      </c>
      <c r="E7683">
        <f t="shared" ref="E7683:E7746" si="481">(D7683-D7684)*24</f>
        <v>0.96666666667442769</v>
      </c>
      <c r="F7683">
        <v>87.8</v>
      </c>
      <c r="K7683" t="s">
        <v>17289</v>
      </c>
      <c r="L7683">
        <v>75</v>
      </c>
      <c r="N7683" t="s">
        <v>17397</v>
      </c>
      <c r="O7683" t="str">
        <f t="shared" ref="O7683:O7746" si="482">LEFT(N7683,LEN(N7683)-3)</f>
        <v xml:space="preserve">6-16-2012 13:51 </v>
      </c>
      <c r="P7683">
        <f t="shared" ref="P7683:P7746" si="483">(O7683-O7684)*24</f>
        <v>0.99999999994179234</v>
      </c>
      <c r="Q7683">
        <v>78.099999999999994</v>
      </c>
      <c r="R7683">
        <v>0.61666666658129543</v>
      </c>
      <c r="S7683">
        <v>75.2</v>
      </c>
    </row>
    <row r="7684" spans="1:19" x14ac:dyDescent="0.25">
      <c r="A7684" t="s">
        <v>7715</v>
      </c>
      <c r="B7684">
        <v>88</v>
      </c>
      <c r="D7684" t="str">
        <f t="shared" si="480"/>
        <v xml:space="preserve">6-21-2011 19:51 </v>
      </c>
      <c r="E7684">
        <f t="shared" si="481"/>
        <v>0.99999999994179234</v>
      </c>
      <c r="F7684">
        <v>88</v>
      </c>
      <c r="K7684" t="s">
        <v>17290</v>
      </c>
      <c r="L7684">
        <v>75.900000000000006</v>
      </c>
      <c r="N7684" t="s">
        <v>17398</v>
      </c>
      <c r="O7684" t="str">
        <f t="shared" si="482"/>
        <v xml:space="preserve">6-16-2012 12:51 </v>
      </c>
      <c r="P7684">
        <f t="shared" si="483"/>
        <v>0.99999999994179234</v>
      </c>
      <c r="Q7684">
        <v>77</v>
      </c>
      <c r="R7684">
        <v>0.26666666666278616</v>
      </c>
      <c r="S7684">
        <v>75.2</v>
      </c>
    </row>
    <row r="7685" spans="1:19" x14ac:dyDescent="0.25">
      <c r="A7685" t="s">
        <v>7716</v>
      </c>
      <c r="B7685">
        <v>91.9</v>
      </c>
      <c r="D7685" t="str">
        <f t="shared" si="480"/>
        <v xml:space="preserve">6-21-2011 18:51 </v>
      </c>
      <c r="E7685">
        <f t="shared" si="481"/>
        <v>0.99999999994179234</v>
      </c>
      <c r="F7685">
        <v>91.9</v>
      </c>
      <c r="K7685" t="s">
        <v>17291</v>
      </c>
      <c r="L7685">
        <v>75.900000000000006</v>
      </c>
      <c r="N7685" t="s">
        <v>17399</v>
      </c>
      <c r="O7685" t="str">
        <f t="shared" si="482"/>
        <v xml:space="preserve">6-16-2012 11:51 </v>
      </c>
      <c r="P7685">
        <f t="shared" si="483"/>
        <v>4.0000000001164153</v>
      </c>
      <c r="Q7685">
        <v>75.900000000000006</v>
      </c>
      <c r="R7685">
        <v>0.53333333332557231</v>
      </c>
      <c r="S7685">
        <v>75.2</v>
      </c>
    </row>
    <row r="7686" spans="1:19" x14ac:dyDescent="0.25">
      <c r="A7686" t="s">
        <v>7717</v>
      </c>
      <c r="B7686">
        <v>93</v>
      </c>
      <c r="D7686" t="str">
        <f t="shared" si="480"/>
        <v xml:space="preserve">6-21-2011 17:51 </v>
      </c>
      <c r="E7686">
        <f t="shared" si="481"/>
        <v>1.0000000001164153</v>
      </c>
      <c r="F7686">
        <v>93</v>
      </c>
      <c r="K7686" t="s">
        <v>17292</v>
      </c>
      <c r="L7686">
        <v>77</v>
      </c>
      <c r="N7686" t="s">
        <v>17400</v>
      </c>
      <c r="O7686" t="str">
        <f t="shared" si="482"/>
        <v xml:space="preserve">6-16-2012 7:51 </v>
      </c>
      <c r="P7686">
        <f t="shared" si="483"/>
        <v>0.99999999994179234</v>
      </c>
      <c r="Q7686">
        <v>62.1</v>
      </c>
      <c r="R7686">
        <v>0.31666666682576761</v>
      </c>
      <c r="S7686">
        <v>75.2</v>
      </c>
    </row>
    <row r="7687" spans="1:19" x14ac:dyDescent="0.25">
      <c r="A7687" t="s">
        <v>7718</v>
      </c>
      <c r="B7687">
        <v>93</v>
      </c>
      <c r="D7687" t="str">
        <f t="shared" si="480"/>
        <v xml:space="preserve">6-21-2011 16:51 </v>
      </c>
      <c r="E7687">
        <f t="shared" si="481"/>
        <v>0.79999999998835847</v>
      </c>
      <c r="F7687">
        <v>93</v>
      </c>
      <c r="K7687" t="s">
        <v>17293</v>
      </c>
      <c r="L7687">
        <v>79</v>
      </c>
      <c r="N7687" t="s">
        <v>17401</v>
      </c>
      <c r="O7687" t="str">
        <f t="shared" si="482"/>
        <v xml:space="preserve">6-16-2012 6:51 </v>
      </c>
      <c r="P7687">
        <f t="shared" si="483"/>
        <v>0.99999999994179234</v>
      </c>
      <c r="Q7687">
        <v>57.9</v>
      </c>
      <c r="R7687">
        <v>0.41666666662786156</v>
      </c>
      <c r="S7687">
        <v>75.2</v>
      </c>
    </row>
    <row r="7688" spans="1:19" x14ac:dyDescent="0.25">
      <c r="A7688" t="s">
        <v>7719</v>
      </c>
      <c r="B7688">
        <v>93.2</v>
      </c>
      <c r="D7688" t="str">
        <f t="shared" si="480"/>
        <v xml:space="preserve">6-21-2011 16:03 </v>
      </c>
      <c r="E7688">
        <f t="shared" si="481"/>
        <v>0.19999999995343387</v>
      </c>
      <c r="F7688">
        <v>93.2</v>
      </c>
      <c r="K7688" t="s">
        <v>17294</v>
      </c>
      <c r="L7688">
        <v>82</v>
      </c>
      <c r="N7688" t="s">
        <v>17402</v>
      </c>
      <c r="O7688" t="str">
        <f t="shared" si="482"/>
        <v xml:space="preserve">6-16-2012 5:51 </v>
      </c>
      <c r="P7688">
        <f t="shared" si="483"/>
        <v>1.0000000001164153</v>
      </c>
      <c r="Q7688">
        <v>53.1</v>
      </c>
      <c r="R7688">
        <v>0.58333333331393078</v>
      </c>
      <c r="S7688">
        <v>75.2</v>
      </c>
    </row>
    <row r="7689" spans="1:19" x14ac:dyDescent="0.25">
      <c r="A7689" t="s">
        <v>7720</v>
      </c>
      <c r="B7689">
        <v>93.9</v>
      </c>
      <c r="D7689" t="str">
        <f t="shared" si="480"/>
        <v xml:space="preserve">6-21-2011 15:51 </v>
      </c>
      <c r="E7689">
        <f t="shared" si="481"/>
        <v>0.99999999994179234</v>
      </c>
      <c r="F7689">
        <v>93.9</v>
      </c>
      <c r="K7689" t="s">
        <v>17295</v>
      </c>
      <c r="L7689">
        <v>82.9</v>
      </c>
      <c r="N7689" t="s">
        <v>17403</v>
      </c>
      <c r="O7689" t="str">
        <f t="shared" si="482"/>
        <v xml:space="preserve">6-16-2012 4:51 </v>
      </c>
      <c r="P7689">
        <f t="shared" si="483"/>
        <v>0.99999999994179234</v>
      </c>
      <c r="Q7689">
        <v>55</v>
      </c>
      <c r="R7689">
        <v>0.33333333337213844</v>
      </c>
      <c r="S7689">
        <v>75.2</v>
      </c>
    </row>
    <row r="7690" spans="1:19" x14ac:dyDescent="0.25">
      <c r="A7690" t="s">
        <v>7721</v>
      </c>
      <c r="B7690">
        <v>93</v>
      </c>
      <c r="D7690" t="str">
        <f t="shared" si="480"/>
        <v xml:space="preserve">6-21-2011 14:51 </v>
      </c>
      <c r="E7690">
        <f t="shared" si="481"/>
        <v>1.0000000001164153</v>
      </c>
      <c r="F7690">
        <v>93</v>
      </c>
      <c r="K7690" t="s">
        <v>17296</v>
      </c>
      <c r="L7690">
        <v>84.9</v>
      </c>
      <c r="N7690" t="s">
        <v>17404</v>
      </c>
      <c r="O7690" t="str">
        <f t="shared" si="482"/>
        <v xml:space="preserve">6-16-2012 3:51 </v>
      </c>
      <c r="P7690">
        <f t="shared" si="483"/>
        <v>0.99999999994179234</v>
      </c>
      <c r="Q7690">
        <v>57</v>
      </c>
      <c r="R7690">
        <v>0.36666666681412607</v>
      </c>
      <c r="S7690">
        <v>75.2</v>
      </c>
    </row>
    <row r="7691" spans="1:19" x14ac:dyDescent="0.25">
      <c r="A7691" t="s">
        <v>7722</v>
      </c>
      <c r="B7691">
        <v>91.9</v>
      </c>
      <c r="D7691" t="str">
        <f t="shared" si="480"/>
        <v xml:space="preserve">6-21-2011 13:51 </v>
      </c>
      <c r="E7691">
        <f t="shared" si="481"/>
        <v>0.5166666666045785</v>
      </c>
      <c r="F7691">
        <v>91.9</v>
      </c>
      <c r="K7691" t="s">
        <v>17297</v>
      </c>
      <c r="L7691">
        <v>87.1</v>
      </c>
      <c r="N7691" t="s">
        <v>17405</v>
      </c>
      <c r="O7691" t="str">
        <f t="shared" si="482"/>
        <v xml:space="preserve">6-16-2012 2:51 </v>
      </c>
      <c r="P7691">
        <f t="shared" si="483"/>
        <v>1.0000000001164153</v>
      </c>
      <c r="Q7691">
        <v>59</v>
      </c>
      <c r="R7691">
        <v>0.51666666677920148</v>
      </c>
      <c r="S7691">
        <v>75.2</v>
      </c>
    </row>
    <row r="7692" spans="1:19" x14ac:dyDescent="0.25">
      <c r="A7692" t="s">
        <v>7723</v>
      </c>
      <c r="B7692">
        <v>89.6</v>
      </c>
      <c r="D7692" t="str">
        <f t="shared" si="480"/>
        <v xml:space="preserve">6-21-2011 13:20 </v>
      </c>
      <c r="E7692">
        <f t="shared" si="481"/>
        <v>0.48333333333721384</v>
      </c>
      <c r="F7692">
        <v>89.6</v>
      </c>
      <c r="K7692" t="s">
        <v>17298</v>
      </c>
      <c r="L7692">
        <v>90</v>
      </c>
      <c r="N7692" t="s">
        <v>17406</v>
      </c>
      <c r="O7692" t="str">
        <f t="shared" si="482"/>
        <v xml:space="preserve">6-16-2012 1:51 </v>
      </c>
      <c r="P7692">
        <f t="shared" si="483"/>
        <v>0.99999999994179234</v>
      </c>
      <c r="Q7692">
        <v>60.1</v>
      </c>
      <c r="R7692">
        <v>0.49999999988358468</v>
      </c>
      <c r="S7692">
        <v>75.2</v>
      </c>
    </row>
    <row r="7693" spans="1:19" x14ac:dyDescent="0.25">
      <c r="A7693" t="s">
        <v>7724</v>
      </c>
      <c r="B7693">
        <v>88</v>
      </c>
      <c r="D7693" t="str">
        <f t="shared" si="480"/>
        <v xml:space="preserve">6-21-2011 12:51 </v>
      </c>
      <c r="E7693">
        <f t="shared" si="481"/>
        <v>0.99999999994179234</v>
      </c>
      <c r="F7693">
        <v>88</v>
      </c>
      <c r="K7693" t="s">
        <v>17299</v>
      </c>
      <c r="L7693">
        <v>91</v>
      </c>
      <c r="N7693" t="s">
        <v>17407</v>
      </c>
      <c r="O7693" t="str">
        <f t="shared" si="482"/>
        <v xml:space="preserve">6-16-2012 0:51 </v>
      </c>
      <c r="P7693">
        <f t="shared" si="483"/>
        <v>0.99999999994179234</v>
      </c>
      <c r="Q7693">
        <v>64</v>
      </c>
      <c r="R7693">
        <v>0.6000000000349246</v>
      </c>
      <c r="S7693">
        <v>75.2</v>
      </c>
    </row>
    <row r="7694" spans="1:19" x14ac:dyDescent="0.25">
      <c r="A7694" t="s">
        <v>7725</v>
      </c>
      <c r="B7694">
        <v>84.9</v>
      </c>
      <c r="D7694" t="str">
        <f t="shared" si="480"/>
        <v xml:space="preserve">6-21-2011 11:51 </v>
      </c>
      <c r="E7694">
        <f t="shared" si="481"/>
        <v>0.26666666666278616</v>
      </c>
      <c r="F7694">
        <v>84.9</v>
      </c>
      <c r="K7694" t="s">
        <v>17300</v>
      </c>
      <c r="L7694">
        <v>91.9</v>
      </c>
      <c r="N7694" t="s">
        <v>17408</v>
      </c>
      <c r="O7694" t="str">
        <f t="shared" si="482"/>
        <v xml:space="preserve">6-15-2012 23:51 </v>
      </c>
      <c r="P7694">
        <f t="shared" si="483"/>
        <v>1.0000000001164153</v>
      </c>
      <c r="Q7694">
        <v>66</v>
      </c>
      <c r="R7694">
        <v>0.5166666666045785</v>
      </c>
      <c r="S7694">
        <v>75.2</v>
      </c>
    </row>
    <row r="7695" spans="1:19" x14ac:dyDescent="0.25">
      <c r="A7695" t="s">
        <v>7726</v>
      </c>
      <c r="B7695">
        <v>86</v>
      </c>
      <c r="D7695" t="str">
        <f t="shared" si="480"/>
        <v xml:space="preserve">6-21-2011 11:35 </v>
      </c>
      <c r="E7695">
        <f t="shared" si="481"/>
        <v>0.73333333345362917</v>
      </c>
      <c r="F7695">
        <v>86</v>
      </c>
      <c r="K7695" t="s">
        <v>17301</v>
      </c>
      <c r="L7695">
        <v>91</v>
      </c>
      <c r="N7695" t="s">
        <v>17409</v>
      </c>
      <c r="O7695" t="str">
        <f t="shared" si="482"/>
        <v xml:space="preserve">6-15-2012 22:51 </v>
      </c>
      <c r="P7695">
        <f t="shared" si="483"/>
        <v>0.99999999994179234</v>
      </c>
      <c r="Q7695">
        <v>69.099999999999994</v>
      </c>
      <c r="R7695">
        <v>0.34999999991850927</v>
      </c>
      <c r="S7695">
        <v>75.2</v>
      </c>
    </row>
    <row r="7696" spans="1:19" x14ac:dyDescent="0.25">
      <c r="A7696" t="s">
        <v>7727</v>
      </c>
      <c r="B7696">
        <v>81</v>
      </c>
      <c r="D7696" t="str">
        <f t="shared" si="480"/>
        <v xml:space="preserve">6-21-2011 10:51 </v>
      </c>
      <c r="E7696">
        <f t="shared" si="481"/>
        <v>0.99999999994179234</v>
      </c>
      <c r="F7696">
        <v>81</v>
      </c>
      <c r="K7696" t="s">
        <v>17302</v>
      </c>
      <c r="L7696">
        <v>90</v>
      </c>
      <c r="N7696" t="s">
        <v>17410</v>
      </c>
      <c r="O7696" t="str">
        <f t="shared" si="482"/>
        <v xml:space="preserve">6-15-2012 21:51 </v>
      </c>
      <c r="P7696">
        <f t="shared" si="483"/>
        <v>0.99999999994179234</v>
      </c>
      <c r="Q7696">
        <v>71.099999999999994</v>
      </c>
      <c r="R7696">
        <v>0.10000000015133992</v>
      </c>
      <c r="S7696">
        <v>75.2</v>
      </c>
    </row>
    <row r="7697" spans="1:19" x14ac:dyDescent="0.25">
      <c r="A7697" t="s">
        <v>7728</v>
      </c>
      <c r="B7697">
        <v>78.099999999999994</v>
      </c>
      <c r="D7697" t="str">
        <f t="shared" si="480"/>
        <v xml:space="preserve">6-21-2011 9:51 </v>
      </c>
      <c r="E7697">
        <f t="shared" si="481"/>
        <v>0.99999999994179234</v>
      </c>
      <c r="F7697">
        <v>78.099999999999994</v>
      </c>
      <c r="K7697" t="s">
        <v>17303</v>
      </c>
      <c r="L7697">
        <v>88</v>
      </c>
      <c r="N7697" t="s">
        <v>17411</v>
      </c>
      <c r="O7697" t="str">
        <f t="shared" si="482"/>
        <v xml:space="preserve">6-15-2012 20:51 </v>
      </c>
      <c r="P7697">
        <f t="shared" si="483"/>
        <v>1.0000000001164153</v>
      </c>
      <c r="Q7697">
        <v>71.099999999999994</v>
      </c>
      <c r="R7697">
        <v>0.63333333330228925</v>
      </c>
      <c r="S7697">
        <v>75.2</v>
      </c>
    </row>
    <row r="7698" spans="1:19" x14ac:dyDescent="0.25">
      <c r="A7698" t="s">
        <v>7729</v>
      </c>
      <c r="B7698">
        <v>75</v>
      </c>
      <c r="D7698" t="str">
        <f t="shared" si="480"/>
        <v xml:space="preserve">6-21-2011 8:51 </v>
      </c>
      <c r="E7698">
        <f t="shared" si="481"/>
        <v>1.0000000001164153</v>
      </c>
      <c r="F7698">
        <v>75</v>
      </c>
      <c r="K7698" t="s">
        <v>17304</v>
      </c>
      <c r="L7698">
        <v>86</v>
      </c>
      <c r="N7698" t="s">
        <v>17412</v>
      </c>
      <c r="O7698" t="str">
        <f t="shared" si="482"/>
        <v xml:space="preserve">6-15-2012 19:51 </v>
      </c>
      <c r="P7698">
        <f t="shared" si="483"/>
        <v>0.99999999994179234</v>
      </c>
      <c r="Q7698">
        <v>73.900000000000006</v>
      </c>
      <c r="R7698">
        <v>0.13333333324408159</v>
      </c>
      <c r="S7698">
        <v>75.2</v>
      </c>
    </row>
    <row r="7699" spans="1:19" x14ac:dyDescent="0.25">
      <c r="A7699" t="s">
        <v>7730</v>
      </c>
      <c r="B7699">
        <v>72</v>
      </c>
      <c r="D7699" t="str">
        <f t="shared" si="480"/>
        <v xml:space="preserve">6-21-2011 7:51 </v>
      </c>
      <c r="E7699">
        <f t="shared" si="481"/>
        <v>0.99999999994179234</v>
      </c>
      <c r="F7699">
        <v>72</v>
      </c>
      <c r="K7699" t="s">
        <v>17305</v>
      </c>
      <c r="L7699">
        <v>82.9</v>
      </c>
      <c r="N7699" t="s">
        <v>17413</v>
      </c>
      <c r="O7699" t="str">
        <f t="shared" si="482"/>
        <v xml:space="preserve">6-15-2012 18:51 </v>
      </c>
      <c r="P7699">
        <f t="shared" si="483"/>
        <v>0.99999999994179234</v>
      </c>
      <c r="Q7699">
        <v>78.099999999999994</v>
      </c>
      <c r="R7699">
        <v>9.9999999976716936E-2</v>
      </c>
      <c r="S7699">
        <v>75.2</v>
      </c>
    </row>
    <row r="7700" spans="1:19" x14ac:dyDescent="0.25">
      <c r="A7700" t="s">
        <v>7731</v>
      </c>
      <c r="B7700">
        <v>71.099999999999994</v>
      </c>
      <c r="D7700" t="str">
        <f t="shared" si="480"/>
        <v xml:space="preserve">6-21-2011 6:51 </v>
      </c>
      <c r="E7700">
        <f t="shared" si="481"/>
        <v>0.99999999994179234</v>
      </c>
      <c r="F7700">
        <v>71.099999999999994</v>
      </c>
      <c r="K7700" t="s">
        <v>17306</v>
      </c>
      <c r="L7700">
        <v>78.099999999999994</v>
      </c>
      <c r="N7700" t="s">
        <v>17414</v>
      </c>
      <c r="O7700" t="str">
        <f t="shared" si="482"/>
        <v xml:space="preserve">6-15-2012 17:51 </v>
      </c>
      <c r="P7700">
        <f t="shared" si="483"/>
        <v>1.0000000001164153</v>
      </c>
      <c r="Q7700">
        <v>79</v>
      </c>
      <c r="R7700">
        <v>0.48333333333721384</v>
      </c>
      <c r="S7700">
        <v>75.2</v>
      </c>
    </row>
    <row r="7701" spans="1:19" x14ac:dyDescent="0.25">
      <c r="A7701" t="s">
        <v>7732</v>
      </c>
      <c r="B7701">
        <v>71.099999999999994</v>
      </c>
      <c r="D7701" t="str">
        <f t="shared" si="480"/>
        <v xml:space="preserve">6-21-2011 5:51 </v>
      </c>
      <c r="E7701">
        <f t="shared" si="481"/>
        <v>1.0000000001164153</v>
      </c>
      <c r="F7701">
        <v>71.099999999999994</v>
      </c>
      <c r="K7701" t="s">
        <v>17307</v>
      </c>
      <c r="L7701">
        <v>73.900000000000006</v>
      </c>
      <c r="N7701" t="s">
        <v>17415</v>
      </c>
      <c r="O7701" t="str">
        <f t="shared" si="482"/>
        <v xml:space="preserve">6-15-2012 16:51 </v>
      </c>
      <c r="P7701">
        <f t="shared" si="483"/>
        <v>0.99999999994179234</v>
      </c>
      <c r="Q7701">
        <v>80.099999999999994</v>
      </c>
      <c r="R7701">
        <v>0.19999999995343387</v>
      </c>
      <c r="S7701">
        <v>75.2</v>
      </c>
    </row>
    <row r="7702" spans="1:19" x14ac:dyDescent="0.25">
      <c r="A7702" t="s">
        <v>7733</v>
      </c>
      <c r="B7702">
        <v>72</v>
      </c>
      <c r="D7702" t="str">
        <f t="shared" si="480"/>
        <v xml:space="preserve">6-21-2011 4:51 </v>
      </c>
      <c r="E7702">
        <f t="shared" si="481"/>
        <v>0.99999999994179234</v>
      </c>
      <c r="F7702">
        <v>72</v>
      </c>
      <c r="K7702" t="s">
        <v>17308</v>
      </c>
      <c r="L7702">
        <v>72</v>
      </c>
      <c r="N7702" t="s">
        <v>17416</v>
      </c>
      <c r="O7702" t="str">
        <f t="shared" si="482"/>
        <v xml:space="preserve">6-15-2012 15:51 </v>
      </c>
      <c r="P7702">
        <f t="shared" si="483"/>
        <v>0.99999999994179234</v>
      </c>
      <c r="Q7702">
        <v>79</v>
      </c>
      <c r="R7702">
        <v>0.36666666663950309</v>
      </c>
      <c r="S7702">
        <v>75.2</v>
      </c>
    </row>
    <row r="7703" spans="1:19" x14ac:dyDescent="0.25">
      <c r="A7703" t="s">
        <v>7734</v>
      </c>
      <c r="B7703">
        <v>73</v>
      </c>
      <c r="D7703" t="str">
        <f t="shared" si="480"/>
        <v xml:space="preserve">6-21-2011 3:51 </v>
      </c>
      <c r="E7703">
        <f t="shared" si="481"/>
        <v>0.99999999994179234</v>
      </c>
      <c r="F7703">
        <v>73</v>
      </c>
      <c r="K7703" t="s">
        <v>17309</v>
      </c>
      <c r="L7703">
        <v>70</v>
      </c>
      <c r="N7703" t="s">
        <v>17417</v>
      </c>
      <c r="O7703" t="str">
        <f t="shared" si="482"/>
        <v xml:space="preserve">6-15-2012 14:51 </v>
      </c>
      <c r="P7703">
        <f t="shared" si="483"/>
        <v>1.0000000001164153</v>
      </c>
      <c r="Q7703">
        <v>78.099999999999994</v>
      </c>
      <c r="R7703">
        <v>0.16666666668606922</v>
      </c>
      <c r="S7703">
        <v>75.2</v>
      </c>
    </row>
    <row r="7704" spans="1:19" x14ac:dyDescent="0.25">
      <c r="A7704" t="s">
        <v>7735</v>
      </c>
      <c r="B7704">
        <v>73.900000000000006</v>
      </c>
      <c r="D7704" t="str">
        <f t="shared" si="480"/>
        <v xml:space="preserve">6-21-2011 2:51 </v>
      </c>
      <c r="E7704">
        <f t="shared" si="481"/>
        <v>1.0000000001164153</v>
      </c>
      <c r="F7704">
        <v>73.900000000000006</v>
      </c>
      <c r="K7704" t="s">
        <v>17310</v>
      </c>
      <c r="L7704">
        <v>71.099999999999994</v>
      </c>
      <c r="N7704" t="s">
        <v>17418</v>
      </c>
      <c r="O7704" t="str">
        <f t="shared" si="482"/>
        <v xml:space="preserve">6-15-2012 13:51 </v>
      </c>
      <c r="P7704">
        <f t="shared" si="483"/>
        <v>0.99999999994179234</v>
      </c>
      <c r="Q7704">
        <v>77</v>
      </c>
      <c r="R7704">
        <v>4.9999999988358468E-2</v>
      </c>
      <c r="S7704">
        <v>75.2</v>
      </c>
    </row>
    <row r="7705" spans="1:19" x14ac:dyDescent="0.25">
      <c r="A7705" t="s">
        <v>7736</v>
      </c>
      <c r="B7705">
        <v>73.900000000000006</v>
      </c>
      <c r="D7705" t="str">
        <f t="shared" si="480"/>
        <v xml:space="preserve">6-21-2011 1:51 </v>
      </c>
      <c r="E7705">
        <f t="shared" si="481"/>
        <v>0.99999999994179234</v>
      </c>
      <c r="F7705">
        <v>73.900000000000006</v>
      </c>
      <c r="K7705" t="s">
        <v>17311</v>
      </c>
      <c r="L7705">
        <v>72</v>
      </c>
      <c r="N7705" t="s">
        <v>17419</v>
      </c>
      <c r="O7705" t="str">
        <f t="shared" si="482"/>
        <v xml:space="preserve">6-15-2012 12:51 </v>
      </c>
      <c r="P7705">
        <f t="shared" si="483"/>
        <v>0.99999999994179234</v>
      </c>
      <c r="Q7705">
        <v>75.900000000000006</v>
      </c>
      <c r="R7705">
        <v>0.61666666675591841</v>
      </c>
      <c r="S7705">
        <v>75.2</v>
      </c>
    </row>
    <row r="7706" spans="1:19" x14ac:dyDescent="0.25">
      <c r="A7706" t="s">
        <v>7737</v>
      </c>
      <c r="B7706">
        <v>75</v>
      </c>
      <c r="D7706" t="str">
        <f t="shared" si="480"/>
        <v xml:space="preserve">6-21-2011 0:51 </v>
      </c>
      <c r="E7706">
        <f t="shared" si="481"/>
        <v>0.99999999994179234</v>
      </c>
      <c r="F7706">
        <v>75</v>
      </c>
      <c r="K7706" t="s">
        <v>17312</v>
      </c>
      <c r="L7706">
        <v>72</v>
      </c>
      <c r="N7706" t="s">
        <v>17420</v>
      </c>
      <c r="O7706" t="str">
        <f t="shared" si="482"/>
        <v xml:space="preserve">6-15-2012 11:51 </v>
      </c>
      <c r="P7706">
        <f t="shared" si="483"/>
        <v>1.0000000001164153</v>
      </c>
      <c r="Q7706">
        <v>73.900000000000006</v>
      </c>
      <c r="R7706">
        <v>0.5166666666045785</v>
      </c>
      <c r="S7706">
        <v>75.2</v>
      </c>
    </row>
    <row r="7707" spans="1:19" x14ac:dyDescent="0.25">
      <c r="A7707" t="s">
        <v>7738</v>
      </c>
      <c r="B7707">
        <v>75.900000000000006</v>
      </c>
      <c r="D7707" t="str">
        <f t="shared" si="480"/>
        <v xml:space="preserve">6-20-2011 23:51 </v>
      </c>
      <c r="E7707">
        <f t="shared" si="481"/>
        <v>1.0000000001164153</v>
      </c>
      <c r="F7707">
        <v>75.900000000000006</v>
      </c>
      <c r="K7707" t="s">
        <v>17313</v>
      </c>
      <c r="L7707">
        <v>72</v>
      </c>
      <c r="N7707" t="s">
        <v>17421</v>
      </c>
      <c r="O7707" t="str">
        <f t="shared" si="482"/>
        <v xml:space="preserve">6-15-2012 10:51 </v>
      </c>
      <c r="P7707">
        <f t="shared" si="483"/>
        <v>0.99999999994179234</v>
      </c>
      <c r="Q7707">
        <v>72</v>
      </c>
      <c r="R7707">
        <v>0.30000000010477379</v>
      </c>
      <c r="S7707">
        <v>75.2</v>
      </c>
    </row>
    <row r="7708" spans="1:19" x14ac:dyDescent="0.25">
      <c r="A7708" t="s">
        <v>7739</v>
      </c>
      <c r="B7708">
        <v>78.099999999999994</v>
      </c>
      <c r="D7708" t="str">
        <f t="shared" si="480"/>
        <v xml:space="preserve">6-20-2011 22:51 </v>
      </c>
      <c r="E7708">
        <f t="shared" si="481"/>
        <v>0.99999999994179234</v>
      </c>
      <c r="F7708">
        <v>78.099999999999994</v>
      </c>
      <c r="K7708" t="s">
        <v>17314</v>
      </c>
      <c r="L7708">
        <v>73</v>
      </c>
      <c r="N7708" t="s">
        <v>17422</v>
      </c>
      <c r="O7708" t="str">
        <f t="shared" si="482"/>
        <v xml:space="preserve">6-15-2012 9:51 </v>
      </c>
      <c r="P7708">
        <f t="shared" si="483"/>
        <v>0.99999999994179234</v>
      </c>
      <c r="Q7708">
        <v>69.099999999999994</v>
      </c>
      <c r="R7708">
        <v>8.3333333430346102E-2</v>
      </c>
      <c r="S7708">
        <v>75.2</v>
      </c>
    </row>
    <row r="7709" spans="1:19" x14ac:dyDescent="0.25">
      <c r="A7709" t="s">
        <v>7740</v>
      </c>
      <c r="B7709">
        <v>80.099999999999994</v>
      </c>
      <c r="D7709" t="str">
        <f t="shared" si="480"/>
        <v xml:space="preserve">6-20-2011 21:51 </v>
      </c>
      <c r="E7709">
        <f t="shared" si="481"/>
        <v>0.99999999994179234</v>
      </c>
      <c r="F7709">
        <v>80.099999999999994</v>
      </c>
      <c r="K7709" t="s">
        <v>17315</v>
      </c>
      <c r="L7709">
        <v>75.900000000000006</v>
      </c>
      <c r="N7709" t="s">
        <v>17423</v>
      </c>
      <c r="O7709" t="str">
        <f t="shared" si="482"/>
        <v xml:space="preserve">6-15-2012 8:51 </v>
      </c>
      <c r="P7709">
        <f t="shared" si="483"/>
        <v>1.0000000001164153</v>
      </c>
      <c r="Q7709">
        <v>66</v>
      </c>
      <c r="R7709">
        <v>0.25000000011641532</v>
      </c>
      <c r="S7709">
        <v>75.2</v>
      </c>
    </row>
    <row r="7710" spans="1:19" x14ac:dyDescent="0.25">
      <c r="A7710" t="s">
        <v>7741</v>
      </c>
      <c r="B7710">
        <v>82</v>
      </c>
      <c r="D7710" t="str">
        <f t="shared" si="480"/>
        <v xml:space="preserve">6-20-2011 20:51 </v>
      </c>
      <c r="E7710">
        <f t="shared" si="481"/>
        <v>1.0000000001164153</v>
      </c>
      <c r="F7710">
        <v>82</v>
      </c>
      <c r="K7710" t="s">
        <v>17316</v>
      </c>
      <c r="L7710">
        <v>75.900000000000006</v>
      </c>
      <c r="N7710" t="s">
        <v>17424</v>
      </c>
      <c r="O7710" t="str">
        <f t="shared" si="482"/>
        <v xml:space="preserve">6-15-2012 7:51 </v>
      </c>
      <c r="P7710">
        <f t="shared" si="483"/>
        <v>0.99999999994179234</v>
      </c>
      <c r="Q7710">
        <v>63</v>
      </c>
      <c r="R7710">
        <v>0.61666666675591841</v>
      </c>
      <c r="S7710">
        <v>75.2</v>
      </c>
    </row>
    <row r="7711" spans="1:19" x14ac:dyDescent="0.25">
      <c r="A7711" t="s">
        <v>7742</v>
      </c>
      <c r="B7711">
        <v>86</v>
      </c>
      <c r="D7711" t="str">
        <f t="shared" si="480"/>
        <v xml:space="preserve">6-20-2011 19:51 </v>
      </c>
      <c r="E7711">
        <f t="shared" si="481"/>
        <v>0.99999999994179234</v>
      </c>
      <c r="F7711">
        <v>86</v>
      </c>
      <c r="K7711" t="s">
        <v>17317</v>
      </c>
      <c r="L7711">
        <v>75.900000000000006</v>
      </c>
      <c r="N7711" t="s">
        <v>17425</v>
      </c>
      <c r="O7711" t="str">
        <f t="shared" si="482"/>
        <v xml:space="preserve">6-15-2012 6:51 </v>
      </c>
      <c r="P7711">
        <f t="shared" si="483"/>
        <v>0.99999999994179234</v>
      </c>
      <c r="Q7711">
        <v>60.1</v>
      </c>
      <c r="R7711">
        <v>0.56666666676755995</v>
      </c>
      <c r="S7711">
        <v>75.2</v>
      </c>
    </row>
    <row r="7712" spans="1:19" x14ac:dyDescent="0.25">
      <c r="A7712" t="s">
        <v>7743</v>
      </c>
      <c r="B7712">
        <v>87.1</v>
      </c>
      <c r="D7712" t="str">
        <f t="shared" si="480"/>
        <v xml:space="preserve">6-20-2011 18:51 </v>
      </c>
      <c r="E7712">
        <f t="shared" si="481"/>
        <v>0.99999999994179234</v>
      </c>
      <c r="F7712">
        <v>87.1</v>
      </c>
      <c r="K7712" t="s">
        <v>17318</v>
      </c>
      <c r="L7712">
        <v>79</v>
      </c>
      <c r="N7712" t="s">
        <v>17426</v>
      </c>
      <c r="O7712" t="str">
        <f t="shared" si="482"/>
        <v xml:space="preserve">6-15-2012 5:51 </v>
      </c>
      <c r="P7712">
        <f t="shared" si="483"/>
        <v>1.0000000001164153</v>
      </c>
      <c r="Q7712">
        <v>59</v>
      </c>
      <c r="R7712">
        <v>0.65000000002328306</v>
      </c>
      <c r="S7712">
        <v>75.2</v>
      </c>
    </row>
    <row r="7713" spans="1:19" x14ac:dyDescent="0.25">
      <c r="A7713" t="s">
        <v>7744</v>
      </c>
      <c r="B7713">
        <v>88</v>
      </c>
      <c r="D7713" t="str">
        <f t="shared" si="480"/>
        <v xml:space="preserve">6-20-2011 17:51 </v>
      </c>
      <c r="E7713">
        <f t="shared" si="481"/>
        <v>1.0000000001164153</v>
      </c>
      <c r="F7713">
        <v>88</v>
      </c>
      <c r="K7713" t="s">
        <v>17319</v>
      </c>
      <c r="L7713">
        <v>81</v>
      </c>
      <c r="N7713" t="s">
        <v>17427</v>
      </c>
      <c r="O7713" t="str">
        <f t="shared" si="482"/>
        <v xml:space="preserve">6-15-2012 4:51 </v>
      </c>
      <c r="P7713">
        <f t="shared" si="483"/>
        <v>0.99999999994179234</v>
      </c>
      <c r="Q7713">
        <v>60.1</v>
      </c>
      <c r="R7713">
        <v>0.56666666676755995</v>
      </c>
      <c r="S7713">
        <v>75.2</v>
      </c>
    </row>
    <row r="7714" spans="1:19" x14ac:dyDescent="0.25">
      <c r="A7714" t="s">
        <v>7745</v>
      </c>
      <c r="B7714">
        <v>90</v>
      </c>
      <c r="D7714" t="str">
        <f t="shared" si="480"/>
        <v xml:space="preserve">6-20-2011 16:51 </v>
      </c>
      <c r="E7714">
        <f t="shared" si="481"/>
        <v>0.99999999994179234</v>
      </c>
      <c r="F7714">
        <v>90</v>
      </c>
      <c r="K7714" t="s">
        <v>17320</v>
      </c>
      <c r="L7714">
        <v>84</v>
      </c>
      <c r="N7714" t="s">
        <v>17428</v>
      </c>
      <c r="O7714" t="str">
        <f t="shared" si="482"/>
        <v xml:space="preserve">6-15-2012 3:51 </v>
      </c>
      <c r="P7714">
        <f t="shared" si="483"/>
        <v>0.99999999994179234</v>
      </c>
      <c r="Q7714">
        <v>61</v>
      </c>
      <c r="R7714">
        <v>0.51666666677920148</v>
      </c>
      <c r="S7714">
        <v>75.2</v>
      </c>
    </row>
    <row r="7715" spans="1:19" x14ac:dyDescent="0.25">
      <c r="A7715" t="s">
        <v>7746</v>
      </c>
      <c r="B7715">
        <v>91</v>
      </c>
      <c r="D7715" t="str">
        <f t="shared" si="480"/>
        <v xml:space="preserve">6-20-2011 15:51 </v>
      </c>
      <c r="E7715">
        <f t="shared" si="481"/>
        <v>0.99999999994179234</v>
      </c>
      <c r="F7715">
        <v>91</v>
      </c>
      <c r="K7715" t="s">
        <v>17321</v>
      </c>
      <c r="L7715">
        <v>87.1</v>
      </c>
      <c r="N7715" t="s">
        <v>17429</v>
      </c>
      <c r="O7715" t="str">
        <f t="shared" si="482"/>
        <v xml:space="preserve">6-15-2012 2:51 </v>
      </c>
      <c r="P7715">
        <f t="shared" si="483"/>
        <v>1.0000000001164153</v>
      </c>
      <c r="Q7715">
        <v>62.1</v>
      </c>
      <c r="R7715">
        <v>0.94999999995343387</v>
      </c>
      <c r="S7715">
        <v>75.2</v>
      </c>
    </row>
    <row r="7716" spans="1:19" x14ac:dyDescent="0.25">
      <c r="A7716" t="s">
        <v>7747</v>
      </c>
      <c r="B7716">
        <v>91.9</v>
      </c>
      <c r="D7716" t="str">
        <f t="shared" si="480"/>
        <v xml:space="preserve">6-20-2011 14:51 </v>
      </c>
      <c r="E7716">
        <f t="shared" si="481"/>
        <v>1.0000000001164153</v>
      </c>
      <c r="F7716">
        <v>91.9</v>
      </c>
      <c r="K7716" t="s">
        <v>17322</v>
      </c>
      <c r="L7716">
        <v>90</v>
      </c>
      <c r="N7716" t="s">
        <v>17430</v>
      </c>
      <c r="O7716" t="str">
        <f t="shared" si="482"/>
        <v xml:space="preserve">6-15-2012 1:51 </v>
      </c>
      <c r="P7716">
        <f t="shared" si="483"/>
        <v>0.99999999994179234</v>
      </c>
      <c r="Q7716">
        <v>63</v>
      </c>
      <c r="R7716">
        <v>0.99999999994179234</v>
      </c>
      <c r="S7716">
        <v>75.900000000000006</v>
      </c>
    </row>
    <row r="7717" spans="1:19" x14ac:dyDescent="0.25">
      <c r="A7717" t="s">
        <v>7748</v>
      </c>
      <c r="B7717">
        <v>91</v>
      </c>
      <c r="D7717" t="str">
        <f t="shared" si="480"/>
        <v xml:space="preserve">6-20-2011 13:51 </v>
      </c>
      <c r="E7717">
        <f t="shared" si="481"/>
        <v>0.99999999994179234</v>
      </c>
      <c r="F7717">
        <v>91</v>
      </c>
      <c r="K7717" t="s">
        <v>17323</v>
      </c>
      <c r="L7717">
        <v>90</v>
      </c>
      <c r="N7717" t="s">
        <v>17431</v>
      </c>
      <c r="O7717" t="str">
        <f t="shared" si="482"/>
        <v xml:space="preserve">6-15-2012 0:51 </v>
      </c>
      <c r="P7717">
        <f t="shared" si="483"/>
        <v>0.99999999994179234</v>
      </c>
      <c r="Q7717">
        <v>64.900000000000006</v>
      </c>
      <c r="R7717">
        <v>1.0000000001164153</v>
      </c>
      <c r="S7717">
        <v>75.900000000000006</v>
      </c>
    </row>
    <row r="7718" spans="1:19" x14ac:dyDescent="0.25">
      <c r="A7718" t="s">
        <v>7749</v>
      </c>
      <c r="B7718">
        <v>89.1</v>
      </c>
      <c r="D7718" t="str">
        <f t="shared" si="480"/>
        <v xml:space="preserve">6-20-2011 12:51 </v>
      </c>
      <c r="E7718">
        <f t="shared" si="481"/>
        <v>0.99999999994179234</v>
      </c>
      <c r="F7718">
        <v>89.1</v>
      </c>
      <c r="K7718" t="s">
        <v>17324</v>
      </c>
      <c r="L7718">
        <v>89.1</v>
      </c>
      <c r="N7718" t="s">
        <v>17432</v>
      </c>
      <c r="O7718" t="str">
        <f t="shared" si="482"/>
        <v xml:space="preserve">6-14-2012 23:51 </v>
      </c>
      <c r="P7718">
        <f t="shared" si="483"/>
        <v>1.0000000001164153</v>
      </c>
      <c r="Q7718">
        <v>66</v>
      </c>
      <c r="R7718">
        <v>0.99999999994179234</v>
      </c>
      <c r="S7718">
        <v>75.900000000000006</v>
      </c>
    </row>
    <row r="7719" spans="1:19" x14ac:dyDescent="0.25">
      <c r="A7719" t="s">
        <v>7750</v>
      </c>
      <c r="B7719">
        <v>87.1</v>
      </c>
      <c r="D7719" t="str">
        <f t="shared" si="480"/>
        <v xml:space="preserve">6-20-2011 11:51 </v>
      </c>
      <c r="E7719">
        <f t="shared" si="481"/>
        <v>1.0000000001164153</v>
      </c>
      <c r="F7719">
        <v>87.1</v>
      </c>
      <c r="K7719" t="s">
        <v>17325</v>
      </c>
      <c r="L7719">
        <v>90</v>
      </c>
      <c r="N7719" t="s">
        <v>17433</v>
      </c>
      <c r="O7719" t="str">
        <f t="shared" si="482"/>
        <v xml:space="preserve">6-14-2012 22:51 </v>
      </c>
      <c r="P7719">
        <f t="shared" si="483"/>
        <v>0.99999999994179234</v>
      </c>
      <c r="Q7719">
        <v>66.900000000000006</v>
      </c>
      <c r="R7719">
        <v>1.0000000001164153</v>
      </c>
      <c r="S7719">
        <v>75.900000000000006</v>
      </c>
    </row>
    <row r="7720" spans="1:19" x14ac:dyDescent="0.25">
      <c r="A7720" t="s">
        <v>7751</v>
      </c>
      <c r="B7720">
        <v>84.9</v>
      </c>
      <c r="D7720" t="str">
        <f t="shared" si="480"/>
        <v xml:space="preserve">6-20-2011 10:51 </v>
      </c>
      <c r="E7720">
        <f t="shared" si="481"/>
        <v>0.99999999994179234</v>
      </c>
      <c r="F7720">
        <v>84.9</v>
      </c>
      <c r="K7720" t="s">
        <v>17326</v>
      </c>
      <c r="L7720">
        <v>88</v>
      </c>
      <c r="N7720" t="s">
        <v>17434</v>
      </c>
      <c r="O7720" t="str">
        <f t="shared" si="482"/>
        <v xml:space="preserve">6-14-2012 21:51 </v>
      </c>
      <c r="P7720">
        <f t="shared" si="483"/>
        <v>0.99999999994179234</v>
      </c>
      <c r="Q7720">
        <v>70</v>
      </c>
      <c r="R7720">
        <v>1.0000000001164153</v>
      </c>
      <c r="S7720">
        <v>75.900000000000006</v>
      </c>
    </row>
    <row r="7721" spans="1:19" x14ac:dyDescent="0.25">
      <c r="A7721" t="s">
        <v>7752</v>
      </c>
      <c r="B7721">
        <v>82.9</v>
      </c>
      <c r="D7721" t="str">
        <f t="shared" si="480"/>
        <v xml:space="preserve">6-20-2011 9:51 </v>
      </c>
      <c r="E7721">
        <f t="shared" si="481"/>
        <v>0.99999999994179234</v>
      </c>
      <c r="F7721">
        <v>82.9</v>
      </c>
      <c r="K7721" t="s">
        <v>17327</v>
      </c>
      <c r="L7721">
        <v>84</v>
      </c>
      <c r="N7721" t="s">
        <v>17435</v>
      </c>
      <c r="O7721" t="str">
        <f t="shared" si="482"/>
        <v xml:space="preserve">6-14-2012 20:51 </v>
      </c>
      <c r="P7721">
        <f t="shared" si="483"/>
        <v>1.0000000001164153</v>
      </c>
      <c r="Q7721">
        <v>72</v>
      </c>
      <c r="R7721">
        <v>0.99999999994179234</v>
      </c>
      <c r="S7721">
        <v>75.900000000000006</v>
      </c>
    </row>
    <row r="7722" spans="1:19" x14ac:dyDescent="0.25">
      <c r="A7722" t="s">
        <v>7753</v>
      </c>
      <c r="B7722">
        <v>82</v>
      </c>
      <c r="D7722" t="str">
        <f t="shared" si="480"/>
        <v xml:space="preserve">6-20-2011 8:51 </v>
      </c>
      <c r="E7722">
        <f t="shared" si="481"/>
        <v>1.0000000001164153</v>
      </c>
      <c r="F7722">
        <v>82</v>
      </c>
      <c r="K7722" t="s">
        <v>17328</v>
      </c>
      <c r="L7722">
        <v>82</v>
      </c>
      <c r="N7722" t="s">
        <v>17436</v>
      </c>
      <c r="O7722" t="str">
        <f t="shared" si="482"/>
        <v xml:space="preserve">6-14-2012 19:51 </v>
      </c>
      <c r="P7722">
        <f t="shared" si="483"/>
        <v>0.99999999994179234</v>
      </c>
      <c r="Q7722">
        <v>73.900000000000006</v>
      </c>
      <c r="R7722">
        <v>0.99999999994179234</v>
      </c>
      <c r="S7722">
        <v>75.900000000000006</v>
      </c>
    </row>
    <row r="7723" spans="1:19" x14ac:dyDescent="0.25">
      <c r="A7723" t="s">
        <v>7754</v>
      </c>
      <c r="B7723">
        <v>77</v>
      </c>
      <c r="D7723" t="str">
        <f t="shared" si="480"/>
        <v xml:space="preserve">6-20-2011 7:51 </v>
      </c>
      <c r="E7723">
        <f t="shared" si="481"/>
        <v>0.99999999994179234</v>
      </c>
      <c r="F7723">
        <v>77</v>
      </c>
      <c r="K7723" t="s">
        <v>17329</v>
      </c>
      <c r="L7723">
        <v>79</v>
      </c>
      <c r="N7723" t="s">
        <v>17437</v>
      </c>
      <c r="O7723" t="str">
        <f t="shared" si="482"/>
        <v xml:space="preserve">6-14-2012 18:51 </v>
      </c>
      <c r="P7723">
        <f t="shared" si="483"/>
        <v>0.99999999994179234</v>
      </c>
      <c r="Q7723">
        <v>77</v>
      </c>
      <c r="R7723">
        <v>1.0000000001164153</v>
      </c>
      <c r="S7723">
        <v>75.900000000000006</v>
      </c>
    </row>
    <row r="7724" spans="1:19" x14ac:dyDescent="0.25">
      <c r="A7724" t="s">
        <v>7755</v>
      </c>
      <c r="B7724">
        <v>71.099999999999994</v>
      </c>
      <c r="D7724" t="str">
        <f t="shared" si="480"/>
        <v xml:space="preserve">6-20-2011 6:51 </v>
      </c>
      <c r="E7724">
        <f t="shared" si="481"/>
        <v>0.99999999994179234</v>
      </c>
      <c r="F7724">
        <v>71.099999999999994</v>
      </c>
      <c r="K7724" t="s">
        <v>17330</v>
      </c>
      <c r="L7724">
        <v>73</v>
      </c>
      <c r="N7724" t="s">
        <v>17438</v>
      </c>
      <c r="O7724" t="str">
        <f t="shared" si="482"/>
        <v xml:space="preserve">6-14-2012 17:51 </v>
      </c>
      <c r="P7724">
        <f t="shared" si="483"/>
        <v>1.0000000001164153</v>
      </c>
      <c r="Q7724">
        <v>75</v>
      </c>
      <c r="R7724">
        <v>0.99999999994179234</v>
      </c>
      <c r="S7724">
        <v>75.900000000000006</v>
      </c>
    </row>
    <row r="7725" spans="1:19" x14ac:dyDescent="0.25">
      <c r="A7725" t="s">
        <v>7756</v>
      </c>
      <c r="B7725">
        <v>70</v>
      </c>
      <c r="D7725" t="str">
        <f t="shared" si="480"/>
        <v xml:space="preserve">6-20-2011 5:51 </v>
      </c>
      <c r="E7725">
        <f t="shared" si="481"/>
        <v>1.0000000001164153</v>
      </c>
      <c r="F7725">
        <v>70</v>
      </c>
      <c r="K7725" t="s">
        <v>17331</v>
      </c>
      <c r="L7725">
        <v>70</v>
      </c>
      <c r="N7725" t="s">
        <v>17439</v>
      </c>
      <c r="O7725" t="str">
        <f t="shared" si="482"/>
        <v xml:space="preserve">6-14-2012 16:51 </v>
      </c>
      <c r="P7725">
        <f t="shared" si="483"/>
        <v>0.99999999994179234</v>
      </c>
      <c r="Q7725">
        <v>77</v>
      </c>
      <c r="R7725">
        <v>0.99999999994179234</v>
      </c>
      <c r="S7725">
        <v>75.900000000000006</v>
      </c>
    </row>
    <row r="7726" spans="1:19" x14ac:dyDescent="0.25">
      <c r="A7726" t="s">
        <v>7757</v>
      </c>
      <c r="B7726">
        <v>72</v>
      </c>
      <c r="D7726" t="str">
        <f t="shared" si="480"/>
        <v xml:space="preserve">6-20-2011 4:51 </v>
      </c>
      <c r="E7726">
        <f t="shared" si="481"/>
        <v>0.99999999994179234</v>
      </c>
      <c r="F7726">
        <v>72</v>
      </c>
      <c r="K7726" t="s">
        <v>17332</v>
      </c>
      <c r="L7726">
        <v>68</v>
      </c>
      <c r="N7726" t="s">
        <v>17440</v>
      </c>
      <c r="O7726" t="str">
        <f t="shared" si="482"/>
        <v xml:space="preserve">6-14-2012 15:51 </v>
      </c>
      <c r="P7726">
        <f t="shared" si="483"/>
        <v>4.9999999988358468E-2</v>
      </c>
      <c r="Q7726">
        <v>78.099999999999994</v>
      </c>
      <c r="R7726">
        <v>0.99999999994179234</v>
      </c>
      <c r="S7726">
        <v>75.900000000000006</v>
      </c>
    </row>
    <row r="7727" spans="1:19" x14ac:dyDescent="0.25">
      <c r="A7727" t="s">
        <v>7758</v>
      </c>
      <c r="B7727">
        <v>71.099999999999994</v>
      </c>
      <c r="D7727" t="str">
        <f t="shared" si="480"/>
        <v xml:space="preserve">6-20-2011 3:51 </v>
      </c>
      <c r="E7727">
        <f t="shared" si="481"/>
        <v>0.99999999994179234</v>
      </c>
      <c r="F7727">
        <v>71.099999999999994</v>
      </c>
      <c r="K7727" t="s">
        <v>17333</v>
      </c>
      <c r="L7727">
        <v>66.900000000000006</v>
      </c>
      <c r="N7727" t="s">
        <v>17441</v>
      </c>
      <c r="O7727" t="str">
        <f t="shared" si="482"/>
        <v xml:space="preserve">6-14-2012 15:48 </v>
      </c>
      <c r="P7727">
        <f t="shared" si="483"/>
        <v>0.94999999995343387</v>
      </c>
      <c r="Q7727">
        <v>78.8</v>
      </c>
      <c r="R7727">
        <v>0.99999999994179234</v>
      </c>
      <c r="S7727">
        <v>75.900000000000006</v>
      </c>
    </row>
    <row r="7728" spans="1:19" x14ac:dyDescent="0.25">
      <c r="A7728" t="s">
        <v>7759</v>
      </c>
      <c r="B7728">
        <v>72</v>
      </c>
      <c r="D7728" t="str">
        <f t="shared" si="480"/>
        <v xml:space="preserve">6-20-2011 2:51 </v>
      </c>
      <c r="E7728">
        <f t="shared" si="481"/>
        <v>0.61666666675591841</v>
      </c>
      <c r="F7728">
        <v>72</v>
      </c>
      <c r="K7728" t="s">
        <v>17334</v>
      </c>
      <c r="L7728">
        <v>69.099999999999994</v>
      </c>
      <c r="N7728" t="s">
        <v>17442</v>
      </c>
      <c r="O7728" t="str">
        <f t="shared" si="482"/>
        <v xml:space="preserve">6-14-2012 14:51 </v>
      </c>
      <c r="P7728">
        <f t="shared" si="483"/>
        <v>1.0000000001164153</v>
      </c>
      <c r="Q7728">
        <v>77</v>
      </c>
      <c r="R7728">
        <v>1.0000000001164153</v>
      </c>
      <c r="S7728">
        <v>75.900000000000006</v>
      </c>
    </row>
    <row r="7729" spans="1:19" x14ac:dyDescent="0.25">
      <c r="A7729" t="s">
        <v>7760</v>
      </c>
      <c r="B7729">
        <v>75.2</v>
      </c>
      <c r="D7729" t="str">
        <f t="shared" si="480"/>
        <v xml:space="preserve">6-20-2011 2:14 </v>
      </c>
      <c r="E7729">
        <f t="shared" si="481"/>
        <v>0.38333333336049691</v>
      </c>
      <c r="F7729">
        <v>75.2</v>
      </c>
      <c r="K7729" t="s">
        <v>17335</v>
      </c>
      <c r="L7729">
        <v>71.099999999999994</v>
      </c>
      <c r="N7729" t="s">
        <v>17443</v>
      </c>
      <c r="O7729" t="str">
        <f t="shared" si="482"/>
        <v xml:space="preserve">6-14-2012 13:51 </v>
      </c>
      <c r="P7729">
        <f t="shared" si="483"/>
        <v>0.99999999994179234</v>
      </c>
      <c r="Q7729">
        <v>75</v>
      </c>
      <c r="R7729">
        <v>0.99999999994179234</v>
      </c>
      <c r="S7729">
        <v>75.900000000000006</v>
      </c>
    </row>
    <row r="7730" spans="1:19" x14ac:dyDescent="0.25">
      <c r="A7730" t="s">
        <v>7761</v>
      </c>
      <c r="B7730">
        <v>75</v>
      </c>
      <c r="D7730" t="str">
        <f t="shared" si="480"/>
        <v xml:space="preserve">6-20-2011 1:51 </v>
      </c>
      <c r="E7730">
        <f t="shared" si="481"/>
        <v>0.38333333318587393</v>
      </c>
      <c r="F7730">
        <v>75</v>
      </c>
      <c r="K7730" t="s">
        <v>17336</v>
      </c>
      <c r="L7730">
        <v>71.099999999999994</v>
      </c>
      <c r="N7730" t="s">
        <v>17444</v>
      </c>
      <c r="O7730" t="str">
        <f t="shared" si="482"/>
        <v xml:space="preserve">6-14-2012 12:51 </v>
      </c>
      <c r="P7730">
        <f t="shared" si="483"/>
        <v>0.99999999994179234</v>
      </c>
      <c r="Q7730">
        <v>75</v>
      </c>
      <c r="R7730">
        <v>0.99999999994179234</v>
      </c>
      <c r="S7730">
        <v>75.900000000000006</v>
      </c>
    </row>
    <row r="7731" spans="1:19" x14ac:dyDescent="0.25">
      <c r="A7731" t="s">
        <v>7762</v>
      </c>
      <c r="B7731">
        <v>77</v>
      </c>
      <c r="D7731" t="str">
        <f t="shared" si="480"/>
        <v xml:space="preserve">6-20-2011 1:28 </v>
      </c>
      <c r="E7731">
        <f t="shared" si="481"/>
        <v>0.61666666675591841</v>
      </c>
      <c r="F7731">
        <v>77</v>
      </c>
      <c r="K7731" t="s">
        <v>17337</v>
      </c>
      <c r="L7731">
        <v>73</v>
      </c>
      <c r="N7731" t="s">
        <v>17445</v>
      </c>
      <c r="O7731" t="str">
        <f t="shared" si="482"/>
        <v xml:space="preserve">6-14-2012 11:51 </v>
      </c>
      <c r="P7731">
        <f t="shared" si="483"/>
        <v>1.0000000001164153</v>
      </c>
      <c r="Q7731">
        <v>73</v>
      </c>
      <c r="R7731">
        <v>0.99999999994179234</v>
      </c>
      <c r="S7731">
        <v>75.900000000000006</v>
      </c>
    </row>
    <row r="7732" spans="1:19" x14ac:dyDescent="0.25">
      <c r="A7732" t="s">
        <v>7763</v>
      </c>
      <c r="B7732">
        <v>78.099999999999994</v>
      </c>
      <c r="D7732" t="str">
        <f t="shared" si="480"/>
        <v xml:space="preserve">6-20-2011 0:51 </v>
      </c>
      <c r="E7732">
        <f t="shared" si="481"/>
        <v>0.99999999994179234</v>
      </c>
      <c r="F7732">
        <v>78.099999999999994</v>
      </c>
      <c r="K7732" t="s">
        <v>17338</v>
      </c>
      <c r="L7732">
        <v>73.900000000000006</v>
      </c>
      <c r="N7732" t="s">
        <v>17446</v>
      </c>
      <c r="O7732" t="str">
        <f t="shared" si="482"/>
        <v xml:space="preserve">6-14-2012 10:51 </v>
      </c>
      <c r="P7732">
        <f t="shared" si="483"/>
        <v>0.5166666666045785</v>
      </c>
      <c r="Q7732">
        <v>70</v>
      </c>
      <c r="R7732">
        <v>1.0000000001164153</v>
      </c>
      <c r="S7732">
        <v>75.900000000000006</v>
      </c>
    </row>
    <row r="7733" spans="1:19" x14ac:dyDescent="0.25">
      <c r="A7733" t="s">
        <v>7764</v>
      </c>
      <c r="B7733">
        <v>75</v>
      </c>
      <c r="D7733" t="str">
        <f t="shared" si="480"/>
        <v xml:space="preserve">6-19-2011 23:51 </v>
      </c>
      <c r="E7733">
        <f t="shared" si="481"/>
        <v>1.0000000001164153</v>
      </c>
      <c r="F7733">
        <v>75</v>
      </c>
      <c r="K7733" t="s">
        <v>17339</v>
      </c>
      <c r="L7733">
        <v>75</v>
      </c>
      <c r="N7733" t="s">
        <v>17447</v>
      </c>
      <c r="O7733" t="str">
        <f t="shared" si="482"/>
        <v xml:space="preserve">6-14-2012 10:20 </v>
      </c>
      <c r="P7733">
        <f t="shared" si="483"/>
        <v>0.48333333333721384</v>
      </c>
      <c r="Q7733">
        <v>71.599999999999994</v>
      </c>
      <c r="R7733">
        <v>0.99999999994179234</v>
      </c>
      <c r="S7733">
        <v>75.900000000000006</v>
      </c>
    </row>
    <row r="7734" spans="1:19" x14ac:dyDescent="0.25">
      <c r="A7734" t="s">
        <v>7765</v>
      </c>
      <c r="B7734">
        <v>80.099999999999994</v>
      </c>
      <c r="D7734" t="str">
        <f t="shared" si="480"/>
        <v xml:space="preserve">6-19-2011 22:51 </v>
      </c>
      <c r="E7734">
        <f t="shared" si="481"/>
        <v>0.99999999994179234</v>
      </c>
      <c r="F7734">
        <v>80.099999999999994</v>
      </c>
      <c r="K7734" t="s">
        <v>17340</v>
      </c>
      <c r="L7734">
        <v>75</v>
      </c>
      <c r="N7734" t="s">
        <v>17448</v>
      </c>
      <c r="O7734" t="str">
        <f t="shared" si="482"/>
        <v xml:space="preserve">6-14-2012 9:51 </v>
      </c>
      <c r="P7734">
        <f t="shared" si="483"/>
        <v>0.99999999994179234</v>
      </c>
      <c r="Q7734">
        <v>71.099999999999994</v>
      </c>
      <c r="R7734">
        <v>0.99999999994179234</v>
      </c>
      <c r="S7734">
        <v>75.900000000000006</v>
      </c>
    </row>
    <row r="7735" spans="1:19" x14ac:dyDescent="0.25">
      <c r="A7735" t="s">
        <v>7766</v>
      </c>
      <c r="B7735">
        <v>79</v>
      </c>
      <c r="D7735" t="str">
        <f t="shared" si="480"/>
        <v xml:space="preserve">6-19-2011 21:51 </v>
      </c>
      <c r="E7735">
        <f t="shared" si="481"/>
        <v>0.99999999994179234</v>
      </c>
      <c r="F7735">
        <v>79</v>
      </c>
      <c r="K7735" t="s">
        <v>17341</v>
      </c>
      <c r="L7735">
        <v>75.900000000000006</v>
      </c>
      <c r="N7735" t="s">
        <v>17449</v>
      </c>
      <c r="O7735" t="str">
        <f t="shared" si="482"/>
        <v xml:space="preserve">6-14-2012 8:51 </v>
      </c>
      <c r="P7735">
        <f t="shared" si="483"/>
        <v>1.0000000001164153</v>
      </c>
      <c r="Q7735">
        <v>68</v>
      </c>
      <c r="R7735">
        <v>0.99999999994179234</v>
      </c>
      <c r="S7735">
        <v>75.900000000000006</v>
      </c>
    </row>
    <row r="7736" spans="1:19" x14ac:dyDescent="0.25">
      <c r="A7736" t="s">
        <v>7767</v>
      </c>
      <c r="B7736">
        <v>82</v>
      </c>
      <c r="D7736" t="str">
        <f t="shared" si="480"/>
        <v xml:space="preserve">6-19-2011 20:51 </v>
      </c>
      <c r="E7736">
        <f t="shared" si="481"/>
        <v>1.0000000001164153</v>
      </c>
      <c r="F7736">
        <v>82</v>
      </c>
      <c r="K7736" t="s">
        <v>17342</v>
      </c>
      <c r="L7736">
        <v>77</v>
      </c>
      <c r="N7736" t="s">
        <v>17450</v>
      </c>
      <c r="O7736" t="str">
        <f t="shared" si="482"/>
        <v xml:space="preserve">6-14-2012 7:51 </v>
      </c>
      <c r="P7736">
        <f t="shared" si="483"/>
        <v>0.99999999994179234</v>
      </c>
      <c r="Q7736">
        <v>63</v>
      </c>
      <c r="R7736">
        <v>0.99999999994179234</v>
      </c>
      <c r="S7736">
        <v>75.900000000000006</v>
      </c>
    </row>
    <row r="7737" spans="1:19" x14ac:dyDescent="0.25">
      <c r="A7737" t="s">
        <v>7768</v>
      </c>
      <c r="B7737">
        <v>84.9</v>
      </c>
      <c r="D7737" t="str">
        <f t="shared" si="480"/>
        <v xml:space="preserve">6-19-2011 19:51 </v>
      </c>
      <c r="E7737">
        <f t="shared" si="481"/>
        <v>0.99999999994179234</v>
      </c>
      <c r="F7737">
        <v>84.9</v>
      </c>
      <c r="K7737" t="s">
        <v>17343</v>
      </c>
      <c r="L7737">
        <v>79</v>
      </c>
      <c r="N7737" t="s">
        <v>17451</v>
      </c>
      <c r="O7737" t="str">
        <f t="shared" si="482"/>
        <v xml:space="preserve">6-14-2012 6:51 </v>
      </c>
      <c r="P7737">
        <f t="shared" si="483"/>
        <v>0.99999999994179234</v>
      </c>
      <c r="Q7737">
        <v>60.1</v>
      </c>
      <c r="R7737">
        <v>1.0000000001164153</v>
      </c>
      <c r="S7737">
        <v>75.900000000000006</v>
      </c>
    </row>
    <row r="7738" spans="1:19" x14ac:dyDescent="0.25">
      <c r="A7738" t="s">
        <v>7769</v>
      </c>
      <c r="B7738">
        <v>89.1</v>
      </c>
      <c r="D7738" t="str">
        <f t="shared" si="480"/>
        <v xml:space="preserve">6-19-2011 18:51 </v>
      </c>
      <c r="E7738">
        <f t="shared" si="481"/>
        <v>0.99999999994179234</v>
      </c>
      <c r="F7738">
        <v>89.1</v>
      </c>
      <c r="K7738" t="s">
        <v>17344</v>
      </c>
      <c r="L7738">
        <v>82</v>
      </c>
      <c r="N7738" t="s">
        <v>17452</v>
      </c>
      <c r="O7738" t="str">
        <f t="shared" si="482"/>
        <v xml:space="preserve">6-14-2012 5:51 </v>
      </c>
      <c r="P7738">
        <f t="shared" si="483"/>
        <v>1.0000000001164153</v>
      </c>
      <c r="Q7738">
        <v>57.9</v>
      </c>
      <c r="R7738">
        <v>0.99999999994179234</v>
      </c>
      <c r="S7738">
        <v>75.900000000000006</v>
      </c>
    </row>
    <row r="7739" spans="1:19" x14ac:dyDescent="0.25">
      <c r="A7739" t="s">
        <v>7770</v>
      </c>
      <c r="B7739">
        <v>91</v>
      </c>
      <c r="D7739" t="str">
        <f t="shared" si="480"/>
        <v xml:space="preserve">6-19-2011 17:51 </v>
      </c>
      <c r="E7739">
        <f t="shared" si="481"/>
        <v>1.0000000001164153</v>
      </c>
      <c r="F7739">
        <v>91</v>
      </c>
      <c r="K7739" t="s">
        <v>17345</v>
      </c>
      <c r="L7739">
        <v>82.9</v>
      </c>
      <c r="N7739" t="s">
        <v>17453</v>
      </c>
      <c r="O7739" t="str">
        <f t="shared" si="482"/>
        <v xml:space="preserve">6-14-2012 4:51 </v>
      </c>
      <c r="P7739">
        <f t="shared" si="483"/>
        <v>0.99999999994179234</v>
      </c>
      <c r="Q7739">
        <v>57.9</v>
      </c>
      <c r="R7739">
        <v>1.0000000001164153</v>
      </c>
      <c r="S7739">
        <v>75.900000000000006</v>
      </c>
    </row>
    <row r="7740" spans="1:19" x14ac:dyDescent="0.25">
      <c r="A7740" t="s">
        <v>7771</v>
      </c>
      <c r="B7740">
        <v>90</v>
      </c>
      <c r="D7740" t="str">
        <f t="shared" si="480"/>
        <v xml:space="preserve">6-19-2011 16:51 </v>
      </c>
      <c r="E7740">
        <f t="shared" si="481"/>
        <v>0.99999999994179234</v>
      </c>
      <c r="F7740">
        <v>90</v>
      </c>
      <c r="K7740" t="s">
        <v>17346</v>
      </c>
      <c r="L7740">
        <v>82</v>
      </c>
      <c r="N7740" t="s">
        <v>17454</v>
      </c>
      <c r="O7740" t="str">
        <f t="shared" si="482"/>
        <v xml:space="preserve">6-14-2012 3:51 </v>
      </c>
      <c r="P7740">
        <f t="shared" si="483"/>
        <v>0.99999999994179234</v>
      </c>
      <c r="Q7740">
        <v>60.1</v>
      </c>
      <c r="R7740">
        <v>1.0000000001164153</v>
      </c>
      <c r="S7740">
        <v>75.900000000000006</v>
      </c>
    </row>
    <row r="7741" spans="1:19" x14ac:dyDescent="0.25">
      <c r="A7741" t="s">
        <v>7772</v>
      </c>
      <c r="B7741">
        <v>89.1</v>
      </c>
      <c r="D7741" t="str">
        <f t="shared" si="480"/>
        <v xml:space="preserve">6-19-2011 15:51 </v>
      </c>
      <c r="E7741">
        <f t="shared" si="481"/>
        <v>0.99999999994179234</v>
      </c>
      <c r="F7741">
        <v>89.1</v>
      </c>
      <c r="K7741" t="s">
        <v>17347</v>
      </c>
      <c r="L7741">
        <v>84.9</v>
      </c>
      <c r="N7741" t="s">
        <v>17455</v>
      </c>
      <c r="O7741" t="str">
        <f t="shared" si="482"/>
        <v xml:space="preserve">6-14-2012 2:51 </v>
      </c>
      <c r="P7741">
        <f t="shared" si="483"/>
        <v>1.0000000001164153</v>
      </c>
      <c r="Q7741">
        <v>63</v>
      </c>
      <c r="R7741">
        <v>0.99999999994179234</v>
      </c>
      <c r="S7741">
        <v>75.900000000000006</v>
      </c>
    </row>
    <row r="7742" spans="1:19" x14ac:dyDescent="0.25">
      <c r="A7742" t="s">
        <v>7773</v>
      </c>
      <c r="B7742">
        <v>91</v>
      </c>
      <c r="D7742" t="str">
        <f t="shared" si="480"/>
        <v xml:space="preserve">6-19-2011 14:51 </v>
      </c>
      <c r="E7742">
        <f t="shared" si="481"/>
        <v>1.0000000001164153</v>
      </c>
      <c r="F7742">
        <v>91</v>
      </c>
      <c r="K7742" t="s">
        <v>17348</v>
      </c>
      <c r="L7742">
        <v>84</v>
      </c>
      <c r="N7742" t="s">
        <v>17456</v>
      </c>
      <c r="O7742" t="str">
        <f t="shared" si="482"/>
        <v xml:space="preserve">6-14-2012 1:51 </v>
      </c>
      <c r="P7742">
        <f t="shared" si="483"/>
        <v>0.99999999994179234</v>
      </c>
      <c r="Q7742">
        <v>63</v>
      </c>
      <c r="R7742">
        <v>1.0000000001164153</v>
      </c>
      <c r="S7742">
        <v>75.900000000000006</v>
      </c>
    </row>
    <row r="7743" spans="1:19" x14ac:dyDescent="0.25">
      <c r="A7743" t="s">
        <v>7774</v>
      </c>
      <c r="B7743">
        <v>90</v>
      </c>
      <c r="D7743" t="str">
        <f t="shared" si="480"/>
        <v xml:space="preserve">6-19-2011 13:51 </v>
      </c>
      <c r="E7743">
        <f t="shared" si="481"/>
        <v>0.99999999994179234</v>
      </c>
      <c r="F7743">
        <v>90</v>
      </c>
      <c r="K7743" t="s">
        <v>17349</v>
      </c>
      <c r="L7743">
        <v>82</v>
      </c>
      <c r="N7743" t="s">
        <v>17457</v>
      </c>
      <c r="O7743" t="str">
        <f t="shared" si="482"/>
        <v xml:space="preserve">6-14-2012 0:51 </v>
      </c>
      <c r="P7743">
        <f t="shared" si="483"/>
        <v>0.99999999994179234</v>
      </c>
      <c r="Q7743">
        <v>63</v>
      </c>
      <c r="R7743">
        <v>0.39999999990686774</v>
      </c>
      <c r="S7743">
        <v>75.900000000000006</v>
      </c>
    </row>
    <row r="7744" spans="1:19" x14ac:dyDescent="0.25">
      <c r="A7744" t="s">
        <v>7775</v>
      </c>
      <c r="B7744">
        <v>87.1</v>
      </c>
      <c r="D7744" t="str">
        <f t="shared" si="480"/>
        <v xml:space="preserve">6-19-2011 12:51 </v>
      </c>
      <c r="E7744">
        <f t="shared" si="481"/>
        <v>0.99999999994179234</v>
      </c>
      <c r="F7744">
        <v>87.1</v>
      </c>
      <c r="K7744" t="s">
        <v>17350</v>
      </c>
      <c r="L7744">
        <v>81</v>
      </c>
      <c r="N7744" t="s">
        <v>17458</v>
      </c>
      <c r="O7744" t="str">
        <f t="shared" si="482"/>
        <v xml:space="preserve">6-13-2012 23:51 </v>
      </c>
      <c r="P7744">
        <f t="shared" si="483"/>
        <v>1.0000000001164153</v>
      </c>
      <c r="Q7744">
        <v>66</v>
      </c>
      <c r="R7744">
        <v>1.0000000001164153</v>
      </c>
      <c r="S7744">
        <v>75.900000000000006</v>
      </c>
    </row>
    <row r="7745" spans="1:19" x14ac:dyDescent="0.25">
      <c r="A7745" t="s">
        <v>7776</v>
      </c>
      <c r="B7745">
        <v>86</v>
      </c>
      <c r="D7745" t="str">
        <f t="shared" si="480"/>
        <v xml:space="preserve">6-19-2011 11:51 </v>
      </c>
      <c r="E7745">
        <f t="shared" si="481"/>
        <v>1.0000000001164153</v>
      </c>
      <c r="F7745">
        <v>86</v>
      </c>
      <c r="K7745" t="s">
        <v>17351</v>
      </c>
      <c r="L7745">
        <v>77</v>
      </c>
      <c r="N7745" t="s">
        <v>17459</v>
      </c>
      <c r="O7745" t="str">
        <f t="shared" si="482"/>
        <v xml:space="preserve">6-13-2012 22:51 </v>
      </c>
      <c r="P7745">
        <f t="shared" si="483"/>
        <v>0.99999999994179234</v>
      </c>
      <c r="Q7745">
        <v>68</v>
      </c>
      <c r="R7745">
        <v>0.99999999994179234</v>
      </c>
      <c r="S7745">
        <v>75.900000000000006</v>
      </c>
    </row>
    <row r="7746" spans="1:19" x14ac:dyDescent="0.25">
      <c r="A7746" t="s">
        <v>7777</v>
      </c>
      <c r="B7746">
        <v>82.9</v>
      </c>
      <c r="D7746" t="str">
        <f t="shared" si="480"/>
        <v xml:space="preserve">6-19-2011 10:51 </v>
      </c>
      <c r="E7746">
        <f t="shared" si="481"/>
        <v>0.99999999994179234</v>
      </c>
      <c r="F7746">
        <v>82.9</v>
      </c>
      <c r="K7746" t="s">
        <v>17352</v>
      </c>
      <c r="L7746">
        <v>72</v>
      </c>
      <c r="N7746" t="s">
        <v>17460</v>
      </c>
      <c r="O7746" t="str">
        <f t="shared" si="482"/>
        <v xml:space="preserve">6-13-2012 21:51 </v>
      </c>
      <c r="P7746">
        <f t="shared" si="483"/>
        <v>0.99999999994179234</v>
      </c>
      <c r="Q7746">
        <v>71.099999999999994</v>
      </c>
      <c r="R7746">
        <v>0.99999999994179234</v>
      </c>
      <c r="S7746">
        <v>75.900000000000006</v>
      </c>
    </row>
    <row r="7747" spans="1:19" x14ac:dyDescent="0.25">
      <c r="A7747" t="s">
        <v>7778</v>
      </c>
      <c r="B7747">
        <v>81</v>
      </c>
      <c r="D7747" t="str">
        <f t="shared" ref="D7747:D7810" si="484">LEFT(A7747,LEN(A7747)-3)</f>
        <v xml:space="preserve">6-19-2011 9:51 </v>
      </c>
      <c r="E7747">
        <f t="shared" ref="E7747:E7810" si="485">(D7747-D7748)*24</f>
        <v>0.99999999994179234</v>
      </c>
      <c r="F7747">
        <v>81</v>
      </c>
      <c r="K7747" t="s">
        <v>17353</v>
      </c>
      <c r="L7747">
        <v>69.099999999999994</v>
      </c>
      <c r="N7747" t="s">
        <v>17461</v>
      </c>
      <c r="O7747" t="str">
        <f t="shared" ref="O7747:O7810" si="486">LEFT(N7747,LEN(N7747)-3)</f>
        <v xml:space="preserve">6-13-2012 20:51 </v>
      </c>
      <c r="P7747">
        <f t="shared" ref="P7747:P7810" si="487">(O7747-O7748)*24</f>
        <v>1.0000000001164153</v>
      </c>
      <c r="Q7747">
        <v>75</v>
      </c>
      <c r="R7747">
        <v>0.99999999994179234</v>
      </c>
      <c r="S7747">
        <v>75.900000000000006</v>
      </c>
    </row>
    <row r="7748" spans="1:19" x14ac:dyDescent="0.25">
      <c r="A7748" t="s">
        <v>7779</v>
      </c>
      <c r="B7748">
        <v>75.900000000000006</v>
      </c>
      <c r="D7748" t="str">
        <f t="shared" si="484"/>
        <v xml:space="preserve">6-19-2011 8:51 </v>
      </c>
      <c r="E7748">
        <f t="shared" si="485"/>
        <v>1.0000000001164153</v>
      </c>
      <c r="F7748">
        <v>75.900000000000006</v>
      </c>
      <c r="K7748" t="s">
        <v>17354</v>
      </c>
      <c r="L7748">
        <v>66.900000000000006</v>
      </c>
      <c r="N7748" t="s">
        <v>17462</v>
      </c>
      <c r="O7748" t="str">
        <f t="shared" si="486"/>
        <v xml:space="preserve">6-13-2012 19:51 </v>
      </c>
      <c r="P7748">
        <f t="shared" si="487"/>
        <v>0.99999999994179234</v>
      </c>
      <c r="Q7748">
        <v>78.099999999999994</v>
      </c>
      <c r="R7748">
        <v>1.0000000001164153</v>
      </c>
      <c r="S7748">
        <v>75.900000000000006</v>
      </c>
    </row>
    <row r="7749" spans="1:19" x14ac:dyDescent="0.25">
      <c r="A7749" t="s">
        <v>7780</v>
      </c>
      <c r="B7749">
        <v>72</v>
      </c>
      <c r="D7749" t="str">
        <f t="shared" si="484"/>
        <v xml:space="preserve">6-19-2011 7:51 </v>
      </c>
      <c r="E7749">
        <f t="shared" si="485"/>
        <v>0.99999999994179234</v>
      </c>
      <c r="F7749">
        <v>72</v>
      </c>
      <c r="K7749" t="s">
        <v>17355</v>
      </c>
      <c r="L7749">
        <v>64.900000000000006</v>
      </c>
      <c r="N7749" t="s">
        <v>17463</v>
      </c>
      <c r="O7749" t="str">
        <f t="shared" si="486"/>
        <v xml:space="preserve">6-13-2012 18:51 </v>
      </c>
      <c r="P7749">
        <f t="shared" si="487"/>
        <v>0.99999999994179234</v>
      </c>
      <c r="Q7749">
        <v>81</v>
      </c>
      <c r="R7749">
        <v>0.99999999994179234</v>
      </c>
      <c r="S7749">
        <v>75.900000000000006</v>
      </c>
    </row>
    <row r="7750" spans="1:19" x14ac:dyDescent="0.25">
      <c r="A7750" t="s">
        <v>7781</v>
      </c>
      <c r="B7750">
        <v>69.099999999999994</v>
      </c>
      <c r="D7750" t="str">
        <f t="shared" si="484"/>
        <v xml:space="preserve">6-19-2011 6:51 </v>
      </c>
      <c r="E7750">
        <f t="shared" si="485"/>
        <v>0.99999999994179234</v>
      </c>
      <c r="F7750">
        <v>69.099999999999994</v>
      </c>
      <c r="K7750" t="s">
        <v>17356</v>
      </c>
      <c r="L7750">
        <v>64</v>
      </c>
      <c r="N7750" t="s">
        <v>17464</v>
      </c>
      <c r="O7750" t="str">
        <f t="shared" si="486"/>
        <v xml:space="preserve">6-13-2012 17:51 </v>
      </c>
      <c r="P7750">
        <f t="shared" si="487"/>
        <v>1.0000000001164153</v>
      </c>
      <c r="Q7750">
        <v>82</v>
      </c>
      <c r="R7750">
        <v>0.99999999994179234</v>
      </c>
      <c r="S7750">
        <v>75.900000000000006</v>
      </c>
    </row>
    <row r="7751" spans="1:19" x14ac:dyDescent="0.25">
      <c r="A7751" t="s">
        <v>7782</v>
      </c>
      <c r="B7751">
        <v>68</v>
      </c>
      <c r="D7751" t="str">
        <f t="shared" si="484"/>
        <v xml:space="preserve">6-19-2011 5:51 </v>
      </c>
      <c r="E7751">
        <f t="shared" si="485"/>
        <v>1.0000000001164153</v>
      </c>
      <c r="F7751">
        <v>68</v>
      </c>
      <c r="K7751" t="s">
        <v>17357</v>
      </c>
      <c r="L7751">
        <v>63</v>
      </c>
      <c r="N7751" t="s">
        <v>17465</v>
      </c>
      <c r="O7751" t="str">
        <f t="shared" si="486"/>
        <v xml:space="preserve">6-13-2012 16:51 </v>
      </c>
      <c r="P7751">
        <f t="shared" si="487"/>
        <v>0.99999999994179234</v>
      </c>
      <c r="Q7751">
        <v>82.9</v>
      </c>
      <c r="R7751">
        <v>0.99999999994179234</v>
      </c>
      <c r="S7751">
        <v>75.900000000000006</v>
      </c>
    </row>
    <row r="7752" spans="1:19" x14ac:dyDescent="0.25">
      <c r="A7752" t="s">
        <v>7783</v>
      </c>
      <c r="B7752">
        <v>69.099999999999994</v>
      </c>
      <c r="D7752" t="str">
        <f t="shared" si="484"/>
        <v xml:space="preserve">6-19-2011 4:51 </v>
      </c>
      <c r="E7752">
        <f t="shared" si="485"/>
        <v>0.99999999994179234</v>
      </c>
      <c r="F7752">
        <v>69.099999999999994</v>
      </c>
      <c r="K7752" t="s">
        <v>17358</v>
      </c>
      <c r="L7752">
        <v>63</v>
      </c>
      <c r="N7752" t="s">
        <v>17466</v>
      </c>
      <c r="O7752" t="str">
        <f t="shared" si="486"/>
        <v xml:space="preserve">6-13-2012 15:51 </v>
      </c>
      <c r="P7752">
        <f t="shared" si="487"/>
        <v>0.99999999994179234</v>
      </c>
      <c r="Q7752">
        <v>82</v>
      </c>
      <c r="R7752">
        <v>0.99999999994179234</v>
      </c>
      <c r="S7752">
        <v>75.900000000000006</v>
      </c>
    </row>
    <row r="7753" spans="1:19" x14ac:dyDescent="0.25">
      <c r="A7753" t="s">
        <v>7784</v>
      </c>
      <c r="B7753">
        <v>66.900000000000006</v>
      </c>
      <c r="D7753" t="str">
        <f t="shared" si="484"/>
        <v xml:space="preserve">6-19-2011 3:51 </v>
      </c>
      <c r="E7753">
        <f t="shared" si="485"/>
        <v>0.99999999994179234</v>
      </c>
      <c r="F7753">
        <v>66.900000000000006</v>
      </c>
      <c r="K7753" t="s">
        <v>17359</v>
      </c>
      <c r="L7753">
        <v>63</v>
      </c>
      <c r="N7753" t="s">
        <v>17467</v>
      </c>
      <c r="O7753" t="str">
        <f t="shared" si="486"/>
        <v xml:space="preserve">6-13-2012 14:51 </v>
      </c>
      <c r="P7753">
        <f t="shared" si="487"/>
        <v>1.0000000001164153</v>
      </c>
      <c r="Q7753">
        <v>82</v>
      </c>
      <c r="R7753">
        <v>1.0000000001164153</v>
      </c>
      <c r="S7753">
        <v>75.900000000000006</v>
      </c>
    </row>
    <row r="7754" spans="1:19" x14ac:dyDescent="0.25">
      <c r="A7754" t="s">
        <v>7785</v>
      </c>
      <c r="B7754">
        <v>66.900000000000006</v>
      </c>
      <c r="D7754" t="str">
        <f t="shared" si="484"/>
        <v xml:space="preserve">6-19-2011 2:51 </v>
      </c>
      <c r="E7754">
        <f t="shared" si="485"/>
        <v>1.0000000001164153</v>
      </c>
      <c r="F7754">
        <v>66.900000000000006</v>
      </c>
      <c r="K7754" t="s">
        <v>17360</v>
      </c>
      <c r="L7754">
        <v>64</v>
      </c>
      <c r="N7754" t="s">
        <v>17468</v>
      </c>
      <c r="O7754" t="str">
        <f t="shared" si="486"/>
        <v xml:space="preserve">6-13-2012 13:51 </v>
      </c>
      <c r="P7754">
        <f t="shared" si="487"/>
        <v>0.99999999994179234</v>
      </c>
      <c r="Q7754">
        <v>82</v>
      </c>
      <c r="R7754">
        <v>0.99999999994179234</v>
      </c>
      <c r="S7754">
        <v>75.900000000000006</v>
      </c>
    </row>
    <row r="7755" spans="1:19" x14ac:dyDescent="0.25">
      <c r="A7755" t="s">
        <v>7786</v>
      </c>
      <c r="B7755">
        <v>68</v>
      </c>
      <c r="D7755" t="str">
        <f t="shared" si="484"/>
        <v xml:space="preserve">6-19-2011 1:51 </v>
      </c>
      <c r="E7755">
        <f t="shared" si="485"/>
        <v>0.99999999994179234</v>
      </c>
      <c r="F7755">
        <v>68</v>
      </c>
      <c r="K7755" t="s">
        <v>17361</v>
      </c>
      <c r="L7755">
        <v>64.900000000000006</v>
      </c>
      <c r="N7755" t="s">
        <v>17469</v>
      </c>
      <c r="O7755" t="str">
        <f t="shared" si="486"/>
        <v xml:space="preserve">6-13-2012 12:51 </v>
      </c>
      <c r="P7755">
        <f t="shared" si="487"/>
        <v>0.99999999994179234</v>
      </c>
      <c r="Q7755">
        <v>82</v>
      </c>
      <c r="R7755">
        <v>0.99999999994179234</v>
      </c>
      <c r="S7755">
        <v>75.900000000000006</v>
      </c>
    </row>
    <row r="7756" spans="1:19" x14ac:dyDescent="0.25">
      <c r="A7756" t="s">
        <v>7787</v>
      </c>
      <c r="B7756">
        <v>68</v>
      </c>
      <c r="D7756" t="str">
        <f t="shared" si="484"/>
        <v xml:space="preserve">6-19-2011 0:51 </v>
      </c>
      <c r="E7756">
        <f t="shared" si="485"/>
        <v>0.99999999994179234</v>
      </c>
      <c r="F7756">
        <v>68</v>
      </c>
      <c r="K7756" t="s">
        <v>17362</v>
      </c>
      <c r="L7756">
        <v>66.900000000000006</v>
      </c>
      <c r="N7756" t="s">
        <v>17470</v>
      </c>
      <c r="O7756" t="str">
        <f t="shared" si="486"/>
        <v xml:space="preserve">6-13-2012 11:51 </v>
      </c>
      <c r="P7756">
        <f t="shared" si="487"/>
        <v>1.0000000001164153</v>
      </c>
      <c r="Q7756">
        <v>80.099999999999994</v>
      </c>
      <c r="R7756">
        <v>1.0000000001164153</v>
      </c>
      <c r="S7756">
        <v>75.900000000000006</v>
      </c>
    </row>
    <row r="7757" spans="1:19" x14ac:dyDescent="0.25">
      <c r="A7757" t="s">
        <v>7788</v>
      </c>
      <c r="B7757">
        <v>71.099999999999994</v>
      </c>
      <c r="D7757" t="str">
        <f t="shared" si="484"/>
        <v xml:space="preserve">6-18-2011 23:51 </v>
      </c>
      <c r="E7757">
        <f t="shared" si="485"/>
        <v>1.0000000001164153</v>
      </c>
      <c r="F7757">
        <v>71.099999999999994</v>
      </c>
      <c r="K7757" t="s">
        <v>17363</v>
      </c>
      <c r="L7757">
        <v>66.900000000000006</v>
      </c>
      <c r="N7757" t="s">
        <v>17471</v>
      </c>
      <c r="O7757" t="str">
        <f t="shared" si="486"/>
        <v xml:space="preserve">6-13-2012 10:51 </v>
      </c>
      <c r="P7757">
        <f t="shared" si="487"/>
        <v>0.99999999994179234</v>
      </c>
      <c r="Q7757">
        <v>78.099999999999994</v>
      </c>
      <c r="R7757">
        <v>1.0000000001164153</v>
      </c>
      <c r="S7757">
        <v>75.900000000000006</v>
      </c>
    </row>
    <row r="7758" spans="1:19" x14ac:dyDescent="0.25">
      <c r="A7758" t="s">
        <v>7789</v>
      </c>
      <c r="B7758">
        <v>70</v>
      </c>
      <c r="D7758" t="str">
        <f t="shared" si="484"/>
        <v xml:space="preserve">6-18-2011 22:51 </v>
      </c>
      <c r="E7758">
        <f t="shared" si="485"/>
        <v>0.99999999994179234</v>
      </c>
      <c r="F7758">
        <v>70</v>
      </c>
      <c r="K7758" t="s">
        <v>17364</v>
      </c>
      <c r="L7758">
        <v>66</v>
      </c>
      <c r="N7758" t="s">
        <v>17472</v>
      </c>
      <c r="O7758" t="str">
        <f t="shared" si="486"/>
        <v xml:space="preserve">6-13-2012 9:51 </v>
      </c>
      <c r="P7758">
        <f t="shared" si="487"/>
        <v>0.99999999994179234</v>
      </c>
      <c r="Q7758">
        <v>75.900000000000006</v>
      </c>
      <c r="R7758">
        <v>0.99999999994179234</v>
      </c>
      <c r="S7758">
        <v>75.900000000000006</v>
      </c>
    </row>
    <row r="7759" spans="1:19" x14ac:dyDescent="0.25">
      <c r="A7759" t="s">
        <v>7790</v>
      </c>
      <c r="B7759">
        <v>71.099999999999994</v>
      </c>
      <c r="D7759" t="str">
        <f t="shared" si="484"/>
        <v xml:space="preserve">6-18-2011 21:51 </v>
      </c>
      <c r="E7759">
        <f t="shared" si="485"/>
        <v>0.99999999994179234</v>
      </c>
      <c r="F7759">
        <v>71.099999999999994</v>
      </c>
      <c r="K7759" t="s">
        <v>17365</v>
      </c>
      <c r="L7759">
        <v>68</v>
      </c>
      <c r="N7759" t="s">
        <v>17473</v>
      </c>
      <c r="O7759" t="str">
        <f t="shared" si="486"/>
        <v xml:space="preserve">6-13-2012 8:51 </v>
      </c>
      <c r="P7759">
        <f t="shared" si="487"/>
        <v>1.0000000001164153</v>
      </c>
      <c r="Q7759">
        <v>73</v>
      </c>
      <c r="R7759">
        <v>0.99999999994179234</v>
      </c>
      <c r="S7759">
        <v>75.900000000000006</v>
      </c>
    </row>
    <row r="7760" spans="1:19" x14ac:dyDescent="0.25">
      <c r="A7760" t="s">
        <v>7791</v>
      </c>
      <c r="B7760">
        <v>71.099999999999994</v>
      </c>
      <c r="D7760" t="str">
        <f t="shared" si="484"/>
        <v xml:space="preserve">6-18-2011 20:51 </v>
      </c>
      <c r="E7760">
        <f t="shared" si="485"/>
        <v>1.0000000001164153</v>
      </c>
      <c r="F7760">
        <v>71.099999999999994</v>
      </c>
      <c r="K7760" t="s">
        <v>17366</v>
      </c>
      <c r="L7760">
        <v>69.099999999999994</v>
      </c>
      <c r="N7760" t="s">
        <v>17474</v>
      </c>
      <c r="O7760" t="str">
        <f t="shared" si="486"/>
        <v xml:space="preserve">6-13-2012 7:51 </v>
      </c>
      <c r="P7760">
        <f t="shared" si="487"/>
        <v>0.99999999994179234</v>
      </c>
      <c r="Q7760">
        <v>71.099999999999994</v>
      </c>
      <c r="R7760">
        <v>0.99999999994179234</v>
      </c>
      <c r="S7760">
        <v>75.900000000000006</v>
      </c>
    </row>
    <row r="7761" spans="1:19" x14ac:dyDescent="0.25">
      <c r="A7761" t="s">
        <v>7792</v>
      </c>
      <c r="B7761">
        <v>73</v>
      </c>
      <c r="D7761" t="str">
        <f t="shared" si="484"/>
        <v xml:space="preserve">6-18-2011 19:51 </v>
      </c>
      <c r="E7761">
        <f t="shared" si="485"/>
        <v>0.5166666666045785</v>
      </c>
      <c r="F7761">
        <v>73</v>
      </c>
      <c r="K7761" t="s">
        <v>17367</v>
      </c>
      <c r="L7761">
        <v>75.900000000000006</v>
      </c>
      <c r="N7761" t="s">
        <v>17475</v>
      </c>
      <c r="O7761" t="str">
        <f t="shared" si="486"/>
        <v xml:space="preserve">6-13-2012 6:51 </v>
      </c>
      <c r="P7761">
        <f t="shared" si="487"/>
        <v>0.99999999994179234</v>
      </c>
      <c r="Q7761">
        <v>68</v>
      </c>
      <c r="R7761">
        <v>0.99999999994179234</v>
      </c>
      <c r="S7761">
        <v>75.900000000000006</v>
      </c>
    </row>
    <row r="7762" spans="1:19" x14ac:dyDescent="0.25">
      <c r="A7762" t="s">
        <v>7793</v>
      </c>
      <c r="B7762">
        <v>73.400000000000006</v>
      </c>
      <c r="D7762" t="str">
        <f t="shared" si="484"/>
        <v xml:space="preserve">6-18-2011 19:20 </v>
      </c>
      <c r="E7762">
        <f t="shared" si="485"/>
        <v>0.19999999995343387</v>
      </c>
      <c r="F7762">
        <v>73.400000000000006</v>
      </c>
      <c r="K7762" t="s">
        <v>17368</v>
      </c>
      <c r="L7762">
        <v>79</v>
      </c>
      <c r="N7762" t="s">
        <v>17476</v>
      </c>
      <c r="O7762" t="str">
        <f t="shared" si="486"/>
        <v xml:space="preserve">6-13-2012 5:51 </v>
      </c>
      <c r="P7762">
        <f t="shared" si="487"/>
        <v>1.0000000001164153</v>
      </c>
      <c r="Q7762">
        <v>68</v>
      </c>
      <c r="R7762">
        <v>1.0000000001164153</v>
      </c>
      <c r="S7762">
        <v>75.900000000000006</v>
      </c>
    </row>
    <row r="7763" spans="1:19" x14ac:dyDescent="0.25">
      <c r="A7763" t="s">
        <v>7794</v>
      </c>
      <c r="B7763">
        <v>73.400000000000006</v>
      </c>
      <c r="D7763" t="str">
        <f t="shared" si="484"/>
        <v xml:space="preserve">6-18-2011 19:08 </v>
      </c>
      <c r="E7763">
        <f t="shared" si="485"/>
        <v>0.11666666669771075</v>
      </c>
      <c r="F7763">
        <v>73.400000000000006</v>
      </c>
      <c r="K7763" t="s">
        <v>17369</v>
      </c>
      <c r="L7763">
        <v>80.099999999999994</v>
      </c>
      <c r="N7763" t="s">
        <v>17477</v>
      </c>
      <c r="O7763" t="str">
        <f t="shared" si="486"/>
        <v xml:space="preserve">6-13-2012 4:51 </v>
      </c>
      <c r="P7763">
        <f t="shared" si="487"/>
        <v>0.99999999994179234</v>
      </c>
      <c r="Q7763">
        <v>68</v>
      </c>
      <c r="R7763">
        <v>0.99999999994179234</v>
      </c>
      <c r="S7763">
        <v>75.900000000000006</v>
      </c>
    </row>
    <row r="7764" spans="1:19" x14ac:dyDescent="0.25">
      <c r="A7764" t="s">
        <v>7795</v>
      </c>
      <c r="B7764">
        <v>78.8</v>
      </c>
      <c r="D7764" t="str">
        <f t="shared" si="484"/>
        <v xml:space="preserve">6-18-2011 19:01 </v>
      </c>
      <c r="E7764">
        <f t="shared" si="485"/>
        <v>4.9999999988358468E-2</v>
      </c>
      <c r="F7764">
        <v>78.8</v>
      </c>
      <c r="K7764" t="s">
        <v>17370</v>
      </c>
      <c r="L7764">
        <v>80.099999999999994</v>
      </c>
      <c r="N7764" t="s">
        <v>17478</v>
      </c>
      <c r="O7764" t="str">
        <f t="shared" si="486"/>
        <v xml:space="preserve">6-13-2012 3:51 </v>
      </c>
      <c r="P7764">
        <f t="shared" si="487"/>
        <v>0.99999999994179234</v>
      </c>
      <c r="Q7764">
        <v>68</v>
      </c>
      <c r="R7764">
        <v>1.0000000001164153</v>
      </c>
      <c r="S7764">
        <v>75.900000000000006</v>
      </c>
    </row>
    <row r="7765" spans="1:19" x14ac:dyDescent="0.25">
      <c r="A7765" t="s">
        <v>7796</v>
      </c>
      <c r="B7765">
        <v>82.4</v>
      </c>
      <c r="D7765" t="str">
        <f t="shared" si="484"/>
        <v xml:space="preserve">6-18-2011 18:58 </v>
      </c>
      <c r="E7765">
        <f t="shared" si="485"/>
        <v>0.11666666669771075</v>
      </c>
      <c r="F7765">
        <v>82.4</v>
      </c>
      <c r="K7765" t="s">
        <v>17371</v>
      </c>
      <c r="L7765">
        <v>78.099999999999994</v>
      </c>
      <c r="N7765" t="s">
        <v>17479</v>
      </c>
      <c r="O7765" t="str">
        <f t="shared" si="486"/>
        <v xml:space="preserve">6-13-2012 2:51 </v>
      </c>
      <c r="P7765">
        <f t="shared" si="487"/>
        <v>1.0000000001164153</v>
      </c>
      <c r="Q7765">
        <v>69.099999999999994</v>
      </c>
      <c r="R7765">
        <v>0.99999999994179234</v>
      </c>
      <c r="S7765">
        <v>75.900000000000006</v>
      </c>
    </row>
    <row r="7766" spans="1:19" x14ac:dyDescent="0.25">
      <c r="A7766" t="s">
        <v>7797</v>
      </c>
      <c r="B7766">
        <v>89.1</v>
      </c>
      <c r="D7766" t="str">
        <f t="shared" si="484"/>
        <v xml:space="preserve">6-18-2011 18:51 </v>
      </c>
      <c r="E7766">
        <f t="shared" si="485"/>
        <v>0.99999999994179234</v>
      </c>
      <c r="F7766">
        <v>89.1</v>
      </c>
      <c r="K7766" t="s">
        <v>17372</v>
      </c>
      <c r="L7766">
        <v>78.099999999999994</v>
      </c>
      <c r="N7766" t="s">
        <v>17480</v>
      </c>
      <c r="O7766" t="str">
        <f t="shared" si="486"/>
        <v xml:space="preserve">6-13-2012 1:51 </v>
      </c>
      <c r="P7766">
        <f t="shared" si="487"/>
        <v>0.1499999999650754</v>
      </c>
      <c r="Q7766">
        <v>70</v>
      </c>
      <c r="R7766">
        <v>1.0000000001164153</v>
      </c>
      <c r="S7766">
        <v>75.900000000000006</v>
      </c>
    </row>
    <row r="7767" spans="1:19" x14ac:dyDescent="0.25">
      <c r="A7767" t="s">
        <v>7798</v>
      </c>
      <c r="B7767">
        <v>93</v>
      </c>
      <c r="D7767" t="str">
        <f t="shared" si="484"/>
        <v xml:space="preserve">6-18-2011 17:51 </v>
      </c>
      <c r="E7767">
        <f t="shared" si="485"/>
        <v>1.0000000001164153</v>
      </c>
      <c r="F7767">
        <v>93</v>
      </c>
      <c r="K7767" t="s">
        <v>17373</v>
      </c>
      <c r="L7767">
        <v>78.099999999999994</v>
      </c>
      <c r="N7767" t="s">
        <v>17481</v>
      </c>
      <c r="O7767" t="str">
        <f t="shared" si="486"/>
        <v xml:space="preserve">6-13-2012 1:42 </v>
      </c>
      <c r="P7767">
        <f t="shared" si="487"/>
        <v>0.84999999997671694</v>
      </c>
      <c r="Q7767">
        <v>69.8</v>
      </c>
      <c r="R7767">
        <v>0.48333333333721384</v>
      </c>
      <c r="S7767">
        <v>75.900000000000006</v>
      </c>
    </row>
    <row r="7768" spans="1:19" x14ac:dyDescent="0.25">
      <c r="A7768" t="s">
        <v>7799</v>
      </c>
      <c r="B7768">
        <v>93.9</v>
      </c>
      <c r="D7768" t="str">
        <f t="shared" si="484"/>
        <v xml:space="preserve">6-18-2011 16:51 </v>
      </c>
      <c r="E7768">
        <f t="shared" si="485"/>
        <v>0.99999999994179234</v>
      </c>
      <c r="F7768">
        <v>93.9</v>
      </c>
      <c r="K7768" t="s">
        <v>17374</v>
      </c>
      <c r="L7768">
        <v>73.900000000000006</v>
      </c>
      <c r="N7768" t="s">
        <v>17482</v>
      </c>
      <c r="O7768" t="str">
        <f t="shared" si="486"/>
        <v xml:space="preserve">6-13-2012 0:51 </v>
      </c>
      <c r="P7768">
        <f t="shared" si="487"/>
        <v>0.39999999990686774</v>
      </c>
      <c r="Q7768">
        <v>69.099999999999994</v>
      </c>
      <c r="R7768">
        <v>0.99999999994179234</v>
      </c>
      <c r="S7768">
        <v>75.900000000000006</v>
      </c>
    </row>
    <row r="7769" spans="1:19" x14ac:dyDescent="0.25">
      <c r="A7769" t="s">
        <v>7800</v>
      </c>
      <c r="B7769">
        <v>93.9</v>
      </c>
      <c r="D7769" t="str">
        <f t="shared" si="484"/>
        <v xml:space="preserve">6-18-2011 15:51 </v>
      </c>
      <c r="E7769">
        <f t="shared" si="485"/>
        <v>0.99999999994179234</v>
      </c>
      <c r="F7769">
        <v>93.9</v>
      </c>
      <c r="K7769" t="s">
        <v>17375</v>
      </c>
      <c r="L7769">
        <v>73.900000000000006</v>
      </c>
      <c r="N7769" t="s">
        <v>17483</v>
      </c>
      <c r="O7769" t="str">
        <f t="shared" si="486"/>
        <v xml:space="preserve">6-13-2012 0:27 </v>
      </c>
      <c r="P7769">
        <f t="shared" si="487"/>
        <v>0.46666666679084301</v>
      </c>
      <c r="Q7769">
        <v>73.400000000000006</v>
      </c>
      <c r="R7769">
        <v>1.0000000001164153</v>
      </c>
      <c r="S7769">
        <v>75.900000000000006</v>
      </c>
    </row>
    <row r="7770" spans="1:19" x14ac:dyDescent="0.25">
      <c r="A7770" t="s">
        <v>7801</v>
      </c>
      <c r="B7770">
        <v>91.9</v>
      </c>
      <c r="D7770" t="str">
        <f t="shared" si="484"/>
        <v xml:space="preserve">6-18-2011 14:51 </v>
      </c>
      <c r="E7770">
        <f t="shared" si="485"/>
        <v>1.0000000001164153</v>
      </c>
      <c r="F7770">
        <v>91.9</v>
      </c>
      <c r="K7770" t="s">
        <v>17376</v>
      </c>
      <c r="L7770">
        <v>72</v>
      </c>
      <c r="N7770" t="s">
        <v>17484</v>
      </c>
      <c r="O7770" t="str">
        <f t="shared" si="486"/>
        <v xml:space="preserve">6-12-2012 23:59 </v>
      </c>
      <c r="P7770">
        <f t="shared" si="487"/>
        <v>0.13333333324408159</v>
      </c>
      <c r="Q7770">
        <v>75.2</v>
      </c>
      <c r="R7770">
        <v>1.0000000001164153</v>
      </c>
      <c r="S7770">
        <v>75.900000000000006</v>
      </c>
    </row>
    <row r="7771" spans="1:19" x14ac:dyDescent="0.25">
      <c r="A7771" t="s">
        <v>7802</v>
      </c>
      <c r="B7771">
        <v>93.9</v>
      </c>
      <c r="D7771" t="str">
        <f t="shared" si="484"/>
        <v xml:space="preserve">6-18-2011 13:51 </v>
      </c>
      <c r="E7771">
        <f t="shared" si="485"/>
        <v>0.99999999994179234</v>
      </c>
      <c r="F7771">
        <v>93.9</v>
      </c>
      <c r="K7771" t="s">
        <v>17377</v>
      </c>
      <c r="L7771">
        <v>69.099999999999994</v>
      </c>
      <c r="N7771" t="s">
        <v>17485</v>
      </c>
      <c r="O7771" t="str">
        <f t="shared" si="486"/>
        <v xml:space="preserve">6-12-2012 23:51 </v>
      </c>
      <c r="P7771">
        <f t="shared" si="487"/>
        <v>1.0000000001164153</v>
      </c>
      <c r="Q7771">
        <v>75</v>
      </c>
      <c r="R7771">
        <v>0.99999999994179234</v>
      </c>
      <c r="S7771">
        <v>75.900000000000006</v>
      </c>
    </row>
    <row r="7772" spans="1:19" x14ac:dyDescent="0.25">
      <c r="A7772" t="s">
        <v>7803</v>
      </c>
      <c r="B7772">
        <v>91</v>
      </c>
      <c r="D7772" t="str">
        <f t="shared" si="484"/>
        <v xml:space="preserve">6-18-2011 12:51 </v>
      </c>
      <c r="E7772">
        <f t="shared" si="485"/>
        <v>0.99999999994179234</v>
      </c>
      <c r="F7772">
        <v>91</v>
      </c>
      <c r="K7772" t="s">
        <v>17378</v>
      </c>
      <c r="L7772">
        <v>66</v>
      </c>
      <c r="N7772" t="s">
        <v>17486</v>
      </c>
      <c r="O7772" t="str">
        <f t="shared" si="486"/>
        <v xml:space="preserve">6-12-2012 22:51 </v>
      </c>
      <c r="P7772">
        <f t="shared" si="487"/>
        <v>0.99999999994179234</v>
      </c>
      <c r="Q7772">
        <v>75</v>
      </c>
      <c r="R7772">
        <v>1.0000000001164153</v>
      </c>
      <c r="S7772">
        <v>75.900000000000006</v>
      </c>
    </row>
    <row r="7773" spans="1:19" x14ac:dyDescent="0.25">
      <c r="A7773" t="s">
        <v>7804</v>
      </c>
      <c r="B7773">
        <v>89.1</v>
      </c>
      <c r="D7773" t="str">
        <f t="shared" si="484"/>
        <v xml:space="preserve">6-18-2011 11:51 </v>
      </c>
      <c r="E7773">
        <f t="shared" si="485"/>
        <v>1.0000000001164153</v>
      </c>
      <c r="F7773">
        <v>89.1</v>
      </c>
      <c r="K7773" t="s">
        <v>17379</v>
      </c>
      <c r="L7773">
        <v>63</v>
      </c>
      <c r="N7773" t="s">
        <v>17487</v>
      </c>
      <c r="O7773" t="str">
        <f t="shared" si="486"/>
        <v xml:space="preserve">6-12-2012 21:51 </v>
      </c>
      <c r="P7773">
        <f t="shared" si="487"/>
        <v>0.99999999994179234</v>
      </c>
      <c r="Q7773">
        <v>75</v>
      </c>
      <c r="R7773">
        <v>0.99999999994179234</v>
      </c>
      <c r="S7773">
        <v>75.900000000000006</v>
      </c>
    </row>
    <row r="7774" spans="1:19" x14ac:dyDescent="0.25">
      <c r="A7774" t="s">
        <v>7805</v>
      </c>
      <c r="B7774">
        <v>86</v>
      </c>
      <c r="D7774" t="str">
        <f t="shared" si="484"/>
        <v xml:space="preserve">6-18-2011 10:51 </v>
      </c>
      <c r="E7774">
        <f t="shared" si="485"/>
        <v>0.99999999994179234</v>
      </c>
      <c r="F7774">
        <v>86</v>
      </c>
      <c r="K7774" t="s">
        <v>17380</v>
      </c>
      <c r="L7774">
        <v>57.9</v>
      </c>
      <c r="N7774" t="s">
        <v>17488</v>
      </c>
      <c r="O7774" t="str">
        <f t="shared" si="486"/>
        <v xml:space="preserve">6-12-2012 20:51 </v>
      </c>
      <c r="P7774">
        <f t="shared" si="487"/>
        <v>1.0000000001164153</v>
      </c>
      <c r="Q7774">
        <v>75.900000000000006</v>
      </c>
      <c r="R7774">
        <v>1.0000000001164153</v>
      </c>
      <c r="S7774">
        <v>75.900000000000006</v>
      </c>
    </row>
    <row r="7775" spans="1:19" x14ac:dyDescent="0.25">
      <c r="A7775" t="s">
        <v>7806</v>
      </c>
      <c r="B7775">
        <v>84</v>
      </c>
      <c r="D7775" t="str">
        <f t="shared" si="484"/>
        <v xml:space="preserve">6-18-2011 9:51 </v>
      </c>
      <c r="E7775">
        <f t="shared" si="485"/>
        <v>0.99999999994179234</v>
      </c>
      <c r="F7775">
        <v>84</v>
      </c>
      <c r="K7775" t="s">
        <v>17381</v>
      </c>
      <c r="L7775">
        <v>55</v>
      </c>
      <c r="N7775" t="s">
        <v>17489</v>
      </c>
      <c r="O7775" t="str">
        <f t="shared" si="486"/>
        <v xml:space="preserve">6-12-2012 19:51 </v>
      </c>
      <c r="P7775">
        <f t="shared" si="487"/>
        <v>0.99999999994179234</v>
      </c>
      <c r="Q7775">
        <v>78.099999999999994</v>
      </c>
      <c r="R7775">
        <v>0.99999999994179234</v>
      </c>
      <c r="S7775">
        <v>75.900000000000006</v>
      </c>
    </row>
    <row r="7776" spans="1:19" x14ac:dyDescent="0.25">
      <c r="A7776" t="s">
        <v>7807</v>
      </c>
      <c r="B7776">
        <v>80.099999999999994</v>
      </c>
      <c r="D7776" t="str">
        <f t="shared" si="484"/>
        <v xml:space="preserve">6-18-2011 8:51 </v>
      </c>
      <c r="E7776">
        <f t="shared" si="485"/>
        <v>1.0000000001164153</v>
      </c>
      <c r="F7776">
        <v>80.099999999999994</v>
      </c>
      <c r="K7776" t="s">
        <v>17382</v>
      </c>
      <c r="L7776">
        <v>55.9</v>
      </c>
      <c r="N7776" t="s">
        <v>17490</v>
      </c>
      <c r="O7776" t="str">
        <f t="shared" si="486"/>
        <v xml:space="preserve">6-12-2012 18:51 </v>
      </c>
      <c r="P7776">
        <f t="shared" si="487"/>
        <v>0.99999999994179234</v>
      </c>
      <c r="Q7776">
        <v>80.099999999999994</v>
      </c>
      <c r="R7776">
        <v>0.99999999994179234</v>
      </c>
      <c r="S7776">
        <v>75.900000000000006</v>
      </c>
    </row>
    <row r="7777" spans="1:19" x14ac:dyDescent="0.25">
      <c r="A7777" t="s">
        <v>7808</v>
      </c>
      <c r="B7777">
        <v>75</v>
      </c>
      <c r="D7777" t="str">
        <f t="shared" si="484"/>
        <v xml:space="preserve">6-18-2011 7:51 </v>
      </c>
      <c r="E7777">
        <f t="shared" si="485"/>
        <v>0.99999999994179234</v>
      </c>
      <c r="F7777">
        <v>75</v>
      </c>
      <c r="K7777" t="s">
        <v>17383</v>
      </c>
      <c r="L7777">
        <v>57.9</v>
      </c>
      <c r="N7777" t="s">
        <v>17491</v>
      </c>
      <c r="O7777" t="str">
        <f t="shared" si="486"/>
        <v xml:space="preserve">6-12-2012 17:51 </v>
      </c>
      <c r="P7777">
        <f t="shared" si="487"/>
        <v>1.0000000001164153</v>
      </c>
      <c r="Q7777">
        <v>82</v>
      </c>
      <c r="R7777">
        <v>1.0000000001164153</v>
      </c>
      <c r="S7777">
        <v>75.900000000000006</v>
      </c>
    </row>
    <row r="7778" spans="1:19" x14ac:dyDescent="0.25">
      <c r="A7778" t="s">
        <v>7809</v>
      </c>
      <c r="B7778">
        <v>72</v>
      </c>
      <c r="D7778" t="str">
        <f t="shared" si="484"/>
        <v xml:space="preserve">6-18-2011 6:51 </v>
      </c>
      <c r="E7778">
        <f t="shared" si="485"/>
        <v>0.99999999994179234</v>
      </c>
      <c r="F7778">
        <v>72</v>
      </c>
      <c r="K7778" t="s">
        <v>17384</v>
      </c>
      <c r="L7778">
        <v>57.9</v>
      </c>
      <c r="N7778" t="s">
        <v>17492</v>
      </c>
      <c r="O7778" t="str">
        <f t="shared" si="486"/>
        <v xml:space="preserve">6-12-2012 16:51 </v>
      </c>
      <c r="P7778">
        <f t="shared" si="487"/>
        <v>0.99999999994179234</v>
      </c>
      <c r="Q7778">
        <v>82.9</v>
      </c>
      <c r="R7778">
        <v>0.31666666665114462</v>
      </c>
      <c r="S7778">
        <v>75.900000000000006</v>
      </c>
    </row>
    <row r="7779" spans="1:19" x14ac:dyDescent="0.25">
      <c r="A7779" t="s">
        <v>7810</v>
      </c>
      <c r="B7779">
        <v>69.099999999999994</v>
      </c>
      <c r="D7779" t="str">
        <f t="shared" si="484"/>
        <v xml:space="preserve">6-18-2011 5:51 </v>
      </c>
      <c r="E7779">
        <f t="shared" si="485"/>
        <v>1.0000000001164153</v>
      </c>
      <c r="F7779">
        <v>69.099999999999994</v>
      </c>
      <c r="K7779" t="s">
        <v>17385</v>
      </c>
      <c r="L7779">
        <v>61</v>
      </c>
      <c r="N7779" t="s">
        <v>17493</v>
      </c>
      <c r="O7779" t="str">
        <f t="shared" si="486"/>
        <v xml:space="preserve">6-12-2012 15:51 </v>
      </c>
      <c r="P7779">
        <f t="shared" si="487"/>
        <v>0.99999999994179234</v>
      </c>
      <c r="Q7779">
        <v>80.099999999999994</v>
      </c>
      <c r="R7779">
        <v>0.99999999994179234</v>
      </c>
      <c r="S7779">
        <v>75.900000000000006</v>
      </c>
    </row>
    <row r="7780" spans="1:19" x14ac:dyDescent="0.25">
      <c r="A7780" t="s">
        <v>7811</v>
      </c>
      <c r="B7780">
        <v>71.099999999999994</v>
      </c>
      <c r="D7780" t="str">
        <f t="shared" si="484"/>
        <v xml:space="preserve">6-18-2011 4:51 </v>
      </c>
      <c r="E7780">
        <f t="shared" si="485"/>
        <v>0.99999999994179234</v>
      </c>
      <c r="F7780">
        <v>71.099999999999994</v>
      </c>
      <c r="K7780" t="s">
        <v>17386</v>
      </c>
      <c r="L7780">
        <v>62.1</v>
      </c>
      <c r="N7780" t="s">
        <v>17494</v>
      </c>
      <c r="O7780" t="str">
        <f t="shared" si="486"/>
        <v xml:space="preserve">6-12-2012 14:51 </v>
      </c>
      <c r="P7780">
        <f t="shared" si="487"/>
        <v>1.0000000001164153</v>
      </c>
      <c r="Q7780">
        <v>80.099999999999994</v>
      </c>
      <c r="R7780">
        <v>1.0000000001164153</v>
      </c>
      <c r="S7780">
        <v>75.900000000000006</v>
      </c>
    </row>
    <row r="7781" spans="1:19" x14ac:dyDescent="0.25">
      <c r="A7781" t="s">
        <v>7812</v>
      </c>
      <c r="B7781">
        <v>75</v>
      </c>
      <c r="D7781" t="str">
        <f t="shared" si="484"/>
        <v xml:space="preserve">6-18-2011 3:51 </v>
      </c>
      <c r="E7781">
        <f t="shared" si="485"/>
        <v>0.99999999994179234</v>
      </c>
      <c r="F7781">
        <v>75</v>
      </c>
      <c r="K7781" t="s">
        <v>17387</v>
      </c>
      <c r="L7781">
        <v>64</v>
      </c>
      <c r="N7781" t="s">
        <v>17495</v>
      </c>
      <c r="O7781" t="str">
        <f t="shared" si="486"/>
        <v xml:space="preserve">6-12-2012 13:51 </v>
      </c>
      <c r="P7781">
        <f t="shared" si="487"/>
        <v>0.99999999994179234</v>
      </c>
      <c r="Q7781">
        <v>79</v>
      </c>
      <c r="R7781">
        <v>0.99999999994179234</v>
      </c>
      <c r="S7781">
        <v>75.900000000000006</v>
      </c>
    </row>
    <row r="7782" spans="1:19" x14ac:dyDescent="0.25">
      <c r="A7782" t="s">
        <v>7813</v>
      </c>
      <c r="B7782">
        <v>75</v>
      </c>
      <c r="D7782" t="str">
        <f t="shared" si="484"/>
        <v xml:space="preserve">6-18-2011 2:51 </v>
      </c>
      <c r="E7782">
        <f t="shared" si="485"/>
        <v>1.0000000001164153</v>
      </c>
      <c r="F7782">
        <v>75</v>
      </c>
      <c r="K7782" t="s">
        <v>17388</v>
      </c>
      <c r="L7782">
        <v>68</v>
      </c>
      <c r="N7782" t="s">
        <v>17496</v>
      </c>
      <c r="O7782" t="str">
        <f t="shared" si="486"/>
        <v xml:space="preserve">6-12-2012 12:51 </v>
      </c>
      <c r="P7782">
        <f t="shared" si="487"/>
        <v>0.99999999994179234</v>
      </c>
      <c r="Q7782">
        <v>77</v>
      </c>
      <c r="R7782">
        <v>0.53333333332557231</v>
      </c>
      <c r="S7782">
        <v>75.900000000000006</v>
      </c>
    </row>
    <row r="7783" spans="1:19" x14ac:dyDescent="0.25">
      <c r="A7783" t="s">
        <v>7814</v>
      </c>
      <c r="B7783">
        <v>75</v>
      </c>
      <c r="D7783" t="str">
        <f t="shared" si="484"/>
        <v xml:space="preserve">6-18-2011 1:51 </v>
      </c>
      <c r="E7783">
        <f t="shared" si="485"/>
        <v>0.99999999994179234</v>
      </c>
      <c r="F7783">
        <v>75</v>
      </c>
      <c r="K7783" t="s">
        <v>17389</v>
      </c>
      <c r="L7783">
        <v>70</v>
      </c>
      <c r="N7783" t="s">
        <v>17497</v>
      </c>
      <c r="O7783" t="str">
        <f t="shared" si="486"/>
        <v xml:space="preserve">6-12-2012 11:51 </v>
      </c>
      <c r="P7783">
        <f t="shared" si="487"/>
        <v>1.0000000001164153</v>
      </c>
      <c r="Q7783">
        <v>75</v>
      </c>
      <c r="R7783">
        <v>0.99999999994179234</v>
      </c>
      <c r="S7783">
        <v>75.900000000000006</v>
      </c>
    </row>
    <row r="7784" spans="1:19" x14ac:dyDescent="0.25">
      <c r="A7784" t="s">
        <v>7815</v>
      </c>
      <c r="B7784">
        <v>78.099999999999994</v>
      </c>
      <c r="D7784" t="str">
        <f t="shared" si="484"/>
        <v xml:space="preserve">6-18-2011 0:51 </v>
      </c>
      <c r="E7784">
        <f t="shared" si="485"/>
        <v>0.99999999994179234</v>
      </c>
      <c r="F7784">
        <v>78.099999999999994</v>
      </c>
      <c r="K7784" t="s">
        <v>17390</v>
      </c>
      <c r="L7784">
        <v>71.099999999999994</v>
      </c>
      <c r="N7784" t="s">
        <v>17498</v>
      </c>
      <c r="O7784" t="str">
        <f t="shared" si="486"/>
        <v xml:space="preserve">6-12-2012 10:51 </v>
      </c>
      <c r="P7784">
        <f t="shared" si="487"/>
        <v>0.99999999994179234</v>
      </c>
      <c r="Q7784">
        <v>75</v>
      </c>
      <c r="R7784">
        <v>0.53333333332557231</v>
      </c>
      <c r="S7784">
        <v>75.900000000000006</v>
      </c>
    </row>
    <row r="7785" spans="1:19" x14ac:dyDescent="0.25">
      <c r="A7785" t="s">
        <v>7816</v>
      </c>
      <c r="B7785">
        <v>75</v>
      </c>
      <c r="D7785" t="str">
        <f t="shared" si="484"/>
        <v xml:space="preserve">6-17-2011 23:51 </v>
      </c>
      <c r="E7785">
        <f t="shared" si="485"/>
        <v>1.0000000001164153</v>
      </c>
      <c r="F7785">
        <v>75</v>
      </c>
      <c r="K7785" t="s">
        <v>17391</v>
      </c>
      <c r="L7785">
        <v>73.900000000000006</v>
      </c>
      <c r="N7785" t="s">
        <v>17499</v>
      </c>
      <c r="O7785" t="str">
        <f t="shared" si="486"/>
        <v xml:space="preserve">6-12-2012 9:51 </v>
      </c>
      <c r="P7785">
        <f t="shared" si="487"/>
        <v>0.99999999994179234</v>
      </c>
      <c r="Q7785">
        <v>73</v>
      </c>
      <c r="R7785">
        <v>0.99999999994179234</v>
      </c>
      <c r="S7785">
        <v>75.900000000000006</v>
      </c>
    </row>
    <row r="7786" spans="1:19" x14ac:dyDescent="0.25">
      <c r="A7786" t="s">
        <v>7817</v>
      </c>
      <c r="B7786">
        <v>77</v>
      </c>
      <c r="D7786" t="str">
        <f t="shared" si="484"/>
        <v xml:space="preserve">6-17-2011 22:51 </v>
      </c>
      <c r="E7786">
        <f t="shared" si="485"/>
        <v>0.99999999994179234</v>
      </c>
      <c r="F7786">
        <v>77</v>
      </c>
      <c r="K7786" t="s">
        <v>17392</v>
      </c>
      <c r="L7786">
        <v>77</v>
      </c>
      <c r="N7786" t="s">
        <v>17500</v>
      </c>
      <c r="O7786" t="str">
        <f t="shared" si="486"/>
        <v xml:space="preserve">6-12-2012 8:51 </v>
      </c>
      <c r="P7786">
        <f t="shared" si="487"/>
        <v>1.0000000001164153</v>
      </c>
      <c r="Q7786">
        <v>72</v>
      </c>
      <c r="R7786">
        <v>0.99999999994179234</v>
      </c>
      <c r="S7786">
        <v>75.900000000000006</v>
      </c>
    </row>
    <row r="7787" spans="1:19" x14ac:dyDescent="0.25">
      <c r="A7787" t="s">
        <v>7818</v>
      </c>
      <c r="B7787">
        <v>75.900000000000006</v>
      </c>
      <c r="D7787" t="str">
        <f t="shared" si="484"/>
        <v xml:space="preserve">6-17-2011 21:51 </v>
      </c>
      <c r="E7787">
        <f t="shared" si="485"/>
        <v>0.99999999994179234</v>
      </c>
      <c r="F7787">
        <v>75.900000000000006</v>
      </c>
      <c r="K7787" t="s">
        <v>17393</v>
      </c>
      <c r="L7787">
        <v>79</v>
      </c>
      <c r="N7787" t="s">
        <v>17501</v>
      </c>
      <c r="O7787" t="str">
        <f t="shared" si="486"/>
        <v xml:space="preserve">6-12-2012 7:51 </v>
      </c>
      <c r="P7787">
        <f t="shared" si="487"/>
        <v>0.99999999994179234</v>
      </c>
      <c r="Q7787">
        <v>71.099999999999994</v>
      </c>
      <c r="R7787">
        <v>0.99999999994179234</v>
      </c>
      <c r="S7787">
        <v>75.900000000000006</v>
      </c>
    </row>
    <row r="7788" spans="1:19" x14ac:dyDescent="0.25">
      <c r="A7788" t="s">
        <v>7819</v>
      </c>
      <c r="B7788">
        <v>80.099999999999994</v>
      </c>
      <c r="D7788" t="str">
        <f t="shared" si="484"/>
        <v xml:space="preserve">6-17-2011 20:51 </v>
      </c>
      <c r="E7788">
        <f t="shared" si="485"/>
        <v>1.0000000001164153</v>
      </c>
      <c r="F7788">
        <v>80.099999999999994</v>
      </c>
      <c r="K7788" t="s">
        <v>17394</v>
      </c>
      <c r="L7788">
        <v>79</v>
      </c>
      <c r="N7788" t="s">
        <v>17502</v>
      </c>
      <c r="O7788" t="str">
        <f t="shared" si="486"/>
        <v xml:space="preserve">6-12-2012 6:51 </v>
      </c>
      <c r="P7788">
        <f t="shared" si="487"/>
        <v>0.99999999994179234</v>
      </c>
      <c r="Q7788">
        <v>71.099999999999994</v>
      </c>
      <c r="R7788">
        <v>0.99999999994179234</v>
      </c>
      <c r="S7788">
        <v>75.900000000000006</v>
      </c>
    </row>
    <row r="7789" spans="1:19" x14ac:dyDescent="0.25">
      <c r="A7789" t="s">
        <v>7820</v>
      </c>
      <c r="B7789">
        <v>84</v>
      </c>
      <c r="D7789" t="str">
        <f t="shared" si="484"/>
        <v xml:space="preserve">6-17-2011 19:51 </v>
      </c>
      <c r="E7789">
        <f t="shared" si="485"/>
        <v>0.99999999994179234</v>
      </c>
      <c r="F7789">
        <v>84</v>
      </c>
      <c r="K7789" t="s">
        <v>17395</v>
      </c>
      <c r="L7789">
        <v>80.099999999999994</v>
      </c>
      <c r="N7789" t="s">
        <v>17503</v>
      </c>
      <c r="O7789" t="str">
        <f t="shared" si="486"/>
        <v xml:space="preserve">6-12-2012 5:51 </v>
      </c>
      <c r="P7789">
        <f t="shared" si="487"/>
        <v>1.0000000001164153</v>
      </c>
      <c r="Q7789">
        <v>71.099999999999994</v>
      </c>
      <c r="R7789">
        <v>0.99999999994179234</v>
      </c>
      <c r="S7789">
        <v>75.900000000000006</v>
      </c>
    </row>
    <row r="7790" spans="1:19" x14ac:dyDescent="0.25">
      <c r="A7790" t="s">
        <v>7821</v>
      </c>
      <c r="B7790">
        <v>88</v>
      </c>
      <c r="D7790" t="str">
        <f t="shared" si="484"/>
        <v xml:space="preserve">6-17-2011 18:51 </v>
      </c>
      <c r="E7790">
        <f t="shared" si="485"/>
        <v>0.99999999994179234</v>
      </c>
      <c r="F7790">
        <v>88</v>
      </c>
      <c r="K7790" t="s">
        <v>17396</v>
      </c>
      <c r="L7790">
        <v>79</v>
      </c>
      <c r="N7790" t="s">
        <v>17504</v>
      </c>
      <c r="O7790" t="str">
        <f t="shared" si="486"/>
        <v xml:space="preserve">6-12-2012 4:51 </v>
      </c>
      <c r="P7790">
        <f t="shared" si="487"/>
        <v>0.68333333329064772</v>
      </c>
      <c r="Q7790">
        <v>71.099999999999994</v>
      </c>
      <c r="R7790">
        <v>0.99999999994179234</v>
      </c>
      <c r="S7790">
        <v>75.900000000000006</v>
      </c>
    </row>
    <row r="7791" spans="1:19" x14ac:dyDescent="0.25">
      <c r="A7791" t="s">
        <v>7822</v>
      </c>
      <c r="B7791">
        <v>89.1</v>
      </c>
      <c r="D7791" t="str">
        <f t="shared" si="484"/>
        <v xml:space="preserve">6-17-2011 17:51 </v>
      </c>
      <c r="E7791">
        <f t="shared" si="485"/>
        <v>1.0000000001164153</v>
      </c>
      <c r="F7791">
        <v>89.1</v>
      </c>
      <c r="K7791" t="s">
        <v>17397</v>
      </c>
      <c r="L7791">
        <v>78.099999999999994</v>
      </c>
      <c r="N7791" t="s">
        <v>17505</v>
      </c>
      <c r="O7791" t="str">
        <f t="shared" si="486"/>
        <v xml:space="preserve">6-12-2012 4:10 </v>
      </c>
      <c r="P7791">
        <f t="shared" si="487"/>
        <v>0.31666666665114462</v>
      </c>
      <c r="Q7791">
        <v>71.599999999999994</v>
      </c>
      <c r="R7791">
        <v>0.76666666654637083</v>
      </c>
      <c r="S7791">
        <v>75.900000000000006</v>
      </c>
    </row>
    <row r="7792" spans="1:19" x14ac:dyDescent="0.25">
      <c r="A7792" t="s">
        <v>7823</v>
      </c>
      <c r="B7792">
        <v>90</v>
      </c>
      <c r="D7792" t="str">
        <f t="shared" si="484"/>
        <v xml:space="preserve">6-17-2011 16:51 </v>
      </c>
      <c r="E7792">
        <f t="shared" si="485"/>
        <v>0.99999999994179234</v>
      </c>
      <c r="F7792">
        <v>90</v>
      </c>
      <c r="K7792" t="s">
        <v>17398</v>
      </c>
      <c r="L7792">
        <v>77</v>
      </c>
      <c r="N7792" t="s">
        <v>17506</v>
      </c>
      <c r="O7792" t="str">
        <f t="shared" si="486"/>
        <v xml:space="preserve">6-12-2012 3:51 </v>
      </c>
      <c r="P7792">
        <f t="shared" si="487"/>
        <v>0.99999999994179234</v>
      </c>
      <c r="Q7792">
        <v>71.099999999999994</v>
      </c>
      <c r="R7792">
        <v>0.99999999994179234</v>
      </c>
      <c r="S7792">
        <v>75.900000000000006</v>
      </c>
    </row>
    <row r="7793" spans="1:19" x14ac:dyDescent="0.25">
      <c r="A7793" t="s">
        <v>7824</v>
      </c>
      <c r="B7793">
        <v>90</v>
      </c>
      <c r="D7793" t="str">
        <f t="shared" si="484"/>
        <v xml:space="preserve">6-17-2011 15:51 </v>
      </c>
      <c r="E7793">
        <f t="shared" si="485"/>
        <v>0.99999999994179234</v>
      </c>
      <c r="F7793">
        <v>90</v>
      </c>
      <c r="K7793" t="s">
        <v>17399</v>
      </c>
      <c r="L7793">
        <v>75.900000000000006</v>
      </c>
      <c r="N7793" t="s">
        <v>17507</v>
      </c>
      <c r="O7793" t="str">
        <f t="shared" si="486"/>
        <v xml:space="preserve">6-12-2012 2:51 </v>
      </c>
      <c r="P7793">
        <f t="shared" si="487"/>
        <v>1.0000000001164153</v>
      </c>
      <c r="Q7793">
        <v>72</v>
      </c>
      <c r="R7793">
        <v>0.99999999994179234</v>
      </c>
      <c r="S7793">
        <v>75.900000000000006</v>
      </c>
    </row>
    <row r="7794" spans="1:19" x14ac:dyDescent="0.25">
      <c r="A7794" t="s">
        <v>7825</v>
      </c>
      <c r="B7794">
        <v>90</v>
      </c>
      <c r="D7794" t="str">
        <f t="shared" si="484"/>
        <v xml:space="preserve">6-17-2011 14:51 </v>
      </c>
      <c r="E7794">
        <f t="shared" si="485"/>
        <v>1.0000000001164153</v>
      </c>
      <c r="F7794">
        <v>90</v>
      </c>
      <c r="K7794" t="s">
        <v>17400</v>
      </c>
      <c r="L7794">
        <v>62.1</v>
      </c>
      <c r="N7794" t="s">
        <v>17508</v>
      </c>
      <c r="O7794" t="str">
        <f t="shared" si="486"/>
        <v xml:space="preserve">6-12-2012 1:51 </v>
      </c>
      <c r="P7794">
        <f t="shared" si="487"/>
        <v>0.99999999994179234</v>
      </c>
      <c r="Q7794">
        <v>72</v>
      </c>
      <c r="R7794">
        <v>1.0000000001164153</v>
      </c>
      <c r="S7794">
        <v>75.900000000000006</v>
      </c>
    </row>
    <row r="7795" spans="1:19" x14ac:dyDescent="0.25">
      <c r="A7795" t="s">
        <v>7826</v>
      </c>
      <c r="B7795">
        <v>89.1</v>
      </c>
      <c r="D7795" t="str">
        <f t="shared" si="484"/>
        <v xml:space="preserve">6-17-2011 13:51 </v>
      </c>
      <c r="E7795">
        <f t="shared" si="485"/>
        <v>0.99999999994179234</v>
      </c>
      <c r="F7795">
        <v>89.1</v>
      </c>
      <c r="K7795" t="s">
        <v>17401</v>
      </c>
      <c r="L7795">
        <v>57.9</v>
      </c>
      <c r="N7795" t="s">
        <v>17509</v>
      </c>
      <c r="O7795" t="str">
        <f t="shared" si="486"/>
        <v xml:space="preserve">6-12-2012 0:51 </v>
      </c>
      <c r="P7795">
        <f t="shared" si="487"/>
        <v>0.99999999994179234</v>
      </c>
      <c r="Q7795">
        <v>72</v>
      </c>
      <c r="R7795">
        <v>0.99999999994179234</v>
      </c>
      <c r="S7795">
        <v>75.900000000000006</v>
      </c>
    </row>
    <row r="7796" spans="1:19" x14ac:dyDescent="0.25">
      <c r="A7796" t="s">
        <v>7827</v>
      </c>
      <c r="B7796">
        <v>87.1</v>
      </c>
      <c r="D7796" t="str">
        <f t="shared" si="484"/>
        <v xml:space="preserve">6-17-2011 12:51 </v>
      </c>
      <c r="E7796">
        <f t="shared" si="485"/>
        <v>0.99999999994179234</v>
      </c>
      <c r="F7796">
        <v>87.1</v>
      </c>
      <c r="K7796" t="s">
        <v>17402</v>
      </c>
      <c r="L7796">
        <v>53.1</v>
      </c>
      <c r="N7796" t="s">
        <v>17510</v>
      </c>
      <c r="O7796" t="str">
        <f t="shared" si="486"/>
        <v xml:space="preserve">6-11-2012 23:51 </v>
      </c>
      <c r="P7796">
        <f t="shared" si="487"/>
        <v>1.0000000001164153</v>
      </c>
      <c r="Q7796">
        <v>73</v>
      </c>
      <c r="R7796">
        <v>1.0000000001164153</v>
      </c>
      <c r="S7796">
        <v>75.900000000000006</v>
      </c>
    </row>
    <row r="7797" spans="1:19" x14ac:dyDescent="0.25">
      <c r="A7797" t="s">
        <v>7828</v>
      </c>
      <c r="B7797">
        <v>86</v>
      </c>
      <c r="D7797" t="str">
        <f t="shared" si="484"/>
        <v xml:space="preserve">6-17-2011 11:51 </v>
      </c>
      <c r="E7797">
        <f t="shared" si="485"/>
        <v>1.0000000001164153</v>
      </c>
      <c r="F7797">
        <v>86</v>
      </c>
      <c r="K7797" t="s">
        <v>17403</v>
      </c>
      <c r="L7797">
        <v>55</v>
      </c>
      <c r="N7797" t="s">
        <v>17511</v>
      </c>
      <c r="O7797" t="str">
        <f t="shared" si="486"/>
        <v xml:space="preserve">6-11-2012 22:51 </v>
      </c>
      <c r="P7797">
        <f t="shared" si="487"/>
        <v>0.48333333333721384</v>
      </c>
      <c r="Q7797">
        <v>73</v>
      </c>
      <c r="R7797">
        <v>0.99999999994179234</v>
      </c>
      <c r="S7797">
        <v>75.900000000000006</v>
      </c>
    </row>
    <row r="7798" spans="1:19" x14ac:dyDescent="0.25">
      <c r="A7798" t="s">
        <v>7829</v>
      </c>
      <c r="B7798">
        <v>82.9</v>
      </c>
      <c r="D7798" t="str">
        <f t="shared" si="484"/>
        <v xml:space="preserve">6-17-2011 10:51 </v>
      </c>
      <c r="E7798">
        <f t="shared" si="485"/>
        <v>0.99999999994179234</v>
      </c>
      <c r="F7798">
        <v>82.9</v>
      </c>
      <c r="K7798" t="s">
        <v>17404</v>
      </c>
      <c r="L7798">
        <v>57</v>
      </c>
      <c r="N7798" t="s">
        <v>17512</v>
      </c>
      <c r="O7798" t="str">
        <f t="shared" si="486"/>
        <v xml:space="preserve">6-11-2012 22:22 </v>
      </c>
      <c r="P7798">
        <f t="shared" si="487"/>
        <v>0.5166666666045785</v>
      </c>
      <c r="Q7798">
        <v>71.599999999999994</v>
      </c>
      <c r="R7798">
        <v>1.0000000001164153</v>
      </c>
      <c r="S7798">
        <v>75.900000000000006</v>
      </c>
    </row>
    <row r="7799" spans="1:19" x14ac:dyDescent="0.25">
      <c r="A7799" t="s">
        <v>7830</v>
      </c>
      <c r="B7799">
        <v>81</v>
      </c>
      <c r="D7799" t="str">
        <f t="shared" si="484"/>
        <v xml:space="preserve">6-17-2011 9:51 </v>
      </c>
      <c r="E7799">
        <f t="shared" si="485"/>
        <v>0.99999999994179234</v>
      </c>
      <c r="F7799">
        <v>81</v>
      </c>
      <c r="K7799" t="s">
        <v>17405</v>
      </c>
      <c r="L7799">
        <v>59</v>
      </c>
      <c r="N7799" t="s">
        <v>17513</v>
      </c>
      <c r="O7799" t="str">
        <f t="shared" si="486"/>
        <v xml:space="preserve">6-11-2012 21:51 </v>
      </c>
      <c r="P7799">
        <f t="shared" si="487"/>
        <v>0.99999999994179234</v>
      </c>
      <c r="Q7799">
        <v>72</v>
      </c>
      <c r="R7799">
        <v>1.0000000001164153</v>
      </c>
      <c r="S7799">
        <v>75.900000000000006</v>
      </c>
    </row>
    <row r="7800" spans="1:19" x14ac:dyDescent="0.25">
      <c r="A7800" t="s">
        <v>7831</v>
      </c>
      <c r="B7800">
        <v>77</v>
      </c>
      <c r="D7800" t="str">
        <f t="shared" si="484"/>
        <v xml:space="preserve">6-17-2011 8:51 </v>
      </c>
      <c r="E7800">
        <f t="shared" si="485"/>
        <v>1.0000000001164153</v>
      </c>
      <c r="F7800">
        <v>77</v>
      </c>
      <c r="K7800" t="s">
        <v>17406</v>
      </c>
      <c r="L7800">
        <v>60.1</v>
      </c>
      <c r="N7800" t="s">
        <v>17514</v>
      </c>
      <c r="O7800" t="str">
        <f t="shared" si="486"/>
        <v xml:space="preserve">6-11-2012 20:51 </v>
      </c>
      <c r="P7800">
        <f t="shared" si="487"/>
        <v>1.0000000001164153</v>
      </c>
      <c r="Q7800">
        <v>71.099999999999994</v>
      </c>
      <c r="R7800">
        <v>1.0000000001164153</v>
      </c>
      <c r="S7800">
        <v>75.900000000000006</v>
      </c>
    </row>
    <row r="7801" spans="1:19" x14ac:dyDescent="0.25">
      <c r="A7801" t="s">
        <v>7832</v>
      </c>
      <c r="B7801">
        <v>73</v>
      </c>
      <c r="D7801" t="str">
        <f t="shared" si="484"/>
        <v xml:space="preserve">6-17-2011 7:51 </v>
      </c>
      <c r="E7801">
        <f t="shared" si="485"/>
        <v>0.99999999994179234</v>
      </c>
      <c r="F7801">
        <v>73</v>
      </c>
      <c r="K7801" t="s">
        <v>17407</v>
      </c>
      <c r="L7801">
        <v>64</v>
      </c>
      <c r="N7801" t="s">
        <v>17515</v>
      </c>
      <c r="O7801" t="str">
        <f t="shared" si="486"/>
        <v xml:space="preserve">6-11-2012 19:51 </v>
      </c>
      <c r="P7801">
        <f t="shared" si="487"/>
        <v>0.48333333333721384</v>
      </c>
      <c r="Q7801">
        <v>72</v>
      </c>
      <c r="R7801">
        <v>0.99999999994179234</v>
      </c>
      <c r="S7801">
        <v>75.900000000000006</v>
      </c>
    </row>
    <row r="7802" spans="1:19" x14ac:dyDescent="0.25">
      <c r="A7802" t="s">
        <v>7833</v>
      </c>
      <c r="B7802">
        <v>68</v>
      </c>
      <c r="D7802" t="str">
        <f t="shared" si="484"/>
        <v xml:space="preserve">6-17-2011 6:51 </v>
      </c>
      <c r="E7802">
        <f t="shared" si="485"/>
        <v>0.99999999994179234</v>
      </c>
      <c r="F7802">
        <v>68</v>
      </c>
      <c r="K7802" t="s">
        <v>17408</v>
      </c>
      <c r="L7802">
        <v>66</v>
      </c>
      <c r="N7802" t="s">
        <v>17516</v>
      </c>
      <c r="O7802" t="str">
        <f t="shared" si="486"/>
        <v xml:space="preserve">6-11-2012 19:22 </v>
      </c>
      <c r="P7802">
        <f t="shared" si="487"/>
        <v>0.5166666666045785</v>
      </c>
      <c r="Q7802">
        <v>71.599999999999994</v>
      </c>
      <c r="R7802">
        <v>0.99999999994179234</v>
      </c>
      <c r="S7802">
        <v>75.900000000000006</v>
      </c>
    </row>
    <row r="7803" spans="1:19" x14ac:dyDescent="0.25">
      <c r="A7803" t="s">
        <v>7834</v>
      </c>
      <c r="B7803">
        <v>68</v>
      </c>
      <c r="D7803" t="str">
        <f t="shared" si="484"/>
        <v xml:space="preserve">6-17-2011 5:51 </v>
      </c>
      <c r="E7803">
        <f t="shared" si="485"/>
        <v>1.0000000001164153</v>
      </c>
      <c r="F7803">
        <v>68</v>
      </c>
      <c r="K7803" t="s">
        <v>17409</v>
      </c>
      <c r="L7803">
        <v>69.099999999999994</v>
      </c>
      <c r="N7803" t="s">
        <v>17517</v>
      </c>
      <c r="O7803" t="str">
        <f t="shared" si="486"/>
        <v xml:space="preserve">6-11-2012 18:51 </v>
      </c>
      <c r="P7803">
        <f t="shared" si="487"/>
        <v>0.29999999993015081</v>
      </c>
      <c r="Q7803">
        <v>73</v>
      </c>
      <c r="R7803">
        <v>0.99999999994179234</v>
      </c>
      <c r="S7803">
        <v>75.900000000000006</v>
      </c>
    </row>
    <row r="7804" spans="1:19" x14ac:dyDescent="0.25">
      <c r="A7804" t="s">
        <v>7835</v>
      </c>
      <c r="B7804">
        <v>69.099999999999994</v>
      </c>
      <c r="D7804" t="str">
        <f t="shared" si="484"/>
        <v xml:space="preserve">6-17-2011 4:51 </v>
      </c>
      <c r="E7804">
        <f t="shared" si="485"/>
        <v>0.99999999994179234</v>
      </c>
      <c r="F7804">
        <v>69.099999999999994</v>
      </c>
      <c r="K7804" t="s">
        <v>17410</v>
      </c>
      <c r="L7804">
        <v>71.099999999999994</v>
      </c>
      <c r="N7804" t="s">
        <v>17518</v>
      </c>
      <c r="O7804" t="str">
        <f t="shared" si="486"/>
        <v xml:space="preserve">6-11-2012 18:33 </v>
      </c>
      <c r="P7804">
        <f t="shared" si="487"/>
        <v>0.70000000001164153</v>
      </c>
      <c r="Q7804">
        <v>73.400000000000006</v>
      </c>
      <c r="R7804">
        <v>1.0000000001164153</v>
      </c>
      <c r="S7804">
        <v>75.900000000000006</v>
      </c>
    </row>
    <row r="7805" spans="1:19" x14ac:dyDescent="0.25">
      <c r="A7805" t="s">
        <v>7836</v>
      </c>
      <c r="B7805">
        <v>72</v>
      </c>
      <c r="D7805" t="str">
        <f t="shared" si="484"/>
        <v xml:space="preserve">6-17-2011 3:51 </v>
      </c>
      <c r="E7805">
        <f t="shared" si="485"/>
        <v>0.99999999994179234</v>
      </c>
      <c r="F7805">
        <v>72</v>
      </c>
      <c r="K7805" t="s">
        <v>17411</v>
      </c>
      <c r="L7805">
        <v>71.099999999999994</v>
      </c>
      <c r="N7805" t="s">
        <v>17519</v>
      </c>
      <c r="O7805" t="str">
        <f t="shared" si="486"/>
        <v xml:space="preserve">6-11-2012 17:51 </v>
      </c>
      <c r="P7805">
        <f t="shared" si="487"/>
        <v>1.0000000001164153</v>
      </c>
      <c r="Q7805">
        <v>73.900000000000006</v>
      </c>
      <c r="R7805">
        <v>0.99999999994179234</v>
      </c>
      <c r="S7805">
        <v>75.900000000000006</v>
      </c>
    </row>
    <row r="7806" spans="1:19" x14ac:dyDescent="0.25">
      <c r="A7806" t="s">
        <v>7837</v>
      </c>
      <c r="B7806">
        <v>72</v>
      </c>
      <c r="D7806" t="str">
        <f t="shared" si="484"/>
        <v xml:space="preserve">6-17-2011 2:51 </v>
      </c>
      <c r="E7806">
        <f t="shared" si="485"/>
        <v>1.0000000001164153</v>
      </c>
      <c r="F7806">
        <v>72</v>
      </c>
      <c r="K7806" t="s">
        <v>17412</v>
      </c>
      <c r="L7806">
        <v>73.900000000000006</v>
      </c>
      <c r="N7806" t="s">
        <v>17520</v>
      </c>
      <c r="O7806" t="str">
        <f t="shared" si="486"/>
        <v xml:space="preserve">6-11-2012 16:51 </v>
      </c>
      <c r="P7806">
        <f t="shared" si="487"/>
        <v>0.41666666662786156</v>
      </c>
      <c r="Q7806">
        <v>75</v>
      </c>
      <c r="R7806">
        <v>0.13333333324408159</v>
      </c>
      <c r="S7806">
        <v>75.900000000000006</v>
      </c>
    </row>
    <row r="7807" spans="1:19" x14ac:dyDescent="0.25">
      <c r="A7807" t="s">
        <v>7838</v>
      </c>
      <c r="B7807">
        <v>73</v>
      </c>
      <c r="D7807" t="str">
        <f t="shared" si="484"/>
        <v xml:space="preserve">6-17-2011 1:51 </v>
      </c>
      <c r="E7807">
        <f t="shared" si="485"/>
        <v>0.99999999994179234</v>
      </c>
      <c r="F7807">
        <v>73</v>
      </c>
      <c r="K7807" t="s">
        <v>17413</v>
      </c>
      <c r="L7807">
        <v>78.099999999999994</v>
      </c>
      <c r="N7807" t="s">
        <v>17521</v>
      </c>
      <c r="O7807" t="str">
        <f t="shared" si="486"/>
        <v xml:space="preserve">6-11-2012 16:26 </v>
      </c>
      <c r="P7807">
        <f t="shared" si="487"/>
        <v>9.9999999976716936E-2</v>
      </c>
      <c r="Q7807">
        <v>75.2</v>
      </c>
      <c r="R7807">
        <v>0.99999999994179234</v>
      </c>
      <c r="S7807">
        <v>75.900000000000006</v>
      </c>
    </row>
    <row r="7808" spans="1:19" x14ac:dyDescent="0.25">
      <c r="A7808" t="s">
        <v>7839</v>
      </c>
      <c r="B7808">
        <v>73.900000000000006</v>
      </c>
      <c r="D7808" t="str">
        <f t="shared" si="484"/>
        <v xml:space="preserve">6-17-2011 0:51 </v>
      </c>
      <c r="E7808">
        <f t="shared" si="485"/>
        <v>0.99999999994179234</v>
      </c>
      <c r="F7808">
        <v>73.900000000000006</v>
      </c>
      <c r="K7808" t="s">
        <v>17414</v>
      </c>
      <c r="L7808">
        <v>79</v>
      </c>
      <c r="N7808" t="s">
        <v>17522</v>
      </c>
      <c r="O7808" t="str">
        <f t="shared" si="486"/>
        <v xml:space="preserve">6-11-2012 16:20 </v>
      </c>
      <c r="P7808">
        <f t="shared" si="487"/>
        <v>0.48333333333721384</v>
      </c>
      <c r="Q7808">
        <v>75.2</v>
      </c>
      <c r="R7808">
        <v>1.0000000001164153</v>
      </c>
      <c r="S7808">
        <v>75.900000000000006</v>
      </c>
    </row>
    <row r="7809" spans="1:19" x14ac:dyDescent="0.25">
      <c r="A7809" t="s">
        <v>7840</v>
      </c>
      <c r="B7809">
        <v>75</v>
      </c>
      <c r="D7809" t="str">
        <f t="shared" si="484"/>
        <v xml:space="preserve">6-16-2011 23:51 </v>
      </c>
      <c r="E7809">
        <f t="shared" si="485"/>
        <v>1.0000000001164153</v>
      </c>
      <c r="F7809">
        <v>75</v>
      </c>
      <c r="K7809" t="s">
        <v>17415</v>
      </c>
      <c r="L7809">
        <v>80.099999999999994</v>
      </c>
      <c r="N7809" t="s">
        <v>17523</v>
      </c>
      <c r="O7809" t="str">
        <f t="shared" si="486"/>
        <v xml:space="preserve">6-11-2012 15:51 </v>
      </c>
      <c r="P7809">
        <f t="shared" si="487"/>
        <v>0.34999999991850927</v>
      </c>
      <c r="Q7809">
        <v>75</v>
      </c>
      <c r="R7809">
        <v>0.6666666665696539</v>
      </c>
      <c r="S7809">
        <v>75.900000000000006</v>
      </c>
    </row>
    <row r="7810" spans="1:19" x14ac:dyDescent="0.25">
      <c r="A7810" t="s">
        <v>7841</v>
      </c>
      <c r="B7810">
        <v>75.900000000000006</v>
      </c>
      <c r="D7810" t="str">
        <f t="shared" si="484"/>
        <v xml:space="preserve">6-16-2011 22:51 </v>
      </c>
      <c r="E7810">
        <f t="shared" si="485"/>
        <v>0.99999999994179234</v>
      </c>
      <c r="F7810">
        <v>75.900000000000006</v>
      </c>
      <c r="K7810" t="s">
        <v>17416</v>
      </c>
      <c r="L7810">
        <v>79</v>
      </c>
      <c r="N7810" t="s">
        <v>17524</v>
      </c>
      <c r="O7810" t="str">
        <f t="shared" si="486"/>
        <v xml:space="preserve">6-11-2012 15:30 </v>
      </c>
      <c r="P7810">
        <f t="shared" si="487"/>
        <v>0.65000000002328306</v>
      </c>
      <c r="Q7810">
        <v>80.599999999999994</v>
      </c>
      <c r="R7810">
        <v>0.99999999994179234</v>
      </c>
      <c r="S7810">
        <v>75.900000000000006</v>
      </c>
    </row>
    <row r="7811" spans="1:19" x14ac:dyDescent="0.25">
      <c r="A7811" t="s">
        <v>7842</v>
      </c>
      <c r="B7811">
        <v>79</v>
      </c>
      <c r="D7811" t="str">
        <f t="shared" ref="D7811:D7874" si="488">LEFT(A7811,LEN(A7811)-3)</f>
        <v xml:space="preserve">6-16-2011 21:51 </v>
      </c>
      <c r="E7811">
        <f t="shared" ref="E7811:E7874" si="489">(D7811-D7812)*24</f>
        <v>0.99999999994179234</v>
      </c>
      <c r="F7811">
        <v>79</v>
      </c>
      <c r="K7811" t="s">
        <v>17417</v>
      </c>
      <c r="L7811">
        <v>78.099999999999994</v>
      </c>
      <c r="N7811" t="s">
        <v>17525</v>
      </c>
      <c r="O7811" t="str">
        <f t="shared" ref="O7811:O7874" si="490">LEFT(N7811,LEN(N7811)-3)</f>
        <v xml:space="preserve">6-11-2012 14:51 </v>
      </c>
      <c r="P7811">
        <f t="shared" ref="P7811:P7874" si="491">(O7811-O7812)*24</f>
        <v>1.0000000001164153</v>
      </c>
      <c r="Q7811">
        <v>84</v>
      </c>
      <c r="R7811">
        <v>1.0000000001164153</v>
      </c>
      <c r="S7811">
        <v>75.900000000000006</v>
      </c>
    </row>
    <row r="7812" spans="1:19" x14ac:dyDescent="0.25">
      <c r="A7812" t="s">
        <v>7843</v>
      </c>
      <c r="B7812">
        <v>81</v>
      </c>
      <c r="D7812" t="str">
        <f t="shared" si="488"/>
        <v xml:space="preserve">6-16-2011 20:51 </v>
      </c>
      <c r="E7812">
        <f t="shared" si="489"/>
        <v>1.0000000001164153</v>
      </c>
      <c r="F7812">
        <v>81</v>
      </c>
      <c r="K7812" t="s">
        <v>17418</v>
      </c>
      <c r="L7812">
        <v>77</v>
      </c>
      <c r="N7812" t="s">
        <v>17526</v>
      </c>
      <c r="O7812" t="str">
        <f t="shared" si="490"/>
        <v xml:space="preserve">6-11-2012 13:51 </v>
      </c>
      <c r="P7812">
        <f t="shared" si="491"/>
        <v>0.99999999994179234</v>
      </c>
      <c r="Q7812">
        <v>79</v>
      </c>
      <c r="R7812">
        <v>0.99999999994179234</v>
      </c>
      <c r="S7812">
        <v>75.900000000000006</v>
      </c>
    </row>
    <row r="7813" spans="1:19" x14ac:dyDescent="0.25">
      <c r="A7813" t="s">
        <v>7844</v>
      </c>
      <c r="B7813">
        <v>84</v>
      </c>
      <c r="D7813" t="str">
        <f t="shared" si="488"/>
        <v xml:space="preserve">6-16-2011 19:51 </v>
      </c>
      <c r="E7813">
        <f t="shared" si="489"/>
        <v>0.99999999994179234</v>
      </c>
      <c r="F7813">
        <v>84</v>
      </c>
      <c r="K7813" t="s">
        <v>17419</v>
      </c>
      <c r="L7813">
        <v>75.900000000000006</v>
      </c>
      <c r="N7813" t="s">
        <v>17527</v>
      </c>
      <c r="O7813" t="str">
        <f t="shared" si="490"/>
        <v xml:space="preserve">6-11-2012 12:51 </v>
      </c>
      <c r="P7813">
        <f t="shared" si="491"/>
        <v>0.99999999994179234</v>
      </c>
      <c r="Q7813">
        <v>80.099999999999994</v>
      </c>
      <c r="R7813">
        <v>0.99999999994179234</v>
      </c>
      <c r="S7813">
        <v>75.900000000000006</v>
      </c>
    </row>
    <row r="7814" spans="1:19" x14ac:dyDescent="0.25">
      <c r="A7814" t="s">
        <v>7845</v>
      </c>
      <c r="B7814">
        <v>86</v>
      </c>
      <c r="D7814" t="str">
        <f t="shared" si="488"/>
        <v xml:space="preserve">6-16-2011 18:51 </v>
      </c>
      <c r="E7814">
        <f t="shared" si="489"/>
        <v>0.99999999994179234</v>
      </c>
      <c r="F7814">
        <v>86</v>
      </c>
      <c r="K7814" t="s">
        <v>17420</v>
      </c>
      <c r="L7814">
        <v>73.900000000000006</v>
      </c>
      <c r="N7814" t="s">
        <v>17528</v>
      </c>
      <c r="O7814" t="str">
        <f t="shared" si="490"/>
        <v xml:space="preserve">6-11-2012 11:51 </v>
      </c>
      <c r="P7814">
        <f t="shared" si="491"/>
        <v>1.0000000001164153</v>
      </c>
      <c r="Q7814">
        <v>80.099999999999994</v>
      </c>
      <c r="R7814">
        <v>0.99999999994179234</v>
      </c>
      <c r="S7814">
        <v>75.900000000000006</v>
      </c>
    </row>
    <row r="7815" spans="1:19" x14ac:dyDescent="0.25">
      <c r="A7815" t="s">
        <v>7846</v>
      </c>
      <c r="B7815">
        <v>87.1</v>
      </c>
      <c r="D7815" t="str">
        <f t="shared" si="488"/>
        <v xml:space="preserve">6-16-2011 17:51 </v>
      </c>
      <c r="E7815">
        <f t="shared" si="489"/>
        <v>1.0000000001164153</v>
      </c>
      <c r="F7815">
        <v>87.1</v>
      </c>
      <c r="K7815" t="s">
        <v>17421</v>
      </c>
      <c r="L7815">
        <v>72</v>
      </c>
      <c r="N7815" t="s">
        <v>17529</v>
      </c>
      <c r="O7815" t="str">
        <f t="shared" si="490"/>
        <v xml:space="preserve">6-11-2012 10:51 </v>
      </c>
      <c r="P7815">
        <f t="shared" si="491"/>
        <v>0.79999999998835847</v>
      </c>
      <c r="Q7815">
        <v>75.900000000000006</v>
      </c>
      <c r="R7815">
        <v>0.99999999994179234</v>
      </c>
      <c r="S7815">
        <v>75.900000000000006</v>
      </c>
    </row>
    <row r="7816" spans="1:19" x14ac:dyDescent="0.25">
      <c r="A7816" t="s">
        <v>7847</v>
      </c>
      <c r="B7816">
        <v>87.1</v>
      </c>
      <c r="D7816" t="str">
        <f t="shared" si="488"/>
        <v xml:space="preserve">6-16-2011 16:51 </v>
      </c>
      <c r="E7816">
        <f t="shared" si="489"/>
        <v>0.99999999994179234</v>
      </c>
      <c r="F7816">
        <v>87.1</v>
      </c>
      <c r="K7816" t="s">
        <v>17422</v>
      </c>
      <c r="L7816">
        <v>69.099999999999994</v>
      </c>
      <c r="N7816" t="s">
        <v>17530</v>
      </c>
      <c r="O7816" t="str">
        <f t="shared" si="490"/>
        <v xml:space="preserve">6-11-2012 10:03 </v>
      </c>
      <c r="P7816">
        <f t="shared" si="491"/>
        <v>0.19999999995343387</v>
      </c>
      <c r="Q7816">
        <v>75.2</v>
      </c>
      <c r="R7816">
        <v>1.0000000001164153</v>
      </c>
      <c r="S7816">
        <v>75.900000000000006</v>
      </c>
    </row>
    <row r="7817" spans="1:19" x14ac:dyDescent="0.25">
      <c r="A7817" t="s">
        <v>7848</v>
      </c>
      <c r="B7817">
        <v>89.1</v>
      </c>
      <c r="D7817" t="str">
        <f t="shared" si="488"/>
        <v xml:space="preserve">6-16-2011 15:51 </v>
      </c>
      <c r="E7817">
        <f t="shared" si="489"/>
        <v>0.99999999994179234</v>
      </c>
      <c r="F7817">
        <v>89.1</v>
      </c>
      <c r="K7817" t="s">
        <v>17423</v>
      </c>
      <c r="L7817">
        <v>66</v>
      </c>
      <c r="N7817" t="s">
        <v>17531</v>
      </c>
      <c r="O7817" t="str">
        <f t="shared" si="490"/>
        <v xml:space="preserve">6-11-2012 9:51 </v>
      </c>
      <c r="P7817">
        <f t="shared" si="491"/>
        <v>0.99999999994179234</v>
      </c>
      <c r="Q7817">
        <v>73.900000000000006</v>
      </c>
      <c r="R7817">
        <v>0.99999999994179234</v>
      </c>
      <c r="S7817">
        <v>75.900000000000006</v>
      </c>
    </row>
    <row r="7818" spans="1:19" x14ac:dyDescent="0.25">
      <c r="A7818" t="s">
        <v>7849</v>
      </c>
      <c r="B7818">
        <v>87.1</v>
      </c>
      <c r="D7818" t="str">
        <f t="shared" si="488"/>
        <v xml:space="preserve">6-16-2011 14:51 </v>
      </c>
      <c r="E7818">
        <f t="shared" si="489"/>
        <v>1.0000000001164153</v>
      </c>
      <c r="F7818">
        <v>87.1</v>
      </c>
      <c r="K7818" t="s">
        <v>17424</v>
      </c>
      <c r="L7818">
        <v>63</v>
      </c>
      <c r="N7818" t="s">
        <v>17532</v>
      </c>
      <c r="O7818" t="str">
        <f t="shared" si="490"/>
        <v xml:space="preserve">6-11-2012 8:51 </v>
      </c>
      <c r="P7818">
        <f t="shared" si="491"/>
        <v>0.63333333330228925</v>
      </c>
      <c r="Q7818">
        <v>73</v>
      </c>
      <c r="R7818">
        <v>1.0000000001164153</v>
      </c>
      <c r="S7818">
        <v>75.900000000000006</v>
      </c>
    </row>
    <row r="7819" spans="1:19" x14ac:dyDescent="0.25">
      <c r="A7819" t="s">
        <v>7850</v>
      </c>
      <c r="B7819">
        <v>87.1</v>
      </c>
      <c r="D7819" t="str">
        <f t="shared" si="488"/>
        <v xml:space="preserve">6-16-2011 13:51 </v>
      </c>
      <c r="E7819">
        <f t="shared" si="489"/>
        <v>0.99999999994179234</v>
      </c>
      <c r="F7819">
        <v>87.1</v>
      </c>
      <c r="K7819" t="s">
        <v>17425</v>
      </c>
      <c r="L7819">
        <v>60.1</v>
      </c>
      <c r="N7819" t="s">
        <v>17533</v>
      </c>
      <c r="O7819" t="str">
        <f t="shared" si="490"/>
        <v xml:space="preserve">6-11-2012 8:13 </v>
      </c>
      <c r="P7819">
        <f t="shared" si="491"/>
        <v>0.36666666681412607</v>
      </c>
      <c r="Q7819">
        <v>71.599999999999994</v>
      </c>
      <c r="R7819">
        <v>0.99999999994179234</v>
      </c>
      <c r="S7819">
        <v>75.900000000000006</v>
      </c>
    </row>
    <row r="7820" spans="1:19" x14ac:dyDescent="0.25">
      <c r="A7820" t="s">
        <v>7851</v>
      </c>
      <c r="B7820">
        <v>82.9</v>
      </c>
      <c r="D7820" t="str">
        <f t="shared" si="488"/>
        <v xml:space="preserve">6-16-2011 12:51 </v>
      </c>
      <c r="E7820">
        <f t="shared" si="489"/>
        <v>0.99999999994179234</v>
      </c>
      <c r="F7820">
        <v>82.9</v>
      </c>
      <c r="K7820" t="s">
        <v>17426</v>
      </c>
      <c r="L7820">
        <v>59</v>
      </c>
      <c r="N7820" t="s">
        <v>17534</v>
      </c>
      <c r="O7820" t="str">
        <f t="shared" si="490"/>
        <v xml:space="preserve">6-11-2012 7:51 </v>
      </c>
      <c r="P7820">
        <f t="shared" si="491"/>
        <v>0.99999999994179234</v>
      </c>
      <c r="Q7820">
        <v>72</v>
      </c>
      <c r="R7820">
        <v>1.0000000001164153</v>
      </c>
      <c r="S7820">
        <v>75.900000000000006</v>
      </c>
    </row>
    <row r="7821" spans="1:19" x14ac:dyDescent="0.25">
      <c r="A7821" t="s">
        <v>7852</v>
      </c>
      <c r="B7821">
        <v>84.9</v>
      </c>
      <c r="D7821" t="str">
        <f t="shared" si="488"/>
        <v xml:space="preserve">6-16-2011 11:51 </v>
      </c>
      <c r="E7821">
        <f t="shared" si="489"/>
        <v>1.0000000001164153</v>
      </c>
      <c r="F7821">
        <v>84.9</v>
      </c>
      <c r="K7821" t="s">
        <v>17427</v>
      </c>
      <c r="L7821">
        <v>60.1</v>
      </c>
      <c r="N7821" t="s">
        <v>17535</v>
      </c>
      <c r="O7821" t="str">
        <f t="shared" si="490"/>
        <v xml:space="preserve">6-11-2012 6:51 </v>
      </c>
      <c r="P7821">
        <f t="shared" si="491"/>
        <v>0.26666666666278616</v>
      </c>
      <c r="Q7821">
        <v>73</v>
      </c>
      <c r="R7821">
        <v>0.99999999994179234</v>
      </c>
      <c r="S7821">
        <v>75.900000000000006</v>
      </c>
    </row>
    <row r="7822" spans="1:19" x14ac:dyDescent="0.25">
      <c r="A7822" t="s">
        <v>7853</v>
      </c>
      <c r="B7822">
        <v>82</v>
      </c>
      <c r="D7822" t="str">
        <f t="shared" si="488"/>
        <v xml:space="preserve">6-16-2011 10:51 </v>
      </c>
      <c r="E7822">
        <f t="shared" si="489"/>
        <v>0.99999999994179234</v>
      </c>
      <c r="F7822">
        <v>82</v>
      </c>
      <c r="K7822" t="s">
        <v>17428</v>
      </c>
      <c r="L7822">
        <v>61</v>
      </c>
      <c r="N7822" t="s">
        <v>17536</v>
      </c>
      <c r="O7822" t="str">
        <f t="shared" si="490"/>
        <v xml:space="preserve">6-11-2012 6:35 </v>
      </c>
      <c r="P7822">
        <f t="shared" si="491"/>
        <v>0.73333333327900618</v>
      </c>
      <c r="Q7822">
        <v>73.400000000000006</v>
      </c>
      <c r="R7822">
        <v>0.99999999994179234</v>
      </c>
      <c r="S7822">
        <v>75.900000000000006</v>
      </c>
    </row>
    <row r="7823" spans="1:19" x14ac:dyDescent="0.25">
      <c r="A7823" t="s">
        <v>7854</v>
      </c>
      <c r="B7823">
        <v>79</v>
      </c>
      <c r="D7823" t="str">
        <f t="shared" si="488"/>
        <v xml:space="preserve">6-16-2011 9:51 </v>
      </c>
      <c r="E7823">
        <f t="shared" si="489"/>
        <v>0.99999999994179234</v>
      </c>
      <c r="F7823">
        <v>79</v>
      </c>
      <c r="K7823" t="s">
        <v>17429</v>
      </c>
      <c r="L7823">
        <v>62.1</v>
      </c>
      <c r="N7823" t="s">
        <v>17537</v>
      </c>
      <c r="O7823" t="str">
        <f t="shared" si="490"/>
        <v xml:space="preserve">6-11-2012 5:51 </v>
      </c>
      <c r="P7823">
        <f t="shared" si="491"/>
        <v>0.63333333330228925</v>
      </c>
      <c r="Q7823">
        <v>73</v>
      </c>
      <c r="R7823">
        <v>1.0000000001164153</v>
      </c>
      <c r="S7823">
        <v>75.900000000000006</v>
      </c>
    </row>
    <row r="7824" spans="1:19" x14ac:dyDescent="0.25">
      <c r="A7824" t="s">
        <v>7855</v>
      </c>
      <c r="B7824">
        <v>75</v>
      </c>
      <c r="D7824" t="str">
        <f t="shared" si="488"/>
        <v xml:space="preserve">6-16-2011 8:51 </v>
      </c>
      <c r="E7824">
        <f t="shared" si="489"/>
        <v>1.0000000001164153</v>
      </c>
      <c r="F7824">
        <v>75</v>
      </c>
      <c r="K7824" t="s">
        <v>17430</v>
      </c>
      <c r="L7824">
        <v>63</v>
      </c>
      <c r="N7824" t="s">
        <v>17538</v>
      </c>
      <c r="O7824" t="str">
        <f t="shared" si="490"/>
        <v xml:space="preserve">6-11-2012 5:13 </v>
      </c>
      <c r="P7824">
        <f t="shared" si="491"/>
        <v>0.36666666681412607</v>
      </c>
      <c r="Q7824">
        <v>73.400000000000006</v>
      </c>
      <c r="R7824">
        <v>1.0000000001164153</v>
      </c>
      <c r="S7824">
        <v>75.900000000000006</v>
      </c>
    </row>
    <row r="7825" spans="1:19" x14ac:dyDescent="0.25">
      <c r="A7825" t="s">
        <v>7856</v>
      </c>
      <c r="B7825">
        <v>71.099999999999994</v>
      </c>
      <c r="D7825" t="str">
        <f t="shared" si="488"/>
        <v xml:space="preserve">6-16-2011 7:51 </v>
      </c>
      <c r="E7825">
        <f t="shared" si="489"/>
        <v>0.99999999994179234</v>
      </c>
      <c r="F7825">
        <v>71.099999999999994</v>
      </c>
      <c r="K7825" t="s">
        <v>17431</v>
      </c>
      <c r="L7825">
        <v>64.900000000000006</v>
      </c>
      <c r="N7825" t="s">
        <v>17539</v>
      </c>
      <c r="O7825" t="str">
        <f t="shared" si="490"/>
        <v xml:space="preserve">6-11-2012 4:51 </v>
      </c>
      <c r="P7825">
        <f t="shared" si="491"/>
        <v>0.99999999994179234</v>
      </c>
      <c r="Q7825">
        <v>72</v>
      </c>
      <c r="R7825">
        <v>0.99999999994179234</v>
      </c>
      <c r="S7825">
        <v>75.900000000000006</v>
      </c>
    </row>
    <row r="7826" spans="1:19" x14ac:dyDescent="0.25">
      <c r="A7826" t="s">
        <v>7857</v>
      </c>
      <c r="B7826">
        <v>69.099999999999994</v>
      </c>
      <c r="D7826" t="str">
        <f t="shared" si="488"/>
        <v xml:space="preserve">6-16-2011 6:51 </v>
      </c>
      <c r="E7826">
        <f t="shared" si="489"/>
        <v>0.99999999994179234</v>
      </c>
      <c r="F7826">
        <v>69.099999999999994</v>
      </c>
      <c r="K7826" t="s">
        <v>17432</v>
      </c>
      <c r="L7826">
        <v>66</v>
      </c>
      <c r="N7826" t="s">
        <v>17540</v>
      </c>
      <c r="O7826" t="str">
        <f t="shared" si="490"/>
        <v xml:space="preserve">6-11-2012 3:51 </v>
      </c>
      <c r="P7826">
        <f t="shared" si="491"/>
        <v>0.99999999994179234</v>
      </c>
      <c r="Q7826">
        <v>72</v>
      </c>
      <c r="R7826">
        <v>0.99999999994179234</v>
      </c>
      <c r="S7826">
        <v>75.900000000000006</v>
      </c>
    </row>
    <row r="7827" spans="1:19" x14ac:dyDescent="0.25">
      <c r="A7827" t="s">
        <v>7858</v>
      </c>
      <c r="B7827">
        <v>68</v>
      </c>
      <c r="D7827" t="str">
        <f t="shared" si="488"/>
        <v xml:space="preserve">6-16-2011 5:51 </v>
      </c>
      <c r="E7827">
        <f t="shared" si="489"/>
        <v>1.0000000001164153</v>
      </c>
      <c r="F7827">
        <v>68</v>
      </c>
      <c r="K7827" t="s">
        <v>17433</v>
      </c>
      <c r="L7827">
        <v>66.900000000000006</v>
      </c>
      <c r="N7827" t="s">
        <v>17541</v>
      </c>
      <c r="O7827" t="str">
        <f t="shared" si="490"/>
        <v xml:space="preserve">6-11-2012 2:51 </v>
      </c>
      <c r="P7827">
        <f t="shared" si="491"/>
        <v>1.0000000001164153</v>
      </c>
      <c r="Q7827">
        <v>73</v>
      </c>
      <c r="R7827">
        <v>0.48333333333721384</v>
      </c>
      <c r="S7827">
        <v>75.900000000000006</v>
      </c>
    </row>
    <row r="7828" spans="1:19" x14ac:dyDescent="0.25">
      <c r="A7828" t="s">
        <v>7859</v>
      </c>
      <c r="B7828">
        <v>69.099999999999994</v>
      </c>
      <c r="D7828" t="str">
        <f t="shared" si="488"/>
        <v xml:space="preserve">6-16-2011 4:51 </v>
      </c>
      <c r="E7828">
        <f t="shared" si="489"/>
        <v>0.99999999994179234</v>
      </c>
      <c r="F7828">
        <v>69.099999999999994</v>
      </c>
      <c r="K7828" t="s">
        <v>17434</v>
      </c>
      <c r="L7828">
        <v>70</v>
      </c>
      <c r="N7828" t="s">
        <v>17542</v>
      </c>
      <c r="O7828" t="str">
        <f t="shared" si="490"/>
        <v xml:space="preserve">6-11-2012 1:51 </v>
      </c>
      <c r="P7828">
        <f t="shared" si="491"/>
        <v>0.99999999994179234</v>
      </c>
      <c r="Q7828">
        <v>73</v>
      </c>
      <c r="R7828">
        <v>1.0000000001164153</v>
      </c>
      <c r="S7828">
        <v>75.900000000000006</v>
      </c>
    </row>
    <row r="7829" spans="1:19" x14ac:dyDescent="0.25">
      <c r="A7829" t="s">
        <v>7860</v>
      </c>
      <c r="B7829">
        <v>69.099999999999994</v>
      </c>
      <c r="D7829" t="str">
        <f t="shared" si="488"/>
        <v xml:space="preserve">6-16-2011 3:51 </v>
      </c>
      <c r="E7829">
        <f t="shared" si="489"/>
        <v>0.99999999994179234</v>
      </c>
      <c r="F7829">
        <v>69.099999999999994</v>
      </c>
      <c r="K7829" t="s">
        <v>17435</v>
      </c>
      <c r="L7829">
        <v>72</v>
      </c>
      <c r="N7829" t="s">
        <v>17543</v>
      </c>
      <c r="O7829" t="str">
        <f t="shared" si="490"/>
        <v xml:space="preserve">6-11-2012 0:51 </v>
      </c>
      <c r="P7829">
        <f t="shared" si="491"/>
        <v>0.99999999994179234</v>
      </c>
      <c r="Q7829">
        <v>73.900000000000006</v>
      </c>
      <c r="R7829">
        <v>1.0000000001164153</v>
      </c>
      <c r="S7829">
        <v>75.900000000000006</v>
      </c>
    </row>
    <row r="7830" spans="1:19" x14ac:dyDescent="0.25">
      <c r="A7830" t="s">
        <v>7861</v>
      </c>
      <c r="B7830">
        <v>69.099999999999994</v>
      </c>
      <c r="D7830" t="str">
        <f t="shared" si="488"/>
        <v xml:space="preserve">6-16-2011 2:51 </v>
      </c>
      <c r="E7830">
        <f t="shared" si="489"/>
        <v>1.0000000001164153</v>
      </c>
      <c r="F7830">
        <v>69.099999999999994</v>
      </c>
      <c r="K7830" t="s">
        <v>17436</v>
      </c>
      <c r="L7830">
        <v>73.900000000000006</v>
      </c>
      <c r="N7830" t="s">
        <v>17544</v>
      </c>
      <c r="O7830" t="str">
        <f t="shared" si="490"/>
        <v xml:space="preserve">6-10-2012 23:51 </v>
      </c>
      <c r="P7830">
        <f t="shared" si="491"/>
        <v>1.0000000001164153</v>
      </c>
      <c r="Q7830">
        <v>75</v>
      </c>
      <c r="R7830">
        <v>0.99999999994179234</v>
      </c>
      <c r="S7830">
        <v>75.900000000000006</v>
      </c>
    </row>
    <row r="7831" spans="1:19" x14ac:dyDescent="0.25">
      <c r="A7831" t="s">
        <v>7862</v>
      </c>
      <c r="B7831">
        <v>71.099999999999994</v>
      </c>
      <c r="D7831" t="str">
        <f t="shared" si="488"/>
        <v xml:space="preserve">6-16-2011 1:51 </v>
      </c>
      <c r="E7831">
        <f t="shared" si="489"/>
        <v>0.99999999994179234</v>
      </c>
      <c r="F7831">
        <v>71.099999999999994</v>
      </c>
      <c r="K7831" t="s">
        <v>17437</v>
      </c>
      <c r="L7831">
        <v>77</v>
      </c>
      <c r="N7831" t="s">
        <v>17545</v>
      </c>
      <c r="O7831" t="str">
        <f t="shared" si="490"/>
        <v xml:space="preserve">6-10-2012 22:51 </v>
      </c>
      <c r="P7831">
        <f t="shared" si="491"/>
        <v>0.99999999994179234</v>
      </c>
      <c r="Q7831">
        <v>71.099999999999994</v>
      </c>
      <c r="R7831">
        <v>0.99999999994179234</v>
      </c>
      <c r="S7831">
        <v>75.900000000000006</v>
      </c>
    </row>
    <row r="7832" spans="1:19" x14ac:dyDescent="0.25">
      <c r="A7832" t="s">
        <v>7863</v>
      </c>
      <c r="B7832">
        <v>70</v>
      </c>
      <c r="D7832" t="str">
        <f t="shared" si="488"/>
        <v xml:space="preserve">6-16-2011 0:51 </v>
      </c>
      <c r="E7832">
        <f t="shared" si="489"/>
        <v>0.99999999994179234</v>
      </c>
      <c r="F7832">
        <v>70</v>
      </c>
      <c r="K7832" t="s">
        <v>17438</v>
      </c>
      <c r="L7832">
        <v>75</v>
      </c>
      <c r="N7832" t="s">
        <v>17546</v>
      </c>
      <c r="O7832" t="str">
        <f t="shared" si="490"/>
        <v xml:space="preserve">6-10-2012 21:51 </v>
      </c>
      <c r="P7832">
        <f t="shared" si="491"/>
        <v>0.99999999994179234</v>
      </c>
      <c r="Q7832">
        <v>75</v>
      </c>
      <c r="R7832">
        <v>0.99999999994179234</v>
      </c>
      <c r="S7832">
        <v>75.900000000000006</v>
      </c>
    </row>
    <row r="7833" spans="1:19" x14ac:dyDescent="0.25">
      <c r="A7833" t="s">
        <v>7864</v>
      </c>
      <c r="B7833">
        <v>70</v>
      </c>
      <c r="D7833" t="str">
        <f t="shared" si="488"/>
        <v xml:space="preserve">6-15-2011 23:51 </v>
      </c>
      <c r="E7833">
        <f t="shared" si="489"/>
        <v>1.0000000001164153</v>
      </c>
      <c r="F7833">
        <v>70</v>
      </c>
      <c r="K7833" t="s">
        <v>17439</v>
      </c>
      <c r="L7833">
        <v>77</v>
      </c>
      <c r="N7833" t="s">
        <v>17547</v>
      </c>
      <c r="O7833" t="str">
        <f t="shared" si="490"/>
        <v xml:space="preserve">6-10-2012 20:51 </v>
      </c>
      <c r="P7833">
        <f t="shared" si="491"/>
        <v>1.0000000001164153</v>
      </c>
      <c r="Q7833">
        <v>75.900000000000006</v>
      </c>
      <c r="R7833">
        <v>0.99999999994179234</v>
      </c>
      <c r="S7833">
        <v>75.900000000000006</v>
      </c>
    </row>
    <row r="7834" spans="1:19" x14ac:dyDescent="0.25">
      <c r="A7834" t="s">
        <v>7865</v>
      </c>
      <c r="B7834">
        <v>71.099999999999994</v>
      </c>
      <c r="D7834" t="str">
        <f t="shared" si="488"/>
        <v xml:space="preserve">6-15-2011 22:51 </v>
      </c>
      <c r="E7834">
        <f t="shared" si="489"/>
        <v>0.99999999994179234</v>
      </c>
      <c r="F7834">
        <v>71.099999999999994</v>
      </c>
      <c r="K7834" t="s">
        <v>17440</v>
      </c>
      <c r="L7834">
        <v>78.099999999999994</v>
      </c>
      <c r="N7834" t="s">
        <v>17548</v>
      </c>
      <c r="O7834" t="str">
        <f t="shared" si="490"/>
        <v xml:space="preserve">6-10-2012 19:51 </v>
      </c>
      <c r="P7834">
        <f t="shared" si="491"/>
        <v>0.99999999994179234</v>
      </c>
      <c r="Q7834">
        <v>80.099999999999994</v>
      </c>
      <c r="R7834">
        <v>0.99999999994179234</v>
      </c>
      <c r="S7834">
        <v>75.900000000000006</v>
      </c>
    </row>
    <row r="7835" spans="1:19" x14ac:dyDescent="0.25">
      <c r="A7835" t="s">
        <v>7866</v>
      </c>
      <c r="B7835">
        <v>73.900000000000006</v>
      </c>
      <c r="D7835" t="str">
        <f t="shared" si="488"/>
        <v xml:space="preserve">6-15-2011 21:51 </v>
      </c>
      <c r="E7835">
        <f t="shared" si="489"/>
        <v>0.99999999994179234</v>
      </c>
      <c r="F7835">
        <v>73.900000000000006</v>
      </c>
      <c r="K7835" t="s">
        <v>17441</v>
      </c>
      <c r="L7835">
        <v>78.8</v>
      </c>
      <c r="N7835" t="s">
        <v>17549</v>
      </c>
      <c r="O7835" t="str">
        <f t="shared" si="490"/>
        <v xml:space="preserve">6-10-2012 18:51 </v>
      </c>
      <c r="P7835">
        <f t="shared" si="491"/>
        <v>0.99999999994179234</v>
      </c>
      <c r="Q7835">
        <v>82</v>
      </c>
      <c r="R7835">
        <v>1.0000000001164153</v>
      </c>
      <c r="S7835">
        <v>75.900000000000006</v>
      </c>
    </row>
    <row r="7836" spans="1:19" x14ac:dyDescent="0.25">
      <c r="A7836" t="s">
        <v>7867</v>
      </c>
      <c r="B7836">
        <v>75</v>
      </c>
      <c r="D7836" t="str">
        <f t="shared" si="488"/>
        <v xml:space="preserve">6-15-2011 20:51 </v>
      </c>
      <c r="E7836">
        <f t="shared" si="489"/>
        <v>1.0000000001164153</v>
      </c>
      <c r="F7836">
        <v>75</v>
      </c>
      <c r="K7836" t="s">
        <v>17442</v>
      </c>
      <c r="L7836">
        <v>77</v>
      </c>
      <c r="N7836" t="s">
        <v>17550</v>
      </c>
      <c r="O7836" t="str">
        <f t="shared" si="490"/>
        <v xml:space="preserve">6-10-2012 17:51 </v>
      </c>
      <c r="P7836">
        <f t="shared" si="491"/>
        <v>1.0000000001164153</v>
      </c>
      <c r="Q7836">
        <v>82.9</v>
      </c>
      <c r="R7836">
        <v>1.0000000001164153</v>
      </c>
      <c r="S7836">
        <v>75.900000000000006</v>
      </c>
    </row>
    <row r="7837" spans="1:19" x14ac:dyDescent="0.25">
      <c r="A7837" t="s">
        <v>7868</v>
      </c>
      <c r="B7837">
        <v>75.900000000000006</v>
      </c>
      <c r="D7837" t="str">
        <f t="shared" si="488"/>
        <v xml:space="preserve">6-15-2011 19:51 </v>
      </c>
      <c r="E7837">
        <f t="shared" si="489"/>
        <v>0.99999999994179234</v>
      </c>
      <c r="F7837">
        <v>75.900000000000006</v>
      </c>
      <c r="K7837" t="s">
        <v>17443</v>
      </c>
      <c r="L7837">
        <v>75</v>
      </c>
      <c r="N7837" t="s">
        <v>17551</v>
      </c>
      <c r="O7837" t="str">
        <f t="shared" si="490"/>
        <v xml:space="preserve">6-10-2012 16:51 </v>
      </c>
      <c r="P7837">
        <f t="shared" si="491"/>
        <v>0.99999999994179234</v>
      </c>
      <c r="Q7837">
        <v>84.9</v>
      </c>
      <c r="R7837">
        <v>0.99999999994179234</v>
      </c>
      <c r="S7837">
        <v>75.900000000000006</v>
      </c>
    </row>
    <row r="7838" spans="1:19" x14ac:dyDescent="0.25">
      <c r="A7838" t="s">
        <v>7869</v>
      </c>
      <c r="B7838">
        <v>79</v>
      </c>
      <c r="D7838" t="str">
        <f t="shared" si="488"/>
        <v xml:space="preserve">6-15-2011 18:51 </v>
      </c>
      <c r="E7838">
        <f t="shared" si="489"/>
        <v>0.99999999994179234</v>
      </c>
      <c r="F7838">
        <v>79</v>
      </c>
      <c r="K7838" t="s">
        <v>17444</v>
      </c>
      <c r="L7838">
        <v>75</v>
      </c>
      <c r="N7838" t="s">
        <v>17552</v>
      </c>
      <c r="O7838" t="str">
        <f t="shared" si="490"/>
        <v xml:space="preserve">6-10-2012 15:51 </v>
      </c>
      <c r="P7838">
        <f t="shared" si="491"/>
        <v>0.99999999994179234</v>
      </c>
      <c r="Q7838">
        <v>87.1</v>
      </c>
      <c r="R7838">
        <v>0.99999999994179234</v>
      </c>
      <c r="S7838">
        <v>75.900000000000006</v>
      </c>
    </row>
    <row r="7839" spans="1:19" x14ac:dyDescent="0.25">
      <c r="A7839" t="s">
        <v>7870</v>
      </c>
      <c r="B7839">
        <v>80.099999999999994</v>
      </c>
      <c r="D7839" t="str">
        <f t="shared" si="488"/>
        <v xml:space="preserve">6-15-2011 17:51 </v>
      </c>
      <c r="E7839">
        <f t="shared" si="489"/>
        <v>1.0000000001164153</v>
      </c>
      <c r="F7839">
        <v>80.099999999999994</v>
      </c>
      <c r="K7839" t="s">
        <v>17445</v>
      </c>
      <c r="L7839">
        <v>73</v>
      </c>
      <c r="N7839" t="s">
        <v>17553</v>
      </c>
      <c r="O7839" t="str">
        <f t="shared" si="490"/>
        <v xml:space="preserve">6-10-2012 14:51 </v>
      </c>
      <c r="P7839">
        <f t="shared" si="491"/>
        <v>1.0000000001164153</v>
      </c>
      <c r="Q7839">
        <v>88</v>
      </c>
      <c r="R7839">
        <v>1.0000000001164153</v>
      </c>
      <c r="S7839">
        <v>75.900000000000006</v>
      </c>
    </row>
    <row r="7840" spans="1:19" x14ac:dyDescent="0.25">
      <c r="A7840" t="s">
        <v>7871</v>
      </c>
      <c r="B7840">
        <v>80.099999999999994</v>
      </c>
      <c r="D7840" t="str">
        <f t="shared" si="488"/>
        <v xml:space="preserve">6-15-2011 16:51 </v>
      </c>
      <c r="E7840">
        <f t="shared" si="489"/>
        <v>0.99999999994179234</v>
      </c>
      <c r="F7840">
        <v>80.099999999999994</v>
      </c>
      <c r="K7840" t="s">
        <v>17446</v>
      </c>
      <c r="L7840">
        <v>70</v>
      </c>
      <c r="N7840" t="s">
        <v>17554</v>
      </c>
      <c r="O7840" t="str">
        <f t="shared" si="490"/>
        <v xml:space="preserve">6-10-2012 13:51 </v>
      </c>
      <c r="P7840">
        <f t="shared" si="491"/>
        <v>0.99999999994179234</v>
      </c>
      <c r="Q7840">
        <v>88</v>
      </c>
      <c r="R7840">
        <v>0.99999999994179234</v>
      </c>
      <c r="S7840">
        <v>75.900000000000006</v>
      </c>
    </row>
    <row r="7841" spans="1:19" x14ac:dyDescent="0.25">
      <c r="A7841" t="s">
        <v>7872</v>
      </c>
      <c r="B7841">
        <v>81</v>
      </c>
      <c r="D7841" t="str">
        <f t="shared" si="488"/>
        <v xml:space="preserve">6-15-2011 15:51 </v>
      </c>
      <c r="E7841">
        <f t="shared" si="489"/>
        <v>0.99999999994179234</v>
      </c>
      <c r="F7841">
        <v>81</v>
      </c>
      <c r="K7841" t="s">
        <v>17447</v>
      </c>
      <c r="L7841">
        <v>71.599999999999994</v>
      </c>
      <c r="N7841" t="s">
        <v>17555</v>
      </c>
      <c r="O7841" t="str">
        <f t="shared" si="490"/>
        <v xml:space="preserve">6-10-2012 12:51 </v>
      </c>
      <c r="P7841">
        <f t="shared" si="491"/>
        <v>0.99999999994179234</v>
      </c>
      <c r="Q7841">
        <v>87.1</v>
      </c>
      <c r="R7841">
        <v>0.99999999994179234</v>
      </c>
      <c r="S7841">
        <v>75.900000000000006</v>
      </c>
    </row>
    <row r="7842" spans="1:19" x14ac:dyDescent="0.25">
      <c r="A7842" t="s">
        <v>7873</v>
      </c>
      <c r="B7842">
        <v>81</v>
      </c>
      <c r="D7842" t="str">
        <f t="shared" si="488"/>
        <v xml:space="preserve">6-15-2011 14:51 </v>
      </c>
      <c r="E7842">
        <f t="shared" si="489"/>
        <v>1.0000000001164153</v>
      </c>
      <c r="F7842">
        <v>81</v>
      </c>
      <c r="K7842" t="s">
        <v>17448</v>
      </c>
      <c r="L7842">
        <v>71.099999999999994</v>
      </c>
      <c r="N7842" t="s">
        <v>17556</v>
      </c>
      <c r="O7842" t="str">
        <f t="shared" si="490"/>
        <v xml:space="preserve">6-10-2012 11:51 </v>
      </c>
      <c r="P7842">
        <f t="shared" si="491"/>
        <v>1.0000000001164153</v>
      </c>
      <c r="Q7842">
        <v>86</v>
      </c>
      <c r="R7842">
        <v>1.0000000001164153</v>
      </c>
      <c r="S7842">
        <v>75.900000000000006</v>
      </c>
    </row>
    <row r="7843" spans="1:19" x14ac:dyDescent="0.25">
      <c r="A7843" t="s">
        <v>7874</v>
      </c>
      <c r="B7843">
        <v>80.099999999999994</v>
      </c>
      <c r="D7843" t="str">
        <f t="shared" si="488"/>
        <v xml:space="preserve">6-15-2011 13:51 </v>
      </c>
      <c r="E7843">
        <f t="shared" si="489"/>
        <v>0.99999999994179234</v>
      </c>
      <c r="F7843">
        <v>80.099999999999994</v>
      </c>
      <c r="K7843" t="s">
        <v>17449</v>
      </c>
      <c r="L7843">
        <v>68</v>
      </c>
      <c r="N7843" t="s">
        <v>17557</v>
      </c>
      <c r="O7843" t="str">
        <f t="shared" si="490"/>
        <v xml:space="preserve">6-10-2012 10:51 </v>
      </c>
      <c r="P7843">
        <f t="shared" si="491"/>
        <v>0.99999999994179234</v>
      </c>
      <c r="Q7843">
        <v>82</v>
      </c>
      <c r="R7843">
        <v>0.5166666666045785</v>
      </c>
      <c r="S7843">
        <v>75.900000000000006</v>
      </c>
    </row>
    <row r="7844" spans="1:19" x14ac:dyDescent="0.25">
      <c r="A7844" t="s">
        <v>7875</v>
      </c>
      <c r="B7844">
        <v>78.099999999999994</v>
      </c>
      <c r="D7844" t="str">
        <f t="shared" si="488"/>
        <v xml:space="preserve">6-15-2011 12:51 </v>
      </c>
      <c r="E7844">
        <f t="shared" si="489"/>
        <v>0.99999999994179234</v>
      </c>
      <c r="F7844">
        <v>78.099999999999994</v>
      </c>
      <c r="K7844" t="s">
        <v>17450</v>
      </c>
      <c r="L7844">
        <v>63</v>
      </c>
      <c r="N7844" t="s">
        <v>17558</v>
      </c>
      <c r="O7844" t="str">
        <f t="shared" si="490"/>
        <v xml:space="preserve">6-10-2012 9:51 </v>
      </c>
      <c r="P7844">
        <f t="shared" si="491"/>
        <v>0.99999999994179234</v>
      </c>
      <c r="Q7844">
        <v>79</v>
      </c>
      <c r="R7844">
        <v>0.99999999994179234</v>
      </c>
      <c r="S7844">
        <v>75.900000000000006</v>
      </c>
    </row>
    <row r="7845" spans="1:19" x14ac:dyDescent="0.25">
      <c r="A7845" t="s">
        <v>7876</v>
      </c>
      <c r="B7845">
        <v>75.900000000000006</v>
      </c>
      <c r="D7845" t="str">
        <f t="shared" si="488"/>
        <v xml:space="preserve">6-15-2011 11:51 </v>
      </c>
      <c r="E7845">
        <f t="shared" si="489"/>
        <v>1.0000000001164153</v>
      </c>
      <c r="F7845">
        <v>75.900000000000006</v>
      </c>
      <c r="K7845" t="s">
        <v>17451</v>
      </c>
      <c r="L7845">
        <v>60.1</v>
      </c>
      <c r="N7845" t="s">
        <v>17559</v>
      </c>
      <c r="O7845" t="str">
        <f t="shared" si="490"/>
        <v xml:space="preserve">6-10-2012 8:51 </v>
      </c>
      <c r="P7845">
        <f t="shared" si="491"/>
        <v>1.0000000001164153</v>
      </c>
      <c r="Q7845">
        <v>73.900000000000006</v>
      </c>
      <c r="R7845">
        <v>0.99999999994179234</v>
      </c>
      <c r="S7845">
        <v>75.900000000000006</v>
      </c>
    </row>
    <row r="7846" spans="1:19" x14ac:dyDescent="0.25">
      <c r="A7846" t="s">
        <v>7877</v>
      </c>
      <c r="B7846">
        <v>73.900000000000006</v>
      </c>
      <c r="D7846" t="str">
        <f t="shared" si="488"/>
        <v xml:space="preserve">6-15-2011 10:51 </v>
      </c>
      <c r="E7846">
        <f t="shared" si="489"/>
        <v>0.99999999994179234</v>
      </c>
      <c r="F7846">
        <v>73.900000000000006</v>
      </c>
      <c r="K7846" t="s">
        <v>17452</v>
      </c>
      <c r="L7846">
        <v>57.9</v>
      </c>
      <c r="N7846" t="s">
        <v>17560</v>
      </c>
      <c r="O7846" t="str">
        <f t="shared" si="490"/>
        <v xml:space="preserve">6-10-2012 7:51 </v>
      </c>
      <c r="P7846">
        <f t="shared" si="491"/>
        <v>0.99999999994179234</v>
      </c>
      <c r="Q7846">
        <v>70</v>
      </c>
      <c r="R7846">
        <v>1.0000000001164153</v>
      </c>
      <c r="S7846">
        <v>75.900000000000006</v>
      </c>
    </row>
    <row r="7847" spans="1:19" x14ac:dyDescent="0.25">
      <c r="A7847" t="s">
        <v>7878</v>
      </c>
      <c r="B7847">
        <v>72</v>
      </c>
      <c r="D7847" t="str">
        <f t="shared" si="488"/>
        <v xml:space="preserve">6-15-2011 9:51 </v>
      </c>
      <c r="E7847">
        <f t="shared" si="489"/>
        <v>0.99999999994179234</v>
      </c>
      <c r="F7847">
        <v>72</v>
      </c>
      <c r="K7847" t="s">
        <v>17453</v>
      </c>
      <c r="L7847">
        <v>57.9</v>
      </c>
      <c r="N7847" t="s">
        <v>17561</v>
      </c>
      <c r="O7847" t="str">
        <f t="shared" si="490"/>
        <v xml:space="preserve">6-10-2012 6:51 </v>
      </c>
      <c r="P7847">
        <f t="shared" si="491"/>
        <v>0.99999999994179234</v>
      </c>
      <c r="Q7847">
        <v>66</v>
      </c>
      <c r="R7847">
        <v>0.36666666663950309</v>
      </c>
      <c r="S7847">
        <v>75.900000000000006</v>
      </c>
    </row>
    <row r="7848" spans="1:19" x14ac:dyDescent="0.25">
      <c r="A7848" t="s">
        <v>7879</v>
      </c>
      <c r="B7848">
        <v>70</v>
      </c>
      <c r="D7848" t="str">
        <f t="shared" si="488"/>
        <v xml:space="preserve">6-15-2011 8:51 </v>
      </c>
      <c r="E7848">
        <f t="shared" si="489"/>
        <v>1.0000000001164153</v>
      </c>
      <c r="F7848">
        <v>70</v>
      </c>
      <c r="K7848" t="s">
        <v>17454</v>
      </c>
      <c r="L7848">
        <v>60.1</v>
      </c>
      <c r="N7848" t="s">
        <v>17562</v>
      </c>
      <c r="O7848" t="str">
        <f t="shared" si="490"/>
        <v xml:space="preserve">6-10-2012 5:51 </v>
      </c>
      <c r="P7848">
        <f t="shared" si="491"/>
        <v>1.0000000001164153</v>
      </c>
      <c r="Q7848">
        <v>66</v>
      </c>
      <c r="R7848">
        <v>0.99999999994179234</v>
      </c>
      <c r="S7848">
        <v>75.900000000000006</v>
      </c>
    </row>
    <row r="7849" spans="1:19" x14ac:dyDescent="0.25">
      <c r="A7849" t="s">
        <v>7880</v>
      </c>
      <c r="B7849">
        <v>66</v>
      </c>
      <c r="D7849" t="str">
        <f t="shared" si="488"/>
        <v xml:space="preserve">6-15-2011 7:51 </v>
      </c>
      <c r="E7849">
        <f t="shared" si="489"/>
        <v>0.99999999994179234</v>
      </c>
      <c r="F7849">
        <v>66</v>
      </c>
      <c r="K7849" t="s">
        <v>17455</v>
      </c>
      <c r="L7849">
        <v>63</v>
      </c>
      <c r="N7849" t="s">
        <v>17563</v>
      </c>
      <c r="O7849" t="str">
        <f t="shared" si="490"/>
        <v xml:space="preserve">6-10-2012 4:51 </v>
      </c>
      <c r="P7849">
        <f t="shared" si="491"/>
        <v>0.99999999994179234</v>
      </c>
      <c r="Q7849">
        <v>66.900000000000006</v>
      </c>
      <c r="R7849">
        <v>1.0000000001164153</v>
      </c>
      <c r="S7849">
        <v>75.900000000000006</v>
      </c>
    </row>
    <row r="7850" spans="1:19" x14ac:dyDescent="0.25">
      <c r="A7850" t="s">
        <v>7881</v>
      </c>
      <c r="B7850">
        <v>62.1</v>
      </c>
      <c r="D7850" t="str">
        <f t="shared" si="488"/>
        <v xml:space="preserve">6-15-2011 6:51 </v>
      </c>
      <c r="E7850">
        <f t="shared" si="489"/>
        <v>0.99999999994179234</v>
      </c>
      <c r="F7850">
        <v>62.1</v>
      </c>
      <c r="K7850" t="s">
        <v>17456</v>
      </c>
      <c r="L7850">
        <v>63</v>
      </c>
      <c r="N7850" t="s">
        <v>17564</v>
      </c>
      <c r="O7850" t="str">
        <f t="shared" si="490"/>
        <v xml:space="preserve">6-10-2012 3:51 </v>
      </c>
      <c r="P7850">
        <f t="shared" si="491"/>
        <v>0.99999999994179234</v>
      </c>
      <c r="Q7850">
        <v>66.900000000000006</v>
      </c>
      <c r="R7850">
        <v>0.99999999994179234</v>
      </c>
      <c r="S7850">
        <v>75.900000000000006</v>
      </c>
    </row>
    <row r="7851" spans="1:19" x14ac:dyDescent="0.25">
      <c r="A7851" t="s">
        <v>7882</v>
      </c>
      <c r="B7851">
        <v>61</v>
      </c>
      <c r="D7851" t="str">
        <f t="shared" si="488"/>
        <v xml:space="preserve">6-15-2011 5:51 </v>
      </c>
      <c r="E7851">
        <f t="shared" si="489"/>
        <v>1.0000000001164153</v>
      </c>
      <c r="F7851">
        <v>61</v>
      </c>
      <c r="K7851" t="s">
        <v>17457</v>
      </c>
      <c r="L7851">
        <v>63</v>
      </c>
      <c r="N7851" t="s">
        <v>17565</v>
      </c>
      <c r="O7851" t="str">
        <f t="shared" si="490"/>
        <v xml:space="preserve">6-10-2012 2:51 </v>
      </c>
      <c r="P7851">
        <f t="shared" si="491"/>
        <v>1.0000000001164153</v>
      </c>
      <c r="Q7851">
        <v>68</v>
      </c>
      <c r="R7851">
        <v>1.0000000001164153</v>
      </c>
      <c r="S7851">
        <v>75.900000000000006</v>
      </c>
    </row>
    <row r="7852" spans="1:19" x14ac:dyDescent="0.25">
      <c r="A7852" t="s">
        <v>7883</v>
      </c>
      <c r="B7852">
        <v>60.1</v>
      </c>
      <c r="D7852" t="str">
        <f t="shared" si="488"/>
        <v xml:space="preserve">6-15-2011 4:51 </v>
      </c>
      <c r="E7852">
        <f t="shared" si="489"/>
        <v>0.99999999994179234</v>
      </c>
      <c r="F7852">
        <v>60.1</v>
      </c>
      <c r="K7852" t="s">
        <v>17458</v>
      </c>
      <c r="L7852">
        <v>66</v>
      </c>
      <c r="N7852" t="s">
        <v>17566</v>
      </c>
      <c r="O7852" t="str">
        <f t="shared" si="490"/>
        <v xml:space="preserve">6-10-2012 1:51 </v>
      </c>
      <c r="P7852">
        <f t="shared" si="491"/>
        <v>0.99999999994179234</v>
      </c>
      <c r="Q7852">
        <v>70</v>
      </c>
      <c r="R7852">
        <v>1.0000000001164153</v>
      </c>
      <c r="S7852">
        <v>75.900000000000006</v>
      </c>
    </row>
    <row r="7853" spans="1:19" x14ac:dyDescent="0.25">
      <c r="A7853" t="s">
        <v>7884</v>
      </c>
      <c r="B7853">
        <v>59</v>
      </c>
      <c r="D7853" t="str">
        <f t="shared" si="488"/>
        <v xml:space="preserve">6-15-2011 3:51 </v>
      </c>
      <c r="E7853">
        <f t="shared" si="489"/>
        <v>0.99999999994179234</v>
      </c>
      <c r="F7853">
        <v>59</v>
      </c>
      <c r="K7853" t="s">
        <v>17459</v>
      </c>
      <c r="L7853">
        <v>68</v>
      </c>
      <c r="N7853" t="s">
        <v>17567</v>
      </c>
      <c r="O7853" t="str">
        <f t="shared" si="490"/>
        <v xml:space="preserve">6-10-2012 0:51 </v>
      </c>
      <c r="P7853">
        <f t="shared" si="491"/>
        <v>0.99999999994179234</v>
      </c>
      <c r="Q7853">
        <v>72</v>
      </c>
      <c r="R7853">
        <v>0.99999999994179234</v>
      </c>
      <c r="S7853">
        <v>75.900000000000006</v>
      </c>
    </row>
    <row r="7854" spans="1:19" x14ac:dyDescent="0.25">
      <c r="A7854" t="s">
        <v>7885</v>
      </c>
      <c r="B7854">
        <v>64</v>
      </c>
      <c r="D7854" t="str">
        <f t="shared" si="488"/>
        <v xml:space="preserve">6-15-2011 2:51 </v>
      </c>
      <c r="E7854">
        <f t="shared" si="489"/>
        <v>1.0000000001164153</v>
      </c>
      <c r="F7854">
        <v>64</v>
      </c>
      <c r="K7854" t="s">
        <v>17460</v>
      </c>
      <c r="L7854">
        <v>71.099999999999994</v>
      </c>
      <c r="N7854" t="s">
        <v>17568</v>
      </c>
      <c r="O7854" t="str">
        <f t="shared" si="490"/>
        <v xml:space="preserve">6-9-2012 23:51 </v>
      </c>
      <c r="P7854">
        <f t="shared" si="491"/>
        <v>1.0000000001164153</v>
      </c>
      <c r="Q7854">
        <v>73</v>
      </c>
      <c r="R7854">
        <v>0.99999999994179234</v>
      </c>
      <c r="S7854">
        <v>75.900000000000006</v>
      </c>
    </row>
    <row r="7855" spans="1:19" x14ac:dyDescent="0.25">
      <c r="A7855" t="s">
        <v>7886</v>
      </c>
      <c r="B7855">
        <v>64</v>
      </c>
      <c r="D7855" t="str">
        <f t="shared" si="488"/>
        <v xml:space="preserve">6-15-2011 1:51 </v>
      </c>
      <c r="E7855">
        <f t="shared" si="489"/>
        <v>0.99999999994179234</v>
      </c>
      <c r="F7855">
        <v>64</v>
      </c>
      <c r="K7855" t="s">
        <v>17461</v>
      </c>
      <c r="L7855">
        <v>75</v>
      </c>
      <c r="N7855" t="s">
        <v>17569</v>
      </c>
      <c r="O7855" t="str">
        <f t="shared" si="490"/>
        <v xml:space="preserve">6-9-2012 22:51 </v>
      </c>
      <c r="P7855">
        <f t="shared" si="491"/>
        <v>0.99999999994179234</v>
      </c>
      <c r="Q7855">
        <v>75.900000000000006</v>
      </c>
      <c r="R7855">
        <v>0.99999999994179234</v>
      </c>
      <c r="S7855">
        <v>75.900000000000006</v>
      </c>
    </row>
    <row r="7856" spans="1:19" x14ac:dyDescent="0.25">
      <c r="A7856" t="s">
        <v>7887</v>
      </c>
      <c r="B7856">
        <v>68</v>
      </c>
      <c r="D7856" t="str">
        <f t="shared" si="488"/>
        <v xml:space="preserve">6-15-2011 0:51 </v>
      </c>
      <c r="E7856">
        <f t="shared" si="489"/>
        <v>0.99999999994179234</v>
      </c>
      <c r="F7856">
        <v>68</v>
      </c>
      <c r="K7856" t="s">
        <v>17462</v>
      </c>
      <c r="L7856">
        <v>78.099999999999994</v>
      </c>
      <c r="N7856" t="s">
        <v>17570</v>
      </c>
      <c r="O7856" t="str">
        <f t="shared" si="490"/>
        <v xml:space="preserve">6-9-2012 21:51 </v>
      </c>
      <c r="P7856">
        <f t="shared" si="491"/>
        <v>0.99999999994179234</v>
      </c>
      <c r="Q7856">
        <v>75.900000000000006</v>
      </c>
      <c r="R7856">
        <v>0.99999999994179234</v>
      </c>
      <c r="S7856">
        <v>75.900000000000006</v>
      </c>
    </row>
    <row r="7857" spans="1:19" x14ac:dyDescent="0.25">
      <c r="A7857" t="s">
        <v>7888</v>
      </c>
      <c r="B7857">
        <v>66</v>
      </c>
      <c r="D7857" t="str">
        <f t="shared" si="488"/>
        <v xml:space="preserve">6-14-2011 23:51 </v>
      </c>
      <c r="E7857">
        <f t="shared" si="489"/>
        <v>1.0000000001164153</v>
      </c>
      <c r="F7857">
        <v>66</v>
      </c>
      <c r="K7857" t="s">
        <v>17463</v>
      </c>
      <c r="L7857">
        <v>81</v>
      </c>
      <c r="N7857" t="s">
        <v>17571</v>
      </c>
      <c r="O7857" t="str">
        <f t="shared" si="490"/>
        <v xml:space="preserve">6-9-2012 20:51 </v>
      </c>
      <c r="P7857">
        <f t="shared" si="491"/>
        <v>1.0000000001164153</v>
      </c>
      <c r="Q7857">
        <v>77</v>
      </c>
      <c r="R7857">
        <v>4.0000000001164153</v>
      </c>
      <c r="S7857">
        <v>75.900000000000006</v>
      </c>
    </row>
    <row r="7858" spans="1:19" x14ac:dyDescent="0.25">
      <c r="A7858" t="s">
        <v>7889</v>
      </c>
      <c r="B7858">
        <v>66.900000000000006</v>
      </c>
      <c r="D7858" t="str">
        <f t="shared" si="488"/>
        <v xml:space="preserve">6-14-2011 22:51 </v>
      </c>
      <c r="E7858">
        <f t="shared" si="489"/>
        <v>0.99999999994179234</v>
      </c>
      <c r="F7858">
        <v>66.900000000000006</v>
      </c>
      <c r="K7858" t="s">
        <v>17464</v>
      </c>
      <c r="L7858">
        <v>82</v>
      </c>
      <c r="N7858" t="s">
        <v>17572</v>
      </c>
      <c r="O7858" t="str">
        <f t="shared" si="490"/>
        <v xml:space="preserve">6-9-2012 19:51 </v>
      </c>
      <c r="P7858">
        <f t="shared" si="491"/>
        <v>0.99999999994179234</v>
      </c>
      <c r="Q7858">
        <v>81</v>
      </c>
      <c r="R7858">
        <v>0.99999999994179234</v>
      </c>
      <c r="S7858">
        <v>75.900000000000006</v>
      </c>
    </row>
    <row r="7859" spans="1:19" x14ac:dyDescent="0.25">
      <c r="A7859" t="s">
        <v>7890</v>
      </c>
      <c r="B7859">
        <v>70</v>
      </c>
      <c r="D7859" t="str">
        <f t="shared" si="488"/>
        <v xml:space="preserve">6-14-2011 21:51 </v>
      </c>
      <c r="E7859">
        <f t="shared" si="489"/>
        <v>0.99999999994179234</v>
      </c>
      <c r="F7859">
        <v>70</v>
      </c>
      <c r="K7859" t="s">
        <v>17465</v>
      </c>
      <c r="L7859">
        <v>82.9</v>
      </c>
      <c r="N7859" t="s">
        <v>17573</v>
      </c>
      <c r="O7859" t="str">
        <f t="shared" si="490"/>
        <v xml:space="preserve">6-9-2012 18:51 </v>
      </c>
      <c r="P7859">
        <f t="shared" si="491"/>
        <v>0.99999999994179234</v>
      </c>
      <c r="Q7859">
        <v>84</v>
      </c>
      <c r="R7859">
        <v>0.99999999994179234</v>
      </c>
      <c r="S7859">
        <v>75.900000000000006</v>
      </c>
    </row>
    <row r="7860" spans="1:19" x14ac:dyDescent="0.25">
      <c r="A7860" t="s">
        <v>7891</v>
      </c>
      <c r="B7860">
        <v>73.900000000000006</v>
      </c>
      <c r="D7860" t="str">
        <f t="shared" si="488"/>
        <v xml:space="preserve">6-14-2011 20:51 </v>
      </c>
      <c r="E7860">
        <f t="shared" si="489"/>
        <v>1.0000000001164153</v>
      </c>
      <c r="F7860">
        <v>73.900000000000006</v>
      </c>
      <c r="K7860" t="s">
        <v>17466</v>
      </c>
      <c r="L7860">
        <v>82</v>
      </c>
      <c r="N7860" t="s">
        <v>17574</v>
      </c>
      <c r="O7860" t="str">
        <f t="shared" si="490"/>
        <v xml:space="preserve">6-9-2012 17:51 </v>
      </c>
      <c r="P7860">
        <f t="shared" si="491"/>
        <v>1.0000000001164153</v>
      </c>
      <c r="Q7860">
        <v>84.9</v>
      </c>
      <c r="R7860">
        <v>1.0000000001164153</v>
      </c>
      <c r="S7860">
        <v>75.900000000000006</v>
      </c>
    </row>
    <row r="7861" spans="1:19" x14ac:dyDescent="0.25">
      <c r="A7861" t="s">
        <v>7892</v>
      </c>
      <c r="B7861">
        <v>77</v>
      </c>
      <c r="D7861" t="str">
        <f t="shared" si="488"/>
        <v xml:space="preserve">6-14-2011 19:51 </v>
      </c>
      <c r="E7861">
        <f t="shared" si="489"/>
        <v>0.99999999994179234</v>
      </c>
      <c r="F7861">
        <v>77</v>
      </c>
      <c r="K7861" t="s">
        <v>17467</v>
      </c>
      <c r="L7861">
        <v>82</v>
      </c>
      <c r="N7861" t="s">
        <v>17575</v>
      </c>
      <c r="O7861" t="str">
        <f t="shared" si="490"/>
        <v xml:space="preserve">6-9-2012 16:51 </v>
      </c>
      <c r="P7861">
        <f t="shared" si="491"/>
        <v>0.99999999994179234</v>
      </c>
      <c r="Q7861">
        <v>88</v>
      </c>
      <c r="R7861">
        <v>0.79999999998835847</v>
      </c>
      <c r="S7861">
        <v>75.900000000000006</v>
      </c>
    </row>
    <row r="7862" spans="1:19" x14ac:dyDescent="0.25">
      <c r="A7862" t="s">
        <v>7893</v>
      </c>
      <c r="B7862">
        <v>80.099999999999994</v>
      </c>
      <c r="D7862" t="str">
        <f t="shared" si="488"/>
        <v xml:space="preserve">6-14-2011 18:51 </v>
      </c>
      <c r="E7862">
        <f t="shared" si="489"/>
        <v>0.99999999994179234</v>
      </c>
      <c r="F7862">
        <v>80.099999999999994</v>
      </c>
      <c r="K7862" t="s">
        <v>17468</v>
      </c>
      <c r="L7862">
        <v>82</v>
      </c>
      <c r="N7862" t="s">
        <v>17576</v>
      </c>
      <c r="O7862" t="str">
        <f t="shared" si="490"/>
        <v xml:space="preserve">6-9-2012 15:51 </v>
      </c>
      <c r="P7862">
        <f t="shared" si="491"/>
        <v>0.99999999994179234</v>
      </c>
      <c r="Q7862">
        <v>89.1</v>
      </c>
      <c r="R7862">
        <v>1.0000000001164153</v>
      </c>
      <c r="S7862">
        <v>75.900000000000006</v>
      </c>
    </row>
    <row r="7863" spans="1:19" x14ac:dyDescent="0.25">
      <c r="A7863" t="s">
        <v>7894</v>
      </c>
      <c r="B7863">
        <v>80.099999999999994</v>
      </c>
      <c r="D7863" t="str">
        <f t="shared" si="488"/>
        <v xml:space="preserve">6-14-2011 17:51 </v>
      </c>
      <c r="E7863">
        <f t="shared" si="489"/>
        <v>1.0000000001164153</v>
      </c>
      <c r="F7863">
        <v>80.099999999999994</v>
      </c>
      <c r="K7863" t="s">
        <v>17469</v>
      </c>
      <c r="L7863">
        <v>82</v>
      </c>
      <c r="N7863" t="s">
        <v>17577</v>
      </c>
      <c r="O7863" t="str">
        <f t="shared" si="490"/>
        <v xml:space="preserve">6-9-2012 14:51 </v>
      </c>
      <c r="P7863">
        <f t="shared" si="491"/>
        <v>1.0000000001164153</v>
      </c>
      <c r="Q7863">
        <v>87.1</v>
      </c>
      <c r="R7863">
        <v>0.99999999994179234</v>
      </c>
      <c r="S7863">
        <v>75.900000000000006</v>
      </c>
    </row>
    <row r="7864" spans="1:19" x14ac:dyDescent="0.25">
      <c r="A7864" t="s">
        <v>7895</v>
      </c>
      <c r="B7864">
        <v>81</v>
      </c>
      <c r="D7864" t="str">
        <f t="shared" si="488"/>
        <v xml:space="preserve">6-14-2011 16:51 </v>
      </c>
      <c r="E7864">
        <f t="shared" si="489"/>
        <v>0.99999999994179234</v>
      </c>
      <c r="F7864">
        <v>81</v>
      </c>
      <c r="K7864" t="s">
        <v>17470</v>
      </c>
      <c r="L7864">
        <v>80.099999999999994</v>
      </c>
      <c r="N7864" t="s">
        <v>17578</v>
      </c>
      <c r="O7864" t="str">
        <f t="shared" si="490"/>
        <v xml:space="preserve">6-9-2012 13:51 </v>
      </c>
      <c r="P7864">
        <f t="shared" si="491"/>
        <v>0.99999999994179234</v>
      </c>
      <c r="Q7864">
        <v>87.1</v>
      </c>
      <c r="R7864">
        <v>0.99999999994179234</v>
      </c>
      <c r="S7864">
        <v>75.900000000000006</v>
      </c>
    </row>
    <row r="7865" spans="1:19" x14ac:dyDescent="0.25">
      <c r="A7865" t="s">
        <v>7896</v>
      </c>
      <c r="B7865">
        <v>82.9</v>
      </c>
      <c r="D7865" t="str">
        <f t="shared" si="488"/>
        <v xml:space="preserve">6-14-2011 15:51 </v>
      </c>
      <c r="E7865">
        <f t="shared" si="489"/>
        <v>0.99999999994179234</v>
      </c>
      <c r="F7865">
        <v>82.9</v>
      </c>
      <c r="K7865" t="s">
        <v>17471</v>
      </c>
      <c r="L7865">
        <v>78.099999999999994</v>
      </c>
      <c r="N7865" t="s">
        <v>17579</v>
      </c>
      <c r="O7865" t="str">
        <f t="shared" si="490"/>
        <v xml:space="preserve">6-9-2012 12:51 </v>
      </c>
      <c r="P7865">
        <f t="shared" si="491"/>
        <v>0.99999999994179234</v>
      </c>
      <c r="Q7865">
        <v>84.9</v>
      </c>
      <c r="R7865">
        <v>0.99999999994179234</v>
      </c>
      <c r="S7865">
        <v>75.900000000000006</v>
      </c>
    </row>
    <row r="7866" spans="1:19" x14ac:dyDescent="0.25">
      <c r="A7866" t="s">
        <v>7897</v>
      </c>
      <c r="B7866">
        <v>82</v>
      </c>
      <c r="D7866" t="str">
        <f t="shared" si="488"/>
        <v xml:space="preserve">6-14-2011 14:51 </v>
      </c>
      <c r="E7866">
        <f t="shared" si="489"/>
        <v>1.0000000001164153</v>
      </c>
      <c r="F7866">
        <v>82</v>
      </c>
      <c r="K7866" t="s">
        <v>17472</v>
      </c>
      <c r="L7866">
        <v>75.900000000000006</v>
      </c>
      <c r="N7866" t="s">
        <v>17580</v>
      </c>
      <c r="O7866" t="str">
        <f t="shared" si="490"/>
        <v xml:space="preserve">6-9-2012 11:51 </v>
      </c>
      <c r="P7866">
        <f t="shared" si="491"/>
        <v>1.0000000001164153</v>
      </c>
      <c r="Q7866">
        <v>84</v>
      </c>
      <c r="R7866">
        <v>0.99999999994179234</v>
      </c>
      <c r="S7866">
        <v>75.900000000000006</v>
      </c>
    </row>
    <row r="7867" spans="1:19" x14ac:dyDescent="0.25">
      <c r="A7867" t="s">
        <v>7898</v>
      </c>
      <c r="B7867">
        <v>81</v>
      </c>
      <c r="D7867" t="str">
        <f t="shared" si="488"/>
        <v xml:space="preserve">6-14-2011 13:51 </v>
      </c>
      <c r="E7867">
        <f t="shared" si="489"/>
        <v>0.99999999994179234</v>
      </c>
      <c r="F7867">
        <v>81</v>
      </c>
      <c r="K7867" t="s">
        <v>17473</v>
      </c>
      <c r="L7867">
        <v>73</v>
      </c>
      <c r="N7867" t="s">
        <v>17581</v>
      </c>
      <c r="O7867" t="str">
        <f t="shared" si="490"/>
        <v xml:space="preserve">6-9-2012 10:51 </v>
      </c>
      <c r="P7867">
        <f t="shared" si="491"/>
        <v>0.99999999994179234</v>
      </c>
      <c r="Q7867">
        <v>82</v>
      </c>
      <c r="R7867">
        <v>1.0000000001164153</v>
      </c>
      <c r="S7867">
        <v>75.900000000000006</v>
      </c>
    </row>
    <row r="7868" spans="1:19" x14ac:dyDescent="0.25">
      <c r="A7868" t="s">
        <v>7899</v>
      </c>
      <c r="B7868">
        <v>80.099999999999994</v>
      </c>
      <c r="D7868" t="str">
        <f t="shared" si="488"/>
        <v xml:space="preserve">6-14-2011 12:51 </v>
      </c>
      <c r="E7868">
        <f t="shared" si="489"/>
        <v>0.99999999994179234</v>
      </c>
      <c r="F7868">
        <v>80.099999999999994</v>
      </c>
      <c r="K7868" t="s">
        <v>17474</v>
      </c>
      <c r="L7868">
        <v>71.099999999999994</v>
      </c>
      <c r="N7868" t="s">
        <v>17582</v>
      </c>
      <c r="O7868" t="str">
        <f t="shared" si="490"/>
        <v xml:space="preserve">6-9-2012 9:51 </v>
      </c>
      <c r="P7868">
        <f t="shared" si="491"/>
        <v>0.99999999994179234</v>
      </c>
      <c r="Q7868">
        <v>77</v>
      </c>
      <c r="R7868">
        <v>0.99999999994179234</v>
      </c>
      <c r="S7868">
        <v>75.900000000000006</v>
      </c>
    </row>
    <row r="7869" spans="1:19" x14ac:dyDescent="0.25">
      <c r="A7869" t="s">
        <v>7900</v>
      </c>
      <c r="B7869">
        <v>79</v>
      </c>
      <c r="D7869" t="str">
        <f t="shared" si="488"/>
        <v xml:space="preserve">6-14-2011 11:51 </v>
      </c>
      <c r="E7869">
        <f t="shared" si="489"/>
        <v>1.0000000001164153</v>
      </c>
      <c r="F7869">
        <v>79</v>
      </c>
      <c r="K7869" t="s">
        <v>17475</v>
      </c>
      <c r="L7869">
        <v>68</v>
      </c>
      <c r="N7869" t="s">
        <v>17583</v>
      </c>
      <c r="O7869" t="str">
        <f t="shared" si="490"/>
        <v xml:space="preserve">6-9-2012 8:51 </v>
      </c>
      <c r="P7869">
        <f t="shared" si="491"/>
        <v>1.0000000001164153</v>
      </c>
      <c r="Q7869">
        <v>73</v>
      </c>
      <c r="R7869">
        <v>1.0000000001164153</v>
      </c>
      <c r="S7869">
        <v>75.900000000000006</v>
      </c>
    </row>
    <row r="7870" spans="1:19" x14ac:dyDescent="0.25">
      <c r="A7870" t="s">
        <v>7901</v>
      </c>
      <c r="B7870">
        <v>77</v>
      </c>
      <c r="D7870" t="str">
        <f t="shared" si="488"/>
        <v xml:space="preserve">6-14-2011 10:51 </v>
      </c>
      <c r="E7870">
        <f t="shared" si="489"/>
        <v>0.99999999994179234</v>
      </c>
      <c r="F7870">
        <v>77</v>
      </c>
      <c r="K7870" t="s">
        <v>17476</v>
      </c>
      <c r="L7870">
        <v>68</v>
      </c>
      <c r="N7870" t="s">
        <v>17584</v>
      </c>
      <c r="O7870" t="str">
        <f t="shared" si="490"/>
        <v xml:space="preserve">6-9-2012 7:51 </v>
      </c>
      <c r="P7870">
        <f t="shared" si="491"/>
        <v>0.99999999994179234</v>
      </c>
      <c r="Q7870">
        <v>64.900000000000006</v>
      </c>
      <c r="R7870">
        <v>1.0000000001164153</v>
      </c>
      <c r="S7870">
        <v>75.900000000000006</v>
      </c>
    </row>
    <row r="7871" spans="1:19" x14ac:dyDescent="0.25">
      <c r="A7871" t="s">
        <v>7902</v>
      </c>
      <c r="B7871">
        <v>75</v>
      </c>
      <c r="D7871" t="str">
        <f t="shared" si="488"/>
        <v xml:space="preserve">6-14-2011 9:51 </v>
      </c>
      <c r="E7871">
        <f t="shared" si="489"/>
        <v>0.99999999994179234</v>
      </c>
      <c r="F7871">
        <v>75</v>
      </c>
      <c r="K7871" t="s">
        <v>17477</v>
      </c>
      <c r="L7871">
        <v>68</v>
      </c>
      <c r="N7871" t="s">
        <v>17585</v>
      </c>
      <c r="O7871" t="str">
        <f t="shared" si="490"/>
        <v xml:space="preserve">6-9-2012 6:51 </v>
      </c>
      <c r="P7871">
        <f t="shared" si="491"/>
        <v>0.99999999994179234</v>
      </c>
      <c r="Q7871">
        <v>59</v>
      </c>
      <c r="R7871">
        <v>0.99999999994179234</v>
      </c>
      <c r="S7871">
        <v>75.900000000000006</v>
      </c>
    </row>
    <row r="7872" spans="1:19" x14ac:dyDescent="0.25">
      <c r="A7872" t="s">
        <v>7903</v>
      </c>
      <c r="B7872">
        <v>72</v>
      </c>
      <c r="D7872" t="str">
        <f t="shared" si="488"/>
        <v xml:space="preserve">6-14-2011 8:51 </v>
      </c>
      <c r="E7872">
        <f t="shared" si="489"/>
        <v>1.0000000001164153</v>
      </c>
      <c r="F7872">
        <v>72</v>
      </c>
      <c r="K7872" t="s">
        <v>17478</v>
      </c>
      <c r="L7872">
        <v>68</v>
      </c>
      <c r="N7872" t="s">
        <v>17586</v>
      </c>
      <c r="O7872" t="str">
        <f t="shared" si="490"/>
        <v xml:space="preserve">6-9-2012 5:51 </v>
      </c>
      <c r="P7872">
        <f t="shared" si="491"/>
        <v>1.0000000001164153</v>
      </c>
      <c r="Q7872">
        <v>59</v>
      </c>
      <c r="R7872">
        <v>0.99999999994179234</v>
      </c>
      <c r="S7872">
        <v>75.900000000000006</v>
      </c>
    </row>
    <row r="7873" spans="1:19" x14ac:dyDescent="0.25">
      <c r="A7873" t="s">
        <v>7904</v>
      </c>
      <c r="B7873">
        <v>68</v>
      </c>
      <c r="D7873" t="str">
        <f t="shared" si="488"/>
        <v xml:space="preserve">6-14-2011 7:51 </v>
      </c>
      <c r="E7873">
        <f t="shared" si="489"/>
        <v>0.99999999994179234</v>
      </c>
      <c r="F7873">
        <v>68</v>
      </c>
      <c r="K7873" t="s">
        <v>17479</v>
      </c>
      <c r="L7873">
        <v>69.099999999999994</v>
      </c>
      <c r="N7873" t="s">
        <v>17587</v>
      </c>
      <c r="O7873" t="str">
        <f t="shared" si="490"/>
        <v xml:space="preserve">6-9-2012 4:51 </v>
      </c>
      <c r="P7873">
        <f t="shared" si="491"/>
        <v>0.99999999994179234</v>
      </c>
      <c r="Q7873">
        <v>59</v>
      </c>
      <c r="R7873">
        <v>1.0000000001164153</v>
      </c>
      <c r="S7873">
        <v>75.900000000000006</v>
      </c>
    </row>
    <row r="7874" spans="1:19" x14ac:dyDescent="0.25">
      <c r="A7874" t="s">
        <v>7905</v>
      </c>
      <c r="B7874">
        <v>66</v>
      </c>
      <c r="D7874" t="str">
        <f t="shared" si="488"/>
        <v xml:space="preserve">6-14-2011 6:51 </v>
      </c>
      <c r="E7874">
        <f t="shared" si="489"/>
        <v>0.99999999994179234</v>
      </c>
      <c r="F7874">
        <v>66</v>
      </c>
      <c r="K7874" t="s">
        <v>17480</v>
      </c>
      <c r="L7874">
        <v>70</v>
      </c>
      <c r="N7874" t="s">
        <v>17588</v>
      </c>
      <c r="O7874" t="str">
        <f t="shared" si="490"/>
        <v xml:space="preserve">6-9-2012 3:51 </v>
      </c>
      <c r="P7874">
        <f t="shared" si="491"/>
        <v>0.99999999994179234</v>
      </c>
      <c r="Q7874">
        <v>59</v>
      </c>
      <c r="R7874">
        <v>0.99999999994179234</v>
      </c>
      <c r="S7874">
        <v>75.900000000000006</v>
      </c>
    </row>
    <row r="7875" spans="1:19" x14ac:dyDescent="0.25">
      <c r="A7875" t="s">
        <v>7906</v>
      </c>
      <c r="B7875">
        <v>64.900000000000006</v>
      </c>
      <c r="D7875" t="str">
        <f t="shared" ref="D7875:D7938" si="492">LEFT(A7875,LEN(A7875)-3)</f>
        <v xml:space="preserve">6-14-2011 5:51 </v>
      </c>
      <c r="E7875">
        <f t="shared" ref="E7875:E7938" si="493">(D7875-D7876)*24</f>
        <v>1.0000000001164153</v>
      </c>
      <c r="F7875">
        <v>64.900000000000006</v>
      </c>
      <c r="K7875" t="s">
        <v>17481</v>
      </c>
      <c r="L7875">
        <v>69.8</v>
      </c>
      <c r="N7875" t="s">
        <v>17589</v>
      </c>
      <c r="O7875" t="str">
        <f t="shared" ref="O7875:O7938" si="494">LEFT(N7875,LEN(N7875)-3)</f>
        <v xml:space="preserve">6-9-2012 2:51 </v>
      </c>
      <c r="P7875">
        <f t="shared" ref="P7875:P7938" si="495">(O7875-O7876)*24</f>
        <v>1.0000000001164153</v>
      </c>
      <c r="Q7875">
        <v>60.1</v>
      </c>
      <c r="R7875">
        <v>0.99999999994179234</v>
      </c>
      <c r="S7875">
        <v>75.900000000000006</v>
      </c>
    </row>
    <row r="7876" spans="1:19" x14ac:dyDescent="0.25">
      <c r="A7876" t="s">
        <v>7907</v>
      </c>
      <c r="B7876">
        <v>66.900000000000006</v>
      </c>
      <c r="D7876" t="str">
        <f t="shared" si="492"/>
        <v xml:space="preserve">6-14-2011 4:51 </v>
      </c>
      <c r="E7876">
        <f t="shared" si="493"/>
        <v>0.99999999994179234</v>
      </c>
      <c r="F7876">
        <v>66.900000000000006</v>
      </c>
      <c r="K7876" t="s">
        <v>17482</v>
      </c>
      <c r="L7876">
        <v>69.099999999999994</v>
      </c>
      <c r="N7876" t="s">
        <v>17590</v>
      </c>
      <c r="O7876" t="str">
        <f t="shared" si="494"/>
        <v xml:space="preserve">6-9-2012 1:51 </v>
      </c>
      <c r="P7876">
        <f t="shared" si="495"/>
        <v>0.99999999994179234</v>
      </c>
      <c r="Q7876">
        <v>60.1</v>
      </c>
      <c r="R7876">
        <v>0.91666666651144624</v>
      </c>
      <c r="S7876">
        <v>75.900000000000006</v>
      </c>
    </row>
    <row r="7877" spans="1:19" x14ac:dyDescent="0.25">
      <c r="A7877" t="s">
        <v>7908</v>
      </c>
      <c r="B7877">
        <v>66.900000000000006</v>
      </c>
      <c r="D7877" t="str">
        <f t="shared" si="492"/>
        <v xml:space="preserve">6-14-2011 3:51 </v>
      </c>
      <c r="E7877">
        <f t="shared" si="493"/>
        <v>0.99999999994179234</v>
      </c>
      <c r="F7877">
        <v>66.900000000000006</v>
      </c>
      <c r="K7877" t="s">
        <v>17483</v>
      </c>
      <c r="L7877">
        <v>73.400000000000006</v>
      </c>
      <c r="N7877" t="s">
        <v>17591</v>
      </c>
      <c r="O7877" t="str">
        <f t="shared" si="494"/>
        <v xml:space="preserve">6-9-2012 0:51 </v>
      </c>
      <c r="P7877">
        <f t="shared" si="495"/>
        <v>0.99999999994179234</v>
      </c>
      <c r="Q7877">
        <v>63</v>
      </c>
      <c r="R7877">
        <v>0.99999999994179234</v>
      </c>
      <c r="S7877">
        <v>75.900000000000006</v>
      </c>
    </row>
    <row r="7878" spans="1:19" x14ac:dyDescent="0.25">
      <c r="A7878" t="s">
        <v>7909</v>
      </c>
      <c r="B7878">
        <v>70</v>
      </c>
      <c r="D7878" t="str">
        <f t="shared" si="492"/>
        <v xml:space="preserve">6-14-2011 2:51 </v>
      </c>
      <c r="E7878">
        <f t="shared" si="493"/>
        <v>1.0000000001164153</v>
      </c>
      <c r="F7878">
        <v>70</v>
      </c>
      <c r="K7878" t="s">
        <v>17484</v>
      </c>
      <c r="L7878">
        <v>75.2</v>
      </c>
      <c r="N7878" t="s">
        <v>17592</v>
      </c>
      <c r="O7878" t="str">
        <f t="shared" si="494"/>
        <v xml:space="preserve">6-8-2012 23:51 </v>
      </c>
      <c r="P7878">
        <f t="shared" si="495"/>
        <v>1.0000000001164153</v>
      </c>
      <c r="Q7878">
        <v>64</v>
      </c>
      <c r="R7878">
        <v>1.0000000001164153</v>
      </c>
      <c r="S7878">
        <v>75.900000000000006</v>
      </c>
    </row>
    <row r="7879" spans="1:19" x14ac:dyDescent="0.25">
      <c r="A7879" t="s">
        <v>7910</v>
      </c>
      <c r="B7879">
        <v>70</v>
      </c>
      <c r="D7879" t="str">
        <f t="shared" si="492"/>
        <v xml:space="preserve">6-14-2011 1:51 </v>
      </c>
      <c r="E7879">
        <f t="shared" si="493"/>
        <v>0.99999999994179234</v>
      </c>
      <c r="F7879">
        <v>70</v>
      </c>
      <c r="K7879" t="s">
        <v>17485</v>
      </c>
      <c r="L7879">
        <v>75</v>
      </c>
      <c r="N7879" t="s">
        <v>17593</v>
      </c>
      <c r="O7879" t="str">
        <f t="shared" si="494"/>
        <v xml:space="preserve">6-8-2012 22:51 </v>
      </c>
      <c r="P7879">
        <f t="shared" si="495"/>
        <v>0.99999999994179234</v>
      </c>
      <c r="Q7879">
        <v>66</v>
      </c>
      <c r="R7879">
        <v>0.99999999994179234</v>
      </c>
      <c r="S7879">
        <v>75.900000000000006</v>
      </c>
    </row>
    <row r="7880" spans="1:19" x14ac:dyDescent="0.25">
      <c r="A7880" t="s">
        <v>7911</v>
      </c>
      <c r="B7880">
        <v>72</v>
      </c>
      <c r="D7880" t="str">
        <f t="shared" si="492"/>
        <v xml:space="preserve">6-14-2011 0:51 </v>
      </c>
      <c r="E7880">
        <f t="shared" si="493"/>
        <v>0.99999999994179234</v>
      </c>
      <c r="F7880">
        <v>72</v>
      </c>
      <c r="K7880" t="s">
        <v>17486</v>
      </c>
      <c r="L7880">
        <v>75</v>
      </c>
      <c r="N7880" t="s">
        <v>17594</v>
      </c>
      <c r="O7880" t="str">
        <f t="shared" si="494"/>
        <v xml:space="preserve">6-8-2012 21:51 </v>
      </c>
      <c r="P7880">
        <f t="shared" si="495"/>
        <v>0.99999999994179234</v>
      </c>
      <c r="Q7880">
        <v>66.900000000000006</v>
      </c>
      <c r="R7880">
        <v>0.99999999994179234</v>
      </c>
      <c r="S7880">
        <v>75.900000000000006</v>
      </c>
    </row>
    <row r="7881" spans="1:19" x14ac:dyDescent="0.25">
      <c r="A7881" t="s">
        <v>7912</v>
      </c>
      <c r="B7881">
        <v>73.900000000000006</v>
      </c>
      <c r="D7881" t="str">
        <f t="shared" si="492"/>
        <v xml:space="preserve">6-13-2011 23:51 </v>
      </c>
      <c r="E7881">
        <f t="shared" si="493"/>
        <v>1.0000000001164153</v>
      </c>
      <c r="F7881">
        <v>73.900000000000006</v>
      </c>
      <c r="K7881" t="s">
        <v>17487</v>
      </c>
      <c r="L7881">
        <v>75</v>
      </c>
      <c r="N7881" t="s">
        <v>17595</v>
      </c>
      <c r="O7881" t="str">
        <f t="shared" si="494"/>
        <v xml:space="preserve">6-8-2012 20:51 </v>
      </c>
      <c r="P7881">
        <f t="shared" si="495"/>
        <v>1.0000000001164153</v>
      </c>
      <c r="Q7881">
        <v>72</v>
      </c>
      <c r="R7881">
        <v>0.99999999994179234</v>
      </c>
      <c r="S7881">
        <v>75.900000000000006</v>
      </c>
    </row>
    <row r="7882" spans="1:19" x14ac:dyDescent="0.25">
      <c r="A7882" t="s">
        <v>7913</v>
      </c>
      <c r="B7882">
        <v>72</v>
      </c>
      <c r="D7882" t="str">
        <f t="shared" si="492"/>
        <v xml:space="preserve">6-13-2011 22:51 </v>
      </c>
      <c r="E7882">
        <f t="shared" si="493"/>
        <v>0.99999999994179234</v>
      </c>
      <c r="F7882">
        <v>72</v>
      </c>
      <c r="K7882" t="s">
        <v>17488</v>
      </c>
      <c r="L7882">
        <v>75.900000000000006</v>
      </c>
      <c r="N7882" t="s">
        <v>17596</v>
      </c>
      <c r="O7882" t="str">
        <f t="shared" si="494"/>
        <v xml:space="preserve">6-8-2012 19:51 </v>
      </c>
      <c r="P7882">
        <f t="shared" si="495"/>
        <v>0.99999999994179234</v>
      </c>
      <c r="Q7882">
        <v>75.900000000000006</v>
      </c>
      <c r="R7882">
        <v>0.99999999994179234</v>
      </c>
      <c r="S7882">
        <v>75.900000000000006</v>
      </c>
    </row>
    <row r="7883" spans="1:19" x14ac:dyDescent="0.25">
      <c r="A7883" t="s">
        <v>7914</v>
      </c>
      <c r="B7883">
        <v>73.900000000000006</v>
      </c>
      <c r="D7883" t="str">
        <f t="shared" si="492"/>
        <v xml:space="preserve">6-13-2011 21:51 </v>
      </c>
      <c r="E7883">
        <f t="shared" si="493"/>
        <v>0.99999999994179234</v>
      </c>
      <c r="F7883">
        <v>73.900000000000006</v>
      </c>
      <c r="K7883" t="s">
        <v>17489</v>
      </c>
      <c r="L7883">
        <v>78.099999999999994</v>
      </c>
      <c r="N7883" t="s">
        <v>17597</v>
      </c>
      <c r="O7883" t="str">
        <f t="shared" si="494"/>
        <v xml:space="preserve">6-8-2012 18:51 </v>
      </c>
      <c r="P7883">
        <f t="shared" si="495"/>
        <v>0.99999999994179234</v>
      </c>
      <c r="Q7883">
        <v>82</v>
      </c>
      <c r="R7883">
        <v>0.99999999994179234</v>
      </c>
      <c r="S7883">
        <v>75.900000000000006</v>
      </c>
    </row>
    <row r="7884" spans="1:19" x14ac:dyDescent="0.25">
      <c r="A7884" t="s">
        <v>7915</v>
      </c>
      <c r="B7884">
        <v>77</v>
      </c>
      <c r="D7884" t="str">
        <f t="shared" si="492"/>
        <v xml:space="preserve">6-13-2011 20:51 </v>
      </c>
      <c r="E7884">
        <f t="shared" si="493"/>
        <v>1.0000000001164153</v>
      </c>
      <c r="F7884">
        <v>77</v>
      </c>
      <c r="K7884" t="s">
        <v>17490</v>
      </c>
      <c r="L7884">
        <v>80.099999999999994</v>
      </c>
      <c r="N7884" t="s">
        <v>17598</v>
      </c>
      <c r="O7884" t="str">
        <f t="shared" si="494"/>
        <v xml:space="preserve">6-8-2012 17:51 </v>
      </c>
      <c r="P7884">
        <f t="shared" si="495"/>
        <v>1.0000000001164153</v>
      </c>
      <c r="Q7884">
        <v>82.9</v>
      </c>
      <c r="R7884">
        <v>1.0000000001164153</v>
      </c>
      <c r="S7884">
        <v>75.900000000000006</v>
      </c>
    </row>
    <row r="7885" spans="1:19" x14ac:dyDescent="0.25">
      <c r="A7885" t="s">
        <v>7916</v>
      </c>
      <c r="B7885">
        <v>80.099999999999994</v>
      </c>
      <c r="D7885" t="str">
        <f t="shared" si="492"/>
        <v xml:space="preserve">6-13-2011 19:51 </v>
      </c>
      <c r="E7885">
        <f t="shared" si="493"/>
        <v>0.99999999994179234</v>
      </c>
      <c r="F7885">
        <v>80.099999999999994</v>
      </c>
      <c r="K7885" t="s">
        <v>17491</v>
      </c>
      <c r="L7885">
        <v>82</v>
      </c>
      <c r="N7885" t="s">
        <v>17599</v>
      </c>
      <c r="O7885" t="str">
        <f t="shared" si="494"/>
        <v xml:space="preserve">6-8-2012 16:51 </v>
      </c>
      <c r="P7885">
        <f t="shared" si="495"/>
        <v>0.99999999994179234</v>
      </c>
      <c r="Q7885">
        <v>82</v>
      </c>
      <c r="R7885">
        <v>0.99999999994179234</v>
      </c>
      <c r="S7885">
        <v>75.900000000000006</v>
      </c>
    </row>
    <row r="7886" spans="1:19" x14ac:dyDescent="0.25">
      <c r="A7886" t="s">
        <v>7917</v>
      </c>
      <c r="B7886">
        <v>84</v>
      </c>
      <c r="D7886" t="str">
        <f t="shared" si="492"/>
        <v xml:space="preserve">6-13-2011 18:51 </v>
      </c>
      <c r="E7886">
        <f t="shared" si="493"/>
        <v>0.99999999994179234</v>
      </c>
      <c r="F7886">
        <v>84</v>
      </c>
      <c r="K7886" t="s">
        <v>17492</v>
      </c>
      <c r="L7886">
        <v>82.9</v>
      </c>
      <c r="N7886" t="s">
        <v>17600</v>
      </c>
      <c r="O7886" t="str">
        <f t="shared" si="494"/>
        <v xml:space="preserve">6-8-2012 15:51 </v>
      </c>
      <c r="P7886">
        <f t="shared" si="495"/>
        <v>0.99999999994179234</v>
      </c>
      <c r="Q7886">
        <v>84</v>
      </c>
      <c r="R7886">
        <v>0.99999999994179234</v>
      </c>
      <c r="S7886">
        <v>75.900000000000006</v>
      </c>
    </row>
    <row r="7887" spans="1:19" x14ac:dyDescent="0.25">
      <c r="A7887" t="s">
        <v>7918</v>
      </c>
      <c r="B7887">
        <v>84</v>
      </c>
      <c r="D7887" t="str">
        <f t="shared" si="492"/>
        <v xml:space="preserve">6-13-2011 17:51 </v>
      </c>
      <c r="E7887">
        <f t="shared" si="493"/>
        <v>1.0000000001164153</v>
      </c>
      <c r="F7887">
        <v>84</v>
      </c>
      <c r="K7887" t="s">
        <v>17493</v>
      </c>
      <c r="L7887">
        <v>80.099999999999994</v>
      </c>
      <c r="N7887" t="s">
        <v>17601</v>
      </c>
      <c r="O7887" t="str">
        <f t="shared" si="494"/>
        <v xml:space="preserve">6-8-2012 14:51 </v>
      </c>
      <c r="P7887">
        <f t="shared" si="495"/>
        <v>1.0000000001164153</v>
      </c>
      <c r="Q7887">
        <v>82.9</v>
      </c>
      <c r="R7887">
        <v>0.44999999989522621</v>
      </c>
      <c r="S7887">
        <v>75.900000000000006</v>
      </c>
    </row>
    <row r="7888" spans="1:19" x14ac:dyDescent="0.25">
      <c r="A7888" t="s">
        <v>7919</v>
      </c>
      <c r="B7888">
        <v>84</v>
      </c>
      <c r="D7888" t="str">
        <f t="shared" si="492"/>
        <v xml:space="preserve">6-13-2011 16:51 </v>
      </c>
      <c r="E7888">
        <f t="shared" si="493"/>
        <v>0.99999999994179234</v>
      </c>
      <c r="F7888">
        <v>84</v>
      </c>
      <c r="K7888" t="s">
        <v>17494</v>
      </c>
      <c r="L7888">
        <v>80.099999999999994</v>
      </c>
      <c r="N7888" t="s">
        <v>17602</v>
      </c>
      <c r="O7888" t="str">
        <f t="shared" si="494"/>
        <v xml:space="preserve">6-8-2012 13:51 </v>
      </c>
      <c r="P7888">
        <f t="shared" si="495"/>
        <v>0.99999999994179234</v>
      </c>
      <c r="Q7888">
        <v>79</v>
      </c>
      <c r="R7888">
        <v>0.99999999994179234</v>
      </c>
      <c r="S7888">
        <v>75.900000000000006</v>
      </c>
    </row>
    <row r="7889" spans="1:19" x14ac:dyDescent="0.25">
      <c r="A7889" t="s">
        <v>7920</v>
      </c>
      <c r="B7889">
        <v>82.9</v>
      </c>
      <c r="D7889" t="str">
        <f t="shared" si="492"/>
        <v xml:space="preserve">6-13-2011 15:51 </v>
      </c>
      <c r="E7889">
        <f t="shared" si="493"/>
        <v>0.99999999994179234</v>
      </c>
      <c r="F7889">
        <v>82.9</v>
      </c>
      <c r="K7889" t="s">
        <v>17495</v>
      </c>
      <c r="L7889">
        <v>79</v>
      </c>
      <c r="N7889" t="s">
        <v>17603</v>
      </c>
      <c r="O7889" t="str">
        <f t="shared" si="494"/>
        <v xml:space="preserve">6-8-2012 12:51 </v>
      </c>
      <c r="P7889">
        <f t="shared" si="495"/>
        <v>0.99999999994179234</v>
      </c>
      <c r="Q7889">
        <v>79</v>
      </c>
      <c r="R7889">
        <v>0.99999999994179234</v>
      </c>
      <c r="S7889">
        <v>75.900000000000006</v>
      </c>
    </row>
    <row r="7890" spans="1:19" x14ac:dyDescent="0.25">
      <c r="A7890" t="s">
        <v>7921</v>
      </c>
      <c r="B7890">
        <v>84</v>
      </c>
      <c r="D7890" t="str">
        <f t="shared" si="492"/>
        <v xml:space="preserve">6-13-2011 14:51 </v>
      </c>
      <c r="E7890">
        <f t="shared" si="493"/>
        <v>1.0000000001164153</v>
      </c>
      <c r="F7890">
        <v>84</v>
      </c>
      <c r="K7890" t="s">
        <v>17496</v>
      </c>
      <c r="L7890">
        <v>77</v>
      </c>
      <c r="N7890" t="s">
        <v>17604</v>
      </c>
      <c r="O7890" t="str">
        <f t="shared" si="494"/>
        <v xml:space="preserve">6-8-2012 11:51 </v>
      </c>
      <c r="P7890">
        <f t="shared" si="495"/>
        <v>1.0000000001164153</v>
      </c>
      <c r="Q7890">
        <v>79</v>
      </c>
      <c r="R7890">
        <v>0.99999999994179234</v>
      </c>
      <c r="S7890">
        <v>75.900000000000006</v>
      </c>
    </row>
    <row r="7891" spans="1:19" x14ac:dyDescent="0.25">
      <c r="A7891" t="s">
        <v>7922</v>
      </c>
      <c r="B7891">
        <v>82.9</v>
      </c>
      <c r="D7891" t="str">
        <f t="shared" si="492"/>
        <v xml:space="preserve">6-13-2011 13:51 </v>
      </c>
      <c r="E7891">
        <f t="shared" si="493"/>
        <v>0.99999999994179234</v>
      </c>
      <c r="F7891">
        <v>82.9</v>
      </c>
      <c r="K7891" t="s">
        <v>17497</v>
      </c>
      <c r="L7891">
        <v>75</v>
      </c>
      <c r="N7891" t="s">
        <v>17605</v>
      </c>
      <c r="O7891" t="str">
        <f t="shared" si="494"/>
        <v xml:space="preserve">6-8-2012 10:51 </v>
      </c>
      <c r="P7891">
        <f t="shared" si="495"/>
        <v>0.99999999994179234</v>
      </c>
      <c r="Q7891">
        <v>77</v>
      </c>
      <c r="R7891">
        <v>0.99999999994179234</v>
      </c>
      <c r="S7891">
        <v>75.900000000000006</v>
      </c>
    </row>
    <row r="7892" spans="1:19" x14ac:dyDescent="0.25">
      <c r="A7892" t="s">
        <v>7923</v>
      </c>
      <c r="B7892">
        <v>82</v>
      </c>
      <c r="D7892" t="str">
        <f t="shared" si="492"/>
        <v xml:space="preserve">6-13-2011 12:51 </v>
      </c>
      <c r="E7892">
        <f t="shared" si="493"/>
        <v>0.99999999994179234</v>
      </c>
      <c r="F7892">
        <v>82</v>
      </c>
      <c r="K7892" t="s">
        <v>17498</v>
      </c>
      <c r="L7892">
        <v>75</v>
      </c>
      <c r="N7892" t="s">
        <v>17606</v>
      </c>
      <c r="O7892" t="str">
        <f t="shared" si="494"/>
        <v xml:space="preserve">6-8-2012 9:51 </v>
      </c>
      <c r="P7892">
        <f t="shared" si="495"/>
        <v>0.99999999994179234</v>
      </c>
      <c r="Q7892">
        <v>75</v>
      </c>
      <c r="R7892">
        <v>0.99999999994179234</v>
      </c>
      <c r="S7892">
        <v>75.900000000000006</v>
      </c>
    </row>
    <row r="7893" spans="1:19" x14ac:dyDescent="0.25">
      <c r="A7893" t="s">
        <v>7924</v>
      </c>
      <c r="B7893">
        <v>82</v>
      </c>
      <c r="D7893" t="str">
        <f t="shared" si="492"/>
        <v xml:space="preserve">6-13-2011 11:51 </v>
      </c>
      <c r="E7893">
        <f t="shared" si="493"/>
        <v>1.0000000001164153</v>
      </c>
      <c r="F7893">
        <v>82</v>
      </c>
      <c r="K7893" t="s">
        <v>17499</v>
      </c>
      <c r="L7893">
        <v>73</v>
      </c>
      <c r="N7893" t="s">
        <v>17607</v>
      </c>
      <c r="O7893" t="str">
        <f t="shared" si="494"/>
        <v xml:space="preserve">6-8-2012 8:51 </v>
      </c>
      <c r="P7893">
        <f t="shared" si="495"/>
        <v>1.0000000001164153</v>
      </c>
      <c r="Q7893">
        <v>70</v>
      </c>
      <c r="R7893">
        <v>0.99999999994179234</v>
      </c>
      <c r="S7893">
        <v>75.900000000000006</v>
      </c>
    </row>
    <row r="7894" spans="1:19" x14ac:dyDescent="0.25">
      <c r="A7894" t="s">
        <v>7925</v>
      </c>
      <c r="B7894">
        <v>78.099999999999994</v>
      </c>
      <c r="D7894" t="str">
        <f t="shared" si="492"/>
        <v xml:space="preserve">6-13-2011 10:51 </v>
      </c>
      <c r="E7894">
        <f t="shared" si="493"/>
        <v>0.39999999990686774</v>
      </c>
      <c r="F7894">
        <v>78.099999999999994</v>
      </c>
      <c r="K7894" t="s">
        <v>17500</v>
      </c>
      <c r="L7894">
        <v>72</v>
      </c>
      <c r="N7894" t="s">
        <v>17608</v>
      </c>
      <c r="O7894" t="str">
        <f t="shared" si="494"/>
        <v xml:space="preserve">6-8-2012 7:51 </v>
      </c>
      <c r="P7894">
        <f t="shared" si="495"/>
        <v>0.99999999994179234</v>
      </c>
      <c r="Q7894">
        <v>64.900000000000006</v>
      </c>
      <c r="R7894">
        <v>0.99999999994179234</v>
      </c>
      <c r="S7894">
        <v>75.900000000000006</v>
      </c>
    </row>
    <row r="7895" spans="1:19" x14ac:dyDescent="0.25">
      <c r="A7895" t="s">
        <v>7926</v>
      </c>
      <c r="B7895">
        <v>77</v>
      </c>
      <c r="D7895" t="str">
        <f t="shared" si="492"/>
        <v xml:space="preserve">6-13-2011 10:27 </v>
      </c>
      <c r="E7895">
        <f t="shared" si="493"/>
        <v>0.6000000000349246</v>
      </c>
      <c r="F7895">
        <v>77</v>
      </c>
      <c r="K7895" t="s">
        <v>17501</v>
      </c>
      <c r="L7895">
        <v>71.099999999999994</v>
      </c>
      <c r="N7895" t="s">
        <v>17609</v>
      </c>
      <c r="O7895" t="str">
        <f t="shared" si="494"/>
        <v xml:space="preserve">6-8-2012 6:51 </v>
      </c>
      <c r="P7895">
        <f t="shared" si="495"/>
        <v>0.99999999994179234</v>
      </c>
      <c r="Q7895">
        <v>57.9</v>
      </c>
      <c r="R7895">
        <v>0.99999999994179234</v>
      </c>
      <c r="S7895">
        <v>75.900000000000006</v>
      </c>
    </row>
    <row r="7896" spans="1:19" x14ac:dyDescent="0.25">
      <c r="A7896" t="s">
        <v>7927</v>
      </c>
      <c r="B7896">
        <v>78.099999999999994</v>
      </c>
      <c r="D7896" t="str">
        <f t="shared" si="492"/>
        <v xml:space="preserve">6-13-2011 9:51 </v>
      </c>
      <c r="E7896">
        <f t="shared" si="493"/>
        <v>0.99999999994179234</v>
      </c>
      <c r="F7896">
        <v>78.099999999999994</v>
      </c>
      <c r="K7896" t="s">
        <v>17502</v>
      </c>
      <c r="L7896">
        <v>71.099999999999994</v>
      </c>
      <c r="N7896" t="s">
        <v>17610</v>
      </c>
      <c r="O7896" t="str">
        <f t="shared" si="494"/>
        <v xml:space="preserve">6-8-2012 5:51 </v>
      </c>
      <c r="P7896">
        <f t="shared" si="495"/>
        <v>1.0000000001164153</v>
      </c>
      <c r="Q7896">
        <v>57</v>
      </c>
      <c r="R7896">
        <v>1.0000000001164153</v>
      </c>
      <c r="S7896">
        <v>75.900000000000006</v>
      </c>
    </row>
    <row r="7897" spans="1:19" x14ac:dyDescent="0.25">
      <c r="A7897" t="s">
        <v>7928</v>
      </c>
      <c r="B7897">
        <v>75.900000000000006</v>
      </c>
      <c r="D7897" t="str">
        <f t="shared" si="492"/>
        <v xml:space="preserve">6-13-2011 8:51 </v>
      </c>
      <c r="E7897">
        <f t="shared" si="493"/>
        <v>1.0000000001164153</v>
      </c>
      <c r="F7897">
        <v>75.900000000000006</v>
      </c>
      <c r="K7897" t="s">
        <v>17503</v>
      </c>
      <c r="L7897">
        <v>71.099999999999994</v>
      </c>
      <c r="N7897" t="s">
        <v>17611</v>
      </c>
      <c r="O7897" t="str">
        <f t="shared" si="494"/>
        <v xml:space="preserve">6-8-2012 4:51 </v>
      </c>
      <c r="P7897">
        <f t="shared" si="495"/>
        <v>0.99999999994179234</v>
      </c>
      <c r="Q7897">
        <v>57</v>
      </c>
      <c r="R7897">
        <v>1.0000000001164153</v>
      </c>
      <c r="S7897">
        <v>75.900000000000006</v>
      </c>
    </row>
    <row r="7898" spans="1:19" x14ac:dyDescent="0.25">
      <c r="A7898" t="s">
        <v>7929</v>
      </c>
      <c r="B7898">
        <v>73</v>
      </c>
      <c r="D7898" t="str">
        <f t="shared" si="492"/>
        <v xml:space="preserve">6-13-2011 7:51 </v>
      </c>
      <c r="E7898">
        <f t="shared" si="493"/>
        <v>0.99999999994179234</v>
      </c>
      <c r="F7898">
        <v>73</v>
      </c>
      <c r="K7898" t="s">
        <v>17504</v>
      </c>
      <c r="L7898">
        <v>71.099999999999994</v>
      </c>
      <c r="N7898" t="s">
        <v>17612</v>
      </c>
      <c r="O7898" t="str">
        <f t="shared" si="494"/>
        <v xml:space="preserve">6-8-2012 3:51 </v>
      </c>
      <c r="P7898">
        <f t="shared" si="495"/>
        <v>0.99999999994179234</v>
      </c>
      <c r="Q7898">
        <v>57.9</v>
      </c>
      <c r="R7898">
        <v>0.99999999994179234</v>
      </c>
      <c r="S7898">
        <v>75.900000000000006</v>
      </c>
    </row>
    <row r="7899" spans="1:19" x14ac:dyDescent="0.25">
      <c r="A7899" t="s">
        <v>7930</v>
      </c>
      <c r="B7899">
        <v>70</v>
      </c>
      <c r="D7899" t="str">
        <f t="shared" si="492"/>
        <v xml:space="preserve">6-13-2011 6:51 </v>
      </c>
      <c r="E7899">
        <f t="shared" si="493"/>
        <v>0.99999999994179234</v>
      </c>
      <c r="F7899">
        <v>70</v>
      </c>
      <c r="K7899" t="s">
        <v>17505</v>
      </c>
      <c r="L7899">
        <v>71.599999999999994</v>
      </c>
      <c r="N7899" t="s">
        <v>17613</v>
      </c>
      <c r="O7899" t="str">
        <f t="shared" si="494"/>
        <v xml:space="preserve">6-8-2012 2:51 </v>
      </c>
      <c r="P7899">
        <f t="shared" si="495"/>
        <v>1.0000000001164153</v>
      </c>
      <c r="Q7899">
        <v>60.1</v>
      </c>
      <c r="R7899">
        <v>0.99999999994179234</v>
      </c>
      <c r="S7899">
        <v>75.900000000000006</v>
      </c>
    </row>
    <row r="7900" spans="1:19" x14ac:dyDescent="0.25">
      <c r="A7900" t="s">
        <v>7931</v>
      </c>
      <c r="B7900">
        <v>69.099999999999994</v>
      </c>
      <c r="D7900" t="str">
        <f t="shared" si="492"/>
        <v xml:space="preserve">6-13-2011 5:51 </v>
      </c>
      <c r="E7900">
        <f t="shared" si="493"/>
        <v>1.0000000001164153</v>
      </c>
      <c r="F7900">
        <v>69.099999999999994</v>
      </c>
      <c r="K7900" t="s">
        <v>17506</v>
      </c>
      <c r="L7900">
        <v>71.099999999999994</v>
      </c>
      <c r="N7900" t="s">
        <v>17614</v>
      </c>
      <c r="O7900" t="str">
        <f t="shared" si="494"/>
        <v xml:space="preserve">6-8-2012 1:51 </v>
      </c>
      <c r="P7900">
        <f t="shared" si="495"/>
        <v>0.99999999994179234</v>
      </c>
      <c r="Q7900">
        <v>61</v>
      </c>
      <c r="R7900">
        <v>0.99999999994179234</v>
      </c>
      <c r="S7900">
        <v>75.900000000000006</v>
      </c>
    </row>
    <row r="7901" spans="1:19" x14ac:dyDescent="0.25">
      <c r="A7901" t="s">
        <v>7932</v>
      </c>
      <c r="B7901">
        <v>70</v>
      </c>
      <c r="D7901" t="str">
        <f t="shared" si="492"/>
        <v xml:space="preserve">6-13-2011 4:51 </v>
      </c>
      <c r="E7901">
        <f t="shared" si="493"/>
        <v>0.99999999994179234</v>
      </c>
      <c r="F7901">
        <v>70</v>
      </c>
      <c r="K7901" t="s">
        <v>17507</v>
      </c>
      <c r="L7901">
        <v>72</v>
      </c>
      <c r="N7901" t="s">
        <v>17615</v>
      </c>
      <c r="O7901" t="str">
        <f t="shared" si="494"/>
        <v xml:space="preserve">6-8-2012 0:51 </v>
      </c>
      <c r="P7901">
        <f t="shared" si="495"/>
        <v>0.99999999994179234</v>
      </c>
      <c r="Q7901">
        <v>63</v>
      </c>
      <c r="R7901">
        <v>0.99999999994179234</v>
      </c>
      <c r="S7901">
        <v>75.900000000000006</v>
      </c>
    </row>
    <row r="7902" spans="1:19" x14ac:dyDescent="0.25">
      <c r="A7902" t="s">
        <v>7933</v>
      </c>
      <c r="B7902">
        <v>70</v>
      </c>
      <c r="D7902" t="str">
        <f t="shared" si="492"/>
        <v xml:space="preserve">6-13-2011 3:51 </v>
      </c>
      <c r="E7902">
        <f t="shared" si="493"/>
        <v>0.99999999994179234</v>
      </c>
      <c r="F7902">
        <v>70</v>
      </c>
      <c r="K7902" t="s">
        <v>17508</v>
      </c>
      <c r="L7902">
        <v>72</v>
      </c>
      <c r="N7902" t="s">
        <v>17616</v>
      </c>
      <c r="O7902" t="str">
        <f t="shared" si="494"/>
        <v xml:space="preserve">6-7-2012 23:51 </v>
      </c>
      <c r="P7902">
        <f t="shared" si="495"/>
        <v>1.0000000001164153</v>
      </c>
      <c r="Q7902">
        <v>62.1</v>
      </c>
      <c r="R7902">
        <v>1.0000000001164153</v>
      </c>
      <c r="S7902">
        <v>75.900000000000006</v>
      </c>
    </row>
    <row r="7903" spans="1:19" x14ac:dyDescent="0.25">
      <c r="A7903" t="s">
        <v>7934</v>
      </c>
      <c r="B7903">
        <v>72</v>
      </c>
      <c r="D7903" t="str">
        <f t="shared" si="492"/>
        <v xml:space="preserve">6-13-2011 2:51 </v>
      </c>
      <c r="E7903">
        <f t="shared" si="493"/>
        <v>1.0000000001164153</v>
      </c>
      <c r="F7903">
        <v>72</v>
      </c>
      <c r="K7903" t="s">
        <v>17509</v>
      </c>
      <c r="L7903">
        <v>72</v>
      </c>
      <c r="N7903" t="s">
        <v>17617</v>
      </c>
      <c r="O7903" t="str">
        <f t="shared" si="494"/>
        <v xml:space="preserve">6-7-2012 22:51 </v>
      </c>
      <c r="P7903">
        <f t="shared" si="495"/>
        <v>0.99999999994179234</v>
      </c>
      <c r="Q7903">
        <v>63</v>
      </c>
      <c r="R7903">
        <v>0.99999999994179234</v>
      </c>
      <c r="S7903">
        <v>77</v>
      </c>
    </row>
    <row r="7904" spans="1:19" x14ac:dyDescent="0.25">
      <c r="A7904" t="s">
        <v>7935</v>
      </c>
      <c r="B7904">
        <v>71.099999999999994</v>
      </c>
      <c r="D7904" t="str">
        <f t="shared" si="492"/>
        <v xml:space="preserve">6-13-2011 1:51 </v>
      </c>
      <c r="E7904">
        <f t="shared" si="493"/>
        <v>0.99999999994179234</v>
      </c>
      <c r="F7904">
        <v>71.099999999999994</v>
      </c>
      <c r="K7904" t="s">
        <v>17510</v>
      </c>
      <c r="L7904">
        <v>73</v>
      </c>
      <c r="N7904" t="s">
        <v>17618</v>
      </c>
      <c r="O7904" t="str">
        <f t="shared" si="494"/>
        <v xml:space="preserve">6-7-2012 21:51 </v>
      </c>
      <c r="P7904">
        <f t="shared" si="495"/>
        <v>0.99999999994179234</v>
      </c>
      <c r="Q7904">
        <v>68</v>
      </c>
      <c r="R7904">
        <v>1.0000000001164153</v>
      </c>
      <c r="S7904">
        <v>77</v>
      </c>
    </row>
    <row r="7905" spans="1:19" x14ac:dyDescent="0.25">
      <c r="A7905" t="s">
        <v>7936</v>
      </c>
      <c r="B7905">
        <v>71.099999999999994</v>
      </c>
      <c r="D7905" t="str">
        <f t="shared" si="492"/>
        <v xml:space="preserve">6-13-2011 0:51 </v>
      </c>
      <c r="E7905">
        <f t="shared" si="493"/>
        <v>0.99999999994179234</v>
      </c>
      <c r="F7905">
        <v>71.099999999999994</v>
      </c>
      <c r="K7905" t="s">
        <v>17511</v>
      </c>
      <c r="L7905">
        <v>73</v>
      </c>
      <c r="N7905" t="s">
        <v>17619</v>
      </c>
      <c r="O7905" t="str">
        <f t="shared" si="494"/>
        <v xml:space="preserve">6-7-2012 20:51 </v>
      </c>
      <c r="P7905">
        <f t="shared" si="495"/>
        <v>1.0000000001164153</v>
      </c>
      <c r="Q7905">
        <v>69.099999999999994</v>
      </c>
      <c r="R7905">
        <v>1.0000000001164153</v>
      </c>
      <c r="S7905">
        <v>77</v>
      </c>
    </row>
    <row r="7906" spans="1:19" x14ac:dyDescent="0.25">
      <c r="A7906" t="s">
        <v>7937</v>
      </c>
      <c r="B7906">
        <v>71.099999999999994</v>
      </c>
      <c r="D7906" t="str">
        <f t="shared" si="492"/>
        <v xml:space="preserve">6-12-2011 23:51 </v>
      </c>
      <c r="E7906">
        <f t="shared" si="493"/>
        <v>1.0000000001164153</v>
      </c>
      <c r="F7906">
        <v>71.099999999999994</v>
      </c>
      <c r="K7906" t="s">
        <v>17512</v>
      </c>
      <c r="L7906">
        <v>71.599999999999994</v>
      </c>
      <c r="N7906" t="s">
        <v>17620</v>
      </c>
      <c r="O7906" t="str">
        <f t="shared" si="494"/>
        <v xml:space="preserve">6-7-2012 19:51 </v>
      </c>
      <c r="P7906">
        <f t="shared" si="495"/>
        <v>0.99999999994179234</v>
      </c>
      <c r="Q7906">
        <v>75.900000000000006</v>
      </c>
      <c r="R7906">
        <v>0.99999999994179234</v>
      </c>
      <c r="S7906">
        <v>77</v>
      </c>
    </row>
    <row r="7907" spans="1:19" x14ac:dyDescent="0.25">
      <c r="A7907" t="s">
        <v>7938</v>
      </c>
      <c r="B7907">
        <v>72</v>
      </c>
      <c r="D7907" t="str">
        <f t="shared" si="492"/>
        <v xml:space="preserve">6-12-2011 22:51 </v>
      </c>
      <c r="E7907">
        <f t="shared" si="493"/>
        <v>0.99999999994179234</v>
      </c>
      <c r="F7907">
        <v>72</v>
      </c>
      <c r="K7907" t="s">
        <v>17513</v>
      </c>
      <c r="L7907">
        <v>72</v>
      </c>
      <c r="N7907" t="s">
        <v>17621</v>
      </c>
      <c r="O7907" t="str">
        <f t="shared" si="494"/>
        <v xml:space="preserve">6-7-2012 18:51 </v>
      </c>
      <c r="P7907">
        <f t="shared" si="495"/>
        <v>0.99999999994179234</v>
      </c>
      <c r="Q7907">
        <v>78.099999999999994</v>
      </c>
      <c r="R7907">
        <v>0.99999999994179234</v>
      </c>
      <c r="S7907">
        <v>77</v>
      </c>
    </row>
    <row r="7908" spans="1:19" x14ac:dyDescent="0.25">
      <c r="A7908" t="s">
        <v>7939</v>
      </c>
      <c r="B7908">
        <v>72</v>
      </c>
      <c r="D7908" t="str">
        <f t="shared" si="492"/>
        <v xml:space="preserve">6-12-2011 21:51 </v>
      </c>
      <c r="E7908">
        <f t="shared" si="493"/>
        <v>0.99999999994179234</v>
      </c>
      <c r="F7908">
        <v>72</v>
      </c>
      <c r="K7908" t="s">
        <v>17514</v>
      </c>
      <c r="L7908">
        <v>71.099999999999994</v>
      </c>
      <c r="N7908" t="s">
        <v>17622</v>
      </c>
      <c r="O7908" t="str">
        <f t="shared" si="494"/>
        <v xml:space="preserve">6-7-2012 17:51 </v>
      </c>
      <c r="P7908">
        <f t="shared" si="495"/>
        <v>1.0000000001164153</v>
      </c>
      <c r="Q7908">
        <v>80.099999999999994</v>
      </c>
      <c r="R7908">
        <v>0.99999999994179234</v>
      </c>
      <c r="S7908">
        <v>77</v>
      </c>
    </row>
    <row r="7909" spans="1:19" x14ac:dyDescent="0.25">
      <c r="A7909" t="s">
        <v>7940</v>
      </c>
      <c r="B7909">
        <v>73</v>
      </c>
      <c r="D7909" t="str">
        <f t="shared" si="492"/>
        <v xml:space="preserve">6-12-2011 20:51 </v>
      </c>
      <c r="E7909">
        <f t="shared" si="493"/>
        <v>0.50000000005820766</v>
      </c>
      <c r="F7909">
        <v>73</v>
      </c>
      <c r="K7909" t="s">
        <v>17515</v>
      </c>
      <c r="L7909">
        <v>72</v>
      </c>
      <c r="N7909" t="s">
        <v>17623</v>
      </c>
      <c r="O7909" t="str">
        <f t="shared" si="494"/>
        <v xml:space="preserve">6-7-2012 16:51 </v>
      </c>
      <c r="P7909">
        <f t="shared" si="495"/>
        <v>0.99999999994179234</v>
      </c>
      <c r="Q7909">
        <v>77</v>
      </c>
      <c r="R7909">
        <v>0.99999999994179234</v>
      </c>
      <c r="S7909">
        <v>77</v>
      </c>
    </row>
    <row r="7910" spans="1:19" x14ac:dyDescent="0.25">
      <c r="A7910" t="s">
        <v>7941</v>
      </c>
      <c r="B7910">
        <v>73.400000000000006</v>
      </c>
      <c r="D7910" t="str">
        <f t="shared" si="492"/>
        <v xml:space="preserve">6-12-2011 20:21 </v>
      </c>
      <c r="E7910">
        <f t="shared" si="493"/>
        <v>0.50000000005820766</v>
      </c>
      <c r="F7910">
        <v>73.400000000000006</v>
      </c>
      <c r="K7910" t="s">
        <v>17516</v>
      </c>
      <c r="L7910">
        <v>71.599999999999994</v>
      </c>
      <c r="N7910" t="s">
        <v>17624</v>
      </c>
      <c r="O7910" t="str">
        <f t="shared" si="494"/>
        <v xml:space="preserve">6-7-2012 15:51 </v>
      </c>
      <c r="P7910">
        <f t="shared" si="495"/>
        <v>0.99999999994179234</v>
      </c>
      <c r="Q7910">
        <v>79</v>
      </c>
      <c r="R7910">
        <v>0.99999999994179234</v>
      </c>
      <c r="S7910">
        <v>77</v>
      </c>
    </row>
    <row r="7911" spans="1:19" x14ac:dyDescent="0.25">
      <c r="A7911" t="s">
        <v>7942</v>
      </c>
      <c r="B7911">
        <v>72</v>
      </c>
      <c r="D7911" t="str">
        <f t="shared" si="492"/>
        <v xml:space="preserve">6-12-2011 19:51 </v>
      </c>
      <c r="E7911">
        <f t="shared" si="493"/>
        <v>0.21666666649980471</v>
      </c>
      <c r="F7911">
        <v>72</v>
      </c>
      <c r="K7911" t="s">
        <v>17517</v>
      </c>
      <c r="L7911">
        <v>73</v>
      </c>
      <c r="N7911" t="s">
        <v>17625</v>
      </c>
      <c r="O7911" t="str">
        <f t="shared" si="494"/>
        <v xml:space="preserve">6-7-2012 14:51 </v>
      </c>
      <c r="P7911">
        <f t="shared" si="495"/>
        <v>1.0000000001164153</v>
      </c>
      <c r="Q7911">
        <v>78.099999999999994</v>
      </c>
      <c r="R7911">
        <v>1.0000000001164153</v>
      </c>
      <c r="S7911">
        <v>77</v>
      </c>
    </row>
    <row r="7912" spans="1:19" x14ac:dyDescent="0.25">
      <c r="A7912" t="s">
        <v>7943</v>
      </c>
      <c r="B7912">
        <v>71.599999999999994</v>
      </c>
      <c r="D7912" t="str">
        <f t="shared" si="492"/>
        <v xml:space="preserve">6-12-2011 19:38 </v>
      </c>
      <c r="E7912">
        <f t="shared" si="493"/>
        <v>0.20000000012805685</v>
      </c>
      <c r="F7912">
        <v>71.599999999999994</v>
      </c>
      <c r="K7912" t="s">
        <v>17518</v>
      </c>
      <c r="L7912">
        <v>73.400000000000006</v>
      </c>
      <c r="N7912" t="s">
        <v>17626</v>
      </c>
      <c r="O7912" t="str">
        <f t="shared" si="494"/>
        <v xml:space="preserve">6-7-2012 13:51 </v>
      </c>
      <c r="P7912">
        <f t="shared" si="495"/>
        <v>0.99999999994179234</v>
      </c>
      <c r="Q7912">
        <v>78.099999999999994</v>
      </c>
      <c r="R7912">
        <v>0.99999999994179234</v>
      </c>
      <c r="S7912">
        <v>77</v>
      </c>
    </row>
    <row r="7913" spans="1:19" x14ac:dyDescent="0.25">
      <c r="A7913" t="s">
        <v>7944</v>
      </c>
      <c r="B7913">
        <v>71.599999999999994</v>
      </c>
      <c r="D7913" t="str">
        <f t="shared" si="492"/>
        <v xml:space="preserve">6-12-2011 19:26 </v>
      </c>
      <c r="E7913">
        <f t="shared" si="493"/>
        <v>6.6666666709352285E-2</v>
      </c>
      <c r="F7913">
        <v>71.599999999999994</v>
      </c>
      <c r="K7913" t="s">
        <v>17519</v>
      </c>
      <c r="L7913">
        <v>73.900000000000006</v>
      </c>
      <c r="N7913" t="s">
        <v>17627</v>
      </c>
      <c r="O7913" t="str">
        <f t="shared" si="494"/>
        <v xml:space="preserve">6-7-2012 12:51 </v>
      </c>
      <c r="P7913">
        <f t="shared" si="495"/>
        <v>0.99999999994179234</v>
      </c>
      <c r="Q7913">
        <v>73</v>
      </c>
      <c r="R7913">
        <v>0.99999999994179234</v>
      </c>
      <c r="S7913">
        <v>77</v>
      </c>
    </row>
    <row r="7914" spans="1:19" x14ac:dyDescent="0.25">
      <c r="A7914" t="s">
        <v>7945</v>
      </c>
      <c r="B7914">
        <v>73.400000000000006</v>
      </c>
      <c r="D7914" t="str">
        <f t="shared" si="492"/>
        <v xml:space="preserve">6-12-2011 19:22 </v>
      </c>
      <c r="E7914">
        <f t="shared" si="493"/>
        <v>0.5166666666045785</v>
      </c>
      <c r="F7914">
        <v>73.400000000000006</v>
      </c>
      <c r="K7914" t="s">
        <v>17520</v>
      </c>
      <c r="L7914">
        <v>75</v>
      </c>
      <c r="N7914" t="s">
        <v>17628</v>
      </c>
      <c r="O7914" t="str">
        <f t="shared" si="494"/>
        <v xml:space="preserve">6-7-2012 11:51 </v>
      </c>
      <c r="P7914">
        <f t="shared" si="495"/>
        <v>1.0000000001164153</v>
      </c>
      <c r="Q7914">
        <v>75.900000000000006</v>
      </c>
      <c r="R7914">
        <v>0.99999999994179234</v>
      </c>
      <c r="S7914">
        <v>77</v>
      </c>
    </row>
    <row r="7915" spans="1:19" x14ac:dyDescent="0.25">
      <c r="A7915" t="s">
        <v>7946</v>
      </c>
      <c r="B7915">
        <v>87.1</v>
      </c>
      <c r="D7915" t="str">
        <f t="shared" si="492"/>
        <v xml:space="preserve">6-12-2011 18:51 </v>
      </c>
      <c r="E7915">
        <f t="shared" si="493"/>
        <v>0.19999999995343387</v>
      </c>
      <c r="F7915">
        <v>87.1</v>
      </c>
      <c r="K7915" t="s">
        <v>17521</v>
      </c>
      <c r="L7915">
        <v>75.2</v>
      </c>
      <c r="N7915" t="s">
        <v>17629</v>
      </c>
      <c r="O7915" t="str">
        <f t="shared" si="494"/>
        <v xml:space="preserve">6-7-2012 10:51 </v>
      </c>
      <c r="P7915">
        <f t="shared" si="495"/>
        <v>0.99999999994179234</v>
      </c>
      <c r="Q7915">
        <v>73.900000000000006</v>
      </c>
      <c r="R7915">
        <v>0.99999999994179234</v>
      </c>
      <c r="S7915">
        <v>77</v>
      </c>
    </row>
    <row r="7916" spans="1:19" x14ac:dyDescent="0.25">
      <c r="A7916" t="s">
        <v>7947</v>
      </c>
      <c r="B7916">
        <v>87.8</v>
      </c>
      <c r="D7916" t="str">
        <f t="shared" si="492"/>
        <v xml:space="preserve">6-12-2011 18:39 </v>
      </c>
      <c r="E7916">
        <f t="shared" si="493"/>
        <v>0.79999999998835847</v>
      </c>
      <c r="F7916">
        <v>87.8</v>
      </c>
      <c r="K7916" t="s">
        <v>17522</v>
      </c>
      <c r="L7916">
        <v>75.2</v>
      </c>
      <c r="N7916" t="s">
        <v>17630</v>
      </c>
      <c r="O7916" t="str">
        <f t="shared" si="494"/>
        <v xml:space="preserve">6-7-2012 9:51 </v>
      </c>
      <c r="P7916">
        <f t="shared" si="495"/>
        <v>0.99999999994179234</v>
      </c>
      <c r="Q7916">
        <v>71.099999999999994</v>
      </c>
      <c r="R7916">
        <v>1.0000000001164153</v>
      </c>
      <c r="S7916">
        <v>77</v>
      </c>
    </row>
    <row r="7917" spans="1:19" x14ac:dyDescent="0.25">
      <c r="A7917" t="s">
        <v>7948</v>
      </c>
      <c r="B7917">
        <v>89.1</v>
      </c>
      <c r="D7917" t="str">
        <f t="shared" si="492"/>
        <v xml:space="preserve">6-12-2011 17:51 </v>
      </c>
      <c r="E7917">
        <f t="shared" si="493"/>
        <v>1.0000000001164153</v>
      </c>
      <c r="F7917">
        <v>89.1</v>
      </c>
      <c r="K7917" t="s">
        <v>17523</v>
      </c>
      <c r="L7917">
        <v>75</v>
      </c>
      <c r="N7917" t="s">
        <v>17631</v>
      </c>
      <c r="O7917" t="str">
        <f t="shared" si="494"/>
        <v xml:space="preserve">6-7-2012 8:51 </v>
      </c>
      <c r="P7917">
        <f t="shared" si="495"/>
        <v>1.0000000001164153</v>
      </c>
      <c r="Q7917">
        <v>68</v>
      </c>
      <c r="R7917">
        <v>0.36666666681412607</v>
      </c>
      <c r="S7917">
        <v>77</v>
      </c>
    </row>
    <row r="7918" spans="1:19" x14ac:dyDescent="0.25">
      <c r="A7918" t="s">
        <v>7949</v>
      </c>
      <c r="B7918">
        <v>93</v>
      </c>
      <c r="D7918" t="str">
        <f t="shared" si="492"/>
        <v xml:space="preserve">6-12-2011 16:51 </v>
      </c>
      <c r="E7918">
        <f t="shared" si="493"/>
        <v>0.99999999994179234</v>
      </c>
      <c r="F7918">
        <v>93</v>
      </c>
      <c r="K7918" t="s">
        <v>17524</v>
      </c>
      <c r="L7918">
        <v>80.599999999999994</v>
      </c>
      <c r="N7918" t="s">
        <v>17632</v>
      </c>
      <c r="O7918" t="str">
        <f t="shared" si="494"/>
        <v xml:space="preserve">6-7-2012 7:51 </v>
      </c>
      <c r="P7918">
        <f t="shared" si="495"/>
        <v>0.99999999994179234</v>
      </c>
      <c r="Q7918">
        <v>63</v>
      </c>
      <c r="R7918">
        <v>0.6000000000349246</v>
      </c>
      <c r="S7918">
        <v>77</v>
      </c>
    </row>
    <row r="7919" spans="1:19" x14ac:dyDescent="0.25">
      <c r="A7919" t="s">
        <v>7950</v>
      </c>
      <c r="B7919">
        <v>91.9</v>
      </c>
      <c r="D7919" t="str">
        <f t="shared" si="492"/>
        <v xml:space="preserve">6-12-2011 15:51 </v>
      </c>
      <c r="E7919">
        <f t="shared" si="493"/>
        <v>0.99999999994179234</v>
      </c>
      <c r="F7919">
        <v>91.9</v>
      </c>
      <c r="K7919" t="s">
        <v>17525</v>
      </c>
      <c r="L7919">
        <v>84</v>
      </c>
      <c r="N7919" t="s">
        <v>17633</v>
      </c>
      <c r="O7919" t="str">
        <f t="shared" si="494"/>
        <v xml:space="preserve">6-7-2012 6:51 </v>
      </c>
      <c r="P7919">
        <f t="shared" si="495"/>
        <v>0.99999999994179234</v>
      </c>
      <c r="Q7919">
        <v>55.9</v>
      </c>
      <c r="R7919">
        <v>0.99999999994179234</v>
      </c>
      <c r="S7919">
        <v>77</v>
      </c>
    </row>
    <row r="7920" spans="1:19" x14ac:dyDescent="0.25">
      <c r="A7920" t="s">
        <v>7951</v>
      </c>
      <c r="B7920">
        <v>93</v>
      </c>
      <c r="D7920" t="str">
        <f t="shared" si="492"/>
        <v xml:space="preserve">6-12-2011 14:51 </v>
      </c>
      <c r="E7920">
        <f t="shared" si="493"/>
        <v>1.0000000001164153</v>
      </c>
      <c r="F7920">
        <v>93</v>
      </c>
      <c r="K7920" t="s">
        <v>17526</v>
      </c>
      <c r="L7920">
        <v>79</v>
      </c>
      <c r="N7920" t="s">
        <v>17634</v>
      </c>
      <c r="O7920" t="str">
        <f t="shared" si="494"/>
        <v xml:space="preserve">6-7-2012 5:51 </v>
      </c>
      <c r="P7920">
        <f t="shared" si="495"/>
        <v>1.0000000001164153</v>
      </c>
      <c r="Q7920">
        <v>55</v>
      </c>
      <c r="R7920">
        <v>0.99999999994179234</v>
      </c>
      <c r="S7920">
        <v>77</v>
      </c>
    </row>
    <row r="7921" spans="1:19" x14ac:dyDescent="0.25">
      <c r="A7921" t="s">
        <v>7952</v>
      </c>
      <c r="B7921">
        <v>90</v>
      </c>
      <c r="D7921" t="str">
        <f t="shared" si="492"/>
        <v xml:space="preserve">6-12-2011 13:51 </v>
      </c>
      <c r="E7921">
        <f t="shared" si="493"/>
        <v>0.99999999994179234</v>
      </c>
      <c r="F7921">
        <v>90</v>
      </c>
      <c r="K7921" t="s">
        <v>17527</v>
      </c>
      <c r="L7921">
        <v>80.099999999999994</v>
      </c>
      <c r="N7921" t="s">
        <v>17635</v>
      </c>
      <c r="O7921" t="str">
        <f t="shared" si="494"/>
        <v xml:space="preserve">6-7-2012 4:51 </v>
      </c>
      <c r="P7921">
        <f t="shared" si="495"/>
        <v>0.99999999994179234</v>
      </c>
      <c r="Q7921">
        <v>55</v>
      </c>
      <c r="R7921">
        <v>0.99999999994179234</v>
      </c>
      <c r="S7921">
        <v>77</v>
      </c>
    </row>
    <row r="7922" spans="1:19" x14ac:dyDescent="0.25">
      <c r="A7922" t="s">
        <v>7953</v>
      </c>
      <c r="B7922">
        <v>87.1</v>
      </c>
      <c r="D7922" t="str">
        <f t="shared" si="492"/>
        <v xml:space="preserve">6-12-2011 12:51 </v>
      </c>
      <c r="E7922">
        <f t="shared" si="493"/>
        <v>0.99999999994179234</v>
      </c>
      <c r="F7922">
        <v>87.1</v>
      </c>
      <c r="K7922" t="s">
        <v>17528</v>
      </c>
      <c r="L7922">
        <v>80.099999999999994</v>
      </c>
      <c r="N7922" t="s">
        <v>17636</v>
      </c>
      <c r="O7922" t="str">
        <f t="shared" si="494"/>
        <v xml:space="preserve">6-7-2012 3:51 </v>
      </c>
      <c r="P7922">
        <f t="shared" si="495"/>
        <v>0.99999999994179234</v>
      </c>
      <c r="Q7922">
        <v>57</v>
      </c>
      <c r="R7922">
        <v>0.99999999994179234</v>
      </c>
      <c r="S7922">
        <v>77</v>
      </c>
    </row>
    <row r="7923" spans="1:19" x14ac:dyDescent="0.25">
      <c r="A7923" t="s">
        <v>7954</v>
      </c>
      <c r="B7923">
        <v>84</v>
      </c>
      <c r="D7923" t="str">
        <f t="shared" si="492"/>
        <v xml:space="preserve">6-12-2011 11:51 </v>
      </c>
      <c r="E7923">
        <f t="shared" si="493"/>
        <v>1.0000000001164153</v>
      </c>
      <c r="F7923">
        <v>84</v>
      </c>
      <c r="K7923" t="s">
        <v>17529</v>
      </c>
      <c r="L7923">
        <v>75.900000000000006</v>
      </c>
      <c r="N7923" t="s">
        <v>17637</v>
      </c>
      <c r="O7923" t="str">
        <f t="shared" si="494"/>
        <v xml:space="preserve">6-7-2012 2:51 </v>
      </c>
      <c r="P7923">
        <f t="shared" si="495"/>
        <v>1.0000000001164153</v>
      </c>
      <c r="Q7923">
        <v>55</v>
      </c>
      <c r="R7923">
        <v>0.99999999994179234</v>
      </c>
      <c r="S7923">
        <v>77</v>
      </c>
    </row>
    <row r="7924" spans="1:19" x14ac:dyDescent="0.25">
      <c r="A7924" t="s">
        <v>7955</v>
      </c>
      <c r="B7924">
        <v>82</v>
      </c>
      <c r="D7924" t="str">
        <f t="shared" si="492"/>
        <v xml:space="preserve">6-12-2011 10:51 </v>
      </c>
      <c r="E7924">
        <f t="shared" si="493"/>
        <v>0.99999999994179234</v>
      </c>
      <c r="F7924">
        <v>82</v>
      </c>
      <c r="K7924" t="s">
        <v>17530</v>
      </c>
      <c r="L7924">
        <v>75.2</v>
      </c>
      <c r="N7924" t="s">
        <v>17638</v>
      </c>
      <c r="O7924" t="str">
        <f t="shared" si="494"/>
        <v xml:space="preserve">6-7-2012 1:51 </v>
      </c>
      <c r="P7924">
        <f t="shared" si="495"/>
        <v>0.99999999994179234</v>
      </c>
      <c r="Q7924">
        <v>57.9</v>
      </c>
      <c r="R7924">
        <v>1.0000000001164153</v>
      </c>
      <c r="S7924">
        <v>77</v>
      </c>
    </row>
    <row r="7925" spans="1:19" x14ac:dyDescent="0.25">
      <c r="A7925" t="s">
        <v>7956</v>
      </c>
      <c r="B7925">
        <v>78.099999999999994</v>
      </c>
      <c r="D7925" t="str">
        <f t="shared" si="492"/>
        <v xml:space="preserve">6-12-2011 9:51 </v>
      </c>
      <c r="E7925">
        <f t="shared" si="493"/>
        <v>0.99999999994179234</v>
      </c>
      <c r="F7925">
        <v>78.099999999999994</v>
      </c>
      <c r="K7925" t="s">
        <v>17531</v>
      </c>
      <c r="L7925">
        <v>73.900000000000006</v>
      </c>
      <c r="N7925" t="s">
        <v>17639</v>
      </c>
      <c r="O7925" t="str">
        <f t="shared" si="494"/>
        <v xml:space="preserve">6-7-2012 0:51 </v>
      </c>
      <c r="P7925">
        <f t="shared" si="495"/>
        <v>0.99999999994179234</v>
      </c>
      <c r="Q7925">
        <v>60.1</v>
      </c>
      <c r="R7925">
        <v>0.99999999994179234</v>
      </c>
      <c r="S7925">
        <v>77</v>
      </c>
    </row>
    <row r="7926" spans="1:19" x14ac:dyDescent="0.25">
      <c r="A7926" t="s">
        <v>7957</v>
      </c>
      <c r="B7926">
        <v>75.900000000000006</v>
      </c>
      <c r="D7926" t="str">
        <f t="shared" si="492"/>
        <v xml:space="preserve">6-12-2011 8:51 </v>
      </c>
      <c r="E7926">
        <f t="shared" si="493"/>
        <v>1.0000000001164153</v>
      </c>
      <c r="F7926">
        <v>75.900000000000006</v>
      </c>
      <c r="K7926" t="s">
        <v>17532</v>
      </c>
      <c r="L7926">
        <v>73</v>
      </c>
      <c r="N7926" t="s">
        <v>17640</v>
      </c>
      <c r="O7926" t="str">
        <f t="shared" si="494"/>
        <v xml:space="preserve">6-6-2012 23:51 </v>
      </c>
      <c r="P7926">
        <f t="shared" si="495"/>
        <v>1.0000000001164153</v>
      </c>
      <c r="Q7926">
        <v>64</v>
      </c>
      <c r="R7926">
        <v>1.0000000001164153</v>
      </c>
      <c r="S7926">
        <v>77</v>
      </c>
    </row>
    <row r="7927" spans="1:19" x14ac:dyDescent="0.25">
      <c r="A7927" t="s">
        <v>7958</v>
      </c>
      <c r="B7927">
        <v>71.099999999999994</v>
      </c>
      <c r="D7927" t="str">
        <f t="shared" si="492"/>
        <v xml:space="preserve">6-12-2011 7:51 </v>
      </c>
      <c r="E7927">
        <f t="shared" si="493"/>
        <v>0.99999999994179234</v>
      </c>
      <c r="F7927">
        <v>71.099999999999994</v>
      </c>
      <c r="K7927" t="s">
        <v>17533</v>
      </c>
      <c r="L7927">
        <v>71.599999999999994</v>
      </c>
      <c r="N7927" t="s">
        <v>17641</v>
      </c>
      <c r="O7927" t="str">
        <f t="shared" si="494"/>
        <v xml:space="preserve">6-6-2012 22:51 </v>
      </c>
      <c r="P7927">
        <f t="shared" si="495"/>
        <v>0.99999999994179234</v>
      </c>
      <c r="Q7927">
        <v>64</v>
      </c>
      <c r="R7927">
        <v>0.99999999994179234</v>
      </c>
      <c r="S7927">
        <v>77</v>
      </c>
    </row>
    <row r="7928" spans="1:19" x14ac:dyDescent="0.25">
      <c r="A7928" t="s">
        <v>7959</v>
      </c>
      <c r="B7928">
        <v>69.099999999999994</v>
      </c>
      <c r="D7928" t="str">
        <f t="shared" si="492"/>
        <v xml:space="preserve">6-12-2011 6:51 </v>
      </c>
      <c r="E7928">
        <f t="shared" si="493"/>
        <v>0.99999999994179234</v>
      </c>
      <c r="F7928">
        <v>69.099999999999994</v>
      </c>
      <c r="K7928" t="s">
        <v>17534</v>
      </c>
      <c r="L7928">
        <v>72</v>
      </c>
      <c r="N7928" t="s">
        <v>17642</v>
      </c>
      <c r="O7928" t="str">
        <f t="shared" si="494"/>
        <v xml:space="preserve">6-6-2012 21:51 </v>
      </c>
      <c r="P7928">
        <f t="shared" si="495"/>
        <v>0.99999999994179234</v>
      </c>
      <c r="Q7928">
        <v>63</v>
      </c>
      <c r="R7928">
        <v>0.99999999994179234</v>
      </c>
      <c r="S7928">
        <v>77</v>
      </c>
    </row>
    <row r="7929" spans="1:19" x14ac:dyDescent="0.25">
      <c r="A7929" t="s">
        <v>7960</v>
      </c>
      <c r="B7929">
        <v>68</v>
      </c>
      <c r="D7929" t="str">
        <f t="shared" si="492"/>
        <v xml:space="preserve">6-12-2011 5:51 </v>
      </c>
      <c r="E7929">
        <f t="shared" si="493"/>
        <v>1.0000000001164153</v>
      </c>
      <c r="F7929">
        <v>68</v>
      </c>
      <c r="K7929" t="s">
        <v>17535</v>
      </c>
      <c r="L7929">
        <v>73</v>
      </c>
      <c r="N7929" t="s">
        <v>17643</v>
      </c>
      <c r="O7929" t="str">
        <f t="shared" si="494"/>
        <v xml:space="preserve">6-6-2012 20:51 </v>
      </c>
      <c r="P7929">
        <f t="shared" si="495"/>
        <v>1.0000000001164153</v>
      </c>
      <c r="Q7929">
        <v>64</v>
      </c>
      <c r="R7929">
        <v>0.99999999994179234</v>
      </c>
      <c r="S7929">
        <v>77</v>
      </c>
    </row>
    <row r="7930" spans="1:19" x14ac:dyDescent="0.25">
      <c r="A7930" t="s">
        <v>7961</v>
      </c>
      <c r="B7930">
        <v>69.099999999999994</v>
      </c>
      <c r="D7930" t="str">
        <f t="shared" si="492"/>
        <v xml:space="preserve">6-12-2011 4:51 </v>
      </c>
      <c r="E7930">
        <f t="shared" si="493"/>
        <v>0.99999999994179234</v>
      </c>
      <c r="F7930">
        <v>69.099999999999994</v>
      </c>
      <c r="K7930" t="s">
        <v>17536</v>
      </c>
      <c r="L7930">
        <v>73.400000000000006</v>
      </c>
      <c r="N7930" t="s">
        <v>17644</v>
      </c>
      <c r="O7930" t="str">
        <f t="shared" si="494"/>
        <v xml:space="preserve">6-6-2012 19:51 </v>
      </c>
      <c r="P7930">
        <f t="shared" si="495"/>
        <v>0.99999999994179234</v>
      </c>
      <c r="Q7930">
        <v>66.900000000000006</v>
      </c>
      <c r="R7930">
        <v>0.99999999994179234</v>
      </c>
      <c r="S7930">
        <v>77</v>
      </c>
    </row>
    <row r="7931" spans="1:19" x14ac:dyDescent="0.25">
      <c r="A7931" t="s">
        <v>7962</v>
      </c>
      <c r="B7931">
        <v>70</v>
      </c>
      <c r="D7931" t="str">
        <f t="shared" si="492"/>
        <v xml:space="preserve">6-12-2011 3:51 </v>
      </c>
      <c r="E7931">
        <f t="shared" si="493"/>
        <v>0.99999999994179234</v>
      </c>
      <c r="F7931">
        <v>70</v>
      </c>
      <c r="K7931" t="s">
        <v>17537</v>
      </c>
      <c r="L7931">
        <v>73</v>
      </c>
      <c r="N7931" t="s">
        <v>17645</v>
      </c>
      <c r="O7931" t="str">
        <f t="shared" si="494"/>
        <v xml:space="preserve">6-6-2012 18:51 </v>
      </c>
      <c r="P7931">
        <f t="shared" si="495"/>
        <v>0.99999999994179234</v>
      </c>
      <c r="Q7931">
        <v>70</v>
      </c>
      <c r="R7931">
        <v>1.0000000001164153</v>
      </c>
      <c r="S7931">
        <v>77</v>
      </c>
    </row>
    <row r="7932" spans="1:19" x14ac:dyDescent="0.25">
      <c r="A7932" t="s">
        <v>7963</v>
      </c>
      <c r="B7932">
        <v>71.099999999999994</v>
      </c>
      <c r="D7932" t="str">
        <f t="shared" si="492"/>
        <v xml:space="preserve">6-12-2011 2:51 </v>
      </c>
      <c r="E7932">
        <f t="shared" si="493"/>
        <v>1.0000000001164153</v>
      </c>
      <c r="F7932">
        <v>71.099999999999994</v>
      </c>
      <c r="K7932" t="s">
        <v>17538</v>
      </c>
      <c r="L7932">
        <v>73.400000000000006</v>
      </c>
      <c r="N7932" t="s">
        <v>17646</v>
      </c>
      <c r="O7932" t="str">
        <f t="shared" si="494"/>
        <v xml:space="preserve">6-6-2012 17:51 </v>
      </c>
      <c r="P7932">
        <f t="shared" si="495"/>
        <v>1.0000000001164153</v>
      </c>
      <c r="Q7932">
        <v>71.099999999999994</v>
      </c>
      <c r="R7932">
        <v>0.99999999994179234</v>
      </c>
      <c r="S7932">
        <v>77</v>
      </c>
    </row>
    <row r="7933" spans="1:19" x14ac:dyDescent="0.25">
      <c r="A7933" t="s">
        <v>7964</v>
      </c>
      <c r="B7933">
        <v>71.099999999999994</v>
      </c>
      <c r="D7933" t="str">
        <f t="shared" si="492"/>
        <v xml:space="preserve">6-12-2011 1:51 </v>
      </c>
      <c r="E7933">
        <f t="shared" si="493"/>
        <v>0.99999999994179234</v>
      </c>
      <c r="F7933">
        <v>71.099999999999994</v>
      </c>
      <c r="K7933" t="s">
        <v>17539</v>
      </c>
      <c r="L7933">
        <v>72</v>
      </c>
      <c r="N7933" t="s">
        <v>17647</v>
      </c>
      <c r="O7933" t="str">
        <f t="shared" si="494"/>
        <v xml:space="preserve">6-6-2012 16:51 </v>
      </c>
      <c r="P7933">
        <f t="shared" si="495"/>
        <v>0.99999999994179234</v>
      </c>
      <c r="Q7933">
        <v>73</v>
      </c>
      <c r="R7933">
        <v>0.6000000000349246</v>
      </c>
      <c r="S7933">
        <v>77</v>
      </c>
    </row>
    <row r="7934" spans="1:19" x14ac:dyDescent="0.25">
      <c r="A7934" t="s">
        <v>7965</v>
      </c>
      <c r="B7934">
        <v>71.099999999999994</v>
      </c>
      <c r="D7934" t="str">
        <f t="shared" si="492"/>
        <v xml:space="preserve">6-12-2011 0:51 </v>
      </c>
      <c r="E7934">
        <f t="shared" si="493"/>
        <v>0.99999999994179234</v>
      </c>
      <c r="F7934">
        <v>71.099999999999994</v>
      </c>
      <c r="K7934" t="s">
        <v>17540</v>
      </c>
      <c r="L7934">
        <v>72</v>
      </c>
      <c r="N7934" t="s">
        <v>17648</v>
      </c>
      <c r="O7934" t="str">
        <f t="shared" si="494"/>
        <v xml:space="preserve">6-6-2012 15:51 </v>
      </c>
      <c r="P7934">
        <f t="shared" si="495"/>
        <v>0.99999999994179234</v>
      </c>
      <c r="Q7934">
        <v>72</v>
      </c>
      <c r="R7934">
        <v>0.21666666667442769</v>
      </c>
      <c r="S7934">
        <v>77</v>
      </c>
    </row>
    <row r="7935" spans="1:19" x14ac:dyDescent="0.25">
      <c r="A7935" t="s">
        <v>7966</v>
      </c>
      <c r="B7935">
        <v>71.099999999999994</v>
      </c>
      <c r="D7935" t="str">
        <f t="shared" si="492"/>
        <v xml:space="preserve">6-11-2011 23:51 </v>
      </c>
      <c r="E7935">
        <f t="shared" si="493"/>
        <v>1.0000000001164153</v>
      </c>
      <c r="F7935">
        <v>71.099999999999994</v>
      </c>
      <c r="K7935" t="s">
        <v>17541</v>
      </c>
      <c r="L7935">
        <v>73</v>
      </c>
      <c r="N7935" t="s">
        <v>17649</v>
      </c>
      <c r="O7935" t="str">
        <f t="shared" si="494"/>
        <v xml:space="preserve">6-6-2012 14:51 </v>
      </c>
      <c r="P7935">
        <f t="shared" si="495"/>
        <v>1.0000000001164153</v>
      </c>
      <c r="Q7935">
        <v>73</v>
      </c>
      <c r="R7935">
        <v>0.99999999994179234</v>
      </c>
      <c r="S7935">
        <v>77</v>
      </c>
    </row>
    <row r="7936" spans="1:19" x14ac:dyDescent="0.25">
      <c r="A7936" t="s">
        <v>7967</v>
      </c>
      <c r="B7936">
        <v>72</v>
      </c>
      <c r="D7936" t="str">
        <f t="shared" si="492"/>
        <v xml:space="preserve">6-11-2011 22:51 </v>
      </c>
      <c r="E7936">
        <f t="shared" si="493"/>
        <v>0.99999999994179234</v>
      </c>
      <c r="F7936">
        <v>72</v>
      </c>
      <c r="K7936" t="s">
        <v>17542</v>
      </c>
      <c r="L7936">
        <v>73</v>
      </c>
      <c r="N7936" t="s">
        <v>17650</v>
      </c>
      <c r="O7936" t="str">
        <f t="shared" si="494"/>
        <v xml:space="preserve">6-6-2012 13:51 </v>
      </c>
      <c r="P7936">
        <f t="shared" si="495"/>
        <v>0.99999999994179234</v>
      </c>
      <c r="Q7936">
        <v>71.099999999999994</v>
      </c>
      <c r="R7936">
        <v>1.0000000001164153</v>
      </c>
      <c r="S7936">
        <v>77</v>
      </c>
    </row>
    <row r="7937" spans="1:19" x14ac:dyDescent="0.25">
      <c r="A7937" t="s">
        <v>7968</v>
      </c>
      <c r="B7937">
        <v>72</v>
      </c>
      <c r="D7937" t="str">
        <f t="shared" si="492"/>
        <v xml:space="preserve">6-11-2011 21:51 </v>
      </c>
      <c r="E7937">
        <f t="shared" si="493"/>
        <v>0.46666666661622003</v>
      </c>
      <c r="F7937">
        <v>72</v>
      </c>
      <c r="K7937" t="s">
        <v>17543</v>
      </c>
      <c r="L7937">
        <v>73.900000000000006</v>
      </c>
      <c r="N7937" t="s">
        <v>17651</v>
      </c>
      <c r="O7937" t="str">
        <f t="shared" si="494"/>
        <v xml:space="preserve">6-6-2012 12:51 </v>
      </c>
      <c r="P7937">
        <f t="shared" si="495"/>
        <v>0.99999999994179234</v>
      </c>
      <c r="Q7937">
        <v>68</v>
      </c>
      <c r="R7937">
        <v>0.99999999994179234</v>
      </c>
      <c r="S7937">
        <v>77</v>
      </c>
    </row>
    <row r="7938" spans="1:19" x14ac:dyDescent="0.25">
      <c r="A7938" t="s">
        <v>7969</v>
      </c>
      <c r="B7938">
        <v>71.599999999999994</v>
      </c>
      <c r="D7938" t="str">
        <f t="shared" si="492"/>
        <v xml:space="preserve">6-11-2011 21:23 </v>
      </c>
      <c r="E7938">
        <f t="shared" si="493"/>
        <v>0.53333333332557231</v>
      </c>
      <c r="F7938">
        <v>71.599999999999994</v>
      </c>
      <c r="K7938" t="s">
        <v>17544</v>
      </c>
      <c r="L7938">
        <v>75</v>
      </c>
      <c r="N7938" t="s">
        <v>17652</v>
      </c>
      <c r="O7938" t="str">
        <f t="shared" si="494"/>
        <v xml:space="preserve">6-6-2012 11:51 </v>
      </c>
      <c r="P7938">
        <f t="shared" si="495"/>
        <v>1.0000000001164153</v>
      </c>
      <c r="Q7938">
        <v>64</v>
      </c>
      <c r="R7938">
        <v>1.0000000001164153</v>
      </c>
      <c r="S7938">
        <v>77</v>
      </c>
    </row>
    <row r="7939" spans="1:19" x14ac:dyDescent="0.25">
      <c r="A7939" t="s">
        <v>7970</v>
      </c>
      <c r="B7939">
        <v>71.099999999999994</v>
      </c>
      <c r="D7939" t="str">
        <f t="shared" ref="D7939:D8002" si="496">LEFT(A7939,LEN(A7939)-3)</f>
        <v xml:space="preserve">6-11-2011 20:51 </v>
      </c>
      <c r="E7939">
        <f t="shared" ref="E7939:E8002" si="497">(D7939-D7940)*24</f>
        <v>0.88333333341870457</v>
      </c>
      <c r="F7939">
        <v>71.099999999999994</v>
      </c>
      <c r="K7939" t="s">
        <v>17545</v>
      </c>
      <c r="L7939">
        <v>71.099999999999994</v>
      </c>
      <c r="N7939" t="s">
        <v>17653</v>
      </c>
      <c r="O7939" t="str">
        <f t="shared" ref="O7939:O8002" si="498">LEFT(N7939,LEN(N7939)-3)</f>
        <v xml:space="preserve">6-6-2012 10:51 </v>
      </c>
      <c r="P7939">
        <f t="shared" ref="P7939:P8002" si="499">(O7939-O7940)*24</f>
        <v>0.99999999994179234</v>
      </c>
      <c r="Q7939">
        <v>59</v>
      </c>
      <c r="R7939">
        <v>0.99999999994179234</v>
      </c>
      <c r="S7939">
        <v>77</v>
      </c>
    </row>
    <row r="7940" spans="1:19" x14ac:dyDescent="0.25">
      <c r="A7940" t="s">
        <v>7971</v>
      </c>
      <c r="B7940">
        <v>71.599999999999994</v>
      </c>
      <c r="D7940" t="str">
        <f t="shared" si="496"/>
        <v xml:space="preserve">6-11-2011 19:58 </v>
      </c>
      <c r="E7940">
        <f t="shared" si="497"/>
        <v>0.11666666669771075</v>
      </c>
      <c r="F7940">
        <v>71.599999999999994</v>
      </c>
      <c r="K7940" t="s">
        <v>17546</v>
      </c>
      <c r="L7940">
        <v>75</v>
      </c>
      <c r="N7940" t="s">
        <v>17654</v>
      </c>
      <c r="O7940" t="str">
        <f t="shared" si="498"/>
        <v xml:space="preserve">6-6-2012 9:51 </v>
      </c>
      <c r="P7940">
        <f t="shared" si="499"/>
        <v>0.99999999994179234</v>
      </c>
      <c r="Q7940">
        <v>57.9</v>
      </c>
      <c r="R7940">
        <v>0.99999999994179234</v>
      </c>
      <c r="S7940">
        <v>77</v>
      </c>
    </row>
    <row r="7941" spans="1:19" x14ac:dyDescent="0.25">
      <c r="A7941" t="s">
        <v>7972</v>
      </c>
      <c r="B7941">
        <v>70</v>
      </c>
      <c r="D7941" t="str">
        <f t="shared" si="496"/>
        <v xml:space="preserve">6-11-2011 19:51 </v>
      </c>
      <c r="E7941">
        <f t="shared" si="497"/>
        <v>0.23333333322079852</v>
      </c>
      <c r="F7941">
        <v>70</v>
      </c>
      <c r="K7941" t="s">
        <v>17547</v>
      </c>
      <c r="L7941">
        <v>75.900000000000006</v>
      </c>
      <c r="N7941" t="s">
        <v>17655</v>
      </c>
      <c r="O7941" t="str">
        <f t="shared" si="498"/>
        <v xml:space="preserve">6-6-2012 8:51 </v>
      </c>
      <c r="P7941">
        <f t="shared" si="499"/>
        <v>1.0000000001164153</v>
      </c>
      <c r="Q7941">
        <v>57.9</v>
      </c>
      <c r="R7941">
        <v>0.99999999994179234</v>
      </c>
      <c r="S7941">
        <v>77</v>
      </c>
    </row>
    <row r="7942" spans="1:19" x14ac:dyDescent="0.25">
      <c r="A7942" t="s">
        <v>7973</v>
      </c>
      <c r="B7942">
        <v>71.599999999999994</v>
      </c>
      <c r="D7942" t="str">
        <f t="shared" si="496"/>
        <v xml:space="preserve">6-11-2011 19:37 </v>
      </c>
      <c r="E7942">
        <f t="shared" si="497"/>
        <v>0.36666666663950309</v>
      </c>
      <c r="F7942">
        <v>71.599999999999994</v>
      </c>
      <c r="K7942" t="s">
        <v>17548</v>
      </c>
      <c r="L7942">
        <v>80.099999999999994</v>
      </c>
      <c r="N7942" t="s">
        <v>17656</v>
      </c>
      <c r="O7942" t="str">
        <f t="shared" si="498"/>
        <v xml:space="preserve">6-6-2012 7:51 </v>
      </c>
      <c r="P7942">
        <f t="shared" si="499"/>
        <v>0.99999999994179234</v>
      </c>
      <c r="Q7942">
        <v>57</v>
      </c>
      <c r="R7942">
        <v>1.0000000001164153</v>
      </c>
      <c r="S7942">
        <v>77</v>
      </c>
    </row>
    <row r="7943" spans="1:19" x14ac:dyDescent="0.25">
      <c r="A7943" t="s">
        <v>7974</v>
      </c>
      <c r="B7943">
        <v>78.8</v>
      </c>
      <c r="D7943" t="str">
        <f t="shared" si="496"/>
        <v xml:space="preserve">6-11-2011 19:15 </v>
      </c>
      <c r="E7943">
        <f t="shared" si="497"/>
        <v>0.40000000008149073</v>
      </c>
      <c r="F7943">
        <v>78.8</v>
      </c>
      <c r="K7943" t="s">
        <v>17549</v>
      </c>
      <c r="L7943">
        <v>82</v>
      </c>
      <c r="N7943" t="s">
        <v>17657</v>
      </c>
      <c r="O7943" t="str">
        <f t="shared" si="498"/>
        <v xml:space="preserve">6-6-2012 6:51 </v>
      </c>
      <c r="P7943">
        <f t="shared" si="499"/>
        <v>0.99999999994179234</v>
      </c>
      <c r="Q7943">
        <v>57</v>
      </c>
      <c r="R7943">
        <v>1.0000000001164153</v>
      </c>
      <c r="S7943">
        <v>77</v>
      </c>
    </row>
    <row r="7944" spans="1:19" x14ac:dyDescent="0.25">
      <c r="A7944" t="s">
        <v>7975</v>
      </c>
      <c r="B7944">
        <v>87.1</v>
      </c>
      <c r="D7944" t="str">
        <f t="shared" si="496"/>
        <v xml:space="preserve">6-11-2011 18:51 </v>
      </c>
      <c r="E7944">
        <f t="shared" si="497"/>
        <v>0.99999999994179234</v>
      </c>
      <c r="F7944">
        <v>87.1</v>
      </c>
      <c r="K7944" t="s">
        <v>17550</v>
      </c>
      <c r="L7944">
        <v>82.9</v>
      </c>
      <c r="N7944" t="s">
        <v>17658</v>
      </c>
      <c r="O7944" t="str">
        <f t="shared" si="498"/>
        <v xml:space="preserve">6-6-2012 5:51 </v>
      </c>
      <c r="P7944">
        <f t="shared" si="499"/>
        <v>1.0000000001164153</v>
      </c>
      <c r="Q7944">
        <v>57.9</v>
      </c>
      <c r="R7944">
        <v>0.28333333320915699</v>
      </c>
      <c r="S7944">
        <v>77</v>
      </c>
    </row>
    <row r="7945" spans="1:19" x14ac:dyDescent="0.25">
      <c r="A7945" t="s">
        <v>7976</v>
      </c>
      <c r="B7945">
        <v>91.9</v>
      </c>
      <c r="D7945" t="str">
        <f t="shared" si="496"/>
        <v xml:space="preserve">6-11-2011 17:51 </v>
      </c>
      <c r="E7945">
        <f t="shared" si="497"/>
        <v>1.0000000001164153</v>
      </c>
      <c r="F7945">
        <v>91.9</v>
      </c>
      <c r="K7945" t="s">
        <v>17551</v>
      </c>
      <c r="L7945">
        <v>84.9</v>
      </c>
      <c r="N7945" t="s">
        <v>17659</v>
      </c>
      <c r="O7945" t="str">
        <f t="shared" si="498"/>
        <v xml:space="preserve">6-6-2012 4:51 </v>
      </c>
      <c r="P7945">
        <f t="shared" si="499"/>
        <v>0.99999999994179234</v>
      </c>
      <c r="Q7945">
        <v>59</v>
      </c>
      <c r="R7945">
        <v>0.99999999994179234</v>
      </c>
      <c r="S7945">
        <v>77</v>
      </c>
    </row>
    <row r="7946" spans="1:19" x14ac:dyDescent="0.25">
      <c r="A7946" t="s">
        <v>7977</v>
      </c>
      <c r="B7946">
        <v>93</v>
      </c>
      <c r="D7946" t="str">
        <f t="shared" si="496"/>
        <v xml:space="preserve">6-11-2011 16:51 </v>
      </c>
      <c r="E7946">
        <f t="shared" si="497"/>
        <v>0.99999999994179234</v>
      </c>
      <c r="F7946">
        <v>93</v>
      </c>
      <c r="K7946" t="s">
        <v>17552</v>
      </c>
      <c r="L7946">
        <v>87.1</v>
      </c>
      <c r="N7946" t="s">
        <v>17660</v>
      </c>
      <c r="O7946" t="str">
        <f t="shared" si="498"/>
        <v xml:space="preserve">6-6-2012 3:51 </v>
      </c>
      <c r="P7946">
        <f t="shared" si="499"/>
        <v>0.99999999994179234</v>
      </c>
      <c r="Q7946">
        <v>57.9</v>
      </c>
      <c r="R7946">
        <v>1.0000000001164153</v>
      </c>
      <c r="S7946">
        <v>77</v>
      </c>
    </row>
    <row r="7947" spans="1:19" x14ac:dyDescent="0.25">
      <c r="A7947" t="s">
        <v>7978</v>
      </c>
      <c r="B7947">
        <v>91.9</v>
      </c>
      <c r="D7947" t="str">
        <f t="shared" si="496"/>
        <v xml:space="preserve">6-11-2011 15:51 </v>
      </c>
      <c r="E7947">
        <f t="shared" si="497"/>
        <v>0.99999999994179234</v>
      </c>
      <c r="F7947">
        <v>91.9</v>
      </c>
      <c r="K7947" t="s">
        <v>17553</v>
      </c>
      <c r="L7947">
        <v>88</v>
      </c>
      <c r="N7947" t="s">
        <v>17661</v>
      </c>
      <c r="O7947" t="str">
        <f t="shared" si="498"/>
        <v xml:space="preserve">6-6-2012 2:51 </v>
      </c>
      <c r="P7947">
        <f t="shared" si="499"/>
        <v>1.0000000001164153</v>
      </c>
      <c r="Q7947">
        <v>57</v>
      </c>
      <c r="R7947">
        <v>1.0000000001164153</v>
      </c>
      <c r="S7947">
        <v>77</v>
      </c>
    </row>
    <row r="7948" spans="1:19" x14ac:dyDescent="0.25">
      <c r="A7948" t="s">
        <v>7979</v>
      </c>
      <c r="B7948">
        <v>93.9</v>
      </c>
      <c r="D7948" t="str">
        <f t="shared" si="496"/>
        <v xml:space="preserve">6-11-2011 14:51 </v>
      </c>
      <c r="E7948">
        <f t="shared" si="497"/>
        <v>1.0000000001164153</v>
      </c>
      <c r="F7948">
        <v>93.9</v>
      </c>
      <c r="K7948" t="s">
        <v>17554</v>
      </c>
      <c r="L7948">
        <v>88</v>
      </c>
      <c r="N7948" t="s">
        <v>17662</v>
      </c>
      <c r="O7948" t="str">
        <f t="shared" si="498"/>
        <v xml:space="preserve">6-6-2012 1:51 </v>
      </c>
      <c r="P7948">
        <f t="shared" si="499"/>
        <v>0.99999999994179234</v>
      </c>
      <c r="Q7948">
        <v>57.9</v>
      </c>
      <c r="R7948">
        <v>0.99999999994179234</v>
      </c>
      <c r="S7948">
        <v>77</v>
      </c>
    </row>
    <row r="7949" spans="1:19" x14ac:dyDescent="0.25">
      <c r="A7949" t="s">
        <v>7980</v>
      </c>
      <c r="B7949">
        <v>90</v>
      </c>
      <c r="D7949" t="str">
        <f t="shared" si="496"/>
        <v xml:space="preserve">6-11-2011 13:51 </v>
      </c>
      <c r="E7949">
        <f t="shared" si="497"/>
        <v>0.99999999994179234</v>
      </c>
      <c r="F7949">
        <v>90</v>
      </c>
      <c r="K7949" t="s">
        <v>17555</v>
      </c>
      <c r="L7949">
        <v>87.1</v>
      </c>
      <c r="N7949" t="s">
        <v>17663</v>
      </c>
      <c r="O7949" t="str">
        <f t="shared" si="498"/>
        <v xml:space="preserve">6-6-2012 0:51 </v>
      </c>
      <c r="P7949">
        <f t="shared" si="499"/>
        <v>0.99999999994179234</v>
      </c>
      <c r="Q7949">
        <v>59</v>
      </c>
      <c r="R7949">
        <v>0.99999999994179234</v>
      </c>
      <c r="S7949">
        <v>77</v>
      </c>
    </row>
    <row r="7950" spans="1:19" x14ac:dyDescent="0.25">
      <c r="A7950" t="s">
        <v>7981</v>
      </c>
      <c r="B7950">
        <v>88</v>
      </c>
      <c r="D7950" t="str">
        <f t="shared" si="496"/>
        <v xml:space="preserve">6-11-2011 12:51 </v>
      </c>
      <c r="E7950">
        <f t="shared" si="497"/>
        <v>0.99999999994179234</v>
      </c>
      <c r="F7950">
        <v>88</v>
      </c>
      <c r="K7950" t="s">
        <v>17556</v>
      </c>
      <c r="L7950">
        <v>86</v>
      </c>
      <c r="N7950" t="s">
        <v>17664</v>
      </c>
      <c r="O7950" t="str">
        <f t="shared" si="498"/>
        <v xml:space="preserve">6-5-2012 23:51 </v>
      </c>
      <c r="P7950">
        <f t="shared" si="499"/>
        <v>1.0000000001164153</v>
      </c>
      <c r="Q7950">
        <v>61</v>
      </c>
      <c r="R7950">
        <v>0.99999999994179234</v>
      </c>
      <c r="S7950">
        <v>77</v>
      </c>
    </row>
    <row r="7951" spans="1:19" x14ac:dyDescent="0.25">
      <c r="A7951" t="s">
        <v>7982</v>
      </c>
      <c r="B7951">
        <v>86</v>
      </c>
      <c r="D7951" t="str">
        <f t="shared" si="496"/>
        <v xml:space="preserve">6-11-2011 11:51 </v>
      </c>
      <c r="E7951">
        <f t="shared" si="497"/>
        <v>1.0000000001164153</v>
      </c>
      <c r="F7951">
        <v>86</v>
      </c>
      <c r="K7951" t="s">
        <v>17557</v>
      </c>
      <c r="L7951">
        <v>82</v>
      </c>
      <c r="N7951" t="s">
        <v>17665</v>
      </c>
      <c r="O7951" t="str">
        <f t="shared" si="498"/>
        <v xml:space="preserve">6-5-2012 22:51 </v>
      </c>
      <c r="P7951">
        <f t="shared" si="499"/>
        <v>0.99999999994179234</v>
      </c>
      <c r="Q7951">
        <v>62.1</v>
      </c>
      <c r="R7951">
        <v>0.99999999994179234</v>
      </c>
      <c r="S7951">
        <v>77</v>
      </c>
    </row>
    <row r="7952" spans="1:19" x14ac:dyDescent="0.25">
      <c r="A7952" t="s">
        <v>7983</v>
      </c>
      <c r="B7952">
        <v>82.9</v>
      </c>
      <c r="D7952" t="str">
        <f t="shared" si="496"/>
        <v xml:space="preserve">6-11-2011 10:51 </v>
      </c>
      <c r="E7952">
        <f t="shared" si="497"/>
        <v>0.99999999994179234</v>
      </c>
      <c r="F7952">
        <v>82.9</v>
      </c>
      <c r="K7952" t="s">
        <v>17558</v>
      </c>
      <c r="L7952">
        <v>79</v>
      </c>
      <c r="N7952" t="s">
        <v>17666</v>
      </c>
      <c r="O7952" t="str">
        <f t="shared" si="498"/>
        <v xml:space="preserve">6-5-2012 21:51 </v>
      </c>
      <c r="P7952">
        <f t="shared" si="499"/>
        <v>0.99999999994179234</v>
      </c>
      <c r="Q7952">
        <v>63</v>
      </c>
      <c r="R7952">
        <v>0.34999999991850927</v>
      </c>
      <c r="S7952">
        <v>77</v>
      </c>
    </row>
    <row r="7953" spans="1:19" x14ac:dyDescent="0.25">
      <c r="A7953" t="s">
        <v>7984</v>
      </c>
      <c r="B7953">
        <v>79</v>
      </c>
      <c r="D7953" t="str">
        <f t="shared" si="496"/>
        <v xml:space="preserve">6-11-2011 9:51 </v>
      </c>
      <c r="E7953">
        <f t="shared" si="497"/>
        <v>0.99999999994179234</v>
      </c>
      <c r="F7953">
        <v>79</v>
      </c>
      <c r="K7953" t="s">
        <v>17559</v>
      </c>
      <c r="L7953">
        <v>73.900000000000006</v>
      </c>
      <c r="N7953" t="s">
        <v>17667</v>
      </c>
      <c r="O7953" t="str">
        <f t="shared" si="498"/>
        <v xml:space="preserve">6-5-2012 20:51 </v>
      </c>
      <c r="P7953">
        <f t="shared" si="499"/>
        <v>1.0000000001164153</v>
      </c>
      <c r="Q7953">
        <v>64.900000000000006</v>
      </c>
      <c r="R7953">
        <v>0.99999999994179234</v>
      </c>
      <c r="S7953">
        <v>77</v>
      </c>
    </row>
    <row r="7954" spans="1:19" x14ac:dyDescent="0.25">
      <c r="A7954" t="s">
        <v>7985</v>
      </c>
      <c r="B7954">
        <v>75.900000000000006</v>
      </c>
      <c r="D7954" t="str">
        <f t="shared" si="496"/>
        <v xml:space="preserve">6-11-2011 8:51 </v>
      </c>
      <c r="E7954">
        <f t="shared" si="497"/>
        <v>1.0000000001164153</v>
      </c>
      <c r="F7954">
        <v>75.900000000000006</v>
      </c>
      <c r="K7954" t="s">
        <v>17560</v>
      </c>
      <c r="L7954">
        <v>70</v>
      </c>
      <c r="N7954" t="s">
        <v>17668</v>
      </c>
      <c r="O7954" t="str">
        <f t="shared" si="498"/>
        <v xml:space="preserve">6-5-2012 19:51 </v>
      </c>
      <c r="P7954">
        <f t="shared" si="499"/>
        <v>0.99999999994179234</v>
      </c>
      <c r="Q7954">
        <v>68</v>
      </c>
      <c r="R7954">
        <v>1.0000000001164153</v>
      </c>
      <c r="S7954">
        <v>77</v>
      </c>
    </row>
    <row r="7955" spans="1:19" x14ac:dyDescent="0.25">
      <c r="A7955" t="s">
        <v>7986</v>
      </c>
      <c r="B7955">
        <v>73</v>
      </c>
      <c r="D7955" t="str">
        <f t="shared" si="496"/>
        <v xml:space="preserve">6-11-2011 7:51 </v>
      </c>
      <c r="E7955">
        <f t="shared" si="497"/>
        <v>0.99999999994179234</v>
      </c>
      <c r="F7955">
        <v>73</v>
      </c>
      <c r="K7955" t="s">
        <v>17561</v>
      </c>
      <c r="L7955">
        <v>66</v>
      </c>
      <c r="N7955" t="s">
        <v>17669</v>
      </c>
      <c r="O7955" t="str">
        <f t="shared" si="498"/>
        <v xml:space="preserve">6-5-2012 18:51 </v>
      </c>
      <c r="P7955">
        <f t="shared" si="499"/>
        <v>0.99999999994179234</v>
      </c>
      <c r="Q7955">
        <v>69.099999999999994</v>
      </c>
      <c r="R7955">
        <v>0.99999999994179234</v>
      </c>
      <c r="S7955">
        <v>77</v>
      </c>
    </row>
    <row r="7956" spans="1:19" x14ac:dyDescent="0.25">
      <c r="A7956" t="s">
        <v>7987</v>
      </c>
      <c r="B7956">
        <v>71.099999999999994</v>
      </c>
      <c r="D7956" t="str">
        <f t="shared" si="496"/>
        <v xml:space="preserve">6-11-2011 6:51 </v>
      </c>
      <c r="E7956">
        <f t="shared" si="497"/>
        <v>0.99999999994179234</v>
      </c>
      <c r="F7956">
        <v>71.099999999999994</v>
      </c>
      <c r="K7956" t="s">
        <v>17562</v>
      </c>
      <c r="L7956">
        <v>66</v>
      </c>
      <c r="N7956" t="s">
        <v>17670</v>
      </c>
      <c r="O7956" t="str">
        <f t="shared" si="498"/>
        <v xml:space="preserve">6-5-2012 17:51 </v>
      </c>
      <c r="P7956">
        <f t="shared" si="499"/>
        <v>1.0000000001164153</v>
      </c>
      <c r="Q7956">
        <v>72</v>
      </c>
      <c r="R7956">
        <v>1.0000000001164153</v>
      </c>
      <c r="S7956">
        <v>77</v>
      </c>
    </row>
    <row r="7957" spans="1:19" x14ac:dyDescent="0.25">
      <c r="A7957" t="s">
        <v>7988</v>
      </c>
      <c r="B7957">
        <v>70</v>
      </c>
      <c r="D7957" t="str">
        <f t="shared" si="496"/>
        <v xml:space="preserve">6-11-2011 5:51 </v>
      </c>
      <c r="E7957">
        <f t="shared" si="497"/>
        <v>1.0000000001164153</v>
      </c>
      <c r="F7957">
        <v>70</v>
      </c>
      <c r="K7957" t="s">
        <v>17563</v>
      </c>
      <c r="L7957">
        <v>66.900000000000006</v>
      </c>
      <c r="N7957" t="s">
        <v>17671</v>
      </c>
      <c r="O7957" t="str">
        <f t="shared" si="498"/>
        <v xml:space="preserve">6-5-2012 16:51 </v>
      </c>
      <c r="P7957">
        <f t="shared" si="499"/>
        <v>0.99999999994179234</v>
      </c>
      <c r="Q7957">
        <v>73</v>
      </c>
      <c r="R7957">
        <v>0.65000000002328306</v>
      </c>
      <c r="S7957">
        <v>77</v>
      </c>
    </row>
    <row r="7958" spans="1:19" x14ac:dyDescent="0.25">
      <c r="A7958" t="s">
        <v>7989</v>
      </c>
      <c r="B7958">
        <v>71.099999999999994</v>
      </c>
      <c r="D7958" t="str">
        <f t="shared" si="496"/>
        <v xml:space="preserve">6-11-2011 4:51 </v>
      </c>
      <c r="E7958">
        <f t="shared" si="497"/>
        <v>0.99999999994179234</v>
      </c>
      <c r="F7958">
        <v>71.099999999999994</v>
      </c>
      <c r="K7958" t="s">
        <v>17564</v>
      </c>
      <c r="L7958">
        <v>66.900000000000006</v>
      </c>
      <c r="N7958" t="s">
        <v>17672</v>
      </c>
      <c r="O7958" t="str">
        <f t="shared" si="498"/>
        <v xml:space="preserve">6-5-2012 15:51 </v>
      </c>
      <c r="P7958">
        <f t="shared" si="499"/>
        <v>0.99999999994179234</v>
      </c>
      <c r="Q7958">
        <v>75</v>
      </c>
      <c r="R7958">
        <v>0.31666666665114462</v>
      </c>
      <c r="S7958">
        <v>77</v>
      </c>
    </row>
    <row r="7959" spans="1:19" x14ac:dyDescent="0.25">
      <c r="A7959" t="s">
        <v>7990</v>
      </c>
      <c r="B7959">
        <v>72</v>
      </c>
      <c r="D7959" t="str">
        <f t="shared" si="496"/>
        <v xml:space="preserve">6-11-2011 3:51 </v>
      </c>
      <c r="E7959">
        <f t="shared" si="497"/>
        <v>0.99999999994179234</v>
      </c>
      <c r="F7959">
        <v>72</v>
      </c>
      <c r="K7959" t="s">
        <v>17565</v>
      </c>
      <c r="L7959">
        <v>68</v>
      </c>
      <c r="N7959" t="s">
        <v>17673</v>
      </c>
      <c r="O7959" t="str">
        <f t="shared" si="498"/>
        <v xml:space="preserve">6-5-2012 14:51 </v>
      </c>
      <c r="P7959">
        <f t="shared" si="499"/>
        <v>1.0000000001164153</v>
      </c>
      <c r="Q7959">
        <v>75</v>
      </c>
      <c r="R7959">
        <v>0.99999999994179234</v>
      </c>
      <c r="S7959">
        <v>77</v>
      </c>
    </row>
    <row r="7960" spans="1:19" x14ac:dyDescent="0.25">
      <c r="A7960" t="s">
        <v>7991</v>
      </c>
      <c r="B7960">
        <v>73</v>
      </c>
      <c r="D7960" t="str">
        <f t="shared" si="496"/>
        <v xml:space="preserve">6-11-2011 2:51 </v>
      </c>
      <c r="E7960">
        <f t="shared" si="497"/>
        <v>1.0000000001164153</v>
      </c>
      <c r="F7960">
        <v>73</v>
      </c>
      <c r="K7960" t="s">
        <v>17566</v>
      </c>
      <c r="L7960">
        <v>70</v>
      </c>
      <c r="N7960" t="s">
        <v>17674</v>
      </c>
      <c r="O7960" t="str">
        <f t="shared" si="498"/>
        <v xml:space="preserve">6-5-2012 13:51 </v>
      </c>
      <c r="P7960">
        <f t="shared" si="499"/>
        <v>0.99999999994179234</v>
      </c>
      <c r="Q7960">
        <v>75</v>
      </c>
      <c r="R7960">
        <v>0.99999999994179234</v>
      </c>
      <c r="S7960">
        <v>77</v>
      </c>
    </row>
    <row r="7961" spans="1:19" x14ac:dyDescent="0.25">
      <c r="A7961" t="s">
        <v>7992</v>
      </c>
      <c r="B7961">
        <v>73.900000000000006</v>
      </c>
      <c r="D7961" t="str">
        <f t="shared" si="496"/>
        <v xml:space="preserve">6-11-2011 1:51 </v>
      </c>
      <c r="E7961">
        <f t="shared" si="497"/>
        <v>0.99999999994179234</v>
      </c>
      <c r="F7961">
        <v>73.900000000000006</v>
      </c>
      <c r="K7961" t="s">
        <v>17567</v>
      </c>
      <c r="L7961">
        <v>72</v>
      </c>
      <c r="N7961" t="s">
        <v>17675</v>
      </c>
      <c r="O7961" t="str">
        <f t="shared" si="498"/>
        <v xml:space="preserve">6-5-2012 12:51 </v>
      </c>
      <c r="P7961">
        <f t="shared" si="499"/>
        <v>0.99999999994179234</v>
      </c>
      <c r="Q7961">
        <v>73.900000000000006</v>
      </c>
      <c r="R7961">
        <v>0.99999999994179234</v>
      </c>
      <c r="S7961">
        <v>77</v>
      </c>
    </row>
    <row r="7962" spans="1:19" x14ac:dyDescent="0.25">
      <c r="A7962" t="s">
        <v>7993</v>
      </c>
      <c r="B7962">
        <v>73.900000000000006</v>
      </c>
      <c r="D7962" t="str">
        <f t="shared" si="496"/>
        <v xml:space="preserve">6-11-2011 0:51 </v>
      </c>
      <c r="E7962">
        <f t="shared" si="497"/>
        <v>0.28333333338377997</v>
      </c>
      <c r="F7962">
        <v>73.900000000000006</v>
      </c>
      <c r="K7962" t="s">
        <v>17568</v>
      </c>
      <c r="L7962">
        <v>73</v>
      </c>
      <c r="N7962" t="s">
        <v>17676</v>
      </c>
      <c r="O7962" t="str">
        <f t="shared" si="498"/>
        <v xml:space="preserve">6-5-2012 11:51 </v>
      </c>
      <c r="P7962">
        <f t="shared" si="499"/>
        <v>1.0000000001164153</v>
      </c>
      <c r="Q7962">
        <v>71.099999999999994</v>
      </c>
      <c r="R7962">
        <v>1.0000000001164153</v>
      </c>
      <c r="S7962">
        <v>77</v>
      </c>
    </row>
    <row r="7963" spans="1:19" x14ac:dyDescent="0.25">
      <c r="A7963" t="s">
        <v>7994</v>
      </c>
      <c r="B7963">
        <v>73.400000000000006</v>
      </c>
      <c r="D7963" t="str">
        <f t="shared" si="496"/>
        <v xml:space="preserve">6-11-2011 0:34 </v>
      </c>
      <c r="E7963">
        <f t="shared" si="497"/>
        <v>0.71666666655801237</v>
      </c>
      <c r="F7963">
        <v>73.400000000000006</v>
      </c>
      <c r="K7963" t="s">
        <v>17569</v>
      </c>
      <c r="L7963">
        <v>75.900000000000006</v>
      </c>
      <c r="N7963" t="s">
        <v>17677</v>
      </c>
      <c r="O7963" t="str">
        <f t="shared" si="498"/>
        <v xml:space="preserve">6-5-2012 10:51 </v>
      </c>
      <c r="P7963">
        <f t="shared" si="499"/>
        <v>0.99999999994179234</v>
      </c>
      <c r="Q7963">
        <v>70</v>
      </c>
      <c r="R7963">
        <v>1.0000000001164153</v>
      </c>
      <c r="S7963">
        <v>77</v>
      </c>
    </row>
    <row r="7964" spans="1:19" x14ac:dyDescent="0.25">
      <c r="A7964" t="s">
        <v>7995</v>
      </c>
      <c r="B7964">
        <v>72</v>
      </c>
      <c r="D7964" t="str">
        <f t="shared" si="496"/>
        <v xml:space="preserve">6-10-2011 23:51 </v>
      </c>
      <c r="E7964">
        <f t="shared" si="497"/>
        <v>1.0000000001164153</v>
      </c>
      <c r="F7964">
        <v>72</v>
      </c>
      <c r="K7964" t="s">
        <v>17570</v>
      </c>
      <c r="L7964">
        <v>75.900000000000006</v>
      </c>
      <c r="N7964" t="s">
        <v>17678</v>
      </c>
      <c r="O7964" t="str">
        <f t="shared" si="498"/>
        <v xml:space="preserve">6-5-2012 9:51 </v>
      </c>
      <c r="P7964">
        <f t="shared" si="499"/>
        <v>0.99999999994179234</v>
      </c>
      <c r="Q7964">
        <v>69.099999999999994</v>
      </c>
      <c r="R7964">
        <v>0.99999999994179234</v>
      </c>
      <c r="S7964">
        <v>77</v>
      </c>
    </row>
    <row r="7965" spans="1:19" x14ac:dyDescent="0.25">
      <c r="A7965" t="s">
        <v>7996</v>
      </c>
      <c r="B7965">
        <v>75</v>
      </c>
      <c r="D7965" t="str">
        <f t="shared" si="496"/>
        <v xml:space="preserve">6-10-2011 22:51 </v>
      </c>
      <c r="E7965">
        <f t="shared" si="497"/>
        <v>0.99999999994179234</v>
      </c>
      <c r="F7965">
        <v>75</v>
      </c>
      <c r="K7965" t="s">
        <v>17571</v>
      </c>
      <c r="L7965">
        <v>77</v>
      </c>
      <c r="N7965" t="s">
        <v>17679</v>
      </c>
      <c r="O7965" t="str">
        <f t="shared" si="498"/>
        <v xml:space="preserve">6-5-2012 8:51 </v>
      </c>
      <c r="P7965">
        <f t="shared" si="499"/>
        <v>1.0000000001164153</v>
      </c>
      <c r="Q7965">
        <v>64.900000000000006</v>
      </c>
      <c r="R7965">
        <v>1.0000000001164153</v>
      </c>
      <c r="S7965">
        <v>77</v>
      </c>
    </row>
    <row r="7966" spans="1:19" x14ac:dyDescent="0.25">
      <c r="A7966" t="s">
        <v>7997</v>
      </c>
      <c r="B7966">
        <v>78.099999999999994</v>
      </c>
      <c r="D7966" t="str">
        <f t="shared" si="496"/>
        <v xml:space="preserve">6-10-2011 21:51 </v>
      </c>
      <c r="E7966">
        <f t="shared" si="497"/>
        <v>0.99999999994179234</v>
      </c>
      <c r="F7966">
        <v>78.099999999999994</v>
      </c>
      <c r="K7966" t="s">
        <v>17572</v>
      </c>
      <c r="L7966">
        <v>81</v>
      </c>
      <c r="N7966" t="s">
        <v>17680</v>
      </c>
      <c r="O7966" t="str">
        <f t="shared" si="498"/>
        <v xml:space="preserve">6-5-2012 7:51 </v>
      </c>
      <c r="P7966">
        <f t="shared" si="499"/>
        <v>0.99999999994179234</v>
      </c>
      <c r="Q7966">
        <v>63</v>
      </c>
      <c r="R7966">
        <v>0.99999999994179234</v>
      </c>
      <c r="S7966">
        <v>77</v>
      </c>
    </row>
    <row r="7967" spans="1:19" x14ac:dyDescent="0.25">
      <c r="A7967" t="s">
        <v>7998</v>
      </c>
      <c r="B7967">
        <v>81</v>
      </c>
      <c r="D7967" t="str">
        <f t="shared" si="496"/>
        <v xml:space="preserve">6-10-2011 20:51 </v>
      </c>
      <c r="E7967">
        <f t="shared" si="497"/>
        <v>0.2333333333954215</v>
      </c>
      <c r="F7967">
        <v>81</v>
      </c>
      <c r="K7967" t="s">
        <v>17573</v>
      </c>
      <c r="L7967">
        <v>84</v>
      </c>
      <c r="N7967" t="s">
        <v>17681</v>
      </c>
      <c r="O7967" t="str">
        <f t="shared" si="498"/>
        <v xml:space="preserve">6-5-2012 6:51 </v>
      </c>
      <c r="P7967">
        <f t="shared" si="499"/>
        <v>0.99999999994179234</v>
      </c>
      <c r="Q7967">
        <v>63</v>
      </c>
      <c r="R7967">
        <v>0.99999999994179234</v>
      </c>
      <c r="S7967">
        <v>77</v>
      </c>
    </row>
    <row r="7968" spans="1:19" x14ac:dyDescent="0.25">
      <c r="A7968" t="s">
        <v>7999</v>
      </c>
      <c r="B7968">
        <v>82.4</v>
      </c>
      <c r="D7968" t="str">
        <f t="shared" si="496"/>
        <v xml:space="preserve">6-10-2011 20:37 </v>
      </c>
      <c r="E7968">
        <f t="shared" si="497"/>
        <v>0.76666666672099382</v>
      </c>
      <c r="F7968">
        <v>82.4</v>
      </c>
      <c r="K7968" t="s">
        <v>17574</v>
      </c>
      <c r="L7968">
        <v>84.9</v>
      </c>
      <c r="N7968" t="s">
        <v>17682</v>
      </c>
      <c r="O7968" t="str">
        <f t="shared" si="498"/>
        <v xml:space="preserve">6-5-2012 5:51 </v>
      </c>
      <c r="P7968">
        <f t="shared" si="499"/>
        <v>1.0000000001164153</v>
      </c>
      <c r="Q7968">
        <v>63</v>
      </c>
      <c r="R7968">
        <v>0.99999999994179234</v>
      </c>
      <c r="S7968">
        <v>77</v>
      </c>
    </row>
    <row r="7969" spans="1:19" x14ac:dyDescent="0.25">
      <c r="A7969" t="s">
        <v>8000</v>
      </c>
      <c r="B7969">
        <v>86</v>
      </c>
      <c r="D7969" t="str">
        <f t="shared" si="496"/>
        <v xml:space="preserve">6-10-2011 19:51 </v>
      </c>
      <c r="E7969">
        <f t="shared" si="497"/>
        <v>0.53333333332557231</v>
      </c>
      <c r="F7969">
        <v>86</v>
      </c>
      <c r="K7969" t="s">
        <v>17575</v>
      </c>
      <c r="L7969">
        <v>88</v>
      </c>
      <c r="N7969" t="s">
        <v>17683</v>
      </c>
      <c r="O7969" t="str">
        <f t="shared" si="498"/>
        <v xml:space="preserve">6-5-2012 4:51 </v>
      </c>
      <c r="P7969">
        <f t="shared" si="499"/>
        <v>0.99999999994179234</v>
      </c>
      <c r="Q7969">
        <v>64</v>
      </c>
      <c r="R7969">
        <v>1.0000000001164153</v>
      </c>
      <c r="S7969">
        <v>77</v>
      </c>
    </row>
    <row r="7970" spans="1:19" x14ac:dyDescent="0.25">
      <c r="A7970" t="s">
        <v>8001</v>
      </c>
      <c r="B7970">
        <v>86</v>
      </c>
      <c r="D7970" t="str">
        <f t="shared" si="496"/>
        <v xml:space="preserve">6-10-2011 19:19 </v>
      </c>
      <c r="E7970">
        <f t="shared" si="497"/>
        <v>0.46666666661622003</v>
      </c>
      <c r="F7970">
        <v>86</v>
      </c>
      <c r="K7970" t="s">
        <v>17576</v>
      </c>
      <c r="L7970">
        <v>89.1</v>
      </c>
      <c r="N7970" t="s">
        <v>17684</v>
      </c>
      <c r="O7970" t="str">
        <f t="shared" si="498"/>
        <v xml:space="preserve">6-5-2012 3:51 </v>
      </c>
      <c r="P7970">
        <f t="shared" si="499"/>
        <v>0.99999999994179234</v>
      </c>
      <c r="Q7970">
        <v>64.900000000000006</v>
      </c>
      <c r="R7970">
        <v>0.99999999994179234</v>
      </c>
      <c r="S7970">
        <v>77</v>
      </c>
    </row>
    <row r="7971" spans="1:19" x14ac:dyDescent="0.25">
      <c r="A7971" t="s">
        <v>8002</v>
      </c>
      <c r="B7971">
        <v>91</v>
      </c>
      <c r="D7971" t="str">
        <f t="shared" si="496"/>
        <v xml:space="preserve">6-10-2011 18:51 </v>
      </c>
      <c r="E7971">
        <f t="shared" si="497"/>
        <v>0.99999999994179234</v>
      </c>
      <c r="F7971">
        <v>91</v>
      </c>
      <c r="K7971" t="s">
        <v>17577</v>
      </c>
      <c r="L7971">
        <v>87.1</v>
      </c>
      <c r="N7971" t="s">
        <v>17685</v>
      </c>
      <c r="O7971" t="str">
        <f t="shared" si="498"/>
        <v xml:space="preserve">6-5-2012 2:51 </v>
      </c>
      <c r="P7971">
        <f t="shared" si="499"/>
        <v>1.0000000001164153</v>
      </c>
      <c r="Q7971">
        <v>66</v>
      </c>
      <c r="R7971">
        <v>1.0000000001164153</v>
      </c>
      <c r="S7971">
        <v>77</v>
      </c>
    </row>
    <row r="7972" spans="1:19" x14ac:dyDescent="0.25">
      <c r="A7972" t="s">
        <v>8003</v>
      </c>
      <c r="B7972">
        <v>95</v>
      </c>
      <c r="D7972" t="str">
        <f t="shared" si="496"/>
        <v xml:space="preserve">6-10-2011 17:51 </v>
      </c>
      <c r="E7972">
        <f t="shared" si="497"/>
        <v>1.0000000001164153</v>
      </c>
      <c r="F7972">
        <v>95</v>
      </c>
      <c r="K7972" t="s">
        <v>17578</v>
      </c>
      <c r="L7972">
        <v>87.1</v>
      </c>
      <c r="N7972" t="s">
        <v>17686</v>
      </c>
      <c r="O7972" t="str">
        <f t="shared" si="498"/>
        <v xml:space="preserve">6-5-2012 1:51 </v>
      </c>
      <c r="P7972">
        <f t="shared" si="499"/>
        <v>0.99999999994179234</v>
      </c>
      <c r="Q7972">
        <v>66.900000000000006</v>
      </c>
      <c r="R7972">
        <v>1.0000000001164153</v>
      </c>
      <c r="S7972">
        <v>77</v>
      </c>
    </row>
    <row r="7973" spans="1:19" x14ac:dyDescent="0.25">
      <c r="A7973" t="s">
        <v>8004</v>
      </c>
      <c r="B7973">
        <v>95</v>
      </c>
      <c r="D7973" t="str">
        <f t="shared" si="496"/>
        <v xml:space="preserve">6-10-2011 16:51 </v>
      </c>
      <c r="E7973">
        <f t="shared" si="497"/>
        <v>0.99999999994179234</v>
      </c>
      <c r="F7973">
        <v>95</v>
      </c>
      <c r="K7973" t="s">
        <v>17579</v>
      </c>
      <c r="L7973">
        <v>84.9</v>
      </c>
      <c r="N7973" t="s">
        <v>17687</v>
      </c>
      <c r="O7973" t="str">
        <f t="shared" si="498"/>
        <v xml:space="preserve">6-5-2012 0:51 </v>
      </c>
      <c r="P7973">
        <f t="shared" si="499"/>
        <v>0.99999999994179234</v>
      </c>
      <c r="Q7973">
        <v>68</v>
      </c>
      <c r="R7973">
        <v>0.29999999993015081</v>
      </c>
      <c r="S7973">
        <v>77</v>
      </c>
    </row>
    <row r="7974" spans="1:19" x14ac:dyDescent="0.25">
      <c r="A7974" t="s">
        <v>8005</v>
      </c>
      <c r="B7974">
        <v>93.9</v>
      </c>
      <c r="D7974" t="str">
        <f t="shared" si="496"/>
        <v xml:space="preserve">6-10-2011 15:51 </v>
      </c>
      <c r="E7974">
        <f t="shared" si="497"/>
        <v>0.99999999994179234</v>
      </c>
      <c r="F7974">
        <v>93.9</v>
      </c>
      <c r="K7974" t="s">
        <v>17580</v>
      </c>
      <c r="L7974">
        <v>84</v>
      </c>
      <c r="N7974" t="s">
        <v>17688</v>
      </c>
      <c r="O7974" t="str">
        <f t="shared" si="498"/>
        <v xml:space="preserve">6-4-2012 23:51 </v>
      </c>
      <c r="P7974">
        <f t="shared" si="499"/>
        <v>1.0000000001164153</v>
      </c>
      <c r="Q7974">
        <v>68</v>
      </c>
      <c r="R7974">
        <v>0.70000000001164153</v>
      </c>
      <c r="S7974">
        <v>77</v>
      </c>
    </row>
    <row r="7975" spans="1:19" x14ac:dyDescent="0.25">
      <c r="A7975" t="s">
        <v>8006</v>
      </c>
      <c r="B7975">
        <v>93.9</v>
      </c>
      <c r="D7975" t="str">
        <f t="shared" si="496"/>
        <v xml:space="preserve">6-10-2011 14:51 </v>
      </c>
      <c r="E7975">
        <f t="shared" si="497"/>
        <v>1.0000000001164153</v>
      </c>
      <c r="F7975">
        <v>93.9</v>
      </c>
      <c r="K7975" t="s">
        <v>17581</v>
      </c>
      <c r="L7975">
        <v>82</v>
      </c>
      <c r="N7975" t="s">
        <v>17689</v>
      </c>
      <c r="O7975" t="str">
        <f t="shared" si="498"/>
        <v xml:space="preserve">6-4-2012 22:51 </v>
      </c>
      <c r="P7975">
        <f t="shared" si="499"/>
        <v>0.99999999994179234</v>
      </c>
      <c r="Q7975">
        <v>71.099999999999994</v>
      </c>
      <c r="R7975">
        <v>1.0000000001164153</v>
      </c>
      <c r="S7975">
        <v>77</v>
      </c>
    </row>
    <row r="7976" spans="1:19" x14ac:dyDescent="0.25">
      <c r="A7976" t="s">
        <v>8007</v>
      </c>
      <c r="B7976">
        <v>91.9</v>
      </c>
      <c r="D7976" t="str">
        <f t="shared" si="496"/>
        <v xml:space="preserve">6-10-2011 13:51 </v>
      </c>
      <c r="E7976">
        <f t="shared" si="497"/>
        <v>0.99999999994179234</v>
      </c>
      <c r="F7976">
        <v>91.9</v>
      </c>
      <c r="K7976" t="s">
        <v>17582</v>
      </c>
      <c r="L7976">
        <v>77</v>
      </c>
      <c r="N7976" t="s">
        <v>17690</v>
      </c>
      <c r="O7976" t="str">
        <f t="shared" si="498"/>
        <v xml:space="preserve">6-4-2012 21:51 </v>
      </c>
      <c r="P7976">
        <f t="shared" si="499"/>
        <v>0.99999999994179234</v>
      </c>
      <c r="Q7976">
        <v>69.099999999999994</v>
      </c>
      <c r="R7976">
        <v>1.0000000001164153</v>
      </c>
      <c r="S7976">
        <v>77</v>
      </c>
    </row>
    <row r="7977" spans="1:19" x14ac:dyDescent="0.25">
      <c r="A7977" t="s">
        <v>8008</v>
      </c>
      <c r="B7977">
        <v>89.1</v>
      </c>
      <c r="D7977" t="str">
        <f t="shared" si="496"/>
        <v xml:space="preserve">6-10-2011 12:51 </v>
      </c>
      <c r="E7977">
        <f t="shared" si="497"/>
        <v>0.99999999994179234</v>
      </c>
      <c r="F7977">
        <v>89.1</v>
      </c>
      <c r="K7977" t="s">
        <v>17583</v>
      </c>
      <c r="L7977">
        <v>73</v>
      </c>
      <c r="N7977" t="s">
        <v>17691</v>
      </c>
      <c r="O7977" t="str">
        <f t="shared" si="498"/>
        <v xml:space="preserve">6-4-2012 20:51 </v>
      </c>
      <c r="P7977">
        <f t="shared" si="499"/>
        <v>1.0000000001164153</v>
      </c>
      <c r="Q7977">
        <v>72</v>
      </c>
      <c r="R7977">
        <v>0.99999999994179234</v>
      </c>
      <c r="S7977">
        <v>77</v>
      </c>
    </row>
    <row r="7978" spans="1:19" x14ac:dyDescent="0.25">
      <c r="A7978" t="s">
        <v>8009</v>
      </c>
      <c r="B7978">
        <v>90</v>
      </c>
      <c r="D7978" t="str">
        <f t="shared" si="496"/>
        <v xml:space="preserve">6-10-2011 11:51 </v>
      </c>
      <c r="E7978">
        <f t="shared" si="497"/>
        <v>1.0000000001164153</v>
      </c>
      <c r="F7978">
        <v>90</v>
      </c>
      <c r="K7978" t="s">
        <v>17584</v>
      </c>
      <c r="L7978">
        <v>64.900000000000006</v>
      </c>
      <c r="N7978" t="s">
        <v>17692</v>
      </c>
      <c r="O7978" t="str">
        <f t="shared" si="498"/>
        <v xml:space="preserve">6-4-2012 19:51 </v>
      </c>
      <c r="P7978">
        <f t="shared" si="499"/>
        <v>0.99999999994179234</v>
      </c>
      <c r="Q7978">
        <v>78.099999999999994</v>
      </c>
      <c r="R7978">
        <v>1.0000000001164153</v>
      </c>
      <c r="S7978">
        <v>77</v>
      </c>
    </row>
    <row r="7979" spans="1:19" x14ac:dyDescent="0.25">
      <c r="A7979" t="s">
        <v>8010</v>
      </c>
      <c r="B7979">
        <v>86</v>
      </c>
      <c r="D7979" t="str">
        <f t="shared" si="496"/>
        <v xml:space="preserve">6-10-2011 10:51 </v>
      </c>
      <c r="E7979">
        <f t="shared" si="497"/>
        <v>0.99999999994179234</v>
      </c>
      <c r="F7979">
        <v>86</v>
      </c>
      <c r="K7979" t="s">
        <v>17585</v>
      </c>
      <c r="L7979">
        <v>59</v>
      </c>
      <c r="N7979" t="s">
        <v>17693</v>
      </c>
      <c r="O7979" t="str">
        <f t="shared" si="498"/>
        <v xml:space="preserve">6-4-2012 18:51 </v>
      </c>
      <c r="P7979">
        <f t="shared" si="499"/>
        <v>0.99999999994179234</v>
      </c>
      <c r="Q7979">
        <v>80.099999999999994</v>
      </c>
      <c r="R7979">
        <v>1.0000000001164153</v>
      </c>
      <c r="S7979">
        <v>77</v>
      </c>
    </row>
    <row r="7980" spans="1:19" x14ac:dyDescent="0.25">
      <c r="A7980" t="s">
        <v>8011</v>
      </c>
      <c r="B7980">
        <v>81</v>
      </c>
      <c r="D7980" t="str">
        <f t="shared" si="496"/>
        <v xml:space="preserve">6-10-2011 9:51 </v>
      </c>
      <c r="E7980">
        <f t="shared" si="497"/>
        <v>0.99999999994179234</v>
      </c>
      <c r="F7980">
        <v>81</v>
      </c>
      <c r="K7980" t="s">
        <v>17586</v>
      </c>
      <c r="L7980">
        <v>59</v>
      </c>
      <c r="N7980" t="s">
        <v>17694</v>
      </c>
      <c r="O7980" t="str">
        <f t="shared" si="498"/>
        <v xml:space="preserve">6-4-2012 17:51 </v>
      </c>
      <c r="P7980">
        <f t="shared" si="499"/>
        <v>1.0000000001164153</v>
      </c>
      <c r="Q7980">
        <v>82</v>
      </c>
      <c r="R7980">
        <v>1.0000000001164153</v>
      </c>
      <c r="S7980">
        <v>77</v>
      </c>
    </row>
    <row r="7981" spans="1:19" x14ac:dyDescent="0.25">
      <c r="A7981" t="s">
        <v>8012</v>
      </c>
      <c r="B7981">
        <v>79</v>
      </c>
      <c r="D7981" t="str">
        <f t="shared" si="496"/>
        <v xml:space="preserve">6-10-2011 8:51 </v>
      </c>
      <c r="E7981">
        <f t="shared" si="497"/>
        <v>1.0000000001164153</v>
      </c>
      <c r="F7981">
        <v>79</v>
      </c>
      <c r="K7981" t="s">
        <v>17587</v>
      </c>
      <c r="L7981">
        <v>59</v>
      </c>
      <c r="N7981" t="s">
        <v>17695</v>
      </c>
      <c r="O7981" t="str">
        <f t="shared" si="498"/>
        <v xml:space="preserve">6-4-2012 16:51 </v>
      </c>
      <c r="P7981">
        <f t="shared" si="499"/>
        <v>0.99999999994179234</v>
      </c>
      <c r="Q7981">
        <v>82.9</v>
      </c>
      <c r="R7981">
        <v>0.99999999994179234</v>
      </c>
      <c r="S7981">
        <v>77</v>
      </c>
    </row>
    <row r="7982" spans="1:19" x14ac:dyDescent="0.25">
      <c r="A7982" t="s">
        <v>8013</v>
      </c>
      <c r="B7982">
        <v>75.900000000000006</v>
      </c>
      <c r="D7982" t="str">
        <f t="shared" si="496"/>
        <v xml:space="preserve">6-10-2011 7:51 </v>
      </c>
      <c r="E7982">
        <f t="shared" si="497"/>
        <v>0.99999999994179234</v>
      </c>
      <c r="F7982">
        <v>75.900000000000006</v>
      </c>
      <c r="K7982" t="s">
        <v>17588</v>
      </c>
      <c r="L7982">
        <v>59</v>
      </c>
      <c r="N7982" t="s">
        <v>17696</v>
      </c>
      <c r="O7982" t="str">
        <f t="shared" si="498"/>
        <v xml:space="preserve">6-4-2012 15:51 </v>
      </c>
      <c r="P7982">
        <f t="shared" si="499"/>
        <v>0.99999999994179234</v>
      </c>
      <c r="Q7982">
        <v>81</v>
      </c>
      <c r="R7982">
        <v>0.99999999994179234</v>
      </c>
      <c r="S7982">
        <v>77</v>
      </c>
    </row>
    <row r="7983" spans="1:19" x14ac:dyDescent="0.25">
      <c r="A7983" t="s">
        <v>8014</v>
      </c>
      <c r="B7983">
        <v>73.900000000000006</v>
      </c>
      <c r="D7983" t="str">
        <f t="shared" si="496"/>
        <v xml:space="preserve">6-10-2011 6:51 </v>
      </c>
      <c r="E7983">
        <f t="shared" si="497"/>
        <v>0.99999999994179234</v>
      </c>
      <c r="F7983">
        <v>73.900000000000006</v>
      </c>
      <c r="K7983" t="s">
        <v>17589</v>
      </c>
      <c r="L7983">
        <v>60.1</v>
      </c>
      <c r="N7983" t="s">
        <v>17697</v>
      </c>
      <c r="O7983" t="str">
        <f t="shared" si="498"/>
        <v xml:space="preserve">6-4-2012 14:51 </v>
      </c>
      <c r="P7983">
        <f t="shared" si="499"/>
        <v>1.0000000001164153</v>
      </c>
      <c r="Q7983">
        <v>82</v>
      </c>
      <c r="R7983">
        <v>0.78333333326736465</v>
      </c>
      <c r="S7983">
        <v>77</v>
      </c>
    </row>
    <row r="7984" spans="1:19" x14ac:dyDescent="0.25">
      <c r="A7984" t="s">
        <v>8015</v>
      </c>
      <c r="B7984">
        <v>73.900000000000006</v>
      </c>
      <c r="D7984" t="str">
        <f t="shared" si="496"/>
        <v xml:space="preserve">6-10-2011 5:51 </v>
      </c>
      <c r="E7984">
        <f t="shared" si="497"/>
        <v>1.0000000001164153</v>
      </c>
      <c r="F7984">
        <v>73.900000000000006</v>
      </c>
      <c r="K7984" t="s">
        <v>17590</v>
      </c>
      <c r="L7984">
        <v>60.1</v>
      </c>
      <c r="N7984" t="s">
        <v>17698</v>
      </c>
      <c r="O7984" t="str">
        <f t="shared" si="498"/>
        <v xml:space="preserve">6-4-2012 13:51 </v>
      </c>
      <c r="P7984">
        <f t="shared" si="499"/>
        <v>0.99999999994179234</v>
      </c>
      <c r="Q7984">
        <v>82</v>
      </c>
      <c r="R7984">
        <v>0.99999999994179234</v>
      </c>
      <c r="S7984">
        <v>77</v>
      </c>
    </row>
    <row r="7985" spans="1:19" x14ac:dyDescent="0.25">
      <c r="A7985" t="s">
        <v>8016</v>
      </c>
      <c r="B7985">
        <v>73.900000000000006</v>
      </c>
      <c r="D7985" t="str">
        <f t="shared" si="496"/>
        <v xml:space="preserve">6-10-2011 4:51 </v>
      </c>
      <c r="E7985">
        <f t="shared" si="497"/>
        <v>0.99999999994179234</v>
      </c>
      <c r="F7985">
        <v>73.900000000000006</v>
      </c>
      <c r="K7985" t="s">
        <v>17591</v>
      </c>
      <c r="L7985">
        <v>63</v>
      </c>
      <c r="N7985" t="s">
        <v>17699</v>
      </c>
      <c r="O7985" t="str">
        <f t="shared" si="498"/>
        <v xml:space="preserve">6-4-2012 12:51 </v>
      </c>
      <c r="P7985">
        <f t="shared" si="499"/>
        <v>0.99999999994179234</v>
      </c>
      <c r="Q7985">
        <v>81</v>
      </c>
      <c r="R7985">
        <v>0.99999999994179234</v>
      </c>
      <c r="S7985">
        <v>77</v>
      </c>
    </row>
    <row r="7986" spans="1:19" x14ac:dyDescent="0.25">
      <c r="A7986" t="s">
        <v>8017</v>
      </c>
      <c r="B7986">
        <v>75</v>
      </c>
      <c r="D7986" t="str">
        <f t="shared" si="496"/>
        <v xml:space="preserve">6-10-2011 3:51 </v>
      </c>
      <c r="E7986">
        <f t="shared" si="497"/>
        <v>0.99999999994179234</v>
      </c>
      <c r="F7986">
        <v>75</v>
      </c>
      <c r="K7986" t="s">
        <v>17592</v>
      </c>
      <c r="L7986">
        <v>64</v>
      </c>
      <c r="N7986" t="s">
        <v>17700</v>
      </c>
      <c r="O7986" t="str">
        <f t="shared" si="498"/>
        <v xml:space="preserve">6-4-2012 11:51 </v>
      </c>
      <c r="P7986">
        <f t="shared" si="499"/>
        <v>1.0000000001164153</v>
      </c>
      <c r="Q7986">
        <v>81</v>
      </c>
      <c r="R7986">
        <v>0.43333333317423239</v>
      </c>
      <c r="S7986">
        <v>77</v>
      </c>
    </row>
    <row r="7987" spans="1:19" x14ac:dyDescent="0.25">
      <c r="A7987" t="s">
        <v>8018</v>
      </c>
      <c r="B7987">
        <v>77</v>
      </c>
      <c r="D7987" t="str">
        <f t="shared" si="496"/>
        <v xml:space="preserve">6-10-2011 2:51 </v>
      </c>
      <c r="E7987">
        <f t="shared" si="497"/>
        <v>1.0000000001164153</v>
      </c>
      <c r="F7987">
        <v>77</v>
      </c>
      <c r="K7987" t="s">
        <v>17593</v>
      </c>
      <c r="L7987">
        <v>66</v>
      </c>
      <c r="N7987" t="s">
        <v>17701</v>
      </c>
      <c r="O7987" t="str">
        <f t="shared" si="498"/>
        <v xml:space="preserve">6-4-2012 10:51 </v>
      </c>
      <c r="P7987">
        <f t="shared" si="499"/>
        <v>0.99999999994179234</v>
      </c>
      <c r="Q7987">
        <v>79</v>
      </c>
      <c r="R7987">
        <v>0.54999999987194315</v>
      </c>
      <c r="S7987">
        <v>77</v>
      </c>
    </row>
    <row r="7988" spans="1:19" x14ac:dyDescent="0.25">
      <c r="A7988" t="s">
        <v>8019</v>
      </c>
      <c r="B7988">
        <v>78.099999999999994</v>
      </c>
      <c r="D7988" t="str">
        <f t="shared" si="496"/>
        <v xml:space="preserve">6-10-2011 1:51 </v>
      </c>
      <c r="E7988">
        <f t="shared" si="497"/>
        <v>0.99999999994179234</v>
      </c>
      <c r="F7988">
        <v>78.099999999999994</v>
      </c>
      <c r="K7988" t="s">
        <v>17594</v>
      </c>
      <c r="L7988">
        <v>66.900000000000006</v>
      </c>
      <c r="N7988" t="s">
        <v>17702</v>
      </c>
      <c r="O7988" t="str">
        <f t="shared" si="498"/>
        <v xml:space="preserve">6-4-2012 9:51 </v>
      </c>
      <c r="P7988">
        <f t="shared" si="499"/>
        <v>0.99999999994179234</v>
      </c>
      <c r="Q7988">
        <v>78.099999999999994</v>
      </c>
      <c r="R7988">
        <v>0.99999999994179234</v>
      </c>
      <c r="S7988">
        <v>77</v>
      </c>
    </row>
    <row r="7989" spans="1:19" x14ac:dyDescent="0.25">
      <c r="A7989" t="s">
        <v>8020</v>
      </c>
      <c r="B7989">
        <v>80.099999999999994</v>
      </c>
      <c r="D7989" t="str">
        <f t="shared" si="496"/>
        <v xml:space="preserve">6-10-2011 0:51 </v>
      </c>
      <c r="E7989">
        <f t="shared" si="497"/>
        <v>0.99999999994179234</v>
      </c>
      <c r="F7989">
        <v>80.099999999999994</v>
      </c>
      <c r="K7989" t="s">
        <v>17595</v>
      </c>
      <c r="L7989">
        <v>72</v>
      </c>
      <c r="N7989" t="s">
        <v>17703</v>
      </c>
      <c r="O7989" t="str">
        <f t="shared" si="498"/>
        <v xml:space="preserve">6-4-2012 8:51 </v>
      </c>
      <c r="P7989">
        <f t="shared" si="499"/>
        <v>1.0000000001164153</v>
      </c>
      <c r="Q7989">
        <v>73</v>
      </c>
      <c r="R7989">
        <v>0.99999999994179234</v>
      </c>
      <c r="S7989">
        <v>77</v>
      </c>
    </row>
    <row r="7990" spans="1:19" x14ac:dyDescent="0.25">
      <c r="A7990" t="s">
        <v>8021</v>
      </c>
      <c r="B7990">
        <v>77</v>
      </c>
      <c r="D7990" t="str">
        <f t="shared" si="496"/>
        <v xml:space="preserve">6-9-2011 23:51 </v>
      </c>
      <c r="E7990">
        <f t="shared" si="497"/>
        <v>1.0000000001164153</v>
      </c>
      <c r="F7990">
        <v>77</v>
      </c>
      <c r="K7990" t="s">
        <v>17596</v>
      </c>
      <c r="L7990">
        <v>75.900000000000006</v>
      </c>
      <c r="N7990" t="s">
        <v>17704</v>
      </c>
      <c r="O7990" t="str">
        <f t="shared" si="498"/>
        <v xml:space="preserve">6-4-2012 7:51 </v>
      </c>
      <c r="P7990">
        <f t="shared" si="499"/>
        <v>0.99999999994179234</v>
      </c>
      <c r="Q7990">
        <v>66</v>
      </c>
      <c r="R7990">
        <v>0.36666666663950309</v>
      </c>
      <c r="S7990">
        <v>77</v>
      </c>
    </row>
    <row r="7991" spans="1:19" x14ac:dyDescent="0.25">
      <c r="A7991" t="s">
        <v>8022</v>
      </c>
      <c r="B7991">
        <v>79</v>
      </c>
      <c r="D7991" t="str">
        <f t="shared" si="496"/>
        <v xml:space="preserve">6-9-2011 22:51 </v>
      </c>
      <c r="E7991">
        <f t="shared" si="497"/>
        <v>0.99999999994179234</v>
      </c>
      <c r="F7991">
        <v>79</v>
      </c>
      <c r="K7991" t="s">
        <v>17597</v>
      </c>
      <c r="L7991">
        <v>82</v>
      </c>
      <c r="N7991" t="s">
        <v>17705</v>
      </c>
      <c r="O7991" t="str">
        <f t="shared" si="498"/>
        <v xml:space="preserve">6-4-2012 6:51 </v>
      </c>
      <c r="P7991">
        <f t="shared" si="499"/>
        <v>0.99999999994179234</v>
      </c>
      <c r="Q7991">
        <v>62.1</v>
      </c>
      <c r="R7991">
        <v>0.63333333330228925</v>
      </c>
      <c r="S7991">
        <v>77</v>
      </c>
    </row>
    <row r="7992" spans="1:19" x14ac:dyDescent="0.25">
      <c r="A7992" t="s">
        <v>8023</v>
      </c>
      <c r="B7992">
        <v>81</v>
      </c>
      <c r="D7992" t="str">
        <f t="shared" si="496"/>
        <v xml:space="preserve">6-9-2011 21:51 </v>
      </c>
      <c r="E7992">
        <f t="shared" si="497"/>
        <v>0.99999999994179234</v>
      </c>
      <c r="F7992">
        <v>81</v>
      </c>
      <c r="K7992" t="s">
        <v>17598</v>
      </c>
      <c r="L7992">
        <v>82.9</v>
      </c>
      <c r="N7992" t="s">
        <v>17706</v>
      </c>
      <c r="O7992" t="str">
        <f t="shared" si="498"/>
        <v xml:space="preserve">6-4-2012 5:51 </v>
      </c>
      <c r="P7992">
        <f t="shared" si="499"/>
        <v>1.0000000001164153</v>
      </c>
      <c r="Q7992">
        <v>63</v>
      </c>
      <c r="R7992">
        <v>0.99999999994179234</v>
      </c>
      <c r="S7992">
        <v>77</v>
      </c>
    </row>
    <row r="7993" spans="1:19" x14ac:dyDescent="0.25">
      <c r="A7993" t="s">
        <v>8024</v>
      </c>
      <c r="B7993">
        <v>82</v>
      </c>
      <c r="D7993" t="str">
        <f t="shared" si="496"/>
        <v xml:space="preserve">6-9-2011 20:51 </v>
      </c>
      <c r="E7993">
        <f t="shared" si="497"/>
        <v>1.0000000001164153</v>
      </c>
      <c r="F7993">
        <v>82</v>
      </c>
      <c r="K7993" t="s">
        <v>17599</v>
      </c>
      <c r="L7993">
        <v>82</v>
      </c>
      <c r="N7993" t="s">
        <v>17707</v>
      </c>
      <c r="O7993" t="str">
        <f t="shared" si="498"/>
        <v xml:space="preserve">6-4-2012 4:51 </v>
      </c>
      <c r="P7993">
        <f t="shared" si="499"/>
        <v>0.99999999994179234</v>
      </c>
      <c r="Q7993">
        <v>63</v>
      </c>
      <c r="R7993">
        <v>0.99999999994179234</v>
      </c>
      <c r="S7993">
        <v>77</v>
      </c>
    </row>
    <row r="7994" spans="1:19" x14ac:dyDescent="0.25">
      <c r="A7994" t="s">
        <v>8025</v>
      </c>
      <c r="B7994">
        <v>86</v>
      </c>
      <c r="D7994" t="str">
        <f t="shared" si="496"/>
        <v xml:space="preserve">6-9-2011 19:51 </v>
      </c>
      <c r="E7994">
        <f t="shared" si="497"/>
        <v>0.99999999994179234</v>
      </c>
      <c r="F7994">
        <v>86</v>
      </c>
      <c r="K7994" t="s">
        <v>17600</v>
      </c>
      <c r="L7994">
        <v>84</v>
      </c>
      <c r="N7994" t="s">
        <v>17708</v>
      </c>
      <c r="O7994" t="str">
        <f t="shared" si="498"/>
        <v xml:space="preserve">6-4-2012 3:51 </v>
      </c>
      <c r="P7994">
        <f t="shared" si="499"/>
        <v>0.99999999994179234</v>
      </c>
      <c r="Q7994">
        <v>64.900000000000006</v>
      </c>
      <c r="R7994">
        <v>1.0000000001164153</v>
      </c>
      <c r="S7994">
        <v>77</v>
      </c>
    </row>
    <row r="7995" spans="1:19" x14ac:dyDescent="0.25">
      <c r="A7995" t="s">
        <v>8026</v>
      </c>
      <c r="B7995">
        <v>87.1</v>
      </c>
      <c r="D7995" t="str">
        <f t="shared" si="496"/>
        <v xml:space="preserve">6-9-2011 18:51 </v>
      </c>
      <c r="E7995">
        <f t="shared" si="497"/>
        <v>0.99999999994179234</v>
      </c>
      <c r="F7995">
        <v>87.1</v>
      </c>
      <c r="K7995" t="s">
        <v>17601</v>
      </c>
      <c r="L7995">
        <v>82.9</v>
      </c>
      <c r="N7995" t="s">
        <v>17709</v>
      </c>
      <c r="O7995" t="str">
        <f t="shared" si="498"/>
        <v xml:space="preserve">6-4-2012 2:51 </v>
      </c>
      <c r="P7995">
        <f t="shared" si="499"/>
        <v>1.0000000001164153</v>
      </c>
      <c r="Q7995">
        <v>66</v>
      </c>
      <c r="R7995">
        <v>0.99999999994179234</v>
      </c>
      <c r="S7995">
        <v>77</v>
      </c>
    </row>
    <row r="7996" spans="1:19" x14ac:dyDescent="0.25">
      <c r="A7996" t="s">
        <v>8027</v>
      </c>
      <c r="B7996">
        <v>90</v>
      </c>
      <c r="D7996" t="str">
        <f t="shared" si="496"/>
        <v xml:space="preserve">6-9-2011 17:51 </v>
      </c>
      <c r="E7996">
        <f t="shared" si="497"/>
        <v>1.0000000001164153</v>
      </c>
      <c r="F7996">
        <v>90</v>
      </c>
      <c r="K7996" t="s">
        <v>17602</v>
      </c>
      <c r="L7996">
        <v>79</v>
      </c>
      <c r="N7996" t="s">
        <v>17710</v>
      </c>
      <c r="O7996" t="str">
        <f t="shared" si="498"/>
        <v xml:space="preserve">6-4-2012 1:51 </v>
      </c>
      <c r="P7996">
        <f t="shared" si="499"/>
        <v>0.99999999994179234</v>
      </c>
      <c r="Q7996">
        <v>66</v>
      </c>
      <c r="R7996">
        <v>1.0000000001164153</v>
      </c>
      <c r="S7996">
        <v>77</v>
      </c>
    </row>
    <row r="7997" spans="1:19" x14ac:dyDescent="0.25">
      <c r="A7997" t="s">
        <v>8028</v>
      </c>
      <c r="B7997">
        <v>93.9</v>
      </c>
      <c r="D7997" t="str">
        <f t="shared" si="496"/>
        <v xml:space="preserve">6-9-2011 16:51 </v>
      </c>
      <c r="E7997">
        <f t="shared" si="497"/>
        <v>0.99999999994179234</v>
      </c>
      <c r="F7997">
        <v>93.9</v>
      </c>
      <c r="K7997" t="s">
        <v>17603</v>
      </c>
      <c r="L7997">
        <v>79</v>
      </c>
      <c r="N7997" t="s">
        <v>17711</v>
      </c>
      <c r="O7997" t="str">
        <f t="shared" si="498"/>
        <v xml:space="preserve">6-4-2012 0:51 </v>
      </c>
      <c r="P7997">
        <f t="shared" si="499"/>
        <v>0.99999999994179234</v>
      </c>
      <c r="Q7997">
        <v>66.900000000000006</v>
      </c>
      <c r="R7997">
        <v>1.0000000001164153</v>
      </c>
      <c r="S7997">
        <v>77</v>
      </c>
    </row>
    <row r="7998" spans="1:19" x14ac:dyDescent="0.25">
      <c r="A7998" t="s">
        <v>8029</v>
      </c>
      <c r="B7998">
        <v>95</v>
      </c>
      <c r="D7998" t="str">
        <f t="shared" si="496"/>
        <v xml:space="preserve">6-9-2011 15:51 </v>
      </c>
      <c r="E7998">
        <f t="shared" si="497"/>
        <v>0.99999999994179234</v>
      </c>
      <c r="F7998">
        <v>95</v>
      </c>
      <c r="K7998" t="s">
        <v>17604</v>
      </c>
      <c r="L7998">
        <v>79</v>
      </c>
      <c r="N7998" t="s">
        <v>17712</v>
      </c>
      <c r="O7998" t="str">
        <f t="shared" si="498"/>
        <v xml:space="preserve">6-3-2012 23:51 </v>
      </c>
      <c r="P7998">
        <f t="shared" si="499"/>
        <v>1.0000000001164153</v>
      </c>
      <c r="Q7998">
        <v>66.900000000000006</v>
      </c>
      <c r="R7998">
        <v>0.99999999994179234</v>
      </c>
      <c r="S7998">
        <v>77</v>
      </c>
    </row>
    <row r="7999" spans="1:19" x14ac:dyDescent="0.25">
      <c r="A7999" t="s">
        <v>8030</v>
      </c>
      <c r="B7999">
        <v>93.9</v>
      </c>
      <c r="D7999" t="str">
        <f t="shared" si="496"/>
        <v xml:space="preserve">6-9-2011 14:51 </v>
      </c>
      <c r="E7999">
        <f t="shared" si="497"/>
        <v>1.0000000001164153</v>
      </c>
      <c r="F7999">
        <v>93.9</v>
      </c>
      <c r="K7999" t="s">
        <v>17605</v>
      </c>
      <c r="L7999">
        <v>77</v>
      </c>
      <c r="N7999" t="s">
        <v>17713</v>
      </c>
      <c r="O7999" t="str">
        <f t="shared" si="498"/>
        <v xml:space="preserve">6-3-2012 22:51 </v>
      </c>
      <c r="P7999">
        <f t="shared" si="499"/>
        <v>0.99999999994179234</v>
      </c>
      <c r="Q7999">
        <v>69.099999999999994</v>
      </c>
      <c r="R7999">
        <v>0.99999999994179234</v>
      </c>
      <c r="S7999">
        <v>77</v>
      </c>
    </row>
    <row r="8000" spans="1:19" x14ac:dyDescent="0.25">
      <c r="A8000" t="s">
        <v>8031</v>
      </c>
      <c r="B8000">
        <v>93</v>
      </c>
      <c r="D8000" t="str">
        <f t="shared" si="496"/>
        <v xml:space="preserve">6-9-2011 13:51 </v>
      </c>
      <c r="E8000">
        <f t="shared" si="497"/>
        <v>0.99999999994179234</v>
      </c>
      <c r="F8000">
        <v>93</v>
      </c>
      <c r="K8000" t="s">
        <v>17606</v>
      </c>
      <c r="L8000">
        <v>75</v>
      </c>
      <c r="N8000" t="s">
        <v>17714</v>
      </c>
      <c r="O8000" t="str">
        <f t="shared" si="498"/>
        <v xml:space="preserve">6-3-2012 21:51 </v>
      </c>
      <c r="P8000">
        <f t="shared" si="499"/>
        <v>0.99999999994179234</v>
      </c>
      <c r="Q8000">
        <v>69.099999999999994</v>
      </c>
      <c r="R8000">
        <v>0.99999999994179234</v>
      </c>
      <c r="S8000">
        <v>77</v>
      </c>
    </row>
    <row r="8001" spans="1:19" x14ac:dyDescent="0.25">
      <c r="A8001" t="s">
        <v>8032</v>
      </c>
      <c r="B8001">
        <v>91</v>
      </c>
      <c r="D8001" t="str">
        <f t="shared" si="496"/>
        <v xml:space="preserve">6-9-2011 12:51 </v>
      </c>
      <c r="E8001">
        <f t="shared" si="497"/>
        <v>0.99999999994179234</v>
      </c>
      <c r="F8001">
        <v>91</v>
      </c>
      <c r="K8001" t="s">
        <v>17607</v>
      </c>
      <c r="L8001">
        <v>70</v>
      </c>
      <c r="N8001" t="s">
        <v>17715</v>
      </c>
      <c r="O8001" t="str">
        <f t="shared" si="498"/>
        <v xml:space="preserve">6-3-2012 20:51 </v>
      </c>
      <c r="P8001">
        <f t="shared" si="499"/>
        <v>1.0000000001164153</v>
      </c>
      <c r="Q8001">
        <v>71.099999999999994</v>
      </c>
      <c r="R8001">
        <v>1.0000000001164153</v>
      </c>
      <c r="S8001">
        <v>77</v>
      </c>
    </row>
    <row r="8002" spans="1:19" x14ac:dyDescent="0.25">
      <c r="A8002" t="s">
        <v>8033</v>
      </c>
      <c r="B8002">
        <v>88</v>
      </c>
      <c r="D8002" t="str">
        <f t="shared" si="496"/>
        <v xml:space="preserve">6-9-2011 11:51 </v>
      </c>
      <c r="E8002">
        <f t="shared" si="497"/>
        <v>1.0000000001164153</v>
      </c>
      <c r="F8002">
        <v>88</v>
      </c>
      <c r="K8002" t="s">
        <v>17608</v>
      </c>
      <c r="L8002">
        <v>64.900000000000006</v>
      </c>
      <c r="N8002" t="s">
        <v>17716</v>
      </c>
      <c r="O8002" t="str">
        <f t="shared" si="498"/>
        <v xml:space="preserve">6-3-2012 19:51 </v>
      </c>
      <c r="P8002">
        <f t="shared" si="499"/>
        <v>0.99999999994179234</v>
      </c>
      <c r="Q8002">
        <v>73.900000000000006</v>
      </c>
      <c r="R8002">
        <v>0.43333333317423239</v>
      </c>
      <c r="S8002">
        <v>77</v>
      </c>
    </row>
    <row r="8003" spans="1:19" x14ac:dyDescent="0.25">
      <c r="A8003" t="s">
        <v>8034</v>
      </c>
      <c r="B8003">
        <v>84.9</v>
      </c>
      <c r="D8003" t="str">
        <f t="shared" ref="D8003:D8066" si="500">LEFT(A8003,LEN(A8003)-3)</f>
        <v xml:space="preserve">6-9-2011 10:51 </v>
      </c>
      <c r="E8003">
        <f t="shared" ref="E8003:E8066" si="501">(D8003-D8004)*24</f>
        <v>0.99999999994179234</v>
      </c>
      <c r="F8003">
        <v>84.9</v>
      </c>
      <c r="K8003" t="s">
        <v>17609</v>
      </c>
      <c r="L8003">
        <v>57.9</v>
      </c>
      <c r="N8003" t="s">
        <v>17717</v>
      </c>
      <c r="O8003" t="str">
        <f t="shared" ref="O8003:O8066" si="502">LEFT(N8003,LEN(N8003)-3)</f>
        <v xml:space="preserve">6-3-2012 18:51 </v>
      </c>
      <c r="P8003">
        <f t="shared" ref="P8003:P8066" si="503">(O8003-O8004)*24</f>
        <v>0.99999999994179234</v>
      </c>
      <c r="Q8003">
        <v>79</v>
      </c>
      <c r="R8003">
        <v>0.99999999994179234</v>
      </c>
      <c r="S8003">
        <v>77</v>
      </c>
    </row>
    <row r="8004" spans="1:19" x14ac:dyDescent="0.25">
      <c r="A8004" t="s">
        <v>8035</v>
      </c>
      <c r="B8004">
        <v>84</v>
      </c>
      <c r="D8004" t="str">
        <f t="shared" si="500"/>
        <v xml:space="preserve">6-9-2011 9:51 </v>
      </c>
      <c r="E8004">
        <f t="shared" si="501"/>
        <v>0.99999999994179234</v>
      </c>
      <c r="F8004">
        <v>84</v>
      </c>
      <c r="K8004" t="s">
        <v>17610</v>
      </c>
      <c r="L8004">
        <v>57</v>
      </c>
      <c r="N8004" t="s">
        <v>17718</v>
      </c>
      <c r="O8004" t="str">
        <f t="shared" si="502"/>
        <v xml:space="preserve">6-3-2012 17:51 </v>
      </c>
      <c r="P8004">
        <f t="shared" si="503"/>
        <v>1.0000000001164153</v>
      </c>
      <c r="Q8004">
        <v>79</v>
      </c>
      <c r="R8004">
        <v>0.99999999994179234</v>
      </c>
      <c r="S8004">
        <v>77</v>
      </c>
    </row>
    <row r="8005" spans="1:19" x14ac:dyDescent="0.25">
      <c r="A8005" t="s">
        <v>8036</v>
      </c>
      <c r="B8005">
        <v>80.099999999999994</v>
      </c>
      <c r="D8005" t="str">
        <f t="shared" si="500"/>
        <v xml:space="preserve">6-9-2011 8:51 </v>
      </c>
      <c r="E8005">
        <f t="shared" si="501"/>
        <v>1.0000000001164153</v>
      </c>
      <c r="F8005">
        <v>80.099999999999994</v>
      </c>
      <c r="K8005" t="s">
        <v>17611</v>
      </c>
      <c r="L8005">
        <v>57</v>
      </c>
      <c r="N8005" t="s">
        <v>17719</v>
      </c>
      <c r="O8005" t="str">
        <f t="shared" si="502"/>
        <v xml:space="preserve">6-3-2012 16:51 </v>
      </c>
      <c r="P8005">
        <f t="shared" si="503"/>
        <v>0.99999999994179234</v>
      </c>
      <c r="Q8005">
        <v>80.099999999999994</v>
      </c>
      <c r="R8005">
        <v>0.99999999994179234</v>
      </c>
      <c r="S8005">
        <v>77</v>
      </c>
    </row>
    <row r="8006" spans="1:19" x14ac:dyDescent="0.25">
      <c r="A8006" t="s">
        <v>8037</v>
      </c>
      <c r="B8006">
        <v>77</v>
      </c>
      <c r="D8006" t="str">
        <f t="shared" si="500"/>
        <v xml:space="preserve">6-9-2011 7:51 </v>
      </c>
      <c r="E8006">
        <f t="shared" si="501"/>
        <v>0.99999999994179234</v>
      </c>
      <c r="F8006">
        <v>77</v>
      </c>
      <c r="K8006" t="s">
        <v>17612</v>
      </c>
      <c r="L8006">
        <v>57.9</v>
      </c>
      <c r="N8006" t="s">
        <v>17720</v>
      </c>
      <c r="O8006" t="str">
        <f t="shared" si="502"/>
        <v xml:space="preserve">6-3-2012 15:51 </v>
      </c>
      <c r="P8006">
        <f t="shared" si="503"/>
        <v>0.99999999994179234</v>
      </c>
      <c r="Q8006">
        <v>79</v>
      </c>
      <c r="R8006">
        <v>1.0000000001164153</v>
      </c>
      <c r="S8006">
        <v>77</v>
      </c>
    </row>
    <row r="8007" spans="1:19" x14ac:dyDescent="0.25">
      <c r="A8007" t="s">
        <v>8038</v>
      </c>
      <c r="B8007">
        <v>75</v>
      </c>
      <c r="D8007" t="str">
        <f t="shared" si="500"/>
        <v xml:space="preserve">6-9-2011 6:51 </v>
      </c>
      <c r="E8007">
        <f t="shared" si="501"/>
        <v>0.99999999994179234</v>
      </c>
      <c r="F8007">
        <v>75</v>
      </c>
      <c r="K8007" t="s">
        <v>17613</v>
      </c>
      <c r="L8007">
        <v>60.1</v>
      </c>
      <c r="N8007" t="s">
        <v>17721</v>
      </c>
      <c r="O8007" t="str">
        <f t="shared" si="502"/>
        <v xml:space="preserve">6-3-2012 14:51 </v>
      </c>
      <c r="P8007">
        <f t="shared" si="503"/>
        <v>1.0000000001164153</v>
      </c>
      <c r="Q8007">
        <v>78.099999999999994</v>
      </c>
      <c r="R8007">
        <v>0.99999999994179234</v>
      </c>
      <c r="S8007">
        <v>77</v>
      </c>
    </row>
    <row r="8008" spans="1:19" x14ac:dyDescent="0.25">
      <c r="A8008" t="s">
        <v>8039</v>
      </c>
      <c r="B8008">
        <v>75</v>
      </c>
      <c r="D8008" t="str">
        <f t="shared" si="500"/>
        <v xml:space="preserve">6-9-2011 5:51 </v>
      </c>
      <c r="E8008">
        <f t="shared" si="501"/>
        <v>1.0000000001164153</v>
      </c>
      <c r="F8008">
        <v>75</v>
      </c>
      <c r="K8008" t="s">
        <v>17614</v>
      </c>
      <c r="L8008">
        <v>61</v>
      </c>
      <c r="N8008" t="s">
        <v>17722</v>
      </c>
      <c r="O8008" t="str">
        <f t="shared" si="502"/>
        <v xml:space="preserve">6-3-2012 13:51 </v>
      </c>
      <c r="P8008">
        <f t="shared" si="503"/>
        <v>0.99999999994179234</v>
      </c>
      <c r="Q8008">
        <v>75.900000000000006</v>
      </c>
      <c r="R8008">
        <v>1.0000000001164153</v>
      </c>
      <c r="S8008">
        <v>77</v>
      </c>
    </row>
    <row r="8009" spans="1:19" x14ac:dyDescent="0.25">
      <c r="A8009" t="s">
        <v>8040</v>
      </c>
      <c r="B8009">
        <v>73.900000000000006</v>
      </c>
      <c r="D8009" t="str">
        <f t="shared" si="500"/>
        <v xml:space="preserve">6-9-2011 4:51 </v>
      </c>
      <c r="E8009">
        <f t="shared" si="501"/>
        <v>0.99999999994179234</v>
      </c>
      <c r="F8009">
        <v>73.900000000000006</v>
      </c>
      <c r="K8009" t="s">
        <v>17615</v>
      </c>
      <c r="L8009">
        <v>63</v>
      </c>
      <c r="N8009" t="s">
        <v>17723</v>
      </c>
      <c r="O8009" t="str">
        <f t="shared" si="502"/>
        <v xml:space="preserve">6-3-2012 12:51 </v>
      </c>
      <c r="P8009">
        <f t="shared" si="503"/>
        <v>0.99999999994179234</v>
      </c>
      <c r="Q8009">
        <v>77</v>
      </c>
      <c r="R8009">
        <v>1.0000000001164153</v>
      </c>
      <c r="S8009">
        <v>77</v>
      </c>
    </row>
    <row r="8010" spans="1:19" x14ac:dyDescent="0.25">
      <c r="A8010" t="s">
        <v>8041</v>
      </c>
      <c r="B8010">
        <v>77</v>
      </c>
      <c r="D8010" t="str">
        <f t="shared" si="500"/>
        <v xml:space="preserve">6-9-2011 3:51 </v>
      </c>
      <c r="E8010">
        <f t="shared" si="501"/>
        <v>0.99999999994179234</v>
      </c>
      <c r="F8010">
        <v>77</v>
      </c>
      <c r="K8010" t="s">
        <v>17616</v>
      </c>
      <c r="L8010">
        <v>62.1</v>
      </c>
      <c r="N8010" t="s">
        <v>17724</v>
      </c>
      <c r="O8010" t="str">
        <f t="shared" si="502"/>
        <v xml:space="preserve">6-3-2012 11:51 </v>
      </c>
      <c r="P8010">
        <f t="shared" si="503"/>
        <v>1.0000000001164153</v>
      </c>
      <c r="Q8010">
        <v>75.900000000000006</v>
      </c>
      <c r="R8010">
        <v>0.99999999994179234</v>
      </c>
      <c r="S8010">
        <v>77</v>
      </c>
    </row>
    <row r="8011" spans="1:19" x14ac:dyDescent="0.25">
      <c r="A8011" t="s">
        <v>8042</v>
      </c>
      <c r="B8011">
        <v>78.099999999999994</v>
      </c>
      <c r="D8011" t="str">
        <f t="shared" si="500"/>
        <v xml:space="preserve">6-9-2011 2:51 </v>
      </c>
      <c r="E8011">
        <f t="shared" si="501"/>
        <v>1.0000000001164153</v>
      </c>
      <c r="F8011">
        <v>78.099999999999994</v>
      </c>
      <c r="K8011" t="s">
        <v>17617</v>
      </c>
      <c r="L8011">
        <v>63</v>
      </c>
      <c r="N8011" t="s">
        <v>17725</v>
      </c>
      <c r="O8011" t="str">
        <f t="shared" si="502"/>
        <v xml:space="preserve">6-3-2012 10:51 </v>
      </c>
      <c r="P8011">
        <f t="shared" si="503"/>
        <v>0.99999999994179234</v>
      </c>
      <c r="Q8011">
        <v>73</v>
      </c>
      <c r="R8011">
        <v>1.0000000001164153</v>
      </c>
      <c r="S8011">
        <v>77</v>
      </c>
    </row>
    <row r="8012" spans="1:19" x14ac:dyDescent="0.25">
      <c r="A8012" t="s">
        <v>8043</v>
      </c>
      <c r="B8012">
        <v>79</v>
      </c>
      <c r="D8012" t="str">
        <f t="shared" si="500"/>
        <v xml:space="preserve">6-9-2011 1:51 </v>
      </c>
      <c r="E8012">
        <f t="shared" si="501"/>
        <v>0.99999999994179234</v>
      </c>
      <c r="F8012">
        <v>79</v>
      </c>
      <c r="K8012" t="s">
        <v>17618</v>
      </c>
      <c r="L8012">
        <v>68</v>
      </c>
      <c r="N8012" t="s">
        <v>17726</v>
      </c>
      <c r="O8012" t="str">
        <f t="shared" si="502"/>
        <v xml:space="preserve">6-3-2012 9:51 </v>
      </c>
      <c r="P8012">
        <f t="shared" si="503"/>
        <v>0.99999999994179234</v>
      </c>
      <c r="Q8012">
        <v>70</v>
      </c>
      <c r="R8012">
        <v>0.18333333323244005</v>
      </c>
      <c r="S8012">
        <v>77</v>
      </c>
    </row>
    <row r="8013" spans="1:19" x14ac:dyDescent="0.25">
      <c r="A8013" t="s">
        <v>8044</v>
      </c>
      <c r="B8013">
        <v>80.099999999999994</v>
      </c>
      <c r="D8013" t="str">
        <f t="shared" si="500"/>
        <v xml:space="preserve">6-9-2011 0:51 </v>
      </c>
      <c r="E8013">
        <f t="shared" si="501"/>
        <v>0.99999999994179234</v>
      </c>
      <c r="F8013">
        <v>80.099999999999994</v>
      </c>
      <c r="K8013" t="s">
        <v>17619</v>
      </c>
      <c r="L8013">
        <v>69.099999999999994</v>
      </c>
      <c r="N8013" t="s">
        <v>17727</v>
      </c>
      <c r="O8013" t="str">
        <f t="shared" si="502"/>
        <v xml:space="preserve">6-3-2012 8:51 </v>
      </c>
      <c r="P8013">
        <f t="shared" si="503"/>
        <v>1.0000000001164153</v>
      </c>
      <c r="Q8013">
        <v>64.900000000000006</v>
      </c>
      <c r="R8013">
        <v>0.70000000001164153</v>
      </c>
      <c r="S8013">
        <v>77</v>
      </c>
    </row>
    <row r="8014" spans="1:19" x14ac:dyDescent="0.25">
      <c r="A8014" t="s">
        <v>8045</v>
      </c>
      <c r="B8014">
        <v>81</v>
      </c>
      <c r="D8014" t="str">
        <f t="shared" si="500"/>
        <v xml:space="preserve">6-8-2011 23:51 </v>
      </c>
      <c r="E8014">
        <f t="shared" si="501"/>
        <v>1.0000000001164153</v>
      </c>
      <c r="F8014">
        <v>81</v>
      </c>
      <c r="K8014" t="s">
        <v>17620</v>
      </c>
      <c r="L8014">
        <v>75.900000000000006</v>
      </c>
      <c r="N8014" t="s">
        <v>17728</v>
      </c>
      <c r="O8014" t="str">
        <f t="shared" si="502"/>
        <v xml:space="preserve">6-3-2012 7:51 </v>
      </c>
      <c r="P8014">
        <f t="shared" si="503"/>
        <v>0.99999999994179234</v>
      </c>
      <c r="Q8014">
        <v>60.1</v>
      </c>
      <c r="R8014">
        <v>0.11666666669771075</v>
      </c>
      <c r="S8014">
        <v>77</v>
      </c>
    </row>
    <row r="8015" spans="1:19" x14ac:dyDescent="0.25">
      <c r="A8015" t="s">
        <v>8046</v>
      </c>
      <c r="B8015">
        <v>80.099999999999994</v>
      </c>
      <c r="D8015" t="str">
        <f t="shared" si="500"/>
        <v xml:space="preserve">6-8-2011 22:51 </v>
      </c>
      <c r="E8015">
        <f t="shared" si="501"/>
        <v>0.99999999994179234</v>
      </c>
      <c r="F8015">
        <v>80.099999999999994</v>
      </c>
      <c r="K8015" t="s">
        <v>17621</v>
      </c>
      <c r="L8015">
        <v>78.099999999999994</v>
      </c>
      <c r="N8015" t="s">
        <v>17729</v>
      </c>
      <c r="O8015" t="str">
        <f t="shared" si="502"/>
        <v xml:space="preserve">6-3-2012 6:51 </v>
      </c>
      <c r="P8015">
        <f t="shared" si="503"/>
        <v>0.99999999994179234</v>
      </c>
      <c r="Q8015">
        <v>54</v>
      </c>
      <c r="R8015">
        <v>0.99999999994179234</v>
      </c>
      <c r="S8015">
        <v>77</v>
      </c>
    </row>
    <row r="8016" spans="1:19" x14ac:dyDescent="0.25">
      <c r="A8016" t="s">
        <v>8047</v>
      </c>
      <c r="B8016">
        <v>81</v>
      </c>
      <c r="D8016" t="str">
        <f t="shared" si="500"/>
        <v xml:space="preserve">6-8-2011 21:51 </v>
      </c>
      <c r="E8016">
        <f t="shared" si="501"/>
        <v>0.99999999994179234</v>
      </c>
      <c r="F8016">
        <v>81</v>
      </c>
      <c r="K8016" t="s">
        <v>17622</v>
      </c>
      <c r="L8016">
        <v>80.099999999999994</v>
      </c>
      <c r="N8016" t="s">
        <v>17730</v>
      </c>
      <c r="O8016" t="str">
        <f t="shared" si="502"/>
        <v xml:space="preserve">6-3-2012 5:51 </v>
      </c>
      <c r="P8016">
        <f t="shared" si="503"/>
        <v>1.0000000001164153</v>
      </c>
      <c r="Q8016">
        <v>53.1</v>
      </c>
      <c r="R8016">
        <v>0.99999999994179234</v>
      </c>
      <c r="S8016">
        <v>77</v>
      </c>
    </row>
    <row r="8017" spans="1:19" x14ac:dyDescent="0.25">
      <c r="A8017" t="s">
        <v>8048</v>
      </c>
      <c r="B8017">
        <v>84</v>
      </c>
      <c r="D8017" t="str">
        <f t="shared" si="500"/>
        <v xml:space="preserve">6-8-2011 20:51 </v>
      </c>
      <c r="E8017">
        <f t="shared" si="501"/>
        <v>1.0000000001164153</v>
      </c>
      <c r="F8017">
        <v>84</v>
      </c>
      <c r="K8017" t="s">
        <v>17623</v>
      </c>
      <c r="L8017">
        <v>77</v>
      </c>
      <c r="N8017" t="s">
        <v>17731</v>
      </c>
      <c r="O8017" t="str">
        <f t="shared" si="502"/>
        <v xml:space="preserve">6-3-2012 4:51 </v>
      </c>
      <c r="P8017">
        <f t="shared" si="503"/>
        <v>0.99999999994179234</v>
      </c>
      <c r="Q8017">
        <v>54</v>
      </c>
      <c r="R8017">
        <v>0.99999999994179234</v>
      </c>
      <c r="S8017">
        <v>77</v>
      </c>
    </row>
    <row r="8018" spans="1:19" x14ac:dyDescent="0.25">
      <c r="A8018" t="s">
        <v>8049</v>
      </c>
      <c r="B8018">
        <v>88</v>
      </c>
      <c r="D8018" t="str">
        <f t="shared" si="500"/>
        <v xml:space="preserve">6-8-2011 19:51 </v>
      </c>
      <c r="E8018">
        <f t="shared" si="501"/>
        <v>0.99999999994179234</v>
      </c>
      <c r="F8018">
        <v>88</v>
      </c>
      <c r="K8018" t="s">
        <v>17624</v>
      </c>
      <c r="L8018">
        <v>79</v>
      </c>
      <c r="N8018" t="s">
        <v>17732</v>
      </c>
      <c r="O8018" t="str">
        <f t="shared" si="502"/>
        <v xml:space="preserve">6-3-2012 3:51 </v>
      </c>
      <c r="P8018">
        <f t="shared" si="503"/>
        <v>0.99999999994179234</v>
      </c>
      <c r="Q8018">
        <v>55</v>
      </c>
      <c r="R8018">
        <v>0.33333333337213844</v>
      </c>
      <c r="S8018">
        <v>77</v>
      </c>
    </row>
    <row r="8019" spans="1:19" x14ac:dyDescent="0.25">
      <c r="A8019" t="s">
        <v>8050</v>
      </c>
      <c r="B8019">
        <v>93</v>
      </c>
      <c r="D8019" t="str">
        <f t="shared" si="500"/>
        <v xml:space="preserve">6-8-2011 18:51 </v>
      </c>
      <c r="E8019">
        <f t="shared" si="501"/>
        <v>0.99999999994179234</v>
      </c>
      <c r="F8019">
        <v>93</v>
      </c>
      <c r="K8019" t="s">
        <v>17625</v>
      </c>
      <c r="L8019">
        <v>78.099999999999994</v>
      </c>
      <c r="N8019" t="s">
        <v>17733</v>
      </c>
      <c r="O8019" t="str">
        <f t="shared" si="502"/>
        <v xml:space="preserve">6-3-2012 2:51 </v>
      </c>
      <c r="P8019">
        <f t="shared" si="503"/>
        <v>1.0000000001164153</v>
      </c>
      <c r="Q8019">
        <v>55.9</v>
      </c>
      <c r="R8019">
        <v>0.6666666665696539</v>
      </c>
      <c r="S8019">
        <v>77</v>
      </c>
    </row>
    <row r="8020" spans="1:19" x14ac:dyDescent="0.25">
      <c r="A8020" t="s">
        <v>8051</v>
      </c>
      <c r="B8020">
        <v>93.9</v>
      </c>
      <c r="D8020" t="str">
        <f t="shared" si="500"/>
        <v xml:space="preserve">6-8-2011 17:51 </v>
      </c>
      <c r="E8020">
        <f t="shared" si="501"/>
        <v>1.0000000001164153</v>
      </c>
      <c r="F8020">
        <v>93.9</v>
      </c>
      <c r="K8020" t="s">
        <v>17626</v>
      </c>
      <c r="L8020">
        <v>78.099999999999994</v>
      </c>
      <c r="N8020" t="s">
        <v>17734</v>
      </c>
      <c r="O8020" t="str">
        <f t="shared" si="502"/>
        <v xml:space="preserve">6-3-2012 1:51 </v>
      </c>
      <c r="P8020">
        <f t="shared" si="503"/>
        <v>0.99999999994179234</v>
      </c>
      <c r="Q8020">
        <v>55.9</v>
      </c>
      <c r="R8020">
        <v>0.99999999994179234</v>
      </c>
      <c r="S8020">
        <v>77</v>
      </c>
    </row>
    <row r="8021" spans="1:19" x14ac:dyDescent="0.25">
      <c r="A8021" t="s">
        <v>8052</v>
      </c>
      <c r="B8021">
        <v>97</v>
      </c>
      <c r="D8021" t="str">
        <f t="shared" si="500"/>
        <v xml:space="preserve">6-8-2011 16:51 </v>
      </c>
      <c r="E8021">
        <f t="shared" si="501"/>
        <v>0.99999999994179234</v>
      </c>
      <c r="F8021">
        <v>97</v>
      </c>
      <c r="K8021" t="s">
        <v>17627</v>
      </c>
      <c r="L8021">
        <v>73</v>
      </c>
      <c r="N8021" t="s">
        <v>17735</v>
      </c>
      <c r="O8021" t="str">
        <f t="shared" si="502"/>
        <v xml:space="preserve">6-3-2012 0:51 </v>
      </c>
      <c r="P8021">
        <f t="shared" si="503"/>
        <v>0.99999999994179234</v>
      </c>
      <c r="Q8021">
        <v>55.9</v>
      </c>
      <c r="R8021">
        <v>0.99999999994179234</v>
      </c>
      <c r="S8021">
        <v>77</v>
      </c>
    </row>
    <row r="8022" spans="1:19" x14ac:dyDescent="0.25">
      <c r="A8022" t="s">
        <v>8053</v>
      </c>
      <c r="B8022">
        <v>91.9</v>
      </c>
      <c r="D8022" t="str">
        <f t="shared" si="500"/>
        <v xml:space="preserve">6-8-2011 15:51 </v>
      </c>
      <c r="E8022">
        <f t="shared" si="501"/>
        <v>0.99999999994179234</v>
      </c>
      <c r="F8022">
        <v>91.9</v>
      </c>
      <c r="K8022" t="s">
        <v>17628</v>
      </c>
      <c r="L8022">
        <v>75.900000000000006</v>
      </c>
      <c r="N8022" t="s">
        <v>17736</v>
      </c>
      <c r="O8022" t="str">
        <f t="shared" si="502"/>
        <v xml:space="preserve">6-2-2012 23:51 </v>
      </c>
      <c r="P8022">
        <f t="shared" si="503"/>
        <v>1.0000000001164153</v>
      </c>
      <c r="Q8022">
        <v>57</v>
      </c>
      <c r="R8022">
        <v>0.99999999994179234</v>
      </c>
      <c r="S8022">
        <v>77</v>
      </c>
    </row>
    <row r="8023" spans="1:19" x14ac:dyDescent="0.25">
      <c r="A8023" t="s">
        <v>8054</v>
      </c>
      <c r="B8023">
        <v>95</v>
      </c>
      <c r="D8023" t="str">
        <f t="shared" si="500"/>
        <v xml:space="preserve">6-8-2011 14:51 </v>
      </c>
      <c r="E8023">
        <f t="shared" si="501"/>
        <v>1.0000000001164153</v>
      </c>
      <c r="F8023">
        <v>95</v>
      </c>
      <c r="K8023" t="s">
        <v>17629</v>
      </c>
      <c r="L8023">
        <v>73.900000000000006</v>
      </c>
      <c r="N8023" t="s">
        <v>17737</v>
      </c>
      <c r="O8023" t="str">
        <f t="shared" si="502"/>
        <v xml:space="preserve">6-2-2012 22:51 </v>
      </c>
      <c r="P8023">
        <f t="shared" si="503"/>
        <v>0.99999999994179234</v>
      </c>
      <c r="Q8023">
        <v>57.9</v>
      </c>
      <c r="R8023">
        <v>1.0000000001164153</v>
      </c>
      <c r="S8023">
        <v>77</v>
      </c>
    </row>
    <row r="8024" spans="1:19" x14ac:dyDescent="0.25">
      <c r="A8024" t="s">
        <v>8055</v>
      </c>
      <c r="B8024">
        <v>96.1</v>
      </c>
      <c r="D8024" t="str">
        <f t="shared" si="500"/>
        <v xml:space="preserve">6-8-2011 13:51 </v>
      </c>
      <c r="E8024">
        <f t="shared" si="501"/>
        <v>0.99999999994179234</v>
      </c>
      <c r="F8024">
        <v>96.1</v>
      </c>
      <c r="K8024" t="s">
        <v>17630</v>
      </c>
      <c r="L8024">
        <v>71.099999999999994</v>
      </c>
      <c r="N8024" t="s">
        <v>17738</v>
      </c>
      <c r="O8024" t="str">
        <f t="shared" si="502"/>
        <v xml:space="preserve">6-2-2012 21:51 </v>
      </c>
      <c r="P8024">
        <f t="shared" si="503"/>
        <v>0.99999999994179234</v>
      </c>
      <c r="Q8024">
        <v>63</v>
      </c>
      <c r="R8024">
        <v>0.99999999994179234</v>
      </c>
      <c r="S8024">
        <v>77</v>
      </c>
    </row>
    <row r="8025" spans="1:19" x14ac:dyDescent="0.25">
      <c r="A8025" t="s">
        <v>8056</v>
      </c>
      <c r="B8025">
        <v>91</v>
      </c>
      <c r="D8025" t="str">
        <f t="shared" si="500"/>
        <v xml:space="preserve">6-8-2011 12:51 </v>
      </c>
      <c r="E8025">
        <f t="shared" si="501"/>
        <v>0.99999999994179234</v>
      </c>
      <c r="F8025">
        <v>91</v>
      </c>
      <c r="K8025" t="s">
        <v>17631</v>
      </c>
      <c r="L8025">
        <v>68</v>
      </c>
      <c r="N8025" t="s">
        <v>17739</v>
      </c>
      <c r="O8025" t="str">
        <f t="shared" si="502"/>
        <v xml:space="preserve">6-2-2012 20:51 </v>
      </c>
      <c r="P8025">
        <f t="shared" si="503"/>
        <v>1.0000000001164153</v>
      </c>
      <c r="Q8025">
        <v>64</v>
      </c>
      <c r="R8025">
        <v>1.0000000001164153</v>
      </c>
      <c r="S8025">
        <v>77</v>
      </c>
    </row>
    <row r="8026" spans="1:19" x14ac:dyDescent="0.25">
      <c r="A8026" t="s">
        <v>8057</v>
      </c>
      <c r="B8026">
        <v>89.1</v>
      </c>
      <c r="D8026" t="str">
        <f t="shared" si="500"/>
        <v xml:space="preserve">6-8-2011 11:51 </v>
      </c>
      <c r="E8026">
        <f t="shared" si="501"/>
        <v>1.0000000001164153</v>
      </c>
      <c r="F8026">
        <v>89.1</v>
      </c>
      <c r="K8026" t="s">
        <v>17632</v>
      </c>
      <c r="L8026">
        <v>63</v>
      </c>
      <c r="N8026" t="s">
        <v>17740</v>
      </c>
      <c r="O8026" t="str">
        <f t="shared" si="502"/>
        <v xml:space="preserve">6-2-2012 19:51 </v>
      </c>
      <c r="P8026">
        <f t="shared" si="503"/>
        <v>0.99999999994179234</v>
      </c>
      <c r="Q8026">
        <v>71.099999999999994</v>
      </c>
      <c r="R8026">
        <v>0.99999999994179234</v>
      </c>
      <c r="S8026">
        <v>77</v>
      </c>
    </row>
    <row r="8027" spans="1:19" x14ac:dyDescent="0.25">
      <c r="A8027" t="s">
        <v>8058</v>
      </c>
      <c r="B8027">
        <v>87.1</v>
      </c>
      <c r="D8027" t="str">
        <f t="shared" si="500"/>
        <v xml:space="preserve">6-8-2011 10:51 </v>
      </c>
      <c r="E8027">
        <f t="shared" si="501"/>
        <v>0.99999999994179234</v>
      </c>
      <c r="F8027">
        <v>87.1</v>
      </c>
      <c r="K8027" t="s">
        <v>17633</v>
      </c>
      <c r="L8027">
        <v>55.9</v>
      </c>
      <c r="N8027" t="s">
        <v>17741</v>
      </c>
      <c r="O8027" t="str">
        <f t="shared" si="502"/>
        <v xml:space="preserve">6-2-2012 18:51 </v>
      </c>
      <c r="P8027">
        <f t="shared" si="503"/>
        <v>0.99999999994179234</v>
      </c>
      <c r="Q8027">
        <v>73</v>
      </c>
      <c r="R8027">
        <v>0.99999999994179234</v>
      </c>
      <c r="S8027">
        <v>77</v>
      </c>
    </row>
    <row r="8028" spans="1:19" x14ac:dyDescent="0.25">
      <c r="A8028" t="s">
        <v>8059</v>
      </c>
      <c r="B8028">
        <v>82.9</v>
      </c>
      <c r="D8028" t="str">
        <f t="shared" si="500"/>
        <v xml:space="preserve">6-8-2011 9:51 </v>
      </c>
      <c r="E8028">
        <f t="shared" si="501"/>
        <v>0.99999999994179234</v>
      </c>
      <c r="F8028">
        <v>82.9</v>
      </c>
      <c r="K8028" t="s">
        <v>17634</v>
      </c>
      <c r="L8028">
        <v>55</v>
      </c>
      <c r="N8028" t="s">
        <v>17742</v>
      </c>
      <c r="O8028" t="str">
        <f t="shared" si="502"/>
        <v xml:space="preserve">6-2-2012 17:51 </v>
      </c>
      <c r="P8028">
        <f t="shared" si="503"/>
        <v>1.0000000001164153</v>
      </c>
      <c r="Q8028">
        <v>73</v>
      </c>
      <c r="R8028">
        <v>0.99999999994179234</v>
      </c>
      <c r="S8028">
        <v>77</v>
      </c>
    </row>
    <row r="8029" spans="1:19" x14ac:dyDescent="0.25">
      <c r="A8029" t="s">
        <v>8060</v>
      </c>
      <c r="B8029">
        <v>80.099999999999994</v>
      </c>
      <c r="D8029" t="str">
        <f t="shared" si="500"/>
        <v xml:space="preserve">6-8-2011 8:51 </v>
      </c>
      <c r="E8029">
        <f t="shared" si="501"/>
        <v>1.0000000001164153</v>
      </c>
      <c r="F8029">
        <v>80.099999999999994</v>
      </c>
      <c r="K8029" t="s">
        <v>17635</v>
      </c>
      <c r="L8029">
        <v>55</v>
      </c>
      <c r="N8029" t="s">
        <v>17743</v>
      </c>
      <c r="O8029" t="str">
        <f t="shared" si="502"/>
        <v xml:space="preserve">6-2-2012 16:51 </v>
      </c>
      <c r="P8029">
        <f t="shared" si="503"/>
        <v>0.99999999994179234</v>
      </c>
      <c r="Q8029">
        <v>75</v>
      </c>
      <c r="R8029">
        <v>0.99999999994179234</v>
      </c>
      <c r="S8029">
        <v>77</v>
      </c>
    </row>
    <row r="8030" spans="1:19" x14ac:dyDescent="0.25">
      <c r="A8030" t="s">
        <v>8061</v>
      </c>
      <c r="B8030">
        <v>75.900000000000006</v>
      </c>
      <c r="D8030" t="str">
        <f t="shared" si="500"/>
        <v xml:space="preserve">6-8-2011 7:51 </v>
      </c>
      <c r="E8030">
        <f t="shared" si="501"/>
        <v>0.99999999994179234</v>
      </c>
      <c r="F8030">
        <v>75.900000000000006</v>
      </c>
      <c r="K8030" t="s">
        <v>17636</v>
      </c>
      <c r="L8030">
        <v>57</v>
      </c>
      <c r="N8030" t="s">
        <v>17744</v>
      </c>
      <c r="O8030" t="str">
        <f t="shared" si="502"/>
        <v xml:space="preserve">6-2-2012 15:51 </v>
      </c>
      <c r="P8030">
        <f t="shared" si="503"/>
        <v>0.99999999994179234</v>
      </c>
      <c r="Q8030">
        <v>73.900000000000006</v>
      </c>
      <c r="R8030">
        <v>0.99999999994179234</v>
      </c>
      <c r="S8030">
        <v>77</v>
      </c>
    </row>
    <row r="8031" spans="1:19" x14ac:dyDescent="0.25">
      <c r="A8031" t="s">
        <v>8062</v>
      </c>
      <c r="B8031">
        <v>73</v>
      </c>
      <c r="D8031" t="str">
        <f t="shared" si="500"/>
        <v xml:space="preserve">6-8-2011 6:51 </v>
      </c>
      <c r="E8031">
        <f t="shared" si="501"/>
        <v>0.99999999994179234</v>
      </c>
      <c r="F8031">
        <v>73</v>
      </c>
      <c r="K8031" t="s">
        <v>17637</v>
      </c>
      <c r="L8031">
        <v>55</v>
      </c>
      <c r="N8031" t="s">
        <v>17745</v>
      </c>
      <c r="O8031" t="str">
        <f t="shared" si="502"/>
        <v xml:space="preserve">6-2-2012 14:51 </v>
      </c>
      <c r="P8031">
        <f t="shared" si="503"/>
        <v>1.0000000001164153</v>
      </c>
      <c r="Q8031">
        <v>72</v>
      </c>
      <c r="R8031">
        <v>0.99999999994179234</v>
      </c>
      <c r="S8031">
        <v>77</v>
      </c>
    </row>
    <row r="8032" spans="1:19" x14ac:dyDescent="0.25">
      <c r="A8032" t="s">
        <v>8063</v>
      </c>
      <c r="B8032">
        <v>72</v>
      </c>
      <c r="D8032" t="str">
        <f t="shared" si="500"/>
        <v xml:space="preserve">6-8-2011 5:51 </v>
      </c>
      <c r="E8032">
        <f t="shared" si="501"/>
        <v>1.0000000001164153</v>
      </c>
      <c r="F8032">
        <v>72</v>
      </c>
      <c r="K8032" t="s">
        <v>17638</v>
      </c>
      <c r="L8032">
        <v>57.9</v>
      </c>
      <c r="N8032" t="s">
        <v>17746</v>
      </c>
      <c r="O8032" t="str">
        <f t="shared" si="502"/>
        <v xml:space="preserve">6-2-2012 13:51 </v>
      </c>
      <c r="P8032">
        <f t="shared" si="503"/>
        <v>0.99999999994179234</v>
      </c>
      <c r="Q8032">
        <v>73</v>
      </c>
      <c r="R8032">
        <v>1.0000000001164153</v>
      </c>
      <c r="S8032">
        <v>77</v>
      </c>
    </row>
    <row r="8033" spans="1:19" x14ac:dyDescent="0.25">
      <c r="A8033" t="s">
        <v>8064</v>
      </c>
      <c r="B8033">
        <v>73</v>
      </c>
      <c r="D8033" t="str">
        <f t="shared" si="500"/>
        <v xml:space="preserve">6-8-2011 4:51 </v>
      </c>
      <c r="E8033">
        <f t="shared" si="501"/>
        <v>0.99999999994179234</v>
      </c>
      <c r="F8033">
        <v>73</v>
      </c>
      <c r="K8033" t="s">
        <v>17639</v>
      </c>
      <c r="L8033">
        <v>60.1</v>
      </c>
      <c r="N8033" t="s">
        <v>17747</v>
      </c>
      <c r="O8033" t="str">
        <f t="shared" si="502"/>
        <v xml:space="preserve">6-2-2012 12:51 </v>
      </c>
      <c r="P8033">
        <f t="shared" si="503"/>
        <v>0.99999999994179234</v>
      </c>
      <c r="Q8033">
        <v>71.099999999999994</v>
      </c>
      <c r="R8033">
        <v>0.71666666655801237</v>
      </c>
      <c r="S8033">
        <v>77</v>
      </c>
    </row>
    <row r="8034" spans="1:19" x14ac:dyDescent="0.25">
      <c r="A8034" t="s">
        <v>8065</v>
      </c>
      <c r="B8034">
        <v>75</v>
      </c>
      <c r="D8034" t="str">
        <f t="shared" si="500"/>
        <v xml:space="preserve">6-8-2011 3:51 </v>
      </c>
      <c r="E8034">
        <f t="shared" si="501"/>
        <v>0.99999999994179234</v>
      </c>
      <c r="F8034">
        <v>75</v>
      </c>
      <c r="K8034" t="s">
        <v>17640</v>
      </c>
      <c r="L8034">
        <v>64</v>
      </c>
      <c r="N8034" t="s">
        <v>17748</v>
      </c>
      <c r="O8034" t="str">
        <f t="shared" si="502"/>
        <v xml:space="preserve">6-2-2012 11:51 </v>
      </c>
      <c r="P8034">
        <f t="shared" si="503"/>
        <v>1.0000000001164153</v>
      </c>
      <c r="Q8034">
        <v>70</v>
      </c>
      <c r="R8034">
        <v>0.99999999994179234</v>
      </c>
      <c r="S8034">
        <v>77</v>
      </c>
    </row>
    <row r="8035" spans="1:19" x14ac:dyDescent="0.25">
      <c r="A8035" t="s">
        <v>8066</v>
      </c>
      <c r="B8035">
        <v>75.900000000000006</v>
      </c>
      <c r="D8035" t="str">
        <f t="shared" si="500"/>
        <v xml:space="preserve">6-8-2011 2:51 </v>
      </c>
      <c r="E8035">
        <f t="shared" si="501"/>
        <v>1.0000000001164153</v>
      </c>
      <c r="F8035">
        <v>75.900000000000006</v>
      </c>
      <c r="K8035" t="s">
        <v>17641</v>
      </c>
      <c r="L8035">
        <v>64</v>
      </c>
      <c r="N8035" t="s">
        <v>17749</v>
      </c>
      <c r="O8035" t="str">
        <f t="shared" si="502"/>
        <v xml:space="preserve">6-2-2012 10:51 </v>
      </c>
      <c r="P8035">
        <f t="shared" si="503"/>
        <v>0.99999999994179234</v>
      </c>
      <c r="Q8035">
        <v>68</v>
      </c>
      <c r="R8035">
        <v>0.99999999994179234</v>
      </c>
      <c r="S8035">
        <v>77</v>
      </c>
    </row>
    <row r="8036" spans="1:19" x14ac:dyDescent="0.25">
      <c r="A8036" t="s">
        <v>8067</v>
      </c>
      <c r="B8036">
        <v>78.099999999999994</v>
      </c>
      <c r="D8036" t="str">
        <f t="shared" si="500"/>
        <v xml:space="preserve">6-8-2011 1:51 </v>
      </c>
      <c r="E8036">
        <f t="shared" si="501"/>
        <v>0.99999999994179234</v>
      </c>
      <c r="F8036">
        <v>78.099999999999994</v>
      </c>
      <c r="K8036" t="s">
        <v>17642</v>
      </c>
      <c r="L8036">
        <v>63</v>
      </c>
      <c r="N8036" t="s">
        <v>17750</v>
      </c>
      <c r="O8036" t="str">
        <f t="shared" si="502"/>
        <v xml:space="preserve">6-2-2012 9:51 </v>
      </c>
      <c r="P8036">
        <f t="shared" si="503"/>
        <v>0.99999999994179234</v>
      </c>
      <c r="Q8036">
        <v>66</v>
      </c>
      <c r="R8036">
        <v>1.0000000001164153</v>
      </c>
      <c r="S8036">
        <v>77</v>
      </c>
    </row>
    <row r="8037" spans="1:19" x14ac:dyDescent="0.25">
      <c r="A8037" t="s">
        <v>8068</v>
      </c>
      <c r="B8037">
        <v>79</v>
      </c>
      <c r="D8037" t="str">
        <f t="shared" si="500"/>
        <v xml:space="preserve">6-8-2011 0:51 </v>
      </c>
      <c r="E8037">
        <f t="shared" si="501"/>
        <v>0.99999999994179234</v>
      </c>
      <c r="F8037">
        <v>79</v>
      </c>
      <c r="K8037" t="s">
        <v>17643</v>
      </c>
      <c r="L8037">
        <v>64</v>
      </c>
      <c r="N8037" t="s">
        <v>17751</v>
      </c>
      <c r="O8037" t="str">
        <f t="shared" si="502"/>
        <v xml:space="preserve">6-2-2012 8:51 </v>
      </c>
      <c r="P8037">
        <f t="shared" si="503"/>
        <v>1.0000000001164153</v>
      </c>
      <c r="Q8037">
        <v>62.1</v>
      </c>
      <c r="R8037">
        <v>0.99999999994179234</v>
      </c>
      <c r="S8037">
        <v>77</v>
      </c>
    </row>
    <row r="8038" spans="1:19" x14ac:dyDescent="0.25">
      <c r="A8038" t="s">
        <v>8069</v>
      </c>
      <c r="B8038">
        <v>78.099999999999994</v>
      </c>
      <c r="D8038" t="str">
        <f t="shared" si="500"/>
        <v xml:space="preserve">6-7-2011 23:51 </v>
      </c>
      <c r="E8038">
        <f t="shared" si="501"/>
        <v>1.0000000001164153</v>
      </c>
      <c r="F8038">
        <v>78.099999999999994</v>
      </c>
      <c r="K8038" t="s">
        <v>17644</v>
      </c>
      <c r="L8038">
        <v>66.900000000000006</v>
      </c>
      <c r="N8038" t="s">
        <v>17752</v>
      </c>
      <c r="O8038" t="str">
        <f t="shared" si="502"/>
        <v xml:space="preserve">6-2-2012 7:51 </v>
      </c>
      <c r="P8038">
        <f t="shared" si="503"/>
        <v>0.99999999994179234</v>
      </c>
      <c r="Q8038">
        <v>60.1</v>
      </c>
      <c r="R8038">
        <v>0.40000000008149073</v>
      </c>
      <c r="S8038">
        <v>77</v>
      </c>
    </row>
    <row r="8039" spans="1:19" x14ac:dyDescent="0.25">
      <c r="A8039" t="s">
        <v>8070</v>
      </c>
      <c r="B8039">
        <v>80.099999999999994</v>
      </c>
      <c r="D8039" t="str">
        <f t="shared" si="500"/>
        <v xml:space="preserve">6-7-2011 22:51 </v>
      </c>
      <c r="E8039">
        <f t="shared" si="501"/>
        <v>0.99999999994179234</v>
      </c>
      <c r="F8039">
        <v>80.099999999999994</v>
      </c>
      <c r="K8039" t="s">
        <v>17645</v>
      </c>
      <c r="L8039">
        <v>70</v>
      </c>
      <c r="N8039" t="s">
        <v>17753</v>
      </c>
      <c r="O8039" t="str">
        <f t="shared" si="502"/>
        <v xml:space="preserve">6-2-2012 6:51 </v>
      </c>
      <c r="P8039">
        <f t="shared" si="503"/>
        <v>0.99999999994179234</v>
      </c>
      <c r="Q8039">
        <v>57.9</v>
      </c>
      <c r="R8039">
        <v>1.0000000001164153</v>
      </c>
      <c r="S8039">
        <v>77</v>
      </c>
    </row>
    <row r="8040" spans="1:19" x14ac:dyDescent="0.25">
      <c r="A8040" t="s">
        <v>8071</v>
      </c>
      <c r="B8040">
        <v>81</v>
      </c>
      <c r="D8040" t="str">
        <f t="shared" si="500"/>
        <v xml:space="preserve">6-7-2011 21:51 </v>
      </c>
      <c r="E8040">
        <f t="shared" si="501"/>
        <v>0.99999999994179234</v>
      </c>
      <c r="F8040">
        <v>81</v>
      </c>
      <c r="K8040" t="s">
        <v>17646</v>
      </c>
      <c r="L8040">
        <v>71.099999999999994</v>
      </c>
      <c r="N8040" t="s">
        <v>17754</v>
      </c>
      <c r="O8040" t="str">
        <f t="shared" si="502"/>
        <v xml:space="preserve">6-2-2012 5:51 </v>
      </c>
      <c r="P8040">
        <f t="shared" si="503"/>
        <v>1.0000000001164153</v>
      </c>
      <c r="Q8040">
        <v>59</v>
      </c>
      <c r="R8040">
        <v>0.99999999994179234</v>
      </c>
      <c r="S8040">
        <v>77</v>
      </c>
    </row>
    <row r="8041" spans="1:19" x14ac:dyDescent="0.25">
      <c r="A8041" t="s">
        <v>8072</v>
      </c>
      <c r="B8041">
        <v>82</v>
      </c>
      <c r="D8041" t="str">
        <f t="shared" si="500"/>
        <v xml:space="preserve">6-7-2011 20:51 </v>
      </c>
      <c r="E8041">
        <f t="shared" si="501"/>
        <v>1.0000000001164153</v>
      </c>
      <c r="F8041">
        <v>82</v>
      </c>
      <c r="K8041" t="s">
        <v>17647</v>
      </c>
      <c r="L8041">
        <v>73</v>
      </c>
      <c r="N8041" t="s">
        <v>17755</v>
      </c>
      <c r="O8041" t="str">
        <f t="shared" si="502"/>
        <v xml:space="preserve">6-2-2012 4:51 </v>
      </c>
      <c r="P8041">
        <f t="shared" si="503"/>
        <v>0.99999999994179234</v>
      </c>
      <c r="Q8041">
        <v>61</v>
      </c>
      <c r="R8041">
        <v>1.0000000001164153</v>
      </c>
      <c r="S8041">
        <v>77</v>
      </c>
    </row>
    <row r="8042" spans="1:19" x14ac:dyDescent="0.25">
      <c r="A8042" t="s">
        <v>8073</v>
      </c>
      <c r="B8042">
        <v>84.9</v>
      </c>
      <c r="D8042" t="str">
        <f t="shared" si="500"/>
        <v xml:space="preserve">6-7-2011 19:51 </v>
      </c>
      <c r="E8042">
        <f t="shared" si="501"/>
        <v>0.99999999994179234</v>
      </c>
      <c r="F8042">
        <v>84.9</v>
      </c>
      <c r="K8042" t="s">
        <v>17648</v>
      </c>
      <c r="L8042">
        <v>72</v>
      </c>
      <c r="N8042" t="s">
        <v>17756</v>
      </c>
      <c r="O8042" t="str">
        <f t="shared" si="502"/>
        <v xml:space="preserve">6-2-2012 3:51 </v>
      </c>
      <c r="P8042">
        <f t="shared" si="503"/>
        <v>0.99999999994179234</v>
      </c>
      <c r="Q8042">
        <v>63</v>
      </c>
      <c r="R8042">
        <v>0.99999999994179234</v>
      </c>
      <c r="S8042">
        <v>77</v>
      </c>
    </row>
    <row r="8043" spans="1:19" x14ac:dyDescent="0.25">
      <c r="A8043" t="s">
        <v>8074</v>
      </c>
      <c r="B8043">
        <v>87.1</v>
      </c>
      <c r="D8043" t="str">
        <f t="shared" si="500"/>
        <v xml:space="preserve">6-7-2011 18:51 </v>
      </c>
      <c r="E8043">
        <f t="shared" si="501"/>
        <v>0.99999999994179234</v>
      </c>
      <c r="F8043">
        <v>87.1</v>
      </c>
      <c r="K8043" t="s">
        <v>17649</v>
      </c>
      <c r="L8043">
        <v>73</v>
      </c>
      <c r="N8043" t="s">
        <v>17757</v>
      </c>
      <c r="O8043" t="str">
        <f t="shared" si="502"/>
        <v xml:space="preserve">6-2-2012 2:51 </v>
      </c>
      <c r="P8043">
        <f t="shared" si="503"/>
        <v>1.0000000001164153</v>
      </c>
      <c r="Q8043">
        <v>64</v>
      </c>
      <c r="R8043">
        <v>0.99999999994179234</v>
      </c>
      <c r="S8043">
        <v>77</v>
      </c>
    </row>
    <row r="8044" spans="1:19" x14ac:dyDescent="0.25">
      <c r="A8044" t="s">
        <v>8075</v>
      </c>
      <c r="B8044">
        <v>90</v>
      </c>
      <c r="D8044" t="str">
        <f t="shared" si="500"/>
        <v xml:space="preserve">6-7-2011 17:51 </v>
      </c>
      <c r="E8044">
        <f t="shared" si="501"/>
        <v>1.0000000001164153</v>
      </c>
      <c r="F8044">
        <v>90</v>
      </c>
      <c r="K8044" t="s">
        <v>17650</v>
      </c>
      <c r="L8044">
        <v>71.099999999999994</v>
      </c>
      <c r="N8044" t="s">
        <v>17758</v>
      </c>
      <c r="O8044" t="str">
        <f t="shared" si="502"/>
        <v xml:space="preserve">6-2-2012 1:51 </v>
      </c>
      <c r="P8044">
        <f t="shared" si="503"/>
        <v>0.99999999994179234</v>
      </c>
      <c r="Q8044">
        <v>64.900000000000006</v>
      </c>
      <c r="R8044">
        <v>1.0000000001164153</v>
      </c>
      <c r="S8044">
        <v>77</v>
      </c>
    </row>
    <row r="8045" spans="1:19" x14ac:dyDescent="0.25">
      <c r="A8045" t="s">
        <v>8076</v>
      </c>
      <c r="B8045">
        <v>90</v>
      </c>
      <c r="D8045" t="str">
        <f t="shared" si="500"/>
        <v xml:space="preserve">6-7-2011 16:51 </v>
      </c>
      <c r="E8045">
        <f t="shared" si="501"/>
        <v>0.99999999994179234</v>
      </c>
      <c r="F8045">
        <v>90</v>
      </c>
      <c r="K8045" t="s">
        <v>17651</v>
      </c>
      <c r="L8045">
        <v>68</v>
      </c>
      <c r="N8045" t="s">
        <v>17759</v>
      </c>
      <c r="O8045" t="str">
        <f t="shared" si="502"/>
        <v xml:space="preserve">6-2-2012 0:51 </v>
      </c>
      <c r="P8045">
        <f t="shared" si="503"/>
        <v>0.99999999994179234</v>
      </c>
      <c r="Q8045">
        <v>64.900000000000006</v>
      </c>
      <c r="R8045">
        <v>0.99999999994179234</v>
      </c>
      <c r="S8045">
        <v>77</v>
      </c>
    </row>
    <row r="8046" spans="1:19" x14ac:dyDescent="0.25">
      <c r="A8046" t="s">
        <v>8077</v>
      </c>
      <c r="B8046">
        <v>91</v>
      </c>
      <c r="D8046" t="str">
        <f t="shared" si="500"/>
        <v xml:space="preserve">6-7-2011 15:51 </v>
      </c>
      <c r="E8046">
        <f t="shared" si="501"/>
        <v>0.99999999994179234</v>
      </c>
      <c r="F8046">
        <v>91</v>
      </c>
      <c r="K8046" t="s">
        <v>17652</v>
      </c>
      <c r="L8046">
        <v>64</v>
      </c>
      <c r="N8046" t="s">
        <v>17760</v>
      </c>
      <c r="O8046" t="str">
        <f t="shared" si="502"/>
        <v xml:space="preserve">6-1-2012 23:51 </v>
      </c>
      <c r="P8046">
        <f t="shared" si="503"/>
        <v>0.41666666662786156</v>
      </c>
      <c r="Q8046">
        <v>64.900000000000006</v>
      </c>
      <c r="R8046">
        <v>1.0000000001164153</v>
      </c>
      <c r="S8046">
        <v>77</v>
      </c>
    </row>
    <row r="8047" spans="1:19" x14ac:dyDescent="0.25">
      <c r="A8047" t="s">
        <v>8078</v>
      </c>
      <c r="B8047">
        <v>93</v>
      </c>
      <c r="D8047" t="str">
        <f t="shared" si="500"/>
        <v xml:space="preserve">6-7-2011 14:51 </v>
      </c>
      <c r="E8047">
        <f t="shared" si="501"/>
        <v>1.0000000001164153</v>
      </c>
      <c r="F8047">
        <v>93</v>
      </c>
      <c r="K8047" t="s">
        <v>17653</v>
      </c>
      <c r="L8047">
        <v>59</v>
      </c>
      <c r="N8047" t="s">
        <v>17761</v>
      </c>
      <c r="O8047" t="str">
        <f t="shared" si="502"/>
        <v xml:space="preserve">6-1-2012 23:26 </v>
      </c>
      <c r="P8047">
        <f t="shared" si="503"/>
        <v>0.58333333348855376</v>
      </c>
      <c r="Q8047">
        <v>66.2</v>
      </c>
      <c r="R8047">
        <v>0.99999999994179234</v>
      </c>
      <c r="S8047">
        <v>77</v>
      </c>
    </row>
    <row r="8048" spans="1:19" x14ac:dyDescent="0.25">
      <c r="A8048" t="s">
        <v>8079</v>
      </c>
      <c r="B8048">
        <v>89.1</v>
      </c>
      <c r="D8048" t="str">
        <f t="shared" si="500"/>
        <v xml:space="preserve">6-7-2011 13:51 </v>
      </c>
      <c r="E8048">
        <f t="shared" si="501"/>
        <v>0.99999999994179234</v>
      </c>
      <c r="F8048">
        <v>89.1</v>
      </c>
      <c r="K8048" t="s">
        <v>17654</v>
      </c>
      <c r="L8048">
        <v>57.9</v>
      </c>
      <c r="N8048" t="s">
        <v>17762</v>
      </c>
      <c r="O8048" t="str">
        <f t="shared" si="502"/>
        <v xml:space="preserve">6-1-2012 22:51 </v>
      </c>
      <c r="P8048">
        <f t="shared" si="503"/>
        <v>0.36666666663950309</v>
      </c>
      <c r="Q8048">
        <v>64.900000000000006</v>
      </c>
      <c r="R8048">
        <v>0.99999999994179234</v>
      </c>
      <c r="S8048">
        <v>77</v>
      </c>
    </row>
    <row r="8049" spans="1:19" x14ac:dyDescent="0.25">
      <c r="A8049" t="s">
        <v>8080</v>
      </c>
      <c r="B8049">
        <v>89.1</v>
      </c>
      <c r="D8049" t="str">
        <f t="shared" si="500"/>
        <v xml:space="preserve">6-7-2011 12:51 </v>
      </c>
      <c r="E8049">
        <f t="shared" si="501"/>
        <v>0.99999999994179234</v>
      </c>
      <c r="F8049">
        <v>89.1</v>
      </c>
      <c r="K8049" t="s">
        <v>17655</v>
      </c>
      <c r="L8049">
        <v>57.9</v>
      </c>
      <c r="N8049" t="s">
        <v>17763</v>
      </c>
      <c r="O8049" t="str">
        <f t="shared" si="502"/>
        <v xml:space="preserve">6-1-2012 22:29 </v>
      </c>
      <c r="P8049">
        <f t="shared" si="503"/>
        <v>0.1499999999650754</v>
      </c>
      <c r="Q8049">
        <v>64.400000000000006</v>
      </c>
      <c r="R8049">
        <v>0.99999999994179234</v>
      </c>
      <c r="S8049">
        <v>77</v>
      </c>
    </row>
    <row r="8050" spans="1:19" x14ac:dyDescent="0.25">
      <c r="A8050" t="s">
        <v>8081</v>
      </c>
      <c r="B8050">
        <v>88</v>
      </c>
      <c r="D8050" t="str">
        <f t="shared" si="500"/>
        <v xml:space="preserve">6-7-2011 11:51 </v>
      </c>
      <c r="E8050">
        <f t="shared" si="501"/>
        <v>1.0000000001164153</v>
      </c>
      <c r="F8050">
        <v>88</v>
      </c>
      <c r="K8050" t="s">
        <v>17656</v>
      </c>
      <c r="L8050">
        <v>57</v>
      </c>
      <c r="N8050" t="s">
        <v>17764</v>
      </c>
      <c r="O8050" t="str">
        <f t="shared" si="502"/>
        <v xml:space="preserve">6-1-2012 22:20 </v>
      </c>
      <c r="P8050">
        <f t="shared" si="503"/>
        <v>0.24999999994179234</v>
      </c>
      <c r="Q8050">
        <v>64.400000000000006</v>
      </c>
      <c r="R8050">
        <v>0.99999999994179234</v>
      </c>
      <c r="S8050">
        <v>77</v>
      </c>
    </row>
    <row r="8051" spans="1:19" x14ac:dyDescent="0.25">
      <c r="A8051" t="s">
        <v>8082</v>
      </c>
      <c r="B8051">
        <v>86</v>
      </c>
      <c r="D8051" t="str">
        <f t="shared" si="500"/>
        <v xml:space="preserve">6-7-2011 10:51 </v>
      </c>
      <c r="E8051">
        <f t="shared" si="501"/>
        <v>0.99999999994179234</v>
      </c>
      <c r="F8051">
        <v>86</v>
      </c>
      <c r="K8051" t="s">
        <v>17657</v>
      </c>
      <c r="L8051">
        <v>57</v>
      </c>
      <c r="N8051" t="s">
        <v>17765</v>
      </c>
      <c r="O8051" t="str">
        <f t="shared" si="502"/>
        <v xml:space="preserve">6-1-2012 22:05 </v>
      </c>
      <c r="P8051">
        <f t="shared" si="503"/>
        <v>0.11666666669771075</v>
      </c>
      <c r="Q8051">
        <v>66.2</v>
      </c>
      <c r="R8051">
        <v>0.99999999994179234</v>
      </c>
      <c r="S8051">
        <v>77</v>
      </c>
    </row>
    <row r="8052" spans="1:19" x14ac:dyDescent="0.25">
      <c r="A8052" t="s">
        <v>8083</v>
      </c>
      <c r="B8052">
        <v>79</v>
      </c>
      <c r="D8052" t="str">
        <f t="shared" si="500"/>
        <v xml:space="preserve">6-7-2011 9:51 </v>
      </c>
      <c r="E8052">
        <f t="shared" si="501"/>
        <v>0.99999999994179234</v>
      </c>
      <c r="F8052">
        <v>79</v>
      </c>
      <c r="K8052" t="s">
        <v>17658</v>
      </c>
      <c r="L8052">
        <v>57.9</v>
      </c>
      <c r="N8052" t="s">
        <v>17766</v>
      </c>
      <c r="O8052" t="str">
        <f t="shared" si="502"/>
        <v xml:space="preserve">6-1-2012 21:58 </v>
      </c>
      <c r="P8052">
        <f t="shared" si="503"/>
        <v>0.11666666669771075</v>
      </c>
      <c r="Q8052">
        <v>69.8</v>
      </c>
      <c r="R8052">
        <v>0.99999999994179234</v>
      </c>
      <c r="S8052">
        <v>77</v>
      </c>
    </row>
    <row r="8053" spans="1:19" x14ac:dyDescent="0.25">
      <c r="A8053" t="s">
        <v>8084</v>
      </c>
      <c r="B8053">
        <v>75</v>
      </c>
      <c r="D8053" t="str">
        <f t="shared" si="500"/>
        <v xml:space="preserve">6-7-2011 8:51 </v>
      </c>
      <c r="E8053">
        <f t="shared" si="501"/>
        <v>1.0000000001164153</v>
      </c>
      <c r="F8053">
        <v>75</v>
      </c>
      <c r="K8053" t="s">
        <v>17659</v>
      </c>
      <c r="L8053">
        <v>59</v>
      </c>
      <c r="N8053" t="s">
        <v>17767</v>
      </c>
      <c r="O8053" t="str">
        <f t="shared" si="502"/>
        <v xml:space="preserve">6-1-2012 21:51 </v>
      </c>
      <c r="P8053">
        <f t="shared" si="503"/>
        <v>0.99999999994179234</v>
      </c>
      <c r="Q8053">
        <v>70</v>
      </c>
      <c r="R8053">
        <v>0.99999999994179234</v>
      </c>
      <c r="S8053">
        <v>77</v>
      </c>
    </row>
    <row r="8054" spans="1:19" x14ac:dyDescent="0.25">
      <c r="A8054" t="s">
        <v>8085</v>
      </c>
      <c r="B8054">
        <v>70</v>
      </c>
      <c r="D8054" t="str">
        <f t="shared" si="500"/>
        <v xml:space="preserve">6-7-2011 7:51 </v>
      </c>
      <c r="E8054">
        <f t="shared" si="501"/>
        <v>0.99999999994179234</v>
      </c>
      <c r="F8054">
        <v>70</v>
      </c>
      <c r="K8054" t="s">
        <v>17660</v>
      </c>
      <c r="L8054">
        <v>57.9</v>
      </c>
      <c r="N8054" t="s">
        <v>17768</v>
      </c>
      <c r="O8054" t="str">
        <f t="shared" si="502"/>
        <v xml:space="preserve">6-1-2012 20:51 </v>
      </c>
      <c r="P8054">
        <f t="shared" si="503"/>
        <v>1.0000000001164153</v>
      </c>
      <c r="Q8054">
        <v>73.900000000000006</v>
      </c>
      <c r="R8054">
        <v>1.0000000001164153</v>
      </c>
      <c r="S8054">
        <v>77</v>
      </c>
    </row>
    <row r="8055" spans="1:19" x14ac:dyDescent="0.25">
      <c r="A8055" t="s">
        <v>8086</v>
      </c>
      <c r="B8055">
        <v>66</v>
      </c>
      <c r="D8055" t="str">
        <f t="shared" si="500"/>
        <v xml:space="preserve">6-7-2011 6:51 </v>
      </c>
      <c r="E8055">
        <f t="shared" si="501"/>
        <v>0.99999999994179234</v>
      </c>
      <c r="F8055">
        <v>66</v>
      </c>
      <c r="K8055" t="s">
        <v>17661</v>
      </c>
      <c r="L8055">
        <v>57</v>
      </c>
      <c r="N8055" t="s">
        <v>17769</v>
      </c>
      <c r="O8055" t="str">
        <f t="shared" si="502"/>
        <v xml:space="preserve">6-1-2012 19:51 </v>
      </c>
      <c r="P8055">
        <f t="shared" si="503"/>
        <v>0.99999999994179234</v>
      </c>
      <c r="Q8055">
        <v>75</v>
      </c>
      <c r="R8055">
        <v>0.99999999994179234</v>
      </c>
      <c r="S8055">
        <v>77</v>
      </c>
    </row>
    <row r="8056" spans="1:19" x14ac:dyDescent="0.25">
      <c r="A8056" t="s">
        <v>8087</v>
      </c>
      <c r="B8056">
        <v>64</v>
      </c>
      <c r="D8056" t="str">
        <f t="shared" si="500"/>
        <v xml:space="preserve">6-7-2011 5:51 </v>
      </c>
      <c r="E8056">
        <f t="shared" si="501"/>
        <v>1.0000000001164153</v>
      </c>
      <c r="F8056">
        <v>64</v>
      </c>
      <c r="K8056" t="s">
        <v>17662</v>
      </c>
      <c r="L8056">
        <v>57.9</v>
      </c>
      <c r="N8056" t="s">
        <v>17770</v>
      </c>
      <c r="O8056" t="str">
        <f t="shared" si="502"/>
        <v xml:space="preserve">6-1-2012 18:51 </v>
      </c>
      <c r="P8056">
        <f t="shared" si="503"/>
        <v>0.63333333330228925</v>
      </c>
      <c r="Q8056">
        <v>73.900000000000006</v>
      </c>
      <c r="R8056">
        <v>0.48333333333721384</v>
      </c>
      <c r="S8056">
        <v>77</v>
      </c>
    </row>
    <row r="8057" spans="1:19" x14ac:dyDescent="0.25">
      <c r="A8057" t="s">
        <v>8088</v>
      </c>
      <c r="B8057">
        <v>68</v>
      </c>
      <c r="D8057" t="str">
        <f t="shared" si="500"/>
        <v xml:space="preserve">6-7-2011 4:51 </v>
      </c>
      <c r="E8057">
        <f t="shared" si="501"/>
        <v>0.99999999994179234</v>
      </c>
      <c r="F8057">
        <v>68</v>
      </c>
      <c r="K8057" t="s">
        <v>17663</v>
      </c>
      <c r="L8057">
        <v>59</v>
      </c>
      <c r="N8057" t="s">
        <v>17771</v>
      </c>
      <c r="O8057" t="str">
        <f t="shared" si="502"/>
        <v xml:space="preserve">6-1-2012 18:13 </v>
      </c>
      <c r="P8057">
        <f t="shared" si="503"/>
        <v>0.36666666663950309</v>
      </c>
      <c r="Q8057">
        <v>75.2</v>
      </c>
      <c r="R8057">
        <v>1.0000000001164153</v>
      </c>
      <c r="S8057">
        <v>77</v>
      </c>
    </row>
    <row r="8058" spans="1:19" x14ac:dyDescent="0.25">
      <c r="A8058" t="s">
        <v>8089</v>
      </c>
      <c r="B8058">
        <v>68</v>
      </c>
      <c r="D8058" t="str">
        <f t="shared" si="500"/>
        <v xml:space="preserve">6-7-2011 3:51 </v>
      </c>
      <c r="E8058">
        <f t="shared" si="501"/>
        <v>0.99999999994179234</v>
      </c>
      <c r="F8058">
        <v>68</v>
      </c>
      <c r="K8058" t="s">
        <v>17664</v>
      </c>
      <c r="L8058">
        <v>61</v>
      </c>
      <c r="N8058" t="s">
        <v>17772</v>
      </c>
      <c r="O8058" t="str">
        <f t="shared" si="502"/>
        <v xml:space="preserve">6-1-2012 17:51 </v>
      </c>
      <c r="P8058">
        <f t="shared" si="503"/>
        <v>0.18333333340706304</v>
      </c>
      <c r="Q8058">
        <v>72</v>
      </c>
      <c r="R8058">
        <v>0.99999999994179234</v>
      </c>
      <c r="S8058">
        <v>77</v>
      </c>
    </row>
    <row r="8059" spans="1:19" x14ac:dyDescent="0.25">
      <c r="A8059" t="s">
        <v>8090</v>
      </c>
      <c r="B8059">
        <v>71.099999999999994</v>
      </c>
      <c r="D8059" t="str">
        <f t="shared" si="500"/>
        <v xml:space="preserve">6-7-2011 2:51 </v>
      </c>
      <c r="E8059">
        <f t="shared" si="501"/>
        <v>1.0000000001164153</v>
      </c>
      <c r="F8059">
        <v>71.099999999999994</v>
      </c>
      <c r="K8059" t="s">
        <v>17665</v>
      </c>
      <c r="L8059">
        <v>62.1</v>
      </c>
      <c r="N8059" t="s">
        <v>17773</v>
      </c>
      <c r="O8059" t="str">
        <f t="shared" si="502"/>
        <v xml:space="preserve">6-1-2012 17:40 </v>
      </c>
      <c r="P8059">
        <f t="shared" si="503"/>
        <v>0.13333333324408159</v>
      </c>
      <c r="Q8059">
        <v>71.599999999999994</v>
      </c>
      <c r="R8059">
        <v>1.0000000001164153</v>
      </c>
      <c r="S8059">
        <v>77</v>
      </c>
    </row>
    <row r="8060" spans="1:19" x14ac:dyDescent="0.25">
      <c r="A8060" t="s">
        <v>8091</v>
      </c>
      <c r="B8060">
        <v>73</v>
      </c>
      <c r="D8060" t="str">
        <f t="shared" si="500"/>
        <v xml:space="preserve">6-7-2011 1:51 </v>
      </c>
      <c r="E8060">
        <f t="shared" si="501"/>
        <v>0.99999999994179234</v>
      </c>
      <c r="F8060">
        <v>73</v>
      </c>
      <c r="K8060" t="s">
        <v>17666</v>
      </c>
      <c r="L8060">
        <v>63</v>
      </c>
      <c r="N8060" t="s">
        <v>17774</v>
      </c>
      <c r="O8060" t="str">
        <f t="shared" si="502"/>
        <v xml:space="preserve">6-1-2012 17:32 </v>
      </c>
      <c r="P8060">
        <f t="shared" si="503"/>
        <v>0.21666666667442769</v>
      </c>
      <c r="Q8060">
        <v>71.599999999999994</v>
      </c>
      <c r="R8060">
        <v>0.99999999994179234</v>
      </c>
      <c r="S8060">
        <v>77</v>
      </c>
    </row>
    <row r="8061" spans="1:19" x14ac:dyDescent="0.25">
      <c r="A8061" t="s">
        <v>8092</v>
      </c>
      <c r="B8061">
        <v>73</v>
      </c>
      <c r="D8061" t="str">
        <f t="shared" si="500"/>
        <v xml:space="preserve">6-7-2011 0:51 </v>
      </c>
      <c r="E8061">
        <f t="shared" si="501"/>
        <v>0.99999999994179234</v>
      </c>
      <c r="F8061">
        <v>73</v>
      </c>
      <c r="K8061" t="s">
        <v>17667</v>
      </c>
      <c r="L8061">
        <v>64.900000000000006</v>
      </c>
      <c r="N8061" t="s">
        <v>17775</v>
      </c>
      <c r="O8061" t="str">
        <f t="shared" si="502"/>
        <v xml:space="preserve">6-1-2012 17:19 </v>
      </c>
      <c r="P8061">
        <f t="shared" si="503"/>
        <v>0.11666666669771075</v>
      </c>
      <c r="Q8061">
        <v>73.400000000000006</v>
      </c>
      <c r="R8061">
        <v>1.0000000001164153</v>
      </c>
      <c r="S8061">
        <v>77</v>
      </c>
    </row>
    <row r="8062" spans="1:19" x14ac:dyDescent="0.25">
      <c r="A8062" t="s">
        <v>8093</v>
      </c>
      <c r="B8062">
        <v>72</v>
      </c>
      <c r="D8062" t="str">
        <f t="shared" si="500"/>
        <v xml:space="preserve">6-6-2011 23:51 </v>
      </c>
      <c r="E8062">
        <f t="shared" si="501"/>
        <v>1.0000000001164153</v>
      </c>
      <c r="F8062">
        <v>72</v>
      </c>
      <c r="K8062" t="s">
        <v>17668</v>
      </c>
      <c r="L8062">
        <v>68</v>
      </c>
      <c r="N8062" t="s">
        <v>17776</v>
      </c>
      <c r="O8062" t="str">
        <f t="shared" si="502"/>
        <v xml:space="preserve">6-1-2012 17:12 </v>
      </c>
      <c r="P8062">
        <f t="shared" si="503"/>
        <v>0.18333333340706304</v>
      </c>
      <c r="Q8062">
        <v>78.8</v>
      </c>
      <c r="R8062">
        <v>1.0000000001164153</v>
      </c>
      <c r="S8062">
        <v>77</v>
      </c>
    </row>
    <row r="8063" spans="1:19" x14ac:dyDescent="0.25">
      <c r="A8063" t="s">
        <v>8094</v>
      </c>
      <c r="B8063">
        <v>72</v>
      </c>
      <c r="D8063" t="str">
        <f t="shared" si="500"/>
        <v xml:space="preserve">6-6-2011 22:51 </v>
      </c>
      <c r="E8063">
        <f t="shared" si="501"/>
        <v>0.99999999994179234</v>
      </c>
      <c r="F8063">
        <v>72</v>
      </c>
      <c r="K8063" t="s">
        <v>17669</v>
      </c>
      <c r="L8063">
        <v>69.099999999999994</v>
      </c>
      <c r="N8063" t="s">
        <v>17777</v>
      </c>
      <c r="O8063" t="str">
        <f t="shared" si="502"/>
        <v xml:space="preserve">6-1-2012 17:01 </v>
      </c>
      <c r="P8063">
        <f t="shared" si="503"/>
        <v>0.16666666668606922</v>
      </c>
      <c r="Q8063">
        <v>84.2</v>
      </c>
      <c r="R8063">
        <v>0.99999999994179234</v>
      </c>
      <c r="S8063">
        <v>77</v>
      </c>
    </row>
    <row r="8064" spans="1:19" x14ac:dyDescent="0.25">
      <c r="A8064" t="s">
        <v>8095</v>
      </c>
      <c r="B8064">
        <v>75.900000000000006</v>
      </c>
      <c r="D8064" t="str">
        <f t="shared" si="500"/>
        <v xml:space="preserve">6-6-2011 21:51 </v>
      </c>
      <c r="E8064">
        <f t="shared" si="501"/>
        <v>0.99999999994179234</v>
      </c>
      <c r="F8064">
        <v>75.900000000000006</v>
      </c>
      <c r="K8064" t="s">
        <v>17670</v>
      </c>
      <c r="L8064">
        <v>72</v>
      </c>
      <c r="N8064" t="s">
        <v>17778</v>
      </c>
      <c r="O8064" t="str">
        <f t="shared" si="502"/>
        <v xml:space="preserve">6-1-2012 16:51 </v>
      </c>
      <c r="P8064">
        <f t="shared" si="503"/>
        <v>0.99999999994179234</v>
      </c>
      <c r="Q8064">
        <v>84</v>
      </c>
      <c r="R8064">
        <v>0.99999999994179234</v>
      </c>
      <c r="S8064">
        <v>77</v>
      </c>
    </row>
    <row r="8065" spans="1:19" x14ac:dyDescent="0.25">
      <c r="A8065" t="s">
        <v>8096</v>
      </c>
      <c r="B8065">
        <v>78.099999999999994</v>
      </c>
      <c r="D8065" t="str">
        <f t="shared" si="500"/>
        <v xml:space="preserve">6-6-2011 20:51 </v>
      </c>
      <c r="E8065">
        <f t="shared" si="501"/>
        <v>1.0000000001164153</v>
      </c>
      <c r="F8065">
        <v>78.099999999999994</v>
      </c>
      <c r="K8065" t="s">
        <v>17671</v>
      </c>
      <c r="L8065">
        <v>73</v>
      </c>
      <c r="N8065" t="s">
        <v>17779</v>
      </c>
      <c r="O8065" t="str">
        <f t="shared" si="502"/>
        <v xml:space="preserve">6-1-2012 15:51 </v>
      </c>
      <c r="P8065">
        <f t="shared" si="503"/>
        <v>0.99999999994179234</v>
      </c>
      <c r="Q8065">
        <v>87.1</v>
      </c>
      <c r="R8065">
        <v>0.99999999994179234</v>
      </c>
      <c r="S8065">
        <v>77</v>
      </c>
    </row>
    <row r="8066" spans="1:19" x14ac:dyDescent="0.25">
      <c r="A8066" t="s">
        <v>8097</v>
      </c>
      <c r="B8066">
        <v>82</v>
      </c>
      <c r="D8066" t="str">
        <f t="shared" si="500"/>
        <v xml:space="preserve">6-6-2011 19:51 </v>
      </c>
      <c r="E8066">
        <f t="shared" si="501"/>
        <v>0.99999999994179234</v>
      </c>
      <c r="F8066">
        <v>82</v>
      </c>
      <c r="K8066" t="s">
        <v>17672</v>
      </c>
      <c r="L8066">
        <v>75</v>
      </c>
      <c r="N8066" t="s">
        <v>17780</v>
      </c>
      <c r="O8066" t="str">
        <f t="shared" si="502"/>
        <v xml:space="preserve">6-1-2012 14:51 </v>
      </c>
      <c r="P8066">
        <f t="shared" si="503"/>
        <v>0.63333333330228925</v>
      </c>
      <c r="Q8066">
        <v>87.1</v>
      </c>
      <c r="R8066">
        <v>0.99999999994179234</v>
      </c>
      <c r="S8066">
        <v>77</v>
      </c>
    </row>
    <row r="8067" spans="1:19" x14ac:dyDescent="0.25">
      <c r="A8067" t="s">
        <v>8098</v>
      </c>
      <c r="B8067">
        <v>86</v>
      </c>
      <c r="D8067" t="str">
        <f t="shared" ref="D8067:D8130" si="504">LEFT(A8067,LEN(A8067)-3)</f>
        <v xml:space="preserve">6-6-2011 18:51 </v>
      </c>
      <c r="E8067">
        <f t="shared" ref="E8067:E8130" si="505">(D8067-D8068)*24</f>
        <v>0.99999999994179234</v>
      </c>
      <c r="F8067">
        <v>86</v>
      </c>
      <c r="K8067" t="s">
        <v>17673</v>
      </c>
      <c r="L8067">
        <v>75</v>
      </c>
      <c r="N8067" t="s">
        <v>17781</v>
      </c>
      <c r="O8067" t="str">
        <f t="shared" ref="O8067:O8130" si="506">LEFT(N8067,LEN(N8067)-3)</f>
        <v xml:space="preserve">6-1-2012 14:13 </v>
      </c>
      <c r="P8067">
        <f t="shared" ref="P8067:P8130" si="507">(O8067-O8068)*24</f>
        <v>0.36666666681412607</v>
      </c>
      <c r="Q8067">
        <v>84.2</v>
      </c>
      <c r="R8067">
        <v>0.99999999994179234</v>
      </c>
      <c r="S8067">
        <v>77</v>
      </c>
    </row>
    <row r="8068" spans="1:19" x14ac:dyDescent="0.25">
      <c r="A8068" t="s">
        <v>8099</v>
      </c>
      <c r="B8068">
        <v>88</v>
      </c>
      <c r="D8068" t="str">
        <f t="shared" si="504"/>
        <v xml:space="preserve">6-6-2011 17:51 </v>
      </c>
      <c r="E8068">
        <f t="shared" si="505"/>
        <v>1.0000000001164153</v>
      </c>
      <c r="F8068">
        <v>88</v>
      </c>
      <c r="K8068" t="s">
        <v>17674</v>
      </c>
      <c r="L8068">
        <v>75</v>
      </c>
      <c r="N8068" t="s">
        <v>17782</v>
      </c>
      <c r="O8068" t="str">
        <f t="shared" si="506"/>
        <v xml:space="preserve">6-1-2012 13:51 </v>
      </c>
      <c r="P8068">
        <f t="shared" si="507"/>
        <v>0.53333333332557231</v>
      </c>
      <c r="Q8068">
        <v>86</v>
      </c>
      <c r="R8068">
        <v>1.0000000001164153</v>
      </c>
      <c r="S8068">
        <v>77</v>
      </c>
    </row>
    <row r="8069" spans="1:19" x14ac:dyDescent="0.25">
      <c r="A8069" t="s">
        <v>8100</v>
      </c>
      <c r="B8069">
        <v>87.1</v>
      </c>
      <c r="D8069" t="str">
        <f t="shared" si="504"/>
        <v xml:space="preserve">6-6-2011 16:51 </v>
      </c>
      <c r="E8069">
        <f t="shared" si="505"/>
        <v>0.99999999994179234</v>
      </c>
      <c r="F8069">
        <v>87.1</v>
      </c>
      <c r="K8069" t="s">
        <v>17675</v>
      </c>
      <c r="L8069">
        <v>73.900000000000006</v>
      </c>
      <c r="N8069" t="s">
        <v>17783</v>
      </c>
      <c r="O8069" t="str">
        <f t="shared" si="506"/>
        <v xml:space="preserve">6-1-2012 13:19 </v>
      </c>
      <c r="P8069">
        <f t="shared" si="507"/>
        <v>0.46666666661622003</v>
      </c>
      <c r="Q8069">
        <v>82.4</v>
      </c>
      <c r="R8069">
        <v>0.99999999994179234</v>
      </c>
      <c r="S8069">
        <v>77</v>
      </c>
    </row>
    <row r="8070" spans="1:19" x14ac:dyDescent="0.25">
      <c r="A8070" t="s">
        <v>8101</v>
      </c>
      <c r="B8070">
        <v>89.1</v>
      </c>
      <c r="D8070" t="str">
        <f t="shared" si="504"/>
        <v xml:space="preserve">6-6-2011 15:51 </v>
      </c>
      <c r="E8070">
        <f t="shared" si="505"/>
        <v>0.99999999994179234</v>
      </c>
      <c r="F8070">
        <v>89.1</v>
      </c>
      <c r="K8070" t="s">
        <v>17676</v>
      </c>
      <c r="L8070">
        <v>71.099999999999994</v>
      </c>
      <c r="N8070" t="s">
        <v>17784</v>
      </c>
      <c r="O8070" t="str">
        <f t="shared" si="506"/>
        <v xml:space="preserve">6-1-2012 12:51 </v>
      </c>
      <c r="P8070">
        <f t="shared" si="507"/>
        <v>0.29999999993015081</v>
      </c>
      <c r="Q8070">
        <v>84</v>
      </c>
      <c r="R8070">
        <v>1.0000000001164153</v>
      </c>
      <c r="S8070">
        <v>77</v>
      </c>
    </row>
    <row r="8071" spans="1:19" x14ac:dyDescent="0.25">
      <c r="A8071" t="s">
        <v>8102</v>
      </c>
      <c r="B8071">
        <v>89.1</v>
      </c>
      <c r="D8071" t="str">
        <f t="shared" si="504"/>
        <v xml:space="preserve">6-6-2011 14:51 </v>
      </c>
      <c r="E8071">
        <f t="shared" si="505"/>
        <v>1.0000000001164153</v>
      </c>
      <c r="F8071">
        <v>89.1</v>
      </c>
      <c r="K8071" t="s">
        <v>17677</v>
      </c>
      <c r="L8071">
        <v>70</v>
      </c>
      <c r="N8071" t="s">
        <v>17785</v>
      </c>
      <c r="O8071" t="str">
        <f t="shared" si="506"/>
        <v xml:space="preserve">6-1-2012 12:33 </v>
      </c>
      <c r="P8071">
        <f t="shared" si="507"/>
        <v>0.70000000001164153</v>
      </c>
      <c r="Q8071">
        <v>84.2</v>
      </c>
      <c r="R8071">
        <v>0.99999999994179234</v>
      </c>
      <c r="S8071">
        <v>77</v>
      </c>
    </row>
    <row r="8072" spans="1:19" x14ac:dyDescent="0.25">
      <c r="A8072" t="s">
        <v>8103</v>
      </c>
      <c r="B8072">
        <v>87.1</v>
      </c>
      <c r="D8072" t="str">
        <f t="shared" si="504"/>
        <v xml:space="preserve">6-6-2011 13:51 </v>
      </c>
      <c r="E8072">
        <f t="shared" si="505"/>
        <v>0.99999999994179234</v>
      </c>
      <c r="F8072">
        <v>87.1</v>
      </c>
      <c r="K8072" t="s">
        <v>17678</v>
      </c>
      <c r="L8072">
        <v>69.099999999999994</v>
      </c>
      <c r="N8072" t="s">
        <v>17786</v>
      </c>
      <c r="O8072" t="str">
        <f t="shared" si="506"/>
        <v xml:space="preserve">6-1-2012 11:51 </v>
      </c>
      <c r="P8072">
        <f t="shared" si="507"/>
        <v>1.0000000001164153</v>
      </c>
      <c r="Q8072">
        <v>80.099999999999994</v>
      </c>
      <c r="R8072">
        <v>0.99999999994179234</v>
      </c>
      <c r="S8072">
        <v>77</v>
      </c>
    </row>
    <row r="8073" spans="1:19" x14ac:dyDescent="0.25">
      <c r="A8073" t="s">
        <v>8104</v>
      </c>
      <c r="B8073">
        <v>86</v>
      </c>
      <c r="D8073" t="str">
        <f t="shared" si="504"/>
        <v xml:space="preserve">6-6-2011 12:51 </v>
      </c>
      <c r="E8073">
        <f t="shared" si="505"/>
        <v>0.99999999994179234</v>
      </c>
      <c r="F8073">
        <v>86</v>
      </c>
      <c r="K8073" t="s">
        <v>17679</v>
      </c>
      <c r="L8073">
        <v>64.900000000000006</v>
      </c>
      <c r="N8073" t="s">
        <v>17787</v>
      </c>
      <c r="O8073" t="str">
        <f t="shared" si="506"/>
        <v xml:space="preserve">6-1-2012 10:51 </v>
      </c>
      <c r="P8073">
        <f t="shared" si="507"/>
        <v>0.99999999994179234</v>
      </c>
      <c r="Q8073">
        <v>79</v>
      </c>
      <c r="R8073">
        <v>0.99999999994179234</v>
      </c>
      <c r="S8073">
        <v>77</v>
      </c>
    </row>
    <row r="8074" spans="1:19" x14ac:dyDescent="0.25">
      <c r="A8074" t="s">
        <v>8105</v>
      </c>
      <c r="B8074">
        <v>84</v>
      </c>
      <c r="D8074" t="str">
        <f t="shared" si="504"/>
        <v xml:space="preserve">6-6-2011 11:51 </v>
      </c>
      <c r="E8074">
        <f t="shared" si="505"/>
        <v>1.0000000001164153</v>
      </c>
      <c r="F8074">
        <v>84</v>
      </c>
      <c r="K8074" t="s">
        <v>17680</v>
      </c>
      <c r="L8074">
        <v>63</v>
      </c>
      <c r="N8074" t="s">
        <v>17788</v>
      </c>
      <c r="O8074" t="str">
        <f t="shared" si="506"/>
        <v xml:space="preserve">6-1-2012 9:51 </v>
      </c>
      <c r="P8074">
        <f t="shared" si="507"/>
        <v>0.2333333333954215</v>
      </c>
      <c r="Q8074">
        <v>75</v>
      </c>
      <c r="R8074">
        <v>0.99999999994179234</v>
      </c>
      <c r="S8074">
        <v>77</v>
      </c>
    </row>
    <row r="8075" spans="1:19" x14ac:dyDescent="0.25">
      <c r="A8075" t="s">
        <v>8106</v>
      </c>
      <c r="B8075">
        <v>82</v>
      </c>
      <c r="D8075" t="str">
        <f t="shared" si="504"/>
        <v xml:space="preserve">6-6-2011 10:51 </v>
      </c>
      <c r="E8075">
        <f t="shared" si="505"/>
        <v>0.99999999994179234</v>
      </c>
      <c r="F8075">
        <v>82</v>
      </c>
      <c r="K8075" t="s">
        <v>17681</v>
      </c>
      <c r="L8075">
        <v>63</v>
      </c>
      <c r="N8075" t="s">
        <v>17789</v>
      </c>
      <c r="O8075" t="str">
        <f t="shared" si="506"/>
        <v xml:space="preserve">6-1-2012 9:37 </v>
      </c>
      <c r="P8075">
        <f t="shared" si="507"/>
        <v>0.76666666654637083</v>
      </c>
      <c r="Q8075">
        <v>73.400000000000006</v>
      </c>
      <c r="R8075">
        <v>0.55000000004656613</v>
      </c>
      <c r="S8075">
        <v>77</v>
      </c>
    </row>
    <row r="8076" spans="1:19" x14ac:dyDescent="0.25">
      <c r="A8076" t="s">
        <v>8107</v>
      </c>
      <c r="B8076">
        <v>78.099999999999994</v>
      </c>
      <c r="D8076" t="str">
        <f t="shared" si="504"/>
        <v xml:space="preserve">6-6-2011 9:51 </v>
      </c>
      <c r="E8076">
        <f t="shared" si="505"/>
        <v>0.99999999994179234</v>
      </c>
      <c r="F8076">
        <v>78.099999999999994</v>
      </c>
      <c r="K8076" t="s">
        <v>17682</v>
      </c>
      <c r="L8076">
        <v>63</v>
      </c>
      <c r="N8076" t="s">
        <v>17790</v>
      </c>
      <c r="O8076" t="str">
        <f t="shared" si="506"/>
        <v xml:space="preserve">6-1-2012 8:51 </v>
      </c>
      <c r="P8076">
        <f t="shared" si="507"/>
        <v>0.19999999995343387</v>
      </c>
      <c r="Q8076">
        <v>73</v>
      </c>
      <c r="R8076">
        <v>0.99999999994179234</v>
      </c>
      <c r="S8076">
        <v>77</v>
      </c>
    </row>
    <row r="8077" spans="1:19" x14ac:dyDescent="0.25">
      <c r="A8077" t="s">
        <v>8108</v>
      </c>
      <c r="B8077">
        <v>73.900000000000006</v>
      </c>
      <c r="D8077" t="str">
        <f t="shared" si="504"/>
        <v xml:space="preserve">6-6-2011 8:51 </v>
      </c>
      <c r="E8077">
        <f t="shared" si="505"/>
        <v>1.0000000001164153</v>
      </c>
      <c r="F8077">
        <v>73.900000000000006</v>
      </c>
      <c r="K8077" t="s">
        <v>17683</v>
      </c>
      <c r="L8077">
        <v>64</v>
      </c>
      <c r="N8077" t="s">
        <v>17791</v>
      </c>
      <c r="O8077" t="str">
        <f t="shared" si="506"/>
        <v xml:space="preserve">6-1-2012 8:39 </v>
      </c>
      <c r="P8077">
        <f t="shared" si="507"/>
        <v>0.80000000016298145</v>
      </c>
      <c r="Q8077">
        <v>73.400000000000006</v>
      </c>
      <c r="R8077">
        <v>0.99999999994179234</v>
      </c>
      <c r="S8077">
        <v>77</v>
      </c>
    </row>
    <row r="8078" spans="1:19" x14ac:dyDescent="0.25">
      <c r="A8078" t="s">
        <v>8109</v>
      </c>
      <c r="B8078">
        <v>72</v>
      </c>
      <c r="D8078" t="str">
        <f t="shared" si="504"/>
        <v xml:space="preserve">6-6-2011 7:51 </v>
      </c>
      <c r="E8078">
        <f t="shared" si="505"/>
        <v>0.99999999994179234</v>
      </c>
      <c r="F8078">
        <v>72</v>
      </c>
      <c r="K8078" t="s">
        <v>17684</v>
      </c>
      <c r="L8078">
        <v>64.900000000000006</v>
      </c>
      <c r="N8078" t="s">
        <v>17792</v>
      </c>
      <c r="O8078" t="str">
        <f t="shared" si="506"/>
        <v xml:space="preserve">6-1-2012 7:51 </v>
      </c>
      <c r="P8078">
        <f t="shared" si="507"/>
        <v>0.99999999994179234</v>
      </c>
      <c r="Q8078">
        <v>72</v>
      </c>
      <c r="R8078">
        <v>0.75</v>
      </c>
      <c r="S8078">
        <v>77</v>
      </c>
    </row>
    <row r="8079" spans="1:19" x14ac:dyDescent="0.25">
      <c r="A8079" t="s">
        <v>8110</v>
      </c>
      <c r="B8079">
        <v>70</v>
      </c>
      <c r="D8079" t="str">
        <f t="shared" si="504"/>
        <v xml:space="preserve">6-6-2011 6:51 </v>
      </c>
      <c r="E8079">
        <f t="shared" si="505"/>
        <v>0.99999999994179234</v>
      </c>
      <c r="F8079">
        <v>70</v>
      </c>
      <c r="K8079" t="s">
        <v>17685</v>
      </c>
      <c r="L8079">
        <v>66</v>
      </c>
      <c r="N8079" t="s">
        <v>17793</v>
      </c>
      <c r="O8079" t="str">
        <f t="shared" si="506"/>
        <v xml:space="preserve">6-1-2012 6:51 </v>
      </c>
      <c r="P8079">
        <f t="shared" si="507"/>
        <v>0.44999999989522621</v>
      </c>
      <c r="Q8079">
        <v>71.099999999999994</v>
      </c>
      <c r="R8079">
        <v>0.38333333336049691</v>
      </c>
      <c r="S8079">
        <v>77</v>
      </c>
    </row>
    <row r="8080" spans="1:19" x14ac:dyDescent="0.25">
      <c r="A8080" t="s">
        <v>8111</v>
      </c>
      <c r="B8080">
        <v>70</v>
      </c>
      <c r="D8080" t="str">
        <f t="shared" si="504"/>
        <v xml:space="preserve">6-6-2011 5:51 </v>
      </c>
      <c r="E8080">
        <f t="shared" si="505"/>
        <v>1.0000000001164153</v>
      </c>
      <c r="F8080">
        <v>70</v>
      </c>
      <c r="K8080" t="s">
        <v>17686</v>
      </c>
      <c r="L8080">
        <v>66.900000000000006</v>
      </c>
      <c r="N8080" t="s">
        <v>17794</v>
      </c>
      <c r="O8080" t="str">
        <f t="shared" si="506"/>
        <v xml:space="preserve">6-1-2012 6:24 </v>
      </c>
      <c r="P8080">
        <f t="shared" si="507"/>
        <v>0.55000000004656613</v>
      </c>
      <c r="Q8080">
        <v>69.8</v>
      </c>
      <c r="R8080">
        <v>0.99999999994179234</v>
      </c>
      <c r="S8080">
        <v>77</v>
      </c>
    </row>
    <row r="8081" spans="1:19" x14ac:dyDescent="0.25">
      <c r="A8081" t="s">
        <v>8112</v>
      </c>
      <c r="B8081">
        <v>70</v>
      </c>
      <c r="D8081" t="str">
        <f t="shared" si="504"/>
        <v xml:space="preserve">6-6-2011 4:51 </v>
      </c>
      <c r="E8081">
        <f t="shared" si="505"/>
        <v>0.99999999994179234</v>
      </c>
      <c r="F8081">
        <v>70</v>
      </c>
      <c r="K8081" t="s">
        <v>17687</v>
      </c>
      <c r="L8081">
        <v>68</v>
      </c>
      <c r="N8081" t="s">
        <v>17795</v>
      </c>
      <c r="O8081" t="str">
        <f t="shared" si="506"/>
        <v xml:space="preserve">6-1-2012 5:51 </v>
      </c>
      <c r="P8081">
        <f t="shared" si="507"/>
        <v>1.0000000001164153</v>
      </c>
      <c r="Q8081">
        <v>70</v>
      </c>
      <c r="R8081">
        <v>0.48333333333721384</v>
      </c>
      <c r="S8081">
        <v>77</v>
      </c>
    </row>
    <row r="8082" spans="1:19" x14ac:dyDescent="0.25">
      <c r="A8082" t="s">
        <v>8113</v>
      </c>
      <c r="B8082">
        <v>71.099999999999994</v>
      </c>
      <c r="D8082" t="str">
        <f t="shared" si="504"/>
        <v xml:space="preserve">6-6-2011 3:51 </v>
      </c>
      <c r="E8082">
        <f t="shared" si="505"/>
        <v>0.99999999994179234</v>
      </c>
      <c r="F8082">
        <v>71.099999999999994</v>
      </c>
      <c r="K8082" t="s">
        <v>17688</v>
      </c>
      <c r="L8082">
        <v>68</v>
      </c>
      <c r="N8082" t="s">
        <v>17796</v>
      </c>
      <c r="O8082" t="str">
        <f t="shared" si="506"/>
        <v xml:space="preserve">6-1-2012 4:51 </v>
      </c>
      <c r="P8082">
        <f t="shared" si="507"/>
        <v>0.99999999994179234</v>
      </c>
      <c r="Q8082">
        <v>68</v>
      </c>
      <c r="R8082">
        <v>0.44999999989522621</v>
      </c>
      <c r="S8082">
        <v>77</v>
      </c>
    </row>
    <row r="8083" spans="1:19" x14ac:dyDescent="0.25">
      <c r="A8083" t="s">
        <v>8114</v>
      </c>
      <c r="B8083">
        <v>72</v>
      </c>
      <c r="D8083" t="str">
        <f t="shared" si="504"/>
        <v xml:space="preserve">6-6-2011 2:51 </v>
      </c>
      <c r="E8083">
        <f t="shared" si="505"/>
        <v>1.0000000001164153</v>
      </c>
      <c r="F8083">
        <v>72</v>
      </c>
      <c r="K8083" t="s">
        <v>17689</v>
      </c>
      <c r="L8083">
        <v>71.099999999999994</v>
      </c>
      <c r="N8083" t="s">
        <v>17797</v>
      </c>
      <c r="O8083" t="str">
        <f t="shared" si="506"/>
        <v xml:space="preserve">6-1-2012 3:51 </v>
      </c>
      <c r="P8083">
        <f t="shared" si="507"/>
        <v>0.99999999994179234</v>
      </c>
      <c r="Q8083">
        <v>66.900000000000006</v>
      </c>
      <c r="R8083">
        <v>0.99999999994179234</v>
      </c>
      <c r="S8083">
        <v>77</v>
      </c>
    </row>
    <row r="8084" spans="1:19" x14ac:dyDescent="0.25">
      <c r="A8084" t="s">
        <v>8115</v>
      </c>
      <c r="B8084">
        <v>73</v>
      </c>
      <c r="D8084" t="str">
        <f t="shared" si="504"/>
        <v xml:space="preserve">6-6-2011 1:51 </v>
      </c>
      <c r="E8084">
        <f t="shared" si="505"/>
        <v>0.99999999994179234</v>
      </c>
      <c r="F8084">
        <v>73</v>
      </c>
      <c r="K8084" t="s">
        <v>17690</v>
      </c>
      <c r="L8084">
        <v>69.099999999999994</v>
      </c>
      <c r="N8084" t="s">
        <v>17798</v>
      </c>
      <c r="O8084" t="str">
        <f t="shared" si="506"/>
        <v xml:space="preserve">6-1-2012 2:51 </v>
      </c>
      <c r="P8084">
        <f t="shared" si="507"/>
        <v>1.0000000001164153</v>
      </c>
      <c r="Q8084">
        <v>68</v>
      </c>
      <c r="R8084">
        <v>1.0000000001164153</v>
      </c>
      <c r="S8084">
        <v>77</v>
      </c>
    </row>
    <row r="8085" spans="1:19" x14ac:dyDescent="0.25">
      <c r="A8085" t="s">
        <v>8116</v>
      </c>
      <c r="B8085">
        <v>73.900000000000006</v>
      </c>
      <c r="D8085" t="str">
        <f t="shared" si="504"/>
        <v xml:space="preserve">6-6-2011 0:51 </v>
      </c>
      <c r="E8085">
        <f t="shared" si="505"/>
        <v>0.99999999994179234</v>
      </c>
      <c r="F8085">
        <v>73.900000000000006</v>
      </c>
      <c r="K8085" t="s">
        <v>17691</v>
      </c>
      <c r="L8085">
        <v>72</v>
      </c>
      <c r="N8085" t="s">
        <v>17799</v>
      </c>
      <c r="O8085" t="str">
        <f t="shared" si="506"/>
        <v xml:space="preserve">6-1-2012 1:51 </v>
      </c>
      <c r="P8085">
        <f t="shared" si="507"/>
        <v>0.99999999994179234</v>
      </c>
      <c r="Q8085">
        <v>68</v>
      </c>
      <c r="R8085">
        <v>0.63333333330228925</v>
      </c>
      <c r="S8085">
        <v>77</v>
      </c>
    </row>
    <row r="8086" spans="1:19" x14ac:dyDescent="0.25">
      <c r="A8086" t="s">
        <v>8117</v>
      </c>
      <c r="B8086">
        <v>75</v>
      </c>
      <c r="D8086" t="str">
        <f t="shared" si="504"/>
        <v xml:space="preserve">6-5-2011 23:51 </v>
      </c>
      <c r="E8086">
        <f t="shared" si="505"/>
        <v>1.0000000001164153</v>
      </c>
      <c r="F8086">
        <v>75</v>
      </c>
      <c r="K8086" t="s">
        <v>17692</v>
      </c>
      <c r="L8086">
        <v>78.099999999999994</v>
      </c>
      <c r="N8086" t="s">
        <v>17800</v>
      </c>
      <c r="O8086" t="str">
        <f t="shared" si="506"/>
        <v xml:space="preserve">6-1-2012 0:51 </v>
      </c>
      <c r="P8086">
        <f t="shared" si="507"/>
        <v>0.99999999994179234</v>
      </c>
      <c r="Q8086">
        <v>66.900000000000006</v>
      </c>
      <c r="R8086">
        <v>0.71666666655801237</v>
      </c>
      <c r="S8086">
        <v>77</v>
      </c>
    </row>
    <row r="8087" spans="1:19" x14ac:dyDescent="0.25">
      <c r="A8087" t="s">
        <v>8118</v>
      </c>
      <c r="B8087">
        <v>75.900000000000006</v>
      </c>
      <c r="D8087" t="str">
        <f t="shared" si="504"/>
        <v xml:space="preserve">6-5-2011 22:51 </v>
      </c>
      <c r="E8087">
        <f t="shared" si="505"/>
        <v>0.99999999994179234</v>
      </c>
      <c r="F8087">
        <v>75.900000000000006</v>
      </c>
      <c r="K8087" t="s">
        <v>17693</v>
      </c>
      <c r="L8087">
        <v>80.099999999999994</v>
      </c>
      <c r="N8087" t="s">
        <v>17801</v>
      </c>
      <c r="O8087" t="str">
        <f t="shared" si="506"/>
        <v xml:space="preserve">5-31-2012 23:51 </v>
      </c>
      <c r="P8087">
        <f t="shared" si="507"/>
        <v>1.0000000001164153</v>
      </c>
      <c r="Q8087">
        <v>66.900000000000006</v>
      </c>
      <c r="R8087">
        <v>1.0000000001164153</v>
      </c>
      <c r="S8087">
        <v>77</v>
      </c>
    </row>
    <row r="8088" spans="1:19" x14ac:dyDescent="0.25">
      <c r="A8088" t="s">
        <v>8119</v>
      </c>
      <c r="B8088">
        <v>77</v>
      </c>
      <c r="D8088" t="str">
        <f t="shared" si="504"/>
        <v xml:space="preserve">6-5-2011 21:51 </v>
      </c>
      <c r="E8088">
        <f t="shared" si="505"/>
        <v>0.99999999994179234</v>
      </c>
      <c r="F8088">
        <v>77</v>
      </c>
      <c r="K8088" t="s">
        <v>17694</v>
      </c>
      <c r="L8088">
        <v>82</v>
      </c>
      <c r="N8088" t="s">
        <v>17802</v>
      </c>
      <c r="O8088" t="str">
        <f t="shared" si="506"/>
        <v xml:space="preserve">5-31-2012 22:51 </v>
      </c>
      <c r="P8088">
        <f t="shared" si="507"/>
        <v>0.44999999989522621</v>
      </c>
      <c r="Q8088">
        <v>70</v>
      </c>
      <c r="R8088">
        <v>0.99999999994179234</v>
      </c>
      <c r="S8088">
        <v>77</v>
      </c>
    </row>
    <row r="8089" spans="1:19" x14ac:dyDescent="0.25">
      <c r="A8089" t="s">
        <v>8120</v>
      </c>
      <c r="B8089">
        <v>78.099999999999994</v>
      </c>
      <c r="D8089" t="str">
        <f t="shared" si="504"/>
        <v xml:space="preserve">6-5-2011 20:51 </v>
      </c>
      <c r="E8089">
        <f t="shared" si="505"/>
        <v>1.0000000001164153</v>
      </c>
      <c r="F8089">
        <v>78.099999999999994</v>
      </c>
      <c r="K8089" t="s">
        <v>17695</v>
      </c>
      <c r="L8089">
        <v>82.9</v>
      </c>
      <c r="N8089" t="s">
        <v>17803</v>
      </c>
      <c r="O8089" t="str">
        <f t="shared" si="506"/>
        <v xml:space="preserve">5-31-2012 22:24 </v>
      </c>
      <c r="P8089">
        <f t="shared" si="507"/>
        <v>0.55000000004656613</v>
      </c>
      <c r="Q8089">
        <v>77</v>
      </c>
      <c r="R8089">
        <v>0.99999999994179234</v>
      </c>
      <c r="S8089">
        <v>77</v>
      </c>
    </row>
    <row r="8090" spans="1:19" x14ac:dyDescent="0.25">
      <c r="A8090" t="s">
        <v>8121</v>
      </c>
      <c r="B8090">
        <v>81</v>
      </c>
      <c r="D8090" t="str">
        <f t="shared" si="504"/>
        <v xml:space="preserve">6-5-2011 19:51 </v>
      </c>
      <c r="E8090">
        <f t="shared" si="505"/>
        <v>0.99999999994179234</v>
      </c>
      <c r="F8090">
        <v>81</v>
      </c>
      <c r="K8090" t="s">
        <v>17696</v>
      </c>
      <c r="L8090">
        <v>81</v>
      </c>
      <c r="N8090" t="s">
        <v>17804</v>
      </c>
      <c r="O8090" t="str">
        <f t="shared" si="506"/>
        <v xml:space="preserve">5-31-2012 21:51 </v>
      </c>
      <c r="P8090">
        <f t="shared" si="507"/>
        <v>0.99999999994179234</v>
      </c>
      <c r="Q8090">
        <v>77</v>
      </c>
      <c r="R8090">
        <v>1.0000000001164153</v>
      </c>
      <c r="S8090">
        <v>77</v>
      </c>
    </row>
    <row r="8091" spans="1:19" x14ac:dyDescent="0.25">
      <c r="A8091" t="s">
        <v>8122</v>
      </c>
      <c r="B8091">
        <v>82.9</v>
      </c>
      <c r="D8091" t="str">
        <f t="shared" si="504"/>
        <v xml:space="preserve">6-5-2011 18:51 </v>
      </c>
      <c r="E8091">
        <f t="shared" si="505"/>
        <v>0.99999999994179234</v>
      </c>
      <c r="F8091">
        <v>82.9</v>
      </c>
      <c r="K8091" t="s">
        <v>17697</v>
      </c>
      <c r="L8091">
        <v>82</v>
      </c>
      <c r="N8091" t="s">
        <v>17805</v>
      </c>
      <c r="O8091" t="str">
        <f t="shared" si="506"/>
        <v xml:space="preserve">5-31-2012 20:51 </v>
      </c>
      <c r="P8091">
        <f t="shared" si="507"/>
        <v>1.0000000001164153</v>
      </c>
      <c r="Q8091">
        <v>78.099999999999994</v>
      </c>
      <c r="R8091">
        <v>1.0000000001164153</v>
      </c>
      <c r="S8091">
        <v>77</v>
      </c>
    </row>
    <row r="8092" spans="1:19" x14ac:dyDescent="0.25">
      <c r="A8092" t="s">
        <v>8123</v>
      </c>
      <c r="B8092">
        <v>84.9</v>
      </c>
      <c r="D8092" t="str">
        <f t="shared" si="504"/>
        <v xml:space="preserve">6-5-2011 17:51 </v>
      </c>
      <c r="E8092">
        <f t="shared" si="505"/>
        <v>1.0000000001164153</v>
      </c>
      <c r="F8092">
        <v>84.9</v>
      </c>
      <c r="K8092" t="s">
        <v>17698</v>
      </c>
      <c r="L8092">
        <v>82</v>
      </c>
      <c r="N8092" t="s">
        <v>17806</v>
      </c>
      <c r="O8092" t="str">
        <f t="shared" si="506"/>
        <v xml:space="preserve">5-31-2012 19:51 </v>
      </c>
      <c r="P8092">
        <f t="shared" si="507"/>
        <v>0.99999999994179234</v>
      </c>
      <c r="Q8092">
        <v>82.4</v>
      </c>
      <c r="R8092">
        <v>0.55000000004656613</v>
      </c>
      <c r="S8092">
        <v>77</v>
      </c>
    </row>
    <row r="8093" spans="1:19" x14ac:dyDescent="0.25">
      <c r="A8093" t="s">
        <v>8124</v>
      </c>
      <c r="B8093">
        <v>89.1</v>
      </c>
      <c r="D8093" t="str">
        <f t="shared" si="504"/>
        <v xml:space="preserve">6-5-2011 16:51 </v>
      </c>
      <c r="E8093">
        <f t="shared" si="505"/>
        <v>0.99999999994179234</v>
      </c>
      <c r="F8093">
        <v>89.1</v>
      </c>
      <c r="K8093" t="s">
        <v>17699</v>
      </c>
      <c r="L8093">
        <v>81</v>
      </c>
      <c r="N8093" t="s">
        <v>17807</v>
      </c>
      <c r="O8093" t="str">
        <f t="shared" si="506"/>
        <v xml:space="preserve">5-31-2012 18:51 </v>
      </c>
      <c r="P8093">
        <f t="shared" si="507"/>
        <v>0.99999999994179234</v>
      </c>
      <c r="Q8093">
        <v>87.1</v>
      </c>
      <c r="R8093">
        <v>0.99999999994179234</v>
      </c>
      <c r="S8093">
        <v>77</v>
      </c>
    </row>
    <row r="8094" spans="1:19" x14ac:dyDescent="0.25">
      <c r="A8094" t="s">
        <v>8125</v>
      </c>
      <c r="B8094">
        <v>88</v>
      </c>
      <c r="D8094" t="str">
        <f t="shared" si="504"/>
        <v xml:space="preserve">6-5-2011 15:51 </v>
      </c>
      <c r="E8094">
        <f t="shared" si="505"/>
        <v>0.99999999994179234</v>
      </c>
      <c r="F8094">
        <v>88</v>
      </c>
      <c r="K8094" t="s">
        <v>17700</v>
      </c>
      <c r="L8094">
        <v>81</v>
      </c>
      <c r="N8094" t="s">
        <v>17808</v>
      </c>
      <c r="O8094" t="str">
        <f t="shared" si="506"/>
        <v xml:space="preserve">5-31-2012 17:51 </v>
      </c>
      <c r="P8094">
        <f t="shared" si="507"/>
        <v>1.0000000001164153</v>
      </c>
      <c r="Q8094">
        <v>89.1</v>
      </c>
      <c r="R8094">
        <v>0.99999999994179234</v>
      </c>
      <c r="S8094">
        <v>77</v>
      </c>
    </row>
    <row r="8095" spans="1:19" x14ac:dyDescent="0.25">
      <c r="A8095" t="s">
        <v>8126</v>
      </c>
      <c r="B8095">
        <v>87.1</v>
      </c>
      <c r="D8095" t="str">
        <f t="shared" si="504"/>
        <v xml:space="preserve">6-5-2011 14:51 </v>
      </c>
      <c r="E8095">
        <f t="shared" si="505"/>
        <v>1.0000000001164153</v>
      </c>
      <c r="F8095">
        <v>87.1</v>
      </c>
      <c r="K8095" t="s">
        <v>17701</v>
      </c>
      <c r="L8095">
        <v>79</v>
      </c>
      <c r="N8095" t="s">
        <v>17809</v>
      </c>
      <c r="O8095" t="str">
        <f t="shared" si="506"/>
        <v xml:space="preserve">5-31-2012 16:51 </v>
      </c>
      <c r="P8095">
        <f t="shared" si="507"/>
        <v>0.99999999994179234</v>
      </c>
      <c r="Q8095">
        <v>87.1</v>
      </c>
      <c r="R8095">
        <v>1.0000000001164153</v>
      </c>
      <c r="S8095">
        <v>77</v>
      </c>
    </row>
    <row r="8096" spans="1:19" x14ac:dyDescent="0.25">
      <c r="A8096" t="s">
        <v>8127</v>
      </c>
      <c r="B8096">
        <v>89.1</v>
      </c>
      <c r="D8096" t="str">
        <f t="shared" si="504"/>
        <v xml:space="preserve">6-5-2011 13:51 </v>
      </c>
      <c r="E8096">
        <f t="shared" si="505"/>
        <v>0.99999999994179234</v>
      </c>
      <c r="F8096">
        <v>89.1</v>
      </c>
      <c r="K8096" t="s">
        <v>17702</v>
      </c>
      <c r="L8096">
        <v>78.099999999999994</v>
      </c>
      <c r="N8096" t="s">
        <v>17810</v>
      </c>
      <c r="O8096" t="str">
        <f t="shared" si="506"/>
        <v xml:space="preserve">5-31-2012 15:51 </v>
      </c>
      <c r="P8096">
        <f t="shared" si="507"/>
        <v>0.99999999994179234</v>
      </c>
      <c r="Q8096">
        <v>88</v>
      </c>
      <c r="R8096">
        <v>0.99999999994179234</v>
      </c>
      <c r="S8096">
        <v>77</v>
      </c>
    </row>
    <row r="8097" spans="1:19" x14ac:dyDescent="0.25">
      <c r="A8097" t="s">
        <v>8128</v>
      </c>
      <c r="B8097">
        <v>86</v>
      </c>
      <c r="D8097" t="str">
        <f t="shared" si="504"/>
        <v xml:space="preserve">6-5-2011 12:51 </v>
      </c>
      <c r="E8097">
        <f t="shared" si="505"/>
        <v>0.99999999994179234</v>
      </c>
      <c r="F8097">
        <v>86</v>
      </c>
      <c r="K8097" t="s">
        <v>17703</v>
      </c>
      <c r="L8097">
        <v>73</v>
      </c>
      <c r="N8097" t="s">
        <v>17811</v>
      </c>
      <c r="O8097" t="str">
        <f t="shared" si="506"/>
        <v xml:space="preserve">5-31-2012 14:51 </v>
      </c>
      <c r="P8097">
        <f t="shared" si="507"/>
        <v>1.0000000001164153</v>
      </c>
      <c r="Q8097">
        <v>89.1</v>
      </c>
      <c r="R8097">
        <v>0.99999999994179234</v>
      </c>
      <c r="S8097">
        <v>77</v>
      </c>
    </row>
    <row r="8098" spans="1:19" x14ac:dyDescent="0.25">
      <c r="A8098" t="s">
        <v>8129</v>
      </c>
      <c r="B8098">
        <v>84.9</v>
      </c>
      <c r="D8098" t="str">
        <f t="shared" si="504"/>
        <v xml:space="preserve">6-5-2011 11:51 </v>
      </c>
      <c r="E8098">
        <f t="shared" si="505"/>
        <v>1.0000000001164153</v>
      </c>
      <c r="F8098">
        <v>84.9</v>
      </c>
      <c r="K8098" t="s">
        <v>17704</v>
      </c>
      <c r="L8098">
        <v>66</v>
      </c>
      <c r="N8098" t="s">
        <v>17812</v>
      </c>
      <c r="O8098" t="str">
        <f t="shared" si="506"/>
        <v xml:space="preserve">5-31-2012 13:51 </v>
      </c>
      <c r="P8098">
        <f t="shared" si="507"/>
        <v>0.99999999994179234</v>
      </c>
      <c r="Q8098">
        <v>89.1</v>
      </c>
      <c r="R8098">
        <v>0.99999999994179234</v>
      </c>
      <c r="S8098">
        <v>77</v>
      </c>
    </row>
    <row r="8099" spans="1:19" x14ac:dyDescent="0.25">
      <c r="A8099" t="s">
        <v>8130</v>
      </c>
      <c r="B8099">
        <v>84</v>
      </c>
      <c r="D8099" t="str">
        <f t="shared" si="504"/>
        <v xml:space="preserve">6-5-2011 10:51 </v>
      </c>
      <c r="E8099">
        <f t="shared" si="505"/>
        <v>0.99999999994179234</v>
      </c>
      <c r="F8099">
        <v>84</v>
      </c>
      <c r="K8099" t="s">
        <v>17705</v>
      </c>
      <c r="L8099">
        <v>62.1</v>
      </c>
      <c r="N8099" t="s">
        <v>17813</v>
      </c>
      <c r="O8099" t="str">
        <f t="shared" si="506"/>
        <v xml:space="preserve">5-31-2012 12:51 </v>
      </c>
      <c r="P8099">
        <f t="shared" si="507"/>
        <v>0.99999999994179234</v>
      </c>
      <c r="Q8099">
        <v>88</v>
      </c>
      <c r="R8099">
        <v>0.99999999994179234</v>
      </c>
      <c r="S8099">
        <v>77</v>
      </c>
    </row>
    <row r="8100" spans="1:19" x14ac:dyDescent="0.25">
      <c r="A8100" t="s">
        <v>8131</v>
      </c>
      <c r="B8100">
        <v>81</v>
      </c>
      <c r="D8100" t="str">
        <f t="shared" si="504"/>
        <v xml:space="preserve">6-5-2011 9:51 </v>
      </c>
      <c r="E8100">
        <f t="shared" si="505"/>
        <v>0.99999999994179234</v>
      </c>
      <c r="F8100">
        <v>81</v>
      </c>
      <c r="K8100" t="s">
        <v>17706</v>
      </c>
      <c r="L8100">
        <v>63</v>
      </c>
      <c r="N8100" t="s">
        <v>17814</v>
      </c>
      <c r="O8100" t="str">
        <f t="shared" si="506"/>
        <v xml:space="preserve">5-31-2012 11:51 </v>
      </c>
      <c r="P8100">
        <f t="shared" si="507"/>
        <v>1.0000000001164153</v>
      </c>
      <c r="Q8100">
        <v>84.9</v>
      </c>
      <c r="R8100">
        <v>0.99999999994179234</v>
      </c>
      <c r="S8100">
        <v>77</v>
      </c>
    </row>
    <row r="8101" spans="1:19" x14ac:dyDescent="0.25">
      <c r="A8101" t="s">
        <v>8132</v>
      </c>
      <c r="B8101">
        <v>77</v>
      </c>
      <c r="D8101" t="str">
        <f t="shared" si="504"/>
        <v xml:space="preserve">6-5-2011 8:51 </v>
      </c>
      <c r="E8101">
        <f t="shared" si="505"/>
        <v>1.0000000001164153</v>
      </c>
      <c r="F8101">
        <v>77</v>
      </c>
      <c r="K8101" t="s">
        <v>17707</v>
      </c>
      <c r="L8101">
        <v>63</v>
      </c>
      <c r="N8101" t="s">
        <v>17815</v>
      </c>
      <c r="O8101" t="str">
        <f t="shared" si="506"/>
        <v xml:space="preserve">5-31-2012 10:51 </v>
      </c>
      <c r="P8101">
        <f t="shared" si="507"/>
        <v>0.99999999994179234</v>
      </c>
      <c r="Q8101">
        <v>82</v>
      </c>
      <c r="R8101">
        <v>0.99999999994179234</v>
      </c>
      <c r="S8101">
        <v>77</v>
      </c>
    </row>
    <row r="8102" spans="1:19" x14ac:dyDescent="0.25">
      <c r="A8102" t="s">
        <v>8133</v>
      </c>
      <c r="B8102">
        <v>73.900000000000006</v>
      </c>
      <c r="D8102" t="str">
        <f t="shared" si="504"/>
        <v xml:space="preserve">6-5-2011 7:51 </v>
      </c>
      <c r="E8102">
        <f t="shared" si="505"/>
        <v>0.99999999994179234</v>
      </c>
      <c r="F8102">
        <v>73.900000000000006</v>
      </c>
      <c r="K8102" t="s">
        <v>17708</v>
      </c>
      <c r="L8102">
        <v>64.900000000000006</v>
      </c>
      <c r="N8102" t="s">
        <v>17816</v>
      </c>
      <c r="O8102" t="str">
        <f t="shared" si="506"/>
        <v xml:space="preserve">5-31-2012 9:51 </v>
      </c>
      <c r="P8102">
        <f t="shared" si="507"/>
        <v>0.99999999994179234</v>
      </c>
      <c r="Q8102">
        <v>79</v>
      </c>
      <c r="R8102">
        <v>0.99999999994179234</v>
      </c>
      <c r="S8102">
        <v>77</v>
      </c>
    </row>
    <row r="8103" spans="1:19" x14ac:dyDescent="0.25">
      <c r="A8103" t="s">
        <v>8134</v>
      </c>
      <c r="B8103">
        <v>72</v>
      </c>
      <c r="D8103" t="str">
        <f t="shared" si="504"/>
        <v xml:space="preserve">6-5-2011 6:51 </v>
      </c>
      <c r="E8103">
        <f t="shared" si="505"/>
        <v>0.99999999994179234</v>
      </c>
      <c r="F8103">
        <v>72</v>
      </c>
      <c r="K8103" t="s">
        <v>17709</v>
      </c>
      <c r="L8103">
        <v>66</v>
      </c>
      <c r="N8103" t="s">
        <v>17817</v>
      </c>
      <c r="O8103" t="str">
        <f t="shared" si="506"/>
        <v xml:space="preserve">5-31-2012 8:51 </v>
      </c>
      <c r="P8103">
        <f t="shared" si="507"/>
        <v>1.0000000001164153</v>
      </c>
      <c r="Q8103">
        <v>75.900000000000006</v>
      </c>
      <c r="R8103">
        <v>0.99999999994179234</v>
      </c>
      <c r="S8103">
        <v>77</v>
      </c>
    </row>
    <row r="8104" spans="1:19" x14ac:dyDescent="0.25">
      <c r="A8104" t="s">
        <v>8135</v>
      </c>
      <c r="B8104">
        <v>71.099999999999994</v>
      </c>
      <c r="D8104" t="str">
        <f t="shared" si="504"/>
        <v xml:space="preserve">6-5-2011 5:51 </v>
      </c>
      <c r="E8104">
        <f t="shared" si="505"/>
        <v>1.0000000001164153</v>
      </c>
      <c r="F8104">
        <v>71.099999999999994</v>
      </c>
      <c r="K8104" t="s">
        <v>17710</v>
      </c>
      <c r="L8104">
        <v>66</v>
      </c>
      <c r="N8104" t="s">
        <v>17818</v>
      </c>
      <c r="O8104" t="str">
        <f t="shared" si="506"/>
        <v xml:space="preserve">5-31-2012 7:51 </v>
      </c>
      <c r="P8104">
        <f t="shared" si="507"/>
        <v>0.99999999994179234</v>
      </c>
      <c r="Q8104">
        <v>71.099999999999994</v>
      </c>
      <c r="R8104">
        <v>0.99999999994179234</v>
      </c>
      <c r="S8104">
        <v>78.099999999999994</v>
      </c>
    </row>
    <row r="8105" spans="1:19" x14ac:dyDescent="0.25">
      <c r="A8105" t="s">
        <v>8136</v>
      </c>
      <c r="B8105">
        <v>69.099999999999994</v>
      </c>
      <c r="D8105" t="str">
        <f t="shared" si="504"/>
        <v xml:space="preserve">6-5-2011 4:51 </v>
      </c>
      <c r="E8105">
        <f t="shared" si="505"/>
        <v>0.99999999994179234</v>
      </c>
      <c r="F8105">
        <v>69.099999999999994</v>
      </c>
      <c r="K8105" t="s">
        <v>17711</v>
      </c>
      <c r="L8105">
        <v>66.900000000000006</v>
      </c>
      <c r="N8105" t="s">
        <v>17819</v>
      </c>
      <c r="O8105" t="str">
        <f t="shared" si="506"/>
        <v xml:space="preserve">5-31-2012 6:51 </v>
      </c>
      <c r="P8105">
        <f t="shared" si="507"/>
        <v>0.99999999994179234</v>
      </c>
      <c r="Q8105">
        <v>64.900000000000006</v>
      </c>
      <c r="R8105">
        <v>0.99999999994179234</v>
      </c>
      <c r="S8105">
        <v>78.099999999999994</v>
      </c>
    </row>
    <row r="8106" spans="1:19" x14ac:dyDescent="0.25">
      <c r="A8106" t="s">
        <v>8137</v>
      </c>
      <c r="B8106">
        <v>71.099999999999994</v>
      </c>
      <c r="D8106" t="str">
        <f t="shared" si="504"/>
        <v xml:space="preserve">6-5-2011 3:51 </v>
      </c>
      <c r="E8106">
        <f t="shared" si="505"/>
        <v>0.99999999994179234</v>
      </c>
      <c r="F8106">
        <v>71.099999999999994</v>
      </c>
      <c r="K8106" t="s">
        <v>17712</v>
      </c>
      <c r="L8106">
        <v>66.900000000000006</v>
      </c>
      <c r="N8106" t="s">
        <v>17820</v>
      </c>
      <c r="O8106" t="str">
        <f t="shared" si="506"/>
        <v xml:space="preserve">5-31-2012 5:51 </v>
      </c>
      <c r="P8106">
        <f t="shared" si="507"/>
        <v>1.0000000001164153</v>
      </c>
      <c r="Q8106">
        <v>64.900000000000006</v>
      </c>
      <c r="R8106">
        <v>1.0000000001164153</v>
      </c>
      <c r="S8106">
        <v>78.099999999999994</v>
      </c>
    </row>
    <row r="8107" spans="1:19" x14ac:dyDescent="0.25">
      <c r="A8107" t="s">
        <v>8138</v>
      </c>
      <c r="B8107">
        <v>72</v>
      </c>
      <c r="D8107" t="str">
        <f t="shared" si="504"/>
        <v xml:space="preserve">6-5-2011 2:51 </v>
      </c>
      <c r="E8107">
        <f t="shared" si="505"/>
        <v>1.0000000001164153</v>
      </c>
      <c r="F8107">
        <v>72</v>
      </c>
      <c r="K8107" t="s">
        <v>17713</v>
      </c>
      <c r="L8107">
        <v>69.099999999999994</v>
      </c>
      <c r="N8107" t="s">
        <v>17821</v>
      </c>
      <c r="O8107" t="str">
        <f t="shared" si="506"/>
        <v xml:space="preserve">5-31-2012 4:51 </v>
      </c>
      <c r="P8107">
        <f t="shared" si="507"/>
        <v>0.99999999994179234</v>
      </c>
      <c r="Q8107">
        <v>66</v>
      </c>
      <c r="R8107">
        <v>1.0000000001164153</v>
      </c>
      <c r="S8107">
        <v>78.099999999999994</v>
      </c>
    </row>
    <row r="8108" spans="1:19" x14ac:dyDescent="0.25">
      <c r="A8108" t="s">
        <v>8139</v>
      </c>
      <c r="B8108">
        <v>72</v>
      </c>
      <c r="D8108" t="str">
        <f t="shared" si="504"/>
        <v xml:space="preserve">6-5-2011 1:51 </v>
      </c>
      <c r="E8108">
        <f t="shared" si="505"/>
        <v>0.99999999994179234</v>
      </c>
      <c r="F8108">
        <v>72</v>
      </c>
      <c r="K8108" t="s">
        <v>17714</v>
      </c>
      <c r="L8108">
        <v>69.099999999999994</v>
      </c>
      <c r="N8108" t="s">
        <v>17822</v>
      </c>
      <c r="O8108" t="str">
        <f t="shared" si="506"/>
        <v xml:space="preserve">5-31-2012 3:51 </v>
      </c>
      <c r="P8108">
        <f t="shared" si="507"/>
        <v>0.99999999994179234</v>
      </c>
      <c r="Q8108">
        <v>66</v>
      </c>
      <c r="R8108">
        <v>1.0000000001164153</v>
      </c>
      <c r="S8108">
        <v>78.099999999999994</v>
      </c>
    </row>
    <row r="8109" spans="1:19" x14ac:dyDescent="0.25">
      <c r="A8109" t="s">
        <v>8140</v>
      </c>
      <c r="B8109">
        <v>73.900000000000006</v>
      </c>
      <c r="D8109" t="str">
        <f t="shared" si="504"/>
        <v xml:space="preserve">6-5-2011 0:51 </v>
      </c>
      <c r="E8109">
        <f t="shared" si="505"/>
        <v>0.99999999994179234</v>
      </c>
      <c r="F8109">
        <v>73.900000000000006</v>
      </c>
      <c r="K8109" t="s">
        <v>17715</v>
      </c>
      <c r="L8109">
        <v>71.099999999999994</v>
      </c>
      <c r="N8109" t="s">
        <v>17823</v>
      </c>
      <c r="O8109" t="str">
        <f t="shared" si="506"/>
        <v xml:space="preserve">5-31-2012 2:51 </v>
      </c>
      <c r="P8109">
        <f t="shared" si="507"/>
        <v>1.0000000001164153</v>
      </c>
      <c r="Q8109">
        <v>66</v>
      </c>
      <c r="R8109">
        <v>1.0000000001164153</v>
      </c>
      <c r="S8109">
        <v>78.099999999999994</v>
      </c>
    </row>
    <row r="8110" spans="1:19" x14ac:dyDescent="0.25">
      <c r="A8110" t="s">
        <v>8141</v>
      </c>
      <c r="B8110">
        <v>73</v>
      </c>
      <c r="D8110" t="str">
        <f t="shared" si="504"/>
        <v xml:space="preserve">6-4-2011 23:51 </v>
      </c>
      <c r="E8110">
        <f t="shared" si="505"/>
        <v>1.0000000001164153</v>
      </c>
      <c r="F8110">
        <v>73</v>
      </c>
      <c r="K8110" t="s">
        <v>17716</v>
      </c>
      <c r="L8110">
        <v>73.900000000000006</v>
      </c>
      <c r="N8110" t="s">
        <v>17824</v>
      </c>
      <c r="O8110" t="str">
        <f t="shared" si="506"/>
        <v xml:space="preserve">5-31-2012 1:51 </v>
      </c>
      <c r="P8110">
        <f t="shared" si="507"/>
        <v>0.99999999994179234</v>
      </c>
      <c r="Q8110">
        <v>64</v>
      </c>
      <c r="R8110">
        <v>0.99999999994179234</v>
      </c>
      <c r="S8110">
        <v>78.099999999999994</v>
      </c>
    </row>
    <row r="8111" spans="1:19" x14ac:dyDescent="0.25">
      <c r="A8111" t="s">
        <v>8142</v>
      </c>
      <c r="B8111">
        <v>73.900000000000006</v>
      </c>
      <c r="D8111" t="str">
        <f t="shared" si="504"/>
        <v xml:space="preserve">6-4-2011 22:51 </v>
      </c>
      <c r="E8111">
        <f t="shared" si="505"/>
        <v>0.99999999994179234</v>
      </c>
      <c r="F8111">
        <v>73.900000000000006</v>
      </c>
      <c r="K8111" t="s">
        <v>17717</v>
      </c>
      <c r="L8111">
        <v>79</v>
      </c>
      <c r="N8111" t="s">
        <v>17825</v>
      </c>
      <c r="O8111" t="str">
        <f t="shared" si="506"/>
        <v xml:space="preserve">5-31-2012 0:51 </v>
      </c>
      <c r="P8111">
        <f t="shared" si="507"/>
        <v>0.99999999994179234</v>
      </c>
      <c r="Q8111">
        <v>64.900000000000006</v>
      </c>
      <c r="R8111">
        <v>0.99999999994179234</v>
      </c>
      <c r="S8111">
        <v>78.099999999999994</v>
      </c>
    </row>
    <row r="8112" spans="1:19" x14ac:dyDescent="0.25">
      <c r="A8112" t="s">
        <v>8143</v>
      </c>
      <c r="B8112">
        <v>78.099999999999994</v>
      </c>
      <c r="D8112" t="str">
        <f t="shared" si="504"/>
        <v xml:space="preserve">6-4-2011 21:51 </v>
      </c>
      <c r="E8112">
        <f t="shared" si="505"/>
        <v>0.99999999994179234</v>
      </c>
      <c r="F8112">
        <v>78.099999999999994</v>
      </c>
      <c r="K8112" t="s">
        <v>17718</v>
      </c>
      <c r="L8112">
        <v>79</v>
      </c>
      <c r="N8112" t="s">
        <v>17826</v>
      </c>
      <c r="O8112" t="str">
        <f t="shared" si="506"/>
        <v xml:space="preserve">5-30-2012 23:51 </v>
      </c>
      <c r="P8112">
        <f t="shared" si="507"/>
        <v>1.0000000001164153</v>
      </c>
      <c r="Q8112">
        <v>64</v>
      </c>
      <c r="R8112">
        <v>0.99999999994179234</v>
      </c>
      <c r="S8112">
        <v>78.099999999999994</v>
      </c>
    </row>
    <row r="8113" spans="1:19" x14ac:dyDescent="0.25">
      <c r="A8113" t="s">
        <v>8144</v>
      </c>
      <c r="B8113">
        <v>79</v>
      </c>
      <c r="D8113" t="str">
        <f t="shared" si="504"/>
        <v xml:space="preserve">6-4-2011 20:51 </v>
      </c>
      <c r="E8113">
        <f t="shared" si="505"/>
        <v>1.0000000001164153</v>
      </c>
      <c r="F8113">
        <v>79</v>
      </c>
      <c r="K8113" t="s">
        <v>17719</v>
      </c>
      <c r="L8113">
        <v>80.099999999999994</v>
      </c>
      <c r="N8113" t="s">
        <v>17827</v>
      </c>
      <c r="O8113" t="str">
        <f t="shared" si="506"/>
        <v xml:space="preserve">5-30-2012 22:51 </v>
      </c>
      <c r="P8113">
        <f t="shared" si="507"/>
        <v>0.99999999994179234</v>
      </c>
      <c r="Q8113">
        <v>64.900000000000006</v>
      </c>
      <c r="R8113">
        <v>1.0000000001164153</v>
      </c>
      <c r="S8113">
        <v>78.099999999999994</v>
      </c>
    </row>
    <row r="8114" spans="1:19" x14ac:dyDescent="0.25">
      <c r="A8114" t="s">
        <v>8145</v>
      </c>
      <c r="B8114">
        <v>82</v>
      </c>
      <c r="D8114" t="str">
        <f t="shared" si="504"/>
        <v xml:space="preserve">6-4-2011 19:51 </v>
      </c>
      <c r="E8114">
        <f t="shared" si="505"/>
        <v>0.99999999994179234</v>
      </c>
      <c r="F8114">
        <v>82</v>
      </c>
      <c r="K8114" t="s">
        <v>17720</v>
      </c>
      <c r="L8114">
        <v>79</v>
      </c>
      <c r="N8114" t="s">
        <v>17828</v>
      </c>
      <c r="O8114" t="str">
        <f t="shared" si="506"/>
        <v xml:space="preserve">5-30-2012 21:51 </v>
      </c>
      <c r="P8114">
        <f t="shared" si="507"/>
        <v>0.99999999994179234</v>
      </c>
      <c r="Q8114">
        <v>69.099999999999994</v>
      </c>
      <c r="R8114">
        <v>0.99999999994179234</v>
      </c>
      <c r="S8114">
        <v>78.099999999999994</v>
      </c>
    </row>
    <row r="8115" spans="1:19" x14ac:dyDescent="0.25">
      <c r="A8115" t="s">
        <v>8146</v>
      </c>
      <c r="B8115">
        <v>87.1</v>
      </c>
      <c r="D8115" t="str">
        <f t="shared" si="504"/>
        <v xml:space="preserve">6-4-2011 18:51 </v>
      </c>
      <c r="E8115">
        <f t="shared" si="505"/>
        <v>0.99999999994179234</v>
      </c>
      <c r="F8115">
        <v>87.1</v>
      </c>
      <c r="K8115" t="s">
        <v>17721</v>
      </c>
      <c r="L8115">
        <v>78.099999999999994</v>
      </c>
      <c r="N8115" t="s">
        <v>17829</v>
      </c>
      <c r="O8115" t="str">
        <f t="shared" si="506"/>
        <v xml:space="preserve">5-30-2012 20:51 </v>
      </c>
      <c r="P8115">
        <f t="shared" si="507"/>
        <v>1.0000000001164153</v>
      </c>
      <c r="Q8115">
        <v>70</v>
      </c>
      <c r="R8115">
        <v>0.99999999994179234</v>
      </c>
      <c r="S8115">
        <v>78.099999999999994</v>
      </c>
    </row>
    <row r="8116" spans="1:19" x14ac:dyDescent="0.25">
      <c r="A8116" t="s">
        <v>8147</v>
      </c>
      <c r="B8116">
        <v>88</v>
      </c>
      <c r="D8116" t="str">
        <f t="shared" si="504"/>
        <v xml:space="preserve">6-4-2011 17:51 </v>
      </c>
      <c r="E8116">
        <f t="shared" si="505"/>
        <v>1.0000000001164153</v>
      </c>
      <c r="F8116">
        <v>88</v>
      </c>
      <c r="K8116" t="s">
        <v>17722</v>
      </c>
      <c r="L8116">
        <v>75.900000000000006</v>
      </c>
      <c r="N8116" t="s">
        <v>17830</v>
      </c>
      <c r="O8116" t="str">
        <f t="shared" si="506"/>
        <v xml:space="preserve">5-30-2012 19:51 </v>
      </c>
      <c r="P8116">
        <f t="shared" si="507"/>
        <v>0.99999999994179234</v>
      </c>
      <c r="Q8116">
        <v>75.900000000000006</v>
      </c>
      <c r="R8116">
        <v>0.99999999994179234</v>
      </c>
      <c r="S8116">
        <v>78.099999999999994</v>
      </c>
    </row>
    <row r="8117" spans="1:19" x14ac:dyDescent="0.25">
      <c r="A8117" t="s">
        <v>8148</v>
      </c>
      <c r="B8117">
        <v>88</v>
      </c>
      <c r="D8117" t="str">
        <f t="shared" si="504"/>
        <v xml:space="preserve">6-4-2011 16:51 </v>
      </c>
      <c r="E8117">
        <f t="shared" si="505"/>
        <v>0.99999999994179234</v>
      </c>
      <c r="F8117">
        <v>88</v>
      </c>
      <c r="K8117" t="s">
        <v>17723</v>
      </c>
      <c r="L8117">
        <v>77</v>
      </c>
      <c r="N8117" t="s">
        <v>17831</v>
      </c>
      <c r="O8117" t="str">
        <f t="shared" si="506"/>
        <v xml:space="preserve">5-30-2012 18:51 </v>
      </c>
      <c r="P8117">
        <f t="shared" si="507"/>
        <v>0.99999999994179234</v>
      </c>
      <c r="Q8117">
        <v>81</v>
      </c>
      <c r="R8117">
        <v>0.99999999994179234</v>
      </c>
      <c r="S8117">
        <v>78.099999999999994</v>
      </c>
    </row>
    <row r="8118" spans="1:19" x14ac:dyDescent="0.25">
      <c r="A8118" t="s">
        <v>8149</v>
      </c>
      <c r="B8118">
        <v>88</v>
      </c>
      <c r="D8118" t="str">
        <f t="shared" si="504"/>
        <v xml:space="preserve">6-4-2011 15:51 </v>
      </c>
      <c r="E8118">
        <f t="shared" si="505"/>
        <v>0.99999999994179234</v>
      </c>
      <c r="F8118">
        <v>88</v>
      </c>
      <c r="K8118" t="s">
        <v>17724</v>
      </c>
      <c r="L8118">
        <v>75.900000000000006</v>
      </c>
      <c r="N8118" t="s">
        <v>17832</v>
      </c>
      <c r="O8118" t="str">
        <f t="shared" si="506"/>
        <v xml:space="preserve">5-30-2012 17:51 </v>
      </c>
      <c r="P8118">
        <f t="shared" si="507"/>
        <v>1.0000000001164153</v>
      </c>
      <c r="Q8118">
        <v>82</v>
      </c>
      <c r="R8118">
        <v>1.0000000001164153</v>
      </c>
      <c r="S8118">
        <v>78.099999999999994</v>
      </c>
    </row>
    <row r="8119" spans="1:19" x14ac:dyDescent="0.25">
      <c r="A8119" t="s">
        <v>8150</v>
      </c>
      <c r="B8119">
        <v>87.1</v>
      </c>
      <c r="D8119" t="str">
        <f t="shared" si="504"/>
        <v xml:space="preserve">6-4-2011 14:51 </v>
      </c>
      <c r="E8119">
        <f t="shared" si="505"/>
        <v>1.0000000001164153</v>
      </c>
      <c r="F8119">
        <v>87.1</v>
      </c>
      <c r="K8119" t="s">
        <v>17725</v>
      </c>
      <c r="L8119">
        <v>73</v>
      </c>
      <c r="N8119" t="s">
        <v>17833</v>
      </c>
      <c r="O8119" t="str">
        <f t="shared" si="506"/>
        <v xml:space="preserve">5-30-2012 16:51 </v>
      </c>
      <c r="P8119">
        <f t="shared" si="507"/>
        <v>0.99999999994179234</v>
      </c>
      <c r="Q8119">
        <v>81</v>
      </c>
      <c r="R8119">
        <v>1.0000000001164153</v>
      </c>
      <c r="S8119">
        <v>78.099999999999994</v>
      </c>
    </row>
    <row r="8120" spans="1:19" x14ac:dyDescent="0.25">
      <c r="A8120" t="s">
        <v>8151</v>
      </c>
      <c r="B8120">
        <v>84.9</v>
      </c>
      <c r="D8120" t="str">
        <f t="shared" si="504"/>
        <v xml:space="preserve">6-4-2011 13:51 </v>
      </c>
      <c r="E8120">
        <f t="shared" si="505"/>
        <v>0.99999999994179234</v>
      </c>
      <c r="F8120">
        <v>84.9</v>
      </c>
      <c r="K8120" t="s">
        <v>17726</v>
      </c>
      <c r="L8120">
        <v>70</v>
      </c>
      <c r="N8120" t="s">
        <v>17834</v>
      </c>
      <c r="O8120" t="str">
        <f t="shared" si="506"/>
        <v xml:space="preserve">5-30-2012 15:51 </v>
      </c>
      <c r="P8120">
        <f t="shared" si="507"/>
        <v>0.99999999994179234</v>
      </c>
      <c r="Q8120">
        <v>80.099999999999994</v>
      </c>
      <c r="R8120">
        <v>0.99999999994179234</v>
      </c>
      <c r="S8120">
        <v>78.099999999999994</v>
      </c>
    </row>
    <row r="8121" spans="1:19" x14ac:dyDescent="0.25">
      <c r="A8121" t="s">
        <v>8152</v>
      </c>
      <c r="B8121">
        <v>84.9</v>
      </c>
      <c r="D8121" t="str">
        <f t="shared" si="504"/>
        <v xml:space="preserve">6-4-2011 12:51 </v>
      </c>
      <c r="E8121">
        <f t="shared" si="505"/>
        <v>0.99999999994179234</v>
      </c>
      <c r="F8121">
        <v>84.9</v>
      </c>
      <c r="K8121" t="s">
        <v>17727</v>
      </c>
      <c r="L8121">
        <v>64.900000000000006</v>
      </c>
      <c r="N8121" t="s">
        <v>17835</v>
      </c>
      <c r="O8121" t="str">
        <f t="shared" si="506"/>
        <v xml:space="preserve">5-30-2012 14:51 </v>
      </c>
      <c r="P8121">
        <f t="shared" si="507"/>
        <v>1.0000000001164153</v>
      </c>
      <c r="Q8121">
        <v>78.099999999999994</v>
      </c>
      <c r="R8121">
        <v>0.99999999994179234</v>
      </c>
      <c r="S8121">
        <v>78.099999999999994</v>
      </c>
    </row>
    <row r="8122" spans="1:19" x14ac:dyDescent="0.25">
      <c r="A8122" t="s">
        <v>8153</v>
      </c>
      <c r="B8122">
        <v>81</v>
      </c>
      <c r="D8122" t="str">
        <f t="shared" si="504"/>
        <v xml:space="preserve">6-4-2011 11:51 </v>
      </c>
      <c r="E8122">
        <f t="shared" si="505"/>
        <v>1.0000000001164153</v>
      </c>
      <c r="F8122">
        <v>81</v>
      </c>
      <c r="K8122" t="s">
        <v>17728</v>
      </c>
      <c r="L8122">
        <v>60.1</v>
      </c>
      <c r="N8122" t="s">
        <v>17836</v>
      </c>
      <c r="O8122" t="str">
        <f t="shared" si="506"/>
        <v xml:space="preserve">5-30-2012 13:51 </v>
      </c>
      <c r="P8122">
        <f t="shared" si="507"/>
        <v>0.99999999994179234</v>
      </c>
      <c r="Q8122">
        <v>75.900000000000006</v>
      </c>
      <c r="R8122">
        <v>0.99999999994179234</v>
      </c>
      <c r="S8122">
        <v>78.099999999999994</v>
      </c>
    </row>
    <row r="8123" spans="1:19" x14ac:dyDescent="0.25">
      <c r="A8123" t="s">
        <v>8154</v>
      </c>
      <c r="B8123">
        <v>79</v>
      </c>
      <c r="D8123" t="str">
        <f t="shared" si="504"/>
        <v xml:space="preserve">6-4-2011 10:51 </v>
      </c>
      <c r="E8123">
        <f t="shared" si="505"/>
        <v>0.99999999994179234</v>
      </c>
      <c r="F8123">
        <v>79</v>
      </c>
      <c r="K8123" t="s">
        <v>17729</v>
      </c>
      <c r="L8123">
        <v>54</v>
      </c>
      <c r="N8123" t="s">
        <v>17837</v>
      </c>
      <c r="O8123" t="str">
        <f t="shared" si="506"/>
        <v xml:space="preserve">5-30-2012 12:51 </v>
      </c>
      <c r="P8123">
        <f t="shared" si="507"/>
        <v>0.99999999994179234</v>
      </c>
      <c r="Q8123">
        <v>73</v>
      </c>
      <c r="R8123">
        <v>1.0000000001164153</v>
      </c>
      <c r="S8123">
        <v>78.099999999999994</v>
      </c>
    </row>
    <row r="8124" spans="1:19" x14ac:dyDescent="0.25">
      <c r="A8124" t="s">
        <v>8155</v>
      </c>
      <c r="B8124">
        <v>75.900000000000006</v>
      </c>
      <c r="D8124" t="str">
        <f t="shared" si="504"/>
        <v xml:space="preserve">6-4-2011 9:51 </v>
      </c>
      <c r="E8124">
        <f t="shared" si="505"/>
        <v>0.99999999994179234</v>
      </c>
      <c r="F8124">
        <v>75.900000000000006</v>
      </c>
      <c r="K8124" t="s">
        <v>17730</v>
      </c>
      <c r="L8124">
        <v>53.1</v>
      </c>
      <c r="N8124" t="s">
        <v>17838</v>
      </c>
      <c r="O8124" t="str">
        <f t="shared" si="506"/>
        <v xml:space="preserve">5-30-2012 11:51 </v>
      </c>
      <c r="P8124">
        <f t="shared" si="507"/>
        <v>0.6000000000349246</v>
      </c>
      <c r="Q8124">
        <v>72</v>
      </c>
      <c r="R8124">
        <v>0.99999999994179234</v>
      </c>
      <c r="S8124">
        <v>78.099999999999994</v>
      </c>
    </row>
    <row r="8125" spans="1:19" x14ac:dyDescent="0.25">
      <c r="A8125" t="s">
        <v>8156</v>
      </c>
      <c r="B8125">
        <v>70</v>
      </c>
      <c r="D8125" t="str">
        <f t="shared" si="504"/>
        <v xml:space="preserve">6-4-2011 8:51 </v>
      </c>
      <c r="E8125">
        <f t="shared" si="505"/>
        <v>1.0000000001164153</v>
      </c>
      <c r="F8125">
        <v>70</v>
      </c>
      <c r="K8125" t="s">
        <v>17731</v>
      </c>
      <c r="L8125">
        <v>54</v>
      </c>
      <c r="N8125" t="s">
        <v>17839</v>
      </c>
      <c r="O8125" t="str">
        <f t="shared" si="506"/>
        <v xml:space="preserve">5-30-2012 11:15 </v>
      </c>
      <c r="P8125">
        <f t="shared" si="507"/>
        <v>0.40000000008149073</v>
      </c>
      <c r="Q8125">
        <v>71.599999999999994</v>
      </c>
      <c r="R8125">
        <v>0.99999999994179234</v>
      </c>
      <c r="S8125">
        <v>78.099999999999994</v>
      </c>
    </row>
    <row r="8126" spans="1:19" x14ac:dyDescent="0.25">
      <c r="A8126" t="s">
        <v>8157</v>
      </c>
      <c r="B8126">
        <v>64.900000000000006</v>
      </c>
      <c r="D8126" t="str">
        <f t="shared" si="504"/>
        <v xml:space="preserve">6-4-2011 7:51 </v>
      </c>
      <c r="E8126">
        <f t="shared" si="505"/>
        <v>0.99999999994179234</v>
      </c>
      <c r="F8126">
        <v>64.900000000000006</v>
      </c>
      <c r="K8126" t="s">
        <v>17732</v>
      </c>
      <c r="L8126">
        <v>55</v>
      </c>
      <c r="N8126" t="s">
        <v>17840</v>
      </c>
      <c r="O8126" t="str">
        <f t="shared" si="506"/>
        <v xml:space="preserve">5-30-2012 10:51 </v>
      </c>
      <c r="P8126">
        <f t="shared" si="507"/>
        <v>0.99999999994179234</v>
      </c>
      <c r="Q8126">
        <v>71.099999999999994</v>
      </c>
      <c r="R8126">
        <v>0.99999999994179234</v>
      </c>
      <c r="S8126">
        <v>78.099999999999994</v>
      </c>
    </row>
    <row r="8127" spans="1:19" x14ac:dyDescent="0.25">
      <c r="A8127" t="s">
        <v>8158</v>
      </c>
      <c r="B8127">
        <v>57</v>
      </c>
      <c r="D8127" t="str">
        <f t="shared" si="504"/>
        <v xml:space="preserve">6-4-2011 6:51 </v>
      </c>
      <c r="E8127">
        <f t="shared" si="505"/>
        <v>0.99999999994179234</v>
      </c>
      <c r="F8127">
        <v>57</v>
      </c>
      <c r="K8127" t="s">
        <v>17733</v>
      </c>
      <c r="L8127">
        <v>55.9</v>
      </c>
      <c r="N8127" t="s">
        <v>17841</v>
      </c>
      <c r="O8127" t="str">
        <f t="shared" si="506"/>
        <v xml:space="preserve">5-30-2012 9:51 </v>
      </c>
      <c r="P8127">
        <f t="shared" si="507"/>
        <v>0.99999999994179234</v>
      </c>
      <c r="Q8127">
        <v>72</v>
      </c>
      <c r="R8127">
        <v>1.0000000001164153</v>
      </c>
      <c r="S8127">
        <v>78.099999999999994</v>
      </c>
    </row>
    <row r="8128" spans="1:19" x14ac:dyDescent="0.25">
      <c r="A8128" t="s">
        <v>8159</v>
      </c>
      <c r="B8128">
        <v>57</v>
      </c>
      <c r="D8128" t="str">
        <f t="shared" si="504"/>
        <v xml:space="preserve">6-4-2011 5:51 </v>
      </c>
      <c r="E8128">
        <f t="shared" si="505"/>
        <v>1.0000000001164153</v>
      </c>
      <c r="F8128">
        <v>57</v>
      </c>
      <c r="K8128" t="s">
        <v>17734</v>
      </c>
      <c r="L8128">
        <v>55.9</v>
      </c>
      <c r="N8128" t="s">
        <v>17842</v>
      </c>
      <c r="O8128" t="str">
        <f t="shared" si="506"/>
        <v xml:space="preserve">5-30-2012 8:51 </v>
      </c>
      <c r="P8128">
        <f t="shared" si="507"/>
        <v>1.0000000001164153</v>
      </c>
      <c r="Q8128">
        <v>71.099999999999994</v>
      </c>
      <c r="R8128">
        <v>0.99999999994179234</v>
      </c>
      <c r="S8128">
        <v>78.099999999999994</v>
      </c>
    </row>
    <row r="8129" spans="1:19" x14ac:dyDescent="0.25">
      <c r="A8129" t="s">
        <v>8160</v>
      </c>
      <c r="B8129">
        <v>59</v>
      </c>
      <c r="D8129" t="str">
        <f t="shared" si="504"/>
        <v xml:space="preserve">6-4-2011 4:51 </v>
      </c>
      <c r="E8129">
        <f t="shared" si="505"/>
        <v>0.99999999994179234</v>
      </c>
      <c r="F8129">
        <v>59</v>
      </c>
      <c r="K8129" t="s">
        <v>17735</v>
      </c>
      <c r="L8129">
        <v>55.9</v>
      </c>
      <c r="N8129" t="s">
        <v>17843</v>
      </c>
      <c r="O8129" t="str">
        <f t="shared" si="506"/>
        <v xml:space="preserve">5-30-2012 7:51 </v>
      </c>
      <c r="P8129">
        <f t="shared" si="507"/>
        <v>0.99999999994179234</v>
      </c>
      <c r="Q8129">
        <v>72</v>
      </c>
      <c r="R8129">
        <v>0.99999999994179234</v>
      </c>
      <c r="S8129">
        <v>78.099999999999994</v>
      </c>
    </row>
    <row r="8130" spans="1:19" x14ac:dyDescent="0.25">
      <c r="A8130" t="s">
        <v>8161</v>
      </c>
      <c r="B8130">
        <v>62.1</v>
      </c>
      <c r="D8130" t="str">
        <f t="shared" si="504"/>
        <v xml:space="preserve">6-4-2011 3:51 </v>
      </c>
      <c r="E8130">
        <f t="shared" si="505"/>
        <v>0.99999999994179234</v>
      </c>
      <c r="F8130">
        <v>62.1</v>
      </c>
      <c r="K8130" t="s">
        <v>17736</v>
      </c>
      <c r="L8130">
        <v>57</v>
      </c>
      <c r="N8130" t="s">
        <v>17844</v>
      </c>
      <c r="O8130" t="str">
        <f t="shared" si="506"/>
        <v xml:space="preserve">5-30-2012 6:51 </v>
      </c>
      <c r="P8130">
        <f t="shared" si="507"/>
        <v>0.56666666659293696</v>
      </c>
      <c r="Q8130">
        <v>72</v>
      </c>
      <c r="R8130">
        <v>0.99999999994179234</v>
      </c>
      <c r="S8130">
        <v>78.099999999999994</v>
      </c>
    </row>
    <row r="8131" spans="1:19" x14ac:dyDescent="0.25">
      <c r="A8131" t="s">
        <v>8162</v>
      </c>
      <c r="B8131">
        <v>66</v>
      </c>
      <c r="D8131" t="str">
        <f t="shared" ref="D8131:D8194" si="508">LEFT(A8131,LEN(A8131)-3)</f>
        <v xml:space="preserve">6-4-2011 2:51 </v>
      </c>
      <c r="E8131">
        <f t="shared" ref="E8131:E8194" si="509">(D8131-D8132)*24</f>
        <v>1.0000000001164153</v>
      </c>
      <c r="F8131">
        <v>66</v>
      </c>
      <c r="K8131" t="s">
        <v>17737</v>
      </c>
      <c r="L8131">
        <v>57.9</v>
      </c>
      <c r="N8131" t="s">
        <v>17845</v>
      </c>
      <c r="O8131" t="str">
        <f t="shared" ref="O8131:O8194" si="510">LEFT(N8131,LEN(N8131)-3)</f>
        <v xml:space="preserve">5-30-2012 6:17 </v>
      </c>
      <c r="P8131">
        <f t="shared" ref="P8131:P8194" si="511">(O8131-O8132)*24</f>
        <v>0.43333333334885538</v>
      </c>
      <c r="Q8131">
        <v>71.599999999999994</v>
      </c>
      <c r="R8131">
        <v>0.99999999994179234</v>
      </c>
      <c r="S8131">
        <v>78.099999999999994</v>
      </c>
    </row>
    <row r="8132" spans="1:19" x14ac:dyDescent="0.25">
      <c r="A8132" t="s">
        <v>8163</v>
      </c>
      <c r="B8132">
        <v>64.900000000000006</v>
      </c>
      <c r="D8132" t="str">
        <f t="shared" si="508"/>
        <v xml:space="preserve">6-4-2011 1:51 </v>
      </c>
      <c r="E8132">
        <f t="shared" si="509"/>
        <v>0.99999999994179234</v>
      </c>
      <c r="F8132">
        <v>64.900000000000006</v>
      </c>
      <c r="K8132" t="s">
        <v>17738</v>
      </c>
      <c r="L8132">
        <v>63</v>
      </c>
      <c r="N8132" t="s">
        <v>17846</v>
      </c>
      <c r="O8132" t="str">
        <f t="shared" si="510"/>
        <v xml:space="preserve">5-30-2012 5:51 </v>
      </c>
      <c r="P8132">
        <f t="shared" si="511"/>
        <v>3.3333333441987634E-2</v>
      </c>
      <c r="Q8132">
        <v>72</v>
      </c>
      <c r="R8132">
        <v>0.99999999994179234</v>
      </c>
      <c r="S8132">
        <v>78.099999999999994</v>
      </c>
    </row>
    <row r="8133" spans="1:19" x14ac:dyDescent="0.25">
      <c r="A8133" t="s">
        <v>8164</v>
      </c>
      <c r="B8133">
        <v>66</v>
      </c>
      <c r="D8133" t="str">
        <f t="shared" si="508"/>
        <v xml:space="preserve">6-4-2011 0:51 </v>
      </c>
      <c r="E8133">
        <f t="shared" si="509"/>
        <v>0.99999999994179234</v>
      </c>
      <c r="F8133">
        <v>66</v>
      </c>
      <c r="K8133" t="s">
        <v>17739</v>
      </c>
      <c r="L8133">
        <v>64</v>
      </c>
      <c r="N8133" t="s">
        <v>17847</v>
      </c>
      <c r="O8133" t="str">
        <f t="shared" si="510"/>
        <v xml:space="preserve">5-30-2012 5:49 </v>
      </c>
      <c r="P8133">
        <f t="shared" si="511"/>
        <v>0.96666666667442769</v>
      </c>
      <c r="Q8133">
        <v>71.599999999999994</v>
      </c>
      <c r="R8133">
        <v>0.99999999994179234</v>
      </c>
      <c r="S8133">
        <v>78.099999999999994</v>
      </c>
    </row>
    <row r="8134" spans="1:19" x14ac:dyDescent="0.25">
      <c r="A8134" t="s">
        <v>8165</v>
      </c>
      <c r="B8134">
        <v>66</v>
      </c>
      <c r="D8134" t="str">
        <f t="shared" si="508"/>
        <v xml:space="preserve">6-3-2011 23:51 </v>
      </c>
      <c r="E8134">
        <f t="shared" si="509"/>
        <v>1.0000000001164153</v>
      </c>
      <c r="F8134">
        <v>66</v>
      </c>
      <c r="K8134" t="s">
        <v>17740</v>
      </c>
      <c r="L8134">
        <v>71.099999999999994</v>
      </c>
      <c r="N8134" t="s">
        <v>17848</v>
      </c>
      <c r="O8134" t="str">
        <f t="shared" si="510"/>
        <v xml:space="preserve">5-30-2012 4:51 </v>
      </c>
      <c r="P8134">
        <f t="shared" si="511"/>
        <v>0.99999999994179234</v>
      </c>
      <c r="Q8134">
        <v>72</v>
      </c>
      <c r="R8134">
        <v>0.99999999994179234</v>
      </c>
      <c r="S8134">
        <v>78.099999999999994</v>
      </c>
    </row>
    <row r="8135" spans="1:19" x14ac:dyDescent="0.25">
      <c r="A8135" t="s">
        <v>8166</v>
      </c>
      <c r="B8135">
        <v>70</v>
      </c>
      <c r="D8135" t="str">
        <f t="shared" si="508"/>
        <v xml:space="preserve">6-3-2011 22:51 </v>
      </c>
      <c r="E8135">
        <f t="shared" si="509"/>
        <v>0.99999999994179234</v>
      </c>
      <c r="F8135">
        <v>70</v>
      </c>
      <c r="K8135" t="s">
        <v>17741</v>
      </c>
      <c r="L8135">
        <v>73</v>
      </c>
      <c r="N8135" t="s">
        <v>17849</v>
      </c>
      <c r="O8135" t="str">
        <f t="shared" si="510"/>
        <v xml:space="preserve">5-30-2012 3:51 </v>
      </c>
      <c r="P8135">
        <f t="shared" si="511"/>
        <v>0.99999999994179234</v>
      </c>
      <c r="Q8135">
        <v>72</v>
      </c>
      <c r="R8135">
        <v>0.99999999994179234</v>
      </c>
      <c r="S8135">
        <v>78.099999999999994</v>
      </c>
    </row>
    <row r="8136" spans="1:19" x14ac:dyDescent="0.25">
      <c r="A8136" t="s">
        <v>8167</v>
      </c>
      <c r="B8136">
        <v>70</v>
      </c>
      <c r="D8136" t="str">
        <f t="shared" si="508"/>
        <v xml:space="preserve">6-3-2011 21:51 </v>
      </c>
      <c r="E8136">
        <f t="shared" si="509"/>
        <v>0.99999999994179234</v>
      </c>
      <c r="F8136">
        <v>70</v>
      </c>
      <c r="K8136" t="s">
        <v>17742</v>
      </c>
      <c r="L8136">
        <v>73</v>
      </c>
      <c r="N8136" t="s">
        <v>17850</v>
      </c>
      <c r="O8136" t="str">
        <f t="shared" si="510"/>
        <v xml:space="preserve">5-30-2012 2:51 </v>
      </c>
      <c r="P8136">
        <f t="shared" si="511"/>
        <v>0.45000000006984919</v>
      </c>
      <c r="Q8136">
        <v>73</v>
      </c>
      <c r="R8136">
        <v>0.99999999994179234</v>
      </c>
      <c r="S8136">
        <v>78.099999999999994</v>
      </c>
    </row>
    <row r="8137" spans="1:19" x14ac:dyDescent="0.25">
      <c r="A8137" t="s">
        <v>8168</v>
      </c>
      <c r="B8137">
        <v>73</v>
      </c>
      <c r="D8137" t="str">
        <f t="shared" si="508"/>
        <v xml:space="preserve">6-3-2011 20:51 </v>
      </c>
      <c r="E8137">
        <f t="shared" si="509"/>
        <v>1.0000000001164153</v>
      </c>
      <c r="F8137">
        <v>73</v>
      </c>
      <c r="K8137" t="s">
        <v>17743</v>
      </c>
      <c r="L8137">
        <v>75</v>
      </c>
      <c r="N8137" t="s">
        <v>17851</v>
      </c>
      <c r="O8137" t="str">
        <f t="shared" si="510"/>
        <v xml:space="preserve">5-30-2012 2:24 </v>
      </c>
      <c r="P8137">
        <f t="shared" si="511"/>
        <v>0.55000000004656613</v>
      </c>
      <c r="Q8137">
        <v>73.400000000000006</v>
      </c>
      <c r="R8137">
        <v>0.99999999994179234</v>
      </c>
      <c r="S8137">
        <v>78.099999999999994</v>
      </c>
    </row>
    <row r="8138" spans="1:19" x14ac:dyDescent="0.25">
      <c r="A8138" t="s">
        <v>8169</v>
      </c>
      <c r="B8138">
        <v>77</v>
      </c>
      <c r="D8138" t="str">
        <f t="shared" si="508"/>
        <v xml:space="preserve">6-3-2011 19:51 </v>
      </c>
      <c r="E8138">
        <f t="shared" si="509"/>
        <v>0.99999999994179234</v>
      </c>
      <c r="F8138">
        <v>77</v>
      </c>
      <c r="K8138" t="s">
        <v>17744</v>
      </c>
      <c r="L8138">
        <v>73.900000000000006</v>
      </c>
      <c r="N8138" t="s">
        <v>17852</v>
      </c>
      <c r="O8138" t="str">
        <f t="shared" si="510"/>
        <v xml:space="preserve">5-30-2012 1:51 </v>
      </c>
      <c r="P8138">
        <f t="shared" si="511"/>
        <v>0.99999999994179234</v>
      </c>
      <c r="Q8138">
        <v>73</v>
      </c>
      <c r="R8138">
        <v>0.99999999994179234</v>
      </c>
      <c r="S8138">
        <v>78.099999999999994</v>
      </c>
    </row>
    <row r="8139" spans="1:19" x14ac:dyDescent="0.25">
      <c r="A8139" t="s">
        <v>8170</v>
      </c>
      <c r="B8139">
        <v>82</v>
      </c>
      <c r="D8139" t="str">
        <f t="shared" si="508"/>
        <v xml:space="preserve">6-3-2011 18:51 </v>
      </c>
      <c r="E8139">
        <f t="shared" si="509"/>
        <v>0.99999999994179234</v>
      </c>
      <c r="F8139">
        <v>82</v>
      </c>
      <c r="K8139" t="s">
        <v>17745</v>
      </c>
      <c r="L8139">
        <v>72</v>
      </c>
      <c r="N8139" t="s">
        <v>17853</v>
      </c>
      <c r="O8139" t="str">
        <f t="shared" si="510"/>
        <v xml:space="preserve">5-30-2012 0:51 </v>
      </c>
      <c r="P8139">
        <f t="shared" si="511"/>
        <v>0.99999999994179234</v>
      </c>
      <c r="Q8139">
        <v>73</v>
      </c>
      <c r="R8139">
        <v>0.34999999991850927</v>
      </c>
      <c r="S8139">
        <v>78.099999999999994</v>
      </c>
    </row>
    <row r="8140" spans="1:19" x14ac:dyDescent="0.25">
      <c r="A8140" t="s">
        <v>8171</v>
      </c>
      <c r="B8140">
        <v>84</v>
      </c>
      <c r="D8140" t="str">
        <f t="shared" si="508"/>
        <v xml:space="preserve">6-3-2011 17:51 </v>
      </c>
      <c r="E8140">
        <f t="shared" si="509"/>
        <v>1.0000000001164153</v>
      </c>
      <c r="F8140">
        <v>84</v>
      </c>
      <c r="K8140" t="s">
        <v>17746</v>
      </c>
      <c r="L8140">
        <v>73</v>
      </c>
      <c r="N8140" t="s">
        <v>17854</v>
      </c>
      <c r="O8140" t="str">
        <f t="shared" si="510"/>
        <v xml:space="preserve">5-29-2012 23:51 </v>
      </c>
      <c r="P8140">
        <f t="shared" si="511"/>
        <v>1.0000000001164153</v>
      </c>
      <c r="Q8140">
        <v>73.900000000000006</v>
      </c>
      <c r="R8140">
        <v>1.0000000001164153</v>
      </c>
      <c r="S8140">
        <v>78.099999999999994</v>
      </c>
    </row>
    <row r="8141" spans="1:19" x14ac:dyDescent="0.25">
      <c r="A8141" t="s">
        <v>8172</v>
      </c>
      <c r="B8141">
        <v>84</v>
      </c>
      <c r="D8141" t="str">
        <f t="shared" si="508"/>
        <v xml:space="preserve">6-3-2011 16:51 </v>
      </c>
      <c r="E8141">
        <f t="shared" si="509"/>
        <v>0.99999999994179234</v>
      </c>
      <c r="F8141">
        <v>84</v>
      </c>
      <c r="K8141" t="s">
        <v>17747</v>
      </c>
      <c r="L8141">
        <v>71.099999999999994</v>
      </c>
      <c r="N8141" t="s">
        <v>17855</v>
      </c>
      <c r="O8141" t="str">
        <f t="shared" si="510"/>
        <v xml:space="preserve">5-29-2012 22:51 </v>
      </c>
      <c r="P8141">
        <f t="shared" si="511"/>
        <v>0.99999999994179234</v>
      </c>
      <c r="Q8141">
        <v>73.900000000000006</v>
      </c>
      <c r="R8141">
        <v>0.99999999994179234</v>
      </c>
      <c r="S8141">
        <v>78.099999999999994</v>
      </c>
    </row>
    <row r="8142" spans="1:19" x14ac:dyDescent="0.25">
      <c r="A8142" t="s">
        <v>8173</v>
      </c>
      <c r="B8142">
        <v>84</v>
      </c>
      <c r="D8142" t="str">
        <f t="shared" si="508"/>
        <v xml:space="preserve">6-3-2011 15:51 </v>
      </c>
      <c r="E8142">
        <f t="shared" si="509"/>
        <v>0.99999999994179234</v>
      </c>
      <c r="F8142">
        <v>84</v>
      </c>
      <c r="K8142" t="s">
        <v>17748</v>
      </c>
      <c r="L8142">
        <v>70</v>
      </c>
      <c r="N8142" t="s">
        <v>17856</v>
      </c>
      <c r="O8142" t="str">
        <f t="shared" si="510"/>
        <v xml:space="preserve">5-29-2012 21:51 </v>
      </c>
      <c r="P8142">
        <f t="shared" si="511"/>
        <v>0.99999999994179234</v>
      </c>
      <c r="Q8142">
        <v>73.900000000000006</v>
      </c>
      <c r="R8142">
        <v>0.99999999994179234</v>
      </c>
      <c r="S8142">
        <v>78.099999999999994</v>
      </c>
    </row>
    <row r="8143" spans="1:19" x14ac:dyDescent="0.25">
      <c r="A8143" t="s">
        <v>8174</v>
      </c>
      <c r="B8143">
        <v>84</v>
      </c>
      <c r="D8143" t="str">
        <f t="shared" si="508"/>
        <v xml:space="preserve">6-3-2011 14:51 </v>
      </c>
      <c r="E8143">
        <f t="shared" si="509"/>
        <v>1.0000000001164153</v>
      </c>
      <c r="F8143">
        <v>84</v>
      </c>
      <c r="K8143" t="s">
        <v>17749</v>
      </c>
      <c r="L8143">
        <v>68</v>
      </c>
      <c r="N8143" t="s">
        <v>17857</v>
      </c>
      <c r="O8143" t="str">
        <f t="shared" si="510"/>
        <v xml:space="preserve">5-29-2012 20:51 </v>
      </c>
      <c r="P8143">
        <f t="shared" si="511"/>
        <v>1.0000000001164153</v>
      </c>
      <c r="Q8143">
        <v>75</v>
      </c>
      <c r="R8143">
        <v>0.33333333337213844</v>
      </c>
      <c r="S8143">
        <v>78.099999999999994</v>
      </c>
    </row>
    <row r="8144" spans="1:19" x14ac:dyDescent="0.25">
      <c r="A8144" t="s">
        <v>8175</v>
      </c>
      <c r="B8144">
        <v>82</v>
      </c>
      <c r="D8144" t="str">
        <f t="shared" si="508"/>
        <v xml:space="preserve">6-3-2011 13:51 </v>
      </c>
      <c r="E8144">
        <f t="shared" si="509"/>
        <v>0.99999999994179234</v>
      </c>
      <c r="F8144">
        <v>82</v>
      </c>
      <c r="K8144" t="s">
        <v>17750</v>
      </c>
      <c r="L8144">
        <v>66</v>
      </c>
      <c r="N8144" t="s">
        <v>17858</v>
      </c>
      <c r="O8144" t="str">
        <f t="shared" si="510"/>
        <v xml:space="preserve">5-29-2012 19:51 </v>
      </c>
      <c r="P8144">
        <f t="shared" si="511"/>
        <v>0.99999999994179234</v>
      </c>
      <c r="Q8144">
        <v>77</v>
      </c>
      <c r="R8144">
        <v>0.99999999994179234</v>
      </c>
      <c r="S8144">
        <v>78.099999999999994</v>
      </c>
    </row>
    <row r="8145" spans="1:19" x14ac:dyDescent="0.25">
      <c r="A8145" t="s">
        <v>8176</v>
      </c>
      <c r="B8145">
        <v>81</v>
      </c>
      <c r="D8145" t="str">
        <f t="shared" si="508"/>
        <v xml:space="preserve">6-3-2011 12:51 </v>
      </c>
      <c r="E8145">
        <f t="shared" si="509"/>
        <v>0.99999999994179234</v>
      </c>
      <c r="F8145">
        <v>81</v>
      </c>
      <c r="K8145" t="s">
        <v>17751</v>
      </c>
      <c r="L8145">
        <v>62.1</v>
      </c>
      <c r="N8145" t="s">
        <v>17859</v>
      </c>
      <c r="O8145" t="str">
        <f t="shared" si="510"/>
        <v xml:space="preserve">5-29-2012 18:51 </v>
      </c>
      <c r="P8145">
        <f t="shared" si="511"/>
        <v>0.99999999994179234</v>
      </c>
      <c r="Q8145">
        <v>80.099999999999994</v>
      </c>
      <c r="R8145">
        <v>0.99999999994179234</v>
      </c>
      <c r="S8145">
        <v>78.099999999999994</v>
      </c>
    </row>
    <row r="8146" spans="1:19" x14ac:dyDescent="0.25">
      <c r="A8146" t="s">
        <v>8177</v>
      </c>
      <c r="B8146">
        <v>79</v>
      </c>
      <c r="D8146" t="str">
        <f t="shared" si="508"/>
        <v xml:space="preserve">6-3-2011 11:51 </v>
      </c>
      <c r="E8146">
        <f t="shared" si="509"/>
        <v>1.0000000001164153</v>
      </c>
      <c r="F8146">
        <v>79</v>
      </c>
      <c r="K8146" t="s">
        <v>17752</v>
      </c>
      <c r="L8146">
        <v>60.1</v>
      </c>
      <c r="N8146" t="s">
        <v>17860</v>
      </c>
      <c r="O8146" t="str">
        <f t="shared" si="510"/>
        <v xml:space="preserve">5-29-2012 17:51 </v>
      </c>
      <c r="P8146">
        <f t="shared" si="511"/>
        <v>1.0000000001164153</v>
      </c>
      <c r="Q8146">
        <v>82.9</v>
      </c>
      <c r="R8146">
        <v>0.99999999994179234</v>
      </c>
      <c r="S8146">
        <v>78.099999999999994</v>
      </c>
    </row>
    <row r="8147" spans="1:19" x14ac:dyDescent="0.25">
      <c r="A8147" t="s">
        <v>8178</v>
      </c>
      <c r="B8147">
        <v>78.099999999999994</v>
      </c>
      <c r="D8147" t="str">
        <f t="shared" si="508"/>
        <v xml:space="preserve">6-3-2011 10:51 </v>
      </c>
      <c r="E8147">
        <f t="shared" si="509"/>
        <v>0.99999999994179234</v>
      </c>
      <c r="F8147">
        <v>78.099999999999994</v>
      </c>
      <c r="K8147" t="s">
        <v>17753</v>
      </c>
      <c r="L8147">
        <v>57.9</v>
      </c>
      <c r="N8147" t="s">
        <v>17861</v>
      </c>
      <c r="O8147" t="str">
        <f t="shared" si="510"/>
        <v xml:space="preserve">5-29-2012 16:51 </v>
      </c>
      <c r="P8147">
        <f t="shared" si="511"/>
        <v>0.99999999994179234</v>
      </c>
      <c r="Q8147">
        <v>82</v>
      </c>
      <c r="R8147">
        <v>1.0000000001164153</v>
      </c>
      <c r="S8147">
        <v>78.099999999999994</v>
      </c>
    </row>
    <row r="8148" spans="1:19" x14ac:dyDescent="0.25">
      <c r="A8148" t="s">
        <v>8179</v>
      </c>
      <c r="B8148">
        <v>75</v>
      </c>
      <c r="D8148" t="str">
        <f t="shared" si="508"/>
        <v xml:space="preserve">6-3-2011 9:51 </v>
      </c>
      <c r="E8148">
        <f t="shared" si="509"/>
        <v>0.99999999994179234</v>
      </c>
      <c r="F8148">
        <v>75</v>
      </c>
      <c r="K8148" t="s">
        <v>17754</v>
      </c>
      <c r="L8148">
        <v>59</v>
      </c>
      <c r="N8148" t="s">
        <v>17862</v>
      </c>
      <c r="O8148" t="str">
        <f t="shared" si="510"/>
        <v xml:space="preserve">5-29-2012 15:51 </v>
      </c>
      <c r="P8148">
        <f t="shared" si="511"/>
        <v>0.99999999994179234</v>
      </c>
      <c r="Q8148">
        <v>86</v>
      </c>
      <c r="R8148">
        <v>0.1499999999650754</v>
      </c>
      <c r="S8148">
        <v>78.099999999999994</v>
      </c>
    </row>
    <row r="8149" spans="1:19" x14ac:dyDescent="0.25">
      <c r="A8149" t="s">
        <v>8180</v>
      </c>
      <c r="B8149">
        <v>73.900000000000006</v>
      </c>
      <c r="D8149" t="str">
        <f t="shared" si="508"/>
        <v xml:space="preserve">6-3-2011 8:51 </v>
      </c>
      <c r="E8149">
        <f t="shared" si="509"/>
        <v>1.0000000001164153</v>
      </c>
      <c r="F8149">
        <v>73.900000000000006</v>
      </c>
      <c r="K8149" t="s">
        <v>17755</v>
      </c>
      <c r="L8149">
        <v>61</v>
      </c>
      <c r="N8149" t="s">
        <v>17863</v>
      </c>
      <c r="O8149" t="str">
        <f t="shared" si="510"/>
        <v xml:space="preserve">5-29-2012 14:51 </v>
      </c>
      <c r="P8149">
        <f t="shared" si="511"/>
        <v>1.0000000001164153</v>
      </c>
      <c r="Q8149">
        <v>86</v>
      </c>
      <c r="R8149">
        <v>1.0000000001164153</v>
      </c>
      <c r="S8149">
        <v>78.099999999999994</v>
      </c>
    </row>
    <row r="8150" spans="1:19" x14ac:dyDescent="0.25">
      <c r="A8150" t="s">
        <v>8181</v>
      </c>
      <c r="B8150">
        <v>72</v>
      </c>
      <c r="D8150" t="str">
        <f t="shared" si="508"/>
        <v xml:space="preserve">6-3-2011 7:51 </v>
      </c>
      <c r="E8150">
        <f t="shared" si="509"/>
        <v>0.99999999994179234</v>
      </c>
      <c r="F8150">
        <v>72</v>
      </c>
      <c r="K8150" t="s">
        <v>17756</v>
      </c>
      <c r="L8150">
        <v>63</v>
      </c>
      <c r="N8150" t="s">
        <v>17864</v>
      </c>
      <c r="O8150" t="str">
        <f t="shared" si="510"/>
        <v xml:space="preserve">5-29-2012 13:51 </v>
      </c>
      <c r="P8150">
        <f t="shared" si="511"/>
        <v>0.99999999994179234</v>
      </c>
      <c r="Q8150">
        <v>87.1</v>
      </c>
      <c r="R8150">
        <v>1.0000000001164153</v>
      </c>
      <c r="S8150">
        <v>78.099999999999994</v>
      </c>
    </row>
    <row r="8151" spans="1:19" x14ac:dyDescent="0.25">
      <c r="A8151" t="s">
        <v>8182</v>
      </c>
      <c r="B8151">
        <v>70</v>
      </c>
      <c r="D8151" t="str">
        <f t="shared" si="508"/>
        <v xml:space="preserve">6-3-2011 6:51 </v>
      </c>
      <c r="E8151">
        <f t="shared" si="509"/>
        <v>0.99999999994179234</v>
      </c>
      <c r="F8151">
        <v>70</v>
      </c>
      <c r="K8151" t="s">
        <v>17757</v>
      </c>
      <c r="L8151">
        <v>64</v>
      </c>
      <c r="N8151" t="s">
        <v>17865</v>
      </c>
      <c r="O8151" t="str">
        <f t="shared" si="510"/>
        <v xml:space="preserve">5-29-2012 12:51 </v>
      </c>
      <c r="P8151">
        <f t="shared" si="511"/>
        <v>0.99999999994179234</v>
      </c>
      <c r="Q8151">
        <v>82.9</v>
      </c>
      <c r="R8151">
        <v>1.0000000001164153</v>
      </c>
      <c r="S8151">
        <v>78.099999999999994</v>
      </c>
    </row>
    <row r="8152" spans="1:19" x14ac:dyDescent="0.25">
      <c r="A8152" t="s">
        <v>8183</v>
      </c>
      <c r="B8152">
        <v>71.099999999999994</v>
      </c>
      <c r="D8152" t="str">
        <f t="shared" si="508"/>
        <v xml:space="preserve">6-3-2011 5:51 </v>
      </c>
      <c r="E8152">
        <f t="shared" si="509"/>
        <v>1.0000000001164153</v>
      </c>
      <c r="F8152">
        <v>71.099999999999994</v>
      </c>
      <c r="K8152" t="s">
        <v>17758</v>
      </c>
      <c r="L8152">
        <v>64.900000000000006</v>
      </c>
      <c r="N8152" t="s">
        <v>17866</v>
      </c>
      <c r="O8152" t="str">
        <f t="shared" si="510"/>
        <v xml:space="preserve">5-29-2012 11:51 </v>
      </c>
      <c r="P8152">
        <f t="shared" si="511"/>
        <v>1.0000000001164153</v>
      </c>
      <c r="Q8152">
        <v>84</v>
      </c>
      <c r="R8152">
        <v>0.99999999994179234</v>
      </c>
      <c r="S8152">
        <v>78.099999999999994</v>
      </c>
    </row>
    <row r="8153" spans="1:19" x14ac:dyDescent="0.25">
      <c r="A8153" t="s">
        <v>8184</v>
      </c>
      <c r="B8153">
        <v>73</v>
      </c>
      <c r="D8153" t="str">
        <f t="shared" si="508"/>
        <v xml:space="preserve">6-3-2011 4:51 </v>
      </c>
      <c r="E8153">
        <f t="shared" si="509"/>
        <v>0.99999999994179234</v>
      </c>
      <c r="F8153">
        <v>73</v>
      </c>
      <c r="K8153" t="s">
        <v>17759</v>
      </c>
      <c r="L8153">
        <v>64.900000000000006</v>
      </c>
      <c r="N8153" t="s">
        <v>17867</v>
      </c>
      <c r="O8153" t="str">
        <f t="shared" si="510"/>
        <v xml:space="preserve">5-29-2012 10:51 </v>
      </c>
      <c r="P8153">
        <f t="shared" si="511"/>
        <v>0.99999999994179234</v>
      </c>
      <c r="Q8153">
        <v>82</v>
      </c>
      <c r="R8153">
        <v>0.99999999994179234</v>
      </c>
      <c r="S8153">
        <v>78.099999999999994</v>
      </c>
    </row>
    <row r="8154" spans="1:19" x14ac:dyDescent="0.25">
      <c r="A8154" t="s">
        <v>8185</v>
      </c>
      <c r="B8154">
        <v>73.900000000000006</v>
      </c>
      <c r="D8154" t="str">
        <f t="shared" si="508"/>
        <v xml:space="preserve">6-3-2011 3:51 </v>
      </c>
      <c r="E8154">
        <f t="shared" si="509"/>
        <v>0.99999999994179234</v>
      </c>
      <c r="F8154">
        <v>73.900000000000006</v>
      </c>
      <c r="K8154" t="s">
        <v>17760</v>
      </c>
      <c r="L8154">
        <v>64.900000000000006</v>
      </c>
      <c r="N8154" t="s">
        <v>17868</v>
      </c>
      <c r="O8154" t="str">
        <f t="shared" si="510"/>
        <v xml:space="preserve">5-29-2012 9:51 </v>
      </c>
      <c r="P8154">
        <f t="shared" si="511"/>
        <v>0.24999999994179234</v>
      </c>
      <c r="Q8154">
        <v>79</v>
      </c>
      <c r="R8154">
        <v>0.99999999994179234</v>
      </c>
      <c r="S8154">
        <v>78.099999999999994</v>
      </c>
    </row>
    <row r="8155" spans="1:19" x14ac:dyDescent="0.25">
      <c r="A8155" t="s">
        <v>8186</v>
      </c>
      <c r="B8155">
        <v>73.900000000000006</v>
      </c>
      <c r="D8155" t="str">
        <f t="shared" si="508"/>
        <v xml:space="preserve">6-3-2011 2:51 </v>
      </c>
      <c r="E8155">
        <f t="shared" si="509"/>
        <v>1.0000000001164153</v>
      </c>
      <c r="F8155">
        <v>73.900000000000006</v>
      </c>
      <c r="K8155" t="s">
        <v>17761</v>
      </c>
      <c r="L8155">
        <v>66.2</v>
      </c>
      <c r="N8155" t="s">
        <v>17869</v>
      </c>
      <c r="O8155" t="str">
        <f t="shared" si="510"/>
        <v xml:space="preserve">5-29-2012 9:36 </v>
      </c>
      <c r="P8155">
        <f t="shared" si="511"/>
        <v>0.75</v>
      </c>
      <c r="Q8155">
        <v>77</v>
      </c>
      <c r="R8155">
        <v>1.0000000001164153</v>
      </c>
      <c r="S8155">
        <v>78.099999999999994</v>
      </c>
    </row>
    <row r="8156" spans="1:19" x14ac:dyDescent="0.25">
      <c r="A8156" t="s">
        <v>8187</v>
      </c>
      <c r="B8156">
        <v>75</v>
      </c>
      <c r="D8156" t="str">
        <f t="shared" si="508"/>
        <v xml:space="preserve">6-3-2011 1:51 </v>
      </c>
      <c r="E8156">
        <f t="shared" si="509"/>
        <v>0.99999999994179234</v>
      </c>
      <c r="F8156">
        <v>75</v>
      </c>
      <c r="K8156" t="s">
        <v>17762</v>
      </c>
      <c r="L8156">
        <v>64.900000000000006</v>
      </c>
      <c r="N8156" t="s">
        <v>17870</v>
      </c>
      <c r="O8156" t="str">
        <f t="shared" si="510"/>
        <v xml:space="preserve">5-29-2012 8:51 </v>
      </c>
      <c r="P8156">
        <f t="shared" si="511"/>
        <v>1.0000000001164153</v>
      </c>
      <c r="Q8156">
        <v>75.900000000000006</v>
      </c>
      <c r="R8156">
        <v>1.0000000001164153</v>
      </c>
      <c r="S8156">
        <v>78.099999999999994</v>
      </c>
    </row>
    <row r="8157" spans="1:19" x14ac:dyDescent="0.25">
      <c r="A8157" t="s">
        <v>8188</v>
      </c>
      <c r="B8157">
        <v>75.900000000000006</v>
      </c>
      <c r="D8157" t="str">
        <f t="shared" si="508"/>
        <v xml:space="preserve">6-3-2011 0:51 </v>
      </c>
      <c r="E8157">
        <f t="shared" si="509"/>
        <v>0.99999999994179234</v>
      </c>
      <c r="F8157">
        <v>75.900000000000006</v>
      </c>
      <c r="K8157" t="s">
        <v>17763</v>
      </c>
      <c r="L8157">
        <v>64.400000000000006</v>
      </c>
      <c r="N8157" t="s">
        <v>17871</v>
      </c>
      <c r="O8157" t="str">
        <f t="shared" si="510"/>
        <v xml:space="preserve">5-29-2012 7:51 </v>
      </c>
      <c r="P8157">
        <f t="shared" si="511"/>
        <v>0.63333333330228925</v>
      </c>
      <c r="Q8157">
        <v>73.900000000000006</v>
      </c>
      <c r="R8157">
        <v>0.99999999994179234</v>
      </c>
      <c r="S8157">
        <v>78.099999999999994</v>
      </c>
    </row>
    <row r="8158" spans="1:19" x14ac:dyDescent="0.25">
      <c r="A8158" t="s">
        <v>8189</v>
      </c>
      <c r="B8158">
        <v>72</v>
      </c>
      <c r="D8158" t="str">
        <f t="shared" si="508"/>
        <v xml:space="preserve">6-2-2011 23:51 </v>
      </c>
      <c r="E8158">
        <f t="shared" si="509"/>
        <v>1.0000000001164153</v>
      </c>
      <c r="F8158">
        <v>72</v>
      </c>
      <c r="K8158" t="s">
        <v>17764</v>
      </c>
      <c r="L8158">
        <v>64.400000000000006</v>
      </c>
      <c r="N8158" t="s">
        <v>17872</v>
      </c>
      <c r="O8158" t="str">
        <f t="shared" si="510"/>
        <v xml:space="preserve">5-29-2012 7:13 </v>
      </c>
      <c r="P8158">
        <f t="shared" si="511"/>
        <v>0.36666666663950309</v>
      </c>
      <c r="Q8158">
        <v>73.400000000000006</v>
      </c>
      <c r="R8158">
        <v>0.99999999994179234</v>
      </c>
      <c r="S8158">
        <v>78.099999999999994</v>
      </c>
    </row>
    <row r="8159" spans="1:19" x14ac:dyDescent="0.25">
      <c r="A8159" t="s">
        <v>8190</v>
      </c>
      <c r="B8159">
        <v>72</v>
      </c>
      <c r="D8159" t="str">
        <f t="shared" si="508"/>
        <v xml:space="preserve">6-2-2011 22:51 </v>
      </c>
      <c r="E8159">
        <f t="shared" si="509"/>
        <v>0.99999999994179234</v>
      </c>
      <c r="F8159">
        <v>72</v>
      </c>
      <c r="K8159" t="s">
        <v>17765</v>
      </c>
      <c r="L8159">
        <v>66.2</v>
      </c>
      <c r="N8159" t="s">
        <v>17873</v>
      </c>
      <c r="O8159" t="str">
        <f t="shared" si="510"/>
        <v xml:space="preserve">5-29-2012 6:51 </v>
      </c>
      <c r="P8159">
        <f t="shared" si="511"/>
        <v>0.99999999994179234</v>
      </c>
      <c r="Q8159">
        <v>73</v>
      </c>
      <c r="R8159">
        <v>0.99999999994179234</v>
      </c>
      <c r="S8159">
        <v>78.099999999999994</v>
      </c>
    </row>
    <row r="8160" spans="1:19" x14ac:dyDescent="0.25">
      <c r="A8160" t="s">
        <v>8191</v>
      </c>
      <c r="B8160">
        <v>73.900000000000006</v>
      </c>
      <c r="D8160" t="str">
        <f t="shared" si="508"/>
        <v xml:space="preserve">6-2-2011 21:51 </v>
      </c>
      <c r="E8160">
        <f t="shared" si="509"/>
        <v>0.99999999994179234</v>
      </c>
      <c r="F8160">
        <v>73.900000000000006</v>
      </c>
      <c r="K8160" t="s">
        <v>17766</v>
      </c>
      <c r="L8160">
        <v>69.8</v>
      </c>
      <c r="N8160" t="s">
        <v>17874</v>
      </c>
      <c r="O8160" t="str">
        <f t="shared" si="510"/>
        <v xml:space="preserve">5-29-2012 5:51 </v>
      </c>
      <c r="P8160">
        <f t="shared" si="511"/>
        <v>1.0000000001164153</v>
      </c>
      <c r="Q8160">
        <v>73</v>
      </c>
      <c r="R8160">
        <v>0.99999999994179234</v>
      </c>
      <c r="S8160">
        <v>78.099999999999994</v>
      </c>
    </row>
    <row r="8161" spans="1:19" x14ac:dyDescent="0.25">
      <c r="A8161" t="s">
        <v>8192</v>
      </c>
      <c r="B8161">
        <v>79</v>
      </c>
      <c r="D8161" t="str">
        <f t="shared" si="508"/>
        <v xml:space="preserve">6-2-2011 20:51 </v>
      </c>
      <c r="E8161">
        <f t="shared" si="509"/>
        <v>1.0000000001164153</v>
      </c>
      <c r="F8161">
        <v>79</v>
      </c>
      <c r="K8161" t="s">
        <v>17767</v>
      </c>
      <c r="L8161">
        <v>70</v>
      </c>
      <c r="N8161" t="s">
        <v>17875</v>
      </c>
      <c r="O8161" t="str">
        <f t="shared" si="510"/>
        <v xml:space="preserve">5-29-2012 4:51 </v>
      </c>
      <c r="P8161">
        <f t="shared" si="511"/>
        <v>0.73333333327900618</v>
      </c>
      <c r="Q8161">
        <v>72</v>
      </c>
      <c r="R8161">
        <v>0.99999999994179234</v>
      </c>
      <c r="S8161">
        <v>78.099999999999994</v>
      </c>
    </row>
    <row r="8162" spans="1:19" x14ac:dyDescent="0.25">
      <c r="A8162" t="s">
        <v>8193</v>
      </c>
      <c r="B8162">
        <v>87.1</v>
      </c>
      <c r="D8162" t="str">
        <f t="shared" si="508"/>
        <v xml:space="preserve">6-2-2011 19:51 </v>
      </c>
      <c r="E8162">
        <f t="shared" si="509"/>
        <v>0.99999999994179234</v>
      </c>
      <c r="F8162">
        <v>87.1</v>
      </c>
      <c r="K8162" t="s">
        <v>17768</v>
      </c>
      <c r="L8162">
        <v>73.900000000000006</v>
      </c>
      <c r="N8162" t="s">
        <v>17876</v>
      </c>
      <c r="O8162" t="str">
        <f t="shared" si="510"/>
        <v xml:space="preserve">5-29-2012 4:07 </v>
      </c>
      <c r="P8162">
        <f t="shared" si="511"/>
        <v>0.26666666666278616</v>
      </c>
      <c r="Q8162">
        <v>71.599999999999994</v>
      </c>
      <c r="R8162">
        <v>0.99999999994179234</v>
      </c>
      <c r="S8162">
        <v>78.099999999999994</v>
      </c>
    </row>
    <row r="8163" spans="1:19" x14ac:dyDescent="0.25">
      <c r="A8163" t="s">
        <v>8194</v>
      </c>
      <c r="B8163">
        <v>90</v>
      </c>
      <c r="D8163" t="str">
        <f t="shared" si="508"/>
        <v xml:space="preserve">6-2-2011 18:51 </v>
      </c>
      <c r="E8163">
        <f t="shared" si="509"/>
        <v>0.99999999994179234</v>
      </c>
      <c r="F8163">
        <v>90</v>
      </c>
      <c r="K8163" t="s">
        <v>17769</v>
      </c>
      <c r="L8163">
        <v>75</v>
      </c>
      <c r="N8163" t="s">
        <v>17877</v>
      </c>
      <c r="O8163" t="str">
        <f t="shared" si="510"/>
        <v xml:space="preserve">5-29-2012 3:51 </v>
      </c>
      <c r="P8163">
        <f t="shared" si="511"/>
        <v>0.99999999994179234</v>
      </c>
      <c r="Q8163">
        <v>72</v>
      </c>
      <c r="R8163">
        <v>0.99999999994179234</v>
      </c>
      <c r="S8163">
        <v>78.099999999999994</v>
      </c>
    </row>
    <row r="8164" spans="1:19" x14ac:dyDescent="0.25">
      <c r="A8164" t="s">
        <v>8195</v>
      </c>
      <c r="B8164">
        <v>91.9</v>
      </c>
      <c r="D8164" t="str">
        <f t="shared" si="508"/>
        <v xml:space="preserve">6-2-2011 17:51 </v>
      </c>
      <c r="E8164">
        <f t="shared" si="509"/>
        <v>1.0000000001164153</v>
      </c>
      <c r="F8164">
        <v>91.9</v>
      </c>
      <c r="K8164" t="s">
        <v>17770</v>
      </c>
      <c r="L8164">
        <v>73.900000000000006</v>
      </c>
      <c r="N8164" t="s">
        <v>17878</v>
      </c>
      <c r="O8164" t="str">
        <f t="shared" si="510"/>
        <v xml:space="preserve">5-29-2012 2:51 </v>
      </c>
      <c r="P8164">
        <f t="shared" si="511"/>
        <v>0.1499999999650754</v>
      </c>
      <c r="Q8164">
        <v>73</v>
      </c>
      <c r="R8164">
        <v>0.99999999994179234</v>
      </c>
      <c r="S8164">
        <v>78.099999999999994</v>
      </c>
    </row>
    <row r="8165" spans="1:19" x14ac:dyDescent="0.25">
      <c r="A8165" t="s">
        <v>8196</v>
      </c>
      <c r="B8165">
        <v>93.9</v>
      </c>
      <c r="D8165" t="str">
        <f t="shared" si="508"/>
        <v xml:space="preserve">6-2-2011 16:51 </v>
      </c>
      <c r="E8165">
        <f t="shared" si="509"/>
        <v>0.99999999994179234</v>
      </c>
      <c r="F8165">
        <v>93.9</v>
      </c>
      <c r="K8165" t="s">
        <v>17771</v>
      </c>
      <c r="L8165">
        <v>75.2</v>
      </c>
      <c r="N8165" t="s">
        <v>17879</v>
      </c>
      <c r="O8165" t="str">
        <f t="shared" si="510"/>
        <v xml:space="preserve">5-29-2012 2:42 </v>
      </c>
      <c r="P8165">
        <f t="shared" si="511"/>
        <v>0.85000000015133992</v>
      </c>
      <c r="Q8165">
        <v>71.599999999999994</v>
      </c>
      <c r="R8165">
        <v>0.99999999994179234</v>
      </c>
      <c r="S8165">
        <v>78.099999999999994</v>
      </c>
    </row>
    <row r="8166" spans="1:19" x14ac:dyDescent="0.25">
      <c r="A8166" t="s">
        <v>8197</v>
      </c>
      <c r="B8166">
        <v>93.9</v>
      </c>
      <c r="D8166" t="str">
        <f t="shared" si="508"/>
        <v xml:space="preserve">6-2-2011 15:51 </v>
      </c>
      <c r="E8166">
        <f t="shared" si="509"/>
        <v>0.99999999994179234</v>
      </c>
      <c r="F8166">
        <v>93.9</v>
      </c>
      <c r="K8166" t="s">
        <v>17772</v>
      </c>
      <c r="L8166">
        <v>72</v>
      </c>
      <c r="N8166" t="s">
        <v>17880</v>
      </c>
      <c r="O8166" t="str">
        <f t="shared" si="510"/>
        <v xml:space="preserve">5-29-2012 1:51 </v>
      </c>
      <c r="P8166">
        <f t="shared" si="511"/>
        <v>0.99999999994179234</v>
      </c>
      <c r="Q8166">
        <v>73</v>
      </c>
      <c r="R8166">
        <v>1.0000000001164153</v>
      </c>
      <c r="S8166">
        <v>78.099999999999994</v>
      </c>
    </row>
    <row r="8167" spans="1:19" x14ac:dyDescent="0.25">
      <c r="A8167" t="s">
        <v>8198</v>
      </c>
      <c r="B8167">
        <v>93</v>
      </c>
      <c r="D8167" t="str">
        <f t="shared" si="508"/>
        <v xml:space="preserve">6-2-2011 14:51 </v>
      </c>
      <c r="E8167">
        <f t="shared" si="509"/>
        <v>1.0000000001164153</v>
      </c>
      <c r="F8167">
        <v>93</v>
      </c>
      <c r="K8167" t="s">
        <v>17773</v>
      </c>
      <c r="L8167">
        <v>71.599999999999994</v>
      </c>
      <c r="N8167" t="s">
        <v>17881</v>
      </c>
      <c r="O8167" t="str">
        <f t="shared" si="510"/>
        <v xml:space="preserve">5-29-2012 0:51 </v>
      </c>
      <c r="P8167">
        <f t="shared" si="511"/>
        <v>0.99999999994179234</v>
      </c>
      <c r="Q8167">
        <v>73.900000000000006</v>
      </c>
      <c r="R8167">
        <v>0.99999999994179234</v>
      </c>
      <c r="S8167">
        <v>78.099999999999994</v>
      </c>
    </row>
    <row r="8168" spans="1:19" x14ac:dyDescent="0.25">
      <c r="A8168" t="s">
        <v>8199</v>
      </c>
      <c r="B8168">
        <v>91.9</v>
      </c>
      <c r="D8168" t="str">
        <f t="shared" si="508"/>
        <v xml:space="preserve">6-2-2011 13:51 </v>
      </c>
      <c r="E8168">
        <f t="shared" si="509"/>
        <v>0.99999999994179234</v>
      </c>
      <c r="F8168">
        <v>91.9</v>
      </c>
      <c r="K8168" t="s">
        <v>17774</v>
      </c>
      <c r="L8168">
        <v>71.599999999999994</v>
      </c>
      <c r="N8168" t="s">
        <v>17882</v>
      </c>
      <c r="O8168" t="str">
        <f t="shared" si="510"/>
        <v xml:space="preserve">5-28-2012 23:51 </v>
      </c>
      <c r="P8168">
        <f t="shared" si="511"/>
        <v>1.0000000001164153</v>
      </c>
      <c r="Q8168">
        <v>73.900000000000006</v>
      </c>
      <c r="R8168">
        <v>0.99999999994179234</v>
      </c>
      <c r="S8168">
        <v>78.099999999999994</v>
      </c>
    </row>
    <row r="8169" spans="1:19" x14ac:dyDescent="0.25">
      <c r="A8169" t="s">
        <v>8200</v>
      </c>
      <c r="B8169">
        <v>91</v>
      </c>
      <c r="D8169" t="str">
        <f t="shared" si="508"/>
        <v xml:space="preserve">6-2-2011 12:51 </v>
      </c>
      <c r="E8169">
        <f t="shared" si="509"/>
        <v>0.99999999994179234</v>
      </c>
      <c r="F8169">
        <v>91</v>
      </c>
      <c r="K8169" t="s">
        <v>17775</v>
      </c>
      <c r="L8169">
        <v>73.400000000000006</v>
      </c>
      <c r="N8169" t="s">
        <v>17883</v>
      </c>
      <c r="O8169" t="str">
        <f t="shared" si="510"/>
        <v xml:space="preserve">5-28-2012 22:51 </v>
      </c>
      <c r="P8169">
        <f t="shared" si="511"/>
        <v>0.99999999994179234</v>
      </c>
      <c r="Q8169">
        <v>73.900000000000006</v>
      </c>
      <c r="R8169">
        <v>0.99999999994179234</v>
      </c>
      <c r="S8169">
        <v>78.099999999999994</v>
      </c>
    </row>
    <row r="8170" spans="1:19" x14ac:dyDescent="0.25">
      <c r="A8170" t="s">
        <v>8201</v>
      </c>
      <c r="B8170">
        <v>89.1</v>
      </c>
      <c r="D8170" t="str">
        <f t="shared" si="508"/>
        <v xml:space="preserve">6-2-2011 11:51 </v>
      </c>
      <c r="E8170">
        <f t="shared" si="509"/>
        <v>1.0000000001164153</v>
      </c>
      <c r="F8170">
        <v>89.1</v>
      </c>
      <c r="K8170" t="s">
        <v>17776</v>
      </c>
      <c r="L8170">
        <v>78.8</v>
      </c>
      <c r="N8170" t="s">
        <v>17884</v>
      </c>
      <c r="O8170" t="str">
        <f t="shared" si="510"/>
        <v xml:space="preserve">5-28-2012 21:51 </v>
      </c>
      <c r="P8170">
        <f t="shared" si="511"/>
        <v>0.99999999994179234</v>
      </c>
      <c r="Q8170">
        <v>73.900000000000006</v>
      </c>
      <c r="R8170">
        <v>0.99999999994179234</v>
      </c>
      <c r="S8170">
        <v>78.099999999999994</v>
      </c>
    </row>
    <row r="8171" spans="1:19" x14ac:dyDescent="0.25">
      <c r="A8171" t="s">
        <v>8202</v>
      </c>
      <c r="B8171">
        <v>87.1</v>
      </c>
      <c r="D8171" t="str">
        <f t="shared" si="508"/>
        <v xml:space="preserve">6-2-2011 10:51 </v>
      </c>
      <c r="E8171">
        <f t="shared" si="509"/>
        <v>0.99999999994179234</v>
      </c>
      <c r="F8171">
        <v>87.1</v>
      </c>
      <c r="K8171" t="s">
        <v>17777</v>
      </c>
      <c r="L8171">
        <v>84.2</v>
      </c>
      <c r="N8171" t="s">
        <v>17885</v>
      </c>
      <c r="O8171" t="str">
        <f t="shared" si="510"/>
        <v xml:space="preserve">5-28-2012 20:51 </v>
      </c>
      <c r="P8171">
        <f t="shared" si="511"/>
        <v>1.0000000001164153</v>
      </c>
      <c r="Q8171">
        <v>75</v>
      </c>
      <c r="R8171">
        <v>0.99999999994179234</v>
      </c>
      <c r="S8171">
        <v>78.099999999999994</v>
      </c>
    </row>
    <row r="8172" spans="1:19" x14ac:dyDescent="0.25">
      <c r="A8172" t="s">
        <v>8203</v>
      </c>
      <c r="B8172">
        <v>84.9</v>
      </c>
      <c r="D8172" t="str">
        <f t="shared" si="508"/>
        <v xml:space="preserve">6-2-2011 9:51 </v>
      </c>
      <c r="E8172">
        <f t="shared" si="509"/>
        <v>0.99999999994179234</v>
      </c>
      <c r="F8172">
        <v>84.9</v>
      </c>
      <c r="K8172" t="s">
        <v>17778</v>
      </c>
      <c r="L8172">
        <v>84</v>
      </c>
      <c r="N8172" t="s">
        <v>17886</v>
      </c>
      <c r="O8172" t="str">
        <f t="shared" si="510"/>
        <v xml:space="preserve">5-28-2012 19:51 </v>
      </c>
      <c r="P8172">
        <f t="shared" si="511"/>
        <v>0.99999999994179234</v>
      </c>
      <c r="Q8172">
        <v>78.099999999999994</v>
      </c>
      <c r="R8172">
        <v>0.99999999994179234</v>
      </c>
      <c r="S8172">
        <v>78.099999999999994</v>
      </c>
    </row>
    <row r="8173" spans="1:19" x14ac:dyDescent="0.25">
      <c r="A8173" t="s">
        <v>8204</v>
      </c>
      <c r="B8173">
        <v>82</v>
      </c>
      <c r="D8173" t="str">
        <f t="shared" si="508"/>
        <v xml:space="preserve">6-2-2011 8:51 </v>
      </c>
      <c r="E8173">
        <f t="shared" si="509"/>
        <v>1.0000000001164153</v>
      </c>
      <c r="F8173">
        <v>82</v>
      </c>
      <c r="K8173" t="s">
        <v>17779</v>
      </c>
      <c r="L8173">
        <v>87.1</v>
      </c>
      <c r="N8173" t="s">
        <v>17887</v>
      </c>
      <c r="O8173" t="str">
        <f t="shared" si="510"/>
        <v xml:space="preserve">5-28-2012 18:51 </v>
      </c>
      <c r="P8173">
        <f t="shared" si="511"/>
        <v>0.99999999994179234</v>
      </c>
      <c r="Q8173">
        <v>80.099999999999994</v>
      </c>
      <c r="R8173">
        <v>1.0000000001164153</v>
      </c>
      <c r="S8173">
        <v>78.099999999999994</v>
      </c>
    </row>
    <row r="8174" spans="1:19" x14ac:dyDescent="0.25">
      <c r="A8174" t="s">
        <v>8205</v>
      </c>
      <c r="B8174">
        <v>80.099999999999994</v>
      </c>
      <c r="D8174" t="str">
        <f t="shared" si="508"/>
        <v xml:space="preserve">6-2-2011 7:51 </v>
      </c>
      <c r="E8174">
        <f t="shared" si="509"/>
        <v>0.99999999994179234</v>
      </c>
      <c r="F8174">
        <v>80.099999999999994</v>
      </c>
      <c r="K8174" t="s">
        <v>17780</v>
      </c>
      <c r="L8174">
        <v>87.1</v>
      </c>
      <c r="N8174" t="s">
        <v>17888</v>
      </c>
      <c r="O8174" t="str">
        <f t="shared" si="510"/>
        <v xml:space="preserve">5-28-2012 17:51 </v>
      </c>
      <c r="P8174">
        <f t="shared" si="511"/>
        <v>1.0000000001164153</v>
      </c>
      <c r="Q8174">
        <v>79</v>
      </c>
      <c r="R8174">
        <v>0.99999999994179234</v>
      </c>
      <c r="S8174">
        <v>78.099999999999994</v>
      </c>
    </row>
    <row r="8175" spans="1:19" x14ac:dyDescent="0.25">
      <c r="A8175" t="s">
        <v>8206</v>
      </c>
      <c r="B8175">
        <v>73.900000000000006</v>
      </c>
      <c r="D8175" t="str">
        <f t="shared" si="508"/>
        <v xml:space="preserve">6-2-2011 6:51 </v>
      </c>
      <c r="E8175">
        <f t="shared" si="509"/>
        <v>0.99999999994179234</v>
      </c>
      <c r="F8175">
        <v>73.900000000000006</v>
      </c>
      <c r="K8175" t="s">
        <v>17781</v>
      </c>
      <c r="L8175">
        <v>84.2</v>
      </c>
      <c r="N8175" t="s">
        <v>17889</v>
      </c>
      <c r="O8175" t="str">
        <f t="shared" si="510"/>
        <v xml:space="preserve">5-28-2012 16:51 </v>
      </c>
      <c r="P8175">
        <f t="shared" si="511"/>
        <v>0.99999999994179234</v>
      </c>
      <c r="Q8175">
        <v>86</v>
      </c>
      <c r="R8175">
        <v>0.28333333338377997</v>
      </c>
      <c r="S8175">
        <v>78.099999999999994</v>
      </c>
    </row>
    <row r="8176" spans="1:19" x14ac:dyDescent="0.25">
      <c r="A8176" t="s">
        <v>8207</v>
      </c>
      <c r="B8176">
        <v>73.900000000000006</v>
      </c>
      <c r="D8176" t="str">
        <f t="shared" si="508"/>
        <v xml:space="preserve">6-2-2011 5:51 </v>
      </c>
      <c r="E8176">
        <f t="shared" si="509"/>
        <v>1.0000000001164153</v>
      </c>
      <c r="F8176">
        <v>73.900000000000006</v>
      </c>
      <c r="K8176" t="s">
        <v>17782</v>
      </c>
      <c r="L8176">
        <v>86</v>
      </c>
      <c r="N8176" t="s">
        <v>17890</v>
      </c>
      <c r="O8176" t="str">
        <f t="shared" si="510"/>
        <v xml:space="preserve">5-28-2012 15:51 </v>
      </c>
      <c r="P8176">
        <f t="shared" si="511"/>
        <v>0.99999999994179234</v>
      </c>
      <c r="Q8176">
        <v>88</v>
      </c>
      <c r="R8176">
        <v>1.0000000001164153</v>
      </c>
      <c r="S8176">
        <v>78.099999999999994</v>
      </c>
    </row>
    <row r="8177" spans="1:19" x14ac:dyDescent="0.25">
      <c r="A8177" t="s">
        <v>8208</v>
      </c>
      <c r="B8177">
        <v>75</v>
      </c>
      <c r="D8177" t="str">
        <f t="shared" si="508"/>
        <v xml:space="preserve">6-2-2011 4:51 </v>
      </c>
      <c r="E8177">
        <f t="shared" si="509"/>
        <v>0.99999999994179234</v>
      </c>
      <c r="F8177">
        <v>75</v>
      </c>
      <c r="K8177" t="s">
        <v>17783</v>
      </c>
      <c r="L8177">
        <v>82.4</v>
      </c>
      <c r="N8177" t="s">
        <v>17891</v>
      </c>
      <c r="O8177" t="str">
        <f t="shared" si="510"/>
        <v xml:space="preserve">5-28-2012 14:51 </v>
      </c>
      <c r="P8177">
        <f t="shared" si="511"/>
        <v>1.0000000001164153</v>
      </c>
      <c r="Q8177">
        <v>87.1</v>
      </c>
      <c r="R8177">
        <v>0.41666666662786156</v>
      </c>
      <c r="S8177">
        <v>78.099999999999994</v>
      </c>
    </row>
    <row r="8178" spans="1:19" x14ac:dyDescent="0.25">
      <c r="A8178" t="s">
        <v>8209</v>
      </c>
      <c r="B8178">
        <v>77</v>
      </c>
      <c r="D8178" t="str">
        <f t="shared" si="508"/>
        <v xml:space="preserve">6-2-2011 3:51 </v>
      </c>
      <c r="E8178">
        <f t="shared" si="509"/>
        <v>0.99999999994179234</v>
      </c>
      <c r="F8178">
        <v>77</v>
      </c>
      <c r="K8178" t="s">
        <v>17784</v>
      </c>
      <c r="L8178">
        <v>84</v>
      </c>
      <c r="N8178" t="s">
        <v>17892</v>
      </c>
      <c r="O8178" t="str">
        <f t="shared" si="510"/>
        <v xml:space="preserve">5-28-2012 13:51 </v>
      </c>
      <c r="P8178">
        <f t="shared" si="511"/>
        <v>0.99999999994179234</v>
      </c>
      <c r="Q8178">
        <v>84.9</v>
      </c>
      <c r="R8178">
        <v>1.0000000001164153</v>
      </c>
      <c r="S8178">
        <v>78.099999999999994</v>
      </c>
    </row>
    <row r="8179" spans="1:19" x14ac:dyDescent="0.25">
      <c r="A8179" t="s">
        <v>8210</v>
      </c>
      <c r="B8179">
        <v>77</v>
      </c>
      <c r="D8179" t="str">
        <f t="shared" si="508"/>
        <v xml:space="preserve">6-2-2011 2:51 </v>
      </c>
      <c r="E8179">
        <f t="shared" si="509"/>
        <v>1.0000000001164153</v>
      </c>
      <c r="F8179">
        <v>77</v>
      </c>
      <c r="K8179" t="s">
        <v>17785</v>
      </c>
      <c r="L8179">
        <v>84.2</v>
      </c>
      <c r="N8179" t="s">
        <v>17893</v>
      </c>
      <c r="O8179" t="str">
        <f t="shared" si="510"/>
        <v xml:space="preserve">5-28-2012 12:51 </v>
      </c>
      <c r="P8179">
        <f t="shared" si="511"/>
        <v>0.99999999994179234</v>
      </c>
      <c r="Q8179">
        <v>82.9</v>
      </c>
      <c r="R8179">
        <v>0.13333333324408159</v>
      </c>
      <c r="S8179">
        <v>78.099999999999994</v>
      </c>
    </row>
    <row r="8180" spans="1:19" x14ac:dyDescent="0.25">
      <c r="A8180" t="s">
        <v>8211</v>
      </c>
      <c r="B8180">
        <v>78.099999999999994</v>
      </c>
      <c r="D8180" t="str">
        <f t="shared" si="508"/>
        <v xml:space="preserve">6-2-2011 1:51 </v>
      </c>
      <c r="E8180">
        <f t="shared" si="509"/>
        <v>0.99999999994179234</v>
      </c>
      <c r="F8180">
        <v>78.099999999999994</v>
      </c>
      <c r="K8180" t="s">
        <v>17786</v>
      </c>
      <c r="L8180">
        <v>80.099999999999994</v>
      </c>
      <c r="N8180" t="s">
        <v>17894</v>
      </c>
      <c r="O8180" t="str">
        <f t="shared" si="510"/>
        <v xml:space="preserve">5-28-2012 11:51 </v>
      </c>
      <c r="P8180">
        <f t="shared" si="511"/>
        <v>1.0000000001164153</v>
      </c>
      <c r="Q8180">
        <v>80.099999999999994</v>
      </c>
      <c r="R8180">
        <v>0.48333333333721384</v>
      </c>
      <c r="S8180">
        <v>78.099999999999994</v>
      </c>
    </row>
    <row r="8181" spans="1:19" x14ac:dyDescent="0.25">
      <c r="A8181" t="s">
        <v>8212</v>
      </c>
      <c r="B8181">
        <v>78.099999999999994</v>
      </c>
      <c r="D8181" t="str">
        <f t="shared" si="508"/>
        <v xml:space="preserve">6-2-2011 0:51 </v>
      </c>
      <c r="E8181">
        <f t="shared" si="509"/>
        <v>0.99999999994179234</v>
      </c>
      <c r="F8181">
        <v>78.099999999999994</v>
      </c>
      <c r="K8181" t="s">
        <v>17787</v>
      </c>
      <c r="L8181">
        <v>79</v>
      </c>
      <c r="N8181" t="s">
        <v>17895</v>
      </c>
      <c r="O8181" t="str">
        <f t="shared" si="510"/>
        <v xml:space="preserve">5-28-2012 10:51 </v>
      </c>
      <c r="P8181">
        <f t="shared" si="511"/>
        <v>0.99999999994179234</v>
      </c>
      <c r="Q8181">
        <v>80.099999999999994</v>
      </c>
      <c r="R8181">
        <v>0.99999999994179234</v>
      </c>
      <c r="S8181">
        <v>78.099999999999994</v>
      </c>
    </row>
    <row r="8182" spans="1:19" x14ac:dyDescent="0.25">
      <c r="A8182" t="s">
        <v>8213</v>
      </c>
      <c r="B8182">
        <v>80.099999999999994</v>
      </c>
      <c r="D8182" t="str">
        <f t="shared" si="508"/>
        <v xml:space="preserve">6-1-2011 23:51 </v>
      </c>
      <c r="E8182">
        <f t="shared" si="509"/>
        <v>1.0000000001164153</v>
      </c>
      <c r="F8182">
        <v>80.099999999999994</v>
      </c>
      <c r="K8182" t="s">
        <v>17788</v>
      </c>
      <c r="L8182">
        <v>75</v>
      </c>
      <c r="N8182" t="s">
        <v>17896</v>
      </c>
      <c r="O8182" t="str">
        <f t="shared" si="510"/>
        <v xml:space="preserve">5-28-2012 9:51 </v>
      </c>
      <c r="P8182">
        <f t="shared" si="511"/>
        <v>0.99999999994179234</v>
      </c>
      <c r="Q8182">
        <v>75.900000000000006</v>
      </c>
      <c r="R8182">
        <v>0.99999999994179234</v>
      </c>
      <c r="S8182">
        <v>78.099999999999994</v>
      </c>
    </row>
    <row r="8183" spans="1:19" x14ac:dyDescent="0.25">
      <c r="A8183" t="s">
        <v>8214</v>
      </c>
      <c r="B8183">
        <v>82</v>
      </c>
      <c r="D8183" t="str">
        <f t="shared" si="508"/>
        <v xml:space="preserve">6-1-2011 22:51 </v>
      </c>
      <c r="E8183">
        <f t="shared" si="509"/>
        <v>0.99999999994179234</v>
      </c>
      <c r="F8183">
        <v>82</v>
      </c>
      <c r="K8183" t="s">
        <v>17789</v>
      </c>
      <c r="L8183">
        <v>73.400000000000006</v>
      </c>
      <c r="N8183" t="s">
        <v>17897</v>
      </c>
      <c r="O8183" t="str">
        <f t="shared" si="510"/>
        <v xml:space="preserve">5-28-2012 8:51 </v>
      </c>
      <c r="P8183">
        <f t="shared" si="511"/>
        <v>1.0000000001164153</v>
      </c>
      <c r="Q8183">
        <v>73.900000000000006</v>
      </c>
      <c r="R8183">
        <v>0.99999999994179234</v>
      </c>
      <c r="S8183">
        <v>78.099999999999994</v>
      </c>
    </row>
    <row r="8184" spans="1:19" x14ac:dyDescent="0.25">
      <c r="A8184" t="s">
        <v>8215</v>
      </c>
      <c r="B8184">
        <v>82</v>
      </c>
      <c r="D8184" t="str">
        <f t="shared" si="508"/>
        <v xml:space="preserve">6-1-2011 21:51 </v>
      </c>
      <c r="E8184">
        <f t="shared" si="509"/>
        <v>0.99999999994179234</v>
      </c>
      <c r="F8184">
        <v>82</v>
      </c>
      <c r="K8184" t="s">
        <v>17790</v>
      </c>
      <c r="L8184">
        <v>73</v>
      </c>
      <c r="N8184" t="s">
        <v>17898</v>
      </c>
      <c r="O8184" t="str">
        <f t="shared" si="510"/>
        <v xml:space="preserve">5-28-2012 7:51 </v>
      </c>
      <c r="P8184">
        <f t="shared" si="511"/>
        <v>0.64999999984866008</v>
      </c>
      <c r="Q8184">
        <v>73</v>
      </c>
      <c r="R8184">
        <v>1.0000000001164153</v>
      </c>
      <c r="S8184">
        <v>78.099999999999994</v>
      </c>
    </row>
    <row r="8185" spans="1:19" x14ac:dyDescent="0.25">
      <c r="A8185" t="s">
        <v>8216</v>
      </c>
      <c r="B8185">
        <v>86</v>
      </c>
      <c r="D8185" t="str">
        <f t="shared" si="508"/>
        <v xml:space="preserve">6-1-2011 20:51 </v>
      </c>
      <c r="E8185">
        <f t="shared" si="509"/>
        <v>1.0000000001164153</v>
      </c>
      <c r="F8185">
        <v>86</v>
      </c>
      <c r="K8185" t="s">
        <v>17791</v>
      </c>
      <c r="L8185">
        <v>73.400000000000006</v>
      </c>
      <c r="N8185" t="s">
        <v>17899</v>
      </c>
      <c r="O8185" t="str">
        <f t="shared" si="510"/>
        <v xml:space="preserve">5-28-2012 7:12 </v>
      </c>
      <c r="P8185">
        <f t="shared" si="511"/>
        <v>0.35000000009313226</v>
      </c>
      <c r="Q8185">
        <v>73.400000000000006</v>
      </c>
      <c r="R8185">
        <v>0.99999999994179234</v>
      </c>
      <c r="S8185">
        <v>78.099999999999994</v>
      </c>
    </row>
    <row r="8186" spans="1:19" x14ac:dyDescent="0.25">
      <c r="A8186" t="s">
        <v>8217</v>
      </c>
      <c r="B8186">
        <v>87.1</v>
      </c>
      <c r="D8186" t="str">
        <f t="shared" si="508"/>
        <v xml:space="preserve">6-1-2011 19:51 </v>
      </c>
      <c r="E8186">
        <f t="shared" si="509"/>
        <v>0.99999999994179234</v>
      </c>
      <c r="F8186">
        <v>87.1</v>
      </c>
      <c r="K8186" t="s">
        <v>17792</v>
      </c>
      <c r="L8186">
        <v>72</v>
      </c>
      <c r="N8186" t="s">
        <v>17900</v>
      </c>
      <c r="O8186" t="str">
        <f t="shared" si="510"/>
        <v xml:space="preserve">5-28-2012 6:51 </v>
      </c>
      <c r="P8186">
        <f t="shared" si="511"/>
        <v>0.99999999994179234</v>
      </c>
      <c r="Q8186">
        <v>72</v>
      </c>
      <c r="R8186">
        <v>0.99999999994179234</v>
      </c>
      <c r="S8186">
        <v>78.099999999999994</v>
      </c>
    </row>
    <row r="8187" spans="1:19" x14ac:dyDescent="0.25">
      <c r="A8187" t="s">
        <v>8218</v>
      </c>
      <c r="B8187">
        <v>91.9</v>
      </c>
      <c r="D8187" t="str">
        <f t="shared" si="508"/>
        <v xml:space="preserve">6-1-2011 18:51 </v>
      </c>
      <c r="E8187">
        <f t="shared" si="509"/>
        <v>0.99999999994179234</v>
      </c>
      <c r="F8187">
        <v>91.9</v>
      </c>
      <c r="K8187" t="s">
        <v>17793</v>
      </c>
      <c r="L8187">
        <v>71.099999999999994</v>
      </c>
      <c r="N8187" t="s">
        <v>17901</v>
      </c>
      <c r="O8187" t="str">
        <f t="shared" si="510"/>
        <v xml:space="preserve">5-28-2012 5:51 </v>
      </c>
      <c r="P8187">
        <f t="shared" si="511"/>
        <v>1.0000000001164153</v>
      </c>
      <c r="Q8187">
        <v>72</v>
      </c>
      <c r="R8187">
        <v>0.99999999994179234</v>
      </c>
      <c r="S8187">
        <v>78.099999999999994</v>
      </c>
    </row>
    <row r="8188" spans="1:19" x14ac:dyDescent="0.25">
      <c r="A8188" t="s">
        <v>8219</v>
      </c>
      <c r="B8188">
        <v>93</v>
      </c>
      <c r="D8188" t="str">
        <f t="shared" si="508"/>
        <v xml:space="preserve">6-1-2011 17:51 </v>
      </c>
      <c r="E8188">
        <f t="shared" si="509"/>
        <v>1.0000000001164153</v>
      </c>
      <c r="F8188">
        <v>93</v>
      </c>
      <c r="K8188" t="s">
        <v>17794</v>
      </c>
      <c r="L8188">
        <v>69.8</v>
      </c>
      <c r="N8188" t="s">
        <v>17902</v>
      </c>
      <c r="O8188" t="str">
        <f t="shared" si="510"/>
        <v xml:space="preserve">5-28-2012 4:51 </v>
      </c>
      <c r="P8188">
        <f t="shared" si="511"/>
        <v>0.99999999994179234</v>
      </c>
      <c r="Q8188">
        <v>73</v>
      </c>
      <c r="R8188">
        <v>1.0000000001164153</v>
      </c>
      <c r="S8188">
        <v>78.099999999999994</v>
      </c>
    </row>
    <row r="8189" spans="1:19" x14ac:dyDescent="0.25">
      <c r="A8189" t="s">
        <v>8220</v>
      </c>
      <c r="B8189">
        <v>95</v>
      </c>
      <c r="D8189" t="str">
        <f t="shared" si="508"/>
        <v xml:space="preserve">6-1-2011 16:51 </v>
      </c>
      <c r="E8189">
        <f t="shared" si="509"/>
        <v>0.99999999994179234</v>
      </c>
      <c r="F8189">
        <v>95</v>
      </c>
      <c r="K8189" t="s">
        <v>17795</v>
      </c>
      <c r="L8189">
        <v>70</v>
      </c>
      <c r="N8189" t="s">
        <v>17903</v>
      </c>
      <c r="O8189" t="str">
        <f t="shared" si="510"/>
        <v xml:space="preserve">5-28-2012 3:51 </v>
      </c>
      <c r="P8189">
        <f t="shared" si="511"/>
        <v>0.99999999994179234</v>
      </c>
      <c r="Q8189">
        <v>73</v>
      </c>
      <c r="R8189">
        <v>1.0000000001164153</v>
      </c>
      <c r="S8189">
        <v>78.099999999999994</v>
      </c>
    </row>
    <row r="8190" spans="1:19" x14ac:dyDescent="0.25">
      <c r="A8190" t="s">
        <v>8221</v>
      </c>
      <c r="B8190">
        <v>95</v>
      </c>
      <c r="D8190" t="str">
        <f t="shared" si="508"/>
        <v xml:space="preserve">6-1-2011 15:51 </v>
      </c>
      <c r="E8190">
        <f t="shared" si="509"/>
        <v>0.99999999994179234</v>
      </c>
      <c r="F8190">
        <v>95</v>
      </c>
      <c r="K8190" t="s">
        <v>17796</v>
      </c>
      <c r="L8190">
        <v>68</v>
      </c>
      <c r="N8190" t="s">
        <v>17904</v>
      </c>
      <c r="O8190" t="str">
        <f t="shared" si="510"/>
        <v xml:space="preserve">5-28-2012 2:51 </v>
      </c>
      <c r="P8190">
        <f t="shared" si="511"/>
        <v>0.68333333329064772</v>
      </c>
      <c r="Q8190">
        <v>73</v>
      </c>
      <c r="R8190">
        <v>0.99999999994179234</v>
      </c>
      <c r="S8190">
        <v>78.099999999999994</v>
      </c>
    </row>
    <row r="8191" spans="1:19" x14ac:dyDescent="0.25">
      <c r="A8191" t="s">
        <v>8222</v>
      </c>
      <c r="B8191">
        <v>93</v>
      </c>
      <c r="D8191" t="str">
        <f t="shared" si="508"/>
        <v xml:space="preserve">6-1-2011 14:51 </v>
      </c>
      <c r="E8191">
        <f t="shared" si="509"/>
        <v>1.0000000001164153</v>
      </c>
      <c r="F8191">
        <v>93</v>
      </c>
      <c r="K8191" t="s">
        <v>17797</v>
      </c>
      <c r="L8191">
        <v>66.900000000000006</v>
      </c>
      <c r="N8191" t="s">
        <v>17905</v>
      </c>
      <c r="O8191" t="str">
        <f t="shared" si="510"/>
        <v xml:space="preserve">5-28-2012 2:10 </v>
      </c>
      <c r="P8191">
        <f t="shared" si="511"/>
        <v>0.31666666682576761</v>
      </c>
      <c r="Q8191">
        <v>71.599999999999994</v>
      </c>
      <c r="R8191">
        <v>0.38333333336049691</v>
      </c>
      <c r="S8191">
        <v>78.099999999999994</v>
      </c>
    </row>
    <row r="8192" spans="1:19" x14ac:dyDescent="0.25">
      <c r="A8192" t="s">
        <v>8223</v>
      </c>
      <c r="B8192">
        <v>91.9</v>
      </c>
      <c r="D8192" t="str">
        <f t="shared" si="508"/>
        <v xml:space="preserve">6-1-2011 13:51 </v>
      </c>
      <c r="E8192">
        <f t="shared" si="509"/>
        <v>0.99999999994179234</v>
      </c>
      <c r="F8192">
        <v>91.9</v>
      </c>
      <c r="K8192" t="s">
        <v>17798</v>
      </c>
      <c r="L8192">
        <v>68</v>
      </c>
      <c r="N8192" t="s">
        <v>17906</v>
      </c>
      <c r="O8192" t="str">
        <f t="shared" si="510"/>
        <v xml:space="preserve">5-28-2012 1:51 </v>
      </c>
      <c r="P8192">
        <f t="shared" si="511"/>
        <v>0.99999999994179234</v>
      </c>
      <c r="Q8192">
        <v>72</v>
      </c>
      <c r="R8192">
        <v>1.0000000001164153</v>
      </c>
      <c r="S8192">
        <v>78.099999999999994</v>
      </c>
    </row>
    <row r="8193" spans="1:19" x14ac:dyDescent="0.25">
      <c r="A8193" t="s">
        <v>8224</v>
      </c>
      <c r="B8193">
        <v>91</v>
      </c>
      <c r="D8193" t="str">
        <f t="shared" si="508"/>
        <v xml:space="preserve">6-1-2011 12:51 </v>
      </c>
      <c r="E8193">
        <f t="shared" si="509"/>
        <v>0.99999999994179234</v>
      </c>
      <c r="F8193">
        <v>91</v>
      </c>
      <c r="K8193" t="s">
        <v>17799</v>
      </c>
      <c r="L8193">
        <v>68</v>
      </c>
      <c r="N8193" t="s">
        <v>17907</v>
      </c>
      <c r="O8193" t="str">
        <f t="shared" si="510"/>
        <v xml:space="preserve">5-28-2012 0:51 </v>
      </c>
      <c r="P8193">
        <f t="shared" si="511"/>
        <v>0.99999999994179234</v>
      </c>
      <c r="Q8193">
        <v>73</v>
      </c>
      <c r="R8193">
        <v>0.99999999994179234</v>
      </c>
      <c r="S8193">
        <v>78.099999999999994</v>
      </c>
    </row>
    <row r="8194" spans="1:19" x14ac:dyDescent="0.25">
      <c r="A8194" t="s">
        <v>8225</v>
      </c>
      <c r="B8194">
        <v>90</v>
      </c>
      <c r="D8194" t="str">
        <f t="shared" si="508"/>
        <v xml:space="preserve">6-1-2011 11:51 </v>
      </c>
      <c r="E8194">
        <f t="shared" si="509"/>
        <v>1.0000000001164153</v>
      </c>
      <c r="F8194">
        <v>90</v>
      </c>
      <c r="K8194" t="s">
        <v>17800</v>
      </c>
      <c r="L8194">
        <v>66.900000000000006</v>
      </c>
      <c r="N8194" t="s">
        <v>17908</v>
      </c>
      <c r="O8194" t="str">
        <f t="shared" si="510"/>
        <v xml:space="preserve">5-27-2012 23:51 </v>
      </c>
      <c r="P8194">
        <f t="shared" si="511"/>
        <v>1.0000000001164153</v>
      </c>
      <c r="Q8194">
        <v>72</v>
      </c>
      <c r="R8194">
        <v>0.99999999994179234</v>
      </c>
      <c r="S8194">
        <v>78.099999999999994</v>
      </c>
    </row>
    <row r="8195" spans="1:19" x14ac:dyDescent="0.25">
      <c r="A8195" t="s">
        <v>8226</v>
      </c>
      <c r="B8195">
        <v>88</v>
      </c>
      <c r="D8195" t="str">
        <f t="shared" ref="D8195:D8258" si="512">LEFT(A8195,LEN(A8195)-3)</f>
        <v xml:space="preserve">6-1-2011 10:51 </v>
      </c>
      <c r="E8195">
        <f t="shared" ref="E8195:E8258" si="513">(D8195-D8196)*24</f>
        <v>0.99999999994179234</v>
      </c>
      <c r="F8195">
        <v>88</v>
      </c>
      <c r="K8195" t="s">
        <v>17801</v>
      </c>
      <c r="L8195">
        <v>66.900000000000006</v>
      </c>
      <c r="N8195" t="s">
        <v>17909</v>
      </c>
      <c r="O8195" t="str">
        <f t="shared" ref="O8195:O8258" si="514">LEFT(N8195,LEN(N8195)-3)</f>
        <v xml:space="preserve">5-27-2012 22:51 </v>
      </c>
      <c r="P8195">
        <f t="shared" ref="P8195:P8258" si="515">(O8195-O8196)*24</f>
        <v>0.99999999994179234</v>
      </c>
      <c r="Q8195">
        <v>72</v>
      </c>
      <c r="R8195">
        <v>0.99999999994179234</v>
      </c>
      <c r="S8195">
        <v>78.099999999999994</v>
      </c>
    </row>
    <row r="8196" spans="1:19" x14ac:dyDescent="0.25">
      <c r="A8196" t="s">
        <v>8227</v>
      </c>
      <c r="B8196">
        <v>84.9</v>
      </c>
      <c r="D8196" t="str">
        <f t="shared" si="512"/>
        <v xml:space="preserve">6-1-2011 9:51 </v>
      </c>
      <c r="E8196">
        <f t="shared" si="513"/>
        <v>0.99999999994179234</v>
      </c>
      <c r="F8196">
        <v>84.9</v>
      </c>
      <c r="K8196" t="s">
        <v>17802</v>
      </c>
      <c r="L8196">
        <v>70</v>
      </c>
      <c r="N8196" t="s">
        <v>17910</v>
      </c>
      <c r="O8196" t="str">
        <f t="shared" si="514"/>
        <v xml:space="preserve">5-27-2012 21:51 </v>
      </c>
      <c r="P8196">
        <f t="shared" si="515"/>
        <v>0.99999999994179234</v>
      </c>
      <c r="Q8196">
        <v>73.900000000000006</v>
      </c>
      <c r="R8196">
        <v>1.0000000001164153</v>
      </c>
      <c r="S8196">
        <v>78.099999999999994</v>
      </c>
    </row>
    <row r="8197" spans="1:19" x14ac:dyDescent="0.25">
      <c r="A8197" t="s">
        <v>8228</v>
      </c>
      <c r="B8197">
        <v>82</v>
      </c>
      <c r="D8197" t="str">
        <f t="shared" si="512"/>
        <v xml:space="preserve">6-1-2011 8:51 </v>
      </c>
      <c r="E8197">
        <f t="shared" si="513"/>
        <v>1.0000000001164153</v>
      </c>
      <c r="F8197">
        <v>82</v>
      </c>
      <c r="K8197" t="s">
        <v>17803</v>
      </c>
      <c r="L8197">
        <v>77</v>
      </c>
      <c r="N8197" t="s">
        <v>17911</v>
      </c>
      <c r="O8197" t="str">
        <f t="shared" si="514"/>
        <v xml:space="preserve">5-27-2012 20:51 </v>
      </c>
      <c r="P8197">
        <f t="shared" si="515"/>
        <v>1.0000000001164153</v>
      </c>
      <c r="Q8197">
        <v>73.900000000000006</v>
      </c>
      <c r="R8197">
        <v>0.99999999994179234</v>
      </c>
      <c r="S8197">
        <v>78.099999999999994</v>
      </c>
    </row>
    <row r="8198" spans="1:19" x14ac:dyDescent="0.25">
      <c r="A8198" t="s">
        <v>8229</v>
      </c>
      <c r="B8198">
        <v>77</v>
      </c>
      <c r="D8198" t="str">
        <f t="shared" si="512"/>
        <v xml:space="preserve">6-1-2011 7:51 </v>
      </c>
      <c r="E8198">
        <f t="shared" si="513"/>
        <v>0.99999999994179234</v>
      </c>
      <c r="F8198">
        <v>77</v>
      </c>
      <c r="K8198" t="s">
        <v>17804</v>
      </c>
      <c r="L8198">
        <v>77</v>
      </c>
      <c r="N8198" t="s">
        <v>17912</v>
      </c>
      <c r="O8198" t="str">
        <f t="shared" si="514"/>
        <v xml:space="preserve">5-27-2012 19:51 </v>
      </c>
      <c r="P8198">
        <f t="shared" si="515"/>
        <v>0.78333333326736465</v>
      </c>
      <c r="Q8198">
        <v>75</v>
      </c>
      <c r="R8198">
        <v>1.0000000001164153</v>
      </c>
      <c r="S8198">
        <v>78.099999999999994</v>
      </c>
    </row>
    <row r="8199" spans="1:19" x14ac:dyDescent="0.25">
      <c r="A8199" t="s">
        <v>8230</v>
      </c>
      <c r="B8199">
        <v>72</v>
      </c>
      <c r="D8199" t="str">
        <f t="shared" si="512"/>
        <v xml:space="preserve">6-1-2011 6:51 </v>
      </c>
      <c r="E8199">
        <f t="shared" si="513"/>
        <v>0.99999999994179234</v>
      </c>
      <c r="F8199">
        <v>72</v>
      </c>
      <c r="K8199" t="s">
        <v>17805</v>
      </c>
      <c r="L8199">
        <v>78.099999999999994</v>
      </c>
      <c r="N8199" t="s">
        <v>17913</v>
      </c>
      <c r="O8199" t="str">
        <f t="shared" si="514"/>
        <v xml:space="preserve">5-27-2012 19:04 </v>
      </c>
      <c r="P8199">
        <f t="shared" si="515"/>
        <v>0.16666666668606922</v>
      </c>
      <c r="Q8199">
        <v>75.2</v>
      </c>
      <c r="R8199">
        <v>0.99999999994179234</v>
      </c>
      <c r="S8199">
        <v>78.099999999999994</v>
      </c>
    </row>
    <row r="8200" spans="1:19" x14ac:dyDescent="0.25">
      <c r="A8200" t="s">
        <v>8231</v>
      </c>
      <c r="B8200">
        <v>70</v>
      </c>
      <c r="D8200" t="str">
        <f t="shared" si="512"/>
        <v xml:space="preserve">6-1-2011 5:51 </v>
      </c>
      <c r="E8200">
        <f t="shared" si="513"/>
        <v>1.0000000001164153</v>
      </c>
      <c r="F8200">
        <v>70</v>
      </c>
      <c r="K8200" t="s">
        <v>17806</v>
      </c>
      <c r="L8200">
        <v>82.4</v>
      </c>
      <c r="N8200" t="s">
        <v>17914</v>
      </c>
      <c r="O8200" t="str">
        <f t="shared" si="514"/>
        <v xml:space="preserve">5-27-2012 18:54 </v>
      </c>
      <c r="P8200">
        <f t="shared" si="515"/>
        <v>4.9999999988358468E-2</v>
      </c>
      <c r="Q8200">
        <v>75.2</v>
      </c>
      <c r="R8200">
        <v>0.99999999994179234</v>
      </c>
      <c r="S8200">
        <v>78.099999999999994</v>
      </c>
    </row>
    <row r="8201" spans="1:19" x14ac:dyDescent="0.25">
      <c r="A8201" t="s">
        <v>8232</v>
      </c>
      <c r="B8201">
        <v>72</v>
      </c>
      <c r="D8201" t="str">
        <f t="shared" si="512"/>
        <v xml:space="preserve">6-1-2011 4:51 </v>
      </c>
      <c r="E8201">
        <f t="shared" si="513"/>
        <v>0.99999999994179234</v>
      </c>
      <c r="F8201">
        <v>72</v>
      </c>
      <c r="K8201" t="s">
        <v>17807</v>
      </c>
      <c r="L8201">
        <v>87.1</v>
      </c>
      <c r="N8201" t="s">
        <v>17915</v>
      </c>
      <c r="O8201" t="str">
        <f t="shared" si="514"/>
        <v xml:space="preserve">5-27-2012 18:51 </v>
      </c>
      <c r="P8201">
        <f t="shared" si="515"/>
        <v>0.99999999994179234</v>
      </c>
      <c r="Q8201">
        <v>78.099999999999994</v>
      </c>
      <c r="R8201">
        <v>0.99999999994179234</v>
      </c>
      <c r="S8201">
        <v>78.099999999999994</v>
      </c>
    </row>
    <row r="8202" spans="1:19" x14ac:dyDescent="0.25">
      <c r="A8202" t="s">
        <v>8233</v>
      </c>
      <c r="B8202">
        <v>73</v>
      </c>
      <c r="D8202" t="str">
        <f t="shared" si="512"/>
        <v xml:space="preserve">6-1-2011 3:51 </v>
      </c>
      <c r="E8202">
        <f t="shared" si="513"/>
        <v>0.99999999994179234</v>
      </c>
      <c r="F8202">
        <v>73</v>
      </c>
      <c r="K8202" t="s">
        <v>17808</v>
      </c>
      <c r="L8202">
        <v>89.1</v>
      </c>
      <c r="N8202" t="s">
        <v>17916</v>
      </c>
      <c r="O8202" t="str">
        <f t="shared" si="514"/>
        <v xml:space="preserve">5-27-2012 17:51 </v>
      </c>
      <c r="P8202">
        <f t="shared" si="515"/>
        <v>1.0000000001164153</v>
      </c>
      <c r="Q8202">
        <v>84</v>
      </c>
      <c r="R8202">
        <v>1.0000000001164153</v>
      </c>
      <c r="S8202">
        <v>78.099999999999994</v>
      </c>
    </row>
    <row r="8203" spans="1:19" x14ac:dyDescent="0.25">
      <c r="A8203" t="s">
        <v>8234</v>
      </c>
      <c r="B8203">
        <v>73.900000000000006</v>
      </c>
      <c r="D8203" t="str">
        <f t="shared" si="512"/>
        <v xml:space="preserve">6-1-2011 2:51 </v>
      </c>
      <c r="E8203">
        <f t="shared" si="513"/>
        <v>1.0000000001164153</v>
      </c>
      <c r="F8203">
        <v>73.900000000000006</v>
      </c>
      <c r="K8203" t="s">
        <v>17809</v>
      </c>
      <c r="L8203">
        <v>87.1</v>
      </c>
      <c r="N8203" t="s">
        <v>17917</v>
      </c>
      <c r="O8203" t="str">
        <f t="shared" si="514"/>
        <v xml:space="preserve">5-27-2012 16:51 </v>
      </c>
      <c r="P8203">
        <f t="shared" si="515"/>
        <v>0.99999999994179234</v>
      </c>
      <c r="Q8203">
        <v>82</v>
      </c>
      <c r="R8203">
        <v>4.9999999988358468E-2</v>
      </c>
      <c r="S8203">
        <v>78.099999999999994</v>
      </c>
    </row>
    <row r="8204" spans="1:19" x14ac:dyDescent="0.25">
      <c r="A8204" t="s">
        <v>8235</v>
      </c>
      <c r="B8204">
        <v>78.099999999999994</v>
      </c>
      <c r="D8204" t="str">
        <f t="shared" si="512"/>
        <v xml:space="preserve">6-1-2011 1:51 </v>
      </c>
      <c r="E8204">
        <f t="shared" si="513"/>
        <v>0.99999999994179234</v>
      </c>
      <c r="F8204">
        <v>78.099999999999994</v>
      </c>
      <c r="K8204" t="s">
        <v>17810</v>
      </c>
      <c r="L8204">
        <v>88</v>
      </c>
      <c r="N8204" t="s">
        <v>17918</v>
      </c>
      <c r="O8204" t="str">
        <f t="shared" si="514"/>
        <v xml:space="preserve">5-27-2012 15:51 </v>
      </c>
      <c r="P8204">
        <f t="shared" si="515"/>
        <v>0.99999999994179234</v>
      </c>
      <c r="Q8204">
        <v>82.9</v>
      </c>
      <c r="R8204">
        <v>0.99999999994179234</v>
      </c>
      <c r="S8204">
        <v>78.099999999999994</v>
      </c>
    </row>
    <row r="8205" spans="1:19" x14ac:dyDescent="0.25">
      <c r="A8205" t="s">
        <v>8236</v>
      </c>
      <c r="B8205">
        <v>81</v>
      </c>
      <c r="D8205" t="str">
        <f t="shared" si="512"/>
        <v xml:space="preserve">6-1-2011 0:51 </v>
      </c>
      <c r="E8205">
        <f t="shared" si="513"/>
        <v>0.99999999994179234</v>
      </c>
      <c r="F8205">
        <v>81</v>
      </c>
      <c r="K8205" t="s">
        <v>17811</v>
      </c>
      <c r="L8205">
        <v>89.1</v>
      </c>
      <c r="N8205" t="s">
        <v>17919</v>
      </c>
      <c r="O8205" t="str">
        <f t="shared" si="514"/>
        <v xml:space="preserve">5-27-2012 14:51 </v>
      </c>
      <c r="P8205">
        <f t="shared" si="515"/>
        <v>1.0000000001164153</v>
      </c>
      <c r="Q8205">
        <v>82.9</v>
      </c>
      <c r="R8205">
        <v>0.99999999994179234</v>
      </c>
      <c r="S8205">
        <v>78.099999999999994</v>
      </c>
    </row>
    <row r="8206" spans="1:19" x14ac:dyDescent="0.25">
      <c r="A8206" t="s">
        <v>8237</v>
      </c>
      <c r="B8206">
        <v>82.9</v>
      </c>
      <c r="D8206" t="str">
        <f t="shared" si="512"/>
        <v xml:space="preserve">5-31-2011 23:51 </v>
      </c>
      <c r="E8206">
        <f t="shared" si="513"/>
        <v>1.0000000001164153</v>
      </c>
      <c r="F8206">
        <v>82.9</v>
      </c>
      <c r="K8206" t="s">
        <v>17812</v>
      </c>
      <c r="L8206">
        <v>89.1</v>
      </c>
      <c r="N8206" t="s">
        <v>17920</v>
      </c>
      <c r="O8206" t="str">
        <f t="shared" si="514"/>
        <v xml:space="preserve">5-27-2012 13:51 </v>
      </c>
      <c r="P8206">
        <f t="shared" si="515"/>
        <v>0.99999999994179234</v>
      </c>
      <c r="Q8206">
        <v>81</v>
      </c>
      <c r="R8206">
        <v>0.99999999994179234</v>
      </c>
      <c r="S8206">
        <v>78.099999999999994</v>
      </c>
    </row>
    <row r="8207" spans="1:19" x14ac:dyDescent="0.25">
      <c r="A8207" t="s">
        <v>8238</v>
      </c>
      <c r="B8207">
        <v>80.099999999999994</v>
      </c>
      <c r="D8207" t="str">
        <f t="shared" si="512"/>
        <v xml:space="preserve">5-31-2011 22:51 </v>
      </c>
      <c r="E8207">
        <f t="shared" si="513"/>
        <v>0.99999999994179234</v>
      </c>
      <c r="F8207">
        <v>80.099999999999994</v>
      </c>
      <c r="K8207" t="s">
        <v>17813</v>
      </c>
      <c r="L8207">
        <v>88</v>
      </c>
      <c r="N8207" t="s">
        <v>17921</v>
      </c>
      <c r="O8207" t="str">
        <f t="shared" si="514"/>
        <v xml:space="preserve">5-27-2012 12:51 </v>
      </c>
      <c r="P8207">
        <f t="shared" si="515"/>
        <v>0.99999999994179234</v>
      </c>
      <c r="Q8207">
        <v>80.099999999999994</v>
      </c>
      <c r="R8207">
        <v>0.99999999994179234</v>
      </c>
      <c r="S8207">
        <v>78.099999999999994</v>
      </c>
    </row>
    <row r="8208" spans="1:19" x14ac:dyDescent="0.25">
      <c r="A8208" t="s">
        <v>8239</v>
      </c>
      <c r="B8208">
        <v>82.9</v>
      </c>
      <c r="D8208" t="str">
        <f t="shared" si="512"/>
        <v xml:space="preserve">5-31-2011 21:51 </v>
      </c>
      <c r="E8208">
        <f t="shared" si="513"/>
        <v>0.99999999994179234</v>
      </c>
      <c r="F8208">
        <v>82.9</v>
      </c>
      <c r="K8208" t="s">
        <v>17814</v>
      </c>
      <c r="L8208">
        <v>84.9</v>
      </c>
      <c r="N8208" t="s">
        <v>17922</v>
      </c>
      <c r="O8208" t="str">
        <f t="shared" si="514"/>
        <v xml:space="preserve">5-27-2012 11:51 </v>
      </c>
      <c r="P8208">
        <f t="shared" si="515"/>
        <v>0.38333333336049691</v>
      </c>
      <c r="Q8208">
        <v>77</v>
      </c>
      <c r="R8208">
        <v>1.0000000001164153</v>
      </c>
      <c r="S8208">
        <v>78.099999999999994</v>
      </c>
    </row>
    <row r="8209" spans="1:19" x14ac:dyDescent="0.25">
      <c r="A8209" t="s">
        <v>8240</v>
      </c>
      <c r="B8209">
        <v>84.9</v>
      </c>
      <c r="D8209" t="str">
        <f t="shared" si="512"/>
        <v xml:space="preserve">5-31-2011 20:51 </v>
      </c>
      <c r="E8209">
        <f t="shared" si="513"/>
        <v>1.0000000001164153</v>
      </c>
      <c r="F8209">
        <v>84.9</v>
      </c>
      <c r="K8209" t="s">
        <v>17815</v>
      </c>
      <c r="L8209">
        <v>82</v>
      </c>
      <c r="N8209" t="s">
        <v>17923</v>
      </c>
      <c r="O8209" t="str">
        <f t="shared" si="514"/>
        <v xml:space="preserve">5-27-2012 11:28 </v>
      </c>
      <c r="P8209">
        <f t="shared" si="515"/>
        <v>0.61666666675591841</v>
      </c>
      <c r="Q8209">
        <v>75.2</v>
      </c>
      <c r="R8209">
        <v>0.99999999994179234</v>
      </c>
      <c r="S8209">
        <v>78.099999999999994</v>
      </c>
    </row>
    <row r="8210" spans="1:19" x14ac:dyDescent="0.25">
      <c r="A8210" t="s">
        <v>8241</v>
      </c>
      <c r="B8210">
        <v>87.8</v>
      </c>
      <c r="D8210" t="str">
        <f t="shared" si="512"/>
        <v xml:space="preserve">5-31-2011 19:51 </v>
      </c>
      <c r="E8210">
        <f t="shared" si="513"/>
        <v>0.99999999994179234</v>
      </c>
      <c r="F8210">
        <v>87.8</v>
      </c>
      <c r="K8210" t="s">
        <v>17816</v>
      </c>
      <c r="L8210">
        <v>79</v>
      </c>
      <c r="N8210" t="s">
        <v>17924</v>
      </c>
      <c r="O8210" t="str">
        <f t="shared" si="514"/>
        <v xml:space="preserve">5-27-2012 10:51 </v>
      </c>
      <c r="P8210">
        <f t="shared" si="515"/>
        <v>0.99999999994179234</v>
      </c>
      <c r="Q8210">
        <v>75</v>
      </c>
      <c r="R8210">
        <v>0.99999999994179234</v>
      </c>
      <c r="S8210">
        <v>78.099999999999994</v>
      </c>
    </row>
    <row r="8211" spans="1:19" x14ac:dyDescent="0.25">
      <c r="A8211" t="s">
        <v>8242</v>
      </c>
      <c r="B8211">
        <v>91</v>
      </c>
      <c r="D8211" t="str">
        <f t="shared" si="512"/>
        <v xml:space="preserve">5-31-2011 18:51 </v>
      </c>
      <c r="E8211">
        <f t="shared" si="513"/>
        <v>0.99999999994179234</v>
      </c>
      <c r="F8211">
        <v>91</v>
      </c>
      <c r="K8211" t="s">
        <v>17817</v>
      </c>
      <c r="L8211">
        <v>75.900000000000006</v>
      </c>
      <c r="N8211" t="s">
        <v>17925</v>
      </c>
      <c r="O8211" t="str">
        <f t="shared" si="514"/>
        <v xml:space="preserve">5-27-2012 9:51 </v>
      </c>
      <c r="P8211">
        <f t="shared" si="515"/>
        <v>0.31666666665114462</v>
      </c>
      <c r="Q8211">
        <v>73.900000000000006</v>
      </c>
      <c r="R8211">
        <v>0.99999999994179234</v>
      </c>
      <c r="S8211">
        <v>78.099999999999994</v>
      </c>
    </row>
    <row r="8212" spans="1:19" x14ac:dyDescent="0.25">
      <c r="A8212" t="s">
        <v>8243</v>
      </c>
      <c r="B8212">
        <v>93</v>
      </c>
      <c r="D8212" t="str">
        <f t="shared" si="512"/>
        <v xml:space="preserve">5-31-2011 17:51 </v>
      </c>
      <c r="E8212">
        <f t="shared" si="513"/>
        <v>1.0000000001164153</v>
      </c>
      <c r="F8212">
        <v>93</v>
      </c>
      <c r="K8212" t="s">
        <v>17818</v>
      </c>
      <c r="L8212">
        <v>71.099999999999994</v>
      </c>
      <c r="N8212" t="s">
        <v>17926</v>
      </c>
      <c r="O8212" t="str">
        <f t="shared" si="514"/>
        <v xml:space="preserve">5-27-2012 9:32 </v>
      </c>
      <c r="P8212">
        <f t="shared" si="515"/>
        <v>0.68333333329064772</v>
      </c>
      <c r="Q8212">
        <v>73.400000000000006</v>
      </c>
      <c r="R8212">
        <v>1.0000000001164153</v>
      </c>
      <c r="S8212">
        <v>78.099999999999994</v>
      </c>
    </row>
    <row r="8213" spans="1:19" x14ac:dyDescent="0.25">
      <c r="A8213" t="s">
        <v>8244</v>
      </c>
      <c r="B8213">
        <v>93.9</v>
      </c>
      <c r="D8213" t="str">
        <f t="shared" si="512"/>
        <v xml:space="preserve">5-31-2011 16:51 </v>
      </c>
      <c r="E8213">
        <f t="shared" si="513"/>
        <v>0.99999999994179234</v>
      </c>
      <c r="F8213">
        <v>93.9</v>
      </c>
      <c r="K8213" t="s">
        <v>17819</v>
      </c>
      <c r="L8213">
        <v>64.900000000000006</v>
      </c>
      <c r="N8213" t="s">
        <v>17927</v>
      </c>
      <c r="O8213" t="str">
        <f t="shared" si="514"/>
        <v xml:space="preserve">5-27-2012 8:51 </v>
      </c>
      <c r="P8213">
        <f t="shared" si="515"/>
        <v>1.0000000001164153</v>
      </c>
      <c r="Q8213">
        <v>72</v>
      </c>
      <c r="R8213">
        <v>1.0000000001164153</v>
      </c>
      <c r="S8213">
        <v>78.099999999999994</v>
      </c>
    </row>
    <row r="8214" spans="1:19" x14ac:dyDescent="0.25">
      <c r="A8214" t="s">
        <v>8245</v>
      </c>
      <c r="B8214">
        <v>93</v>
      </c>
      <c r="D8214" t="str">
        <f t="shared" si="512"/>
        <v xml:space="preserve">5-31-2011 15:51 </v>
      </c>
      <c r="E8214">
        <f t="shared" si="513"/>
        <v>0.99999999994179234</v>
      </c>
      <c r="F8214">
        <v>93</v>
      </c>
      <c r="K8214" t="s">
        <v>17820</v>
      </c>
      <c r="L8214">
        <v>64.900000000000006</v>
      </c>
      <c r="N8214" t="s">
        <v>17928</v>
      </c>
      <c r="O8214" t="str">
        <f t="shared" si="514"/>
        <v xml:space="preserve">5-27-2012 7:51 </v>
      </c>
      <c r="P8214">
        <f t="shared" si="515"/>
        <v>0.99999999994179234</v>
      </c>
      <c r="Q8214">
        <v>70</v>
      </c>
      <c r="R8214">
        <v>1.0000000001164153</v>
      </c>
      <c r="S8214">
        <v>78.099999999999994</v>
      </c>
    </row>
    <row r="8215" spans="1:19" x14ac:dyDescent="0.25">
      <c r="A8215" t="s">
        <v>8246</v>
      </c>
      <c r="B8215">
        <v>93</v>
      </c>
      <c r="D8215" t="str">
        <f t="shared" si="512"/>
        <v xml:space="preserve">5-31-2011 14:51 </v>
      </c>
      <c r="E8215">
        <f t="shared" si="513"/>
        <v>1.0000000001164153</v>
      </c>
      <c r="F8215">
        <v>93</v>
      </c>
      <c r="K8215" t="s">
        <v>17821</v>
      </c>
      <c r="L8215">
        <v>66</v>
      </c>
      <c r="N8215" t="s">
        <v>17929</v>
      </c>
      <c r="O8215" t="str">
        <f t="shared" si="514"/>
        <v xml:space="preserve">5-27-2012 6:51 </v>
      </c>
      <c r="P8215">
        <f t="shared" si="515"/>
        <v>0.99999999994179234</v>
      </c>
      <c r="Q8215">
        <v>69.099999999999994</v>
      </c>
      <c r="R8215">
        <v>0.99999999994179234</v>
      </c>
      <c r="S8215">
        <v>78.099999999999994</v>
      </c>
    </row>
    <row r="8216" spans="1:19" x14ac:dyDescent="0.25">
      <c r="A8216" t="s">
        <v>8247</v>
      </c>
      <c r="B8216">
        <v>93.9</v>
      </c>
      <c r="D8216" t="str">
        <f t="shared" si="512"/>
        <v xml:space="preserve">5-31-2011 13:51 </v>
      </c>
      <c r="E8216">
        <f t="shared" si="513"/>
        <v>0.99999999994179234</v>
      </c>
      <c r="F8216">
        <v>93.9</v>
      </c>
      <c r="K8216" t="s">
        <v>17822</v>
      </c>
      <c r="L8216">
        <v>66</v>
      </c>
      <c r="N8216" t="s">
        <v>17930</v>
      </c>
      <c r="O8216" t="str">
        <f t="shared" si="514"/>
        <v xml:space="preserve">5-27-2012 5:51 </v>
      </c>
      <c r="P8216">
        <f t="shared" si="515"/>
        <v>0.2333333333954215</v>
      </c>
      <c r="Q8216">
        <v>66.900000000000006</v>
      </c>
      <c r="R8216">
        <v>0.99999999994179234</v>
      </c>
      <c r="S8216">
        <v>78.099999999999994</v>
      </c>
    </row>
    <row r="8217" spans="1:19" x14ac:dyDescent="0.25">
      <c r="A8217" t="s">
        <v>8248</v>
      </c>
      <c r="B8217">
        <v>93</v>
      </c>
      <c r="D8217" t="str">
        <f t="shared" si="512"/>
        <v xml:space="preserve">5-31-2011 12:51 </v>
      </c>
      <c r="E8217">
        <f t="shared" si="513"/>
        <v>0.99999999994179234</v>
      </c>
      <c r="F8217">
        <v>93</v>
      </c>
      <c r="K8217" t="s">
        <v>17823</v>
      </c>
      <c r="L8217">
        <v>66</v>
      </c>
      <c r="N8217" t="s">
        <v>17931</v>
      </c>
      <c r="O8217" t="str">
        <f t="shared" si="514"/>
        <v xml:space="preserve">5-27-2012 5:37 </v>
      </c>
      <c r="P8217">
        <f t="shared" si="515"/>
        <v>0.76666666672099382</v>
      </c>
      <c r="Q8217">
        <v>66.2</v>
      </c>
      <c r="R8217">
        <v>1.0000000001164153</v>
      </c>
      <c r="S8217">
        <v>78.099999999999994</v>
      </c>
    </row>
    <row r="8218" spans="1:19" x14ac:dyDescent="0.25">
      <c r="A8218" t="s">
        <v>8249</v>
      </c>
      <c r="B8218">
        <v>91.9</v>
      </c>
      <c r="D8218" t="str">
        <f t="shared" si="512"/>
        <v xml:space="preserve">5-31-2011 11:51 </v>
      </c>
      <c r="E8218">
        <f t="shared" si="513"/>
        <v>1.0000000001164153</v>
      </c>
      <c r="F8218">
        <v>91.9</v>
      </c>
      <c r="K8218" t="s">
        <v>17824</v>
      </c>
      <c r="L8218">
        <v>64</v>
      </c>
      <c r="N8218" t="s">
        <v>17932</v>
      </c>
      <c r="O8218" t="str">
        <f t="shared" si="514"/>
        <v xml:space="preserve">5-27-2012 4:51 </v>
      </c>
      <c r="P8218">
        <f t="shared" si="515"/>
        <v>0.99999999994179234</v>
      </c>
      <c r="Q8218">
        <v>66.900000000000006</v>
      </c>
      <c r="R8218">
        <v>0.55000000004656613</v>
      </c>
      <c r="S8218">
        <v>78.099999999999994</v>
      </c>
    </row>
    <row r="8219" spans="1:19" x14ac:dyDescent="0.25">
      <c r="A8219" t="s">
        <v>8250</v>
      </c>
      <c r="B8219">
        <v>90</v>
      </c>
      <c r="D8219" t="str">
        <f t="shared" si="512"/>
        <v xml:space="preserve">5-31-2011 10:51 </v>
      </c>
      <c r="E8219">
        <f t="shared" si="513"/>
        <v>0.99999999994179234</v>
      </c>
      <c r="F8219">
        <v>90</v>
      </c>
      <c r="K8219" t="s">
        <v>17825</v>
      </c>
      <c r="L8219">
        <v>64.900000000000006</v>
      </c>
      <c r="N8219" t="s">
        <v>17933</v>
      </c>
      <c r="O8219" t="str">
        <f t="shared" si="514"/>
        <v xml:space="preserve">5-27-2012 3:51 </v>
      </c>
      <c r="P8219">
        <f t="shared" si="515"/>
        <v>0.99999999994179234</v>
      </c>
      <c r="Q8219">
        <v>66</v>
      </c>
      <c r="R8219">
        <v>0.6000000000349246</v>
      </c>
      <c r="S8219">
        <v>78.099999999999994</v>
      </c>
    </row>
    <row r="8220" spans="1:19" x14ac:dyDescent="0.25">
      <c r="A8220" t="s">
        <v>8251</v>
      </c>
      <c r="B8220">
        <v>88</v>
      </c>
      <c r="D8220" t="str">
        <f t="shared" si="512"/>
        <v xml:space="preserve">5-31-2011 9:51 </v>
      </c>
      <c r="E8220">
        <f t="shared" si="513"/>
        <v>0.99999999994179234</v>
      </c>
      <c r="F8220">
        <v>88</v>
      </c>
      <c r="K8220" t="s">
        <v>17826</v>
      </c>
      <c r="L8220">
        <v>64</v>
      </c>
      <c r="N8220" t="s">
        <v>17934</v>
      </c>
      <c r="O8220" t="str">
        <f t="shared" si="514"/>
        <v xml:space="preserve">5-27-2012 2:51 </v>
      </c>
      <c r="P8220">
        <f t="shared" si="515"/>
        <v>1.0000000001164153</v>
      </c>
      <c r="Q8220">
        <v>68</v>
      </c>
      <c r="R8220">
        <v>0.99999999994179234</v>
      </c>
      <c r="S8220">
        <v>78.099999999999994</v>
      </c>
    </row>
    <row r="8221" spans="1:19" x14ac:dyDescent="0.25">
      <c r="A8221" t="s">
        <v>8252</v>
      </c>
      <c r="B8221">
        <v>82.9</v>
      </c>
      <c r="D8221" t="str">
        <f t="shared" si="512"/>
        <v xml:space="preserve">5-31-2011 8:51 </v>
      </c>
      <c r="E8221">
        <f t="shared" si="513"/>
        <v>1.0000000001164153</v>
      </c>
      <c r="F8221">
        <v>82.9</v>
      </c>
      <c r="K8221" t="s">
        <v>17827</v>
      </c>
      <c r="L8221">
        <v>64.900000000000006</v>
      </c>
      <c r="N8221" t="s">
        <v>17935</v>
      </c>
      <c r="O8221" t="str">
        <f t="shared" si="514"/>
        <v xml:space="preserve">5-27-2012 1:51 </v>
      </c>
      <c r="P8221">
        <f t="shared" si="515"/>
        <v>0.99999999994179234</v>
      </c>
      <c r="Q8221">
        <v>68</v>
      </c>
      <c r="R8221">
        <v>1.0000000001164153</v>
      </c>
      <c r="S8221">
        <v>78.099999999999994</v>
      </c>
    </row>
    <row r="8222" spans="1:19" x14ac:dyDescent="0.25">
      <c r="A8222" t="s">
        <v>8253</v>
      </c>
      <c r="B8222">
        <v>75.900000000000006</v>
      </c>
      <c r="D8222" t="str">
        <f t="shared" si="512"/>
        <v xml:space="preserve">5-31-2011 7:51 </v>
      </c>
      <c r="E8222">
        <f t="shared" si="513"/>
        <v>0.99999999994179234</v>
      </c>
      <c r="F8222">
        <v>75.900000000000006</v>
      </c>
      <c r="K8222" t="s">
        <v>17828</v>
      </c>
      <c r="L8222">
        <v>69.099999999999994</v>
      </c>
      <c r="N8222" t="s">
        <v>17936</v>
      </c>
      <c r="O8222" t="str">
        <f t="shared" si="514"/>
        <v xml:space="preserve">5-27-2012 0:51 </v>
      </c>
      <c r="P8222">
        <f t="shared" si="515"/>
        <v>0.99999999994179234</v>
      </c>
      <c r="Q8222">
        <v>69.099999999999994</v>
      </c>
      <c r="R8222">
        <v>0.99999999994179234</v>
      </c>
      <c r="S8222">
        <v>78.099999999999994</v>
      </c>
    </row>
    <row r="8223" spans="1:19" x14ac:dyDescent="0.25">
      <c r="A8223" t="s">
        <v>8254</v>
      </c>
      <c r="B8223">
        <v>71.099999999999994</v>
      </c>
      <c r="D8223" t="str">
        <f t="shared" si="512"/>
        <v xml:space="preserve">5-31-2011 6:51 </v>
      </c>
      <c r="E8223">
        <f t="shared" si="513"/>
        <v>0.99999999994179234</v>
      </c>
      <c r="F8223">
        <v>71.099999999999994</v>
      </c>
      <c r="K8223" t="s">
        <v>17829</v>
      </c>
      <c r="L8223">
        <v>70</v>
      </c>
      <c r="N8223" t="s">
        <v>17937</v>
      </c>
      <c r="O8223" t="str">
        <f t="shared" si="514"/>
        <v xml:space="preserve">5-26-2012 23:51 </v>
      </c>
      <c r="P8223">
        <f t="shared" si="515"/>
        <v>1.0000000001164153</v>
      </c>
      <c r="Q8223">
        <v>72</v>
      </c>
      <c r="R8223">
        <v>0.99999999994179234</v>
      </c>
      <c r="S8223">
        <v>78.099999999999994</v>
      </c>
    </row>
    <row r="8224" spans="1:19" x14ac:dyDescent="0.25">
      <c r="A8224" t="s">
        <v>8255</v>
      </c>
      <c r="B8224">
        <v>71.099999999999994</v>
      </c>
      <c r="D8224" t="str">
        <f t="shared" si="512"/>
        <v xml:space="preserve">5-31-2011 5:51 </v>
      </c>
      <c r="E8224">
        <f t="shared" si="513"/>
        <v>1.0000000001164153</v>
      </c>
      <c r="F8224">
        <v>71.099999999999994</v>
      </c>
      <c r="K8224" t="s">
        <v>17830</v>
      </c>
      <c r="L8224">
        <v>75.900000000000006</v>
      </c>
      <c r="N8224" t="s">
        <v>17938</v>
      </c>
      <c r="O8224" t="str">
        <f t="shared" si="514"/>
        <v xml:space="preserve">5-26-2012 22:51 </v>
      </c>
      <c r="P8224">
        <f t="shared" si="515"/>
        <v>0.99999999994179234</v>
      </c>
      <c r="Q8224">
        <v>73.900000000000006</v>
      </c>
      <c r="R8224">
        <v>0.41666666662786156</v>
      </c>
      <c r="S8224">
        <v>78.099999999999994</v>
      </c>
    </row>
    <row r="8225" spans="1:19" x14ac:dyDescent="0.25">
      <c r="A8225" t="s">
        <v>8256</v>
      </c>
      <c r="B8225">
        <v>71.099999999999994</v>
      </c>
      <c r="D8225" t="str">
        <f t="shared" si="512"/>
        <v xml:space="preserve">5-31-2011 4:51 </v>
      </c>
      <c r="E8225">
        <f t="shared" si="513"/>
        <v>0.99999999994179234</v>
      </c>
      <c r="F8225">
        <v>71.099999999999994</v>
      </c>
      <c r="K8225" t="s">
        <v>17831</v>
      </c>
      <c r="L8225">
        <v>81</v>
      </c>
      <c r="N8225" t="s">
        <v>17939</v>
      </c>
      <c r="O8225" t="str">
        <f t="shared" si="514"/>
        <v xml:space="preserve">5-26-2012 21:51 </v>
      </c>
      <c r="P8225">
        <f t="shared" si="515"/>
        <v>0.99999999994179234</v>
      </c>
      <c r="Q8225">
        <v>77</v>
      </c>
      <c r="R8225">
        <v>0.99999999994179234</v>
      </c>
      <c r="S8225">
        <v>78.099999999999994</v>
      </c>
    </row>
    <row r="8226" spans="1:19" x14ac:dyDescent="0.25">
      <c r="A8226" t="s">
        <v>8257</v>
      </c>
      <c r="B8226">
        <v>72</v>
      </c>
      <c r="D8226" t="str">
        <f t="shared" si="512"/>
        <v xml:space="preserve">5-31-2011 3:51 </v>
      </c>
      <c r="E8226">
        <f t="shared" si="513"/>
        <v>0.99999999994179234</v>
      </c>
      <c r="F8226">
        <v>72</v>
      </c>
      <c r="K8226" t="s">
        <v>17832</v>
      </c>
      <c r="L8226">
        <v>82</v>
      </c>
      <c r="N8226" t="s">
        <v>17940</v>
      </c>
      <c r="O8226" t="str">
        <f t="shared" si="514"/>
        <v xml:space="preserve">5-26-2012 20:51 </v>
      </c>
      <c r="P8226">
        <f t="shared" si="515"/>
        <v>1.0000000001164153</v>
      </c>
      <c r="Q8226">
        <v>78.099999999999994</v>
      </c>
      <c r="R8226">
        <v>0.99999999994179234</v>
      </c>
      <c r="S8226">
        <v>78.099999999999994</v>
      </c>
    </row>
    <row r="8227" spans="1:19" x14ac:dyDescent="0.25">
      <c r="A8227" t="s">
        <v>8258</v>
      </c>
      <c r="B8227">
        <v>73.900000000000006</v>
      </c>
      <c r="D8227" t="str">
        <f t="shared" si="512"/>
        <v xml:space="preserve">5-31-2011 2:51 </v>
      </c>
      <c r="E8227">
        <f t="shared" si="513"/>
        <v>1.0000000001164153</v>
      </c>
      <c r="F8227">
        <v>73.900000000000006</v>
      </c>
      <c r="K8227" t="s">
        <v>17833</v>
      </c>
      <c r="L8227">
        <v>81</v>
      </c>
      <c r="N8227" t="s">
        <v>17941</v>
      </c>
      <c r="O8227" t="str">
        <f t="shared" si="514"/>
        <v xml:space="preserve">5-26-2012 19:51 </v>
      </c>
      <c r="P8227">
        <f t="shared" si="515"/>
        <v>0.99999999994179234</v>
      </c>
      <c r="Q8227">
        <v>81</v>
      </c>
      <c r="R8227">
        <v>0.99999999994179234</v>
      </c>
      <c r="S8227">
        <v>78.099999999999994</v>
      </c>
    </row>
    <row r="8228" spans="1:19" x14ac:dyDescent="0.25">
      <c r="A8228" t="s">
        <v>8259</v>
      </c>
      <c r="B8228">
        <v>73</v>
      </c>
      <c r="D8228" t="str">
        <f t="shared" si="512"/>
        <v xml:space="preserve">5-31-2011 1:51 </v>
      </c>
      <c r="E8228">
        <f t="shared" si="513"/>
        <v>0.99999999994179234</v>
      </c>
      <c r="F8228">
        <v>73</v>
      </c>
      <c r="K8228" t="s">
        <v>17834</v>
      </c>
      <c r="L8228">
        <v>80.099999999999994</v>
      </c>
      <c r="N8228" t="s">
        <v>17942</v>
      </c>
      <c r="O8228" t="str">
        <f t="shared" si="514"/>
        <v xml:space="preserve">5-26-2012 18:51 </v>
      </c>
      <c r="P8228">
        <f t="shared" si="515"/>
        <v>0.99999999994179234</v>
      </c>
      <c r="Q8228">
        <v>84</v>
      </c>
      <c r="R8228">
        <v>1.0000000001164153</v>
      </c>
      <c r="S8228">
        <v>78.099999999999994</v>
      </c>
    </row>
    <row r="8229" spans="1:19" x14ac:dyDescent="0.25">
      <c r="A8229" t="s">
        <v>8260</v>
      </c>
      <c r="B8229">
        <v>73.900000000000006</v>
      </c>
      <c r="D8229" t="str">
        <f t="shared" si="512"/>
        <v xml:space="preserve">5-31-2011 0:51 </v>
      </c>
      <c r="E8229">
        <f t="shared" si="513"/>
        <v>0.99999999994179234</v>
      </c>
      <c r="F8229">
        <v>73.900000000000006</v>
      </c>
      <c r="K8229" t="s">
        <v>17835</v>
      </c>
      <c r="L8229">
        <v>78.099999999999994</v>
      </c>
      <c r="N8229" t="s">
        <v>17943</v>
      </c>
      <c r="O8229" t="str">
        <f t="shared" si="514"/>
        <v xml:space="preserve">5-26-2012 17:51 </v>
      </c>
      <c r="P8229">
        <f t="shared" si="515"/>
        <v>1.0000000001164153</v>
      </c>
      <c r="Q8229">
        <v>84.9</v>
      </c>
      <c r="R8229">
        <v>0.99999999994179234</v>
      </c>
      <c r="S8229">
        <v>78.099999999999994</v>
      </c>
    </row>
    <row r="8230" spans="1:19" x14ac:dyDescent="0.25">
      <c r="A8230" t="s">
        <v>8261</v>
      </c>
      <c r="B8230">
        <v>75.900000000000006</v>
      </c>
      <c r="D8230" t="str">
        <f t="shared" si="512"/>
        <v xml:space="preserve">5-30-2011 23:51 </v>
      </c>
      <c r="E8230">
        <f t="shared" si="513"/>
        <v>1.0000000001164153</v>
      </c>
      <c r="F8230">
        <v>75.900000000000006</v>
      </c>
      <c r="K8230" t="s">
        <v>17836</v>
      </c>
      <c r="L8230">
        <v>75.900000000000006</v>
      </c>
      <c r="N8230" t="s">
        <v>17944</v>
      </c>
      <c r="O8230" t="str">
        <f t="shared" si="514"/>
        <v xml:space="preserve">5-26-2012 16:51 </v>
      </c>
      <c r="P8230">
        <f t="shared" si="515"/>
        <v>0.99999999994179234</v>
      </c>
      <c r="Q8230">
        <v>86</v>
      </c>
      <c r="R8230">
        <v>1.0000000001164153</v>
      </c>
      <c r="S8230">
        <v>78.099999999999994</v>
      </c>
    </row>
    <row r="8231" spans="1:19" x14ac:dyDescent="0.25">
      <c r="A8231" t="s">
        <v>8262</v>
      </c>
      <c r="B8231">
        <v>78.099999999999994</v>
      </c>
      <c r="D8231" t="str">
        <f t="shared" si="512"/>
        <v xml:space="preserve">5-30-2011 22:51 </v>
      </c>
      <c r="E8231">
        <f t="shared" si="513"/>
        <v>0.99999999994179234</v>
      </c>
      <c r="F8231">
        <v>78.099999999999994</v>
      </c>
      <c r="K8231" t="s">
        <v>17837</v>
      </c>
      <c r="L8231">
        <v>73</v>
      </c>
      <c r="N8231" t="s">
        <v>17945</v>
      </c>
      <c r="O8231" t="str">
        <f t="shared" si="514"/>
        <v xml:space="preserve">5-26-2012 15:51 </v>
      </c>
      <c r="P8231">
        <f t="shared" si="515"/>
        <v>0.99999999994179234</v>
      </c>
      <c r="Q8231">
        <v>84.9</v>
      </c>
      <c r="R8231">
        <v>0.48333333333721384</v>
      </c>
      <c r="S8231">
        <v>78.099999999999994</v>
      </c>
    </row>
    <row r="8232" spans="1:19" x14ac:dyDescent="0.25">
      <c r="A8232" t="s">
        <v>8263</v>
      </c>
      <c r="B8232">
        <v>80.099999999999994</v>
      </c>
      <c r="D8232" t="str">
        <f t="shared" si="512"/>
        <v xml:space="preserve">5-30-2011 21:51 </v>
      </c>
      <c r="E8232">
        <f t="shared" si="513"/>
        <v>0.99999999994179234</v>
      </c>
      <c r="F8232">
        <v>80.099999999999994</v>
      </c>
      <c r="K8232" t="s">
        <v>17838</v>
      </c>
      <c r="L8232">
        <v>72</v>
      </c>
      <c r="N8232" t="s">
        <v>17946</v>
      </c>
      <c r="O8232" t="str">
        <f t="shared" si="514"/>
        <v xml:space="preserve">5-26-2012 14:51 </v>
      </c>
      <c r="P8232">
        <f t="shared" si="515"/>
        <v>1.0000000001164153</v>
      </c>
      <c r="Q8232">
        <v>84</v>
      </c>
      <c r="R8232">
        <v>1.0000000001164153</v>
      </c>
      <c r="S8232">
        <v>78.099999999999994</v>
      </c>
    </row>
    <row r="8233" spans="1:19" x14ac:dyDescent="0.25">
      <c r="A8233" t="s">
        <v>8264</v>
      </c>
      <c r="B8233">
        <v>82.9</v>
      </c>
      <c r="D8233" t="str">
        <f t="shared" si="512"/>
        <v xml:space="preserve">5-30-2011 20:51 </v>
      </c>
      <c r="E8233">
        <f t="shared" si="513"/>
        <v>1.0000000001164153</v>
      </c>
      <c r="F8233">
        <v>82.9</v>
      </c>
      <c r="K8233" t="s">
        <v>17839</v>
      </c>
      <c r="L8233">
        <v>71.599999999999994</v>
      </c>
      <c r="N8233" t="s">
        <v>17947</v>
      </c>
      <c r="O8233" t="str">
        <f t="shared" si="514"/>
        <v xml:space="preserve">5-26-2012 13:51 </v>
      </c>
      <c r="P8233">
        <f t="shared" si="515"/>
        <v>0.99999999994179234</v>
      </c>
      <c r="Q8233">
        <v>84</v>
      </c>
      <c r="R8233">
        <v>0.99999999994179234</v>
      </c>
      <c r="S8233">
        <v>78.099999999999994</v>
      </c>
    </row>
    <row r="8234" spans="1:19" x14ac:dyDescent="0.25">
      <c r="A8234" t="s">
        <v>8265</v>
      </c>
      <c r="B8234">
        <v>86</v>
      </c>
      <c r="D8234" t="str">
        <f t="shared" si="512"/>
        <v xml:space="preserve">5-30-2011 19:51 </v>
      </c>
      <c r="E8234">
        <f t="shared" si="513"/>
        <v>0.99999999994179234</v>
      </c>
      <c r="F8234">
        <v>86</v>
      </c>
      <c r="K8234" t="s">
        <v>17840</v>
      </c>
      <c r="L8234">
        <v>71.099999999999994</v>
      </c>
      <c r="N8234" t="s">
        <v>17948</v>
      </c>
      <c r="O8234" t="str">
        <f t="shared" si="514"/>
        <v xml:space="preserve">5-26-2012 12:51 </v>
      </c>
      <c r="P8234">
        <f t="shared" si="515"/>
        <v>0.99999999994179234</v>
      </c>
      <c r="Q8234">
        <v>82</v>
      </c>
      <c r="R8234">
        <v>0.99999999994179234</v>
      </c>
      <c r="S8234">
        <v>78.099999999999994</v>
      </c>
    </row>
    <row r="8235" spans="1:19" x14ac:dyDescent="0.25">
      <c r="A8235" t="s">
        <v>8266</v>
      </c>
      <c r="B8235">
        <v>90</v>
      </c>
      <c r="D8235" t="str">
        <f t="shared" si="512"/>
        <v xml:space="preserve">5-30-2011 18:51 </v>
      </c>
      <c r="E8235">
        <f t="shared" si="513"/>
        <v>0.99999999994179234</v>
      </c>
      <c r="F8235">
        <v>90</v>
      </c>
      <c r="K8235" t="s">
        <v>17841</v>
      </c>
      <c r="L8235">
        <v>72</v>
      </c>
      <c r="N8235" t="s">
        <v>17949</v>
      </c>
      <c r="O8235" t="str">
        <f t="shared" si="514"/>
        <v xml:space="preserve">5-26-2012 11:51 </v>
      </c>
      <c r="P8235">
        <f t="shared" si="515"/>
        <v>1.0000000001164153</v>
      </c>
      <c r="Q8235">
        <v>81</v>
      </c>
      <c r="R8235">
        <v>1.0000000001164153</v>
      </c>
      <c r="S8235">
        <v>78.099999999999994</v>
      </c>
    </row>
    <row r="8236" spans="1:19" x14ac:dyDescent="0.25">
      <c r="A8236" t="s">
        <v>8267</v>
      </c>
      <c r="B8236">
        <v>91.9</v>
      </c>
      <c r="D8236" t="str">
        <f t="shared" si="512"/>
        <v xml:space="preserve">5-30-2011 17:51 </v>
      </c>
      <c r="E8236">
        <f t="shared" si="513"/>
        <v>1.0000000001164153</v>
      </c>
      <c r="F8236">
        <v>91.9</v>
      </c>
      <c r="K8236" t="s">
        <v>17842</v>
      </c>
      <c r="L8236">
        <v>71.099999999999994</v>
      </c>
      <c r="N8236" t="s">
        <v>17950</v>
      </c>
      <c r="O8236" t="str">
        <f t="shared" si="514"/>
        <v xml:space="preserve">5-26-2012 10:51 </v>
      </c>
      <c r="P8236">
        <f t="shared" si="515"/>
        <v>0.99999999994179234</v>
      </c>
      <c r="Q8236">
        <v>79</v>
      </c>
      <c r="R8236">
        <v>1.0000000001164153</v>
      </c>
      <c r="S8236">
        <v>78.099999999999994</v>
      </c>
    </row>
    <row r="8237" spans="1:19" x14ac:dyDescent="0.25">
      <c r="A8237" t="s">
        <v>8268</v>
      </c>
      <c r="B8237">
        <v>93</v>
      </c>
      <c r="D8237" t="str">
        <f t="shared" si="512"/>
        <v xml:space="preserve">5-30-2011 16:51 </v>
      </c>
      <c r="E8237">
        <f t="shared" si="513"/>
        <v>0.99999999994179234</v>
      </c>
      <c r="F8237">
        <v>93</v>
      </c>
      <c r="K8237" t="s">
        <v>17843</v>
      </c>
      <c r="L8237">
        <v>72</v>
      </c>
      <c r="N8237" t="s">
        <v>17951</v>
      </c>
      <c r="O8237" t="str">
        <f t="shared" si="514"/>
        <v xml:space="preserve">5-26-2012 9:51 </v>
      </c>
      <c r="P8237">
        <f t="shared" si="515"/>
        <v>0.99999999994179234</v>
      </c>
      <c r="Q8237">
        <v>75</v>
      </c>
      <c r="R8237">
        <v>1.0000000001164153</v>
      </c>
      <c r="S8237">
        <v>78.099999999999994</v>
      </c>
    </row>
    <row r="8238" spans="1:19" x14ac:dyDescent="0.25">
      <c r="A8238" t="s">
        <v>8269</v>
      </c>
      <c r="B8238">
        <v>93.9</v>
      </c>
      <c r="D8238" t="str">
        <f t="shared" si="512"/>
        <v xml:space="preserve">5-30-2011 15:51 </v>
      </c>
      <c r="E8238">
        <f t="shared" si="513"/>
        <v>0.99999999994179234</v>
      </c>
      <c r="F8238">
        <v>93.9</v>
      </c>
      <c r="K8238" t="s">
        <v>17844</v>
      </c>
      <c r="L8238">
        <v>72</v>
      </c>
      <c r="N8238" t="s">
        <v>17952</v>
      </c>
      <c r="O8238" t="str">
        <f t="shared" si="514"/>
        <v xml:space="preserve">5-26-2012 8:51 </v>
      </c>
      <c r="P8238">
        <f t="shared" si="515"/>
        <v>1.0000000001164153</v>
      </c>
      <c r="Q8238">
        <v>71.099999999999994</v>
      </c>
      <c r="R8238">
        <v>0.40000000008149073</v>
      </c>
      <c r="S8238">
        <v>78.8</v>
      </c>
    </row>
    <row r="8239" spans="1:19" x14ac:dyDescent="0.25">
      <c r="A8239" t="s">
        <v>8270</v>
      </c>
      <c r="B8239">
        <v>93</v>
      </c>
      <c r="D8239" t="str">
        <f t="shared" si="512"/>
        <v xml:space="preserve">5-30-2011 14:51 </v>
      </c>
      <c r="E8239">
        <f t="shared" si="513"/>
        <v>1.0000000001164153</v>
      </c>
      <c r="F8239">
        <v>93</v>
      </c>
      <c r="K8239" t="s">
        <v>17845</v>
      </c>
      <c r="L8239">
        <v>71.599999999999994</v>
      </c>
      <c r="N8239" t="s">
        <v>17953</v>
      </c>
      <c r="O8239" t="str">
        <f t="shared" si="514"/>
        <v xml:space="preserve">5-26-2012 7:51 </v>
      </c>
      <c r="P8239">
        <f t="shared" si="515"/>
        <v>0.99999999994179234</v>
      </c>
      <c r="Q8239">
        <v>69.099999999999994</v>
      </c>
      <c r="R8239">
        <v>0.11666666669771075</v>
      </c>
      <c r="S8239">
        <v>78.8</v>
      </c>
    </row>
    <row r="8240" spans="1:19" x14ac:dyDescent="0.25">
      <c r="A8240" t="s">
        <v>8271</v>
      </c>
      <c r="B8240">
        <v>90</v>
      </c>
      <c r="D8240" t="str">
        <f t="shared" si="512"/>
        <v xml:space="preserve">5-30-2011 13:51 </v>
      </c>
      <c r="E8240">
        <f t="shared" si="513"/>
        <v>0.99999999994179234</v>
      </c>
      <c r="F8240">
        <v>90</v>
      </c>
      <c r="K8240" t="s">
        <v>17846</v>
      </c>
      <c r="L8240">
        <v>72</v>
      </c>
      <c r="N8240" t="s">
        <v>17954</v>
      </c>
      <c r="O8240" t="str">
        <f t="shared" si="514"/>
        <v xml:space="preserve">5-26-2012 6:51 </v>
      </c>
      <c r="P8240">
        <f t="shared" si="515"/>
        <v>0.99999999994179234</v>
      </c>
      <c r="Q8240">
        <v>66.900000000000006</v>
      </c>
      <c r="R8240">
        <v>0.38333333336049691</v>
      </c>
      <c r="S8240">
        <v>78.8</v>
      </c>
    </row>
    <row r="8241" spans="1:19" x14ac:dyDescent="0.25">
      <c r="A8241" t="s">
        <v>8272</v>
      </c>
      <c r="B8241">
        <v>89.1</v>
      </c>
      <c r="D8241" t="str">
        <f t="shared" si="512"/>
        <v xml:space="preserve">5-30-2011 12:51 </v>
      </c>
      <c r="E8241">
        <f t="shared" si="513"/>
        <v>0.99999999994179234</v>
      </c>
      <c r="F8241">
        <v>89.1</v>
      </c>
      <c r="K8241" t="s">
        <v>17847</v>
      </c>
      <c r="L8241">
        <v>71.599999999999994</v>
      </c>
      <c r="N8241" t="s">
        <v>17955</v>
      </c>
      <c r="O8241" t="str">
        <f t="shared" si="514"/>
        <v xml:space="preserve">5-26-2012 5:51 </v>
      </c>
      <c r="P8241">
        <f t="shared" si="515"/>
        <v>1.0000000001164153</v>
      </c>
      <c r="Q8241">
        <v>66</v>
      </c>
      <c r="R8241">
        <v>0.78333333344198763</v>
      </c>
      <c r="S8241">
        <v>78.8</v>
      </c>
    </row>
    <row r="8242" spans="1:19" x14ac:dyDescent="0.25">
      <c r="A8242" t="s">
        <v>8273</v>
      </c>
      <c r="B8242">
        <v>87.1</v>
      </c>
      <c r="D8242" t="str">
        <f t="shared" si="512"/>
        <v xml:space="preserve">5-30-2011 11:51 </v>
      </c>
      <c r="E8242">
        <f t="shared" si="513"/>
        <v>1.0000000001164153</v>
      </c>
      <c r="F8242">
        <v>87.1</v>
      </c>
      <c r="K8242" t="s">
        <v>17848</v>
      </c>
      <c r="L8242">
        <v>72</v>
      </c>
      <c r="N8242" t="s">
        <v>17956</v>
      </c>
      <c r="O8242" t="str">
        <f t="shared" si="514"/>
        <v xml:space="preserve">5-26-2012 4:51 </v>
      </c>
      <c r="P8242">
        <f t="shared" si="515"/>
        <v>0.99999999994179234</v>
      </c>
      <c r="Q8242">
        <v>66.900000000000006</v>
      </c>
      <c r="R8242">
        <v>0.21666666667442769</v>
      </c>
      <c r="S8242">
        <v>78.8</v>
      </c>
    </row>
    <row r="8243" spans="1:19" x14ac:dyDescent="0.25">
      <c r="A8243" t="s">
        <v>8274</v>
      </c>
      <c r="B8243">
        <v>84</v>
      </c>
      <c r="D8243" t="str">
        <f t="shared" si="512"/>
        <v xml:space="preserve">5-30-2011 10:51 </v>
      </c>
      <c r="E8243">
        <f t="shared" si="513"/>
        <v>0.99999999994179234</v>
      </c>
      <c r="F8243">
        <v>84</v>
      </c>
      <c r="K8243" t="s">
        <v>17849</v>
      </c>
      <c r="L8243">
        <v>72</v>
      </c>
      <c r="N8243" t="s">
        <v>17957</v>
      </c>
      <c r="O8243" t="str">
        <f t="shared" si="514"/>
        <v xml:space="preserve">5-26-2012 3:51 </v>
      </c>
      <c r="P8243">
        <f t="shared" si="515"/>
        <v>0.99999999994179234</v>
      </c>
      <c r="Q8243">
        <v>68</v>
      </c>
      <c r="R8243">
        <v>0.6833333334652707</v>
      </c>
      <c r="S8243">
        <v>78.8</v>
      </c>
    </row>
    <row r="8244" spans="1:19" x14ac:dyDescent="0.25">
      <c r="A8244" t="s">
        <v>8275</v>
      </c>
      <c r="B8244">
        <v>81</v>
      </c>
      <c r="D8244" t="str">
        <f t="shared" si="512"/>
        <v xml:space="preserve">5-30-2011 9:51 </v>
      </c>
      <c r="E8244">
        <f t="shared" si="513"/>
        <v>0.99999999994179234</v>
      </c>
      <c r="F8244">
        <v>81</v>
      </c>
      <c r="K8244" t="s">
        <v>17850</v>
      </c>
      <c r="L8244">
        <v>73</v>
      </c>
      <c r="N8244" t="s">
        <v>17958</v>
      </c>
      <c r="O8244" t="str">
        <f t="shared" si="514"/>
        <v xml:space="preserve">5-26-2012 2:51 </v>
      </c>
      <c r="P8244">
        <f t="shared" si="515"/>
        <v>1.0000000001164153</v>
      </c>
      <c r="Q8244">
        <v>68</v>
      </c>
      <c r="R8244">
        <v>0.30000000010477379</v>
      </c>
      <c r="S8244">
        <v>78.8</v>
      </c>
    </row>
    <row r="8245" spans="1:19" x14ac:dyDescent="0.25">
      <c r="A8245" t="s">
        <v>8276</v>
      </c>
      <c r="B8245">
        <v>77</v>
      </c>
      <c r="D8245" t="str">
        <f t="shared" si="512"/>
        <v xml:space="preserve">5-30-2011 8:51 </v>
      </c>
      <c r="E8245">
        <f t="shared" si="513"/>
        <v>1.0000000001164153</v>
      </c>
      <c r="F8245">
        <v>77</v>
      </c>
      <c r="K8245" t="s">
        <v>17851</v>
      </c>
      <c r="L8245">
        <v>73.400000000000006</v>
      </c>
      <c r="N8245" t="s">
        <v>17959</v>
      </c>
      <c r="O8245" t="str">
        <f t="shared" si="514"/>
        <v xml:space="preserve">5-26-2012 1:51 </v>
      </c>
      <c r="P8245">
        <f t="shared" si="515"/>
        <v>0.99999999994179234</v>
      </c>
      <c r="Q8245">
        <v>69.099999999999994</v>
      </c>
      <c r="R8245">
        <v>0.31666666682576761</v>
      </c>
      <c r="S8245">
        <v>78.8</v>
      </c>
    </row>
    <row r="8246" spans="1:19" x14ac:dyDescent="0.25">
      <c r="A8246" t="s">
        <v>8277</v>
      </c>
      <c r="B8246">
        <v>73.900000000000006</v>
      </c>
      <c r="D8246" t="str">
        <f t="shared" si="512"/>
        <v xml:space="preserve">5-30-2011 7:51 </v>
      </c>
      <c r="E8246">
        <f t="shared" si="513"/>
        <v>0.99999999994179234</v>
      </c>
      <c r="F8246">
        <v>73.900000000000006</v>
      </c>
      <c r="K8246" t="s">
        <v>17852</v>
      </c>
      <c r="L8246">
        <v>73</v>
      </c>
      <c r="N8246" t="s">
        <v>17960</v>
      </c>
      <c r="O8246" t="str">
        <f t="shared" si="514"/>
        <v xml:space="preserve">5-26-2012 0:51 </v>
      </c>
      <c r="P8246">
        <f t="shared" si="515"/>
        <v>0.99999999994179234</v>
      </c>
      <c r="Q8246">
        <v>71.099999999999994</v>
      </c>
      <c r="R8246">
        <v>0.45000000006984919</v>
      </c>
      <c r="S8246">
        <v>78.8</v>
      </c>
    </row>
    <row r="8247" spans="1:19" x14ac:dyDescent="0.25">
      <c r="A8247" t="s">
        <v>8278</v>
      </c>
      <c r="B8247">
        <v>71.099999999999994</v>
      </c>
      <c r="D8247" t="str">
        <f t="shared" si="512"/>
        <v xml:space="preserve">5-30-2011 6:51 </v>
      </c>
      <c r="E8247">
        <f t="shared" si="513"/>
        <v>0.34999999991850927</v>
      </c>
      <c r="F8247">
        <v>71.099999999999994</v>
      </c>
      <c r="K8247" t="s">
        <v>17853</v>
      </c>
      <c r="L8247">
        <v>73</v>
      </c>
      <c r="N8247" t="s">
        <v>17961</v>
      </c>
      <c r="O8247" t="str">
        <f t="shared" si="514"/>
        <v xml:space="preserve">5-25-2012 23:51 </v>
      </c>
      <c r="P8247">
        <f t="shared" si="515"/>
        <v>1.0000000001164153</v>
      </c>
      <c r="Q8247">
        <v>73.900000000000006</v>
      </c>
      <c r="R8247">
        <v>0.51666666677920148</v>
      </c>
      <c r="S8247">
        <v>78.8</v>
      </c>
    </row>
    <row r="8248" spans="1:19" x14ac:dyDescent="0.25">
      <c r="A8248" t="s">
        <v>8279</v>
      </c>
      <c r="B8248">
        <v>71.599999999999994</v>
      </c>
      <c r="D8248" t="str">
        <f t="shared" si="512"/>
        <v xml:space="preserve">5-30-2011 6:30 </v>
      </c>
      <c r="E8248">
        <f t="shared" si="513"/>
        <v>0.65000000002328306</v>
      </c>
      <c r="F8248">
        <v>71.599999999999994</v>
      </c>
      <c r="K8248" t="s">
        <v>17854</v>
      </c>
      <c r="L8248">
        <v>73.900000000000006</v>
      </c>
      <c r="N8248" t="s">
        <v>17962</v>
      </c>
      <c r="O8248" t="str">
        <f t="shared" si="514"/>
        <v xml:space="preserve">5-25-2012 22:51 </v>
      </c>
      <c r="P8248">
        <f t="shared" si="515"/>
        <v>0.99999999994179234</v>
      </c>
      <c r="Q8248">
        <v>75</v>
      </c>
      <c r="R8248">
        <v>0.80000000016298145</v>
      </c>
      <c r="S8248">
        <v>78.8</v>
      </c>
    </row>
    <row r="8249" spans="1:19" x14ac:dyDescent="0.25">
      <c r="A8249" t="s">
        <v>8280</v>
      </c>
      <c r="B8249">
        <v>71.099999999999994</v>
      </c>
      <c r="D8249" t="str">
        <f t="shared" si="512"/>
        <v xml:space="preserve">5-30-2011 5:51 </v>
      </c>
      <c r="E8249">
        <f t="shared" si="513"/>
        <v>1.0000000001164153</v>
      </c>
      <c r="F8249">
        <v>71.099999999999994</v>
      </c>
      <c r="K8249" t="s">
        <v>17855</v>
      </c>
      <c r="L8249">
        <v>73.900000000000006</v>
      </c>
      <c r="N8249" t="s">
        <v>17963</v>
      </c>
      <c r="O8249" t="str">
        <f t="shared" si="514"/>
        <v xml:space="preserve">5-25-2012 21:51 </v>
      </c>
      <c r="P8249">
        <f t="shared" si="515"/>
        <v>0.99999999994179234</v>
      </c>
      <c r="Q8249">
        <v>75.900000000000006</v>
      </c>
      <c r="R8249">
        <v>0.61666666675591841</v>
      </c>
      <c r="S8249">
        <v>78.8</v>
      </c>
    </row>
    <row r="8250" spans="1:19" x14ac:dyDescent="0.25">
      <c r="A8250" t="s">
        <v>8281</v>
      </c>
      <c r="B8250">
        <v>72</v>
      </c>
      <c r="D8250" t="str">
        <f t="shared" si="512"/>
        <v xml:space="preserve">5-30-2011 4:51 </v>
      </c>
      <c r="E8250">
        <f t="shared" si="513"/>
        <v>0.99999999994179234</v>
      </c>
      <c r="F8250">
        <v>72</v>
      </c>
      <c r="K8250" t="s">
        <v>17856</v>
      </c>
      <c r="L8250">
        <v>73.900000000000006</v>
      </c>
      <c r="N8250" t="s">
        <v>17964</v>
      </c>
      <c r="O8250" t="str">
        <f t="shared" si="514"/>
        <v xml:space="preserve">5-25-2012 20:51 </v>
      </c>
      <c r="P8250">
        <f t="shared" si="515"/>
        <v>1.0000000001164153</v>
      </c>
      <c r="Q8250">
        <v>79</v>
      </c>
      <c r="R8250">
        <v>0.70000000001164153</v>
      </c>
      <c r="S8250">
        <v>78.8</v>
      </c>
    </row>
    <row r="8251" spans="1:19" x14ac:dyDescent="0.25">
      <c r="A8251" t="s">
        <v>8282</v>
      </c>
      <c r="B8251">
        <v>73</v>
      </c>
      <c r="D8251" t="str">
        <f t="shared" si="512"/>
        <v xml:space="preserve">5-30-2011 3:51 </v>
      </c>
      <c r="E8251">
        <f t="shared" si="513"/>
        <v>0.99999999994179234</v>
      </c>
      <c r="F8251">
        <v>73</v>
      </c>
      <c r="K8251" t="s">
        <v>17857</v>
      </c>
      <c r="L8251">
        <v>75</v>
      </c>
      <c r="N8251" t="s">
        <v>17965</v>
      </c>
      <c r="O8251" t="str">
        <f t="shared" si="514"/>
        <v xml:space="preserve">5-25-2012 19:51 </v>
      </c>
      <c r="P8251">
        <f t="shared" si="515"/>
        <v>0.99999999994179234</v>
      </c>
      <c r="Q8251">
        <v>82</v>
      </c>
      <c r="R8251">
        <v>0.25000000011641532</v>
      </c>
      <c r="S8251">
        <v>78.8</v>
      </c>
    </row>
    <row r="8252" spans="1:19" x14ac:dyDescent="0.25">
      <c r="A8252" t="s">
        <v>8283</v>
      </c>
      <c r="B8252">
        <v>73.900000000000006</v>
      </c>
      <c r="D8252" t="str">
        <f t="shared" si="512"/>
        <v xml:space="preserve">5-30-2011 2:51 </v>
      </c>
      <c r="E8252">
        <f t="shared" si="513"/>
        <v>1.0000000001164153</v>
      </c>
      <c r="F8252">
        <v>73.900000000000006</v>
      </c>
      <c r="K8252" t="s">
        <v>17858</v>
      </c>
      <c r="L8252">
        <v>77</v>
      </c>
      <c r="N8252" t="s">
        <v>17966</v>
      </c>
      <c r="O8252" t="str">
        <f t="shared" si="514"/>
        <v xml:space="preserve">5-25-2012 18:51 </v>
      </c>
      <c r="P8252">
        <f t="shared" si="515"/>
        <v>0.99999999994179234</v>
      </c>
      <c r="Q8252">
        <v>84</v>
      </c>
      <c r="R8252">
        <v>0.1499999999650754</v>
      </c>
      <c r="S8252">
        <v>78.8</v>
      </c>
    </row>
    <row r="8253" spans="1:19" x14ac:dyDescent="0.25">
      <c r="A8253" t="s">
        <v>8284</v>
      </c>
      <c r="B8253">
        <v>75</v>
      </c>
      <c r="D8253" t="str">
        <f t="shared" si="512"/>
        <v xml:space="preserve">5-30-2011 1:51 </v>
      </c>
      <c r="E8253">
        <f t="shared" si="513"/>
        <v>0.99999999994179234</v>
      </c>
      <c r="F8253">
        <v>75</v>
      </c>
      <c r="K8253" t="s">
        <v>17859</v>
      </c>
      <c r="L8253">
        <v>80.099999999999994</v>
      </c>
      <c r="N8253" t="s">
        <v>17967</v>
      </c>
      <c r="O8253" t="str">
        <f t="shared" si="514"/>
        <v xml:space="preserve">5-25-2012 17:51 </v>
      </c>
      <c r="P8253">
        <f t="shared" si="515"/>
        <v>1.0000000001164153</v>
      </c>
      <c r="Q8253">
        <v>86</v>
      </c>
      <c r="R8253">
        <v>0.58333333331393078</v>
      </c>
      <c r="S8253">
        <v>78.8</v>
      </c>
    </row>
    <row r="8254" spans="1:19" x14ac:dyDescent="0.25">
      <c r="A8254" t="s">
        <v>8285</v>
      </c>
      <c r="B8254">
        <v>75</v>
      </c>
      <c r="D8254" t="str">
        <f t="shared" si="512"/>
        <v xml:space="preserve">5-30-2011 0:51 </v>
      </c>
      <c r="E8254">
        <f t="shared" si="513"/>
        <v>0.99999999994179234</v>
      </c>
      <c r="F8254">
        <v>75</v>
      </c>
      <c r="K8254" t="s">
        <v>17860</v>
      </c>
      <c r="L8254">
        <v>82.9</v>
      </c>
      <c r="N8254" t="s">
        <v>17968</v>
      </c>
      <c r="O8254" t="str">
        <f t="shared" si="514"/>
        <v xml:space="preserve">5-25-2012 16:51 </v>
      </c>
      <c r="P8254">
        <f t="shared" si="515"/>
        <v>0.99999999994179234</v>
      </c>
      <c r="Q8254">
        <v>86</v>
      </c>
      <c r="R8254">
        <v>0.19999999995343387</v>
      </c>
      <c r="S8254">
        <v>78.8</v>
      </c>
    </row>
    <row r="8255" spans="1:19" x14ac:dyDescent="0.25">
      <c r="A8255" t="s">
        <v>8286</v>
      </c>
      <c r="B8255">
        <v>72</v>
      </c>
      <c r="D8255" t="str">
        <f t="shared" si="512"/>
        <v xml:space="preserve">5-29-2011 23:51 </v>
      </c>
      <c r="E8255">
        <f t="shared" si="513"/>
        <v>1.0000000001164153</v>
      </c>
      <c r="F8255">
        <v>72</v>
      </c>
      <c r="K8255" t="s">
        <v>17861</v>
      </c>
      <c r="L8255">
        <v>82</v>
      </c>
      <c r="N8255" t="s">
        <v>17969</v>
      </c>
      <c r="O8255" t="str">
        <f t="shared" si="514"/>
        <v xml:space="preserve">5-25-2012 15:51 </v>
      </c>
      <c r="P8255">
        <f t="shared" si="515"/>
        <v>0.99999999994179234</v>
      </c>
      <c r="Q8255">
        <v>86</v>
      </c>
      <c r="R8255">
        <v>0.86666666669771075</v>
      </c>
      <c r="S8255">
        <v>78.8</v>
      </c>
    </row>
    <row r="8256" spans="1:19" x14ac:dyDescent="0.25">
      <c r="A8256" t="s">
        <v>8287</v>
      </c>
      <c r="B8256">
        <v>75.900000000000006</v>
      </c>
      <c r="D8256" t="str">
        <f t="shared" si="512"/>
        <v xml:space="preserve">5-29-2011 22:51 </v>
      </c>
      <c r="E8256">
        <f t="shared" si="513"/>
        <v>0.99999999994179234</v>
      </c>
      <c r="F8256">
        <v>75.900000000000006</v>
      </c>
      <c r="K8256" t="s">
        <v>17862</v>
      </c>
      <c r="L8256">
        <v>86</v>
      </c>
      <c r="N8256" t="s">
        <v>17970</v>
      </c>
      <c r="O8256" t="str">
        <f t="shared" si="514"/>
        <v xml:space="preserve">5-25-2012 14:51 </v>
      </c>
      <c r="P8256">
        <f t="shared" si="515"/>
        <v>1.0000000001164153</v>
      </c>
      <c r="Q8256">
        <v>84.9</v>
      </c>
      <c r="R8256">
        <v>0.51666666677920148</v>
      </c>
      <c r="S8256">
        <v>78.8</v>
      </c>
    </row>
    <row r="8257" spans="1:19" x14ac:dyDescent="0.25">
      <c r="A8257" t="s">
        <v>8288</v>
      </c>
      <c r="B8257">
        <v>75</v>
      </c>
      <c r="D8257" t="str">
        <f t="shared" si="512"/>
        <v xml:space="preserve">5-29-2011 21:51 </v>
      </c>
      <c r="E8257">
        <f t="shared" si="513"/>
        <v>0.99999999994179234</v>
      </c>
      <c r="F8257">
        <v>75</v>
      </c>
      <c r="K8257" t="s">
        <v>17863</v>
      </c>
      <c r="L8257">
        <v>86</v>
      </c>
      <c r="N8257" t="s">
        <v>17971</v>
      </c>
      <c r="O8257" t="str">
        <f t="shared" si="514"/>
        <v xml:space="preserve">5-25-2012 13:51 </v>
      </c>
      <c r="P8257">
        <f t="shared" si="515"/>
        <v>0.99999999994179234</v>
      </c>
      <c r="Q8257">
        <v>84.9</v>
      </c>
      <c r="R8257">
        <v>0.61666666675591841</v>
      </c>
      <c r="S8257">
        <v>78.8</v>
      </c>
    </row>
    <row r="8258" spans="1:19" x14ac:dyDescent="0.25">
      <c r="A8258" t="s">
        <v>8289</v>
      </c>
      <c r="B8258">
        <v>79</v>
      </c>
      <c r="D8258" t="str">
        <f t="shared" si="512"/>
        <v xml:space="preserve">5-29-2011 20:51 </v>
      </c>
      <c r="E8258">
        <f t="shared" si="513"/>
        <v>1.0000000001164153</v>
      </c>
      <c r="F8258">
        <v>79</v>
      </c>
      <c r="K8258" t="s">
        <v>17864</v>
      </c>
      <c r="L8258">
        <v>87.1</v>
      </c>
      <c r="N8258" t="s">
        <v>17972</v>
      </c>
      <c r="O8258" t="str">
        <f t="shared" si="514"/>
        <v xml:space="preserve">5-25-2012 12:51 </v>
      </c>
      <c r="P8258">
        <f t="shared" si="515"/>
        <v>0.99999999994179234</v>
      </c>
      <c r="Q8258">
        <v>84</v>
      </c>
      <c r="R8258">
        <v>0.61666666675591841</v>
      </c>
      <c r="S8258">
        <v>78.8</v>
      </c>
    </row>
    <row r="8259" spans="1:19" x14ac:dyDescent="0.25">
      <c r="A8259" t="s">
        <v>8290</v>
      </c>
      <c r="B8259">
        <v>82</v>
      </c>
      <c r="D8259" t="str">
        <f t="shared" ref="D8259:D8322" si="516">LEFT(A8259,LEN(A8259)-3)</f>
        <v xml:space="preserve">5-29-2011 19:51 </v>
      </c>
      <c r="E8259">
        <f t="shared" ref="E8259:E8322" si="517">(D8259-D8260)*24</f>
        <v>0.99999999994179234</v>
      </c>
      <c r="F8259">
        <v>82</v>
      </c>
      <c r="K8259" t="s">
        <v>17865</v>
      </c>
      <c r="L8259">
        <v>82.9</v>
      </c>
      <c r="N8259" t="s">
        <v>17973</v>
      </c>
      <c r="O8259" t="str">
        <f t="shared" ref="O8259:O8322" si="518">LEFT(N8259,LEN(N8259)-3)</f>
        <v xml:space="preserve">5-25-2012 11:51 </v>
      </c>
      <c r="P8259">
        <f t="shared" ref="P8259:P8322" si="519">(O8259-O8260)*24</f>
        <v>1.0000000001164153</v>
      </c>
      <c r="Q8259">
        <v>81</v>
      </c>
      <c r="R8259">
        <v>0.6000000000349246</v>
      </c>
      <c r="S8259">
        <v>78.8</v>
      </c>
    </row>
    <row r="8260" spans="1:19" x14ac:dyDescent="0.25">
      <c r="A8260" t="s">
        <v>8291</v>
      </c>
      <c r="B8260">
        <v>86</v>
      </c>
      <c r="D8260" t="str">
        <f t="shared" si="516"/>
        <v xml:space="preserve">5-29-2011 18:51 </v>
      </c>
      <c r="E8260">
        <f t="shared" si="517"/>
        <v>0.99999999994179234</v>
      </c>
      <c r="F8260">
        <v>86</v>
      </c>
      <c r="K8260" t="s">
        <v>17866</v>
      </c>
      <c r="L8260">
        <v>84</v>
      </c>
      <c r="N8260" t="s">
        <v>17974</v>
      </c>
      <c r="O8260" t="str">
        <f t="shared" si="518"/>
        <v xml:space="preserve">5-25-2012 10:51 </v>
      </c>
      <c r="P8260">
        <f t="shared" si="519"/>
        <v>0.48333333333721384</v>
      </c>
      <c r="Q8260">
        <v>77</v>
      </c>
      <c r="R8260">
        <v>0.94999999995343387</v>
      </c>
      <c r="S8260">
        <v>78.8</v>
      </c>
    </row>
    <row r="8261" spans="1:19" x14ac:dyDescent="0.25">
      <c r="A8261" t="s">
        <v>8292</v>
      </c>
      <c r="B8261">
        <v>86</v>
      </c>
      <c r="D8261" t="str">
        <f t="shared" si="516"/>
        <v xml:space="preserve">5-29-2011 17:51 </v>
      </c>
      <c r="E8261">
        <f t="shared" si="517"/>
        <v>1.0000000001164153</v>
      </c>
      <c r="F8261">
        <v>86</v>
      </c>
      <c r="K8261" t="s">
        <v>17867</v>
      </c>
      <c r="L8261">
        <v>82</v>
      </c>
      <c r="N8261" t="s">
        <v>17975</v>
      </c>
      <c r="O8261" t="str">
        <f t="shared" si="518"/>
        <v xml:space="preserve">5-25-2012 10:22 </v>
      </c>
      <c r="P8261">
        <f t="shared" si="519"/>
        <v>0.5166666666045785</v>
      </c>
      <c r="Q8261">
        <v>75.2</v>
      </c>
      <c r="R8261">
        <v>0.18333333340706304</v>
      </c>
      <c r="S8261">
        <v>78.8</v>
      </c>
    </row>
    <row r="8262" spans="1:19" x14ac:dyDescent="0.25">
      <c r="A8262" t="s">
        <v>8293</v>
      </c>
      <c r="B8262">
        <v>89.1</v>
      </c>
      <c r="D8262" t="str">
        <f t="shared" si="516"/>
        <v xml:space="preserve">5-29-2011 16:51 </v>
      </c>
      <c r="E8262">
        <f t="shared" si="517"/>
        <v>0.99999999994179234</v>
      </c>
      <c r="F8262">
        <v>89.1</v>
      </c>
      <c r="K8262" t="s">
        <v>17868</v>
      </c>
      <c r="L8262">
        <v>79</v>
      </c>
      <c r="N8262" t="s">
        <v>17976</v>
      </c>
      <c r="O8262" t="str">
        <f t="shared" si="518"/>
        <v xml:space="preserve">5-25-2012 9:51 </v>
      </c>
      <c r="P8262">
        <f t="shared" si="519"/>
        <v>0.43333333334885538</v>
      </c>
      <c r="Q8262">
        <v>73</v>
      </c>
      <c r="R8262">
        <v>0.28333333338377997</v>
      </c>
      <c r="S8262">
        <v>78.8</v>
      </c>
    </row>
    <row r="8263" spans="1:19" x14ac:dyDescent="0.25">
      <c r="A8263" t="s">
        <v>8294</v>
      </c>
      <c r="B8263">
        <v>89.1</v>
      </c>
      <c r="D8263" t="str">
        <f t="shared" si="516"/>
        <v xml:space="preserve">5-29-2011 15:51 </v>
      </c>
      <c r="E8263">
        <f t="shared" si="517"/>
        <v>0.99999999994179234</v>
      </c>
      <c r="F8263">
        <v>89.1</v>
      </c>
      <c r="K8263" t="s">
        <v>17869</v>
      </c>
      <c r="L8263">
        <v>77</v>
      </c>
      <c r="N8263" t="s">
        <v>17977</v>
      </c>
      <c r="O8263" t="str">
        <f t="shared" si="518"/>
        <v xml:space="preserve">5-25-2012 9:25 </v>
      </c>
      <c r="P8263">
        <f t="shared" si="519"/>
        <v>0.48333333333721384</v>
      </c>
      <c r="Q8263">
        <v>71.599999999999994</v>
      </c>
      <c r="R8263">
        <v>0.58333333348855376</v>
      </c>
      <c r="S8263">
        <v>78.8</v>
      </c>
    </row>
    <row r="8264" spans="1:19" x14ac:dyDescent="0.25">
      <c r="A8264" t="s">
        <v>8295</v>
      </c>
      <c r="B8264">
        <v>86</v>
      </c>
      <c r="D8264" t="str">
        <f t="shared" si="516"/>
        <v xml:space="preserve">5-29-2011 14:51 </v>
      </c>
      <c r="E8264">
        <f t="shared" si="517"/>
        <v>1.0000000001164153</v>
      </c>
      <c r="F8264">
        <v>86</v>
      </c>
      <c r="K8264" t="s">
        <v>17870</v>
      </c>
      <c r="L8264">
        <v>75.900000000000006</v>
      </c>
      <c r="N8264" t="s">
        <v>17978</v>
      </c>
      <c r="O8264" t="str">
        <f t="shared" si="518"/>
        <v xml:space="preserve">5-25-2012 8:56 </v>
      </c>
      <c r="P8264">
        <f t="shared" si="519"/>
        <v>8.3333333255723119E-2</v>
      </c>
      <c r="Q8264">
        <v>69.8</v>
      </c>
      <c r="R8264">
        <v>0.75</v>
      </c>
      <c r="S8264">
        <v>78.8</v>
      </c>
    </row>
    <row r="8265" spans="1:19" x14ac:dyDescent="0.25">
      <c r="A8265" t="s">
        <v>8296</v>
      </c>
      <c r="B8265">
        <v>88</v>
      </c>
      <c r="D8265" t="str">
        <f t="shared" si="516"/>
        <v xml:space="preserve">5-29-2011 13:51 </v>
      </c>
      <c r="E8265">
        <f t="shared" si="517"/>
        <v>0.31666666665114462</v>
      </c>
      <c r="F8265">
        <v>88</v>
      </c>
      <c r="K8265" t="s">
        <v>17871</v>
      </c>
      <c r="L8265">
        <v>73.900000000000006</v>
      </c>
      <c r="N8265" t="s">
        <v>17979</v>
      </c>
      <c r="O8265" t="str">
        <f t="shared" si="518"/>
        <v xml:space="preserve">5-25-2012 8:51 </v>
      </c>
      <c r="P8265">
        <f t="shared" si="519"/>
        <v>1.0000000001164153</v>
      </c>
      <c r="Q8265">
        <v>70</v>
      </c>
      <c r="R8265">
        <v>1.0000000001164153</v>
      </c>
      <c r="S8265">
        <v>79</v>
      </c>
    </row>
    <row r="8266" spans="1:19" x14ac:dyDescent="0.25">
      <c r="A8266" t="s">
        <v>8297</v>
      </c>
      <c r="B8266">
        <v>84.2</v>
      </c>
      <c r="D8266" t="str">
        <f t="shared" si="516"/>
        <v xml:space="preserve">5-29-2011 13:32 </v>
      </c>
      <c r="E8266">
        <f t="shared" si="517"/>
        <v>0.68333333329064772</v>
      </c>
      <c r="F8266">
        <v>84.2</v>
      </c>
      <c r="K8266" t="s">
        <v>17872</v>
      </c>
      <c r="L8266">
        <v>73.400000000000006</v>
      </c>
      <c r="N8266" t="s">
        <v>17980</v>
      </c>
      <c r="O8266" t="str">
        <f t="shared" si="518"/>
        <v xml:space="preserve">5-25-2012 7:51 </v>
      </c>
      <c r="P8266">
        <f t="shared" si="519"/>
        <v>0.99999999994179234</v>
      </c>
      <c r="Q8266">
        <v>66.900000000000006</v>
      </c>
      <c r="R8266">
        <v>0.99999999994179234</v>
      </c>
      <c r="S8266">
        <v>79</v>
      </c>
    </row>
    <row r="8267" spans="1:19" x14ac:dyDescent="0.25">
      <c r="A8267" t="s">
        <v>8298</v>
      </c>
      <c r="B8267">
        <v>84.9</v>
      </c>
      <c r="D8267" t="str">
        <f t="shared" si="516"/>
        <v xml:space="preserve">5-29-2011 12:51 </v>
      </c>
      <c r="E8267">
        <f t="shared" si="517"/>
        <v>0.99999999994179234</v>
      </c>
      <c r="F8267">
        <v>84.9</v>
      </c>
      <c r="K8267" t="s">
        <v>17873</v>
      </c>
      <c r="L8267">
        <v>73</v>
      </c>
      <c r="N8267" t="s">
        <v>17981</v>
      </c>
      <c r="O8267" t="str">
        <f t="shared" si="518"/>
        <v xml:space="preserve">5-25-2012 6:51 </v>
      </c>
      <c r="P8267">
        <f t="shared" si="519"/>
        <v>0.21666666667442769</v>
      </c>
      <c r="Q8267">
        <v>63</v>
      </c>
      <c r="R8267">
        <v>0.99999999994179234</v>
      </c>
      <c r="S8267">
        <v>79</v>
      </c>
    </row>
    <row r="8268" spans="1:19" x14ac:dyDescent="0.25">
      <c r="A8268" t="s">
        <v>8299</v>
      </c>
      <c r="B8268">
        <v>81</v>
      </c>
      <c r="D8268" t="str">
        <f t="shared" si="516"/>
        <v xml:space="preserve">5-29-2011 11:51 </v>
      </c>
      <c r="E8268">
        <f t="shared" si="517"/>
        <v>1.0000000001164153</v>
      </c>
      <c r="F8268">
        <v>81</v>
      </c>
      <c r="K8268" t="s">
        <v>17874</v>
      </c>
      <c r="L8268">
        <v>73</v>
      </c>
      <c r="N8268" t="s">
        <v>17982</v>
      </c>
      <c r="O8268" t="str">
        <f t="shared" si="518"/>
        <v xml:space="preserve">5-25-2012 6:38 </v>
      </c>
      <c r="P8268">
        <f t="shared" si="519"/>
        <v>0.29999999993015081</v>
      </c>
      <c r="Q8268">
        <v>62.6</v>
      </c>
      <c r="R8268">
        <v>0.99999999994179234</v>
      </c>
      <c r="S8268">
        <v>79</v>
      </c>
    </row>
    <row r="8269" spans="1:19" x14ac:dyDescent="0.25">
      <c r="A8269" t="s">
        <v>8300</v>
      </c>
      <c r="B8269">
        <v>79</v>
      </c>
      <c r="D8269" t="str">
        <f t="shared" si="516"/>
        <v xml:space="preserve">5-29-2011 10:51 </v>
      </c>
      <c r="E8269">
        <f t="shared" si="517"/>
        <v>0.99999999994179234</v>
      </c>
      <c r="F8269">
        <v>79</v>
      </c>
      <c r="K8269" t="s">
        <v>17875</v>
      </c>
      <c r="L8269">
        <v>72</v>
      </c>
      <c r="N8269" t="s">
        <v>17983</v>
      </c>
      <c r="O8269" t="str">
        <f t="shared" si="518"/>
        <v xml:space="preserve">5-25-2012 6:20 </v>
      </c>
      <c r="P8269">
        <f t="shared" si="519"/>
        <v>0.48333333333721384</v>
      </c>
      <c r="Q8269">
        <v>62.6</v>
      </c>
      <c r="R8269">
        <v>0.99999999994179234</v>
      </c>
      <c r="S8269">
        <v>79</v>
      </c>
    </row>
    <row r="8270" spans="1:19" x14ac:dyDescent="0.25">
      <c r="A8270" t="s">
        <v>8301</v>
      </c>
      <c r="B8270">
        <v>77</v>
      </c>
      <c r="D8270" t="str">
        <f t="shared" si="516"/>
        <v xml:space="preserve">5-29-2011 9:51 </v>
      </c>
      <c r="E8270">
        <f t="shared" si="517"/>
        <v>0.99999999994179234</v>
      </c>
      <c r="F8270">
        <v>77</v>
      </c>
      <c r="K8270" t="s">
        <v>17876</v>
      </c>
      <c r="L8270">
        <v>71.599999999999994</v>
      </c>
      <c r="N8270" t="s">
        <v>17984</v>
      </c>
      <c r="O8270" t="str">
        <f t="shared" si="518"/>
        <v xml:space="preserve">5-25-2012 5:51 </v>
      </c>
      <c r="P8270">
        <f t="shared" si="519"/>
        <v>1.0000000001164153</v>
      </c>
      <c r="Q8270">
        <v>62.1</v>
      </c>
      <c r="R8270">
        <v>0.99999999994179234</v>
      </c>
      <c r="S8270">
        <v>79</v>
      </c>
    </row>
    <row r="8271" spans="1:19" x14ac:dyDescent="0.25">
      <c r="A8271" t="s">
        <v>8302</v>
      </c>
      <c r="B8271">
        <v>75.900000000000006</v>
      </c>
      <c r="D8271" t="str">
        <f t="shared" si="516"/>
        <v xml:space="preserve">5-29-2011 8:51 </v>
      </c>
      <c r="E8271">
        <f t="shared" si="517"/>
        <v>1.0000000001164153</v>
      </c>
      <c r="F8271">
        <v>75.900000000000006</v>
      </c>
      <c r="K8271" t="s">
        <v>17877</v>
      </c>
      <c r="L8271">
        <v>72</v>
      </c>
      <c r="N8271" t="s">
        <v>17985</v>
      </c>
      <c r="O8271" t="str">
        <f t="shared" si="518"/>
        <v xml:space="preserve">5-25-2012 4:51 </v>
      </c>
      <c r="P8271">
        <f t="shared" si="519"/>
        <v>0.99999999994179234</v>
      </c>
      <c r="Q8271">
        <v>63</v>
      </c>
      <c r="R8271">
        <v>0.99999999994179234</v>
      </c>
      <c r="S8271">
        <v>79</v>
      </c>
    </row>
    <row r="8272" spans="1:19" x14ac:dyDescent="0.25">
      <c r="A8272" t="s">
        <v>8303</v>
      </c>
      <c r="B8272">
        <v>73</v>
      </c>
      <c r="D8272" t="str">
        <f t="shared" si="516"/>
        <v xml:space="preserve">5-29-2011 7:51 </v>
      </c>
      <c r="E8272">
        <f t="shared" si="517"/>
        <v>0.48333333333721384</v>
      </c>
      <c r="F8272">
        <v>73</v>
      </c>
      <c r="K8272" t="s">
        <v>17878</v>
      </c>
      <c r="L8272">
        <v>73</v>
      </c>
      <c r="N8272" t="s">
        <v>17986</v>
      </c>
      <c r="O8272" t="str">
        <f t="shared" si="518"/>
        <v xml:space="preserve">5-25-2012 3:51 </v>
      </c>
      <c r="P8272">
        <f t="shared" si="519"/>
        <v>0.99999999994179234</v>
      </c>
      <c r="Q8272">
        <v>64</v>
      </c>
      <c r="R8272">
        <v>1.0000000001164153</v>
      </c>
      <c r="S8272">
        <v>79</v>
      </c>
    </row>
    <row r="8273" spans="1:19" x14ac:dyDescent="0.25">
      <c r="A8273" t="s">
        <v>8304</v>
      </c>
      <c r="B8273">
        <v>73.400000000000006</v>
      </c>
      <c r="D8273" t="str">
        <f t="shared" si="516"/>
        <v xml:space="preserve">5-29-2011 7:22 </v>
      </c>
      <c r="E8273">
        <f t="shared" si="517"/>
        <v>0.5166666666045785</v>
      </c>
      <c r="F8273">
        <v>73.400000000000006</v>
      </c>
      <c r="K8273" t="s">
        <v>17879</v>
      </c>
      <c r="L8273">
        <v>71.599999999999994</v>
      </c>
      <c r="N8273" t="s">
        <v>17987</v>
      </c>
      <c r="O8273" t="str">
        <f t="shared" si="518"/>
        <v xml:space="preserve">5-25-2012 2:51 </v>
      </c>
      <c r="P8273">
        <f t="shared" si="519"/>
        <v>1.0000000001164153</v>
      </c>
      <c r="Q8273">
        <v>64.900000000000006</v>
      </c>
      <c r="R8273">
        <v>0.99999999994179234</v>
      </c>
      <c r="S8273">
        <v>79</v>
      </c>
    </row>
    <row r="8274" spans="1:19" x14ac:dyDescent="0.25">
      <c r="A8274" t="s">
        <v>8305</v>
      </c>
      <c r="B8274">
        <v>72</v>
      </c>
      <c r="D8274" t="str">
        <f t="shared" si="516"/>
        <v xml:space="preserve">5-29-2011 6:51 </v>
      </c>
      <c r="E8274">
        <f t="shared" si="517"/>
        <v>0.31666666665114462</v>
      </c>
      <c r="F8274">
        <v>72</v>
      </c>
      <c r="K8274" t="s">
        <v>17880</v>
      </c>
      <c r="L8274">
        <v>73</v>
      </c>
      <c r="N8274" t="s">
        <v>17988</v>
      </c>
      <c r="O8274" t="str">
        <f t="shared" si="518"/>
        <v xml:space="preserve">5-25-2012 1:51 </v>
      </c>
      <c r="P8274">
        <f t="shared" si="519"/>
        <v>0.99999999994179234</v>
      </c>
      <c r="Q8274">
        <v>66.900000000000006</v>
      </c>
      <c r="R8274">
        <v>0.99999999994179234</v>
      </c>
      <c r="S8274">
        <v>79</v>
      </c>
    </row>
    <row r="8275" spans="1:19" x14ac:dyDescent="0.25">
      <c r="A8275" t="s">
        <v>8306</v>
      </c>
      <c r="B8275">
        <v>71.599999999999994</v>
      </c>
      <c r="D8275" t="str">
        <f t="shared" si="516"/>
        <v xml:space="preserve">5-29-2011 6:32 </v>
      </c>
      <c r="E8275">
        <f t="shared" si="517"/>
        <v>0.68333333329064772</v>
      </c>
      <c r="F8275">
        <v>71.599999999999994</v>
      </c>
      <c r="K8275" t="s">
        <v>17881</v>
      </c>
      <c r="L8275">
        <v>73.900000000000006</v>
      </c>
      <c r="N8275" t="s">
        <v>17989</v>
      </c>
      <c r="O8275" t="str">
        <f t="shared" si="518"/>
        <v xml:space="preserve">5-25-2012 0:51 </v>
      </c>
      <c r="P8275">
        <f t="shared" si="519"/>
        <v>0.99999999994179234</v>
      </c>
      <c r="Q8275">
        <v>69.099999999999994</v>
      </c>
      <c r="R8275">
        <v>0.63333333330228925</v>
      </c>
      <c r="S8275">
        <v>79</v>
      </c>
    </row>
    <row r="8276" spans="1:19" x14ac:dyDescent="0.25">
      <c r="A8276" t="s">
        <v>8307</v>
      </c>
      <c r="B8276">
        <v>72</v>
      </c>
      <c r="D8276" t="str">
        <f t="shared" si="516"/>
        <v xml:space="preserve">5-29-2011 5:51 </v>
      </c>
      <c r="E8276">
        <f t="shared" si="517"/>
        <v>1.0000000001164153</v>
      </c>
      <c r="F8276">
        <v>72</v>
      </c>
      <c r="K8276" t="s">
        <v>17882</v>
      </c>
      <c r="L8276">
        <v>73.900000000000006</v>
      </c>
      <c r="N8276" t="s">
        <v>17990</v>
      </c>
      <c r="O8276" t="str">
        <f t="shared" si="518"/>
        <v xml:space="preserve">5-24-2012 23:51 </v>
      </c>
      <c r="P8276">
        <f t="shared" si="519"/>
        <v>1.0000000001164153</v>
      </c>
      <c r="Q8276">
        <v>66.900000000000006</v>
      </c>
      <c r="R8276">
        <v>1.0000000001164153</v>
      </c>
      <c r="S8276">
        <v>79</v>
      </c>
    </row>
    <row r="8277" spans="1:19" x14ac:dyDescent="0.25">
      <c r="A8277" t="s">
        <v>8308</v>
      </c>
      <c r="B8277">
        <v>71.099999999999994</v>
      </c>
      <c r="D8277" t="str">
        <f t="shared" si="516"/>
        <v xml:space="preserve">5-29-2011 4:51 </v>
      </c>
      <c r="E8277">
        <f t="shared" si="517"/>
        <v>0.99999999994179234</v>
      </c>
      <c r="F8277">
        <v>71.099999999999994</v>
      </c>
      <c r="K8277" t="s">
        <v>17883</v>
      </c>
      <c r="L8277">
        <v>73.900000000000006</v>
      </c>
      <c r="N8277" t="s">
        <v>17991</v>
      </c>
      <c r="O8277" t="str">
        <f t="shared" si="518"/>
        <v xml:space="preserve">5-24-2012 22:51 </v>
      </c>
      <c r="P8277">
        <f t="shared" si="519"/>
        <v>0.99999999994179234</v>
      </c>
      <c r="Q8277">
        <v>69.099999999999994</v>
      </c>
      <c r="R8277">
        <v>0.99999999994179234</v>
      </c>
      <c r="S8277">
        <v>79</v>
      </c>
    </row>
    <row r="8278" spans="1:19" x14ac:dyDescent="0.25">
      <c r="A8278" t="s">
        <v>8309</v>
      </c>
      <c r="B8278">
        <v>71.099999999999994</v>
      </c>
      <c r="D8278" t="str">
        <f t="shared" si="516"/>
        <v xml:space="preserve">5-29-2011 3:51 </v>
      </c>
      <c r="E8278">
        <f t="shared" si="517"/>
        <v>0.99999999994179234</v>
      </c>
      <c r="F8278">
        <v>71.099999999999994</v>
      </c>
      <c r="K8278" t="s">
        <v>17884</v>
      </c>
      <c r="L8278">
        <v>73.900000000000006</v>
      </c>
      <c r="N8278" t="s">
        <v>17992</v>
      </c>
      <c r="O8278" t="str">
        <f t="shared" si="518"/>
        <v xml:space="preserve">5-24-2012 21:51 </v>
      </c>
      <c r="P8278">
        <f t="shared" si="519"/>
        <v>0.99999999994179234</v>
      </c>
      <c r="Q8278">
        <v>70</v>
      </c>
      <c r="R8278">
        <v>1.0000000001164153</v>
      </c>
      <c r="S8278">
        <v>79</v>
      </c>
    </row>
    <row r="8279" spans="1:19" x14ac:dyDescent="0.25">
      <c r="A8279" t="s">
        <v>8310</v>
      </c>
      <c r="B8279">
        <v>70</v>
      </c>
      <c r="D8279" t="str">
        <f t="shared" si="516"/>
        <v xml:space="preserve">5-29-2011 2:51 </v>
      </c>
      <c r="E8279">
        <f t="shared" si="517"/>
        <v>0.63333333330228925</v>
      </c>
      <c r="F8279">
        <v>70</v>
      </c>
      <c r="K8279" t="s">
        <v>17885</v>
      </c>
      <c r="L8279">
        <v>75</v>
      </c>
      <c r="N8279" t="s">
        <v>17993</v>
      </c>
      <c r="O8279" t="str">
        <f t="shared" si="518"/>
        <v xml:space="preserve">5-24-2012 20:51 </v>
      </c>
      <c r="P8279">
        <f t="shared" si="519"/>
        <v>1.0000000001164153</v>
      </c>
      <c r="Q8279">
        <v>71.099999999999994</v>
      </c>
      <c r="R8279">
        <v>1.0000000001164153</v>
      </c>
      <c r="S8279">
        <v>79</v>
      </c>
    </row>
    <row r="8280" spans="1:19" x14ac:dyDescent="0.25">
      <c r="A8280" t="s">
        <v>8311</v>
      </c>
      <c r="B8280">
        <v>71.599999999999994</v>
      </c>
      <c r="D8280" t="str">
        <f t="shared" si="516"/>
        <v xml:space="preserve">5-29-2011 2:13 </v>
      </c>
      <c r="E8280">
        <f t="shared" si="517"/>
        <v>0.36666666681412607</v>
      </c>
      <c r="F8280">
        <v>71.599999999999994</v>
      </c>
      <c r="K8280" t="s">
        <v>17886</v>
      </c>
      <c r="L8280">
        <v>78.099999999999994</v>
      </c>
      <c r="N8280" t="s">
        <v>17994</v>
      </c>
      <c r="O8280" t="str">
        <f t="shared" si="518"/>
        <v xml:space="preserve">5-24-2012 19:51 </v>
      </c>
      <c r="P8280">
        <f t="shared" si="519"/>
        <v>0.69999999983701855</v>
      </c>
      <c r="Q8280">
        <v>72</v>
      </c>
      <c r="R8280">
        <v>0.99999999994179234</v>
      </c>
      <c r="S8280">
        <v>79</v>
      </c>
    </row>
    <row r="8281" spans="1:19" x14ac:dyDescent="0.25">
      <c r="A8281" t="s">
        <v>8312</v>
      </c>
      <c r="B8281">
        <v>70</v>
      </c>
      <c r="D8281" t="str">
        <f t="shared" si="516"/>
        <v xml:space="preserve">5-29-2011 1:51 </v>
      </c>
      <c r="E8281">
        <f t="shared" si="517"/>
        <v>0.99999999994179234</v>
      </c>
      <c r="F8281">
        <v>70</v>
      </c>
      <c r="K8281" t="s">
        <v>17887</v>
      </c>
      <c r="L8281">
        <v>80.099999999999994</v>
      </c>
      <c r="N8281" t="s">
        <v>17995</v>
      </c>
      <c r="O8281" t="str">
        <f t="shared" si="518"/>
        <v xml:space="preserve">5-24-2012 19:09 </v>
      </c>
      <c r="P8281">
        <f t="shared" si="519"/>
        <v>0.30000000010477379</v>
      </c>
      <c r="Q8281">
        <v>75.2</v>
      </c>
      <c r="R8281">
        <v>1.0000000001164153</v>
      </c>
      <c r="S8281">
        <v>79</v>
      </c>
    </row>
    <row r="8282" spans="1:19" x14ac:dyDescent="0.25">
      <c r="A8282" t="s">
        <v>8313</v>
      </c>
      <c r="B8282">
        <v>71.099999999999994</v>
      </c>
      <c r="D8282" t="str">
        <f t="shared" si="516"/>
        <v xml:space="preserve">5-29-2011 0:51 </v>
      </c>
      <c r="E8282">
        <f t="shared" si="517"/>
        <v>0.99999999994179234</v>
      </c>
      <c r="F8282">
        <v>71.099999999999994</v>
      </c>
      <c r="K8282" t="s">
        <v>17888</v>
      </c>
      <c r="L8282">
        <v>79</v>
      </c>
      <c r="N8282" t="s">
        <v>17996</v>
      </c>
      <c r="O8282" t="str">
        <f t="shared" si="518"/>
        <v xml:space="preserve">5-24-2012 18:51 </v>
      </c>
      <c r="P8282">
        <f t="shared" si="519"/>
        <v>0.99999999994179234</v>
      </c>
      <c r="Q8282">
        <v>81</v>
      </c>
      <c r="R8282">
        <v>1.0000000001164153</v>
      </c>
      <c r="S8282">
        <v>79</v>
      </c>
    </row>
    <row r="8283" spans="1:19" x14ac:dyDescent="0.25">
      <c r="A8283" t="s">
        <v>8314</v>
      </c>
      <c r="B8283">
        <v>71.099999999999994</v>
      </c>
      <c r="D8283" t="str">
        <f t="shared" si="516"/>
        <v xml:space="preserve">5-28-2011 23:51 </v>
      </c>
      <c r="E8283">
        <f t="shared" si="517"/>
        <v>1.0000000001164153</v>
      </c>
      <c r="F8283">
        <v>71.099999999999994</v>
      </c>
      <c r="K8283" t="s">
        <v>17889</v>
      </c>
      <c r="L8283">
        <v>86</v>
      </c>
      <c r="N8283" t="s">
        <v>17997</v>
      </c>
      <c r="O8283" t="str">
        <f t="shared" si="518"/>
        <v xml:space="preserve">5-24-2012 17:51 </v>
      </c>
      <c r="P8283">
        <f t="shared" si="519"/>
        <v>1.0000000001164153</v>
      </c>
      <c r="Q8283">
        <v>82</v>
      </c>
      <c r="R8283">
        <v>0.99999999994179234</v>
      </c>
      <c r="S8283">
        <v>79</v>
      </c>
    </row>
    <row r="8284" spans="1:19" x14ac:dyDescent="0.25">
      <c r="A8284" t="s">
        <v>8315</v>
      </c>
      <c r="B8284">
        <v>72</v>
      </c>
      <c r="D8284" t="str">
        <f t="shared" si="516"/>
        <v xml:space="preserve">5-28-2011 22:51 </v>
      </c>
      <c r="E8284">
        <f t="shared" si="517"/>
        <v>0.99999999994179234</v>
      </c>
      <c r="F8284">
        <v>72</v>
      </c>
      <c r="K8284" t="s">
        <v>17890</v>
      </c>
      <c r="L8284">
        <v>88</v>
      </c>
      <c r="N8284" t="s">
        <v>17998</v>
      </c>
      <c r="O8284" t="str">
        <f t="shared" si="518"/>
        <v xml:space="preserve">5-24-2012 16:51 </v>
      </c>
      <c r="P8284">
        <f t="shared" si="519"/>
        <v>0.99999999994179234</v>
      </c>
      <c r="Q8284">
        <v>82</v>
      </c>
      <c r="R8284">
        <v>0.99999999994179234</v>
      </c>
      <c r="S8284">
        <v>79</v>
      </c>
    </row>
    <row r="8285" spans="1:19" x14ac:dyDescent="0.25">
      <c r="A8285" t="s">
        <v>8316</v>
      </c>
      <c r="B8285">
        <v>73</v>
      </c>
      <c r="D8285" t="str">
        <f t="shared" si="516"/>
        <v xml:space="preserve">5-28-2011 21:51 </v>
      </c>
      <c r="E8285">
        <f t="shared" si="517"/>
        <v>0.99999999994179234</v>
      </c>
      <c r="F8285">
        <v>73</v>
      </c>
      <c r="K8285" t="s">
        <v>17891</v>
      </c>
      <c r="L8285">
        <v>87.1</v>
      </c>
      <c r="N8285" t="s">
        <v>17999</v>
      </c>
      <c r="O8285" t="str">
        <f t="shared" si="518"/>
        <v xml:space="preserve">5-24-2012 15:51 </v>
      </c>
      <c r="P8285">
        <f t="shared" si="519"/>
        <v>0.99999999994179234</v>
      </c>
      <c r="Q8285">
        <v>82.9</v>
      </c>
      <c r="R8285">
        <v>0.99999999994179234</v>
      </c>
      <c r="S8285">
        <v>79</v>
      </c>
    </row>
    <row r="8286" spans="1:19" x14ac:dyDescent="0.25">
      <c r="A8286" t="s">
        <v>8317</v>
      </c>
      <c r="B8286">
        <v>73.900000000000006</v>
      </c>
      <c r="D8286" t="str">
        <f t="shared" si="516"/>
        <v xml:space="preserve">5-28-2011 20:51 </v>
      </c>
      <c r="E8286">
        <f t="shared" si="517"/>
        <v>1.0000000001164153</v>
      </c>
      <c r="F8286">
        <v>73.900000000000006</v>
      </c>
      <c r="K8286" t="s">
        <v>17892</v>
      </c>
      <c r="L8286">
        <v>84.9</v>
      </c>
      <c r="N8286" t="s">
        <v>18000</v>
      </c>
      <c r="O8286" t="str">
        <f t="shared" si="518"/>
        <v xml:space="preserve">5-24-2012 14:51 </v>
      </c>
      <c r="P8286">
        <f t="shared" si="519"/>
        <v>1.0000000001164153</v>
      </c>
      <c r="Q8286">
        <v>82.9</v>
      </c>
      <c r="R8286">
        <v>0.99999999994179234</v>
      </c>
      <c r="S8286">
        <v>79</v>
      </c>
    </row>
    <row r="8287" spans="1:19" x14ac:dyDescent="0.25">
      <c r="A8287" t="s">
        <v>8318</v>
      </c>
      <c r="B8287">
        <v>75.900000000000006</v>
      </c>
      <c r="D8287" t="str">
        <f t="shared" si="516"/>
        <v xml:space="preserve">5-28-2011 19:51 </v>
      </c>
      <c r="E8287">
        <f t="shared" si="517"/>
        <v>0.99999999994179234</v>
      </c>
      <c r="F8287">
        <v>75.900000000000006</v>
      </c>
      <c r="K8287" t="s">
        <v>17893</v>
      </c>
      <c r="L8287">
        <v>82.9</v>
      </c>
      <c r="N8287" t="s">
        <v>18001</v>
      </c>
      <c r="O8287" t="str">
        <f t="shared" si="518"/>
        <v xml:space="preserve">5-24-2012 13:51 </v>
      </c>
      <c r="P8287">
        <f t="shared" si="519"/>
        <v>0.99999999994179234</v>
      </c>
      <c r="Q8287">
        <v>84</v>
      </c>
      <c r="R8287">
        <v>0.99999999994179234</v>
      </c>
      <c r="S8287">
        <v>79</v>
      </c>
    </row>
    <row r="8288" spans="1:19" x14ac:dyDescent="0.25">
      <c r="A8288" t="s">
        <v>8319</v>
      </c>
      <c r="B8288">
        <v>77</v>
      </c>
      <c r="D8288" t="str">
        <f t="shared" si="516"/>
        <v xml:space="preserve">5-28-2011 18:51 </v>
      </c>
      <c r="E8288">
        <f t="shared" si="517"/>
        <v>0.99999999994179234</v>
      </c>
      <c r="F8288">
        <v>77</v>
      </c>
      <c r="K8288" t="s">
        <v>17894</v>
      </c>
      <c r="L8288">
        <v>80.099999999999994</v>
      </c>
      <c r="N8288" t="s">
        <v>18002</v>
      </c>
      <c r="O8288" t="str">
        <f t="shared" si="518"/>
        <v xml:space="preserve">5-24-2012 12:51 </v>
      </c>
      <c r="P8288">
        <f t="shared" si="519"/>
        <v>0.99999999994179234</v>
      </c>
      <c r="Q8288">
        <v>82.9</v>
      </c>
      <c r="R8288">
        <v>0.99999999994179234</v>
      </c>
      <c r="S8288">
        <v>79</v>
      </c>
    </row>
    <row r="8289" spans="1:19" x14ac:dyDescent="0.25">
      <c r="A8289" t="s">
        <v>8320</v>
      </c>
      <c r="B8289">
        <v>80.099999999999994</v>
      </c>
      <c r="D8289" t="str">
        <f t="shared" si="516"/>
        <v xml:space="preserve">5-28-2011 17:51 </v>
      </c>
      <c r="E8289">
        <f t="shared" si="517"/>
        <v>1.0000000001164153</v>
      </c>
      <c r="F8289">
        <v>80.099999999999994</v>
      </c>
      <c r="K8289" t="s">
        <v>17895</v>
      </c>
      <c r="L8289">
        <v>80.099999999999994</v>
      </c>
      <c r="N8289" t="s">
        <v>18003</v>
      </c>
      <c r="O8289" t="str">
        <f t="shared" si="518"/>
        <v xml:space="preserve">5-24-2012 11:51 </v>
      </c>
      <c r="P8289">
        <f t="shared" si="519"/>
        <v>1.0000000001164153</v>
      </c>
      <c r="Q8289">
        <v>79</v>
      </c>
      <c r="R8289">
        <v>1.0000000001164153</v>
      </c>
      <c r="S8289">
        <v>79</v>
      </c>
    </row>
    <row r="8290" spans="1:19" x14ac:dyDescent="0.25">
      <c r="A8290" t="s">
        <v>8321</v>
      </c>
      <c r="B8290">
        <v>80.099999999999994</v>
      </c>
      <c r="D8290" t="str">
        <f t="shared" si="516"/>
        <v xml:space="preserve">5-28-2011 16:51 </v>
      </c>
      <c r="E8290">
        <f t="shared" si="517"/>
        <v>0.99999999994179234</v>
      </c>
      <c r="F8290">
        <v>80.099999999999994</v>
      </c>
      <c r="K8290" t="s">
        <v>17896</v>
      </c>
      <c r="L8290">
        <v>75.900000000000006</v>
      </c>
      <c r="N8290" t="s">
        <v>18004</v>
      </c>
      <c r="O8290" t="str">
        <f t="shared" si="518"/>
        <v xml:space="preserve">5-24-2012 10:51 </v>
      </c>
      <c r="P8290">
        <f t="shared" si="519"/>
        <v>0.91666666651144624</v>
      </c>
      <c r="Q8290">
        <v>75.900000000000006</v>
      </c>
      <c r="R8290">
        <v>0.99999999994179234</v>
      </c>
      <c r="S8290">
        <v>79</v>
      </c>
    </row>
    <row r="8291" spans="1:19" x14ac:dyDescent="0.25">
      <c r="A8291" t="s">
        <v>8322</v>
      </c>
      <c r="B8291">
        <v>84.9</v>
      </c>
      <c r="D8291" t="str">
        <f t="shared" si="516"/>
        <v xml:space="preserve">5-28-2011 15:51 </v>
      </c>
      <c r="E8291">
        <f t="shared" si="517"/>
        <v>0.99999999994179234</v>
      </c>
      <c r="F8291">
        <v>84.9</v>
      </c>
      <c r="K8291" t="s">
        <v>17897</v>
      </c>
      <c r="L8291">
        <v>73.900000000000006</v>
      </c>
      <c r="N8291" t="s">
        <v>18005</v>
      </c>
      <c r="O8291" t="str">
        <f t="shared" si="518"/>
        <v xml:space="preserve">5-24-2012 9:56 </v>
      </c>
      <c r="P8291">
        <f t="shared" si="519"/>
        <v>8.3333333430346102E-2</v>
      </c>
      <c r="Q8291">
        <v>75.2</v>
      </c>
      <c r="R8291">
        <v>1.0000000001164153</v>
      </c>
      <c r="S8291">
        <v>79</v>
      </c>
    </row>
    <row r="8292" spans="1:19" x14ac:dyDescent="0.25">
      <c r="A8292" t="s">
        <v>8323</v>
      </c>
      <c r="B8292">
        <v>84</v>
      </c>
      <c r="D8292" t="str">
        <f t="shared" si="516"/>
        <v xml:space="preserve">5-28-2011 14:51 </v>
      </c>
      <c r="E8292">
        <f t="shared" si="517"/>
        <v>1.0000000001164153</v>
      </c>
      <c r="F8292">
        <v>84</v>
      </c>
      <c r="K8292" t="s">
        <v>17898</v>
      </c>
      <c r="L8292">
        <v>73</v>
      </c>
      <c r="N8292" t="s">
        <v>18006</v>
      </c>
      <c r="O8292" t="str">
        <f t="shared" si="518"/>
        <v xml:space="preserve">5-24-2012 9:51 </v>
      </c>
      <c r="P8292">
        <f t="shared" si="519"/>
        <v>0.99999999994179234</v>
      </c>
      <c r="Q8292">
        <v>73.900000000000006</v>
      </c>
      <c r="R8292">
        <v>1.0000000001164153</v>
      </c>
      <c r="S8292">
        <v>79</v>
      </c>
    </row>
    <row r="8293" spans="1:19" x14ac:dyDescent="0.25">
      <c r="A8293" t="s">
        <v>8324</v>
      </c>
      <c r="B8293">
        <v>81</v>
      </c>
      <c r="D8293" t="str">
        <f t="shared" si="516"/>
        <v xml:space="preserve">5-28-2011 13:51 </v>
      </c>
      <c r="E8293">
        <f t="shared" si="517"/>
        <v>0.29999999993015081</v>
      </c>
      <c r="F8293">
        <v>81</v>
      </c>
      <c r="K8293" t="s">
        <v>17899</v>
      </c>
      <c r="L8293">
        <v>73.400000000000006</v>
      </c>
      <c r="N8293" t="s">
        <v>18007</v>
      </c>
      <c r="O8293" t="str">
        <f t="shared" si="518"/>
        <v xml:space="preserve">5-24-2012 8:51 </v>
      </c>
      <c r="P8293">
        <f t="shared" si="519"/>
        <v>0.2333333333954215</v>
      </c>
      <c r="Q8293">
        <v>72</v>
      </c>
      <c r="R8293">
        <v>0.99999999994179234</v>
      </c>
      <c r="S8293">
        <v>79</v>
      </c>
    </row>
    <row r="8294" spans="1:19" x14ac:dyDescent="0.25">
      <c r="A8294" t="s">
        <v>8325</v>
      </c>
      <c r="B8294">
        <v>82.4</v>
      </c>
      <c r="D8294" t="str">
        <f t="shared" si="516"/>
        <v xml:space="preserve">5-28-2011 13:33 </v>
      </c>
      <c r="E8294">
        <f t="shared" si="517"/>
        <v>0.70000000001164153</v>
      </c>
      <c r="F8294">
        <v>82.4</v>
      </c>
      <c r="K8294" t="s">
        <v>17900</v>
      </c>
      <c r="L8294">
        <v>72</v>
      </c>
      <c r="N8294" t="s">
        <v>18008</v>
      </c>
      <c r="O8294" t="str">
        <f t="shared" si="518"/>
        <v xml:space="preserve">5-24-2012 8:37 </v>
      </c>
      <c r="P8294">
        <f t="shared" si="519"/>
        <v>0.76666666672099382</v>
      </c>
      <c r="Q8294">
        <v>71.599999999999994</v>
      </c>
      <c r="R8294">
        <v>0.99999999994179234</v>
      </c>
      <c r="S8294">
        <v>79</v>
      </c>
    </row>
    <row r="8295" spans="1:19" x14ac:dyDescent="0.25">
      <c r="A8295" t="s">
        <v>8326</v>
      </c>
      <c r="B8295">
        <v>81</v>
      </c>
      <c r="D8295" t="str">
        <f t="shared" si="516"/>
        <v xml:space="preserve">5-28-2011 12:51 </v>
      </c>
      <c r="E8295">
        <f t="shared" si="517"/>
        <v>0.99999999994179234</v>
      </c>
      <c r="F8295">
        <v>81</v>
      </c>
      <c r="K8295" t="s">
        <v>17901</v>
      </c>
      <c r="L8295">
        <v>72</v>
      </c>
      <c r="N8295" t="s">
        <v>18009</v>
      </c>
      <c r="O8295" t="str">
        <f t="shared" si="518"/>
        <v xml:space="preserve">5-24-2012 7:51 </v>
      </c>
      <c r="P8295">
        <f t="shared" si="519"/>
        <v>0.99999999994179234</v>
      </c>
      <c r="Q8295">
        <v>68</v>
      </c>
      <c r="R8295">
        <v>0.50000000005820766</v>
      </c>
      <c r="S8295">
        <v>79</v>
      </c>
    </row>
    <row r="8296" spans="1:19" x14ac:dyDescent="0.25">
      <c r="A8296" t="s">
        <v>8327</v>
      </c>
      <c r="B8296">
        <v>78.099999999999994</v>
      </c>
      <c r="D8296" t="str">
        <f t="shared" si="516"/>
        <v xml:space="preserve">5-28-2011 11:51 </v>
      </c>
      <c r="E8296">
        <f t="shared" si="517"/>
        <v>1.0000000001164153</v>
      </c>
      <c r="F8296">
        <v>78.099999999999994</v>
      </c>
      <c r="K8296" t="s">
        <v>17902</v>
      </c>
      <c r="L8296">
        <v>73</v>
      </c>
      <c r="N8296" t="s">
        <v>18010</v>
      </c>
      <c r="O8296" t="str">
        <f t="shared" si="518"/>
        <v xml:space="preserve">5-24-2012 6:51 </v>
      </c>
      <c r="P8296">
        <f t="shared" si="519"/>
        <v>0.94999999995343387</v>
      </c>
      <c r="Q8296">
        <v>66.900000000000006</v>
      </c>
      <c r="R8296">
        <v>1.0000000001164153</v>
      </c>
      <c r="S8296">
        <v>79</v>
      </c>
    </row>
    <row r="8297" spans="1:19" x14ac:dyDescent="0.25">
      <c r="A8297" t="s">
        <v>8328</v>
      </c>
      <c r="B8297">
        <v>75</v>
      </c>
      <c r="D8297" t="str">
        <f t="shared" si="516"/>
        <v xml:space="preserve">5-28-2011 10:51 </v>
      </c>
      <c r="E8297">
        <f t="shared" si="517"/>
        <v>0.99999999994179234</v>
      </c>
      <c r="F8297">
        <v>75</v>
      </c>
      <c r="K8297" t="s">
        <v>17903</v>
      </c>
      <c r="L8297">
        <v>73</v>
      </c>
      <c r="N8297" t="s">
        <v>18011</v>
      </c>
      <c r="O8297" t="str">
        <f t="shared" si="518"/>
        <v xml:space="preserve">5-24-2012 5:54 </v>
      </c>
      <c r="P8297">
        <f t="shared" si="519"/>
        <v>4.9999999988358468E-2</v>
      </c>
      <c r="Q8297">
        <v>66.2</v>
      </c>
      <c r="R8297">
        <v>0.99999999994179234</v>
      </c>
      <c r="S8297">
        <v>79</v>
      </c>
    </row>
    <row r="8298" spans="1:19" x14ac:dyDescent="0.25">
      <c r="A8298" t="s">
        <v>8329</v>
      </c>
      <c r="B8298">
        <v>75.900000000000006</v>
      </c>
      <c r="D8298" t="str">
        <f t="shared" si="516"/>
        <v xml:space="preserve">5-28-2011 9:51 </v>
      </c>
      <c r="E8298">
        <f t="shared" si="517"/>
        <v>0.79999999998835847</v>
      </c>
      <c r="F8298">
        <v>75.900000000000006</v>
      </c>
      <c r="K8298" t="s">
        <v>17904</v>
      </c>
      <c r="L8298">
        <v>73</v>
      </c>
      <c r="N8298" t="s">
        <v>18012</v>
      </c>
      <c r="O8298" t="str">
        <f t="shared" si="518"/>
        <v xml:space="preserve">5-24-2012 5:51 </v>
      </c>
      <c r="P8298">
        <f t="shared" si="519"/>
        <v>1.0000000001164153</v>
      </c>
      <c r="Q8298">
        <v>66.900000000000006</v>
      </c>
      <c r="R8298">
        <v>1.0000000001164153</v>
      </c>
      <c r="S8298">
        <v>79</v>
      </c>
    </row>
    <row r="8299" spans="1:19" x14ac:dyDescent="0.25">
      <c r="A8299" t="s">
        <v>8330</v>
      </c>
      <c r="B8299">
        <v>71.599999999999994</v>
      </c>
      <c r="D8299" t="str">
        <f t="shared" si="516"/>
        <v xml:space="preserve">5-28-2011 9:03 </v>
      </c>
      <c r="E8299">
        <f t="shared" si="517"/>
        <v>0.19999999995343387</v>
      </c>
      <c r="F8299">
        <v>71.599999999999994</v>
      </c>
      <c r="K8299" t="s">
        <v>17905</v>
      </c>
      <c r="L8299">
        <v>71.599999999999994</v>
      </c>
      <c r="N8299" t="s">
        <v>18013</v>
      </c>
      <c r="O8299" t="str">
        <f t="shared" si="518"/>
        <v xml:space="preserve">5-24-2012 4:51 </v>
      </c>
      <c r="P8299">
        <f t="shared" si="519"/>
        <v>0.99999999994179234</v>
      </c>
      <c r="Q8299">
        <v>66</v>
      </c>
      <c r="R8299">
        <v>0.99999999994179234</v>
      </c>
      <c r="S8299">
        <v>79</v>
      </c>
    </row>
    <row r="8300" spans="1:19" x14ac:dyDescent="0.25">
      <c r="A8300" t="s">
        <v>8331</v>
      </c>
      <c r="B8300">
        <v>71.099999999999994</v>
      </c>
      <c r="D8300" t="str">
        <f t="shared" si="516"/>
        <v xml:space="preserve">5-28-2011 8:51 </v>
      </c>
      <c r="E8300">
        <f t="shared" si="517"/>
        <v>0.40000000008149073</v>
      </c>
      <c r="F8300">
        <v>71.099999999999994</v>
      </c>
      <c r="K8300" t="s">
        <v>17906</v>
      </c>
      <c r="L8300">
        <v>72</v>
      </c>
      <c r="N8300" t="s">
        <v>18014</v>
      </c>
      <c r="O8300" t="str">
        <f t="shared" si="518"/>
        <v xml:space="preserve">5-24-2012 3:51 </v>
      </c>
      <c r="P8300">
        <f t="shared" si="519"/>
        <v>0.24999999994179234</v>
      </c>
      <c r="Q8300">
        <v>66</v>
      </c>
      <c r="R8300">
        <v>1.0000000001164153</v>
      </c>
      <c r="S8300">
        <v>79</v>
      </c>
    </row>
    <row r="8301" spans="1:19" x14ac:dyDescent="0.25">
      <c r="A8301" t="s">
        <v>8332</v>
      </c>
      <c r="B8301">
        <v>69.8</v>
      </c>
      <c r="D8301" t="str">
        <f t="shared" si="516"/>
        <v xml:space="preserve">5-28-2011 8:27 </v>
      </c>
      <c r="E8301">
        <f t="shared" si="517"/>
        <v>0.39999999990686774</v>
      </c>
      <c r="F8301">
        <v>69.8</v>
      </c>
      <c r="K8301" t="s">
        <v>17907</v>
      </c>
      <c r="L8301">
        <v>73</v>
      </c>
      <c r="N8301" t="s">
        <v>18015</v>
      </c>
      <c r="O8301" t="str">
        <f t="shared" si="518"/>
        <v xml:space="preserve">5-24-2012 3:36 </v>
      </c>
      <c r="P8301">
        <f t="shared" si="519"/>
        <v>0.75</v>
      </c>
      <c r="Q8301">
        <v>64.400000000000006</v>
      </c>
      <c r="R8301">
        <v>1.0000000001164153</v>
      </c>
      <c r="S8301">
        <v>79</v>
      </c>
    </row>
    <row r="8302" spans="1:19" x14ac:dyDescent="0.25">
      <c r="A8302" t="s">
        <v>8333</v>
      </c>
      <c r="B8302">
        <v>69.8</v>
      </c>
      <c r="D8302" t="str">
        <f t="shared" si="516"/>
        <v xml:space="preserve">5-28-2011 8:03 </v>
      </c>
      <c r="E8302">
        <f t="shared" si="517"/>
        <v>0.20000000012805685</v>
      </c>
      <c r="F8302">
        <v>69.8</v>
      </c>
      <c r="K8302" t="s">
        <v>17908</v>
      </c>
      <c r="L8302">
        <v>72</v>
      </c>
      <c r="N8302" t="s">
        <v>18016</v>
      </c>
      <c r="O8302" t="str">
        <f t="shared" si="518"/>
        <v xml:space="preserve">5-24-2012 2:51 </v>
      </c>
      <c r="P8302">
        <f t="shared" si="519"/>
        <v>1.0000000001164153</v>
      </c>
      <c r="Q8302">
        <v>66</v>
      </c>
      <c r="R8302">
        <v>0.53333333332557231</v>
      </c>
      <c r="S8302">
        <v>79</v>
      </c>
    </row>
    <row r="8303" spans="1:19" x14ac:dyDescent="0.25">
      <c r="A8303" t="s">
        <v>8334</v>
      </c>
      <c r="B8303">
        <v>69.099999999999994</v>
      </c>
      <c r="D8303" t="str">
        <f t="shared" si="516"/>
        <v xml:space="preserve">5-28-2011 7:51 </v>
      </c>
      <c r="E8303">
        <f t="shared" si="517"/>
        <v>0.11666666652308777</v>
      </c>
      <c r="F8303">
        <v>69.099999999999994</v>
      </c>
      <c r="K8303" t="s">
        <v>17909</v>
      </c>
      <c r="L8303">
        <v>72</v>
      </c>
      <c r="N8303" t="s">
        <v>18017</v>
      </c>
      <c r="O8303" t="str">
        <f t="shared" si="518"/>
        <v xml:space="preserve">5-24-2012 1:51 </v>
      </c>
      <c r="P8303">
        <f t="shared" si="519"/>
        <v>0.99999999994179234</v>
      </c>
      <c r="Q8303">
        <v>66</v>
      </c>
      <c r="R8303">
        <v>0.99999999994179234</v>
      </c>
      <c r="S8303">
        <v>79</v>
      </c>
    </row>
    <row r="8304" spans="1:19" x14ac:dyDescent="0.25">
      <c r="A8304" t="s">
        <v>8335</v>
      </c>
      <c r="B8304">
        <v>69.8</v>
      </c>
      <c r="D8304" t="str">
        <f t="shared" si="516"/>
        <v xml:space="preserve">5-28-2011 7:44 </v>
      </c>
      <c r="E8304">
        <f t="shared" si="517"/>
        <v>0.26666666666278616</v>
      </c>
      <c r="F8304">
        <v>69.8</v>
      </c>
      <c r="K8304" t="s">
        <v>17910</v>
      </c>
      <c r="L8304">
        <v>73.900000000000006</v>
      </c>
      <c r="N8304" t="s">
        <v>18018</v>
      </c>
      <c r="O8304" t="str">
        <f t="shared" si="518"/>
        <v xml:space="preserve">5-24-2012 0:51 </v>
      </c>
      <c r="P8304">
        <f t="shared" si="519"/>
        <v>0.99999999994179234</v>
      </c>
      <c r="Q8304">
        <v>66</v>
      </c>
      <c r="R8304">
        <v>1.0000000001164153</v>
      </c>
      <c r="S8304">
        <v>79</v>
      </c>
    </row>
    <row r="8305" spans="1:19" x14ac:dyDescent="0.25">
      <c r="A8305" t="s">
        <v>8336</v>
      </c>
      <c r="B8305">
        <v>69.8</v>
      </c>
      <c r="D8305" t="str">
        <f t="shared" si="516"/>
        <v xml:space="preserve">5-28-2011 7:28 </v>
      </c>
      <c r="E8305">
        <f t="shared" si="517"/>
        <v>0.31666666665114462</v>
      </c>
      <c r="F8305">
        <v>69.8</v>
      </c>
      <c r="K8305" t="s">
        <v>17911</v>
      </c>
      <c r="L8305">
        <v>73.900000000000006</v>
      </c>
      <c r="N8305" t="s">
        <v>18019</v>
      </c>
      <c r="O8305" t="str">
        <f t="shared" si="518"/>
        <v xml:space="preserve">5-23-2012 23:51 </v>
      </c>
      <c r="P8305">
        <f t="shared" si="519"/>
        <v>1.0000000001164153</v>
      </c>
      <c r="Q8305">
        <v>66</v>
      </c>
      <c r="R8305">
        <v>1.0000000001164153</v>
      </c>
      <c r="S8305">
        <v>79</v>
      </c>
    </row>
    <row r="8306" spans="1:19" x14ac:dyDescent="0.25">
      <c r="A8306" t="s">
        <v>8337</v>
      </c>
      <c r="B8306">
        <v>66.2</v>
      </c>
      <c r="D8306" t="str">
        <f t="shared" si="516"/>
        <v xml:space="preserve">5-28-2011 7:09 </v>
      </c>
      <c r="E8306">
        <f t="shared" si="517"/>
        <v>0.30000000010477379</v>
      </c>
      <c r="F8306">
        <v>66.2</v>
      </c>
      <c r="K8306" t="s">
        <v>17912</v>
      </c>
      <c r="L8306">
        <v>75</v>
      </c>
      <c r="N8306" t="s">
        <v>18020</v>
      </c>
      <c r="O8306" t="str">
        <f t="shared" si="518"/>
        <v xml:space="preserve">5-23-2012 22:51 </v>
      </c>
      <c r="P8306">
        <f t="shared" si="519"/>
        <v>0.99999999994179234</v>
      </c>
      <c r="Q8306">
        <v>66.900000000000006</v>
      </c>
      <c r="R8306">
        <v>0.99999999994179234</v>
      </c>
      <c r="S8306">
        <v>79</v>
      </c>
    </row>
    <row r="8307" spans="1:19" x14ac:dyDescent="0.25">
      <c r="A8307" t="s">
        <v>8338</v>
      </c>
      <c r="B8307">
        <v>66.900000000000006</v>
      </c>
      <c r="D8307" t="str">
        <f t="shared" si="516"/>
        <v xml:space="preserve">5-28-2011 6:51 </v>
      </c>
      <c r="E8307">
        <f t="shared" si="517"/>
        <v>0.28333333338377997</v>
      </c>
      <c r="F8307">
        <v>66.900000000000006</v>
      </c>
      <c r="K8307" t="s">
        <v>17913</v>
      </c>
      <c r="L8307">
        <v>75.2</v>
      </c>
      <c r="N8307" t="s">
        <v>18021</v>
      </c>
      <c r="O8307" t="str">
        <f t="shared" si="518"/>
        <v xml:space="preserve">5-23-2012 21:51 </v>
      </c>
      <c r="P8307">
        <f t="shared" si="519"/>
        <v>0.99999999994179234</v>
      </c>
      <c r="Q8307">
        <v>66</v>
      </c>
      <c r="R8307">
        <v>1.0000000001164153</v>
      </c>
      <c r="S8307">
        <v>79</v>
      </c>
    </row>
    <row r="8308" spans="1:19" x14ac:dyDescent="0.25">
      <c r="A8308" t="s">
        <v>8339</v>
      </c>
      <c r="B8308">
        <v>66.2</v>
      </c>
      <c r="D8308" t="str">
        <f t="shared" si="516"/>
        <v xml:space="preserve">5-28-2011 6:34 </v>
      </c>
      <c r="E8308">
        <f t="shared" si="517"/>
        <v>0.59999999986030161</v>
      </c>
      <c r="F8308">
        <v>66.2</v>
      </c>
      <c r="K8308" t="s">
        <v>17914</v>
      </c>
      <c r="L8308">
        <v>75.2</v>
      </c>
      <c r="N8308" t="s">
        <v>18022</v>
      </c>
      <c r="O8308" t="str">
        <f t="shared" si="518"/>
        <v xml:space="preserve">5-23-2012 20:51 </v>
      </c>
      <c r="P8308">
        <f t="shared" si="519"/>
        <v>1.0000000001164153</v>
      </c>
      <c r="Q8308">
        <v>66.900000000000006</v>
      </c>
      <c r="R8308">
        <v>0.99999999994179234</v>
      </c>
      <c r="S8308">
        <v>79</v>
      </c>
    </row>
    <row r="8309" spans="1:19" x14ac:dyDescent="0.25">
      <c r="A8309" t="s">
        <v>8340</v>
      </c>
      <c r="B8309">
        <v>66.2</v>
      </c>
      <c r="D8309" t="str">
        <f t="shared" si="516"/>
        <v xml:space="preserve">5-28-2011 5:58 </v>
      </c>
      <c r="E8309">
        <f t="shared" si="517"/>
        <v>0.11666666669771075</v>
      </c>
      <c r="F8309">
        <v>66.2</v>
      </c>
      <c r="K8309" t="s">
        <v>17915</v>
      </c>
      <c r="L8309">
        <v>78.099999999999994</v>
      </c>
      <c r="N8309" t="s">
        <v>18023</v>
      </c>
      <c r="O8309" t="str">
        <f t="shared" si="518"/>
        <v xml:space="preserve">5-23-2012 19:51 </v>
      </c>
      <c r="P8309">
        <f t="shared" si="519"/>
        <v>0.99999999994179234</v>
      </c>
      <c r="Q8309">
        <v>69.099999999999994</v>
      </c>
      <c r="R8309">
        <v>0.99999999994179234</v>
      </c>
      <c r="S8309">
        <v>79</v>
      </c>
    </row>
    <row r="8310" spans="1:19" x14ac:dyDescent="0.25">
      <c r="A8310" t="s">
        <v>8341</v>
      </c>
      <c r="B8310">
        <v>64.900000000000006</v>
      </c>
      <c r="D8310" t="str">
        <f t="shared" si="516"/>
        <v xml:space="preserve">5-28-2011 5:51 </v>
      </c>
      <c r="E8310">
        <f t="shared" si="517"/>
        <v>1.0000000001164153</v>
      </c>
      <c r="F8310">
        <v>64.900000000000006</v>
      </c>
      <c r="K8310" t="s">
        <v>17916</v>
      </c>
      <c r="L8310">
        <v>84</v>
      </c>
      <c r="N8310" t="s">
        <v>18024</v>
      </c>
      <c r="O8310" t="str">
        <f t="shared" si="518"/>
        <v xml:space="preserve">5-23-2012 18:51 </v>
      </c>
      <c r="P8310">
        <f t="shared" si="519"/>
        <v>0.56666666659293696</v>
      </c>
      <c r="Q8310">
        <v>72</v>
      </c>
      <c r="R8310">
        <v>0.99999999994179234</v>
      </c>
      <c r="S8310">
        <v>79</v>
      </c>
    </row>
    <row r="8311" spans="1:19" x14ac:dyDescent="0.25">
      <c r="A8311" t="s">
        <v>8342</v>
      </c>
      <c r="B8311">
        <v>66</v>
      </c>
      <c r="D8311" t="str">
        <f t="shared" si="516"/>
        <v xml:space="preserve">5-28-2011 4:51 </v>
      </c>
      <c r="E8311">
        <f t="shared" si="517"/>
        <v>0.5166666666045785</v>
      </c>
      <c r="F8311">
        <v>66</v>
      </c>
      <c r="K8311" t="s">
        <v>17917</v>
      </c>
      <c r="L8311">
        <v>82</v>
      </c>
      <c r="N8311" t="s">
        <v>18025</v>
      </c>
      <c r="O8311" t="str">
        <f t="shared" si="518"/>
        <v xml:space="preserve">5-23-2012 18:17 </v>
      </c>
      <c r="P8311">
        <f t="shared" si="519"/>
        <v>0.43333333334885538</v>
      </c>
      <c r="Q8311">
        <v>73.400000000000006</v>
      </c>
      <c r="R8311">
        <v>1.0000000001164153</v>
      </c>
      <c r="S8311">
        <v>79</v>
      </c>
    </row>
    <row r="8312" spans="1:19" x14ac:dyDescent="0.25">
      <c r="A8312" t="s">
        <v>8343</v>
      </c>
      <c r="B8312">
        <v>66.2</v>
      </c>
      <c r="D8312" t="str">
        <f t="shared" si="516"/>
        <v xml:space="preserve">5-28-2011 4:20 </v>
      </c>
      <c r="E8312">
        <f t="shared" si="517"/>
        <v>0.28333333338377997</v>
      </c>
      <c r="F8312">
        <v>66.2</v>
      </c>
      <c r="K8312" t="s">
        <v>17918</v>
      </c>
      <c r="L8312">
        <v>82.9</v>
      </c>
      <c r="N8312" t="s">
        <v>18026</v>
      </c>
      <c r="O8312" t="str">
        <f t="shared" si="518"/>
        <v xml:space="preserve">5-23-2012 17:51 </v>
      </c>
      <c r="P8312">
        <f t="shared" si="519"/>
        <v>0.75</v>
      </c>
      <c r="Q8312">
        <v>75</v>
      </c>
      <c r="R8312">
        <v>1.0000000001164153</v>
      </c>
      <c r="S8312">
        <v>79</v>
      </c>
    </row>
    <row r="8313" spans="1:19" x14ac:dyDescent="0.25">
      <c r="A8313" t="s">
        <v>8344</v>
      </c>
      <c r="B8313">
        <v>66.2</v>
      </c>
      <c r="D8313" t="str">
        <f t="shared" si="516"/>
        <v xml:space="preserve">5-28-2011 4:03 </v>
      </c>
      <c r="E8313">
        <f t="shared" si="517"/>
        <v>0.19999999995343387</v>
      </c>
      <c r="F8313">
        <v>66.2</v>
      </c>
      <c r="K8313" t="s">
        <v>17919</v>
      </c>
      <c r="L8313">
        <v>82.9</v>
      </c>
      <c r="N8313" t="s">
        <v>18027</v>
      </c>
      <c r="O8313" t="str">
        <f t="shared" si="518"/>
        <v xml:space="preserve">5-23-2012 17:06 </v>
      </c>
      <c r="P8313">
        <f t="shared" si="519"/>
        <v>0.25000000011641532</v>
      </c>
      <c r="Q8313">
        <v>75.2</v>
      </c>
      <c r="R8313">
        <v>0.99999999994179234</v>
      </c>
      <c r="S8313">
        <v>79</v>
      </c>
    </row>
    <row r="8314" spans="1:19" x14ac:dyDescent="0.25">
      <c r="A8314" t="s">
        <v>8345</v>
      </c>
      <c r="B8314">
        <v>66.900000000000006</v>
      </c>
      <c r="D8314" t="str">
        <f t="shared" si="516"/>
        <v xml:space="preserve">5-28-2011 3:51 </v>
      </c>
      <c r="E8314">
        <f t="shared" si="517"/>
        <v>0.99999999994179234</v>
      </c>
      <c r="F8314">
        <v>66.900000000000006</v>
      </c>
      <c r="K8314" t="s">
        <v>17920</v>
      </c>
      <c r="L8314">
        <v>81</v>
      </c>
      <c r="N8314" t="s">
        <v>18028</v>
      </c>
      <c r="O8314" t="str">
        <f t="shared" si="518"/>
        <v xml:space="preserve">5-23-2012 16:51 </v>
      </c>
      <c r="P8314">
        <f t="shared" si="519"/>
        <v>0.99999999994179234</v>
      </c>
      <c r="Q8314">
        <v>80.099999999999994</v>
      </c>
      <c r="R8314">
        <v>0.99999999994179234</v>
      </c>
      <c r="S8314">
        <v>79</v>
      </c>
    </row>
    <row r="8315" spans="1:19" x14ac:dyDescent="0.25">
      <c r="A8315" t="s">
        <v>8346</v>
      </c>
      <c r="B8315">
        <v>66.900000000000006</v>
      </c>
      <c r="D8315" t="str">
        <f t="shared" si="516"/>
        <v xml:space="preserve">5-28-2011 2:51 </v>
      </c>
      <c r="E8315">
        <f t="shared" si="517"/>
        <v>1.0000000001164153</v>
      </c>
      <c r="F8315">
        <v>66.900000000000006</v>
      </c>
      <c r="K8315" t="s">
        <v>17921</v>
      </c>
      <c r="L8315">
        <v>80.099999999999994</v>
      </c>
      <c r="N8315" t="s">
        <v>18029</v>
      </c>
      <c r="O8315" t="str">
        <f t="shared" si="518"/>
        <v xml:space="preserve">5-23-2012 15:51 </v>
      </c>
      <c r="P8315">
        <f t="shared" si="519"/>
        <v>0.99999999994179234</v>
      </c>
      <c r="Q8315">
        <v>82.9</v>
      </c>
      <c r="R8315">
        <v>0.99999999994179234</v>
      </c>
      <c r="S8315">
        <v>79</v>
      </c>
    </row>
    <row r="8316" spans="1:19" x14ac:dyDescent="0.25">
      <c r="A8316" t="s">
        <v>8347</v>
      </c>
      <c r="B8316">
        <v>66</v>
      </c>
      <c r="D8316" t="str">
        <f t="shared" si="516"/>
        <v xml:space="preserve">5-28-2011 1:51 </v>
      </c>
      <c r="E8316">
        <f t="shared" si="517"/>
        <v>0.99999999994179234</v>
      </c>
      <c r="F8316">
        <v>66</v>
      </c>
      <c r="K8316" t="s">
        <v>17922</v>
      </c>
      <c r="L8316">
        <v>77</v>
      </c>
      <c r="N8316" t="s">
        <v>18030</v>
      </c>
      <c r="O8316" t="str">
        <f t="shared" si="518"/>
        <v xml:space="preserve">5-23-2012 14:51 </v>
      </c>
      <c r="P8316">
        <f t="shared" si="519"/>
        <v>1.0000000001164153</v>
      </c>
      <c r="Q8316">
        <v>81</v>
      </c>
      <c r="R8316">
        <v>0.99999999994179234</v>
      </c>
      <c r="S8316">
        <v>79</v>
      </c>
    </row>
    <row r="8317" spans="1:19" x14ac:dyDescent="0.25">
      <c r="A8317" t="s">
        <v>8348</v>
      </c>
      <c r="B8317">
        <v>64.900000000000006</v>
      </c>
      <c r="D8317" t="str">
        <f t="shared" si="516"/>
        <v xml:space="preserve">5-28-2011 0:51 </v>
      </c>
      <c r="E8317">
        <f t="shared" si="517"/>
        <v>0.99999999994179234</v>
      </c>
      <c r="F8317">
        <v>64.900000000000006</v>
      </c>
      <c r="K8317" t="s">
        <v>17923</v>
      </c>
      <c r="L8317">
        <v>75.2</v>
      </c>
      <c r="N8317" t="s">
        <v>18031</v>
      </c>
      <c r="O8317" t="str">
        <f t="shared" si="518"/>
        <v xml:space="preserve">5-23-2012 13:51 </v>
      </c>
      <c r="P8317">
        <f t="shared" si="519"/>
        <v>0.99999999994179234</v>
      </c>
      <c r="Q8317">
        <v>79</v>
      </c>
      <c r="R8317">
        <v>0.99999999994179234</v>
      </c>
      <c r="S8317">
        <v>79</v>
      </c>
    </row>
    <row r="8318" spans="1:19" x14ac:dyDescent="0.25">
      <c r="A8318" t="s">
        <v>8349</v>
      </c>
      <c r="B8318">
        <v>66.900000000000006</v>
      </c>
      <c r="D8318" t="str">
        <f t="shared" si="516"/>
        <v xml:space="preserve">5-27-2011 23:51 </v>
      </c>
      <c r="E8318">
        <f t="shared" si="517"/>
        <v>1.0000000001164153</v>
      </c>
      <c r="F8318">
        <v>66.900000000000006</v>
      </c>
      <c r="K8318" t="s">
        <v>17924</v>
      </c>
      <c r="L8318">
        <v>75</v>
      </c>
      <c r="N8318" t="s">
        <v>18032</v>
      </c>
      <c r="O8318" t="str">
        <f t="shared" si="518"/>
        <v xml:space="preserve">5-23-2012 12:51 </v>
      </c>
      <c r="P8318">
        <f t="shared" si="519"/>
        <v>0.99999999994179234</v>
      </c>
      <c r="Q8318">
        <v>75</v>
      </c>
      <c r="R8318">
        <v>1.0000000001164153</v>
      </c>
      <c r="S8318">
        <v>79</v>
      </c>
    </row>
    <row r="8319" spans="1:19" x14ac:dyDescent="0.25">
      <c r="A8319" t="s">
        <v>8350</v>
      </c>
      <c r="B8319">
        <v>66.900000000000006</v>
      </c>
      <c r="D8319" t="str">
        <f t="shared" si="516"/>
        <v xml:space="preserve">5-27-2011 22:51 </v>
      </c>
      <c r="E8319">
        <f t="shared" si="517"/>
        <v>0.99999999994179234</v>
      </c>
      <c r="F8319">
        <v>66.900000000000006</v>
      </c>
      <c r="K8319" t="s">
        <v>17925</v>
      </c>
      <c r="L8319">
        <v>73.900000000000006</v>
      </c>
      <c r="N8319" t="s">
        <v>18033</v>
      </c>
      <c r="O8319" t="str">
        <f t="shared" si="518"/>
        <v xml:space="preserve">5-23-2012 11:51 </v>
      </c>
      <c r="P8319">
        <f t="shared" si="519"/>
        <v>1.0000000001164153</v>
      </c>
      <c r="Q8319">
        <v>73</v>
      </c>
      <c r="R8319">
        <v>0.99999999994179234</v>
      </c>
      <c r="S8319">
        <v>79</v>
      </c>
    </row>
    <row r="8320" spans="1:19" x14ac:dyDescent="0.25">
      <c r="A8320" t="s">
        <v>8351</v>
      </c>
      <c r="B8320">
        <v>66.900000000000006</v>
      </c>
      <c r="D8320" t="str">
        <f t="shared" si="516"/>
        <v xml:space="preserve">5-27-2011 21:51 </v>
      </c>
      <c r="E8320">
        <f t="shared" si="517"/>
        <v>0.99999999994179234</v>
      </c>
      <c r="F8320">
        <v>66.900000000000006</v>
      </c>
      <c r="K8320" t="s">
        <v>17926</v>
      </c>
      <c r="L8320">
        <v>73.400000000000006</v>
      </c>
      <c r="N8320" t="s">
        <v>18034</v>
      </c>
      <c r="O8320" t="str">
        <f t="shared" si="518"/>
        <v xml:space="preserve">5-23-2012 10:51 </v>
      </c>
      <c r="P8320">
        <f t="shared" si="519"/>
        <v>0.99999999994179234</v>
      </c>
      <c r="Q8320">
        <v>73</v>
      </c>
      <c r="R8320">
        <v>1.0000000001164153</v>
      </c>
      <c r="S8320">
        <v>79</v>
      </c>
    </row>
    <row r="8321" spans="1:19" x14ac:dyDescent="0.25">
      <c r="A8321" t="s">
        <v>8352</v>
      </c>
      <c r="B8321">
        <v>66.900000000000006</v>
      </c>
      <c r="D8321" t="str">
        <f t="shared" si="516"/>
        <v xml:space="preserve">5-27-2011 20:51 </v>
      </c>
      <c r="E8321">
        <f t="shared" si="517"/>
        <v>1.0000000001164153</v>
      </c>
      <c r="F8321">
        <v>66.900000000000006</v>
      </c>
      <c r="K8321" t="s">
        <v>17927</v>
      </c>
      <c r="L8321">
        <v>72</v>
      </c>
      <c r="N8321" t="s">
        <v>18035</v>
      </c>
      <c r="O8321" t="str">
        <f t="shared" si="518"/>
        <v xml:space="preserve">5-23-2012 9:51 </v>
      </c>
      <c r="P8321">
        <f t="shared" si="519"/>
        <v>0.33333333337213844</v>
      </c>
      <c r="Q8321">
        <v>73.900000000000006</v>
      </c>
      <c r="R8321">
        <v>0.99999999994179234</v>
      </c>
      <c r="S8321">
        <v>79</v>
      </c>
    </row>
    <row r="8322" spans="1:19" x14ac:dyDescent="0.25">
      <c r="A8322" t="s">
        <v>8353</v>
      </c>
      <c r="B8322">
        <v>66.900000000000006</v>
      </c>
      <c r="D8322" t="str">
        <f t="shared" si="516"/>
        <v xml:space="preserve">5-27-2011 19:51 </v>
      </c>
      <c r="E8322">
        <f t="shared" si="517"/>
        <v>0.99999999994179234</v>
      </c>
      <c r="F8322">
        <v>66.900000000000006</v>
      </c>
      <c r="K8322" t="s">
        <v>17928</v>
      </c>
      <c r="L8322">
        <v>70</v>
      </c>
      <c r="N8322" t="s">
        <v>18036</v>
      </c>
      <c r="O8322" t="str">
        <f t="shared" si="518"/>
        <v xml:space="preserve">5-23-2012 9:31 </v>
      </c>
      <c r="P8322">
        <f t="shared" si="519"/>
        <v>0.6666666665696539</v>
      </c>
      <c r="Q8322">
        <v>71.599999999999994</v>
      </c>
      <c r="R8322">
        <v>0.99999999994179234</v>
      </c>
      <c r="S8322">
        <v>79</v>
      </c>
    </row>
    <row r="8323" spans="1:19" x14ac:dyDescent="0.25">
      <c r="A8323" t="s">
        <v>8354</v>
      </c>
      <c r="B8323">
        <v>66.900000000000006</v>
      </c>
      <c r="D8323" t="str">
        <f t="shared" ref="D8323:D8386" si="520">LEFT(A8323,LEN(A8323)-3)</f>
        <v xml:space="preserve">5-27-2011 18:51 </v>
      </c>
      <c r="E8323">
        <f t="shared" ref="E8323:E8386" si="521">(D8323-D8324)*24</f>
        <v>0.63333333330228925</v>
      </c>
      <c r="F8323">
        <v>66.900000000000006</v>
      </c>
      <c r="K8323" t="s">
        <v>17929</v>
      </c>
      <c r="L8323">
        <v>69.099999999999994</v>
      </c>
      <c r="N8323" t="s">
        <v>18037</v>
      </c>
      <c r="O8323" t="str">
        <f t="shared" ref="O8323:O8386" si="522">LEFT(N8323,LEN(N8323)-3)</f>
        <v xml:space="preserve">5-23-2012 8:51 </v>
      </c>
      <c r="P8323">
        <f t="shared" ref="P8323:P8386" si="523">(O8323-O8324)*24</f>
        <v>1.0000000001164153</v>
      </c>
      <c r="Q8323">
        <v>70</v>
      </c>
      <c r="R8323">
        <v>0.69999999983701855</v>
      </c>
      <c r="S8323">
        <v>79</v>
      </c>
    </row>
    <row r="8324" spans="1:19" x14ac:dyDescent="0.25">
      <c r="A8324" t="s">
        <v>8355</v>
      </c>
      <c r="B8324">
        <v>66.2</v>
      </c>
      <c r="D8324" t="str">
        <f t="shared" si="520"/>
        <v xml:space="preserve">5-27-2011 18:13 </v>
      </c>
      <c r="E8324">
        <f t="shared" si="521"/>
        <v>0.19999999995343387</v>
      </c>
      <c r="F8324">
        <v>66.2</v>
      </c>
      <c r="K8324" t="s">
        <v>17930</v>
      </c>
      <c r="L8324">
        <v>66.900000000000006</v>
      </c>
      <c r="N8324" t="s">
        <v>18038</v>
      </c>
      <c r="O8324" t="str">
        <f t="shared" si="522"/>
        <v xml:space="preserve">5-23-2012 7:51 </v>
      </c>
      <c r="P8324">
        <f t="shared" si="523"/>
        <v>0.99999999994179234</v>
      </c>
      <c r="Q8324">
        <v>66.900000000000006</v>
      </c>
      <c r="R8324">
        <v>1.0000000001164153</v>
      </c>
      <c r="S8324">
        <v>79</v>
      </c>
    </row>
    <row r="8325" spans="1:19" x14ac:dyDescent="0.25">
      <c r="A8325" t="s">
        <v>8356</v>
      </c>
      <c r="B8325">
        <v>66.2</v>
      </c>
      <c r="D8325" t="str">
        <f t="shared" si="520"/>
        <v xml:space="preserve">5-27-2011 18:01 </v>
      </c>
      <c r="E8325">
        <f t="shared" si="521"/>
        <v>0.16666666668606922</v>
      </c>
      <c r="F8325">
        <v>66.2</v>
      </c>
      <c r="K8325" t="s">
        <v>17931</v>
      </c>
      <c r="L8325">
        <v>66.2</v>
      </c>
      <c r="N8325" t="s">
        <v>18039</v>
      </c>
      <c r="O8325" t="str">
        <f t="shared" si="522"/>
        <v xml:space="preserve">5-23-2012 6:51 </v>
      </c>
      <c r="P8325">
        <f t="shared" si="523"/>
        <v>0.99999999994179234</v>
      </c>
      <c r="Q8325">
        <v>64</v>
      </c>
      <c r="R8325">
        <v>0.99999999994179234</v>
      </c>
      <c r="S8325">
        <v>79</v>
      </c>
    </row>
    <row r="8326" spans="1:19" x14ac:dyDescent="0.25">
      <c r="A8326" t="s">
        <v>8357</v>
      </c>
      <c r="B8326">
        <v>66</v>
      </c>
      <c r="D8326" t="str">
        <f t="shared" si="520"/>
        <v xml:space="preserve">5-27-2011 17:51 </v>
      </c>
      <c r="E8326">
        <f t="shared" si="521"/>
        <v>1.0000000001164153</v>
      </c>
      <c r="F8326">
        <v>66</v>
      </c>
      <c r="K8326" t="s">
        <v>17932</v>
      </c>
      <c r="L8326">
        <v>66.900000000000006</v>
      </c>
      <c r="N8326" t="s">
        <v>18040</v>
      </c>
      <c r="O8326" t="str">
        <f t="shared" si="522"/>
        <v xml:space="preserve">5-23-2012 5:51 </v>
      </c>
      <c r="P8326">
        <f t="shared" si="523"/>
        <v>1.0000000001164153</v>
      </c>
      <c r="Q8326">
        <v>64</v>
      </c>
      <c r="R8326">
        <v>0.99999999994179234</v>
      </c>
      <c r="S8326">
        <v>79</v>
      </c>
    </row>
    <row r="8327" spans="1:19" x14ac:dyDescent="0.25">
      <c r="A8327" t="s">
        <v>8358</v>
      </c>
      <c r="B8327">
        <v>64.900000000000006</v>
      </c>
      <c r="D8327" t="str">
        <f t="shared" si="520"/>
        <v xml:space="preserve">5-27-2011 16:51 </v>
      </c>
      <c r="E8327">
        <f t="shared" si="521"/>
        <v>0.99999999994179234</v>
      </c>
      <c r="F8327">
        <v>64.900000000000006</v>
      </c>
      <c r="K8327" t="s">
        <v>17933</v>
      </c>
      <c r="L8327">
        <v>66</v>
      </c>
      <c r="N8327" t="s">
        <v>18041</v>
      </c>
      <c r="O8327" t="str">
        <f t="shared" si="522"/>
        <v xml:space="preserve">5-23-2012 4:51 </v>
      </c>
      <c r="P8327">
        <f t="shared" si="523"/>
        <v>0.49999999988358468</v>
      </c>
      <c r="Q8327">
        <v>64.900000000000006</v>
      </c>
      <c r="R8327">
        <v>1.0000000001164153</v>
      </c>
      <c r="S8327">
        <v>79</v>
      </c>
    </row>
    <row r="8328" spans="1:19" x14ac:dyDescent="0.25">
      <c r="A8328" t="s">
        <v>8359</v>
      </c>
      <c r="B8328">
        <v>64.900000000000006</v>
      </c>
      <c r="D8328" t="str">
        <f t="shared" si="520"/>
        <v xml:space="preserve">5-27-2011 15:51 </v>
      </c>
      <c r="E8328">
        <f t="shared" si="521"/>
        <v>0.13333333324408159</v>
      </c>
      <c r="F8328">
        <v>64.900000000000006</v>
      </c>
      <c r="K8328" t="s">
        <v>17934</v>
      </c>
      <c r="L8328">
        <v>68</v>
      </c>
      <c r="N8328" t="s">
        <v>18042</v>
      </c>
      <c r="O8328" t="str">
        <f t="shared" si="522"/>
        <v xml:space="preserve">5-23-2012 4:21 </v>
      </c>
      <c r="P8328">
        <f t="shared" si="523"/>
        <v>0.50000000005820766</v>
      </c>
      <c r="Q8328">
        <v>64.400000000000006</v>
      </c>
      <c r="R8328">
        <v>1.0000000001164153</v>
      </c>
      <c r="S8328">
        <v>79</v>
      </c>
    </row>
    <row r="8329" spans="1:19" x14ac:dyDescent="0.25">
      <c r="A8329" t="s">
        <v>8360</v>
      </c>
      <c r="B8329">
        <v>64.400000000000006</v>
      </c>
      <c r="D8329" t="str">
        <f t="shared" si="520"/>
        <v xml:space="preserve">5-27-2011 15:43 </v>
      </c>
      <c r="E8329">
        <f t="shared" si="521"/>
        <v>0.53333333332557231</v>
      </c>
      <c r="F8329">
        <v>64.400000000000006</v>
      </c>
      <c r="K8329" t="s">
        <v>17935</v>
      </c>
      <c r="L8329">
        <v>68</v>
      </c>
      <c r="N8329" t="s">
        <v>18043</v>
      </c>
      <c r="O8329" t="str">
        <f t="shared" si="522"/>
        <v xml:space="preserve">5-23-2012 3:51 </v>
      </c>
      <c r="P8329">
        <f t="shared" si="523"/>
        <v>0.99999999994179234</v>
      </c>
      <c r="Q8329">
        <v>66</v>
      </c>
      <c r="R8329">
        <v>0.99999999994179234</v>
      </c>
      <c r="S8329">
        <v>79</v>
      </c>
    </row>
    <row r="8330" spans="1:19" x14ac:dyDescent="0.25">
      <c r="A8330" t="s">
        <v>8361</v>
      </c>
      <c r="B8330">
        <v>66.2</v>
      </c>
      <c r="D8330" t="str">
        <f t="shared" si="520"/>
        <v xml:space="preserve">5-27-2011 15:11 </v>
      </c>
      <c r="E8330">
        <f t="shared" si="521"/>
        <v>0.33333333337213844</v>
      </c>
      <c r="F8330">
        <v>66.2</v>
      </c>
      <c r="K8330" t="s">
        <v>17936</v>
      </c>
      <c r="L8330">
        <v>69.099999999999994</v>
      </c>
      <c r="N8330" t="s">
        <v>18044</v>
      </c>
      <c r="O8330" t="str">
        <f t="shared" si="522"/>
        <v xml:space="preserve">5-23-2012 2:51 </v>
      </c>
      <c r="P8330">
        <f t="shared" si="523"/>
        <v>0.75</v>
      </c>
      <c r="Q8330">
        <v>66.900000000000006</v>
      </c>
      <c r="R8330">
        <v>0.99999999994179234</v>
      </c>
      <c r="S8330">
        <v>79</v>
      </c>
    </row>
    <row r="8331" spans="1:19" x14ac:dyDescent="0.25">
      <c r="A8331" t="s">
        <v>8362</v>
      </c>
      <c r="B8331">
        <v>66</v>
      </c>
      <c r="D8331" t="str">
        <f t="shared" si="520"/>
        <v xml:space="preserve">5-27-2011 14:51 </v>
      </c>
      <c r="E8331">
        <f t="shared" si="521"/>
        <v>0.40000000008149073</v>
      </c>
      <c r="F8331">
        <v>66</v>
      </c>
      <c r="K8331" t="s">
        <v>17937</v>
      </c>
      <c r="L8331">
        <v>72</v>
      </c>
      <c r="N8331" t="s">
        <v>18045</v>
      </c>
      <c r="O8331" t="str">
        <f t="shared" si="522"/>
        <v xml:space="preserve">5-23-2012 2:06 </v>
      </c>
      <c r="P8331">
        <f t="shared" si="523"/>
        <v>0.25000000011641532</v>
      </c>
      <c r="Q8331">
        <v>68</v>
      </c>
      <c r="R8331">
        <v>1.0000000001164153</v>
      </c>
      <c r="S8331">
        <v>79</v>
      </c>
    </row>
    <row r="8332" spans="1:19" x14ac:dyDescent="0.25">
      <c r="A8332" t="s">
        <v>8363</v>
      </c>
      <c r="B8332">
        <v>66.2</v>
      </c>
      <c r="D8332" t="str">
        <f t="shared" si="520"/>
        <v xml:space="preserve">5-27-2011 14:27 </v>
      </c>
      <c r="E8332">
        <f t="shared" si="521"/>
        <v>8.3333333255723119E-2</v>
      </c>
      <c r="F8332">
        <v>66.2</v>
      </c>
      <c r="K8332" t="s">
        <v>17938</v>
      </c>
      <c r="L8332">
        <v>73.900000000000006</v>
      </c>
      <c r="N8332" t="s">
        <v>18046</v>
      </c>
      <c r="O8332" t="str">
        <f t="shared" si="522"/>
        <v xml:space="preserve">5-23-2012 1:51 </v>
      </c>
      <c r="P8332">
        <f t="shared" si="523"/>
        <v>0.99999999994179234</v>
      </c>
      <c r="Q8332">
        <v>68</v>
      </c>
      <c r="R8332">
        <v>0.99999999994179234</v>
      </c>
      <c r="S8332">
        <v>79</v>
      </c>
    </row>
    <row r="8333" spans="1:19" x14ac:dyDescent="0.25">
      <c r="A8333" t="s">
        <v>8364</v>
      </c>
      <c r="B8333">
        <v>66.2</v>
      </c>
      <c r="D8333" t="str">
        <f t="shared" si="520"/>
        <v xml:space="preserve">5-27-2011 14:22 </v>
      </c>
      <c r="E8333">
        <f t="shared" si="521"/>
        <v>0.51666666677920148</v>
      </c>
      <c r="F8333">
        <v>66.2</v>
      </c>
      <c r="K8333" t="s">
        <v>17939</v>
      </c>
      <c r="L8333">
        <v>77</v>
      </c>
      <c r="N8333" t="s">
        <v>18047</v>
      </c>
      <c r="O8333" t="str">
        <f t="shared" si="522"/>
        <v xml:space="preserve">5-23-2012 0:51 </v>
      </c>
      <c r="P8333">
        <f t="shared" si="523"/>
        <v>0.99999999994179234</v>
      </c>
      <c r="Q8333">
        <v>69.099999999999994</v>
      </c>
      <c r="R8333">
        <v>0.99999999994179234</v>
      </c>
      <c r="S8333">
        <v>79</v>
      </c>
    </row>
    <row r="8334" spans="1:19" x14ac:dyDescent="0.25">
      <c r="A8334" t="s">
        <v>8365</v>
      </c>
      <c r="B8334">
        <v>71.099999999999994</v>
      </c>
      <c r="D8334" t="str">
        <f t="shared" si="520"/>
        <v xml:space="preserve">5-27-2011 13:51 </v>
      </c>
      <c r="E8334">
        <f t="shared" si="521"/>
        <v>0.99999999994179234</v>
      </c>
      <c r="F8334">
        <v>71.099999999999994</v>
      </c>
      <c r="K8334" t="s">
        <v>17940</v>
      </c>
      <c r="L8334">
        <v>78.099999999999994</v>
      </c>
      <c r="N8334" t="s">
        <v>18048</v>
      </c>
      <c r="O8334" t="str">
        <f t="shared" si="522"/>
        <v xml:space="preserve">5-22-2012 23:51 </v>
      </c>
      <c r="P8334">
        <f t="shared" si="523"/>
        <v>1.0000000001164153</v>
      </c>
      <c r="Q8334">
        <v>69.099999999999994</v>
      </c>
      <c r="R8334">
        <v>1.0000000001164153</v>
      </c>
      <c r="S8334">
        <v>79</v>
      </c>
    </row>
    <row r="8335" spans="1:19" x14ac:dyDescent="0.25">
      <c r="A8335" t="s">
        <v>8366</v>
      </c>
      <c r="B8335">
        <v>73.900000000000006</v>
      </c>
      <c r="D8335" t="str">
        <f t="shared" si="520"/>
        <v xml:space="preserve">5-27-2011 12:51 </v>
      </c>
      <c r="E8335">
        <f t="shared" si="521"/>
        <v>0.99999999994179234</v>
      </c>
      <c r="F8335">
        <v>73.900000000000006</v>
      </c>
      <c r="K8335" t="s">
        <v>17941</v>
      </c>
      <c r="L8335">
        <v>81</v>
      </c>
      <c r="N8335" t="s">
        <v>18049</v>
      </c>
      <c r="O8335" t="str">
        <f t="shared" si="522"/>
        <v xml:space="preserve">5-22-2012 22:51 </v>
      </c>
      <c r="P8335">
        <f t="shared" si="523"/>
        <v>0.99999999994179234</v>
      </c>
      <c r="Q8335">
        <v>69.099999999999994</v>
      </c>
      <c r="R8335">
        <v>0.99999999994179234</v>
      </c>
      <c r="S8335">
        <v>79</v>
      </c>
    </row>
    <row r="8336" spans="1:19" x14ac:dyDescent="0.25">
      <c r="A8336" t="s">
        <v>8367</v>
      </c>
      <c r="B8336">
        <v>82</v>
      </c>
      <c r="D8336" t="str">
        <f t="shared" si="520"/>
        <v xml:space="preserve">5-27-2011 11:51 </v>
      </c>
      <c r="E8336">
        <f t="shared" si="521"/>
        <v>0.38333333336049691</v>
      </c>
      <c r="F8336">
        <v>82</v>
      </c>
      <c r="K8336" t="s">
        <v>17942</v>
      </c>
      <c r="L8336">
        <v>84</v>
      </c>
      <c r="N8336" t="s">
        <v>18050</v>
      </c>
      <c r="O8336" t="str">
        <f t="shared" si="522"/>
        <v xml:space="preserve">5-22-2012 21:51 </v>
      </c>
      <c r="P8336">
        <f t="shared" si="523"/>
        <v>0.99999999994179234</v>
      </c>
      <c r="Q8336">
        <v>70</v>
      </c>
      <c r="R8336">
        <v>1.0000000001164153</v>
      </c>
      <c r="S8336">
        <v>79</v>
      </c>
    </row>
    <row r="8337" spans="1:19" x14ac:dyDescent="0.25">
      <c r="A8337" t="s">
        <v>8368</v>
      </c>
      <c r="B8337">
        <v>80.599999999999994</v>
      </c>
      <c r="D8337" t="str">
        <f t="shared" si="520"/>
        <v xml:space="preserve">5-27-2011 11:28 </v>
      </c>
      <c r="E8337">
        <f t="shared" si="521"/>
        <v>0.61666666675591841</v>
      </c>
      <c r="F8337">
        <v>80.599999999999994</v>
      </c>
      <c r="K8337" t="s">
        <v>17943</v>
      </c>
      <c r="L8337">
        <v>84.9</v>
      </c>
      <c r="N8337" t="s">
        <v>18051</v>
      </c>
      <c r="O8337" t="str">
        <f t="shared" si="522"/>
        <v xml:space="preserve">5-22-2012 20:51 </v>
      </c>
      <c r="P8337">
        <f t="shared" si="523"/>
        <v>1.0000000001164153</v>
      </c>
      <c r="Q8337">
        <v>71.099999999999994</v>
      </c>
      <c r="R8337">
        <v>0.99999999994179234</v>
      </c>
      <c r="S8337">
        <v>79</v>
      </c>
    </row>
    <row r="8338" spans="1:19" x14ac:dyDescent="0.25">
      <c r="A8338" t="s">
        <v>8369</v>
      </c>
      <c r="B8338">
        <v>80.099999999999994</v>
      </c>
      <c r="D8338" t="str">
        <f t="shared" si="520"/>
        <v xml:space="preserve">5-27-2011 10:51 </v>
      </c>
      <c r="E8338">
        <f t="shared" si="521"/>
        <v>0.99999999994179234</v>
      </c>
      <c r="F8338">
        <v>80.099999999999994</v>
      </c>
      <c r="K8338" t="s">
        <v>17944</v>
      </c>
      <c r="L8338">
        <v>86</v>
      </c>
      <c r="N8338" t="s">
        <v>18052</v>
      </c>
      <c r="O8338" t="str">
        <f t="shared" si="522"/>
        <v xml:space="preserve">5-22-2012 19:51 </v>
      </c>
      <c r="P8338">
        <f t="shared" si="523"/>
        <v>0.99999999994179234</v>
      </c>
      <c r="Q8338">
        <v>73.900000000000006</v>
      </c>
      <c r="R8338">
        <v>0.29999999993015081</v>
      </c>
      <c r="S8338">
        <v>79</v>
      </c>
    </row>
    <row r="8339" spans="1:19" x14ac:dyDescent="0.25">
      <c r="A8339" t="s">
        <v>8370</v>
      </c>
      <c r="B8339">
        <v>79</v>
      </c>
      <c r="D8339" t="str">
        <f t="shared" si="520"/>
        <v xml:space="preserve">5-27-2011 9:51 </v>
      </c>
      <c r="E8339">
        <f t="shared" si="521"/>
        <v>0.99999999994179234</v>
      </c>
      <c r="F8339">
        <v>79</v>
      </c>
      <c r="K8339" t="s">
        <v>17945</v>
      </c>
      <c r="L8339">
        <v>84.9</v>
      </c>
      <c r="N8339" t="s">
        <v>18053</v>
      </c>
      <c r="O8339" t="str">
        <f t="shared" si="522"/>
        <v xml:space="preserve">5-22-2012 18:51 </v>
      </c>
      <c r="P8339">
        <f t="shared" si="523"/>
        <v>0.55000000004656613</v>
      </c>
      <c r="Q8339">
        <v>78.099999999999994</v>
      </c>
      <c r="R8339">
        <v>0.99999999994179234</v>
      </c>
      <c r="S8339">
        <v>79</v>
      </c>
    </row>
    <row r="8340" spans="1:19" x14ac:dyDescent="0.25">
      <c r="A8340" t="s">
        <v>8371</v>
      </c>
      <c r="B8340">
        <v>75</v>
      </c>
      <c r="D8340" t="str">
        <f t="shared" si="520"/>
        <v xml:space="preserve">5-27-2011 8:51 </v>
      </c>
      <c r="E8340">
        <f t="shared" si="521"/>
        <v>1.0000000001164153</v>
      </c>
      <c r="F8340">
        <v>75</v>
      </c>
      <c r="K8340" t="s">
        <v>17946</v>
      </c>
      <c r="L8340">
        <v>84</v>
      </c>
      <c r="N8340" t="s">
        <v>18054</v>
      </c>
      <c r="O8340" t="str">
        <f t="shared" si="522"/>
        <v xml:space="preserve">5-22-2012 18:18 </v>
      </c>
      <c r="P8340">
        <f t="shared" si="523"/>
        <v>0.44999999989522621</v>
      </c>
      <c r="Q8340">
        <v>77</v>
      </c>
      <c r="R8340">
        <v>1.0000000001164153</v>
      </c>
      <c r="S8340">
        <v>79</v>
      </c>
    </row>
    <row r="8341" spans="1:19" x14ac:dyDescent="0.25">
      <c r="A8341" t="s">
        <v>8372</v>
      </c>
      <c r="B8341">
        <v>73</v>
      </c>
      <c r="D8341" t="str">
        <f t="shared" si="520"/>
        <v xml:space="preserve">5-27-2011 7:51 </v>
      </c>
      <c r="E8341">
        <f t="shared" si="521"/>
        <v>0.61666666658129543</v>
      </c>
      <c r="F8341">
        <v>73</v>
      </c>
      <c r="K8341" t="s">
        <v>17947</v>
      </c>
      <c r="L8341">
        <v>84</v>
      </c>
      <c r="N8341" t="s">
        <v>18055</v>
      </c>
      <c r="O8341" t="str">
        <f t="shared" si="522"/>
        <v xml:space="preserve">5-22-2012 17:51 </v>
      </c>
      <c r="P8341">
        <f t="shared" si="523"/>
        <v>0.6000000000349246</v>
      </c>
      <c r="Q8341">
        <v>78.099999999999994</v>
      </c>
      <c r="R8341">
        <v>0.99999999994179234</v>
      </c>
      <c r="S8341">
        <v>79</v>
      </c>
    </row>
    <row r="8342" spans="1:19" x14ac:dyDescent="0.25">
      <c r="A8342" t="s">
        <v>8373</v>
      </c>
      <c r="B8342">
        <v>71.599999999999994</v>
      </c>
      <c r="D8342" t="str">
        <f t="shared" si="520"/>
        <v xml:space="preserve">5-27-2011 7:14 </v>
      </c>
      <c r="E8342">
        <f t="shared" si="521"/>
        <v>0.38333333336049691</v>
      </c>
      <c r="F8342">
        <v>71.599999999999994</v>
      </c>
      <c r="K8342" t="s">
        <v>17948</v>
      </c>
      <c r="L8342">
        <v>82</v>
      </c>
      <c r="N8342" t="s">
        <v>18056</v>
      </c>
      <c r="O8342" t="str">
        <f t="shared" si="522"/>
        <v xml:space="preserve">5-22-2012 17:15 </v>
      </c>
      <c r="P8342">
        <f t="shared" si="523"/>
        <v>0.40000000008149073</v>
      </c>
      <c r="Q8342">
        <v>80.599999999999994</v>
      </c>
      <c r="R8342">
        <v>0.99999999994179234</v>
      </c>
      <c r="S8342">
        <v>79</v>
      </c>
    </row>
    <row r="8343" spans="1:19" x14ac:dyDescent="0.25">
      <c r="A8343" t="s">
        <v>8374</v>
      </c>
      <c r="B8343">
        <v>71.099999999999994</v>
      </c>
      <c r="D8343" t="str">
        <f t="shared" si="520"/>
        <v xml:space="preserve">5-27-2011 6:51 </v>
      </c>
      <c r="E8343">
        <f t="shared" si="521"/>
        <v>0.79999999998835847</v>
      </c>
      <c r="F8343">
        <v>71.099999999999994</v>
      </c>
      <c r="K8343" t="s">
        <v>17949</v>
      </c>
      <c r="L8343">
        <v>81</v>
      </c>
      <c r="N8343" t="s">
        <v>18057</v>
      </c>
      <c r="O8343" t="str">
        <f t="shared" si="522"/>
        <v xml:space="preserve">5-22-2012 16:51 </v>
      </c>
      <c r="P8343">
        <f t="shared" si="523"/>
        <v>0.99999999994179234</v>
      </c>
      <c r="Q8343">
        <v>80.099999999999994</v>
      </c>
      <c r="R8343">
        <v>0.99999999994179234</v>
      </c>
      <c r="S8343">
        <v>79</v>
      </c>
    </row>
    <row r="8344" spans="1:19" x14ac:dyDescent="0.25">
      <c r="A8344" t="s">
        <v>8375</v>
      </c>
      <c r="B8344">
        <v>69.8</v>
      </c>
      <c r="D8344" t="str">
        <f t="shared" si="520"/>
        <v xml:space="preserve">5-27-2011 6:03 </v>
      </c>
      <c r="E8344">
        <f t="shared" si="521"/>
        <v>0.19999999995343387</v>
      </c>
      <c r="F8344">
        <v>69.8</v>
      </c>
      <c r="K8344" t="s">
        <v>17950</v>
      </c>
      <c r="L8344">
        <v>79</v>
      </c>
      <c r="N8344" t="s">
        <v>18058</v>
      </c>
      <c r="O8344" t="str">
        <f t="shared" si="522"/>
        <v xml:space="preserve">5-22-2012 15:51 </v>
      </c>
      <c r="P8344">
        <f t="shared" si="523"/>
        <v>0.99999999994179234</v>
      </c>
      <c r="Q8344">
        <v>82</v>
      </c>
      <c r="R8344">
        <v>0.99999999994179234</v>
      </c>
      <c r="S8344">
        <v>79</v>
      </c>
    </row>
    <row r="8345" spans="1:19" x14ac:dyDescent="0.25">
      <c r="A8345" t="s">
        <v>8376</v>
      </c>
      <c r="B8345">
        <v>70</v>
      </c>
      <c r="D8345" t="str">
        <f t="shared" si="520"/>
        <v xml:space="preserve">5-27-2011 5:51 </v>
      </c>
      <c r="E8345">
        <f t="shared" si="521"/>
        <v>1.0000000001164153</v>
      </c>
      <c r="F8345">
        <v>70</v>
      </c>
      <c r="K8345" t="s">
        <v>17951</v>
      </c>
      <c r="L8345">
        <v>75</v>
      </c>
      <c r="N8345" t="s">
        <v>18059</v>
      </c>
      <c r="O8345" t="str">
        <f t="shared" si="522"/>
        <v xml:space="preserve">5-22-2012 14:51 </v>
      </c>
      <c r="P8345">
        <f t="shared" si="523"/>
        <v>1.0000000001164153</v>
      </c>
      <c r="Q8345">
        <v>84</v>
      </c>
      <c r="R8345">
        <v>1.0000000001164153</v>
      </c>
      <c r="S8345">
        <v>79</v>
      </c>
    </row>
    <row r="8346" spans="1:19" x14ac:dyDescent="0.25">
      <c r="A8346" t="s">
        <v>8377</v>
      </c>
      <c r="B8346">
        <v>71.099999999999994</v>
      </c>
      <c r="D8346" t="str">
        <f t="shared" si="520"/>
        <v xml:space="preserve">5-27-2011 4:51 </v>
      </c>
      <c r="E8346">
        <f t="shared" si="521"/>
        <v>0.99999999994179234</v>
      </c>
      <c r="F8346">
        <v>71.099999999999994</v>
      </c>
      <c r="K8346" t="s">
        <v>17952</v>
      </c>
      <c r="L8346">
        <v>71.099999999999994</v>
      </c>
      <c r="N8346" t="s">
        <v>18060</v>
      </c>
      <c r="O8346" t="str">
        <f t="shared" si="522"/>
        <v xml:space="preserve">5-22-2012 13:51 </v>
      </c>
      <c r="P8346">
        <f t="shared" si="523"/>
        <v>0.99999999994179234</v>
      </c>
      <c r="Q8346">
        <v>84</v>
      </c>
      <c r="R8346">
        <v>0.99999999994179234</v>
      </c>
      <c r="S8346">
        <v>79</v>
      </c>
    </row>
    <row r="8347" spans="1:19" x14ac:dyDescent="0.25">
      <c r="A8347" t="s">
        <v>8378</v>
      </c>
      <c r="B8347">
        <v>72</v>
      </c>
      <c r="D8347" t="str">
        <f t="shared" si="520"/>
        <v xml:space="preserve">5-27-2011 3:51 </v>
      </c>
      <c r="E8347">
        <f t="shared" si="521"/>
        <v>0.99999999994179234</v>
      </c>
      <c r="F8347">
        <v>72</v>
      </c>
      <c r="K8347" t="s">
        <v>17953</v>
      </c>
      <c r="L8347">
        <v>69.099999999999994</v>
      </c>
      <c r="N8347" t="s">
        <v>18061</v>
      </c>
      <c r="O8347" t="str">
        <f t="shared" si="522"/>
        <v xml:space="preserve">5-22-2012 12:51 </v>
      </c>
      <c r="P8347">
        <f t="shared" si="523"/>
        <v>0.99999999994179234</v>
      </c>
      <c r="Q8347">
        <v>81</v>
      </c>
      <c r="R8347">
        <v>0.99999999994179234</v>
      </c>
      <c r="S8347">
        <v>79</v>
      </c>
    </row>
    <row r="8348" spans="1:19" x14ac:dyDescent="0.25">
      <c r="A8348" t="s">
        <v>8379</v>
      </c>
      <c r="B8348">
        <v>72</v>
      </c>
      <c r="D8348" t="str">
        <f t="shared" si="520"/>
        <v xml:space="preserve">5-27-2011 2:51 </v>
      </c>
      <c r="E8348">
        <f t="shared" si="521"/>
        <v>1.0000000001164153</v>
      </c>
      <c r="F8348">
        <v>72</v>
      </c>
      <c r="K8348" t="s">
        <v>17954</v>
      </c>
      <c r="L8348">
        <v>66.900000000000006</v>
      </c>
      <c r="N8348" t="s">
        <v>18062</v>
      </c>
      <c r="O8348" t="str">
        <f t="shared" si="522"/>
        <v xml:space="preserve">5-22-2012 11:51 </v>
      </c>
      <c r="P8348">
        <f t="shared" si="523"/>
        <v>1.0000000001164153</v>
      </c>
      <c r="Q8348">
        <v>82</v>
      </c>
      <c r="R8348">
        <v>1.0000000001164153</v>
      </c>
      <c r="S8348">
        <v>79</v>
      </c>
    </row>
    <row r="8349" spans="1:19" x14ac:dyDescent="0.25">
      <c r="A8349" t="s">
        <v>8380</v>
      </c>
      <c r="B8349">
        <v>73</v>
      </c>
      <c r="D8349" t="str">
        <f t="shared" si="520"/>
        <v xml:space="preserve">5-27-2011 1:51 </v>
      </c>
      <c r="E8349">
        <f t="shared" si="521"/>
        <v>0.79999999998835847</v>
      </c>
      <c r="F8349">
        <v>73</v>
      </c>
      <c r="K8349" t="s">
        <v>17955</v>
      </c>
      <c r="L8349">
        <v>66</v>
      </c>
      <c r="N8349" t="s">
        <v>18063</v>
      </c>
      <c r="O8349" t="str">
        <f t="shared" si="522"/>
        <v xml:space="preserve">5-22-2012 10:51 </v>
      </c>
      <c r="P8349">
        <f t="shared" si="523"/>
        <v>0.99999999994179234</v>
      </c>
      <c r="Q8349">
        <v>79</v>
      </c>
      <c r="R8349">
        <v>0.99999999994179234</v>
      </c>
      <c r="S8349">
        <v>79</v>
      </c>
    </row>
    <row r="8350" spans="1:19" x14ac:dyDescent="0.25">
      <c r="A8350" t="s">
        <v>8381</v>
      </c>
      <c r="B8350">
        <v>73.400000000000006</v>
      </c>
      <c r="D8350" t="str">
        <f t="shared" si="520"/>
        <v xml:space="preserve">5-27-2011 1:03 </v>
      </c>
      <c r="E8350">
        <f t="shared" si="521"/>
        <v>0.19999999995343387</v>
      </c>
      <c r="F8350">
        <v>73.400000000000006</v>
      </c>
      <c r="K8350" t="s">
        <v>17956</v>
      </c>
      <c r="L8350">
        <v>66.900000000000006</v>
      </c>
      <c r="N8350" t="s">
        <v>18064</v>
      </c>
      <c r="O8350" t="str">
        <f t="shared" si="522"/>
        <v xml:space="preserve">5-22-2012 9:51 </v>
      </c>
      <c r="P8350">
        <f t="shared" si="523"/>
        <v>0.99999999994179234</v>
      </c>
      <c r="Q8350">
        <v>72</v>
      </c>
      <c r="R8350">
        <v>0.36666666663950309</v>
      </c>
      <c r="S8350">
        <v>79</v>
      </c>
    </row>
    <row r="8351" spans="1:19" x14ac:dyDescent="0.25">
      <c r="A8351" t="s">
        <v>8382</v>
      </c>
      <c r="B8351">
        <v>73.900000000000006</v>
      </c>
      <c r="D8351" t="str">
        <f t="shared" si="520"/>
        <v xml:space="preserve">5-27-2011 0:51 </v>
      </c>
      <c r="E8351">
        <f t="shared" si="521"/>
        <v>0.99999999994179234</v>
      </c>
      <c r="F8351">
        <v>73.900000000000006</v>
      </c>
      <c r="K8351" t="s">
        <v>17957</v>
      </c>
      <c r="L8351">
        <v>68</v>
      </c>
      <c r="N8351" t="s">
        <v>18065</v>
      </c>
      <c r="O8351" t="str">
        <f t="shared" si="522"/>
        <v xml:space="preserve">5-22-2012 8:51 </v>
      </c>
      <c r="P8351">
        <f t="shared" si="523"/>
        <v>1.0000000001164153</v>
      </c>
      <c r="Q8351">
        <v>69.099999999999994</v>
      </c>
      <c r="R8351">
        <v>0.13333333324408159</v>
      </c>
      <c r="S8351">
        <v>79</v>
      </c>
    </row>
    <row r="8352" spans="1:19" x14ac:dyDescent="0.25">
      <c r="A8352" t="s">
        <v>8383</v>
      </c>
      <c r="B8352">
        <v>73.900000000000006</v>
      </c>
      <c r="D8352" t="str">
        <f t="shared" si="520"/>
        <v xml:space="preserve">5-26-2011 23:51 </v>
      </c>
      <c r="E8352">
        <f t="shared" si="521"/>
        <v>1.0000000001164153</v>
      </c>
      <c r="F8352">
        <v>73.900000000000006</v>
      </c>
      <c r="K8352" t="s">
        <v>17958</v>
      </c>
      <c r="L8352">
        <v>68</v>
      </c>
      <c r="N8352" t="s">
        <v>18066</v>
      </c>
      <c r="O8352" t="str">
        <f t="shared" si="522"/>
        <v xml:space="preserve">5-22-2012 7:51 </v>
      </c>
      <c r="P8352">
        <f t="shared" si="523"/>
        <v>0.99999999994179234</v>
      </c>
      <c r="Q8352">
        <v>68</v>
      </c>
      <c r="R8352">
        <v>0.99999999994179234</v>
      </c>
      <c r="S8352">
        <v>79</v>
      </c>
    </row>
    <row r="8353" spans="1:19" x14ac:dyDescent="0.25">
      <c r="A8353" t="s">
        <v>8384</v>
      </c>
      <c r="B8353">
        <v>77</v>
      </c>
      <c r="D8353" t="str">
        <f t="shared" si="520"/>
        <v xml:space="preserve">5-26-2011 22:51 </v>
      </c>
      <c r="E8353">
        <f t="shared" si="521"/>
        <v>0.99999999994179234</v>
      </c>
      <c r="F8353">
        <v>77</v>
      </c>
      <c r="K8353" t="s">
        <v>17959</v>
      </c>
      <c r="L8353">
        <v>69.099999999999994</v>
      </c>
      <c r="N8353" t="s">
        <v>18067</v>
      </c>
      <c r="O8353" t="str">
        <f t="shared" si="522"/>
        <v xml:space="preserve">5-22-2012 6:51 </v>
      </c>
      <c r="P8353">
        <f t="shared" si="523"/>
        <v>0.99999999994179234</v>
      </c>
      <c r="Q8353">
        <v>64</v>
      </c>
      <c r="R8353">
        <v>0.99999999994179234</v>
      </c>
      <c r="S8353">
        <v>79</v>
      </c>
    </row>
    <row r="8354" spans="1:19" x14ac:dyDescent="0.25">
      <c r="A8354" t="s">
        <v>8385</v>
      </c>
      <c r="B8354">
        <v>79</v>
      </c>
      <c r="D8354" t="str">
        <f t="shared" si="520"/>
        <v xml:space="preserve">5-26-2011 21:51 </v>
      </c>
      <c r="E8354">
        <f t="shared" si="521"/>
        <v>0.99999999994179234</v>
      </c>
      <c r="F8354">
        <v>79</v>
      </c>
      <c r="K8354" t="s">
        <v>17960</v>
      </c>
      <c r="L8354">
        <v>71.099999999999994</v>
      </c>
      <c r="N8354" t="s">
        <v>18068</v>
      </c>
      <c r="O8354" t="str">
        <f t="shared" si="522"/>
        <v xml:space="preserve">5-22-2012 5:51 </v>
      </c>
      <c r="P8354">
        <f t="shared" si="523"/>
        <v>1.0000000001164153</v>
      </c>
      <c r="Q8354">
        <v>64</v>
      </c>
      <c r="R8354">
        <v>0.55000000004656613</v>
      </c>
      <c r="S8354">
        <v>79</v>
      </c>
    </row>
    <row r="8355" spans="1:19" x14ac:dyDescent="0.25">
      <c r="A8355" t="s">
        <v>8386</v>
      </c>
      <c r="B8355">
        <v>82</v>
      </c>
      <c r="D8355" t="str">
        <f t="shared" si="520"/>
        <v xml:space="preserve">5-26-2011 20:51 </v>
      </c>
      <c r="E8355">
        <f t="shared" si="521"/>
        <v>1.0000000001164153</v>
      </c>
      <c r="F8355">
        <v>82</v>
      </c>
      <c r="K8355" t="s">
        <v>17961</v>
      </c>
      <c r="L8355">
        <v>73.900000000000006</v>
      </c>
      <c r="N8355" t="s">
        <v>18069</v>
      </c>
      <c r="O8355" t="str">
        <f t="shared" si="522"/>
        <v xml:space="preserve">5-22-2012 4:51 </v>
      </c>
      <c r="P8355">
        <f t="shared" si="523"/>
        <v>0.99999999994179234</v>
      </c>
      <c r="Q8355">
        <v>64</v>
      </c>
      <c r="R8355">
        <v>0.99999999994179234</v>
      </c>
      <c r="S8355">
        <v>79</v>
      </c>
    </row>
    <row r="8356" spans="1:19" x14ac:dyDescent="0.25">
      <c r="A8356" t="s">
        <v>8387</v>
      </c>
      <c r="B8356">
        <v>84.9</v>
      </c>
      <c r="D8356" t="str">
        <f t="shared" si="520"/>
        <v xml:space="preserve">5-26-2011 19:51 </v>
      </c>
      <c r="E8356">
        <f t="shared" si="521"/>
        <v>0.99999999994179234</v>
      </c>
      <c r="F8356">
        <v>84.9</v>
      </c>
      <c r="K8356" t="s">
        <v>17962</v>
      </c>
      <c r="L8356">
        <v>75</v>
      </c>
      <c r="N8356" t="s">
        <v>18070</v>
      </c>
      <c r="O8356" t="str">
        <f t="shared" si="522"/>
        <v xml:space="preserve">5-22-2012 3:51 </v>
      </c>
      <c r="P8356">
        <f t="shared" si="523"/>
        <v>0.99999999994179234</v>
      </c>
      <c r="Q8356">
        <v>64.900000000000006</v>
      </c>
      <c r="R8356">
        <v>1.0000000001164153</v>
      </c>
      <c r="S8356">
        <v>79</v>
      </c>
    </row>
    <row r="8357" spans="1:19" x14ac:dyDescent="0.25">
      <c r="A8357" t="s">
        <v>8388</v>
      </c>
      <c r="B8357">
        <v>88</v>
      </c>
      <c r="D8357" t="str">
        <f t="shared" si="520"/>
        <v xml:space="preserve">5-26-2011 18:51 </v>
      </c>
      <c r="E8357">
        <f t="shared" si="521"/>
        <v>0.99999999994179234</v>
      </c>
      <c r="F8357">
        <v>88</v>
      </c>
      <c r="K8357" t="s">
        <v>17963</v>
      </c>
      <c r="L8357">
        <v>75.900000000000006</v>
      </c>
      <c r="N8357" t="s">
        <v>18071</v>
      </c>
      <c r="O8357" t="str">
        <f t="shared" si="522"/>
        <v xml:space="preserve">5-22-2012 2:51 </v>
      </c>
      <c r="P8357">
        <f t="shared" si="523"/>
        <v>1.0000000001164153</v>
      </c>
      <c r="Q8357">
        <v>66.900000000000006</v>
      </c>
      <c r="R8357">
        <v>0.99999999994179234</v>
      </c>
      <c r="S8357">
        <v>79</v>
      </c>
    </row>
    <row r="8358" spans="1:19" x14ac:dyDescent="0.25">
      <c r="A8358" t="s">
        <v>8389</v>
      </c>
      <c r="B8358">
        <v>90</v>
      </c>
      <c r="D8358" t="str">
        <f t="shared" si="520"/>
        <v xml:space="preserve">5-26-2011 17:51 </v>
      </c>
      <c r="E8358">
        <f t="shared" si="521"/>
        <v>1.0000000001164153</v>
      </c>
      <c r="F8358">
        <v>90</v>
      </c>
      <c r="K8358" t="s">
        <v>17964</v>
      </c>
      <c r="L8358">
        <v>79</v>
      </c>
      <c r="N8358" t="s">
        <v>18072</v>
      </c>
      <c r="O8358" t="str">
        <f t="shared" si="522"/>
        <v xml:space="preserve">5-22-2012 1:51 </v>
      </c>
      <c r="P8358">
        <f t="shared" si="523"/>
        <v>0.99999999994179234</v>
      </c>
      <c r="Q8358">
        <v>66</v>
      </c>
      <c r="R8358">
        <v>1.0000000001164153</v>
      </c>
      <c r="S8358">
        <v>79</v>
      </c>
    </row>
    <row r="8359" spans="1:19" x14ac:dyDescent="0.25">
      <c r="A8359" t="s">
        <v>8390</v>
      </c>
      <c r="B8359">
        <v>91.9</v>
      </c>
      <c r="D8359" t="str">
        <f t="shared" si="520"/>
        <v xml:space="preserve">5-26-2011 16:51 </v>
      </c>
      <c r="E8359">
        <f t="shared" si="521"/>
        <v>0.99999999994179234</v>
      </c>
      <c r="F8359">
        <v>91.9</v>
      </c>
      <c r="K8359" t="s">
        <v>17965</v>
      </c>
      <c r="L8359">
        <v>82</v>
      </c>
      <c r="N8359" t="s">
        <v>18073</v>
      </c>
      <c r="O8359" t="str">
        <f t="shared" si="522"/>
        <v xml:space="preserve">5-22-2012 0:51 </v>
      </c>
      <c r="P8359">
        <f t="shared" si="523"/>
        <v>0.99999999994179234</v>
      </c>
      <c r="Q8359">
        <v>69.099999999999994</v>
      </c>
      <c r="R8359">
        <v>0.99999999994179234</v>
      </c>
      <c r="S8359">
        <v>79</v>
      </c>
    </row>
    <row r="8360" spans="1:19" x14ac:dyDescent="0.25">
      <c r="A8360" t="s">
        <v>8391</v>
      </c>
      <c r="B8360">
        <v>91.9</v>
      </c>
      <c r="D8360" t="str">
        <f t="shared" si="520"/>
        <v xml:space="preserve">5-26-2011 15:51 </v>
      </c>
      <c r="E8360">
        <f t="shared" si="521"/>
        <v>0.99999999994179234</v>
      </c>
      <c r="F8360">
        <v>91.9</v>
      </c>
      <c r="K8360" t="s">
        <v>17966</v>
      </c>
      <c r="L8360">
        <v>84</v>
      </c>
      <c r="N8360" t="s">
        <v>18074</v>
      </c>
      <c r="O8360" t="str">
        <f t="shared" si="522"/>
        <v xml:space="preserve">5-21-2012 23:51 </v>
      </c>
      <c r="P8360">
        <f t="shared" si="523"/>
        <v>1.0000000001164153</v>
      </c>
      <c r="Q8360">
        <v>66.900000000000006</v>
      </c>
      <c r="R8360">
        <v>1.0000000001164153</v>
      </c>
      <c r="S8360">
        <v>79</v>
      </c>
    </row>
    <row r="8361" spans="1:19" x14ac:dyDescent="0.25">
      <c r="A8361" t="s">
        <v>8392</v>
      </c>
      <c r="B8361">
        <v>91.9</v>
      </c>
      <c r="D8361" t="str">
        <f t="shared" si="520"/>
        <v xml:space="preserve">5-26-2011 14:51 </v>
      </c>
      <c r="E8361">
        <f t="shared" si="521"/>
        <v>1.0000000001164153</v>
      </c>
      <c r="F8361">
        <v>91.9</v>
      </c>
      <c r="K8361" t="s">
        <v>17967</v>
      </c>
      <c r="L8361">
        <v>86</v>
      </c>
      <c r="N8361" t="s">
        <v>18075</v>
      </c>
      <c r="O8361" t="str">
        <f t="shared" si="522"/>
        <v xml:space="preserve">5-21-2012 22:51 </v>
      </c>
      <c r="P8361">
        <f t="shared" si="523"/>
        <v>0.99999999994179234</v>
      </c>
      <c r="Q8361">
        <v>69.099999999999994</v>
      </c>
      <c r="R8361">
        <v>0.99999999994179234</v>
      </c>
      <c r="S8361">
        <v>79</v>
      </c>
    </row>
    <row r="8362" spans="1:19" x14ac:dyDescent="0.25">
      <c r="A8362" t="s">
        <v>8393</v>
      </c>
      <c r="B8362">
        <v>90</v>
      </c>
      <c r="D8362" t="str">
        <f t="shared" si="520"/>
        <v xml:space="preserve">5-26-2011 13:51 </v>
      </c>
      <c r="E8362">
        <f t="shared" si="521"/>
        <v>0.99999999994179234</v>
      </c>
      <c r="F8362">
        <v>90</v>
      </c>
      <c r="K8362" t="s">
        <v>17968</v>
      </c>
      <c r="L8362">
        <v>86</v>
      </c>
      <c r="N8362" t="s">
        <v>18076</v>
      </c>
      <c r="O8362" t="str">
        <f t="shared" si="522"/>
        <v xml:space="preserve">5-21-2012 21:51 </v>
      </c>
      <c r="P8362">
        <f t="shared" si="523"/>
        <v>0.99999999994179234</v>
      </c>
      <c r="Q8362">
        <v>71.099999999999994</v>
      </c>
      <c r="R8362">
        <v>1.0000000001164153</v>
      </c>
      <c r="S8362">
        <v>79</v>
      </c>
    </row>
    <row r="8363" spans="1:19" x14ac:dyDescent="0.25">
      <c r="A8363" t="s">
        <v>8394</v>
      </c>
      <c r="B8363">
        <v>88</v>
      </c>
      <c r="D8363" t="str">
        <f t="shared" si="520"/>
        <v xml:space="preserve">5-26-2011 12:51 </v>
      </c>
      <c r="E8363">
        <f t="shared" si="521"/>
        <v>0.99999999994179234</v>
      </c>
      <c r="F8363">
        <v>88</v>
      </c>
      <c r="K8363" t="s">
        <v>17969</v>
      </c>
      <c r="L8363">
        <v>86</v>
      </c>
      <c r="N8363" t="s">
        <v>18077</v>
      </c>
      <c r="O8363" t="str">
        <f t="shared" si="522"/>
        <v xml:space="preserve">5-21-2012 20:51 </v>
      </c>
      <c r="P8363">
        <f t="shared" si="523"/>
        <v>1.0000000001164153</v>
      </c>
      <c r="Q8363">
        <v>71.099999999999994</v>
      </c>
      <c r="R8363">
        <v>8.3333333255723119E-2</v>
      </c>
      <c r="S8363">
        <v>79</v>
      </c>
    </row>
    <row r="8364" spans="1:19" x14ac:dyDescent="0.25">
      <c r="A8364" t="s">
        <v>8395</v>
      </c>
      <c r="B8364">
        <v>86</v>
      </c>
      <c r="D8364" t="str">
        <f t="shared" si="520"/>
        <v xml:space="preserve">5-26-2011 11:51 </v>
      </c>
      <c r="E8364">
        <f t="shared" si="521"/>
        <v>1.0000000001164153</v>
      </c>
      <c r="F8364">
        <v>86</v>
      </c>
      <c r="K8364" t="s">
        <v>17970</v>
      </c>
      <c r="L8364">
        <v>84.9</v>
      </c>
      <c r="N8364" t="s">
        <v>18078</v>
      </c>
      <c r="O8364" t="str">
        <f t="shared" si="522"/>
        <v xml:space="preserve">5-21-2012 19:51 </v>
      </c>
      <c r="P8364">
        <f t="shared" si="523"/>
        <v>0.99999999994179234</v>
      </c>
      <c r="Q8364">
        <v>75.900000000000006</v>
      </c>
      <c r="R8364">
        <v>0.99999999994179234</v>
      </c>
      <c r="S8364">
        <v>79</v>
      </c>
    </row>
    <row r="8365" spans="1:19" x14ac:dyDescent="0.25">
      <c r="A8365" t="s">
        <v>8396</v>
      </c>
      <c r="B8365">
        <v>84</v>
      </c>
      <c r="D8365" t="str">
        <f t="shared" si="520"/>
        <v xml:space="preserve">5-26-2011 10:51 </v>
      </c>
      <c r="E8365">
        <f t="shared" si="521"/>
        <v>0.99999999994179234</v>
      </c>
      <c r="F8365">
        <v>84</v>
      </c>
      <c r="K8365" t="s">
        <v>17971</v>
      </c>
      <c r="L8365">
        <v>84.9</v>
      </c>
      <c r="N8365" t="s">
        <v>18079</v>
      </c>
      <c r="O8365" t="str">
        <f t="shared" si="522"/>
        <v xml:space="preserve">5-21-2012 18:51 </v>
      </c>
      <c r="P8365">
        <f t="shared" si="523"/>
        <v>0.99999999994179234</v>
      </c>
      <c r="Q8365">
        <v>78.099999999999994</v>
      </c>
      <c r="R8365">
        <v>0.40000000008149073</v>
      </c>
      <c r="S8365">
        <v>79</v>
      </c>
    </row>
    <row r="8366" spans="1:19" x14ac:dyDescent="0.25">
      <c r="A8366" t="s">
        <v>8397</v>
      </c>
      <c r="B8366">
        <v>81</v>
      </c>
      <c r="D8366" t="str">
        <f t="shared" si="520"/>
        <v xml:space="preserve">5-26-2011 9:51 </v>
      </c>
      <c r="E8366">
        <f t="shared" si="521"/>
        <v>0.99999999994179234</v>
      </c>
      <c r="F8366">
        <v>81</v>
      </c>
      <c r="K8366" t="s">
        <v>17972</v>
      </c>
      <c r="L8366">
        <v>84</v>
      </c>
      <c r="N8366" t="s">
        <v>18080</v>
      </c>
      <c r="O8366" t="str">
        <f t="shared" si="522"/>
        <v xml:space="preserve">5-21-2012 17:51 </v>
      </c>
      <c r="P8366">
        <f t="shared" si="523"/>
        <v>1.0000000001164153</v>
      </c>
      <c r="Q8366">
        <v>80.099999999999994</v>
      </c>
      <c r="R8366">
        <v>0.25000000011641532</v>
      </c>
      <c r="S8366">
        <v>79</v>
      </c>
    </row>
    <row r="8367" spans="1:19" x14ac:dyDescent="0.25">
      <c r="A8367" t="s">
        <v>8398</v>
      </c>
      <c r="B8367">
        <v>78.099999999999994</v>
      </c>
      <c r="D8367" t="str">
        <f t="shared" si="520"/>
        <v xml:space="preserve">5-26-2011 8:51 </v>
      </c>
      <c r="E8367">
        <f t="shared" si="521"/>
        <v>1.0000000001164153</v>
      </c>
      <c r="F8367">
        <v>78.099999999999994</v>
      </c>
      <c r="K8367" t="s">
        <v>17973</v>
      </c>
      <c r="L8367">
        <v>81</v>
      </c>
      <c r="N8367" t="s">
        <v>18081</v>
      </c>
      <c r="O8367" t="str">
        <f t="shared" si="522"/>
        <v xml:space="preserve">5-21-2012 16:51 </v>
      </c>
      <c r="P8367">
        <f t="shared" si="523"/>
        <v>0.99999999994179234</v>
      </c>
      <c r="Q8367">
        <v>80.099999999999994</v>
      </c>
      <c r="R8367">
        <v>0.99999999994179234</v>
      </c>
      <c r="S8367">
        <v>79</v>
      </c>
    </row>
    <row r="8368" spans="1:19" x14ac:dyDescent="0.25">
      <c r="A8368" t="s">
        <v>8399</v>
      </c>
      <c r="B8368">
        <v>75</v>
      </c>
      <c r="D8368" t="str">
        <f t="shared" si="520"/>
        <v xml:space="preserve">5-26-2011 7:51 </v>
      </c>
      <c r="E8368">
        <f t="shared" si="521"/>
        <v>0.99999999994179234</v>
      </c>
      <c r="F8368">
        <v>75</v>
      </c>
      <c r="K8368" t="s">
        <v>17974</v>
      </c>
      <c r="L8368">
        <v>77</v>
      </c>
      <c r="N8368" t="s">
        <v>18082</v>
      </c>
      <c r="O8368" t="str">
        <f t="shared" si="522"/>
        <v xml:space="preserve">5-21-2012 15:51 </v>
      </c>
      <c r="P8368">
        <f t="shared" si="523"/>
        <v>0.99999999994179234</v>
      </c>
      <c r="Q8368">
        <v>82</v>
      </c>
      <c r="R8368">
        <v>1.0000000001164153</v>
      </c>
      <c r="S8368">
        <v>79</v>
      </c>
    </row>
    <row r="8369" spans="1:19" x14ac:dyDescent="0.25">
      <c r="A8369" t="s">
        <v>8400</v>
      </c>
      <c r="B8369">
        <v>73.900000000000006</v>
      </c>
      <c r="D8369" t="str">
        <f t="shared" si="520"/>
        <v xml:space="preserve">5-26-2011 6:51 </v>
      </c>
      <c r="E8369">
        <f t="shared" si="521"/>
        <v>0.99999999994179234</v>
      </c>
      <c r="F8369">
        <v>73.900000000000006</v>
      </c>
      <c r="K8369" t="s">
        <v>17975</v>
      </c>
      <c r="L8369">
        <v>75.2</v>
      </c>
      <c r="N8369" t="s">
        <v>18083</v>
      </c>
      <c r="O8369" t="str">
        <f t="shared" si="522"/>
        <v xml:space="preserve">5-21-2012 14:51 </v>
      </c>
      <c r="P8369">
        <f t="shared" si="523"/>
        <v>1.0000000001164153</v>
      </c>
      <c r="Q8369">
        <v>78.099999999999994</v>
      </c>
      <c r="R8369">
        <v>0.99999999994179234</v>
      </c>
      <c r="S8369">
        <v>79</v>
      </c>
    </row>
    <row r="8370" spans="1:19" x14ac:dyDescent="0.25">
      <c r="A8370" t="s">
        <v>8401</v>
      </c>
      <c r="B8370">
        <v>73.900000000000006</v>
      </c>
      <c r="D8370" t="str">
        <f t="shared" si="520"/>
        <v xml:space="preserve">5-26-2011 5:51 </v>
      </c>
      <c r="E8370">
        <f t="shared" si="521"/>
        <v>1.0000000001164153</v>
      </c>
      <c r="F8370">
        <v>73.900000000000006</v>
      </c>
      <c r="K8370" t="s">
        <v>17976</v>
      </c>
      <c r="L8370">
        <v>73</v>
      </c>
      <c r="N8370" t="s">
        <v>18084</v>
      </c>
      <c r="O8370" t="str">
        <f t="shared" si="522"/>
        <v xml:space="preserve">5-21-2012 13:51 </v>
      </c>
      <c r="P8370">
        <f t="shared" si="523"/>
        <v>0.99999999994179234</v>
      </c>
      <c r="Q8370">
        <v>78.099999999999994</v>
      </c>
      <c r="R8370">
        <v>1.0000000001164153</v>
      </c>
      <c r="S8370">
        <v>79</v>
      </c>
    </row>
    <row r="8371" spans="1:19" x14ac:dyDescent="0.25">
      <c r="A8371" t="s">
        <v>8402</v>
      </c>
      <c r="B8371">
        <v>75.900000000000006</v>
      </c>
      <c r="D8371" t="str">
        <f t="shared" si="520"/>
        <v xml:space="preserve">5-26-2011 4:51 </v>
      </c>
      <c r="E8371">
        <f t="shared" si="521"/>
        <v>0.99999999994179234</v>
      </c>
      <c r="F8371">
        <v>75.900000000000006</v>
      </c>
      <c r="K8371" t="s">
        <v>17977</v>
      </c>
      <c r="L8371">
        <v>71.599999999999994</v>
      </c>
      <c r="N8371" t="s">
        <v>18085</v>
      </c>
      <c r="O8371" t="str">
        <f t="shared" si="522"/>
        <v xml:space="preserve">5-21-2012 12:51 </v>
      </c>
      <c r="P8371">
        <f t="shared" si="523"/>
        <v>0.99999999994179234</v>
      </c>
      <c r="Q8371">
        <v>75</v>
      </c>
      <c r="R8371">
        <v>0.99999999994179234</v>
      </c>
      <c r="S8371">
        <v>79</v>
      </c>
    </row>
    <row r="8372" spans="1:19" x14ac:dyDescent="0.25">
      <c r="A8372" t="s">
        <v>8403</v>
      </c>
      <c r="B8372">
        <v>77</v>
      </c>
      <c r="D8372" t="str">
        <f t="shared" si="520"/>
        <v xml:space="preserve">5-26-2011 3:51 </v>
      </c>
      <c r="E8372">
        <f t="shared" si="521"/>
        <v>0.99999999994179234</v>
      </c>
      <c r="F8372">
        <v>77</v>
      </c>
      <c r="K8372" t="s">
        <v>17978</v>
      </c>
      <c r="L8372">
        <v>69.8</v>
      </c>
      <c r="N8372" t="s">
        <v>18086</v>
      </c>
      <c r="O8372" t="str">
        <f t="shared" si="522"/>
        <v xml:space="preserve">5-21-2012 11:51 </v>
      </c>
      <c r="P8372">
        <f t="shared" si="523"/>
        <v>1.0000000001164153</v>
      </c>
      <c r="Q8372">
        <v>73.900000000000006</v>
      </c>
      <c r="R8372">
        <v>0.99999999994179234</v>
      </c>
      <c r="S8372">
        <v>79</v>
      </c>
    </row>
    <row r="8373" spans="1:19" x14ac:dyDescent="0.25">
      <c r="A8373" t="s">
        <v>8404</v>
      </c>
      <c r="B8373">
        <v>78.099999999999994</v>
      </c>
      <c r="D8373" t="str">
        <f t="shared" si="520"/>
        <v xml:space="preserve">5-26-2011 2:51 </v>
      </c>
      <c r="E8373">
        <f t="shared" si="521"/>
        <v>1.0000000001164153</v>
      </c>
      <c r="F8373">
        <v>78.099999999999994</v>
      </c>
      <c r="K8373" t="s">
        <v>17979</v>
      </c>
      <c r="L8373">
        <v>70</v>
      </c>
      <c r="N8373" t="s">
        <v>18087</v>
      </c>
      <c r="O8373" t="str">
        <f t="shared" si="522"/>
        <v xml:space="preserve">5-21-2012 10:51 </v>
      </c>
      <c r="P8373">
        <f t="shared" si="523"/>
        <v>0.99999999994179234</v>
      </c>
      <c r="Q8373">
        <v>73</v>
      </c>
      <c r="R8373">
        <v>0.99999999994179234</v>
      </c>
      <c r="S8373">
        <v>79</v>
      </c>
    </row>
    <row r="8374" spans="1:19" x14ac:dyDescent="0.25">
      <c r="A8374" t="s">
        <v>8405</v>
      </c>
      <c r="B8374">
        <v>79</v>
      </c>
      <c r="D8374" t="str">
        <f t="shared" si="520"/>
        <v xml:space="preserve">5-26-2011 1:51 </v>
      </c>
      <c r="E8374">
        <f t="shared" si="521"/>
        <v>0.99999999994179234</v>
      </c>
      <c r="F8374">
        <v>79</v>
      </c>
      <c r="K8374" t="s">
        <v>17980</v>
      </c>
      <c r="L8374">
        <v>66.900000000000006</v>
      </c>
      <c r="N8374" t="s">
        <v>18088</v>
      </c>
      <c r="O8374" t="str">
        <f t="shared" si="522"/>
        <v xml:space="preserve">5-21-2012 9:51 </v>
      </c>
      <c r="P8374">
        <f t="shared" si="523"/>
        <v>0.99999999994179234</v>
      </c>
      <c r="Q8374">
        <v>72</v>
      </c>
      <c r="R8374">
        <v>1.0000000001164153</v>
      </c>
      <c r="S8374">
        <v>79</v>
      </c>
    </row>
    <row r="8375" spans="1:19" x14ac:dyDescent="0.25">
      <c r="A8375" t="s">
        <v>8406</v>
      </c>
      <c r="B8375">
        <v>80.099999999999994</v>
      </c>
      <c r="D8375" t="str">
        <f t="shared" si="520"/>
        <v xml:space="preserve">5-26-2011 0:51 </v>
      </c>
      <c r="E8375">
        <f t="shared" si="521"/>
        <v>0.99999999994179234</v>
      </c>
      <c r="F8375">
        <v>80.099999999999994</v>
      </c>
      <c r="K8375" t="s">
        <v>17981</v>
      </c>
      <c r="L8375">
        <v>63</v>
      </c>
      <c r="N8375" t="s">
        <v>18089</v>
      </c>
      <c r="O8375" t="str">
        <f t="shared" si="522"/>
        <v xml:space="preserve">5-21-2012 8:51 </v>
      </c>
      <c r="P8375">
        <f t="shared" si="523"/>
        <v>1.0000000001164153</v>
      </c>
      <c r="Q8375">
        <v>69.099999999999994</v>
      </c>
      <c r="R8375">
        <v>0.99999999994179234</v>
      </c>
      <c r="S8375">
        <v>79</v>
      </c>
    </row>
    <row r="8376" spans="1:19" x14ac:dyDescent="0.25">
      <c r="A8376" t="s">
        <v>8407</v>
      </c>
      <c r="B8376">
        <v>81</v>
      </c>
      <c r="D8376" t="str">
        <f t="shared" si="520"/>
        <v xml:space="preserve">5-25-2011 23:51 </v>
      </c>
      <c r="E8376">
        <f t="shared" si="521"/>
        <v>1.0000000001164153</v>
      </c>
      <c r="F8376">
        <v>81</v>
      </c>
      <c r="K8376" t="s">
        <v>17982</v>
      </c>
      <c r="L8376">
        <v>62.6</v>
      </c>
      <c r="N8376" t="s">
        <v>18090</v>
      </c>
      <c r="O8376" t="str">
        <f t="shared" si="522"/>
        <v xml:space="preserve">5-21-2012 7:51 </v>
      </c>
      <c r="P8376">
        <f t="shared" si="523"/>
        <v>0.99999999994179234</v>
      </c>
      <c r="Q8376">
        <v>66</v>
      </c>
      <c r="R8376">
        <v>1.0000000001164153</v>
      </c>
      <c r="S8376">
        <v>79</v>
      </c>
    </row>
    <row r="8377" spans="1:19" x14ac:dyDescent="0.25">
      <c r="A8377" t="s">
        <v>8408</v>
      </c>
      <c r="B8377">
        <v>80.099999999999994</v>
      </c>
      <c r="D8377" t="str">
        <f t="shared" si="520"/>
        <v xml:space="preserve">5-25-2011 22:51 </v>
      </c>
      <c r="E8377">
        <f t="shared" si="521"/>
        <v>0.99999999994179234</v>
      </c>
      <c r="F8377">
        <v>80.099999999999994</v>
      </c>
      <c r="K8377" t="s">
        <v>17983</v>
      </c>
      <c r="L8377">
        <v>62.6</v>
      </c>
      <c r="N8377" t="s">
        <v>18091</v>
      </c>
      <c r="O8377" t="str">
        <f t="shared" si="522"/>
        <v xml:space="preserve">5-21-2012 6:51 </v>
      </c>
      <c r="P8377">
        <f t="shared" si="523"/>
        <v>0.28333333338377997</v>
      </c>
      <c r="Q8377">
        <v>66</v>
      </c>
      <c r="R8377">
        <v>1.0000000001164153</v>
      </c>
      <c r="S8377">
        <v>79</v>
      </c>
    </row>
    <row r="8378" spans="1:19" x14ac:dyDescent="0.25">
      <c r="A8378" t="s">
        <v>8409</v>
      </c>
      <c r="B8378">
        <v>77</v>
      </c>
      <c r="D8378" t="str">
        <f t="shared" si="520"/>
        <v xml:space="preserve">5-25-2011 21:51 </v>
      </c>
      <c r="E8378">
        <f t="shared" si="521"/>
        <v>0.99999999994179234</v>
      </c>
      <c r="F8378">
        <v>77</v>
      </c>
      <c r="K8378" t="s">
        <v>17984</v>
      </c>
      <c r="L8378">
        <v>62.1</v>
      </c>
      <c r="N8378" t="s">
        <v>18092</v>
      </c>
      <c r="O8378" t="str">
        <f t="shared" si="522"/>
        <v xml:space="preserve">5-21-2012 6:34 </v>
      </c>
      <c r="P8378">
        <f t="shared" si="523"/>
        <v>0.71666666655801237</v>
      </c>
      <c r="Q8378">
        <v>66.2</v>
      </c>
      <c r="R8378">
        <v>0.99999999994179234</v>
      </c>
      <c r="S8378">
        <v>79</v>
      </c>
    </row>
    <row r="8379" spans="1:19" x14ac:dyDescent="0.25">
      <c r="A8379" t="s">
        <v>8410</v>
      </c>
      <c r="B8379">
        <v>82</v>
      </c>
      <c r="D8379" t="str">
        <f t="shared" si="520"/>
        <v xml:space="preserve">5-25-2011 20:51 </v>
      </c>
      <c r="E8379">
        <f t="shared" si="521"/>
        <v>1.0000000001164153</v>
      </c>
      <c r="F8379">
        <v>82</v>
      </c>
      <c r="K8379" t="s">
        <v>17985</v>
      </c>
      <c r="L8379">
        <v>63</v>
      </c>
      <c r="N8379" t="s">
        <v>18093</v>
      </c>
      <c r="O8379" t="str">
        <f t="shared" si="522"/>
        <v xml:space="preserve">5-21-2012 5:51 </v>
      </c>
      <c r="P8379">
        <f t="shared" si="523"/>
        <v>0.8333333334303461</v>
      </c>
      <c r="Q8379">
        <v>66</v>
      </c>
      <c r="R8379">
        <v>0.99999999994179234</v>
      </c>
      <c r="S8379">
        <v>79</v>
      </c>
    </row>
    <row r="8380" spans="1:19" x14ac:dyDescent="0.25">
      <c r="A8380" t="s">
        <v>8411</v>
      </c>
      <c r="B8380">
        <v>84</v>
      </c>
      <c r="D8380" t="str">
        <f t="shared" si="520"/>
        <v xml:space="preserve">5-25-2011 19:51 </v>
      </c>
      <c r="E8380">
        <f t="shared" si="521"/>
        <v>0.99999999994179234</v>
      </c>
      <c r="F8380">
        <v>84</v>
      </c>
      <c r="K8380" t="s">
        <v>17986</v>
      </c>
      <c r="L8380">
        <v>64</v>
      </c>
      <c r="N8380" t="s">
        <v>18094</v>
      </c>
      <c r="O8380" t="str">
        <f t="shared" si="522"/>
        <v xml:space="preserve">5-21-2012 5:01 </v>
      </c>
      <c r="P8380">
        <f t="shared" si="523"/>
        <v>0.16666666668606922</v>
      </c>
      <c r="Q8380">
        <v>66.2</v>
      </c>
      <c r="R8380">
        <v>0.99999999994179234</v>
      </c>
      <c r="S8380">
        <v>79</v>
      </c>
    </row>
    <row r="8381" spans="1:19" x14ac:dyDescent="0.25">
      <c r="A8381" t="s">
        <v>8412</v>
      </c>
      <c r="B8381">
        <v>89.1</v>
      </c>
      <c r="D8381" t="str">
        <f t="shared" si="520"/>
        <v xml:space="preserve">5-25-2011 18:51 </v>
      </c>
      <c r="E8381">
        <f t="shared" si="521"/>
        <v>0.99999999994179234</v>
      </c>
      <c r="F8381">
        <v>89.1</v>
      </c>
      <c r="K8381" t="s">
        <v>17987</v>
      </c>
      <c r="L8381">
        <v>64.900000000000006</v>
      </c>
      <c r="N8381" t="s">
        <v>18095</v>
      </c>
      <c r="O8381" t="str">
        <f t="shared" si="522"/>
        <v xml:space="preserve">5-21-2012 4:51 </v>
      </c>
      <c r="P8381">
        <f t="shared" si="523"/>
        <v>0.99999999994179234</v>
      </c>
      <c r="Q8381">
        <v>66</v>
      </c>
      <c r="R8381">
        <v>0.99999999994179234</v>
      </c>
      <c r="S8381">
        <v>79</v>
      </c>
    </row>
    <row r="8382" spans="1:19" x14ac:dyDescent="0.25">
      <c r="A8382" t="s">
        <v>8413</v>
      </c>
      <c r="B8382">
        <v>90</v>
      </c>
      <c r="D8382" t="str">
        <f t="shared" si="520"/>
        <v xml:space="preserve">5-25-2011 17:51 </v>
      </c>
      <c r="E8382">
        <f t="shared" si="521"/>
        <v>1.0000000001164153</v>
      </c>
      <c r="F8382">
        <v>90</v>
      </c>
      <c r="K8382" t="s">
        <v>17988</v>
      </c>
      <c r="L8382">
        <v>66.900000000000006</v>
      </c>
      <c r="N8382" t="s">
        <v>18096</v>
      </c>
      <c r="O8382" t="str">
        <f t="shared" si="522"/>
        <v xml:space="preserve">5-21-2012 3:51 </v>
      </c>
      <c r="P8382">
        <f t="shared" si="523"/>
        <v>0.99999999994179234</v>
      </c>
      <c r="Q8382">
        <v>66</v>
      </c>
      <c r="R8382">
        <v>0.99999999994179234</v>
      </c>
      <c r="S8382">
        <v>79</v>
      </c>
    </row>
    <row r="8383" spans="1:19" x14ac:dyDescent="0.25">
      <c r="A8383" t="s">
        <v>8414</v>
      </c>
      <c r="B8383">
        <v>91.9</v>
      </c>
      <c r="D8383" t="str">
        <f t="shared" si="520"/>
        <v xml:space="preserve">5-25-2011 16:51 </v>
      </c>
      <c r="E8383">
        <f t="shared" si="521"/>
        <v>0.99999999994179234</v>
      </c>
      <c r="F8383">
        <v>91.9</v>
      </c>
      <c r="K8383" t="s">
        <v>17989</v>
      </c>
      <c r="L8383">
        <v>69.099999999999994</v>
      </c>
      <c r="N8383" t="s">
        <v>18097</v>
      </c>
      <c r="O8383" t="str">
        <f t="shared" si="522"/>
        <v xml:space="preserve">5-21-2012 2:51 </v>
      </c>
      <c r="P8383">
        <f t="shared" si="523"/>
        <v>1.0000000001164153</v>
      </c>
      <c r="Q8383">
        <v>66</v>
      </c>
      <c r="R8383">
        <v>0.99999999994179234</v>
      </c>
      <c r="S8383">
        <v>79</v>
      </c>
    </row>
    <row r="8384" spans="1:19" x14ac:dyDescent="0.25">
      <c r="A8384" t="s">
        <v>8415</v>
      </c>
      <c r="B8384">
        <v>93</v>
      </c>
      <c r="D8384" t="str">
        <f t="shared" si="520"/>
        <v xml:space="preserve">5-25-2011 15:51 </v>
      </c>
      <c r="E8384">
        <f t="shared" si="521"/>
        <v>0.99999999994179234</v>
      </c>
      <c r="F8384">
        <v>93</v>
      </c>
      <c r="K8384" t="s">
        <v>17990</v>
      </c>
      <c r="L8384">
        <v>66.900000000000006</v>
      </c>
      <c r="N8384" t="s">
        <v>18098</v>
      </c>
      <c r="O8384" t="str">
        <f t="shared" si="522"/>
        <v xml:space="preserve">5-21-2012 1:51 </v>
      </c>
      <c r="P8384">
        <f t="shared" si="523"/>
        <v>0.99999999994179234</v>
      </c>
      <c r="Q8384">
        <v>66.900000000000006</v>
      </c>
      <c r="R8384">
        <v>1.0000000001164153</v>
      </c>
      <c r="S8384">
        <v>79</v>
      </c>
    </row>
    <row r="8385" spans="1:19" x14ac:dyDescent="0.25">
      <c r="A8385" t="s">
        <v>8416</v>
      </c>
      <c r="B8385">
        <v>93</v>
      </c>
      <c r="D8385" t="str">
        <f t="shared" si="520"/>
        <v xml:space="preserve">5-25-2011 14:51 </v>
      </c>
      <c r="E8385">
        <f t="shared" si="521"/>
        <v>1.0000000001164153</v>
      </c>
      <c r="F8385">
        <v>93</v>
      </c>
      <c r="K8385" t="s">
        <v>17991</v>
      </c>
      <c r="L8385">
        <v>69.099999999999994</v>
      </c>
      <c r="N8385" t="s">
        <v>18099</v>
      </c>
      <c r="O8385" t="str">
        <f t="shared" si="522"/>
        <v xml:space="preserve">5-21-2012 0:51 </v>
      </c>
      <c r="P8385">
        <f t="shared" si="523"/>
        <v>0.99999999994179234</v>
      </c>
      <c r="Q8385">
        <v>66.900000000000006</v>
      </c>
      <c r="R8385">
        <v>0.99999999994179234</v>
      </c>
      <c r="S8385">
        <v>79</v>
      </c>
    </row>
    <row r="8386" spans="1:19" x14ac:dyDescent="0.25">
      <c r="A8386" t="s">
        <v>8417</v>
      </c>
      <c r="B8386">
        <v>91.9</v>
      </c>
      <c r="D8386" t="str">
        <f t="shared" si="520"/>
        <v xml:space="preserve">5-25-2011 13:51 </v>
      </c>
      <c r="E8386">
        <f t="shared" si="521"/>
        <v>0.99999999994179234</v>
      </c>
      <c r="F8386">
        <v>91.9</v>
      </c>
      <c r="K8386" t="s">
        <v>17992</v>
      </c>
      <c r="L8386">
        <v>70</v>
      </c>
      <c r="N8386" t="s">
        <v>18100</v>
      </c>
      <c r="O8386" t="str">
        <f t="shared" si="522"/>
        <v xml:space="preserve">5-20-2012 23:51 </v>
      </c>
      <c r="P8386">
        <f t="shared" si="523"/>
        <v>1.0000000001164153</v>
      </c>
      <c r="Q8386">
        <v>66</v>
      </c>
      <c r="R8386">
        <v>0.99999999994179234</v>
      </c>
      <c r="S8386">
        <v>79</v>
      </c>
    </row>
    <row r="8387" spans="1:19" x14ac:dyDescent="0.25">
      <c r="A8387" t="s">
        <v>8418</v>
      </c>
      <c r="B8387">
        <v>89.1</v>
      </c>
      <c r="D8387" t="str">
        <f t="shared" ref="D8387:D8450" si="524">LEFT(A8387,LEN(A8387)-3)</f>
        <v xml:space="preserve">5-25-2011 12:51 </v>
      </c>
      <c r="E8387">
        <f t="shared" ref="E8387:E8450" si="525">(D8387-D8388)*24</f>
        <v>0.99999999994179234</v>
      </c>
      <c r="F8387">
        <v>89.1</v>
      </c>
      <c r="K8387" t="s">
        <v>17993</v>
      </c>
      <c r="L8387">
        <v>71.099999999999994</v>
      </c>
      <c r="N8387" t="s">
        <v>18101</v>
      </c>
      <c r="O8387" t="str">
        <f t="shared" ref="O8387:O8450" si="526">LEFT(N8387,LEN(N8387)-3)</f>
        <v xml:space="preserve">5-20-2012 22:51 </v>
      </c>
      <c r="P8387">
        <f t="shared" ref="P8387:P8450" si="527">(O8387-O8388)*24</f>
        <v>0.99999999994179234</v>
      </c>
      <c r="Q8387">
        <v>69.099999999999994</v>
      </c>
      <c r="R8387">
        <v>0.99999999994179234</v>
      </c>
      <c r="S8387">
        <v>79</v>
      </c>
    </row>
    <row r="8388" spans="1:19" x14ac:dyDescent="0.25">
      <c r="A8388" t="s">
        <v>8419</v>
      </c>
      <c r="B8388">
        <v>87.1</v>
      </c>
      <c r="D8388" t="str">
        <f t="shared" si="524"/>
        <v xml:space="preserve">5-25-2011 11:51 </v>
      </c>
      <c r="E8388">
        <f t="shared" si="525"/>
        <v>1.0000000001164153</v>
      </c>
      <c r="F8388">
        <v>87.1</v>
      </c>
      <c r="K8388" t="s">
        <v>17994</v>
      </c>
      <c r="L8388">
        <v>72</v>
      </c>
      <c r="N8388" t="s">
        <v>18102</v>
      </c>
      <c r="O8388" t="str">
        <f t="shared" si="526"/>
        <v xml:space="preserve">5-20-2012 21:51 </v>
      </c>
      <c r="P8388">
        <f t="shared" si="527"/>
        <v>0.99999999994179234</v>
      </c>
      <c r="Q8388">
        <v>71.099999999999994</v>
      </c>
      <c r="R8388">
        <v>1.0000000001164153</v>
      </c>
      <c r="S8388">
        <v>79</v>
      </c>
    </row>
    <row r="8389" spans="1:19" x14ac:dyDescent="0.25">
      <c r="A8389" t="s">
        <v>8420</v>
      </c>
      <c r="B8389">
        <v>82.9</v>
      </c>
      <c r="D8389" t="str">
        <f t="shared" si="524"/>
        <v xml:space="preserve">5-25-2011 10:51 </v>
      </c>
      <c r="E8389">
        <f t="shared" si="525"/>
        <v>0.99999999994179234</v>
      </c>
      <c r="F8389">
        <v>82.9</v>
      </c>
      <c r="K8389" t="s">
        <v>17995</v>
      </c>
      <c r="L8389">
        <v>75.2</v>
      </c>
      <c r="N8389" t="s">
        <v>18103</v>
      </c>
      <c r="O8389" t="str">
        <f t="shared" si="526"/>
        <v xml:space="preserve">5-20-2012 20:51 </v>
      </c>
      <c r="P8389">
        <f t="shared" si="527"/>
        <v>1.0000000001164153</v>
      </c>
      <c r="Q8389">
        <v>72</v>
      </c>
      <c r="R8389">
        <v>0.99999999994179234</v>
      </c>
      <c r="S8389">
        <v>79</v>
      </c>
    </row>
    <row r="8390" spans="1:19" x14ac:dyDescent="0.25">
      <c r="A8390" t="s">
        <v>8421</v>
      </c>
      <c r="B8390">
        <v>80.099999999999994</v>
      </c>
      <c r="D8390" t="str">
        <f t="shared" si="524"/>
        <v xml:space="preserve">5-25-2011 9:51 </v>
      </c>
      <c r="E8390">
        <f t="shared" si="525"/>
        <v>0.99999999994179234</v>
      </c>
      <c r="F8390">
        <v>80.099999999999994</v>
      </c>
      <c r="K8390" t="s">
        <v>17996</v>
      </c>
      <c r="L8390">
        <v>81</v>
      </c>
      <c r="N8390" t="s">
        <v>18104</v>
      </c>
      <c r="O8390" t="str">
        <f t="shared" si="526"/>
        <v xml:space="preserve">5-20-2012 19:51 </v>
      </c>
      <c r="P8390">
        <f t="shared" si="527"/>
        <v>0.99999999994179234</v>
      </c>
      <c r="Q8390">
        <v>73</v>
      </c>
      <c r="R8390">
        <v>0.99999999994179234</v>
      </c>
      <c r="S8390">
        <v>79</v>
      </c>
    </row>
    <row r="8391" spans="1:19" x14ac:dyDescent="0.25">
      <c r="A8391" t="s">
        <v>8422</v>
      </c>
      <c r="B8391">
        <v>75.900000000000006</v>
      </c>
      <c r="D8391" t="str">
        <f t="shared" si="524"/>
        <v xml:space="preserve">5-25-2011 8:51 </v>
      </c>
      <c r="E8391">
        <f t="shared" si="525"/>
        <v>1.0000000001164153</v>
      </c>
      <c r="F8391">
        <v>75.900000000000006</v>
      </c>
      <c r="K8391" t="s">
        <v>17997</v>
      </c>
      <c r="L8391">
        <v>82</v>
      </c>
      <c r="N8391" t="s">
        <v>18105</v>
      </c>
      <c r="O8391" t="str">
        <f t="shared" si="526"/>
        <v xml:space="preserve">5-20-2012 18:51 </v>
      </c>
      <c r="P8391">
        <f t="shared" si="527"/>
        <v>0.99999999994179234</v>
      </c>
      <c r="Q8391">
        <v>75</v>
      </c>
      <c r="R8391">
        <v>0.99999999994179234</v>
      </c>
      <c r="S8391">
        <v>79</v>
      </c>
    </row>
    <row r="8392" spans="1:19" x14ac:dyDescent="0.25">
      <c r="A8392" t="s">
        <v>8423</v>
      </c>
      <c r="B8392">
        <v>71.099999999999994</v>
      </c>
      <c r="D8392" t="str">
        <f t="shared" si="524"/>
        <v xml:space="preserve">5-25-2011 7:51 </v>
      </c>
      <c r="E8392">
        <f t="shared" si="525"/>
        <v>0.99999999994179234</v>
      </c>
      <c r="F8392">
        <v>71.099999999999994</v>
      </c>
      <c r="K8392" t="s">
        <v>17998</v>
      </c>
      <c r="L8392">
        <v>82</v>
      </c>
      <c r="N8392" t="s">
        <v>18106</v>
      </c>
      <c r="O8392" t="str">
        <f t="shared" si="526"/>
        <v xml:space="preserve">5-20-2012 17:51 </v>
      </c>
      <c r="P8392">
        <f t="shared" si="527"/>
        <v>1.0000000001164153</v>
      </c>
      <c r="Q8392">
        <v>75.900000000000006</v>
      </c>
      <c r="R8392">
        <v>0.24999999994179234</v>
      </c>
      <c r="S8392">
        <v>79</v>
      </c>
    </row>
    <row r="8393" spans="1:19" x14ac:dyDescent="0.25">
      <c r="A8393" t="s">
        <v>8424</v>
      </c>
      <c r="B8393">
        <v>66</v>
      </c>
      <c r="D8393" t="str">
        <f t="shared" si="524"/>
        <v xml:space="preserve">5-25-2011 6:51 </v>
      </c>
      <c r="E8393">
        <f t="shared" si="525"/>
        <v>0.99999999994179234</v>
      </c>
      <c r="F8393">
        <v>66</v>
      </c>
      <c r="K8393" t="s">
        <v>17999</v>
      </c>
      <c r="L8393">
        <v>82.9</v>
      </c>
      <c r="N8393" t="s">
        <v>18107</v>
      </c>
      <c r="O8393" t="str">
        <f t="shared" si="526"/>
        <v xml:space="preserve">5-20-2012 16:51 </v>
      </c>
      <c r="P8393">
        <f t="shared" si="527"/>
        <v>0.99999999994179234</v>
      </c>
      <c r="Q8393">
        <v>77</v>
      </c>
      <c r="R8393">
        <v>1.0000000001164153</v>
      </c>
      <c r="S8393">
        <v>79</v>
      </c>
    </row>
    <row r="8394" spans="1:19" x14ac:dyDescent="0.25">
      <c r="A8394" t="s">
        <v>8425</v>
      </c>
      <c r="B8394">
        <v>64.900000000000006</v>
      </c>
      <c r="D8394" t="str">
        <f t="shared" si="524"/>
        <v xml:space="preserve">5-25-2011 5:51 </v>
      </c>
      <c r="E8394">
        <f t="shared" si="525"/>
        <v>1.0000000001164153</v>
      </c>
      <c r="F8394">
        <v>64.900000000000006</v>
      </c>
      <c r="K8394" t="s">
        <v>18000</v>
      </c>
      <c r="L8394">
        <v>82.9</v>
      </c>
      <c r="N8394" t="s">
        <v>18108</v>
      </c>
      <c r="O8394" t="str">
        <f t="shared" si="526"/>
        <v xml:space="preserve">5-20-2012 15:51 </v>
      </c>
      <c r="P8394">
        <f t="shared" si="527"/>
        <v>0.99999999994179234</v>
      </c>
      <c r="Q8394">
        <v>78.099999999999994</v>
      </c>
      <c r="R8394">
        <v>0.99999999994179234</v>
      </c>
      <c r="S8394">
        <v>79</v>
      </c>
    </row>
    <row r="8395" spans="1:19" x14ac:dyDescent="0.25">
      <c r="A8395" t="s">
        <v>8426</v>
      </c>
      <c r="B8395">
        <v>66.900000000000006</v>
      </c>
      <c r="D8395" t="str">
        <f t="shared" si="524"/>
        <v xml:space="preserve">5-25-2011 4:51 </v>
      </c>
      <c r="E8395">
        <f t="shared" si="525"/>
        <v>0.99999999994179234</v>
      </c>
      <c r="F8395">
        <v>66.900000000000006</v>
      </c>
      <c r="K8395" t="s">
        <v>18001</v>
      </c>
      <c r="L8395">
        <v>84</v>
      </c>
      <c r="N8395" t="s">
        <v>18109</v>
      </c>
      <c r="O8395" t="str">
        <f t="shared" si="526"/>
        <v xml:space="preserve">5-20-2012 14:51 </v>
      </c>
      <c r="P8395">
        <f t="shared" si="527"/>
        <v>1.0000000001164153</v>
      </c>
      <c r="Q8395">
        <v>79</v>
      </c>
      <c r="R8395">
        <v>1.0000000001164153</v>
      </c>
      <c r="S8395">
        <v>79</v>
      </c>
    </row>
    <row r="8396" spans="1:19" x14ac:dyDescent="0.25">
      <c r="A8396" t="s">
        <v>8427</v>
      </c>
      <c r="B8396">
        <v>66</v>
      </c>
      <c r="D8396" t="str">
        <f t="shared" si="524"/>
        <v xml:space="preserve">5-25-2011 3:51 </v>
      </c>
      <c r="E8396">
        <f t="shared" si="525"/>
        <v>0.99999999994179234</v>
      </c>
      <c r="F8396">
        <v>66</v>
      </c>
      <c r="K8396" t="s">
        <v>18002</v>
      </c>
      <c r="L8396">
        <v>82.9</v>
      </c>
      <c r="N8396" t="s">
        <v>18110</v>
      </c>
      <c r="O8396" t="str">
        <f t="shared" si="526"/>
        <v xml:space="preserve">5-20-2012 13:51 </v>
      </c>
      <c r="P8396">
        <f t="shared" si="527"/>
        <v>0.99999999994179234</v>
      </c>
      <c r="Q8396">
        <v>81</v>
      </c>
      <c r="R8396">
        <v>1.0000000001164153</v>
      </c>
      <c r="S8396">
        <v>79</v>
      </c>
    </row>
    <row r="8397" spans="1:19" x14ac:dyDescent="0.25">
      <c r="A8397" t="s">
        <v>8428</v>
      </c>
      <c r="B8397">
        <v>68</v>
      </c>
      <c r="D8397" t="str">
        <f t="shared" si="524"/>
        <v xml:space="preserve">5-25-2011 2:51 </v>
      </c>
      <c r="E8397">
        <f t="shared" si="525"/>
        <v>1.0000000001164153</v>
      </c>
      <c r="F8397">
        <v>68</v>
      </c>
      <c r="K8397" t="s">
        <v>18003</v>
      </c>
      <c r="L8397">
        <v>79</v>
      </c>
      <c r="N8397" t="s">
        <v>18111</v>
      </c>
      <c r="O8397" t="str">
        <f t="shared" si="526"/>
        <v xml:space="preserve">5-20-2012 12:51 </v>
      </c>
      <c r="P8397">
        <f t="shared" si="527"/>
        <v>0.99999999994179234</v>
      </c>
      <c r="Q8397">
        <v>79</v>
      </c>
      <c r="R8397">
        <v>0.99999999994179234</v>
      </c>
      <c r="S8397">
        <v>79</v>
      </c>
    </row>
    <row r="8398" spans="1:19" x14ac:dyDescent="0.25">
      <c r="A8398" t="s">
        <v>8429</v>
      </c>
      <c r="B8398">
        <v>69.099999999999994</v>
      </c>
      <c r="D8398" t="str">
        <f t="shared" si="524"/>
        <v xml:space="preserve">5-25-2011 1:51 </v>
      </c>
      <c r="E8398">
        <f t="shared" si="525"/>
        <v>0.99999999994179234</v>
      </c>
      <c r="F8398">
        <v>69.099999999999994</v>
      </c>
      <c r="K8398" t="s">
        <v>18004</v>
      </c>
      <c r="L8398">
        <v>75.900000000000006</v>
      </c>
      <c r="N8398" t="s">
        <v>18112</v>
      </c>
      <c r="O8398" t="str">
        <f t="shared" si="526"/>
        <v xml:space="preserve">5-20-2012 11:51 </v>
      </c>
      <c r="P8398">
        <f t="shared" si="527"/>
        <v>1.0000000001164153</v>
      </c>
      <c r="Q8398">
        <v>77</v>
      </c>
      <c r="R8398">
        <v>0.99999999994179234</v>
      </c>
      <c r="S8398">
        <v>79</v>
      </c>
    </row>
    <row r="8399" spans="1:19" x14ac:dyDescent="0.25">
      <c r="A8399" t="s">
        <v>8430</v>
      </c>
      <c r="B8399">
        <v>70</v>
      </c>
      <c r="D8399" t="str">
        <f t="shared" si="524"/>
        <v xml:space="preserve">5-25-2011 0:51 </v>
      </c>
      <c r="E8399">
        <f t="shared" si="525"/>
        <v>0.99999999994179234</v>
      </c>
      <c r="F8399">
        <v>70</v>
      </c>
      <c r="K8399" t="s">
        <v>18005</v>
      </c>
      <c r="L8399">
        <v>75.2</v>
      </c>
      <c r="N8399" t="s">
        <v>18113</v>
      </c>
      <c r="O8399" t="str">
        <f t="shared" si="526"/>
        <v xml:space="preserve">5-20-2012 10:51 </v>
      </c>
      <c r="P8399">
        <f t="shared" si="527"/>
        <v>0.99999999994179234</v>
      </c>
      <c r="Q8399">
        <v>73.900000000000006</v>
      </c>
      <c r="R8399">
        <v>1.0000000001164153</v>
      </c>
      <c r="S8399">
        <v>79</v>
      </c>
    </row>
    <row r="8400" spans="1:19" x14ac:dyDescent="0.25">
      <c r="A8400" t="s">
        <v>8431</v>
      </c>
      <c r="B8400">
        <v>72</v>
      </c>
      <c r="D8400" t="str">
        <f t="shared" si="524"/>
        <v xml:space="preserve">5-24-2011 23:51 </v>
      </c>
      <c r="E8400">
        <f t="shared" si="525"/>
        <v>1.0000000001164153</v>
      </c>
      <c r="F8400">
        <v>72</v>
      </c>
      <c r="K8400" t="s">
        <v>18006</v>
      </c>
      <c r="L8400">
        <v>73.900000000000006</v>
      </c>
      <c r="N8400" t="s">
        <v>18114</v>
      </c>
      <c r="O8400" t="str">
        <f t="shared" si="526"/>
        <v xml:space="preserve">5-20-2012 9:51 </v>
      </c>
      <c r="P8400">
        <f t="shared" si="527"/>
        <v>0.99999999994179234</v>
      </c>
      <c r="Q8400">
        <v>71.099999999999994</v>
      </c>
      <c r="R8400">
        <v>0.99999999994179234</v>
      </c>
      <c r="S8400">
        <v>79</v>
      </c>
    </row>
    <row r="8401" spans="1:19" x14ac:dyDescent="0.25">
      <c r="A8401" t="s">
        <v>8432</v>
      </c>
      <c r="B8401">
        <v>72</v>
      </c>
      <c r="D8401" t="str">
        <f t="shared" si="524"/>
        <v xml:space="preserve">5-24-2011 22:51 </v>
      </c>
      <c r="E8401">
        <f t="shared" si="525"/>
        <v>0.99999999994179234</v>
      </c>
      <c r="F8401">
        <v>72</v>
      </c>
      <c r="K8401" t="s">
        <v>18007</v>
      </c>
      <c r="L8401">
        <v>72</v>
      </c>
      <c r="N8401" t="s">
        <v>18115</v>
      </c>
      <c r="O8401" t="str">
        <f t="shared" si="526"/>
        <v xml:space="preserve">5-20-2012 8:51 </v>
      </c>
      <c r="P8401">
        <f t="shared" si="527"/>
        <v>1.0000000001164153</v>
      </c>
      <c r="Q8401">
        <v>66</v>
      </c>
      <c r="R8401">
        <v>0.99999999994179234</v>
      </c>
      <c r="S8401">
        <v>79</v>
      </c>
    </row>
    <row r="8402" spans="1:19" x14ac:dyDescent="0.25">
      <c r="A8402" t="s">
        <v>8433</v>
      </c>
      <c r="B8402">
        <v>77</v>
      </c>
      <c r="D8402" t="str">
        <f t="shared" si="524"/>
        <v xml:space="preserve">5-24-2011 21:51 </v>
      </c>
      <c r="E8402">
        <f t="shared" si="525"/>
        <v>0.99999999994179234</v>
      </c>
      <c r="F8402">
        <v>77</v>
      </c>
      <c r="K8402" t="s">
        <v>18008</v>
      </c>
      <c r="L8402">
        <v>71.599999999999994</v>
      </c>
      <c r="N8402" t="s">
        <v>18116</v>
      </c>
      <c r="O8402" t="str">
        <f t="shared" si="526"/>
        <v xml:space="preserve">5-20-2012 7:51 </v>
      </c>
      <c r="P8402">
        <f t="shared" si="527"/>
        <v>0.99999999994179234</v>
      </c>
      <c r="Q8402">
        <v>61</v>
      </c>
      <c r="R8402">
        <v>1.0000000001164153</v>
      </c>
      <c r="S8402">
        <v>79</v>
      </c>
    </row>
    <row r="8403" spans="1:19" x14ac:dyDescent="0.25">
      <c r="A8403" t="s">
        <v>8434</v>
      </c>
      <c r="B8403">
        <v>78.099999999999994</v>
      </c>
      <c r="D8403" t="str">
        <f t="shared" si="524"/>
        <v xml:space="preserve">5-24-2011 20:51 </v>
      </c>
      <c r="E8403">
        <f t="shared" si="525"/>
        <v>1.0000000001164153</v>
      </c>
      <c r="F8403">
        <v>78.099999999999994</v>
      </c>
      <c r="K8403" t="s">
        <v>18009</v>
      </c>
      <c r="L8403">
        <v>68</v>
      </c>
      <c r="N8403" t="s">
        <v>18117</v>
      </c>
      <c r="O8403" t="str">
        <f t="shared" si="526"/>
        <v xml:space="preserve">5-20-2012 6:51 </v>
      </c>
      <c r="P8403">
        <f t="shared" si="527"/>
        <v>0.99999999994179234</v>
      </c>
      <c r="Q8403">
        <v>57</v>
      </c>
      <c r="R8403">
        <v>1.0000000001164153</v>
      </c>
      <c r="S8403">
        <v>79</v>
      </c>
    </row>
    <row r="8404" spans="1:19" x14ac:dyDescent="0.25">
      <c r="A8404" t="s">
        <v>8435</v>
      </c>
      <c r="B8404">
        <v>80.099999999999994</v>
      </c>
      <c r="D8404" t="str">
        <f t="shared" si="524"/>
        <v xml:space="preserve">5-24-2011 19:51 </v>
      </c>
      <c r="E8404">
        <f t="shared" si="525"/>
        <v>0.99999999994179234</v>
      </c>
      <c r="F8404">
        <v>80.099999999999994</v>
      </c>
      <c r="K8404" t="s">
        <v>18010</v>
      </c>
      <c r="L8404">
        <v>66.900000000000006</v>
      </c>
      <c r="N8404" t="s">
        <v>18118</v>
      </c>
      <c r="O8404" t="str">
        <f t="shared" si="526"/>
        <v xml:space="preserve">5-20-2012 5:51 </v>
      </c>
      <c r="P8404">
        <f t="shared" si="527"/>
        <v>1.0000000001164153</v>
      </c>
      <c r="Q8404">
        <v>53.1</v>
      </c>
      <c r="R8404">
        <v>1.0000000001164153</v>
      </c>
      <c r="S8404">
        <v>79</v>
      </c>
    </row>
    <row r="8405" spans="1:19" x14ac:dyDescent="0.25">
      <c r="A8405" t="s">
        <v>8436</v>
      </c>
      <c r="B8405">
        <v>84</v>
      </c>
      <c r="D8405" t="str">
        <f t="shared" si="524"/>
        <v xml:space="preserve">5-24-2011 18:51 </v>
      </c>
      <c r="E8405">
        <f t="shared" si="525"/>
        <v>0.99999999994179234</v>
      </c>
      <c r="F8405">
        <v>84</v>
      </c>
      <c r="K8405" t="s">
        <v>18011</v>
      </c>
      <c r="L8405">
        <v>66.2</v>
      </c>
      <c r="N8405" t="s">
        <v>18119</v>
      </c>
      <c r="O8405" t="str">
        <f t="shared" si="526"/>
        <v xml:space="preserve">5-20-2012 4:51 </v>
      </c>
      <c r="P8405">
        <f t="shared" si="527"/>
        <v>0.99999999994179234</v>
      </c>
      <c r="Q8405">
        <v>54</v>
      </c>
      <c r="R8405">
        <v>1.0000000001164153</v>
      </c>
      <c r="S8405">
        <v>79</v>
      </c>
    </row>
    <row r="8406" spans="1:19" x14ac:dyDescent="0.25">
      <c r="A8406" t="s">
        <v>8437</v>
      </c>
      <c r="B8406">
        <v>87.1</v>
      </c>
      <c r="D8406" t="str">
        <f t="shared" si="524"/>
        <v xml:space="preserve">5-24-2011 17:51 </v>
      </c>
      <c r="E8406">
        <f t="shared" si="525"/>
        <v>1.0000000001164153</v>
      </c>
      <c r="F8406">
        <v>87.1</v>
      </c>
      <c r="K8406" t="s">
        <v>18012</v>
      </c>
      <c r="L8406">
        <v>66.900000000000006</v>
      </c>
      <c r="N8406" t="s">
        <v>18120</v>
      </c>
      <c r="O8406" t="str">
        <f t="shared" si="526"/>
        <v xml:space="preserve">5-20-2012 3:51 </v>
      </c>
      <c r="P8406">
        <f t="shared" si="527"/>
        <v>0.99999999994179234</v>
      </c>
      <c r="Q8406">
        <v>53.1</v>
      </c>
      <c r="R8406">
        <v>0.99999999994179234</v>
      </c>
      <c r="S8406">
        <v>79</v>
      </c>
    </row>
    <row r="8407" spans="1:19" x14ac:dyDescent="0.25">
      <c r="A8407" t="s">
        <v>8438</v>
      </c>
      <c r="B8407">
        <v>88</v>
      </c>
      <c r="D8407" t="str">
        <f t="shared" si="524"/>
        <v xml:space="preserve">5-24-2011 16:51 </v>
      </c>
      <c r="E8407">
        <f t="shared" si="525"/>
        <v>0.99999999994179234</v>
      </c>
      <c r="F8407">
        <v>88</v>
      </c>
      <c r="K8407" t="s">
        <v>18013</v>
      </c>
      <c r="L8407">
        <v>66</v>
      </c>
      <c r="N8407" t="s">
        <v>18121</v>
      </c>
      <c r="O8407" t="str">
        <f t="shared" si="526"/>
        <v xml:space="preserve">5-20-2012 2:51 </v>
      </c>
      <c r="P8407">
        <f t="shared" si="527"/>
        <v>1.0000000001164153</v>
      </c>
      <c r="Q8407">
        <v>54</v>
      </c>
      <c r="R8407">
        <v>1.0000000001164153</v>
      </c>
      <c r="S8407">
        <v>79</v>
      </c>
    </row>
    <row r="8408" spans="1:19" x14ac:dyDescent="0.25">
      <c r="A8408" t="s">
        <v>8439</v>
      </c>
      <c r="B8408">
        <v>88</v>
      </c>
      <c r="D8408" t="str">
        <f t="shared" si="524"/>
        <v xml:space="preserve">5-24-2011 15:51 </v>
      </c>
      <c r="E8408">
        <f t="shared" si="525"/>
        <v>0.99999999994179234</v>
      </c>
      <c r="F8408">
        <v>88</v>
      </c>
      <c r="K8408" t="s">
        <v>18014</v>
      </c>
      <c r="L8408">
        <v>66</v>
      </c>
      <c r="N8408" t="s">
        <v>18122</v>
      </c>
      <c r="O8408" t="str">
        <f t="shared" si="526"/>
        <v xml:space="preserve">5-20-2012 1:51 </v>
      </c>
      <c r="P8408">
        <f t="shared" si="527"/>
        <v>0.99999999994179234</v>
      </c>
      <c r="Q8408">
        <v>55</v>
      </c>
      <c r="R8408">
        <v>0.34999999991850927</v>
      </c>
      <c r="S8408">
        <v>79</v>
      </c>
    </row>
    <row r="8409" spans="1:19" x14ac:dyDescent="0.25">
      <c r="A8409" t="s">
        <v>8440</v>
      </c>
      <c r="B8409">
        <v>91</v>
      </c>
      <c r="D8409" t="str">
        <f t="shared" si="524"/>
        <v xml:space="preserve">5-24-2011 14:51 </v>
      </c>
      <c r="E8409">
        <f t="shared" si="525"/>
        <v>1.0000000001164153</v>
      </c>
      <c r="F8409">
        <v>91</v>
      </c>
      <c r="K8409" t="s">
        <v>18015</v>
      </c>
      <c r="L8409">
        <v>64.400000000000006</v>
      </c>
      <c r="N8409" t="s">
        <v>18123</v>
      </c>
      <c r="O8409" t="str">
        <f t="shared" si="526"/>
        <v xml:space="preserve">5-20-2012 0:51 </v>
      </c>
      <c r="P8409">
        <f t="shared" si="527"/>
        <v>0.99999999994179234</v>
      </c>
      <c r="Q8409">
        <v>57</v>
      </c>
      <c r="R8409">
        <v>1.0000000001164153</v>
      </c>
      <c r="S8409">
        <v>79</v>
      </c>
    </row>
    <row r="8410" spans="1:19" x14ac:dyDescent="0.25">
      <c r="A8410" t="s">
        <v>8441</v>
      </c>
      <c r="B8410">
        <v>91</v>
      </c>
      <c r="D8410" t="str">
        <f t="shared" si="524"/>
        <v xml:space="preserve">5-24-2011 13:51 </v>
      </c>
      <c r="E8410">
        <f t="shared" si="525"/>
        <v>0.99999999994179234</v>
      </c>
      <c r="F8410">
        <v>91</v>
      </c>
      <c r="K8410" t="s">
        <v>18016</v>
      </c>
      <c r="L8410">
        <v>66</v>
      </c>
      <c r="N8410" t="s">
        <v>18124</v>
      </c>
      <c r="O8410" t="str">
        <f t="shared" si="526"/>
        <v xml:space="preserve">5-19-2012 23:51 </v>
      </c>
      <c r="P8410">
        <f t="shared" si="527"/>
        <v>1.0000000001164153</v>
      </c>
      <c r="Q8410">
        <v>59</v>
      </c>
      <c r="R8410">
        <v>0.24999999994179234</v>
      </c>
      <c r="S8410">
        <v>79</v>
      </c>
    </row>
    <row r="8411" spans="1:19" x14ac:dyDescent="0.25">
      <c r="A8411" t="s">
        <v>8442</v>
      </c>
      <c r="B8411">
        <v>90</v>
      </c>
      <c r="D8411" t="str">
        <f t="shared" si="524"/>
        <v xml:space="preserve">5-24-2011 12:51 </v>
      </c>
      <c r="E8411">
        <f t="shared" si="525"/>
        <v>0.99999999994179234</v>
      </c>
      <c r="F8411">
        <v>90</v>
      </c>
      <c r="K8411" t="s">
        <v>18017</v>
      </c>
      <c r="L8411">
        <v>66</v>
      </c>
      <c r="N8411" t="s">
        <v>18125</v>
      </c>
      <c r="O8411" t="str">
        <f t="shared" si="526"/>
        <v xml:space="preserve">5-19-2012 22:51 </v>
      </c>
      <c r="P8411">
        <f t="shared" si="527"/>
        <v>0.99999999994179234</v>
      </c>
      <c r="Q8411">
        <v>61</v>
      </c>
      <c r="R8411">
        <v>1.0000000001164153</v>
      </c>
      <c r="S8411">
        <v>79</v>
      </c>
    </row>
    <row r="8412" spans="1:19" x14ac:dyDescent="0.25">
      <c r="A8412" t="s">
        <v>8443</v>
      </c>
      <c r="B8412">
        <v>88</v>
      </c>
      <c r="D8412" t="str">
        <f t="shared" si="524"/>
        <v xml:space="preserve">5-24-2011 11:51 </v>
      </c>
      <c r="E8412">
        <f t="shared" si="525"/>
        <v>1.0000000001164153</v>
      </c>
      <c r="F8412">
        <v>88</v>
      </c>
      <c r="K8412" t="s">
        <v>18018</v>
      </c>
      <c r="L8412">
        <v>66</v>
      </c>
      <c r="N8412" t="s">
        <v>18126</v>
      </c>
      <c r="O8412" t="str">
        <f t="shared" si="526"/>
        <v xml:space="preserve">5-19-2012 21:51 </v>
      </c>
      <c r="P8412">
        <f t="shared" si="527"/>
        <v>0.99999999994179234</v>
      </c>
      <c r="Q8412">
        <v>63</v>
      </c>
      <c r="R8412">
        <v>0.99999999994179234</v>
      </c>
      <c r="S8412">
        <v>79</v>
      </c>
    </row>
    <row r="8413" spans="1:19" x14ac:dyDescent="0.25">
      <c r="A8413" t="s">
        <v>8444</v>
      </c>
      <c r="B8413">
        <v>82.9</v>
      </c>
      <c r="D8413" t="str">
        <f t="shared" si="524"/>
        <v xml:space="preserve">5-24-2011 10:51 </v>
      </c>
      <c r="E8413">
        <f t="shared" si="525"/>
        <v>0.99999999994179234</v>
      </c>
      <c r="F8413">
        <v>82.9</v>
      </c>
      <c r="K8413" t="s">
        <v>18019</v>
      </c>
      <c r="L8413">
        <v>66</v>
      </c>
      <c r="N8413" t="s">
        <v>18127</v>
      </c>
      <c r="O8413" t="str">
        <f t="shared" si="526"/>
        <v xml:space="preserve">5-19-2012 20:51 </v>
      </c>
      <c r="P8413">
        <f t="shared" si="527"/>
        <v>1.0000000001164153</v>
      </c>
      <c r="Q8413">
        <v>68</v>
      </c>
      <c r="R8413">
        <v>1.0000000001164153</v>
      </c>
      <c r="S8413">
        <v>79</v>
      </c>
    </row>
    <row r="8414" spans="1:19" x14ac:dyDescent="0.25">
      <c r="A8414" t="s">
        <v>8445</v>
      </c>
      <c r="B8414">
        <v>80.099999999999994</v>
      </c>
      <c r="D8414" t="str">
        <f t="shared" si="524"/>
        <v xml:space="preserve">5-24-2011 9:51 </v>
      </c>
      <c r="E8414">
        <f t="shared" si="525"/>
        <v>0.99999999994179234</v>
      </c>
      <c r="F8414">
        <v>80.099999999999994</v>
      </c>
      <c r="K8414" t="s">
        <v>18020</v>
      </c>
      <c r="L8414">
        <v>66.900000000000006</v>
      </c>
      <c r="N8414" t="s">
        <v>18128</v>
      </c>
      <c r="O8414" t="str">
        <f t="shared" si="526"/>
        <v xml:space="preserve">5-19-2012 19:51 </v>
      </c>
      <c r="P8414">
        <f t="shared" si="527"/>
        <v>0.99999999994179234</v>
      </c>
      <c r="Q8414">
        <v>70</v>
      </c>
      <c r="R8414">
        <v>1.0000000001164153</v>
      </c>
      <c r="S8414">
        <v>79</v>
      </c>
    </row>
    <row r="8415" spans="1:19" x14ac:dyDescent="0.25">
      <c r="A8415" t="s">
        <v>8446</v>
      </c>
      <c r="B8415">
        <v>75.900000000000006</v>
      </c>
      <c r="D8415" t="str">
        <f t="shared" si="524"/>
        <v xml:space="preserve">5-24-2011 8:51 </v>
      </c>
      <c r="E8415">
        <f t="shared" si="525"/>
        <v>1.0000000001164153</v>
      </c>
      <c r="F8415">
        <v>75.900000000000006</v>
      </c>
      <c r="K8415" t="s">
        <v>18021</v>
      </c>
      <c r="L8415">
        <v>66</v>
      </c>
      <c r="N8415" t="s">
        <v>18129</v>
      </c>
      <c r="O8415" t="str">
        <f t="shared" si="526"/>
        <v xml:space="preserve">5-19-2012 18:51 </v>
      </c>
      <c r="P8415">
        <f t="shared" si="527"/>
        <v>0.99999999994179234</v>
      </c>
      <c r="Q8415">
        <v>73.900000000000006</v>
      </c>
      <c r="R8415">
        <v>0.99999999994179234</v>
      </c>
      <c r="S8415">
        <v>80.099999999999994</v>
      </c>
    </row>
    <row r="8416" spans="1:19" x14ac:dyDescent="0.25">
      <c r="A8416" t="s">
        <v>8447</v>
      </c>
      <c r="B8416">
        <v>73</v>
      </c>
      <c r="D8416" t="str">
        <f t="shared" si="524"/>
        <v xml:space="preserve">5-24-2011 7:51 </v>
      </c>
      <c r="E8416">
        <f t="shared" si="525"/>
        <v>0.99999999994179234</v>
      </c>
      <c r="F8416">
        <v>73</v>
      </c>
      <c r="K8416" t="s">
        <v>18022</v>
      </c>
      <c r="L8416">
        <v>66.900000000000006</v>
      </c>
      <c r="N8416" t="s">
        <v>18130</v>
      </c>
      <c r="O8416" t="str">
        <f t="shared" si="526"/>
        <v xml:space="preserve">5-19-2012 17:51 </v>
      </c>
      <c r="P8416">
        <f t="shared" si="527"/>
        <v>1.0000000001164153</v>
      </c>
      <c r="Q8416">
        <v>75</v>
      </c>
      <c r="R8416">
        <v>0.99999999994179234</v>
      </c>
      <c r="S8416">
        <v>80.099999999999994</v>
      </c>
    </row>
    <row r="8417" spans="1:19" x14ac:dyDescent="0.25">
      <c r="A8417" t="s">
        <v>8448</v>
      </c>
      <c r="B8417">
        <v>70</v>
      </c>
      <c r="D8417" t="str">
        <f t="shared" si="524"/>
        <v xml:space="preserve">5-24-2011 6:51 </v>
      </c>
      <c r="E8417">
        <f t="shared" si="525"/>
        <v>0.99999999994179234</v>
      </c>
      <c r="F8417">
        <v>70</v>
      </c>
      <c r="K8417" t="s">
        <v>18023</v>
      </c>
      <c r="L8417">
        <v>69.099999999999994</v>
      </c>
      <c r="N8417" t="s">
        <v>18131</v>
      </c>
      <c r="O8417" t="str">
        <f t="shared" si="526"/>
        <v xml:space="preserve">5-19-2012 16:51 </v>
      </c>
      <c r="P8417">
        <f t="shared" si="527"/>
        <v>0.99999999994179234</v>
      </c>
      <c r="Q8417">
        <v>75</v>
      </c>
      <c r="R8417">
        <v>1.0000000001164153</v>
      </c>
      <c r="S8417">
        <v>80.099999999999994</v>
      </c>
    </row>
    <row r="8418" spans="1:19" x14ac:dyDescent="0.25">
      <c r="A8418" t="s">
        <v>8449</v>
      </c>
      <c r="B8418">
        <v>72</v>
      </c>
      <c r="D8418" t="str">
        <f t="shared" si="524"/>
        <v xml:space="preserve">5-24-2011 5:51 </v>
      </c>
      <c r="E8418">
        <f t="shared" si="525"/>
        <v>1.0000000001164153</v>
      </c>
      <c r="F8418">
        <v>72</v>
      </c>
      <c r="K8418" t="s">
        <v>18024</v>
      </c>
      <c r="L8418">
        <v>72</v>
      </c>
      <c r="N8418" t="s">
        <v>18132</v>
      </c>
      <c r="O8418" t="str">
        <f t="shared" si="526"/>
        <v xml:space="preserve">5-19-2012 15:51 </v>
      </c>
      <c r="P8418">
        <f t="shared" si="527"/>
        <v>0.99999999994179234</v>
      </c>
      <c r="Q8418">
        <v>75.900000000000006</v>
      </c>
      <c r="R8418">
        <v>0.99999999994179234</v>
      </c>
      <c r="S8418">
        <v>80.099999999999994</v>
      </c>
    </row>
    <row r="8419" spans="1:19" x14ac:dyDescent="0.25">
      <c r="A8419" t="s">
        <v>8450</v>
      </c>
      <c r="B8419">
        <v>73</v>
      </c>
      <c r="D8419" t="str">
        <f t="shared" si="524"/>
        <v xml:space="preserve">5-24-2011 4:51 </v>
      </c>
      <c r="E8419">
        <f t="shared" si="525"/>
        <v>0.99999999994179234</v>
      </c>
      <c r="F8419">
        <v>73</v>
      </c>
      <c r="K8419" t="s">
        <v>18025</v>
      </c>
      <c r="L8419">
        <v>73.400000000000006</v>
      </c>
      <c r="N8419" t="s">
        <v>18133</v>
      </c>
      <c r="O8419" t="str">
        <f t="shared" si="526"/>
        <v xml:space="preserve">5-19-2012 14:51 </v>
      </c>
      <c r="P8419">
        <f t="shared" si="527"/>
        <v>1.0000000001164153</v>
      </c>
      <c r="Q8419">
        <v>75</v>
      </c>
      <c r="R8419">
        <v>0.99999999994179234</v>
      </c>
      <c r="S8419">
        <v>80.099999999999994</v>
      </c>
    </row>
    <row r="8420" spans="1:19" x14ac:dyDescent="0.25">
      <c r="A8420" t="s">
        <v>8451</v>
      </c>
      <c r="B8420">
        <v>73.900000000000006</v>
      </c>
      <c r="D8420" t="str">
        <f t="shared" si="524"/>
        <v xml:space="preserve">5-24-2011 3:51 </v>
      </c>
      <c r="E8420">
        <f t="shared" si="525"/>
        <v>0.99999999994179234</v>
      </c>
      <c r="F8420">
        <v>73.900000000000006</v>
      </c>
      <c r="K8420" t="s">
        <v>18026</v>
      </c>
      <c r="L8420">
        <v>75</v>
      </c>
      <c r="N8420" t="s">
        <v>18134</v>
      </c>
      <c r="O8420" t="str">
        <f t="shared" si="526"/>
        <v xml:space="preserve">5-19-2012 13:51 </v>
      </c>
      <c r="P8420">
        <f t="shared" si="527"/>
        <v>0.99999999994179234</v>
      </c>
      <c r="Q8420">
        <v>75.900000000000006</v>
      </c>
      <c r="R8420">
        <v>1.0000000001164153</v>
      </c>
      <c r="S8420">
        <v>80.099999999999994</v>
      </c>
    </row>
    <row r="8421" spans="1:19" x14ac:dyDescent="0.25">
      <c r="A8421" t="s">
        <v>8452</v>
      </c>
      <c r="B8421">
        <v>75</v>
      </c>
      <c r="D8421" t="str">
        <f t="shared" si="524"/>
        <v xml:space="preserve">5-24-2011 2:51 </v>
      </c>
      <c r="E8421">
        <f t="shared" si="525"/>
        <v>1.0000000001164153</v>
      </c>
      <c r="F8421">
        <v>75</v>
      </c>
      <c r="K8421" t="s">
        <v>18027</v>
      </c>
      <c r="L8421">
        <v>75.2</v>
      </c>
      <c r="N8421" t="s">
        <v>18135</v>
      </c>
      <c r="O8421" t="str">
        <f t="shared" si="526"/>
        <v xml:space="preserve">5-19-2012 12:51 </v>
      </c>
      <c r="P8421">
        <f t="shared" si="527"/>
        <v>0.99999999994179234</v>
      </c>
      <c r="Q8421">
        <v>73.900000000000006</v>
      </c>
      <c r="R8421">
        <v>0.99999999994179234</v>
      </c>
      <c r="S8421">
        <v>80.099999999999994</v>
      </c>
    </row>
    <row r="8422" spans="1:19" x14ac:dyDescent="0.25">
      <c r="A8422" t="s">
        <v>8453</v>
      </c>
      <c r="B8422">
        <v>75</v>
      </c>
      <c r="D8422" t="str">
        <f t="shared" si="524"/>
        <v xml:space="preserve">5-24-2011 1:51 </v>
      </c>
      <c r="E8422">
        <f t="shared" si="525"/>
        <v>0.99999999994179234</v>
      </c>
      <c r="F8422">
        <v>75</v>
      </c>
      <c r="K8422" t="s">
        <v>18028</v>
      </c>
      <c r="L8422">
        <v>80.099999999999994</v>
      </c>
      <c r="N8422" t="s">
        <v>18136</v>
      </c>
      <c r="O8422" t="str">
        <f t="shared" si="526"/>
        <v xml:space="preserve">5-19-2012 11:51 </v>
      </c>
      <c r="P8422">
        <f t="shared" si="527"/>
        <v>1.0000000001164153</v>
      </c>
      <c r="Q8422">
        <v>72</v>
      </c>
      <c r="R8422">
        <v>1.0000000001164153</v>
      </c>
      <c r="S8422">
        <v>80.099999999999994</v>
      </c>
    </row>
    <row r="8423" spans="1:19" x14ac:dyDescent="0.25">
      <c r="A8423" t="s">
        <v>8454</v>
      </c>
      <c r="B8423">
        <v>75.900000000000006</v>
      </c>
      <c r="D8423" t="str">
        <f t="shared" si="524"/>
        <v xml:space="preserve">5-24-2011 0:51 </v>
      </c>
      <c r="E8423">
        <f t="shared" si="525"/>
        <v>0.99999999994179234</v>
      </c>
      <c r="F8423">
        <v>75.900000000000006</v>
      </c>
      <c r="K8423" t="s">
        <v>18029</v>
      </c>
      <c r="L8423">
        <v>82.9</v>
      </c>
      <c r="N8423" t="s">
        <v>18137</v>
      </c>
      <c r="O8423" t="str">
        <f t="shared" si="526"/>
        <v xml:space="preserve">5-19-2012 10:51 </v>
      </c>
      <c r="P8423">
        <f t="shared" si="527"/>
        <v>0.99999999994179234</v>
      </c>
      <c r="Q8423">
        <v>70</v>
      </c>
      <c r="R8423">
        <v>1.0000000001164153</v>
      </c>
      <c r="S8423">
        <v>80.099999999999994</v>
      </c>
    </row>
    <row r="8424" spans="1:19" x14ac:dyDescent="0.25">
      <c r="A8424" t="s">
        <v>8455</v>
      </c>
      <c r="B8424">
        <v>77</v>
      </c>
      <c r="D8424" t="str">
        <f t="shared" si="524"/>
        <v xml:space="preserve">5-23-2011 23:51 </v>
      </c>
      <c r="E8424">
        <f t="shared" si="525"/>
        <v>1.0000000001164153</v>
      </c>
      <c r="F8424">
        <v>77</v>
      </c>
      <c r="K8424" t="s">
        <v>18030</v>
      </c>
      <c r="L8424">
        <v>81</v>
      </c>
      <c r="N8424" t="s">
        <v>18138</v>
      </c>
      <c r="O8424" t="str">
        <f t="shared" si="526"/>
        <v xml:space="preserve">5-19-2012 9:51 </v>
      </c>
      <c r="P8424">
        <f t="shared" si="527"/>
        <v>0.99999999994179234</v>
      </c>
      <c r="Q8424">
        <v>66.900000000000006</v>
      </c>
      <c r="R8424">
        <v>0.99999999994179234</v>
      </c>
      <c r="S8424">
        <v>80.099999999999994</v>
      </c>
    </row>
    <row r="8425" spans="1:19" x14ac:dyDescent="0.25">
      <c r="A8425" t="s">
        <v>8456</v>
      </c>
      <c r="B8425">
        <v>78.099999999999994</v>
      </c>
      <c r="D8425" t="str">
        <f t="shared" si="524"/>
        <v xml:space="preserve">5-23-2011 22:51 </v>
      </c>
      <c r="E8425">
        <f t="shared" si="525"/>
        <v>0.99999999994179234</v>
      </c>
      <c r="F8425">
        <v>78.099999999999994</v>
      </c>
      <c r="K8425" t="s">
        <v>18031</v>
      </c>
      <c r="L8425">
        <v>79</v>
      </c>
      <c r="N8425" t="s">
        <v>18139</v>
      </c>
      <c r="O8425" t="str">
        <f t="shared" si="526"/>
        <v xml:space="preserve">5-19-2012 8:51 </v>
      </c>
      <c r="P8425">
        <f t="shared" si="527"/>
        <v>1.0000000001164153</v>
      </c>
      <c r="Q8425">
        <v>63</v>
      </c>
      <c r="R8425">
        <v>1.0000000001164153</v>
      </c>
      <c r="S8425">
        <v>80.099999999999994</v>
      </c>
    </row>
    <row r="8426" spans="1:19" x14ac:dyDescent="0.25">
      <c r="A8426" t="s">
        <v>8457</v>
      </c>
      <c r="B8426">
        <v>78.099999999999994</v>
      </c>
      <c r="D8426" t="str">
        <f t="shared" si="524"/>
        <v xml:space="preserve">5-23-2011 21:51 </v>
      </c>
      <c r="E8426">
        <f t="shared" si="525"/>
        <v>0.99999999994179234</v>
      </c>
      <c r="F8426">
        <v>78.099999999999994</v>
      </c>
      <c r="K8426" t="s">
        <v>18032</v>
      </c>
      <c r="L8426">
        <v>75</v>
      </c>
      <c r="N8426" t="s">
        <v>18140</v>
      </c>
      <c r="O8426" t="str">
        <f t="shared" si="526"/>
        <v xml:space="preserve">5-19-2012 7:51 </v>
      </c>
      <c r="P8426">
        <f t="shared" si="527"/>
        <v>0.99999999994179234</v>
      </c>
      <c r="Q8426">
        <v>57.9</v>
      </c>
      <c r="R8426">
        <v>0.99999999994179234</v>
      </c>
      <c r="S8426">
        <v>80.099999999999994</v>
      </c>
    </row>
    <row r="8427" spans="1:19" x14ac:dyDescent="0.25">
      <c r="A8427" t="s">
        <v>8458</v>
      </c>
      <c r="B8427">
        <v>78.099999999999994</v>
      </c>
      <c r="D8427" t="str">
        <f t="shared" si="524"/>
        <v xml:space="preserve">5-23-2011 20:51 </v>
      </c>
      <c r="E8427">
        <f t="shared" si="525"/>
        <v>1.0000000001164153</v>
      </c>
      <c r="F8427">
        <v>78.099999999999994</v>
      </c>
      <c r="K8427" t="s">
        <v>18033</v>
      </c>
      <c r="L8427">
        <v>73</v>
      </c>
      <c r="N8427" t="s">
        <v>18141</v>
      </c>
      <c r="O8427" t="str">
        <f t="shared" si="526"/>
        <v xml:space="preserve">5-19-2012 6:51 </v>
      </c>
      <c r="P8427">
        <f t="shared" si="527"/>
        <v>0.99999999994179234</v>
      </c>
      <c r="Q8427">
        <v>55</v>
      </c>
      <c r="R8427">
        <v>0.99999999994179234</v>
      </c>
      <c r="S8427">
        <v>80.099999999999994</v>
      </c>
    </row>
    <row r="8428" spans="1:19" x14ac:dyDescent="0.25">
      <c r="A8428" t="s">
        <v>8459</v>
      </c>
      <c r="B8428">
        <v>81</v>
      </c>
      <c r="D8428" t="str">
        <f t="shared" si="524"/>
        <v xml:space="preserve">5-23-2011 19:51 </v>
      </c>
      <c r="E8428">
        <f t="shared" si="525"/>
        <v>0.99999999994179234</v>
      </c>
      <c r="F8428">
        <v>81</v>
      </c>
      <c r="K8428" t="s">
        <v>18034</v>
      </c>
      <c r="L8428">
        <v>73</v>
      </c>
      <c r="N8428" t="s">
        <v>18142</v>
      </c>
      <c r="O8428" t="str">
        <f t="shared" si="526"/>
        <v xml:space="preserve">5-19-2012 5:51 </v>
      </c>
      <c r="P8428">
        <f t="shared" si="527"/>
        <v>1.0000000001164153</v>
      </c>
      <c r="Q8428">
        <v>55</v>
      </c>
      <c r="R8428">
        <v>0.99999999994179234</v>
      </c>
      <c r="S8428">
        <v>80.099999999999994</v>
      </c>
    </row>
    <row r="8429" spans="1:19" x14ac:dyDescent="0.25">
      <c r="A8429" t="s">
        <v>8460</v>
      </c>
      <c r="B8429">
        <v>84</v>
      </c>
      <c r="D8429" t="str">
        <f t="shared" si="524"/>
        <v xml:space="preserve">5-23-2011 18:51 </v>
      </c>
      <c r="E8429">
        <f t="shared" si="525"/>
        <v>0.99999999994179234</v>
      </c>
      <c r="F8429">
        <v>84</v>
      </c>
      <c r="K8429" t="s">
        <v>18035</v>
      </c>
      <c r="L8429">
        <v>73.900000000000006</v>
      </c>
      <c r="N8429" t="s">
        <v>18143</v>
      </c>
      <c r="O8429" t="str">
        <f t="shared" si="526"/>
        <v xml:space="preserve">5-19-2012 4:51 </v>
      </c>
      <c r="P8429">
        <f t="shared" si="527"/>
        <v>0.99999999994179234</v>
      </c>
      <c r="Q8429">
        <v>55.9</v>
      </c>
      <c r="R8429">
        <v>1.0000000001164153</v>
      </c>
      <c r="S8429">
        <v>80.099999999999994</v>
      </c>
    </row>
    <row r="8430" spans="1:19" x14ac:dyDescent="0.25">
      <c r="A8430" t="s">
        <v>8461</v>
      </c>
      <c r="B8430">
        <v>88</v>
      </c>
      <c r="D8430" t="str">
        <f t="shared" si="524"/>
        <v xml:space="preserve">5-23-2011 17:51 </v>
      </c>
      <c r="E8430">
        <f t="shared" si="525"/>
        <v>1.0000000001164153</v>
      </c>
      <c r="F8430">
        <v>88</v>
      </c>
      <c r="K8430" t="s">
        <v>18036</v>
      </c>
      <c r="L8430">
        <v>71.599999999999994</v>
      </c>
      <c r="N8430" t="s">
        <v>18144</v>
      </c>
      <c r="O8430" t="str">
        <f t="shared" si="526"/>
        <v xml:space="preserve">5-19-2012 3:51 </v>
      </c>
      <c r="P8430">
        <f t="shared" si="527"/>
        <v>0.99999999994179234</v>
      </c>
      <c r="Q8430">
        <v>57</v>
      </c>
      <c r="R8430">
        <v>1.0000000001164153</v>
      </c>
      <c r="S8430">
        <v>80.099999999999994</v>
      </c>
    </row>
    <row r="8431" spans="1:19" x14ac:dyDescent="0.25">
      <c r="A8431" t="s">
        <v>8462</v>
      </c>
      <c r="B8431">
        <v>91</v>
      </c>
      <c r="D8431" t="str">
        <f t="shared" si="524"/>
        <v xml:space="preserve">5-23-2011 16:51 </v>
      </c>
      <c r="E8431">
        <f t="shared" si="525"/>
        <v>0.99999999994179234</v>
      </c>
      <c r="F8431">
        <v>91</v>
      </c>
      <c r="K8431" t="s">
        <v>18037</v>
      </c>
      <c r="L8431">
        <v>70</v>
      </c>
      <c r="N8431" t="s">
        <v>18145</v>
      </c>
      <c r="O8431" t="str">
        <f t="shared" si="526"/>
        <v xml:space="preserve">5-19-2012 2:51 </v>
      </c>
      <c r="P8431">
        <f t="shared" si="527"/>
        <v>1.0000000001164153</v>
      </c>
      <c r="Q8431">
        <v>57</v>
      </c>
      <c r="R8431">
        <v>1.0000000001164153</v>
      </c>
      <c r="S8431">
        <v>80.099999999999994</v>
      </c>
    </row>
    <row r="8432" spans="1:19" x14ac:dyDescent="0.25">
      <c r="A8432" t="s">
        <v>8463</v>
      </c>
      <c r="B8432">
        <v>90</v>
      </c>
      <c r="D8432" t="str">
        <f t="shared" si="524"/>
        <v xml:space="preserve">5-23-2011 15:51 </v>
      </c>
      <c r="E8432">
        <f t="shared" si="525"/>
        <v>0.99999999994179234</v>
      </c>
      <c r="F8432">
        <v>90</v>
      </c>
      <c r="K8432" t="s">
        <v>18038</v>
      </c>
      <c r="L8432">
        <v>66.900000000000006</v>
      </c>
      <c r="N8432" t="s">
        <v>18146</v>
      </c>
      <c r="O8432" t="str">
        <f t="shared" si="526"/>
        <v xml:space="preserve">5-19-2012 1:51 </v>
      </c>
      <c r="P8432">
        <f t="shared" si="527"/>
        <v>0.99999999994179234</v>
      </c>
      <c r="Q8432">
        <v>57.9</v>
      </c>
      <c r="R8432">
        <v>0.99999999994179234</v>
      </c>
      <c r="S8432">
        <v>80.099999999999994</v>
      </c>
    </row>
    <row r="8433" spans="1:19" x14ac:dyDescent="0.25">
      <c r="A8433" t="s">
        <v>8464</v>
      </c>
      <c r="B8433">
        <v>89.1</v>
      </c>
      <c r="D8433" t="str">
        <f t="shared" si="524"/>
        <v xml:space="preserve">5-23-2011 14:51 </v>
      </c>
      <c r="E8433">
        <f t="shared" si="525"/>
        <v>1.0000000001164153</v>
      </c>
      <c r="F8433">
        <v>89.1</v>
      </c>
      <c r="K8433" t="s">
        <v>18039</v>
      </c>
      <c r="L8433">
        <v>64</v>
      </c>
      <c r="N8433" t="s">
        <v>18147</v>
      </c>
      <c r="O8433" t="str">
        <f t="shared" si="526"/>
        <v xml:space="preserve">5-19-2012 0:51 </v>
      </c>
      <c r="P8433">
        <f t="shared" si="527"/>
        <v>0.99999999994179234</v>
      </c>
      <c r="Q8433">
        <v>60.1</v>
      </c>
      <c r="R8433">
        <v>1.0000000001164153</v>
      </c>
      <c r="S8433">
        <v>80.099999999999994</v>
      </c>
    </row>
    <row r="8434" spans="1:19" x14ac:dyDescent="0.25">
      <c r="A8434" t="s">
        <v>8465</v>
      </c>
      <c r="B8434">
        <v>88</v>
      </c>
      <c r="D8434" t="str">
        <f t="shared" si="524"/>
        <v xml:space="preserve">5-23-2011 13:51 </v>
      </c>
      <c r="E8434">
        <f t="shared" si="525"/>
        <v>0.99999999994179234</v>
      </c>
      <c r="F8434">
        <v>88</v>
      </c>
      <c r="K8434" t="s">
        <v>18040</v>
      </c>
      <c r="L8434">
        <v>64</v>
      </c>
      <c r="N8434" t="s">
        <v>18148</v>
      </c>
      <c r="O8434" t="str">
        <f t="shared" si="526"/>
        <v xml:space="preserve">5-18-2012 23:51 </v>
      </c>
      <c r="P8434">
        <f t="shared" si="527"/>
        <v>1.0000000001164153</v>
      </c>
      <c r="Q8434">
        <v>63</v>
      </c>
      <c r="R8434">
        <v>0.99999999994179234</v>
      </c>
      <c r="S8434">
        <v>80.099999999999994</v>
      </c>
    </row>
    <row r="8435" spans="1:19" x14ac:dyDescent="0.25">
      <c r="A8435" t="s">
        <v>8466</v>
      </c>
      <c r="B8435">
        <v>86</v>
      </c>
      <c r="D8435" t="str">
        <f t="shared" si="524"/>
        <v xml:space="preserve">5-23-2011 12:51 </v>
      </c>
      <c r="E8435">
        <f t="shared" si="525"/>
        <v>0.99999999994179234</v>
      </c>
      <c r="F8435">
        <v>86</v>
      </c>
      <c r="K8435" t="s">
        <v>18041</v>
      </c>
      <c r="L8435">
        <v>64.900000000000006</v>
      </c>
      <c r="N8435" t="s">
        <v>18149</v>
      </c>
      <c r="O8435" t="str">
        <f t="shared" si="526"/>
        <v xml:space="preserve">5-18-2012 22:51 </v>
      </c>
      <c r="P8435">
        <f t="shared" si="527"/>
        <v>0.99999999994179234</v>
      </c>
      <c r="Q8435">
        <v>63</v>
      </c>
      <c r="R8435">
        <v>0.99999999994179234</v>
      </c>
      <c r="S8435">
        <v>80.099999999999994</v>
      </c>
    </row>
    <row r="8436" spans="1:19" x14ac:dyDescent="0.25">
      <c r="A8436" t="s">
        <v>8467</v>
      </c>
      <c r="B8436">
        <v>84</v>
      </c>
      <c r="D8436" t="str">
        <f t="shared" si="524"/>
        <v xml:space="preserve">5-23-2011 11:51 </v>
      </c>
      <c r="E8436">
        <f t="shared" si="525"/>
        <v>1.0000000001164153</v>
      </c>
      <c r="F8436">
        <v>84</v>
      </c>
      <c r="K8436" t="s">
        <v>18042</v>
      </c>
      <c r="L8436">
        <v>64.400000000000006</v>
      </c>
      <c r="N8436" t="s">
        <v>18150</v>
      </c>
      <c r="O8436" t="str">
        <f t="shared" si="526"/>
        <v xml:space="preserve">5-18-2012 21:51 </v>
      </c>
      <c r="P8436">
        <f t="shared" si="527"/>
        <v>0.99999999994179234</v>
      </c>
      <c r="Q8436">
        <v>64.900000000000006</v>
      </c>
      <c r="R8436">
        <v>1.0000000001164153</v>
      </c>
      <c r="S8436">
        <v>80.099999999999994</v>
      </c>
    </row>
    <row r="8437" spans="1:19" x14ac:dyDescent="0.25">
      <c r="A8437" t="s">
        <v>8468</v>
      </c>
      <c r="B8437">
        <v>81</v>
      </c>
      <c r="D8437" t="str">
        <f t="shared" si="524"/>
        <v xml:space="preserve">5-23-2011 10:51 </v>
      </c>
      <c r="E8437">
        <f t="shared" si="525"/>
        <v>0.99999999994179234</v>
      </c>
      <c r="F8437">
        <v>81</v>
      </c>
      <c r="K8437" t="s">
        <v>18043</v>
      </c>
      <c r="L8437">
        <v>66</v>
      </c>
      <c r="N8437" t="s">
        <v>18151</v>
      </c>
      <c r="O8437" t="str">
        <f t="shared" si="526"/>
        <v xml:space="preserve">5-18-2012 20:51 </v>
      </c>
      <c r="P8437">
        <f t="shared" si="527"/>
        <v>1.0000000001164153</v>
      </c>
      <c r="Q8437">
        <v>66</v>
      </c>
      <c r="R8437">
        <v>0.99999999994179234</v>
      </c>
      <c r="S8437">
        <v>80.099999999999994</v>
      </c>
    </row>
    <row r="8438" spans="1:19" x14ac:dyDescent="0.25">
      <c r="A8438" t="s">
        <v>8469</v>
      </c>
      <c r="B8438">
        <v>77</v>
      </c>
      <c r="D8438" t="str">
        <f t="shared" si="524"/>
        <v xml:space="preserve">5-23-2011 9:51 </v>
      </c>
      <c r="E8438">
        <f t="shared" si="525"/>
        <v>0.99999999994179234</v>
      </c>
      <c r="F8438">
        <v>77</v>
      </c>
      <c r="K8438" t="s">
        <v>18044</v>
      </c>
      <c r="L8438">
        <v>66.900000000000006</v>
      </c>
      <c r="N8438" t="s">
        <v>18152</v>
      </c>
      <c r="O8438" t="str">
        <f t="shared" si="526"/>
        <v xml:space="preserve">5-18-2012 19:51 </v>
      </c>
      <c r="P8438">
        <f t="shared" si="527"/>
        <v>0.99999999994179234</v>
      </c>
      <c r="Q8438">
        <v>69.099999999999994</v>
      </c>
      <c r="R8438">
        <v>0.99999999994179234</v>
      </c>
      <c r="S8438">
        <v>80.099999999999994</v>
      </c>
    </row>
    <row r="8439" spans="1:19" x14ac:dyDescent="0.25">
      <c r="A8439" t="s">
        <v>8470</v>
      </c>
      <c r="B8439">
        <v>72</v>
      </c>
      <c r="D8439" t="str">
        <f t="shared" si="524"/>
        <v xml:space="preserve">5-23-2011 8:51 </v>
      </c>
      <c r="E8439">
        <f t="shared" si="525"/>
        <v>1.0000000001164153</v>
      </c>
      <c r="F8439">
        <v>72</v>
      </c>
      <c r="K8439" t="s">
        <v>18045</v>
      </c>
      <c r="L8439">
        <v>68</v>
      </c>
      <c r="N8439" t="s">
        <v>18153</v>
      </c>
      <c r="O8439" t="str">
        <f t="shared" si="526"/>
        <v xml:space="preserve">5-18-2012 18:51 </v>
      </c>
      <c r="P8439">
        <f t="shared" si="527"/>
        <v>0.99999999994179234</v>
      </c>
      <c r="Q8439">
        <v>72</v>
      </c>
      <c r="R8439">
        <v>0.21666666649980471</v>
      </c>
      <c r="S8439">
        <v>80.099999999999994</v>
      </c>
    </row>
    <row r="8440" spans="1:19" x14ac:dyDescent="0.25">
      <c r="A8440" t="s">
        <v>8471</v>
      </c>
      <c r="B8440">
        <v>69.099999999999994</v>
      </c>
      <c r="D8440" t="str">
        <f t="shared" si="524"/>
        <v xml:space="preserve">5-23-2011 7:51 </v>
      </c>
      <c r="E8440">
        <f t="shared" si="525"/>
        <v>0.99999999994179234</v>
      </c>
      <c r="F8440">
        <v>69.099999999999994</v>
      </c>
      <c r="K8440" t="s">
        <v>18046</v>
      </c>
      <c r="L8440">
        <v>68</v>
      </c>
      <c r="N8440" t="s">
        <v>18154</v>
      </c>
      <c r="O8440" t="str">
        <f t="shared" si="526"/>
        <v xml:space="preserve">5-18-2012 17:51 </v>
      </c>
      <c r="P8440">
        <f t="shared" si="527"/>
        <v>1.0000000001164153</v>
      </c>
      <c r="Q8440">
        <v>73.900000000000006</v>
      </c>
      <c r="R8440">
        <v>0.18333333323244005</v>
      </c>
      <c r="S8440">
        <v>80.099999999999994</v>
      </c>
    </row>
    <row r="8441" spans="1:19" x14ac:dyDescent="0.25">
      <c r="A8441" t="s">
        <v>8472</v>
      </c>
      <c r="B8441">
        <v>66.900000000000006</v>
      </c>
      <c r="D8441" t="str">
        <f t="shared" si="524"/>
        <v xml:space="preserve">5-23-2011 6:51 </v>
      </c>
      <c r="E8441">
        <f t="shared" si="525"/>
        <v>0.50000000005820766</v>
      </c>
      <c r="F8441">
        <v>66.900000000000006</v>
      </c>
      <c r="K8441" t="s">
        <v>18047</v>
      </c>
      <c r="L8441">
        <v>69.099999999999994</v>
      </c>
      <c r="N8441" t="s">
        <v>18155</v>
      </c>
      <c r="O8441" t="str">
        <f t="shared" si="526"/>
        <v xml:space="preserve">5-18-2012 16:51 </v>
      </c>
      <c r="P8441">
        <f t="shared" si="527"/>
        <v>0.99999999994179234</v>
      </c>
      <c r="Q8441">
        <v>75</v>
      </c>
      <c r="R8441">
        <v>0.99999999994179234</v>
      </c>
      <c r="S8441">
        <v>80.099999999999994</v>
      </c>
    </row>
    <row r="8442" spans="1:19" x14ac:dyDescent="0.25">
      <c r="A8442" t="s">
        <v>8473</v>
      </c>
      <c r="B8442">
        <v>66.2</v>
      </c>
      <c r="D8442" t="str">
        <f t="shared" si="524"/>
        <v xml:space="preserve">5-23-2011 6:21 </v>
      </c>
      <c r="E8442">
        <f t="shared" si="525"/>
        <v>0.38333333318587393</v>
      </c>
      <c r="F8442">
        <v>66.2</v>
      </c>
      <c r="K8442" t="s">
        <v>18048</v>
      </c>
      <c r="L8442">
        <v>69.099999999999994</v>
      </c>
      <c r="N8442" t="s">
        <v>18156</v>
      </c>
      <c r="O8442" t="str">
        <f t="shared" si="526"/>
        <v xml:space="preserve">5-18-2012 15:51 </v>
      </c>
      <c r="P8442">
        <f t="shared" si="527"/>
        <v>0.99999999994179234</v>
      </c>
      <c r="Q8442">
        <v>73.900000000000006</v>
      </c>
      <c r="R8442">
        <v>0.99999999994179234</v>
      </c>
      <c r="S8442">
        <v>80.099999999999994</v>
      </c>
    </row>
    <row r="8443" spans="1:19" x14ac:dyDescent="0.25">
      <c r="A8443" t="s">
        <v>8474</v>
      </c>
      <c r="B8443">
        <v>68</v>
      </c>
      <c r="D8443" t="str">
        <f t="shared" si="524"/>
        <v xml:space="preserve">5-23-2011 5:58 </v>
      </c>
      <c r="E8443">
        <f t="shared" si="525"/>
        <v>0.11666666669771075</v>
      </c>
      <c r="F8443">
        <v>68</v>
      </c>
      <c r="K8443" t="s">
        <v>18049</v>
      </c>
      <c r="L8443">
        <v>69.099999999999994</v>
      </c>
      <c r="N8443" t="s">
        <v>18157</v>
      </c>
      <c r="O8443" t="str">
        <f t="shared" si="526"/>
        <v xml:space="preserve">5-18-2012 14:51 </v>
      </c>
      <c r="P8443">
        <f t="shared" si="527"/>
        <v>1.0000000001164153</v>
      </c>
      <c r="Q8443">
        <v>73.900000000000006</v>
      </c>
      <c r="R8443">
        <v>0.99999999994179234</v>
      </c>
      <c r="S8443">
        <v>80.099999999999994</v>
      </c>
    </row>
    <row r="8444" spans="1:19" x14ac:dyDescent="0.25">
      <c r="A8444" t="s">
        <v>8475</v>
      </c>
      <c r="B8444">
        <v>69.099999999999994</v>
      </c>
      <c r="D8444" t="str">
        <f t="shared" si="524"/>
        <v xml:space="preserve">5-23-2011 5:51 </v>
      </c>
      <c r="E8444">
        <f t="shared" si="525"/>
        <v>0.2333333333954215</v>
      </c>
      <c r="F8444">
        <v>69.099999999999994</v>
      </c>
      <c r="K8444" t="s">
        <v>18050</v>
      </c>
      <c r="L8444">
        <v>70</v>
      </c>
      <c r="N8444" t="s">
        <v>18158</v>
      </c>
      <c r="O8444" t="str">
        <f t="shared" si="526"/>
        <v xml:space="preserve">5-18-2012 13:51 </v>
      </c>
      <c r="P8444">
        <f t="shared" si="527"/>
        <v>0.99999999994179234</v>
      </c>
      <c r="Q8444">
        <v>73.900000000000006</v>
      </c>
      <c r="R8444">
        <v>0.99999999994179234</v>
      </c>
      <c r="S8444">
        <v>80.099999999999994</v>
      </c>
    </row>
    <row r="8445" spans="1:19" x14ac:dyDescent="0.25">
      <c r="A8445" t="s">
        <v>8476</v>
      </c>
      <c r="B8445">
        <v>68</v>
      </c>
      <c r="D8445" t="str">
        <f t="shared" si="524"/>
        <v xml:space="preserve">5-23-2011 5:37 </v>
      </c>
      <c r="E8445">
        <f t="shared" si="525"/>
        <v>0.76666666672099382</v>
      </c>
      <c r="F8445">
        <v>68</v>
      </c>
      <c r="K8445" t="s">
        <v>18051</v>
      </c>
      <c r="L8445">
        <v>71.099999999999994</v>
      </c>
      <c r="N8445" t="s">
        <v>18159</v>
      </c>
      <c r="O8445" t="str">
        <f t="shared" si="526"/>
        <v xml:space="preserve">5-18-2012 12:51 </v>
      </c>
      <c r="P8445">
        <f t="shared" si="527"/>
        <v>0.99999999994179234</v>
      </c>
      <c r="Q8445">
        <v>73</v>
      </c>
      <c r="R8445">
        <v>0.99999999994179234</v>
      </c>
      <c r="S8445">
        <v>80.099999999999994</v>
      </c>
    </row>
    <row r="8446" spans="1:19" x14ac:dyDescent="0.25">
      <c r="A8446" t="s">
        <v>8477</v>
      </c>
      <c r="B8446">
        <v>68</v>
      </c>
      <c r="D8446" t="str">
        <f t="shared" si="524"/>
        <v xml:space="preserve">5-23-2011 4:51 </v>
      </c>
      <c r="E8446">
        <f t="shared" si="525"/>
        <v>0.99999999994179234</v>
      </c>
      <c r="F8446">
        <v>68</v>
      </c>
      <c r="K8446" t="s">
        <v>18052</v>
      </c>
      <c r="L8446">
        <v>73.900000000000006</v>
      </c>
      <c r="N8446" t="s">
        <v>18160</v>
      </c>
      <c r="O8446" t="str">
        <f t="shared" si="526"/>
        <v xml:space="preserve">5-18-2012 11:51 </v>
      </c>
      <c r="P8446">
        <f t="shared" si="527"/>
        <v>1.0000000001164153</v>
      </c>
      <c r="Q8446">
        <v>72</v>
      </c>
      <c r="R8446">
        <v>0.99999999994179234</v>
      </c>
      <c r="S8446">
        <v>80.099999999999994</v>
      </c>
    </row>
    <row r="8447" spans="1:19" x14ac:dyDescent="0.25">
      <c r="A8447" t="s">
        <v>8478</v>
      </c>
      <c r="B8447">
        <v>66.900000000000006</v>
      </c>
      <c r="D8447" t="str">
        <f t="shared" si="524"/>
        <v xml:space="preserve">5-23-2011 3:51 </v>
      </c>
      <c r="E8447">
        <f t="shared" si="525"/>
        <v>0.99999999994179234</v>
      </c>
      <c r="F8447">
        <v>66.900000000000006</v>
      </c>
      <c r="K8447" t="s">
        <v>18053</v>
      </c>
      <c r="L8447">
        <v>78.099999999999994</v>
      </c>
      <c r="N8447" t="s">
        <v>18161</v>
      </c>
      <c r="O8447" t="str">
        <f t="shared" si="526"/>
        <v xml:space="preserve">5-18-2012 10:51 </v>
      </c>
      <c r="P8447">
        <f t="shared" si="527"/>
        <v>0.99999999994179234</v>
      </c>
      <c r="Q8447">
        <v>71.099999999999994</v>
      </c>
      <c r="R8447">
        <v>1.0000000001164153</v>
      </c>
      <c r="S8447">
        <v>80.099999999999994</v>
      </c>
    </row>
    <row r="8448" spans="1:19" x14ac:dyDescent="0.25">
      <c r="A8448" t="s">
        <v>8479</v>
      </c>
      <c r="B8448">
        <v>68</v>
      </c>
      <c r="D8448" t="str">
        <f t="shared" si="524"/>
        <v xml:space="preserve">5-23-2011 2:51 </v>
      </c>
      <c r="E8448">
        <f t="shared" si="525"/>
        <v>1.0000000001164153</v>
      </c>
      <c r="F8448">
        <v>68</v>
      </c>
      <c r="K8448" t="s">
        <v>18054</v>
      </c>
      <c r="L8448">
        <v>77</v>
      </c>
      <c r="N8448" t="s">
        <v>18162</v>
      </c>
      <c r="O8448" t="str">
        <f t="shared" si="526"/>
        <v xml:space="preserve">5-18-2012 9:51 </v>
      </c>
      <c r="P8448">
        <f t="shared" si="527"/>
        <v>0.99999999994179234</v>
      </c>
      <c r="Q8448">
        <v>68</v>
      </c>
      <c r="R8448">
        <v>0.99999999994179234</v>
      </c>
      <c r="S8448">
        <v>80.099999999999994</v>
      </c>
    </row>
    <row r="8449" spans="1:19" x14ac:dyDescent="0.25">
      <c r="A8449" t="s">
        <v>8480</v>
      </c>
      <c r="B8449">
        <v>70</v>
      </c>
      <c r="D8449" t="str">
        <f t="shared" si="524"/>
        <v xml:space="preserve">5-23-2011 1:51 </v>
      </c>
      <c r="E8449">
        <f t="shared" si="525"/>
        <v>0.38333333318587393</v>
      </c>
      <c r="F8449">
        <v>70</v>
      </c>
      <c r="K8449" t="s">
        <v>18055</v>
      </c>
      <c r="L8449">
        <v>78.099999999999994</v>
      </c>
      <c r="N8449" t="s">
        <v>18163</v>
      </c>
      <c r="O8449" t="str">
        <f t="shared" si="526"/>
        <v xml:space="preserve">5-18-2012 8:51 </v>
      </c>
      <c r="P8449">
        <f t="shared" si="527"/>
        <v>1.0000000001164153</v>
      </c>
      <c r="Q8449">
        <v>64.900000000000006</v>
      </c>
      <c r="R8449">
        <v>0.99999999994179234</v>
      </c>
      <c r="S8449">
        <v>80.099999999999994</v>
      </c>
    </row>
    <row r="8450" spans="1:19" x14ac:dyDescent="0.25">
      <c r="A8450" t="s">
        <v>8481</v>
      </c>
      <c r="B8450">
        <v>69.8</v>
      </c>
      <c r="D8450" t="str">
        <f t="shared" si="524"/>
        <v xml:space="preserve">5-23-2011 1:28 </v>
      </c>
      <c r="E8450">
        <f t="shared" si="525"/>
        <v>0.45000000006984919</v>
      </c>
      <c r="F8450">
        <v>69.8</v>
      </c>
      <c r="K8450" t="s">
        <v>18056</v>
      </c>
      <c r="L8450">
        <v>80.599999999999994</v>
      </c>
      <c r="N8450" t="s">
        <v>18164</v>
      </c>
      <c r="O8450" t="str">
        <f t="shared" si="526"/>
        <v xml:space="preserve">5-18-2012 7:51 </v>
      </c>
      <c r="P8450">
        <f t="shared" si="527"/>
        <v>0.99999999994179234</v>
      </c>
      <c r="Q8450">
        <v>62.1</v>
      </c>
      <c r="R8450">
        <v>0.99999999994179234</v>
      </c>
      <c r="S8450">
        <v>80.099999999999994</v>
      </c>
    </row>
    <row r="8451" spans="1:19" x14ac:dyDescent="0.25">
      <c r="A8451" t="s">
        <v>8482</v>
      </c>
      <c r="B8451">
        <v>73.400000000000006</v>
      </c>
      <c r="D8451" t="str">
        <f t="shared" ref="D8451:D8514" si="528">LEFT(A8451,LEN(A8451)-3)</f>
        <v xml:space="preserve">5-23-2011 1:01 </v>
      </c>
      <c r="E8451">
        <f t="shared" ref="E8451:E8514" si="529">(D8451-D8452)*24</f>
        <v>0.16666666668606922</v>
      </c>
      <c r="F8451">
        <v>73.400000000000006</v>
      </c>
      <c r="K8451" t="s">
        <v>18057</v>
      </c>
      <c r="L8451">
        <v>80.099999999999994</v>
      </c>
      <c r="N8451" t="s">
        <v>18165</v>
      </c>
      <c r="O8451" t="str">
        <f t="shared" ref="O8451:O8514" si="530">LEFT(N8451,LEN(N8451)-3)</f>
        <v xml:space="preserve">5-18-2012 6:51 </v>
      </c>
      <c r="P8451">
        <f t="shared" ref="P8451:P8514" si="531">(O8451-O8452)*24</f>
        <v>0.99999999994179234</v>
      </c>
      <c r="Q8451">
        <v>60.1</v>
      </c>
      <c r="R8451">
        <v>0.99999999994179234</v>
      </c>
      <c r="S8451">
        <v>80.099999999999994</v>
      </c>
    </row>
    <row r="8452" spans="1:19" x14ac:dyDescent="0.25">
      <c r="A8452" t="s">
        <v>8483</v>
      </c>
      <c r="B8452">
        <v>75.900000000000006</v>
      </c>
      <c r="D8452" t="str">
        <f t="shared" si="528"/>
        <v xml:space="preserve">5-23-2011 0:51 </v>
      </c>
      <c r="E8452">
        <f t="shared" si="529"/>
        <v>0.99999999994179234</v>
      </c>
      <c r="F8452">
        <v>75.900000000000006</v>
      </c>
      <c r="K8452" t="s">
        <v>18058</v>
      </c>
      <c r="L8452">
        <v>82</v>
      </c>
      <c r="N8452" t="s">
        <v>18166</v>
      </c>
      <c r="O8452" t="str">
        <f t="shared" si="530"/>
        <v xml:space="preserve">5-18-2012 5:51 </v>
      </c>
      <c r="P8452">
        <f t="shared" si="531"/>
        <v>1.0000000001164153</v>
      </c>
      <c r="Q8452">
        <v>59</v>
      </c>
      <c r="R8452">
        <v>0.99999999994179234</v>
      </c>
      <c r="S8452">
        <v>80.099999999999994</v>
      </c>
    </row>
    <row r="8453" spans="1:19" x14ac:dyDescent="0.25">
      <c r="A8453" t="s">
        <v>8484</v>
      </c>
      <c r="B8453">
        <v>75.900000000000006</v>
      </c>
      <c r="D8453" t="str">
        <f t="shared" si="528"/>
        <v xml:space="preserve">5-22-2011 23:51 </v>
      </c>
      <c r="E8453">
        <f t="shared" si="529"/>
        <v>1.0000000001164153</v>
      </c>
      <c r="F8453">
        <v>75.900000000000006</v>
      </c>
      <c r="K8453" t="s">
        <v>18059</v>
      </c>
      <c r="L8453">
        <v>84</v>
      </c>
      <c r="N8453" t="s">
        <v>18167</v>
      </c>
      <c r="O8453" t="str">
        <f t="shared" si="530"/>
        <v xml:space="preserve">5-18-2012 4:51 </v>
      </c>
      <c r="P8453">
        <f t="shared" si="531"/>
        <v>0.99999999994179234</v>
      </c>
      <c r="Q8453">
        <v>60.1</v>
      </c>
      <c r="R8453">
        <v>1.0000000001164153</v>
      </c>
      <c r="S8453">
        <v>80.099999999999994</v>
      </c>
    </row>
    <row r="8454" spans="1:19" x14ac:dyDescent="0.25">
      <c r="A8454" t="s">
        <v>8485</v>
      </c>
      <c r="B8454">
        <v>77</v>
      </c>
      <c r="D8454" t="str">
        <f t="shared" si="528"/>
        <v xml:space="preserve">5-22-2011 22:51 </v>
      </c>
      <c r="E8454">
        <f t="shared" si="529"/>
        <v>0.99999999994179234</v>
      </c>
      <c r="F8454">
        <v>77</v>
      </c>
      <c r="K8454" t="s">
        <v>18060</v>
      </c>
      <c r="L8454">
        <v>84</v>
      </c>
      <c r="N8454" t="s">
        <v>18168</v>
      </c>
      <c r="O8454" t="str">
        <f t="shared" si="530"/>
        <v xml:space="preserve">5-18-2012 3:51 </v>
      </c>
      <c r="P8454">
        <f t="shared" si="531"/>
        <v>0.99999999994179234</v>
      </c>
      <c r="Q8454">
        <v>62.1</v>
      </c>
      <c r="R8454">
        <v>0.99999999994179234</v>
      </c>
      <c r="S8454">
        <v>80.099999999999994</v>
      </c>
    </row>
    <row r="8455" spans="1:19" x14ac:dyDescent="0.25">
      <c r="A8455" t="s">
        <v>8486</v>
      </c>
      <c r="B8455">
        <v>78.099999999999994</v>
      </c>
      <c r="D8455" t="str">
        <f t="shared" si="528"/>
        <v xml:space="preserve">5-22-2011 21:51 </v>
      </c>
      <c r="E8455">
        <f t="shared" si="529"/>
        <v>0.99999999994179234</v>
      </c>
      <c r="F8455">
        <v>78.099999999999994</v>
      </c>
      <c r="K8455" t="s">
        <v>18061</v>
      </c>
      <c r="L8455">
        <v>81</v>
      </c>
      <c r="N8455" t="s">
        <v>18169</v>
      </c>
      <c r="O8455" t="str">
        <f t="shared" si="530"/>
        <v xml:space="preserve">5-18-2012 2:51 </v>
      </c>
      <c r="P8455">
        <f t="shared" si="531"/>
        <v>1.0000000001164153</v>
      </c>
      <c r="Q8455">
        <v>62.1</v>
      </c>
      <c r="R8455">
        <v>1.0000000001164153</v>
      </c>
      <c r="S8455">
        <v>80.099999999999994</v>
      </c>
    </row>
    <row r="8456" spans="1:19" x14ac:dyDescent="0.25">
      <c r="A8456" t="s">
        <v>8487</v>
      </c>
      <c r="B8456">
        <v>81</v>
      </c>
      <c r="D8456" t="str">
        <f t="shared" si="528"/>
        <v xml:space="preserve">5-22-2011 20:51 </v>
      </c>
      <c r="E8456">
        <f t="shared" si="529"/>
        <v>1.0000000001164153</v>
      </c>
      <c r="F8456">
        <v>81</v>
      </c>
      <c r="K8456" t="s">
        <v>18062</v>
      </c>
      <c r="L8456">
        <v>82</v>
      </c>
      <c r="N8456" t="s">
        <v>18170</v>
      </c>
      <c r="O8456" t="str">
        <f t="shared" si="530"/>
        <v xml:space="preserve">5-18-2012 1:51 </v>
      </c>
      <c r="P8456">
        <f t="shared" si="531"/>
        <v>0.99999999994179234</v>
      </c>
      <c r="Q8456">
        <v>64</v>
      </c>
      <c r="R8456">
        <v>0.99999999994179234</v>
      </c>
      <c r="S8456">
        <v>80.099999999999994</v>
      </c>
    </row>
    <row r="8457" spans="1:19" x14ac:dyDescent="0.25">
      <c r="A8457" t="s">
        <v>8488</v>
      </c>
      <c r="B8457">
        <v>82.9</v>
      </c>
      <c r="D8457" t="str">
        <f t="shared" si="528"/>
        <v xml:space="preserve">5-22-2011 19:51 </v>
      </c>
      <c r="E8457">
        <f t="shared" si="529"/>
        <v>0.99999999994179234</v>
      </c>
      <c r="F8457">
        <v>82.9</v>
      </c>
      <c r="K8457" t="s">
        <v>18063</v>
      </c>
      <c r="L8457">
        <v>79</v>
      </c>
      <c r="N8457" t="s">
        <v>18171</v>
      </c>
      <c r="O8457" t="str">
        <f t="shared" si="530"/>
        <v xml:space="preserve">5-18-2012 0:51 </v>
      </c>
      <c r="P8457">
        <f t="shared" si="531"/>
        <v>0.99999999994179234</v>
      </c>
      <c r="Q8457">
        <v>64.900000000000006</v>
      </c>
      <c r="R8457">
        <v>0.99999999994179234</v>
      </c>
      <c r="S8457">
        <v>80.099999999999994</v>
      </c>
    </row>
    <row r="8458" spans="1:19" x14ac:dyDescent="0.25">
      <c r="A8458" t="s">
        <v>8489</v>
      </c>
      <c r="B8458">
        <v>86</v>
      </c>
      <c r="D8458" t="str">
        <f t="shared" si="528"/>
        <v xml:space="preserve">5-22-2011 18:51 </v>
      </c>
      <c r="E8458">
        <f t="shared" si="529"/>
        <v>0.99999999994179234</v>
      </c>
      <c r="F8458">
        <v>86</v>
      </c>
      <c r="K8458" t="s">
        <v>18064</v>
      </c>
      <c r="L8458">
        <v>72</v>
      </c>
      <c r="N8458" t="s">
        <v>18172</v>
      </c>
      <c r="O8458" t="str">
        <f t="shared" si="530"/>
        <v xml:space="preserve">5-17-2012 23:51 </v>
      </c>
      <c r="P8458">
        <f t="shared" si="531"/>
        <v>1.0000000001164153</v>
      </c>
      <c r="Q8458">
        <v>64.900000000000006</v>
      </c>
      <c r="R8458">
        <v>0.99999999994179234</v>
      </c>
      <c r="S8458">
        <v>80.099999999999994</v>
      </c>
    </row>
    <row r="8459" spans="1:19" x14ac:dyDescent="0.25">
      <c r="A8459" t="s">
        <v>8490</v>
      </c>
      <c r="B8459">
        <v>87.1</v>
      </c>
      <c r="D8459" t="str">
        <f t="shared" si="528"/>
        <v xml:space="preserve">5-22-2011 17:51 </v>
      </c>
      <c r="E8459">
        <f t="shared" si="529"/>
        <v>1.0000000001164153</v>
      </c>
      <c r="F8459">
        <v>87.1</v>
      </c>
      <c r="K8459" t="s">
        <v>18065</v>
      </c>
      <c r="L8459">
        <v>69.099999999999994</v>
      </c>
      <c r="N8459" t="s">
        <v>18173</v>
      </c>
      <c r="O8459" t="str">
        <f t="shared" si="530"/>
        <v xml:space="preserve">5-17-2012 22:51 </v>
      </c>
      <c r="P8459">
        <f t="shared" si="531"/>
        <v>0.99999999994179234</v>
      </c>
      <c r="Q8459">
        <v>66</v>
      </c>
      <c r="R8459">
        <v>1.0000000001164153</v>
      </c>
      <c r="S8459">
        <v>80.099999999999994</v>
      </c>
    </row>
    <row r="8460" spans="1:19" x14ac:dyDescent="0.25">
      <c r="A8460" t="s">
        <v>8491</v>
      </c>
      <c r="B8460">
        <v>86</v>
      </c>
      <c r="D8460" t="str">
        <f t="shared" si="528"/>
        <v xml:space="preserve">5-22-2011 16:51 </v>
      </c>
      <c r="E8460">
        <f t="shared" si="529"/>
        <v>0.99999999994179234</v>
      </c>
      <c r="F8460">
        <v>86</v>
      </c>
      <c r="K8460" t="s">
        <v>18066</v>
      </c>
      <c r="L8460">
        <v>68</v>
      </c>
      <c r="N8460" t="s">
        <v>18174</v>
      </c>
      <c r="O8460" t="str">
        <f t="shared" si="530"/>
        <v xml:space="preserve">5-17-2012 21:51 </v>
      </c>
      <c r="P8460">
        <f t="shared" si="531"/>
        <v>0.99999999994179234</v>
      </c>
      <c r="Q8460">
        <v>68</v>
      </c>
      <c r="R8460">
        <v>0.31666666665114462</v>
      </c>
      <c r="S8460">
        <v>80.099999999999994</v>
      </c>
    </row>
    <row r="8461" spans="1:19" x14ac:dyDescent="0.25">
      <c r="A8461" t="s">
        <v>8492</v>
      </c>
      <c r="B8461">
        <v>89.1</v>
      </c>
      <c r="D8461" t="str">
        <f t="shared" si="528"/>
        <v xml:space="preserve">5-22-2011 15:51 </v>
      </c>
      <c r="E8461">
        <f t="shared" si="529"/>
        <v>0.99999999994179234</v>
      </c>
      <c r="F8461">
        <v>89.1</v>
      </c>
      <c r="K8461" t="s">
        <v>18067</v>
      </c>
      <c r="L8461">
        <v>64</v>
      </c>
      <c r="N8461" t="s">
        <v>18175</v>
      </c>
      <c r="O8461" t="str">
        <f t="shared" si="530"/>
        <v xml:space="preserve">5-17-2012 20:51 </v>
      </c>
      <c r="P8461">
        <f t="shared" si="531"/>
        <v>1.0000000001164153</v>
      </c>
      <c r="Q8461">
        <v>69.099999999999994</v>
      </c>
      <c r="R8461">
        <v>0.99999999994179234</v>
      </c>
      <c r="S8461">
        <v>80.099999999999994</v>
      </c>
    </row>
    <row r="8462" spans="1:19" x14ac:dyDescent="0.25">
      <c r="A8462" t="s">
        <v>8493</v>
      </c>
      <c r="B8462">
        <v>87.1</v>
      </c>
      <c r="D8462" t="str">
        <f t="shared" si="528"/>
        <v xml:space="preserve">5-22-2011 14:51 </v>
      </c>
      <c r="E8462">
        <f t="shared" si="529"/>
        <v>1.0000000001164153</v>
      </c>
      <c r="F8462">
        <v>87.1</v>
      </c>
      <c r="K8462" t="s">
        <v>18068</v>
      </c>
      <c r="L8462">
        <v>64</v>
      </c>
      <c r="N8462" t="s">
        <v>18176</v>
      </c>
      <c r="O8462" t="str">
        <f t="shared" si="530"/>
        <v xml:space="preserve">5-17-2012 19:51 </v>
      </c>
      <c r="P8462">
        <f t="shared" si="531"/>
        <v>0.99999999994179234</v>
      </c>
      <c r="Q8462">
        <v>70</v>
      </c>
      <c r="R8462">
        <v>0.99999999994179234</v>
      </c>
      <c r="S8462">
        <v>80.099999999999994</v>
      </c>
    </row>
    <row r="8463" spans="1:19" x14ac:dyDescent="0.25">
      <c r="A8463" t="s">
        <v>8494</v>
      </c>
      <c r="B8463">
        <v>88</v>
      </c>
      <c r="D8463" t="str">
        <f t="shared" si="528"/>
        <v xml:space="preserve">5-22-2011 13:51 </v>
      </c>
      <c r="E8463">
        <f t="shared" si="529"/>
        <v>0.99999999994179234</v>
      </c>
      <c r="F8463">
        <v>88</v>
      </c>
      <c r="K8463" t="s">
        <v>18069</v>
      </c>
      <c r="L8463">
        <v>64</v>
      </c>
      <c r="N8463" t="s">
        <v>18177</v>
      </c>
      <c r="O8463" t="str">
        <f t="shared" si="530"/>
        <v xml:space="preserve">5-17-2012 18:51 </v>
      </c>
      <c r="P8463">
        <f t="shared" si="531"/>
        <v>0.99999999994179234</v>
      </c>
      <c r="Q8463">
        <v>70</v>
      </c>
      <c r="R8463">
        <v>1.0000000001164153</v>
      </c>
      <c r="S8463">
        <v>80.099999999999994</v>
      </c>
    </row>
    <row r="8464" spans="1:19" x14ac:dyDescent="0.25">
      <c r="A8464" t="s">
        <v>8495</v>
      </c>
      <c r="B8464">
        <v>86</v>
      </c>
      <c r="D8464" t="str">
        <f t="shared" si="528"/>
        <v xml:space="preserve">5-22-2011 12:51 </v>
      </c>
      <c r="E8464">
        <f t="shared" si="529"/>
        <v>0.99999999994179234</v>
      </c>
      <c r="F8464">
        <v>86</v>
      </c>
      <c r="K8464" t="s">
        <v>18070</v>
      </c>
      <c r="L8464">
        <v>64.900000000000006</v>
      </c>
      <c r="N8464" t="s">
        <v>18178</v>
      </c>
      <c r="O8464" t="str">
        <f t="shared" si="530"/>
        <v xml:space="preserve">5-17-2012 17:51 </v>
      </c>
      <c r="P8464">
        <f t="shared" si="531"/>
        <v>0.43333333334885538</v>
      </c>
      <c r="Q8464">
        <v>72</v>
      </c>
      <c r="R8464">
        <v>0.19999999995343387</v>
      </c>
      <c r="S8464">
        <v>80.099999999999994</v>
      </c>
    </row>
    <row r="8465" spans="1:19" x14ac:dyDescent="0.25">
      <c r="A8465" t="s">
        <v>8496</v>
      </c>
      <c r="B8465">
        <v>82.9</v>
      </c>
      <c r="D8465" t="str">
        <f t="shared" si="528"/>
        <v xml:space="preserve">5-22-2011 11:51 </v>
      </c>
      <c r="E8465">
        <f t="shared" si="529"/>
        <v>1.0000000001164153</v>
      </c>
      <c r="F8465">
        <v>82.9</v>
      </c>
      <c r="K8465" t="s">
        <v>18071</v>
      </c>
      <c r="L8465">
        <v>66.900000000000006</v>
      </c>
      <c r="N8465" t="s">
        <v>18179</v>
      </c>
      <c r="O8465" t="str">
        <f t="shared" si="530"/>
        <v xml:space="preserve">5-17-2012 17:25 </v>
      </c>
      <c r="P8465">
        <f t="shared" si="531"/>
        <v>9.9999999976716936E-2</v>
      </c>
      <c r="Q8465">
        <v>71.599999999999994</v>
      </c>
      <c r="R8465">
        <v>0.99999999994179234</v>
      </c>
      <c r="S8465">
        <v>80.099999999999994</v>
      </c>
    </row>
    <row r="8466" spans="1:19" x14ac:dyDescent="0.25">
      <c r="A8466" t="s">
        <v>8497</v>
      </c>
      <c r="B8466">
        <v>82</v>
      </c>
      <c r="D8466" t="str">
        <f t="shared" si="528"/>
        <v xml:space="preserve">5-22-2011 10:51 </v>
      </c>
      <c r="E8466">
        <f t="shared" si="529"/>
        <v>0.99999999994179234</v>
      </c>
      <c r="F8466">
        <v>82</v>
      </c>
      <c r="K8466" t="s">
        <v>18072</v>
      </c>
      <c r="L8466">
        <v>66</v>
      </c>
      <c r="N8466" t="s">
        <v>18180</v>
      </c>
      <c r="O8466" t="str">
        <f t="shared" si="530"/>
        <v xml:space="preserve">5-17-2012 17:19 </v>
      </c>
      <c r="P8466">
        <f t="shared" si="531"/>
        <v>0.46666666679084301</v>
      </c>
      <c r="Q8466">
        <v>73.400000000000006</v>
      </c>
      <c r="R8466">
        <v>0.99999999994179234</v>
      </c>
      <c r="S8466">
        <v>80.099999999999994</v>
      </c>
    </row>
    <row r="8467" spans="1:19" x14ac:dyDescent="0.25">
      <c r="A8467" t="s">
        <v>8498</v>
      </c>
      <c r="B8467">
        <v>78.099999999999994</v>
      </c>
      <c r="D8467" t="str">
        <f t="shared" si="528"/>
        <v xml:space="preserve">5-22-2011 9:51 </v>
      </c>
      <c r="E8467">
        <f t="shared" si="529"/>
        <v>0.99999999994179234</v>
      </c>
      <c r="F8467">
        <v>78.099999999999994</v>
      </c>
      <c r="K8467" t="s">
        <v>18073</v>
      </c>
      <c r="L8467">
        <v>69.099999999999994</v>
      </c>
      <c r="N8467" t="s">
        <v>18181</v>
      </c>
      <c r="O8467" t="str">
        <f t="shared" si="530"/>
        <v xml:space="preserve">5-17-2012 16:51 </v>
      </c>
      <c r="P8467">
        <f t="shared" si="531"/>
        <v>0.36666666663950309</v>
      </c>
      <c r="Q8467">
        <v>73.900000000000006</v>
      </c>
      <c r="R8467">
        <v>0.99999999994179234</v>
      </c>
      <c r="S8467">
        <v>80.099999999999994</v>
      </c>
    </row>
    <row r="8468" spans="1:19" x14ac:dyDescent="0.25">
      <c r="A8468" t="s">
        <v>8499</v>
      </c>
      <c r="B8468">
        <v>72</v>
      </c>
      <c r="D8468" t="str">
        <f t="shared" si="528"/>
        <v xml:space="preserve">5-22-2011 8:51 </v>
      </c>
      <c r="E8468">
        <f t="shared" si="529"/>
        <v>1.0000000001164153</v>
      </c>
      <c r="F8468">
        <v>72</v>
      </c>
      <c r="K8468" t="s">
        <v>18074</v>
      </c>
      <c r="L8468">
        <v>66.900000000000006</v>
      </c>
      <c r="N8468" t="s">
        <v>18182</v>
      </c>
      <c r="O8468" t="str">
        <f t="shared" si="530"/>
        <v xml:space="preserve">5-17-2012 16:29 </v>
      </c>
      <c r="P8468">
        <f t="shared" si="531"/>
        <v>0.63333333330228925</v>
      </c>
      <c r="Q8468">
        <v>77</v>
      </c>
      <c r="R8468">
        <v>0.99999999994179234</v>
      </c>
      <c r="S8468">
        <v>80.099999999999994</v>
      </c>
    </row>
    <row r="8469" spans="1:19" x14ac:dyDescent="0.25">
      <c r="A8469" t="s">
        <v>8500</v>
      </c>
      <c r="B8469">
        <v>66.900000000000006</v>
      </c>
      <c r="D8469" t="str">
        <f t="shared" si="528"/>
        <v xml:space="preserve">5-22-2011 7:51 </v>
      </c>
      <c r="E8469">
        <f t="shared" si="529"/>
        <v>0.99999999994179234</v>
      </c>
      <c r="F8469">
        <v>66.900000000000006</v>
      </c>
      <c r="K8469" t="s">
        <v>18075</v>
      </c>
      <c r="L8469">
        <v>69.099999999999994</v>
      </c>
      <c r="N8469" t="s">
        <v>18183</v>
      </c>
      <c r="O8469" t="str">
        <f t="shared" si="530"/>
        <v xml:space="preserve">5-17-2012 15:51 </v>
      </c>
      <c r="P8469">
        <f t="shared" si="531"/>
        <v>0.71666666655801237</v>
      </c>
      <c r="Q8469">
        <v>77</v>
      </c>
      <c r="R8469">
        <v>0.99999999994179234</v>
      </c>
      <c r="S8469">
        <v>80.099999999999994</v>
      </c>
    </row>
    <row r="8470" spans="1:19" x14ac:dyDescent="0.25">
      <c r="A8470" t="s">
        <v>8501</v>
      </c>
      <c r="B8470">
        <v>64.900000000000006</v>
      </c>
      <c r="D8470" t="str">
        <f t="shared" si="528"/>
        <v xml:space="preserve">5-22-2011 6:51 </v>
      </c>
      <c r="E8470">
        <f t="shared" si="529"/>
        <v>0.99999999994179234</v>
      </c>
      <c r="F8470">
        <v>64.900000000000006</v>
      </c>
      <c r="K8470" t="s">
        <v>18076</v>
      </c>
      <c r="L8470">
        <v>71.099999999999994</v>
      </c>
      <c r="N8470" t="s">
        <v>18184</v>
      </c>
      <c r="O8470" t="str">
        <f t="shared" si="530"/>
        <v xml:space="preserve">5-17-2012 15:08 </v>
      </c>
      <c r="P8470">
        <f t="shared" si="531"/>
        <v>0.28333333338377997</v>
      </c>
      <c r="Q8470">
        <v>78.8</v>
      </c>
      <c r="R8470">
        <v>0.99999999994179234</v>
      </c>
      <c r="S8470">
        <v>80.099999999999994</v>
      </c>
    </row>
    <row r="8471" spans="1:19" x14ac:dyDescent="0.25">
      <c r="A8471" t="s">
        <v>8502</v>
      </c>
      <c r="B8471">
        <v>61</v>
      </c>
      <c r="D8471" t="str">
        <f t="shared" si="528"/>
        <v xml:space="preserve">5-22-2011 5:51 </v>
      </c>
      <c r="E8471">
        <f t="shared" si="529"/>
        <v>1.0000000001164153</v>
      </c>
      <c r="F8471">
        <v>61</v>
      </c>
      <c r="K8471" t="s">
        <v>18077</v>
      </c>
      <c r="L8471">
        <v>71.099999999999994</v>
      </c>
      <c r="N8471" t="s">
        <v>18185</v>
      </c>
      <c r="O8471" t="str">
        <f t="shared" si="530"/>
        <v xml:space="preserve">5-17-2012 14:51 </v>
      </c>
      <c r="P8471">
        <f t="shared" si="531"/>
        <v>0.41666666662786156</v>
      </c>
      <c r="Q8471">
        <v>78.099999999999994</v>
      </c>
      <c r="R8471">
        <v>1.0000000001164153</v>
      </c>
      <c r="S8471">
        <v>80.099999999999994</v>
      </c>
    </row>
    <row r="8472" spans="1:19" x14ac:dyDescent="0.25">
      <c r="A8472" t="s">
        <v>8503</v>
      </c>
      <c r="B8472">
        <v>60.1</v>
      </c>
      <c r="D8472" t="str">
        <f t="shared" si="528"/>
        <v xml:space="preserve">5-22-2011 4:51 </v>
      </c>
      <c r="E8472">
        <f t="shared" si="529"/>
        <v>0.99999999994179234</v>
      </c>
      <c r="F8472">
        <v>60.1</v>
      </c>
      <c r="K8472" t="s">
        <v>18078</v>
      </c>
      <c r="L8472">
        <v>75.900000000000006</v>
      </c>
      <c r="N8472" t="s">
        <v>18186</v>
      </c>
      <c r="O8472" t="str">
        <f t="shared" si="530"/>
        <v xml:space="preserve">5-17-2012 14:26 </v>
      </c>
      <c r="P8472">
        <f t="shared" si="531"/>
        <v>0.58333333348855376</v>
      </c>
      <c r="Q8472">
        <v>78.8</v>
      </c>
      <c r="R8472">
        <v>0.99999999994179234</v>
      </c>
      <c r="S8472">
        <v>80.099999999999994</v>
      </c>
    </row>
    <row r="8473" spans="1:19" x14ac:dyDescent="0.25">
      <c r="A8473" t="s">
        <v>8504</v>
      </c>
      <c r="B8473">
        <v>62.1</v>
      </c>
      <c r="D8473" t="str">
        <f t="shared" si="528"/>
        <v xml:space="preserve">5-22-2011 3:51 </v>
      </c>
      <c r="E8473">
        <f t="shared" si="529"/>
        <v>0.99999999994179234</v>
      </c>
      <c r="F8473">
        <v>62.1</v>
      </c>
      <c r="K8473" t="s">
        <v>18079</v>
      </c>
      <c r="L8473">
        <v>78.099999999999994</v>
      </c>
      <c r="N8473" t="s">
        <v>18187</v>
      </c>
      <c r="O8473" t="str">
        <f t="shared" si="530"/>
        <v xml:space="preserve">5-17-2012 13:51 </v>
      </c>
      <c r="P8473">
        <f t="shared" si="531"/>
        <v>0.99999999994179234</v>
      </c>
      <c r="Q8473">
        <v>79</v>
      </c>
      <c r="R8473">
        <v>0.99999999994179234</v>
      </c>
      <c r="S8473">
        <v>80.099999999999994</v>
      </c>
    </row>
    <row r="8474" spans="1:19" x14ac:dyDescent="0.25">
      <c r="A8474" t="s">
        <v>8505</v>
      </c>
      <c r="B8474">
        <v>62.1</v>
      </c>
      <c r="D8474" t="str">
        <f t="shared" si="528"/>
        <v xml:space="preserve">5-22-2011 2:51 </v>
      </c>
      <c r="E8474">
        <f t="shared" si="529"/>
        <v>1.0000000001164153</v>
      </c>
      <c r="F8474">
        <v>62.1</v>
      </c>
      <c r="K8474" t="s">
        <v>18080</v>
      </c>
      <c r="L8474">
        <v>80.099999999999994</v>
      </c>
      <c r="N8474" t="s">
        <v>18188</v>
      </c>
      <c r="O8474" t="str">
        <f t="shared" si="530"/>
        <v xml:space="preserve">5-17-2012 12:51 </v>
      </c>
      <c r="P8474">
        <f t="shared" si="531"/>
        <v>0.99999999994179234</v>
      </c>
      <c r="Q8474">
        <v>80.099999999999994</v>
      </c>
      <c r="R8474">
        <v>0.16666666668606922</v>
      </c>
      <c r="S8474">
        <v>80.099999999999994</v>
      </c>
    </row>
    <row r="8475" spans="1:19" x14ac:dyDescent="0.25">
      <c r="A8475" t="s">
        <v>8506</v>
      </c>
      <c r="B8475">
        <v>63</v>
      </c>
      <c r="D8475" t="str">
        <f t="shared" si="528"/>
        <v xml:space="preserve">5-22-2011 1:51 </v>
      </c>
      <c r="E8475">
        <f t="shared" si="529"/>
        <v>0.99999999994179234</v>
      </c>
      <c r="F8475">
        <v>63</v>
      </c>
      <c r="K8475" t="s">
        <v>18081</v>
      </c>
      <c r="L8475">
        <v>80.099999999999994</v>
      </c>
      <c r="N8475" t="s">
        <v>18189</v>
      </c>
      <c r="O8475" t="str">
        <f t="shared" si="530"/>
        <v xml:space="preserve">5-17-2012 11:51 </v>
      </c>
      <c r="P8475">
        <f t="shared" si="531"/>
        <v>1.0000000001164153</v>
      </c>
      <c r="Q8475">
        <v>79</v>
      </c>
      <c r="R8475">
        <v>0.99999999994179234</v>
      </c>
      <c r="S8475">
        <v>80.099999999999994</v>
      </c>
    </row>
    <row r="8476" spans="1:19" x14ac:dyDescent="0.25">
      <c r="A8476" t="s">
        <v>8507</v>
      </c>
      <c r="B8476">
        <v>63</v>
      </c>
      <c r="D8476" t="str">
        <f t="shared" si="528"/>
        <v xml:space="preserve">5-22-2011 0:51 </v>
      </c>
      <c r="E8476">
        <f t="shared" si="529"/>
        <v>0.99999999994179234</v>
      </c>
      <c r="F8476">
        <v>63</v>
      </c>
      <c r="K8476" t="s">
        <v>18082</v>
      </c>
      <c r="L8476">
        <v>82</v>
      </c>
      <c r="N8476" t="s">
        <v>18190</v>
      </c>
      <c r="O8476" t="str">
        <f t="shared" si="530"/>
        <v xml:space="preserve">5-17-2012 10:51 </v>
      </c>
      <c r="P8476">
        <f t="shared" si="531"/>
        <v>0.99999999994179234</v>
      </c>
      <c r="Q8476">
        <v>75</v>
      </c>
      <c r="R8476">
        <v>1.0000000001164153</v>
      </c>
      <c r="S8476">
        <v>80.099999999999994</v>
      </c>
    </row>
    <row r="8477" spans="1:19" x14ac:dyDescent="0.25">
      <c r="A8477" t="s">
        <v>8508</v>
      </c>
      <c r="B8477">
        <v>66</v>
      </c>
      <c r="D8477" t="str">
        <f t="shared" si="528"/>
        <v xml:space="preserve">5-21-2011 23:51 </v>
      </c>
      <c r="E8477">
        <f t="shared" si="529"/>
        <v>1.0000000001164153</v>
      </c>
      <c r="F8477">
        <v>66</v>
      </c>
      <c r="K8477" t="s">
        <v>18083</v>
      </c>
      <c r="L8477">
        <v>78.099999999999994</v>
      </c>
      <c r="N8477" t="s">
        <v>18191</v>
      </c>
      <c r="O8477" t="str">
        <f t="shared" si="530"/>
        <v xml:space="preserve">5-17-2012 9:51 </v>
      </c>
      <c r="P8477">
        <f t="shared" si="531"/>
        <v>0.99999999994179234</v>
      </c>
      <c r="Q8477">
        <v>73</v>
      </c>
      <c r="R8477">
        <v>0.99999999994179234</v>
      </c>
      <c r="S8477">
        <v>80.099999999999994</v>
      </c>
    </row>
    <row r="8478" spans="1:19" x14ac:dyDescent="0.25">
      <c r="A8478" t="s">
        <v>8509</v>
      </c>
      <c r="B8478">
        <v>66</v>
      </c>
      <c r="D8478" t="str">
        <f t="shared" si="528"/>
        <v xml:space="preserve">5-21-2011 22:51 </v>
      </c>
      <c r="E8478">
        <f t="shared" si="529"/>
        <v>0.99999999994179234</v>
      </c>
      <c r="F8478">
        <v>66</v>
      </c>
      <c r="K8478" t="s">
        <v>18084</v>
      </c>
      <c r="L8478">
        <v>78.099999999999994</v>
      </c>
      <c r="N8478" t="s">
        <v>18192</v>
      </c>
      <c r="O8478" t="str">
        <f t="shared" si="530"/>
        <v xml:space="preserve">5-17-2012 8:51 </v>
      </c>
      <c r="P8478">
        <f t="shared" si="531"/>
        <v>1.0000000001164153</v>
      </c>
      <c r="Q8478">
        <v>70</v>
      </c>
      <c r="R8478">
        <v>0.99999999994179234</v>
      </c>
      <c r="S8478">
        <v>80.099999999999994</v>
      </c>
    </row>
    <row r="8479" spans="1:19" x14ac:dyDescent="0.25">
      <c r="A8479" t="s">
        <v>8510</v>
      </c>
      <c r="B8479">
        <v>71.099999999999994</v>
      </c>
      <c r="D8479" t="str">
        <f t="shared" si="528"/>
        <v xml:space="preserve">5-21-2011 21:51 </v>
      </c>
      <c r="E8479">
        <f t="shared" si="529"/>
        <v>0.99999999994179234</v>
      </c>
      <c r="F8479">
        <v>71.099999999999994</v>
      </c>
      <c r="K8479" t="s">
        <v>18085</v>
      </c>
      <c r="L8479">
        <v>75</v>
      </c>
      <c r="N8479" t="s">
        <v>18193</v>
      </c>
      <c r="O8479" t="str">
        <f t="shared" si="530"/>
        <v xml:space="preserve">5-17-2012 7:51 </v>
      </c>
      <c r="P8479">
        <f t="shared" si="531"/>
        <v>0.99999999994179234</v>
      </c>
      <c r="Q8479">
        <v>66.900000000000006</v>
      </c>
      <c r="R8479">
        <v>1.0000000001164153</v>
      </c>
      <c r="S8479">
        <v>80.099999999999994</v>
      </c>
    </row>
    <row r="8480" spans="1:19" x14ac:dyDescent="0.25">
      <c r="A8480" t="s">
        <v>8511</v>
      </c>
      <c r="B8480">
        <v>71.099999999999994</v>
      </c>
      <c r="D8480" t="str">
        <f t="shared" si="528"/>
        <v xml:space="preserve">5-21-2011 20:51 </v>
      </c>
      <c r="E8480">
        <f t="shared" si="529"/>
        <v>1.0000000001164153</v>
      </c>
      <c r="F8480">
        <v>71.099999999999994</v>
      </c>
      <c r="K8480" t="s">
        <v>18086</v>
      </c>
      <c r="L8480">
        <v>73.900000000000006</v>
      </c>
      <c r="N8480" t="s">
        <v>18194</v>
      </c>
      <c r="O8480" t="str">
        <f t="shared" si="530"/>
        <v xml:space="preserve">5-17-2012 6:51 </v>
      </c>
      <c r="P8480">
        <f t="shared" si="531"/>
        <v>0.99999999994179234</v>
      </c>
      <c r="Q8480">
        <v>63</v>
      </c>
      <c r="R8480">
        <v>1.0000000001164153</v>
      </c>
      <c r="S8480">
        <v>80.099999999999994</v>
      </c>
    </row>
    <row r="8481" spans="1:19" x14ac:dyDescent="0.25">
      <c r="A8481" t="s">
        <v>8512</v>
      </c>
      <c r="B8481">
        <v>77</v>
      </c>
      <c r="D8481" t="str">
        <f t="shared" si="528"/>
        <v xml:space="preserve">5-21-2011 19:51 </v>
      </c>
      <c r="E8481">
        <f t="shared" si="529"/>
        <v>0.99999999994179234</v>
      </c>
      <c r="F8481">
        <v>77</v>
      </c>
      <c r="K8481" t="s">
        <v>18087</v>
      </c>
      <c r="L8481">
        <v>73</v>
      </c>
      <c r="N8481" t="s">
        <v>18195</v>
      </c>
      <c r="O8481" t="str">
        <f t="shared" si="530"/>
        <v xml:space="preserve">5-17-2012 5:51 </v>
      </c>
      <c r="P8481">
        <f t="shared" si="531"/>
        <v>1.0000000001164153</v>
      </c>
      <c r="Q8481">
        <v>63</v>
      </c>
      <c r="R8481">
        <v>1.0000000001164153</v>
      </c>
      <c r="S8481">
        <v>80.099999999999994</v>
      </c>
    </row>
    <row r="8482" spans="1:19" x14ac:dyDescent="0.25">
      <c r="A8482" t="s">
        <v>8513</v>
      </c>
      <c r="B8482">
        <v>82</v>
      </c>
      <c r="D8482" t="str">
        <f t="shared" si="528"/>
        <v xml:space="preserve">5-21-2011 18:51 </v>
      </c>
      <c r="E8482">
        <f t="shared" si="529"/>
        <v>0.99999999994179234</v>
      </c>
      <c r="F8482">
        <v>82</v>
      </c>
      <c r="K8482" t="s">
        <v>18088</v>
      </c>
      <c r="L8482">
        <v>72</v>
      </c>
      <c r="N8482" t="s">
        <v>18196</v>
      </c>
      <c r="O8482" t="str">
        <f t="shared" si="530"/>
        <v xml:space="preserve">5-17-2012 4:51 </v>
      </c>
      <c r="P8482">
        <f t="shared" si="531"/>
        <v>0.99999999994179234</v>
      </c>
      <c r="Q8482">
        <v>63</v>
      </c>
      <c r="R8482">
        <v>1.0000000001164153</v>
      </c>
      <c r="S8482">
        <v>80.099999999999994</v>
      </c>
    </row>
    <row r="8483" spans="1:19" x14ac:dyDescent="0.25">
      <c r="A8483" t="s">
        <v>8514</v>
      </c>
      <c r="B8483">
        <v>82.9</v>
      </c>
      <c r="D8483" t="str">
        <f t="shared" si="528"/>
        <v xml:space="preserve">5-21-2011 17:51 </v>
      </c>
      <c r="E8483">
        <f t="shared" si="529"/>
        <v>1.0000000001164153</v>
      </c>
      <c r="F8483">
        <v>82.9</v>
      </c>
      <c r="K8483" t="s">
        <v>18089</v>
      </c>
      <c r="L8483">
        <v>69.099999999999994</v>
      </c>
      <c r="N8483" t="s">
        <v>18197</v>
      </c>
      <c r="O8483" t="str">
        <f t="shared" si="530"/>
        <v xml:space="preserve">5-17-2012 3:51 </v>
      </c>
      <c r="P8483">
        <f t="shared" si="531"/>
        <v>0.99999999994179234</v>
      </c>
      <c r="Q8483">
        <v>64</v>
      </c>
      <c r="R8483">
        <v>0.99999999994179234</v>
      </c>
      <c r="S8483">
        <v>80.099999999999994</v>
      </c>
    </row>
    <row r="8484" spans="1:19" x14ac:dyDescent="0.25">
      <c r="A8484" t="s">
        <v>8515</v>
      </c>
      <c r="B8484">
        <v>82.9</v>
      </c>
      <c r="D8484" t="str">
        <f t="shared" si="528"/>
        <v xml:space="preserve">5-21-2011 16:51 </v>
      </c>
      <c r="E8484">
        <f t="shared" si="529"/>
        <v>0.99999999994179234</v>
      </c>
      <c r="F8484">
        <v>82.9</v>
      </c>
      <c r="K8484" t="s">
        <v>18090</v>
      </c>
      <c r="L8484">
        <v>66</v>
      </c>
      <c r="N8484" t="s">
        <v>18198</v>
      </c>
      <c r="O8484" t="str">
        <f t="shared" si="530"/>
        <v xml:space="preserve">5-17-2012 2:51 </v>
      </c>
      <c r="P8484">
        <f t="shared" si="531"/>
        <v>1.0000000001164153</v>
      </c>
      <c r="Q8484">
        <v>66</v>
      </c>
      <c r="R8484">
        <v>0.99999999994179234</v>
      </c>
      <c r="S8484">
        <v>80.099999999999994</v>
      </c>
    </row>
    <row r="8485" spans="1:19" x14ac:dyDescent="0.25">
      <c r="A8485" t="s">
        <v>8516</v>
      </c>
      <c r="B8485">
        <v>82</v>
      </c>
      <c r="D8485" t="str">
        <f t="shared" si="528"/>
        <v xml:space="preserve">5-21-2011 15:51 </v>
      </c>
      <c r="E8485">
        <f t="shared" si="529"/>
        <v>0.99999999994179234</v>
      </c>
      <c r="F8485">
        <v>82</v>
      </c>
      <c r="K8485" t="s">
        <v>18091</v>
      </c>
      <c r="L8485">
        <v>66</v>
      </c>
      <c r="N8485" t="s">
        <v>18199</v>
      </c>
      <c r="O8485" t="str">
        <f t="shared" si="530"/>
        <v xml:space="preserve">5-17-2012 1:51 </v>
      </c>
      <c r="P8485">
        <f t="shared" si="531"/>
        <v>0.99999999994179234</v>
      </c>
      <c r="Q8485">
        <v>68</v>
      </c>
      <c r="R8485">
        <v>0.99999999994179234</v>
      </c>
      <c r="S8485">
        <v>80.099999999999994</v>
      </c>
    </row>
    <row r="8486" spans="1:19" x14ac:dyDescent="0.25">
      <c r="A8486" t="s">
        <v>8517</v>
      </c>
      <c r="B8486">
        <v>82.9</v>
      </c>
      <c r="D8486" t="str">
        <f t="shared" si="528"/>
        <v xml:space="preserve">5-21-2011 14:51 </v>
      </c>
      <c r="E8486">
        <f t="shared" si="529"/>
        <v>1.0000000001164153</v>
      </c>
      <c r="F8486">
        <v>82.9</v>
      </c>
      <c r="K8486" t="s">
        <v>18092</v>
      </c>
      <c r="L8486">
        <v>66.2</v>
      </c>
      <c r="N8486" t="s">
        <v>18200</v>
      </c>
      <c r="O8486" t="str">
        <f t="shared" si="530"/>
        <v xml:space="preserve">5-17-2012 0:51 </v>
      </c>
      <c r="P8486">
        <f t="shared" si="531"/>
        <v>0.99999999994179234</v>
      </c>
      <c r="Q8486">
        <v>69.099999999999994</v>
      </c>
      <c r="R8486">
        <v>0.99999999994179234</v>
      </c>
      <c r="S8486">
        <v>80.099999999999994</v>
      </c>
    </row>
    <row r="8487" spans="1:19" x14ac:dyDescent="0.25">
      <c r="A8487" t="s">
        <v>8518</v>
      </c>
      <c r="B8487">
        <v>82.9</v>
      </c>
      <c r="D8487" t="str">
        <f t="shared" si="528"/>
        <v xml:space="preserve">5-21-2011 13:51 </v>
      </c>
      <c r="E8487">
        <f t="shared" si="529"/>
        <v>0.99999999994179234</v>
      </c>
      <c r="F8487">
        <v>82.9</v>
      </c>
      <c r="K8487" t="s">
        <v>18093</v>
      </c>
      <c r="L8487">
        <v>66</v>
      </c>
      <c r="N8487" t="s">
        <v>18201</v>
      </c>
      <c r="O8487" t="str">
        <f t="shared" si="530"/>
        <v xml:space="preserve">5-16-2012 23:51 </v>
      </c>
      <c r="P8487">
        <f t="shared" si="531"/>
        <v>1.0000000001164153</v>
      </c>
      <c r="Q8487">
        <v>69.099999999999994</v>
      </c>
      <c r="R8487">
        <v>0.41666666662786156</v>
      </c>
      <c r="S8487">
        <v>80.099999999999994</v>
      </c>
    </row>
    <row r="8488" spans="1:19" x14ac:dyDescent="0.25">
      <c r="A8488" t="s">
        <v>8519</v>
      </c>
      <c r="B8488">
        <v>81</v>
      </c>
      <c r="D8488" t="str">
        <f t="shared" si="528"/>
        <v xml:space="preserve">5-21-2011 12:51 </v>
      </c>
      <c r="E8488">
        <f t="shared" si="529"/>
        <v>0.99999999994179234</v>
      </c>
      <c r="F8488">
        <v>81</v>
      </c>
      <c r="K8488" t="s">
        <v>18094</v>
      </c>
      <c r="L8488">
        <v>66.2</v>
      </c>
      <c r="N8488" t="s">
        <v>18202</v>
      </c>
      <c r="O8488" t="str">
        <f t="shared" si="530"/>
        <v xml:space="preserve">5-16-2012 22:51 </v>
      </c>
      <c r="P8488">
        <f t="shared" si="531"/>
        <v>0.99999999994179234</v>
      </c>
      <c r="Q8488">
        <v>69.099999999999994</v>
      </c>
      <c r="R8488">
        <v>0.38333333336049691</v>
      </c>
      <c r="S8488">
        <v>80.099999999999994</v>
      </c>
    </row>
    <row r="8489" spans="1:19" x14ac:dyDescent="0.25">
      <c r="A8489" t="s">
        <v>8520</v>
      </c>
      <c r="B8489">
        <v>78.099999999999994</v>
      </c>
      <c r="D8489" t="str">
        <f t="shared" si="528"/>
        <v xml:space="preserve">5-21-2011 11:51 </v>
      </c>
      <c r="E8489">
        <f t="shared" si="529"/>
        <v>1.0000000001164153</v>
      </c>
      <c r="F8489">
        <v>78.099999999999994</v>
      </c>
      <c r="K8489" t="s">
        <v>18095</v>
      </c>
      <c r="L8489">
        <v>66</v>
      </c>
      <c r="N8489" t="s">
        <v>18203</v>
      </c>
      <c r="O8489" t="str">
        <f t="shared" si="530"/>
        <v xml:space="preserve">5-16-2012 21:51 </v>
      </c>
      <c r="P8489">
        <f t="shared" si="531"/>
        <v>0.99999999994179234</v>
      </c>
      <c r="Q8489">
        <v>70</v>
      </c>
      <c r="R8489">
        <v>0.63333333330228925</v>
      </c>
      <c r="S8489">
        <v>80.099999999999994</v>
      </c>
    </row>
    <row r="8490" spans="1:19" x14ac:dyDescent="0.25">
      <c r="A8490" t="s">
        <v>8521</v>
      </c>
      <c r="B8490">
        <v>75.900000000000006</v>
      </c>
      <c r="D8490" t="str">
        <f t="shared" si="528"/>
        <v xml:space="preserve">5-21-2011 10:51 </v>
      </c>
      <c r="E8490">
        <f t="shared" si="529"/>
        <v>0.99999999994179234</v>
      </c>
      <c r="F8490">
        <v>75.900000000000006</v>
      </c>
      <c r="K8490" t="s">
        <v>18096</v>
      </c>
      <c r="L8490">
        <v>66</v>
      </c>
      <c r="N8490" t="s">
        <v>18204</v>
      </c>
      <c r="O8490" t="str">
        <f t="shared" si="530"/>
        <v xml:space="preserve">5-16-2012 20:51 </v>
      </c>
      <c r="P8490">
        <f t="shared" si="531"/>
        <v>1.0000000001164153</v>
      </c>
      <c r="Q8490">
        <v>73</v>
      </c>
      <c r="R8490">
        <v>0.99999999994179234</v>
      </c>
      <c r="S8490">
        <v>80.099999999999994</v>
      </c>
    </row>
    <row r="8491" spans="1:19" x14ac:dyDescent="0.25">
      <c r="A8491" t="s">
        <v>8522</v>
      </c>
      <c r="B8491">
        <v>73.900000000000006</v>
      </c>
      <c r="D8491" t="str">
        <f t="shared" si="528"/>
        <v xml:space="preserve">5-21-2011 9:51 </v>
      </c>
      <c r="E8491">
        <f t="shared" si="529"/>
        <v>0.91666666668606922</v>
      </c>
      <c r="F8491">
        <v>73.900000000000006</v>
      </c>
      <c r="K8491" t="s">
        <v>18097</v>
      </c>
      <c r="L8491">
        <v>66</v>
      </c>
      <c r="N8491" t="s">
        <v>18205</v>
      </c>
      <c r="O8491" t="str">
        <f t="shared" si="530"/>
        <v xml:space="preserve">5-16-2012 19:51 </v>
      </c>
      <c r="P8491">
        <f t="shared" si="531"/>
        <v>0.99999999994179234</v>
      </c>
      <c r="Q8491">
        <v>73.900000000000006</v>
      </c>
      <c r="R8491">
        <v>0.70000000001164153</v>
      </c>
      <c r="S8491">
        <v>80.099999999999994</v>
      </c>
    </row>
    <row r="8492" spans="1:19" x14ac:dyDescent="0.25">
      <c r="A8492" t="s">
        <v>8523</v>
      </c>
      <c r="B8492">
        <v>68</v>
      </c>
      <c r="D8492" t="str">
        <f t="shared" si="528"/>
        <v xml:space="preserve">5-21-2011 8:56 </v>
      </c>
      <c r="E8492">
        <f t="shared" si="529"/>
        <v>8.3333333255723119E-2</v>
      </c>
      <c r="F8492">
        <v>68</v>
      </c>
      <c r="K8492" t="s">
        <v>18098</v>
      </c>
      <c r="L8492">
        <v>66.900000000000006</v>
      </c>
      <c r="N8492" t="s">
        <v>18206</v>
      </c>
      <c r="O8492" t="str">
        <f t="shared" si="530"/>
        <v xml:space="preserve">5-16-2012 18:51 </v>
      </c>
      <c r="P8492">
        <f t="shared" si="531"/>
        <v>0.99999999994179234</v>
      </c>
      <c r="Q8492">
        <v>75.900000000000006</v>
      </c>
      <c r="R8492">
        <v>1.0000000001164153</v>
      </c>
      <c r="S8492">
        <v>80.099999999999994</v>
      </c>
    </row>
    <row r="8493" spans="1:19" x14ac:dyDescent="0.25">
      <c r="A8493" t="s">
        <v>8524</v>
      </c>
      <c r="B8493">
        <v>70</v>
      </c>
      <c r="D8493" t="str">
        <f t="shared" si="528"/>
        <v xml:space="preserve">5-21-2011 8:51 </v>
      </c>
      <c r="E8493">
        <f t="shared" si="529"/>
        <v>1.0000000001164153</v>
      </c>
      <c r="F8493">
        <v>70</v>
      </c>
      <c r="K8493" t="s">
        <v>18099</v>
      </c>
      <c r="L8493">
        <v>66.900000000000006</v>
      </c>
      <c r="N8493" t="s">
        <v>18207</v>
      </c>
      <c r="O8493" t="str">
        <f t="shared" si="530"/>
        <v xml:space="preserve">5-16-2012 17:51 </v>
      </c>
      <c r="P8493">
        <f t="shared" si="531"/>
        <v>1.0000000001164153</v>
      </c>
      <c r="Q8493">
        <v>79</v>
      </c>
      <c r="R8493">
        <v>0.99999999994179234</v>
      </c>
      <c r="S8493">
        <v>80.099999999999994</v>
      </c>
    </row>
    <row r="8494" spans="1:19" x14ac:dyDescent="0.25">
      <c r="A8494" t="s">
        <v>8525</v>
      </c>
      <c r="B8494">
        <v>64.900000000000006</v>
      </c>
      <c r="D8494" t="str">
        <f t="shared" si="528"/>
        <v xml:space="preserve">5-21-2011 7:51 </v>
      </c>
      <c r="E8494">
        <f t="shared" si="529"/>
        <v>0.99999999994179234</v>
      </c>
      <c r="F8494">
        <v>64.900000000000006</v>
      </c>
      <c r="K8494" t="s">
        <v>18100</v>
      </c>
      <c r="L8494">
        <v>66</v>
      </c>
      <c r="N8494" t="s">
        <v>18208</v>
      </c>
      <c r="O8494" t="str">
        <f t="shared" si="530"/>
        <v xml:space="preserve">5-16-2012 16:51 </v>
      </c>
      <c r="P8494">
        <f t="shared" si="531"/>
        <v>0.99999999994179234</v>
      </c>
      <c r="Q8494">
        <v>80.099999999999994</v>
      </c>
      <c r="R8494">
        <v>1.0000000001164153</v>
      </c>
      <c r="S8494">
        <v>80.099999999999994</v>
      </c>
    </row>
    <row r="8495" spans="1:19" x14ac:dyDescent="0.25">
      <c r="A8495" t="s">
        <v>8526</v>
      </c>
      <c r="B8495">
        <v>57</v>
      </c>
      <c r="D8495" t="str">
        <f t="shared" si="528"/>
        <v xml:space="preserve">5-21-2011 6:51 </v>
      </c>
      <c r="E8495">
        <f t="shared" si="529"/>
        <v>0.99999999994179234</v>
      </c>
      <c r="F8495">
        <v>57</v>
      </c>
      <c r="K8495" t="s">
        <v>18101</v>
      </c>
      <c r="L8495">
        <v>69.099999999999994</v>
      </c>
      <c r="N8495" t="s">
        <v>18209</v>
      </c>
      <c r="O8495" t="str">
        <f t="shared" si="530"/>
        <v xml:space="preserve">5-16-2012 15:51 </v>
      </c>
      <c r="P8495">
        <f t="shared" si="531"/>
        <v>0.99999999994179234</v>
      </c>
      <c r="Q8495">
        <v>80.099999999999994</v>
      </c>
      <c r="R8495">
        <v>0.99999999994179234</v>
      </c>
      <c r="S8495">
        <v>80.099999999999994</v>
      </c>
    </row>
    <row r="8496" spans="1:19" x14ac:dyDescent="0.25">
      <c r="A8496" t="s">
        <v>8527</v>
      </c>
      <c r="B8496">
        <v>55.9</v>
      </c>
      <c r="D8496" t="str">
        <f t="shared" si="528"/>
        <v xml:space="preserve">5-21-2011 5:51 </v>
      </c>
      <c r="E8496">
        <f t="shared" si="529"/>
        <v>1.0000000001164153</v>
      </c>
      <c r="F8496">
        <v>55.9</v>
      </c>
      <c r="K8496" t="s">
        <v>18102</v>
      </c>
      <c r="L8496">
        <v>71.099999999999994</v>
      </c>
      <c r="N8496" t="s">
        <v>18210</v>
      </c>
      <c r="O8496" t="str">
        <f t="shared" si="530"/>
        <v xml:space="preserve">5-16-2012 14:51 </v>
      </c>
      <c r="P8496">
        <f t="shared" si="531"/>
        <v>1.0000000001164153</v>
      </c>
      <c r="Q8496">
        <v>80.099999999999994</v>
      </c>
      <c r="R8496">
        <v>0.99999999994179234</v>
      </c>
      <c r="S8496">
        <v>80.099999999999994</v>
      </c>
    </row>
    <row r="8497" spans="1:19" x14ac:dyDescent="0.25">
      <c r="A8497" t="s">
        <v>8528</v>
      </c>
      <c r="B8497">
        <v>57.9</v>
      </c>
      <c r="D8497" t="str">
        <f t="shared" si="528"/>
        <v xml:space="preserve">5-21-2011 4:51 </v>
      </c>
      <c r="E8497">
        <f t="shared" si="529"/>
        <v>0.99999999994179234</v>
      </c>
      <c r="F8497">
        <v>57.9</v>
      </c>
      <c r="K8497" t="s">
        <v>18103</v>
      </c>
      <c r="L8497">
        <v>72</v>
      </c>
      <c r="N8497" t="s">
        <v>18211</v>
      </c>
      <c r="O8497" t="str">
        <f t="shared" si="530"/>
        <v xml:space="preserve">5-16-2012 13:51 </v>
      </c>
      <c r="P8497">
        <f t="shared" si="531"/>
        <v>0.99999999994179234</v>
      </c>
      <c r="Q8497">
        <v>82</v>
      </c>
      <c r="R8497">
        <v>0.99999999994179234</v>
      </c>
      <c r="S8497">
        <v>80.099999999999994</v>
      </c>
    </row>
    <row r="8498" spans="1:19" x14ac:dyDescent="0.25">
      <c r="A8498" t="s">
        <v>8529</v>
      </c>
      <c r="B8498">
        <v>59</v>
      </c>
      <c r="D8498" t="str">
        <f t="shared" si="528"/>
        <v xml:space="preserve">5-21-2011 3:51 </v>
      </c>
      <c r="E8498">
        <f t="shared" si="529"/>
        <v>0.99999999994179234</v>
      </c>
      <c r="F8498">
        <v>59</v>
      </c>
      <c r="K8498" t="s">
        <v>18104</v>
      </c>
      <c r="L8498">
        <v>73</v>
      </c>
      <c r="N8498" t="s">
        <v>18212</v>
      </c>
      <c r="O8498" t="str">
        <f t="shared" si="530"/>
        <v xml:space="preserve">5-16-2012 12:51 </v>
      </c>
      <c r="P8498">
        <f t="shared" si="531"/>
        <v>0.99999999994179234</v>
      </c>
      <c r="Q8498">
        <v>81</v>
      </c>
      <c r="R8498">
        <v>0.99999999994179234</v>
      </c>
      <c r="S8498">
        <v>80.099999999999994</v>
      </c>
    </row>
    <row r="8499" spans="1:19" x14ac:dyDescent="0.25">
      <c r="A8499" t="s">
        <v>8530</v>
      </c>
      <c r="B8499">
        <v>59</v>
      </c>
      <c r="D8499" t="str">
        <f t="shared" si="528"/>
        <v xml:space="preserve">5-21-2011 2:51 </v>
      </c>
      <c r="E8499">
        <f t="shared" si="529"/>
        <v>1.0000000001164153</v>
      </c>
      <c r="F8499">
        <v>59</v>
      </c>
      <c r="K8499" t="s">
        <v>18105</v>
      </c>
      <c r="L8499">
        <v>75</v>
      </c>
      <c r="N8499" t="s">
        <v>18213</v>
      </c>
      <c r="O8499" t="str">
        <f t="shared" si="530"/>
        <v xml:space="preserve">5-16-2012 11:51 </v>
      </c>
      <c r="P8499">
        <f t="shared" si="531"/>
        <v>1.0000000001164153</v>
      </c>
      <c r="Q8499">
        <v>77</v>
      </c>
      <c r="R8499">
        <v>0.99999999994179234</v>
      </c>
      <c r="S8499">
        <v>80.099999999999994</v>
      </c>
    </row>
    <row r="8500" spans="1:19" x14ac:dyDescent="0.25">
      <c r="A8500" t="s">
        <v>8531</v>
      </c>
      <c r="B8500">
        <v>59</v>
      </c>
      <c r="D8500" t="str">
        <f t="shared" si="528"/>
        <v xml:space="preserve">5-21-2011 1:51 </v>
      </c>
      <c r="E8500">
        <f t="shared" si="529"/>
        <v>0.99999999994179234</v>
      </c>
      <c r="F8500">
        <v>59</v>
      </c>
      <c r="K8500" t="s">
        <v>18106</v>
      </c>
      <c r="L8500">
        <v>75.900000000000006</v>
      </c>
      <c r="N8500" t="s">
        <v>18214</v>
      </c>
      <c r="O8500" t="str">
        <f t="shared" si="530"/>
        <v xml:space="preserve">5-16-2012 10:51 </v>
      </c>
      <c r="P8500">
        <f t="shared" si="531"/>
        <v>0.99999999994179234</v>
      </c>
      <c r="Q8500">
        <v>75.900000000000006</v>
      </c>
      <c r="R8500">
        <v>0.99999999994179234</v>
      </c>
      <c r="S8500">
        <v>80.099999999999994</v>
      </c>
    </row>
    <row r="8501" spans="1:19" x14ac:dyDescent="0.25">
      <c r="A8501" t="s">
        <v>8532</v>
      </c>
      <c r="B8501">
        <v>62.1</v>
      </c>
      <c r="D8501" t="str">
        <f t="shared" si="528"/>
        <v xml:space="preserve">5-21-2011 0:51 </v>
      </c>
      <c r="E8501">
        <f t="shared" si="529"/>
        <v>0.99999999994179234</v>
      </c>
      <c r="F8501">
        <v>62.1</v>
      </c>
      <c r="K8501" t="s">
        <v>18107</v>
      </c>
      <c r="L8501">
        <v>77</v>
      </c>
      <c r="N8501" t="s">
        <v>18215</v>
      </c>
      <c r="O8501" t="str">
        <f t="shared" si="530"/>
        <v xml:space="preserve">5-16-2012 9:51 </v>
      </c>
      <c r="P8501">
        <f t="shared" si="531"/>
        <v>0.55000000004656613</v>
      </c>
      <c r="Q8501">
        <v>73</v>
      </c>
      <c r="R8501">
        <v>0.99999999994179234</v>
      </c>
      <c r="S8501">
        <v>80.099999999999994</v>
      </c>
    </row>
    <row r="8502" spans="1:19" x14ac:dyDescent="0.25">
      <c r="A8502" t="s">
        <v>8533</v>
      </c>
      <c r="B8502">
        <v>63</v>
      </c>
      <c r="D8502" t="str">
        <f t="shared" si="528"/>
        <v xml:space="preserve">5-20-2011 23:51 </v>
      </c>
      <c r="E8502">
        <f t="shared" si="529"/>
        <v>1.0000000001164153</v>
      </c>
      <c r="F8502">
        <v>63</v>
      </c>
      <c r="K8502" t="s">
        <v>18108</v>
      </c>
      <c r="L8502">
        <v>78.099999999999994</v>
      </c>
      <c r="N8502" t="s">
        <v>18216</v>
      </c>
      <c r="O8502" t="str">
        <f t="shared" si="530"/>
        <v xml:space="preserve">5-16-2012 9:18 </v>
      </c>
      <c r="P8502">
        <f t="shared" si="531"/>
        <v>0.33333333319751546</v>
      </c>
      <c r="Q8502">
        <v>69.8</v>
      </c>
      <c r="R8502">
        <v>1.0000000001164153</v>
      </c>
      <c r="S8502">
        <v>80.099999999999994</v>
      </c>
    </row>
    <row r="8503" spans="1:19" x14ac:dyDescent="0.25">
      <c r="A8503" t="s">
        <v>8534</v>
      </c>
      <c r="B8503">
        <v>64.900000000000006</v>
      </c>
      <c r="D8503" t="str">
        <f t="shared" si="528"/>
        <v xml:space="preserve">5-20-2011 22:51 </v>
      </c>
      <c r="E8503">
        <f t="shared" si="529"/>
        <v>0.99999999994179234</v>
      </c>
      <c r="F8503">
        <v>64.900000000000006</v>
      </c>
      <c r="K8503" t="s">
        <v>18109</v>
      </c>
      <c r="L8503">
        <v>79</v>
      </c>
      <c r="N8503" t="s">
        <v>18217</v>
      </c>
      <c r="O8503" t="str">
        <f t="shared" si="530"/>
        <v xml:space="preserve">5-16-2012 8:58 </v>
      </c>
      <c r="P8503">
        <f t="shared" si="531"/>
        <v>0.11666666669771075</v>
      </c>
      <c r="Q8503">
        <v>69.8</v>
      </c>
      <c r="R8503">
        <v>0.99999999994179234</v>
      </c>
      <c r="S8503">
        <v>80.099999999999994</v>
      </c>
    </row>
    <row r="8504" spans="1:19" x14ac:dyDescent="0.25">
      <c r="A8504" t="s">
        <v>8535</v>
      </c>
      <c r="B8504">
        <v>66.900000000000006</v>
      </c>
      <c r="D8504" t="str">
        <f t="shared" si="528"/>
        <v xml:space="preserve">5-20-2011 21:51 </v>
      </c>
      <c r="E8504">
        <f t="shared" si="529"/>
        <v>0.99999999994179234</v>
      </c>
      <c r="F8504">
        <v>66.900000000000006</v>
      </c>
      <c r="K8504" t="s">
        <v>18110</v>
      </c>
      <c r="L8504">
        <v>81</v>
      </c>
      <c r="N8504" t="s">
        <v>18218</v>
      </c>
      <c r="O8504" t="str">
        <f t="shared" si="530"/>
        <v xml:space="preserve">5-16-2012 8:51 </v>
      </c>
      <c r="P8504">
        <f t="shared" si="531"/>
        <v>1.0000000001164153</v>
      </c>
      <c r="Q8504">
        <v>70</v>
      </c>
      <c r="R8504">
        <v>1.0000000001164153</v>
      </c>
      <c r="S8504">
        <v>80.099999999999994</v>
      </c>
    </row>
    <row r="8505" spans="1:19" x14ac:dyDescent="0.25">
      <c r="A8505" t="s">
        <v>8536</v>
      </c>
      <c r="B8505">
        <v>71.099999999999994</v>
      </c>
      <c r="D8505" t="str">
        <f t="shared" si="528"/>
        <v xml:space="preserve">5-20-2011 20:51 </v>
      </c>
      <c r="E8505">
        <f t="shared" si="529"/>
        <v>1.0000000001164153</v>
      </c>
      <c r="F8505">
        <v>71.099999999999994</v>
      </c>
      <c r="K8505" t="s">
        <v>18111</v>
      </c>
      <c r="L8505">
        <v>79</v>
      </c>
      <c r="N8505" t="s">
        <v>18219</v>
      </c>
      <c r="O8505" t="str">
        <f t="shared" si="530"/>
        <v xml:space="preserve">5-16-2012 7:51 </v>
      </c>
      <c r="P8505">
        <f t="shared" si="531"/>
        <v>0.99999999994179234</v>
      </c>
      <c r="Q8505">
        <v>68</v>
      </c>
      <c r="R8505">
        <v>1.0000000001164153</v>
      </c>
      <c r="S8505">
        <v>80.099999999999994</v>
      </c>
    </row>
    <row r="8506" spans="1:19" x14ac:dyDescent="0.25">
      <c r="A8506" t="s">
        <v>8537</v>
      </c>
      <c r="B8506">
        <v>75.900000000000006</v>
      </c>
      <c r="D8506" t="str">
        <f t="shared" si="528"/>
        <v xml:space="preserve">5-20-2011 19:51 </v>
      </c>
      <c r="E8506">
        <f t="shared" si="529"/>
        <v>0.99999999994179234</v>
      </c>
      <c r="F8506">
        <v>75.900000000000006</v>
      </c>
      <c r="K8506" t="s">
        <v>18112</v>
      </c>
      <c r="L8506">
        <v>77</v>
      </c>
      <c r="N8506" t="s">
        <v>18220</v>
      </c>
      <c r="O8506" t="str">
        <f t="shared" si="530"/>
        <v xml:space="preserve">5-16-2012 6:51 </v>
      </c>
      <c r="P8506">
        <f t="shared" si="531"/>
        <v>0.99999999994179234</v>
      </c>
      <c r="Q8506">
        <v>66.900000000000006</v>
      </c>
      <c r="R8506">
        <v>1.0000000001164153</v>
      </c>
      <c r="S8506">
        <v>80.099999999999994</v>
      </c>
    </row>
    <row r="8507" spans="1:19" x14ac:dyDescent="0.25">
      <c r="A8507" t="s">
        <v>8538</v>
      </c>
      <c r="B8507">
        <v>77</v>
      </c>
      <c r="D8507" t="str">
        <f t="shared" si="528"/>
        <v xml:space="preserve">5-20-2011 18:51 </v>
      </c>
      <c r="E8507">
        <f t="shared" si="529"/>
        <v>0.99999999994179234</v>
      </c>
      <c r="F8507">
        <v>77</v>
      </c>
      <c r="K8507" t="s">
        <v>18113</v>
      </c>
      <c r="L8507">
        <v>73.900000000000006</v>
      </c>
      <c r="N8507" t="s">
        <v>18221</v>
      </c>
      <c r="O8507" t="str">
        <f t="shared" si="530"/>
        <v xml:space="preserve">5-16-2012 5:51 </v>
      </c>
      <c r="P8507">
        <f t="shared" si="531"/>
        <v>1.0000000001164153</v>
      </c>
      <c r="Q8507">
        <v>68</v>
      </c>
      <c r="R8507">
        <v>1.0000000001164153</v>
      </c>
      <c r="S8507">
        <v>80.099999999999994</v>
      </c>
    </row>
    <row r="8508" spans="1:19" x14ac:dyDescent="0.25">
      <c r="A8508" t="s">
        <v>8539</v>
      </c>
      <c r="B8508">
        <v>80.099999999999994</v>
      </c>
      <c r="D8508" t="str">
        <f t="shared" si="528"/>
        <v xml:space="preserve">5-20-2011 17:51 </v>
      </c>
      <c r="E8508">
        <f t="shared" si="529"/>
        <v>1.0000000001164153</v>
      </c>
      <c r="F8508">
        <v>80.099999999999994</v>
      </c>
      <c r="K8508" t="s">
        <v>18114</v>
      </c>
      <c r="L8508">
        <v>71.099999999999994</v>
      </c>
      <c r="N8508" t="s">
        <v>18222</v>
      </c>
      <c r="O8508" t="str">
        <f t="shared" si="530"/>
        <v xml:space="preserve">5-16-2012 4:51 </v>
      </c>
      <c r="P8508">
        <f t="shared" si="531"/>
        <v>0.99999999994179234</v>
      </c>
      <c r="Q8508">
        <v>66.900000000000006</v>
      </c>
      <c r="R8508">
        <v>0.99999999994179234</v>
      </c>
      <c r="S8508">
        <v>80.099999999999994</v>
      </c>
    </row>
    <row r="8509" spans="1:19" x14ac:dyDescent="0.25">
      <c r="A8509" t="s">
        <v>8540</v>
      </c>
      <c r="B8509">
        <v>81</v>
      </c>
      <c r="D8509" t="str">
        <f t="shared" si="528"/>
        <v xml:space="preserve">5-20-2011 16:51 </v>
      </c>
      <c r="E8509">
        <f t="shared" si="529"/>
        <v>0.99999999994179234</v>
      </c>
      <c r="F8509">
        <v>81</v>
      </c>
      <c r="K8509" t="s">
        <v>18115</v>
      </c>
      <c r="L8509">
        <v>66</v>
      </c>
      <c r="N8509" t="s">
        <v>18223</v>
      </c>
      <c r="O8509" t="str">
        <f t="shared" si="530"/>
        <v xml:space="preserve">5-16-2012 3:51 </v>
      </c>
      <c r="P8509">
        <f t="shared" si="531"/>
        <v>0.99999999994179234</v>
      </c>
      <c r="Q8509">
        <v>66.900000000000006</v>
      </c>
      <c r="R8509">
        <v>0.99999999994179234</v>
      </c>
      <c r="S8509">
        <v>80.099999999999994</v>
      </c>
    </row>
    <row r="8510" spans="1:19" x14ac:dyDescent="0.25">
      <c r="A8510" t="s">
        <v>8541</v>
      </c>
      <c r="B8510">
        <v>81</v>
      </c>
      <c r="D8510" t="str">
        <f t="shared" si="528"/>
        <v xml:space="preserve">5-20-2011 15:51 </v>
      </c>
      <c r="E8510">
        <f t="shared" si="529"/>
        <v>0.99999999994179234</v>
      </c>
      <c r="F8510">
        <v>81</v>
      </c>
      <c r="K8510" t="s">
        <v>18116</v>
      </c>
      <c r="L8510">
        <v>61</v>
      </c>
      <c r="N8510" t="s">
        <v>18224</v>
      </c>
      <c r="O8510" t="str">
        <f t="shared" si="530"/>
        <v xml:space="preserve">5-16-2012 2:51 </v>
      </c>
      <c r="P8510">
        <f t="shared" si="531"/>
        <v>1.0000000001164153</v>
      </c>
      <c r="Q8510">
        <v>66.900000000000006</v>
      </c>
      <c r="R8510">
        <v>0.99999999994179234</v>
      </c>
      <c r="S8510">
        <v>80.099999999999994</v>
      </c>
    </row>
    <row r="8511" spans="1:19" x14ac:dyDescent="0.25">
      <c r="A8511" t="s">
        <v>8542</v>
      </c>
      <c r="B8511">
        <v>77</v>
      </c>
      <c r="D8511" t="str">
        <f t="shared" si="528"/>
        <v xml:space="preserve">5-20-2011 14:51 </v>
      </c>
      <c r="E8511">
        <f t="shared" si="529"/>
        <v>1.0000000001164153</v>
      </c>
      <c r="F8511">
        <v>77</v>
      </c>
      <c r="K8511" t="s">
        <v>18117</v>
      </c>
      <c r="L8511">
        <v>57</v>
      </c>
      <c r="N8511" t="s">
        <v>18225</v>
      </c>
      <c r="O8511" t="str">
        <f t="shared" si="530"/>
        <v xml:space="preserve">5-16-2012 1:51 </v>
      </c>
      <c r="P8511">
        <f t="shared" si="531"/>
        <v>0.99999999994179234</v>
      </c>
      <c r="Q8511">
        <v>66.900000000000006</v>
      </c>
      <c r="R8511">
        <v>1.0000000001164153</v>
      </c>
      <c r="S8511">
        <v>80.099999999999994</v>
      </c>
    </row>
    <row r="8512" spans="1:19" x14ac:dyDescent="0.25">
      <c r="A8512" t="s">
        <v>8543</v>
      </c>
      <c r="B8512">
        <v>77</v>
      </c>
      <c r="D8512" t="str">
        <f t="shared" si="528"/>
        <v xml:space="preserve">5-20-2011 13:51 </v>
      </c>
      <c r="E8512">
        <f t="shared" si="529"/>
        <v>0.99999999994179234</v>
      </c>
      <c r="F8512">
        <v>77</v>
      </c>
      <c r="K8512" t="s">
        <v>18118</v>
      </c>
      <c r="L8512">
        <v>53.1</v>
      </c>
      <c r="N8512" t="s">
        <v>18226</v>
      </c>
      <c r="O8512" t="str">
        <f t="shared" si="530"/>
        <v xml:space="preserve">5-16-2012 0:51 </v>
      </c>
      <c r="P8512">
        <f t="shared" si="531"/>
        <v>0.99999999994179234</v>
      </c>
      <c r="Q8512">
        <v>66</v>
      </c>
      <c r="R8512">
        <v>0.99999999994179234</v>
      </c>
      <c r="S8512">
        <v>80.099999999999994</v>
      </c>
    </row>
    <row r="8513" spans="1:19" x14ac:dyDescent="0.25">
      <c r="A8513" t="s">
        <v>8544</v>
      </c>
      <c r="B8513">
        <v>80.099999999999994</v>
      </c>
      <c r="D8513" t="str">
        <f t="shared" si="528"/>
        <v xml:space="preserve">5-20-2011 12:51 </v>
      </c>
      <c r="E8513">
        <f t="shared" si="529"/>
        <v>0.99999999994179234</v>
      </c>
      <c r="F8513">
        <v>80.099999999999994</v>
      </c>
      <c r="K8513" t="s">
        <v>18119</v>
      </c>
      <c r="L8513">
        <v>54</v>
      </c>
      <c r="N8513" t="s">
        <v>18227</v>
      </c>
      <c r="O8513" t="str">
        <f t="shared" si="530"/>
        <v xml:space="preserve">5-15-2012 23:51 </v>
      </c>
      <c r="P8513">
        <f t="shared" si="531"/>
        <v>1.0000000001164153</v>
      </c>
      <c r="Q8513">
        <v>68</v>
      </c>
      <c r="R8513">
        <v>0.99999999994179234</v>
      </c>
      <c r="S8513">
        <v>80.099999999999994</v>
      </c>
    </row>
    <row r="8514" spans="1:19" x14ac:dyDescent="0.25">
      <c r="A8514" t="s">
        <v>8545</v>
      </c>
      <c r="B8514">
        <v>75.900000000000006</v>
      </c>
      <c r="D8514" t="str">
        <f t="shared" si="528"/>
        <v xml:space="preserve">5-20-2011 11:51 </v>
      </c>
      <c r="E8514">
        <f t="shared" si="529"/>
        <v>1.0000000001164153</v>
      </c>
      <c r="F8514">
        <v>75.900000000000006</v>
      </c>
      <c r="K8514" t="s">
        <v>18120</v>
      </c>
      <c r="L8514">
        <v>53.1</v>
      </c>
      <c r="N8514" t="s">
        <v>18228</v>
      </c>
      <c r="O8514" t="str">
        <f t="shared" si="530"/>
        <v xml:space="preserve">5-15-2012 22:51 </v>
      </c>
      <c r="P8514">
        <f t="shared" si="531"/>
        <v>0.99999999994179234</v>
      </c>
      <c r="Q8514">
        <v>69.099999999999994</v>
      </c>
      <c r="R8514">
        <v>1.0000000001164153</v>
      </c>
      <c r="S8514">
        <v>80.099999999999994</v>
      </c>
    </row>
    <row r="8515" spans="1:19" x14ac:dyDescent="0.25">
      <c r="A8515" t="s">
        <v>8546</v>
      </c>
      <c r="B8515">
        <v>73</v>
      </c>
      <c r="D8515" t="str">
        <f t="shared" ref="D8515:D8578" si="532">LEFT(A8515,LEN(A8515)-3)</f>
        <v xml:space="preserve">5-20-2011 10:51 </v>
      </c>
      <c r="E8515">
        <f t="shared" ref="E8515:E8578" si="533">(D8515-D8516)*24</f>
        <v>0.99999999994179234</v>
      </c>
      <c r="F8515">
        <v>73</v>
      </c>
      <c r="K8515" t="s">
        <v>18121</v>
      </c>
      <c r="L8515">
        <v>54</v>
      </c>
      <c r="N8515" t="s">
        <v>18229</v>
      </c>
      <c r="O8515" t="str">
        <f t="shared" ref="O8515:O8578" si="534">LEFT(N8515,LEN(N8515)-3)</f>
        <v xml:space="preserve">5-15-2012 21:51 </v>
      </c>
      <c r="P8515">
        <f t="shared" ref="P8515:P8578" si="535">(O8515-O8516)*24</f>
        <v>0.99999999994179234</v>
      </c>
      <c r="Q8515">
        <v>70</v>
      </c>
      <c r="R8515">
        <v>0.99999999994179234</v>
      </c>
      <c r="S8515">
        <v>80.099999999999994</v>
      </c>
    </row>
    <row r="8516" spans="1:19" x14ac:dyDescent="0.25">
      <c r="A8516" t="s">
        <v>8547</v>
      </c>
      <c r="B8516">
        <v>70</v>
      </c>
      <c r="D8516" t="str">
        <f t="shared" si="532"/>
        <v xml:space="preserve">5-20-2011 9:51 </v>
      </c>
      <c r="E8516">
        <f t="shared" si="533"/>
        <v>0.99999999994179234</v>
      </c>
      <c r="F8516">
        <v>70</v>
      </c>
      <c r="K8516" t="s">
        <v>18122</v>
      </c>
      <c r="L8516">
        <v>55</v>
      </c>
      <c r="N8516" t="s">
        <v>18230</v>
      </c>
      <c r="O8516" t="str">
        <f t="shared" si="534"/>
        <v xml:space="preserve">5-15-2012 20:51 </v>
      </c>
      <c r="P8516">
        <f t="shared" si="535"/>
        <v>1.0000000001164153</v>
      </c>
      <c r="Q8516">
        <v>72</v>
      </c>
      <c r="R8516">
        <v>1.0000000001164153</v>
      </c>
      <c r="S8516">
        <v>80.099999999999994</v>
      </c>
    </row>
    <row r="8517" spans="1:19" x14ac:dyDescent="0.25">
      <c r="A8517" t="s">
        <v>8548</v>
      </c>
      <c r="B8517">
        <v>64.900000000000006</v>
      </c>
      <c r="D8517" t="str">
        <f t="shared" si="532"/>
        <v xml:space="preserve">5-20-2011 8:51 </v>
      </c>
      <c r="E8517">
        <f t="shared" si="533"/>
        <v>1.0000000001164153</v>
      </c>
      <c r="F8517">
        <v>64.900000000000006</v>
      </c>
      <c r="K8517" t="s">
        <v>18123</v>
      </c>
      <c r="L8517">
        <v>57</v>
      </c>
      <c r="N8517" t="s">
        <v>18231</v>
      </c>
      <c r="O8517" t="str">
        <f t="shared" si="534"/>
        <v xml:space="preserve">5-15-2012 19:51 </v>
      </c>
      <c r="P8517">
        <f t="shared" si="535"/>
        <v>0.99999999994179234</v>
      </c>
      <c r="Q8517">
        <v>73.900000000000006</v>
      </c>
      <c r="R8517">
        <v>0.99999999994179234</v>
      </c>
      <c r="S8517">
        <v>80.099999999999994</v>
      </c>
    </row>
    <row r="8518" spans="1:19" x14ac:dyDescent="0.25">
      <c r="A8518" t="s">
        <v>8549</v>
      </c>
      <c r="B8518">
        <v>64</v>
      </c>
      <c r="D8518" t="str">
        <f t="shared" si="532"/>
        <v xml:space="preserve">5-20-2011 7:51 </v>
      </c>
      <c r="E8518">
        <f t="shared" si="533"/>
        <v>0.99999999994179234</v>
      </c>
      <c r="F8518">
        <v>64</v>
      </c>
      <c r="K8518" t="s">
        <v>18124</v>
      </c>
      <c r="L8518">
        <v>59</v>
      </c>
      <c r="N8518" t="s">
        <v>18232</v>
      </c>
      <c r="O8518" t="str">
        <f t="shared" si="534"/>
        <v xml:space="preserve">5-15-2012 18:51 </v>
      </c>
      <c r="P8518">
        <f t="shared" si="535"/>
        <v>0.99999999994179234</v>
      </c>
      <c r="Q8518">
        <v>81</v>
      </c>
      <c r="R8518">
        <v>1.0000000001164153</v>
      </c>
      <c r="S8518">
        <v>80.099999999999994</v>
      </c>
    </row>
    <row r="8519" spans="1:19" x14ac:dyDescent="0.25">
      <c r="A8519" t="s">
        <v>8550</v>
      </c>
      <c r="B8519">
        <v>60.1</v>
      </c>
      <c r="D8519" t="str">
        <f t="shared" si="532"/>
        <v xml:space="preserve">5-20-2011 6:51 </v>
      </c>
      <c r="E8519">
        <f t="shared" si="533"/>
        <v>0.99999999994179234</v>
      </c>
      <c r="F8519">
        <v>60.1</v>
      </c>
      <c r="K8519" t="s">
        <v>18125</v>
      </c>
      <c r="L8519">
        <v>61</v>
      </c>
      <c r="N8519" t="s">
        <v>18233</v>
      </c>
      <c r="O8519" t="str">
        <f t="shared" si="534"/>
        <v xml:space="preserve">5-15-2012 17:51 </v>
      </c>
      <c r="P8519">
        <f t="shared" si="535"/>
        <v>1.0000000001164153</v>
      </c>
      <c r="Q8519">
        <v>82</v>
      </c>
      <c r="R8519">
        <v>0.99999999994179234</v>
      </c>
      <c r="S8519">
        <v>80.099999999999994</v>
      </c>
    </row>
    <row r="8520" spans="1:19" x14ac:dyDescent="0.25">
      <c r="A8520" t="s">
        <v>8551</v>
      </c>
      <c r="B8520">
        <v>60.1</v>
      </c>
      <c r="D8520" t="str">
        <f t="shared" si="532"/>
        <v xml:space="preserve">5-20-2011 5:51 </v>
      </c>
      <c r="E8520">
        <f t="shared" si="533"/>
        <v>1.0000000001164153</v>
      </c>
      <c r="F8520">
        <v>60.1</v>
      </c>
      <c r="K8520" t="s">
        <v>18126</v>
      </c>
      <c r="L8520">
        <v>63</v>
      </c>
      <c r="N8520" t="s">
        <v>18234</v>
      </c>
      <c r="O8520" t="str">
        <f t="shared" si="534"/>
        <v xml:space="preserve">5-15-2012 16:51 </v>
      </c>
      <c r="P8520">
        <f t="shared" si="535"/>
        <v>0.99999999994179234</v>
      </c>
      <c r="Q8520">
        <v>82</v>
      </c>
      <c r="R8520">
        <v>0.99999999994179234</v>
      </c>
      <c r="S8520">
        <v>80.099999999999994</v>
      </c>
    </row>
    <row r="8521" spans="1:19" x14ac:dyDescent="0.25">
      <c r="A8521" t="s">
        <v>8552</v>
      </c>
      <c r="B8521">
        <v>60.1</v>
      </c>
      <c r="D8521" t="str">
        <f t="shared" si="532"/>
        <v xml:space="preserve">5-20-2011 4:51 </v>
      </c>
      <c r="E8521">
        <f t="shared" si="533"/>
        <v>0.99999999994179234</v>
      </c>
      <c r="F8521">
        <v>60.1</v>
      </c>
      <c r="K8521" t="s">
        <v>18127</v>
      </c>
      <c r="L8521">
        <v>68</v>
      </c>
      <c r="N8521" t="s">
        <v>18235</v>
      </c>
      <c r="O8521" t="str">
        <f t="shared" si="534"/>
        <v xml:space="preserve">5-15-2012 15:51 </v>
      </c>
      <c r="P8521">
        <f t="shared" si="535"/>
        <v>0.99999999994179234</v>
      </c>
      <c r="Q8521">
        <v>80.099999999999994</v>
      </c>
      <c r="R8521">
        <v>1.0000000001164153</v>
      </c>
      <c r="S8521">
        <v>80.099999999999994</v>
      </c>
    </row>
    <row r="8522" spans="1:19" x14ac:dyDescent="0.25">
      <c r="A8522" t="s">
        <v>8553</v>
      </c>
      <c r="B8522">
        <v>57.9</v>
      </c>
      <c r="D8522" t="str">
        <f t="shared" si="532"/>
        <v xml:space="preserve">5-20-2011 3:51 </v>
      </c>
      <c r="E8522">
        <f t="shared" si="533"/>
        <v>0.99999999994179234</v>
      </c>
      <c r="F8522">
        <v>57.9</v>
      </c>
      <c r="K8522" t="s">
        <v>18128</v>
      </c>
      <c r="L8522">
        <v>70</v>
      </c>
      <c r="N8522" t="s">
        <v>18236</v>
      </c>
      <c r="O8522" t="str">
        <f t="shared" si="534"/>
        <v xml:space="preserve">5-15-2012 14:51 </v>
      </c>
      <c r="P8522">
        <f t="shared" si="535"/>
        <v>1.0000000001164153</v>
      </c>
      <c r="Q8522">
        <v>79</v>
      </c>
      <c r="R8522">
        <v>0.99999999994179234</v>
      </c>
      <c r="S8522">
        <v>80.099999999999994</v>
      </c>
    </row>
    <row r="8523" spans="1:19" x14ac:dyDescent="0.25">
      <c r="A8523" t="s">
        <v>8554</v>
      </c>
      <c r="B8523">
        <v>61</v>
      </c>
      <c r="D8523" t="str">
        <f t="shared" si="532"/>
        <v xml:space="preserve">5-20-2011 2:51 </v>
      </c>
      <c r="E8523">
        <f t="shared" si="533"/>
        <v>1.0000000001164153</v>
      </c>
      <c r="F8523">
        <v>61</v>
      </c>
      <c r="K8523" t="s">
        <v>18129</v>
      </c>
      <c r="L8523">
        <v>73.900000000000006</v>
      </c>
      <c r="N8523" t="s">
        <v>18237</v>
      </c>
      <c r="O8523" t="str">
        <f t="shared" si="534"/>
        <v xml:space="preserve">5-15-2012 13:51 </v>
      </c>
      <c r="P8523">
        <f t="shared" si="535"/>
        <v>0.99999999994179234</v>
      </c>
      <c r="Q8523">
        <v>78.099999999999994</v>
      </c>
      <c r="R8523">
        <v>0.99999999994179234</v>
      </c>
      <c r="S8523">
        <v>80.099999999999994</v>
      </c>
    </row>
    <row r="8524" spans="1:19" x14ac:dyDescent="0.25">
      <c r="A8524" t="s">
        <v>8555</v>
      </c>
      <c r="B8524">
        <v>63</v>
      </c>
      <c r="D8524" t="str">
        <f t="shared" si="532"/>
        <v xml:space="preserve">5-20-2011 1:51 </v>
      </c>
      <c r="E8524">
        <f t="shared" si="533"/>
        <v>0.99999999994179234</v>
      </c>
      <c r="F8524">
        <v>63</v>
      </c>
      <c r="K8524" t="s">
        <v>18130</v>
      </c>
      <c r="L8524">
        <v>75</v>
      </c>
      <c r="N8524" t="s">
        <v>18238</v>
      </c>
      <c r="O8524" t="str">
        <f t="shared" si="534"/>
        <v xml:space="preserve">5-15-2012 12:51 </v>
      </c>
      <c r="P8524">
        <f t="shared" si="535"/>
        <v>0.99999999994179234</v>
      </c>
      <c r="Q8524">
        <v>75.900000000000006</v>
      </c>
      <c r="R8524">
        <v>0.99999999994179234</v>
      </c>
      <c r="S8524">
        <v>80.099999999999994</v>
      </c>
    </row>
    <row r="8525" spans="1:19" x14ac:dyDescent="0.25">
      <c r="A8525" t="s">
        <v>8556</v>
      </c>
      <c r="B8525">
        <v>62.1</v>
      </c>
      <c r="D8525" t="str">
        <f t="shared" si="532"/>
        <v xml:space="preserve">5-20-2011 0:51 </v>
      </c>
      <c r="E8525">
        <f t="shared" si="533"/>
        <v>0.99999999994179234</v>
      </c>
      <c r="F8525">
        <v>62.1</v>
      </c>
      <c r="K8525" t="s">
        <v>18131</v>
      </c>
      <c r="L8525">
        <v>75</v>
      </c>
      <c r="N8525" t="s">
        <v>18239</v>
      </c>
      <c r="O8525" t="str">
        <f t="shared" si="534"/>
        <v xml:space="preserve">5-15-2012 11:51 </v>
      </c>
      <c r="P8525">
        <f t="shared" si="535"/>
        <v>1.0000000001164153</v>
      </c>
      <c r="Q8525">
        <v>72</v>
      </c>
      <c r="R8525">
        <v>1.0000000001164153</v>
      </c>
      <c r="S8525">
        <v>80.099999999999994</v>
      </c>
    </row>
    <row r="8526" spans="1:19" x14ac:dyDescent="0.25">
      <c r="A8526" t="s">
        <v>8557</v>
      </c>
      <c r="B8526">
        <v>63</v>
      </c>
      <c r="D8526" t="str">
        <f t="shared" si="532"/>
        <v xml:space="preserve">5-19-2011 23:51 </v>
      </c>
      <c r="E8526">
        <f t="shared" si="533"/>
        <v>1.0000000001164153</v>
      </c>
      <c r="F8526">
        <v>63</v>
      </c>
      <c r="K8526" t="s">
        <v>18132</v>
      </c>
      <c r="L8526">
        <v>75.900000000000006</v>
      </c>
      <c r="N8526" t="s">
        <v>18240</v>
      </c>
      <c r="O8526" t="str">
        <f t="shared" si="534"/>
        <v xml:space="preserve">5-15-2012 10:51 </v>
      </c>
      <c r="P8526">
        <f t="shared" si="535"/>
        <v>0.99999999994179234</v>
      </c>
      <c r="Q8526">
        <v>72</v>
      </c>
      <c r="R8526">
        <v>0.99999999994179234</v>
      </c>
      <c r="S8526">
        <v>80.099999999999994</v>
      </c>
    </row>
    <row r="8527" spans="1:19" x14ac:dyDescent="0.25">
      <c r="A8527" t="s">
        <v>8558</v>
      </c>
      <c r="B8527">
        <v>62.1</v>
      </c>
      <c r="D8527" t="str">
        <f t="shared" si="532"/>
        <v xml:space="preserve">5-19-2011 22:51 </v>
      </c>
      <c r="E8527">
        <f t="shared" si="533"/>
        <v>0.99999999994179234</v>
      </c>
      <c r="F8527">
        <v>62.1</v>
      </c>
      <c r="K8527" t="s">
        <v>18133</v>
      </c>
      <c r="L8527">
        <v>75</v>
      </c>
      <c r="N8527" t="s">
        <v>18241</v>
      </c>
      <c r="O8527" t="str">
        <f t="shared" si="534"/>
        <v xml:space="preserve">5-15-2012 9:51 </v>
      </c>
      <c r="P8527">
        <f t="shared" si="535"/>
        <v>0.99999999994179234</v>
      </c>
      <c r="Q8527">
        <v>70</v>
      </c>
      <c r="R8527">
        <v>0.99999999994179234</v>
      </c>
      <c r="S8527">
        <v>80.099999999999994</v>
      </c>
    </row>
    <row r="8528" spans="1:19" x14ac:dyDescent="0.25">
      <c r="A8528" t="s">
        <v>8559</v>
      </c>
      <c r="B8528">
        <v>64.900000000000006</v>
      </c>
      <c r="D8528" t="str">
        <f t="shared" si="532"/>
        <v xml:space="preserve">5-19-2011 21:51 </v>
      </c>
      <c r="E8528">
        <f t="shared" si="533"/>
        <v>0.99999999994179234</v>
      </c>
      <c r="F8528">
        <v>64.900000000000006</v>
      </c>
      <c r="K8528" t="s">
        <v>18134</v>
      </c>
      <c r="L8528">
        <v>75.900000000000006</v>
      </c>
      <c r="N8528" t="s">
        <v>18242</v>
      </c>
      <c r="O8528" t="str">
        <f t="shared" si="534"/>
        <v xml:space="preserve">5-15-2012 8:51 </v>
      </c>
      <c r="P8528">
        <f t="shared" si="535"/>
        <v>1.0000000001164153</v>
      </c>
      <c r="Q8528">
        <v>68</v>
      </c>
      <c r="R8528">
        <v>0.99999999994179234</v>
      </c>
      <c r="S8528">
        <v>80.099999999999994</v>
      </c>
    </row>
    <row r="8529" spans="1:19" x14ac:dyDescent="0.25">
      <c r="A8529" t="s">
        <v>8560</v>
      </c>
      <c r="B8529">
        <v>66</v>
      </c>
      <c r="D8529" t="str">
        <f t="shared" si="532"/>
        <v xml:space="preserve">5-19-2011 20:51 </v>
      </c>
      <c r="E8529">
        <f t="shared" si="533"/>
        <v>1.0000000001164153</v>
      </c>
      <c r="F8529">
        <v>66</v>
      </c>
      <c r="K8529" t="s">
        <v>18135</v>
      </c>
      <c r="L8529">
        <v>73.900000000000006</v>
      </c>
      <c r="N8529" t="s">
        <v>18243</v>
      </c>
      <c r="O8529" t="str">
        <f t="shared" si="534"/>
        <v xml:space="preserve">5-15-2012 7:51 </v>
      </c>
      <c r="P8529">
        <f t="shared" si="535"/>
        <v>0.99999999994179234</v>
      </c>
      <c r="Q8529">
        <v>66.900000000000006</v>
      </c>
      <c r="R8529">
        <v>0.99999999994179234</v>
      </c>
      <c r="S8529">
        <v>80.099999999999994</v>
      </c>
    </row>
    <row r="8530" spans="1:19" x14ac:dyDescent="0.25">
      <c r="A8530" t="s">
        <v>8561</v>
      </c>
      <c r="B8530">
        <v>70</v>
      </c>
      <c r="D8530" t="str">
        <f t="shared" si="532"/>
        <v xml:space="preserve">5-19-2011 19:51 </v>
      </c>
      <c r="E8530">
        <f t="shared" si="533"/>
        <v>0.99999999994179234</v>
      </c>
      <c r="F8530">
        <v>70</v>
      </c>
      <c r="K8530" t="s">
        <v>18136</v>
      </c>
      <c r="L8530">
        <v>72</v>
      </c>
      <c r="N8530" t="s">
        <v>18244</v>
      </c>
      <c r="O8530" t="str">
        <f t="shared" si="534"/>
        <v xml:space="preserve">5-15-2012 6:51 </v>
      </c>
      <c r="P8530">
        <f t="shared" si="535"/>
        <v>0.8999999999650754</v>
      </c>
      <c r="Q8530">
        <v>66</v>
      </c>
      <c r="R8530">
        <v>1.0000000001164153</v>
      </c>
      <c r="S8530">
        <v>80.099999999999994</v>
      </c>
    </row>
    <row r="8531" spans="1:19" x14ac:dyDescent="0.25">
      <c r="A8531" t="s">
        <v>8562</v>
      </c>
      <c r="B8531">
        <v>73.900000000000006</v>
      </c>
      <c r="D8531" t="str">
        <f t="shared" si="532"/>
        <v xml:space="preserve">5-19-2011 18:51 </v>
      </c>
      <c r="E8531">
        <f t="shared" si="533"/>
        <v>0.99999999994179234</v>
      </c>
      <c r="F8531">
        <v>73.900000000000006</v>
      </c>
      <c r="K8531" t="s">
        <v>18137</v>
      </c>
      <c r="L8531">
        <v>70</v>
      </c>
      <c r="N8531" t="s">
        <v>18245</v>
      </c>
      <c r="O8531" t="str">
        <f t="shared" si="534"/>
        <v xml:space="preserve">5-15-2012 5:57 </v>
      </c>
      <c r="P8531">
        <f t="shared" si="535"/>
        <v>9.9999999976716936E-2</v>
      </c>
      <c r="Q8531">
        <v>64.400000000000006</v>
      </c>
      <c r="R8531">
        <v>0.99999999994179234</v>
      </c>
      <c r="S8531">
        <v>80.099999999999994</v>
      </c>
    </row>
    <row r="8532" spans="1:19" x14ac:dyDescent="0.25">
      <c r="A8532" t="s">
        <v>8563</v>
      </c>
      <c r="B8532">
        <v>75</v>
      </c>
      <c r="D8532" t="str">
        <f t="shared" si="532"/>
        <v xml:space="preserve">5-19-2011 17:51 </v>
      </c>
      <c r="E8532">
        <f t="shared" si="533"/>
        <v>1.0000000001164153</v>
      </c>
      <c r="F8532">
        <v>75</v>
      </c>
      <c r="K8532" t="s">
        <v>18138</v>
      </c>
      <c r="L8532">
        <v>66.900000000000006</v>
      </c>
      <c r="N8532" t="s">
        <v>18246</v>
      </c>
      <c r="O8532" t="str">
        <f t="shared" si="534"/>
        <v xml:space="preserve">5-15-2012 5:51 </v>
      </c>
      <c r="P8532">
        <f t="shared" si="535"/>
        <v>1.0000000001164153</v>
      </c>
      <c r="Q8532">
        <v>64.900000000000006</v>
      </c>
      <c r="R8532">
        <v>0.99999999994179234</v>
      </c>
      <c r="S8532">
        <v>80.099999999999994</v>
      </c>
    </row>
    <row r="8533" spans="1:19" x14ac:dyDescent="0.25">
      <c r="A8533" t="s">
        <v>8564</v>
      </c>
      <c r="B8533">
        <v>73</v>
      </c>
      <c r="D8533" t="str">
        <f t="shared" si="532"/>
        <v xml:space="preserve">5-19-2011 16:51 </v>
      </c>
      <c r="E8533">
        <f t="shared" si="533"/>
        <v>0.99999999994179234</v>
      </c>
      <c r="F8533">
        <v>73</v>
      </c>
      <c r="K8533" t="s">
        <v>18139</v>
      </c>
      <c r="L8533">
        <v>63</v>
      </c>
      <c r="N8533" t="s">
        <v>18247</v>
      </c>
      <c r="O8533" t="str">
        <f t="shared" si="534"/>
        <v xml:space="preserve">5-15-2012 4:51 </v>
      </c>
      <c r="P8533">
        <f t="shared" si="535"/>
        <v>0.99999999994179234</v>
      </c>
      <c r="Q8533">
        <v>64.900000000000006</v>
      </c>
      <c r="R8533">
        <v>0.99999999994179234</v>
      </c>
      <c r="S8533">
        <v>80.099999999999994</v>
      </c>
    </row>
    <row r="8534" spans="1:19" x14ac:dyDescent="0.25">
      <c r="A8534" t="s">
        <v>8565</v>
      </c>
      <c r="B8534">
        <v>73.900000000000006</v>
      </c>
      <c r="D8534" t="str">
        <f t="shared" si="532"/>
        <v xml:space="preserve">5-19-2011 15:51 </v>
      </c>
      <c r="E8534">
        <f t="shared" si="533"/>
        <v>0.99999999994179234</v>
      </c>
      <c r="F8534">
        <v>73.900000000000006</v>
      </c>
      <c r="K8534" t="s">
        <v>18140</v>
      </c>
      <c r="L8534">
        <v>57.9</v>
      </c>
      <c r="N8534" t="s">
        <v>18248</v>
      </c>
      <c r="O8534" t="str">
        <f t="shared" si="534"/>
        <v xml:space="preserve">5-15-2012 3:51 </v>
      </c>
      <c r="P8534">
        <f t="shared" si="535"/>
        <v>0.99999999994179234</v>
      </c>
      <c r="Q8534">
        <v>64.900000000000006</v>
      </c>
      <c r="R8534">
        <v>0.99999999994179234</v>
      </c>
      <c r="S8534">
        <v>80.099999999999994</v>
      </c>
    </row>
    <row r="8535" spans="1:19" x14ac:dyDescent="0.25">
      <c r="A8535" t="s">
        <v>8566</v>
      </c>
      <c r="B8535">
        <v>73.900000000000006</v>
      </c>
      <c r="D8535" t="str">
        <f t="shared" si="532"/>
        <v xml:space="preserve">5-19-2011 14:51 </v>
      </c>
      <c r="E8535">
        <f t="shared" si="533"/>
        <v>1.0000000001164153</v>
      </c>
      <c r="F8535">
        <v>73.900000000000006</v>
      </c>
      <c r="K8535" t="s">
        <v>18141</v>
      </c>
      <c r="L8535">
        <v>55</v>
      </c>
      <c r="N8535" t="s">
        <v>18249</v>
      </c>
      <c r="O8535" t="str">
        <f t="shared" si="534"/>
        <v xml:space="preserve">5-15-2012 2:51 </v>
      </c>
      <c r="P8535">
        <f t="shared" si="535"/>
        <v>0.58333333331393078</v>
      </c>
      <c r="Q8535">
        <v>66</v>
      </c>
      <c r="R8535">
        <v>1.0000000001164153</v>
      </c>
      <c r="S8535">
        <v>80.099999999999994</v>
      </c>
    </row>
    <row r="8536" spans="1:19" x14ac:dyDescent="0.25">
      <c r="A8536" t="s">
        <v>8567</v>
      </c>
      <c r="B8536">
        <v>75</v>
      </c>
      <c r="D8536" t="str">
        <f t="shared" si="532"/>
        <v xml:space="preserve">5-19-2011 13:51 </v>
      </c>
      <c r="E8536">
        <f t="shared" si="533"/>
        <v>0.99999999994179234</v>
      </c>
      <c r="F8536">
        <v>75</v>
      </c>
      <c r="K8536" t="s">
        <v>18142</v>
      </c>
      <c r="L8536">
        <v>55</v>
      </c>
      <c r="N8536" t="s">
        <v>18250</v>
      </c>
      <c r="O8536" t="str">
        <f t="shared" si="534"/>
        <v xml:space="preserve">5-15-2012 2:16 </v>
      </c>
      <c r="P8536">
        <f t="shared" si="535"/>
        <v>0.41666666680248454</v>
      </c>
      <c r="Q8536">
        <v>66.2</v>
      </c>
      <c r="R8536">
        <v>0.99999999994179234</v>
      </c>
      <c r="S8536">
        <v>80.099999999999994</v>
      </c>
    </row>
    <row r="8537" spans="1:19" x14ac:dyDescent="0.25">
      <c r="A8537" t="s">
        <v>8568</v>
      </c>
      <c r="B8537">
        <v>73.900000000000006</v>
      </c>
      <c r="D8537" t="str">
        <f t="shared" si="532"/>
        <v xml:space="preserve">5-19-2011 12:51 </v>
      </c>
      <c r="E8537">
        <f t="shared" si="533"/>
        <v>0.99999999994179234</v>
      </c>
      <c r="F8537">
        <v>73.900000000000006</v>
      </c>
      <c r="K8537" t="s">
        <v>18143</v>
      </c>
      <c r="L8537">
        <v>55.9</v>
      </c>
      <c r="N8537" t="s">
        <v>18251</v>
      </c>
      <c r="O8537" t="str">
        <f t="shared" si="534"/>
        <v xml:space="preserve">5-15-2012 1:51 </v>
      </c>
      <c r="P8537">
        <f t="shared" si="535"/>
        <v>0.99999999994179234</v>
      </c>
      <c r="Q8537">
        <v>66.900000000000006</v>
      </c>
      <c r="R8537">
        <v>0.99999999994179234</v>
      </c>
      <c r="S8537">
        <v>80.099999999999994</v>
      </c>
    </row>
    <row r="8538" spans="1:19" x14ac:dyDescent="0.25">
      <c r="A8538" t="s">
        <v>8569</v>
      </c>
      <c r="B8538">
        <v>70</v>
      </c>
      <c r="D8538" t="str">
        <f t="shared" si="532"/>
        <v xml:space="preserve">5-19-2011 11:51 </v>
      </c>
      <c r="E8538">
        <f t="shared" si="533"/>
        <v>1.0000000001164153</v>
      </c>
      <c r="F8538">
        <v>70</v>
      </c>
      <c r="K8538" t="s">
        <v>18144</v>
      </c>
      <c r="L8538">
        <v>57</v>
      </c>
      <c r="N8538" t="s">
        <v>18252</v>
      </c>
      <c r="O8538" t="str">
        <f t="shared" si="534"/>
        <v xml:space="preserve">5-15-2012 0:51 </v>
      </c>
      <c r="P8538">
        <f t="shared" si="535"/>
        <v>9.9999999976716936E-2</v>
      </c>
      <c r="Q8538">
        <v>66.900000000000006</v>
      </c>
      <c r="R8538">
        <v>0.99999999994179234</v>
      </c>
      <c r="S8538">
        <v>80.099999999999994</v>
      </c>
    </row>
    <row r="8539" spans="1:19" x14ac:dyDescent="0.25">
      <c r="A8539" t="s">
        <v>8570</v>
      </c>
      <c r="B8539">
        <v>66</v>
      </c>
      <c r="D8539" t="str">
        <f t="shared" si="532"/>
        <v xml:space="preserve">5-19-2011 10:51 </v>
      </c>
      <c r="E8539">
        <f t="shared" si="533"/>
        <v>0.99999999994179234</v>
      </c>
      <c r="F8539">
        <v>66</v>
      </c>
      <c r="K8539" t="s">
        <v>18145</v>
      </c>
      <c r="L8539">
        <v>57</v>
      </c>
      <c r="N8539" t="s">
        <v>18253</v>
      </c>
      <c r="O8539" t="str">
        <f t="shared" si="534"/>
        <v xml:space="preserve">5-15-2012 0:45 </v>
      </c>
      <c r="P8539">
        <f t="shared" si="535"/>
        <v>0.8999999999650754</v>
      </c>
      <c r="Q8539">
        <v>66.2</v>
      </c>
      <c r="R8539">
        <v>1.0000000001164153</v>
      </c>
      <c r="S8539">
        <v>80.099999999999994</v>
      </c>
    </row>
    <row r="8540" spans="1:19" x14ac:dyDescent="0.25">
      <c r="A8540" t="s">
        <v>8571</v>
      </c>
      <c r="B8540">
        <v>64</v>
      </c>
      <c r="D8540" t="str">
        <f t="shared" si="532"/>
        <v xml:space="preserve">5-19-2011 9:51 </v>
      </c>
      <c r="E8540">
        <f t="shared" si="533"/>
        <v>0.99999999994179234</v>
      </c>
      <c r="F8540">
        <v>64</v>
      </c>
      <c r="K8540" t="s">
        <v>18146</v>
      </c>
      <c r="L8540">
        <v>57.9</v>
      </c>
      <c r="N8540" t="s">
        <v>18254</v>
      </c>
      <c r="O8540" t="str">
        <f t="shared" si="534"/>
        <v xml:space="preserve">5-14-2012 23:51 </v>
      </c>
      <c r="P8540">
        <f t="shared" si="535"/>
        <v>1.0000000001164153</v>
      </c>
      <c r="Q8540">
        <v>66</v>
      </c>
      <c r="R8540">
        <v>0.99999999994179234</v>
      </c>
      <c r="S8540">
        <v>80.099999999999994</v>
      </c>
    </row>
    <row r="8541" spans="1:19" x14ac:dyDescent="0.25">
      <c r="A8541" t="s">
        <v>8572</v>
      </c>
      <c r="B8541">
        <v>60.1</v>
      </c>
      <c r="D8541" t="str">
        <f t="shared" si="532"/>
        <v xml:space="preserve">5-19-2011 8:51 </v>
      </c>
      <c r="E8541">
        <f t="shared" si="533"/>
        <v>1.0000000001164153</v>
      </c>
      <c r="F8541">
        <v>60.1</v>
      </c>
      <c r="K8541" t="s">
        <v>18147</v>
      </c>
      <c r="L8541">
        <v>60.1</v>
      </c>
      <c r="N8541" t="s">
        <v>18255</v>
      </c>
      <c r="O8541" t="str">
        <f t="shared" si="534"/>
        <v xml:space="preserve">5-14-2012 22:51 </v>
      </c>
      <c r="P8541">
        <f t="shared" si="535"/>
        <v>0.31666666665114462</v>
      </c>
      <c r="Q8541">
        <v>66</v>
      </c>
      <c r="R8541">
        <v>1.0000000001164153</v>
      </c>
      <c r="S8541">
        <v>80.099999999999994</v>
      </c>
    </row>
    <row r="8542" spans="1:19" x14ac:dyDescent="0.25">
      <c r="A8542" t="s">
        <v>8573</v>
      </c>
      <c r="B8542">
        <v>57</v>
      </c>
      <c r="D8542" t="str">
        <f t="shared" si="532"/>
        <v xml:space="preserve">5-19-2011 7:51 </v>
      </c>
      <c r="E8542">
        <f t="shared" si="533"/>
        <v>0.99999999994179234</v>
      </c>
      <c r="F8542">
        <v>57</v>
      </c>
      <c r="K8542" t="s">
        <v>18148</v>
      </c>
      <c r="L8542">
        <v>63</v>
      </c>
      <c r="N8542" t="s">
        <v>18256</v>
      </c>
      <c r="O8542" t="str">
        <f t="shared" si="534"/>
        <v xml:space="preserve">5-14-2012 22:32 </v>
      </c>
      <c r="P8542">
        <f t="shared" si="535"/>
        <v>0.41666666662786156</v>
      </c>
      <c r="Q8542">
        <v>64.400000000000006</v>
      </c>
      <c r="R8542">
        <v>0.99999999994179234</v>
      </c>
      <c r="S8542">
        <v>80.099999999999994</v>
      </c>
    </row>
    <row r="8543" spans="1:19" x14ac:dyDescent="0.25">
      <c r="A8543" t="s">
        <v>8574</v>
      </c>
      <c r="B8543">
        <v>55</v>
      </c>
      <c r="D8543" t="str">
        <f t="shared" si="532"/>
        <v xml:space="preserve">5-19-2011 6:51 </v>
      </c>
      <c r="E8543">
        <f t="shared" si="533"/>
        <v>0.99999999994179234</v>
      </c>
      <c r="F8543">
        <v>55</v>
      </c>
      <c r="K8543" t="s">
        <v>18149</v>
      </c>
      <c r="L8543">
        <v>63</v>
      </c>
      <c r="N8543" t="s">
        <v>18257</v>
      </c>
      <c r="O8543" t="str">
        <f t="shared" si="534"/>
        <v xml:space="preserve">5-14-2012 22:07 </v>
      </c>
      <c r="P8543">
        <f t="shared" si="535"/>
        <v>0.16666666668606922</v>
      </c>
      <c r="Q8543">
        <v>66.2</v>
      </c>
      <c r="R8543">
        <v>0.99999999994179234</v>
      </c>
      <c r="S8543">
        <v>80.099999999999994</v>
      </c>
    </row>
    <row r="8544" spans="1:19" x14ac:dyDescent="0.25">
      <c r="A8544" t="s">
        <v>8575</v>
      </c>
      <c r="B8544">
        <v>54</v>
      </c>
      <c r="D8544" t="str">
        <f t="shared" si="532"/>
        <v xml:space="preserve">5-19-2011 5:51 </v>
      </c>
      <c r="E8544">
        <f t="shared" si="533"/>
        <v>1.0000000001164153</v>
      </c>
      <c r="F8544">
        <v>54</v>
      </c>
      <c r="K8544" t="s">
        <v>18150</v>
      </c>
      <c r="L8544">
        <v>64.900000000000006</v>
      </c>
      <c r="N8544" t="s">
        <v>18258</v>
      </c>
      <c r="O8544" t="str">
        <f t="shared" si="534"/>
        <v xml:space="preserve">5-14-2012 21:57 </v>
      </c>
      <c r="P8544">
        <f t="shared" si="535"/>
        <v>9.9999999976716936E-2</v>
      </c>
      <c r="Q8544">
        <v>64.400000000000006</v>
      </c>
      <c r="R8544">
        <v>0.99999999994179234</v>
      </c>
      <c r="S8544">
        <v>80.099999999999994</v>
      </c>
    </row>
    <row r="8545" spans="1:19" x14ac:dyDescent="0.25">
      <c r="A8545" t="s">
        <v>8576</v>
      </c>
      <c r="B8545">
        <v>54</v>
      </c>
      <c r="D8545" t="str">
        <f t="shared" si="532"/>
        <v xml:space="preserve">5-19-2011 4:51 </v>
      </c>
      <c r="E8545">
        <f t="shared" si="533"/>
        <v>0.99999999994179234</v>
      </c>
      <c r="F8545">
        <v>54</v>
      </c>
      <c r="K8545" t="s">
        <v>18151</v>
      </c>
      <c r="L8545">
        <v>66</v>
      </c>
      <c r="N8545" t="s">
        <v>18259</v>
      </c>
      <c r="O8545" t="str">
        <f t="shared" si="534"/>
        <v xml:space="preserve">5-14-2012 21:51 </v>
      </c>
      <c r="P8545">
        <f t="shared" si="535"/>
        <v>0.99999999994179234</v>
      </c>
      <c r="Q8545">
        <v>66</v>
      </c>
      <c r="R8545">
        <v>0.50000000005820766</v>
      </c>
      <c r="S8545">
        <v>80.599999999999994</v>
      </c>
    </row>
    <row r="8546" spans="1:19" x14ac:dyDescent="0.25">
      <c r="A8546" t="s">
        <v>8577</v>
      </c>
      <c r="B8546">
        <v>55</v>
      </c>
      <c r="D8546" t="str">
        <f t="shared" si="532"/>
        <v xml:space="preserve">5-19-2011 3:51 </v>
      </c>
      <c r="E8546">
        <f t="shared" si="533"/>
        <v>0.99999999994179234</v>
      </c>
      <c r="F8546">
        <v>55</v>
      </c>
      <c r="K8546" t="s">
        <v>18152</v>
      </c>
      <c r="L8546">
        <v>69.099999999999994</v>
      </c>
      <c r="N8546" t="s">
        <v>18260</v>
      </c>
      <c r="O8546" t="str">
        <f t="shared" si="534"/>
        <v xml:space="preserve">5-14-2012 20:51 </v>
      </c>
      <c r="P8546">
        <f t="shared" si="535"/>
        <v>0.25000000011641532</v>
      </c>
      <c r="Q8546">
        <v>66</v>
      </c>
      <c r="R8546">
        <v>0.58333333348855376</v>
      </c>
      <c r="S8546">
        <v>80.599999999999994</v>
      </c>
    </row>
    <row r="8547" spans="1:19" x14ac:dyDescent="0.25">
      <c r="A8547" t="s">
        <v>8578</v>
      </c>
      <c r="B8547">
        <v>55</v>
      </c>
      <c r="D8547" t="str">
        <f t="shared" si="532"/>
        <v xml:space="preserve">5-19-2011 2:51 </v>
      </c>
      <c r="E8547">
        <f t="shared" si="533"/>
        <v>1.0000000001164153</v>
      </c>
      <c r="F8547">
        <v>55</v>
      </c>
      <c r="K8547" t="s">
        <v>18153</v>
      </c>
      <c r="L8547">
        <v>72</v>
      </c>
      <c r="N8547" t="s">
        <v>18261</v>
      </c>
      <c r="O8547" t="str">
        <f t="shared" si="534"/>
        <v xml:space="preserve">5-14-2012 20:36 </v>
      </c>
      <c r="P8547">
        <f t="shared" si="535"/>
        <v>0.44999999989522621</v>
      </c>
      <c r="Q8547">
        <v>66.2</v>
      </c>
      <c r="R8547">
        <v>0.53333333332557231</v>
      </c>
      <c r="S8547">
        <v>80.599999999999994</v>
      </c>
    </row>
    <row r="8548" spans="1:19" x14ac:dyDescent="0.25">
      <c r="A8548" t="s">
        <v>8579</v>
      </c>
      <c r="B8548">
        <v>55</v>
      </c>
      <c r="D8548" t="str">
        <f t="shared" si="532"/>
        <v xml:space="preserve">5-19-2011 1:51 </v>
      </c>
      <c r="E8548">
        <f t="shared" si="533"/>
        <v>0.99999999994179234</v>
      </c>
      <c r="F8548">
        <v>55</v>
      </c>
      <c r="K8548" t="s">
        <v>18154</v>
      </c>
      <c r="L8548">
        <v>73.900000000000006</v>
      </c>
      <c r="N8548" t="s">
        <v>18262</v>
      </c>
      <c r="O8548" t="str">
        <f t="shared" si="534"/>
        <v xml:space="preserve">5-14-2012 20:09 </v>
      </c>
      <c r="P8548">
        <f t="shared" si="535"/>
        <v>0.30000000010477379</v>
      </c>
      <c r="Q8548">
        <v>66.2</v>
      </c>
      <c r="R8548">
        <v>0.26666666666278616</v>
      </c>
      <c r="S8548">
        <v>80.599999999999994</v>
      </c>
    </row>
    <row r="8549" spans="1:19" x14ac:dyDescent="0.25">
      <c r="A8549" t="s">
        <v>8580</v>
      </c>
      <c r="B8549">
        <v>55.9</v>
      </c>
      <c r="D8549" t="str">
        <f t="shared" si="532"/>
        <v xml:space="preserve">5-19-2011 0:51 </v>
      </c>
      <c r="E8549">
        <f t="shared" si="533"/>
        <v>0.99999999994179234</v>
      </c>
      <c r="F8549">
        <v>55.9</v>
      </c>
      <c r="K8549" t="s">
        <v>18155</v>
      </c>
      <c r="L8549">
        <v>75</v>
      </c>
      <c r="N8549" t="s">
        <v>18263</v>
      </c>
      <c r="O8549" t="str">
        <f t="shared" si="534"/>
        <v xml:space="preserve">5-14-2012 19:51 </v>
      </c>
      <c r="P8549">
        <f t="shared" si="535"/>
        <v>0.99999999994179234</v>
      </c>
      <c r="Q8549">
        <v>66.900000000000006</v>
      </c>
      <c r="R8549">
        <v>9.9999999976716936E-2</v>
      </c>
      <c r="S8549">
        <v>80.599999999999994</v>
      </c>
    </row>
    <row r="8550" spans="1:19" x14ac:dyDescent="0.25">
      <c r="A8550" t="s">
        <v>8581</v>
      </c>
      <c r="B8550">
        <v>57</v>
      </c>
      <c r="D8550" t="str">
        <f t="shared" si="532"/>
        <v xml:space="preserve">5-18-2011 23:51 </v>
      </c>
      <c r="E8550">
        <f t="shared" si="533"/>
        <v>1.0000000001164153</v>
      </c>
      <c r="F8550">
        <v>57</v>
      </c>
      <c r="K8550" t="s">
        <v>18156</v>
      </c>
      <c r="L8550">
        <v>73.900000000000006</v>
      </c>
      <c r="N8550" t="s">
        <v>18264</v>
      </c>
      <c r="O8550" t="str">
        <f t="shared" si="534"/>
        <v xml:space="preserve">5-14-2012 18:51 </v>
      </c>
      <c r="P8550">
        <f t="shared" si="535"/>
        <v>0.99999999994179234</v>
      </c>
      <c r="Q8550">
        <v>68</v>
      </c>
      <c r="R8550">
        <v>0.81666666670935228</v>
      </c>
      <c r="S8550">
        <v>80.599999999999994</v>
      </c>
    </row>
    <row r="8551" spans="1:19" x14ac:dyDescent="0.25">
      <c r="A8551" t="s">
        <v>8582</v>
      </c>
      <c r="B8551">
        <v>59</v>
      </c>
      <c r="D8551" t="str">
        <f t="shared" si="532"/>
        <v xml:space="preserve">5-18-2011 22:51 </v>
      </c>
      <c r="E8551">
        <f t="shared" si="533"/>
        <v>0.99999999994179234</v>
      </c>
      <c r="F8551">
        <v>59</v>
      </c>
      <c r="K8551" t="s">
        <v>18157</v>
      </c>
      <c r="L8551">
        <v>73.900000000000006</v>
      </c>
      <c r="N8551" t="s">
        <v>18265</v>
      </c>
      <c r="O8551" t="str">
        <f t="shared" si="534"/>
        <v xml:space="preserve">5-14-2012 17:51 </v>
      </c>
      <c r="P8551">
        <f t="shared" si="535"/>
        <v>1.0000000001164153</v>
      </c>
      <c r="Q8551">
        <v>68</v>
      </c>
      <c r="R8551">
        <v>0.84999999997671694</v>
      </c>
      <c r="S8551">
        <v>80.599999999999994</v>
      </c>
    </row>
    <row r="8552" spans="1:19" x14ac:dyDescent="0.25">
      <c r="A8552" t="s">
        <v>8583</v>
      </c>
      <c r="B8552">
        <v>62.1</v>
      </c>
      <c r="D8552" t="str">
        <f t="shared" si="532"/>
        <v xml:space="preserve">5-18-2011 21:51 </v>
      </c>
      <c r="E8552">
        <f t="shared" si="533"/>
        <v>0.99999999994179234</v>
      </c>
      <c r="F8552">
        <v>62.1</v>
      </c>
      <c r="K8552" t="s">
        <v>18158</v>
      </c>
      <c r="L8552">
        <v>73.900000000000006</v>
      </c>
      <c r="N8552" t="s">
        <v>18266</v>
      </c>
      <c r="O8552" t="str">
        <f t="shared" si="534"/>
        <v xml:space="preserve">5-14-2012 16:51 </v>
      </c>
      <c r="P8552">
        <f t="shared" si="535"/>
        <v>0.99999999994179234</v>
      </c>
      <c r="Q8552">
        <v>66.900000000000006</v>
      </c>
      <c r="R8552">
        <v>0.2333333333954215</v>
      </c>
      <c r="S8552">
        <v>80.599999999999994</v>
      </c>
    </row>
    <row r="8553" spans="1:19" x14ac:dyDescent="0.25">
      <c r="A8553" t="s">
        <v>8584</v>
      </c>
      <c r="B8553">
        <v>64</v>
      </c>
      <c r="D8553" t="str">
        <f t="shared" si="532"/>
        <v xml:space="preserve">5-18-2011 20:51 </v>
      </c>
      <c r="E8553">
        <f t="shared" si="533"/>
        <v>1.0000000001164153</v>
      </c>
      <c r="F8553">
        <v>64</v>
      </c>
      <c r="K8553" t="s">
        <v>18159</v>
      </c>
      <c r="L8553">
        <v>73</v>
      </c>
      <c r="N8553" t="s">
        <v>18267</v>
      </c>
      <c r="O8553" t="str">
        <f t="shared" si="534"/>
        <v xml:space="preserve">5-14-2012 15:51 </v>
      </c>
      <c r="P8553">
        <f t="shared" si="535"/>
        <v>0.99999999994179234</v>
      </c>
      <c r="Q8553">
        <v>68</v>
      </c>
      <c r="R8553">
        <v>0.8333333334303461</v>
      </c>
      <c r="S8553">
        <v>80.599999999999994</v>
      </c>
    </row>
    <row r="8554" spans="1:19" x14ac:dyDescent="0.25">
      <c r="A8554" t="s">
        <v>8585</v>
      </c>
      <c r="B8554">
        <v>66.900000000000006</v>
      </c>
      <c r="D8554" t="str">
        <f t="shared" si="532"/>
        <v xml:space="preserve">5-18-2011 19:51 </v>
      </c>
      <c r="E8554">
        <f t="shared" si="533"/>
        <v>0.99999999994179234</v>
      </c>
      <c r="F8554">
        <v>66.900000000000006</v>
      </c>
      <c r="K8554" t="s">
        <v>18160</v>
      </c>
      <c r="L8554">
        <v>72</v>
      </c>
      <c r="N8554" t="s">
        <v>18268</v>
      </c>
      <c r="O8554" t="str">
        <f t="shared" si="534"/>
        <v xml:space="preserve">5-14-2012 14:51 </v>
      </c>
      <c r="P8554">
        <f t="shared" si="535"/>
        <v>0.21666666667442769</v>
      </c>
      <c r="Q8554">
        <v>66.900000000000006</v>
      </c>
      <c r="R8554">
        <v>0.26666666666278616</v>
      </c>
      <c r="S8554">
        <v>80.599999999999994</v>
      </c>
    </row>
    <row r="8555" spans="1:19" x14ac:dyDescent="0.25">
      <c r="A8555" t="s">
        <v>8586</v>
      </c>
      <c r="B8555">
        <v>69.099999999999994</v>
      </c>
      <c r="D8555" t="str">
        <f t="shared" si="532"/>
        <v xml:space="preserve">5-18-2011 18:51 </v>
      </c>
      <c r="E8555">
        <f t="shared" si="533"/>
        <v>0.99999999994179234</v>
      </c>
      <c r="F8555">
        <v>69.099999999999994</v>
      </c>
      <c r="K8555" t="s">
        <v>18161</v>
      </c>
      <c r="L8555">
        <v>71.099999999999994</v>
      </c>
      <c r="N8555" t="s">
        <v>18269</v>
      </c>
      <c r="O8555" t="str">
        <f t="shared" si="534"/>
        <v xml:space="preserve">5-14-2012 14:38 </v>
      </c>
      <c r="P8555">
        <f t="shared" si="535"/>
        <v>0.78333333344198763</v>
      </c>
      <c r="Q8555">
        <v>66.2</v>
      </c>
      <c r="R8555">
        <v>0.63333333347691223</v>
      </c>
      <c r="S8555">
        <v>80.599999999999994</v>
      </c>
    </row>
    <row r="8556" spans="1:19" x14ac:dyDescent="0.25">
      <c r="A8556" t="s">
        <v>8587</v>
      </c>
      <c r="B8556">
        <v>71.099999999999994</v>
      </c>
      <c r="D8556" t="str">
        <f t="shared" si="532"/>
        <v xml:space="preserve">5-18-2011 17:51 </v>
      </c>
      <c r="E8556">
        <f t="shared" si="533"/>
        <v>1.0000000001164153</v>
      </c>
      <c r="F8556">
        <v>71.099999999999994</v>
      </c>
      <c r="K8556" t="s">
        <v>18162</v>
      </c>
      <c r="L8556">
        <v>68</v>
      </c>
      <c r="N8556" t="s">
        <v>18270</v>
      </c>
      <c r="O8556" t="str">
        <f t="shared" si="534"/>
        <v xml:space="preserve">5-14-2012 13:51 </v>
      </c>
      <c r="P8556">
        <f t="shared" si="535"/>
        <v>0.39999999990686774</v>
      </c>
      <c r="Q8556">
        <v>66.900000000000006</v>
      </c>
      <c r="R8556">
        <v>0.46666666679084301</v>
      </c>
      <c r="S8556">
        <v>80.599999999999994</v>
      </c>
    </row>
    <row r="8557" spans="1:19" x14ac:dyDescent="0.25">
      <c r="A8557" t="s">
        <v>8588</v>
      </c>
      <c r="B8557">
        <v>70</v>
      </c>
      <c r="D8557" t="str">
        <f t="shared" si="532"/>
        <v xml:space="preserve">5-18-2011 16:51 </v>
      </c>
      <c r="E8557">
        <f t="shared" si="533"/>
        <v>0.99999999994179234</v>
      </c>
      <c r="F8557">
        <v>70</v>
      </c>
      <c r="K8557" t="s">
        <v>18163</v>
      </c>
      <c r="L8557">
        <v>64.900000000000006</v>
      </c>
      <c r="N8557" t="s">
        <v>18271</v>
      </c>
      <c r="O8557" t="str">
        <f t="shared" si="534"/>
        <v xml:space="preserve">5-14-2012 13:27 </v>
      </c>
      <c r="P8557">
        <f t="shared" si="535"/>
        <v>0.6000000000349246</v>
      </c>
      <c r="Q8557">
        <v>69.8</v>
      </c>
      <c r="R8557">
        <v>0.66666666674427688</v>
      </c>
      <c r="S8557">
        <v>80.599999999999994</v>
      </c>
    </row>
    <row r="8558" spans="1:19" x14ac:dyDescent="0.25">
      <c r="A8558" t="s">
        <v>8589</v>
      </c>
      <c r="B8558">
        <v>71.099999999999994</v>
      </c>
      <c r="D8558" t="str">
        <f t="shared" si="532"/>
        <v xml:space="preserve">5-18-2011 15:51 </v>
      </c>
      <c r="E8558">
        <f t="shared" si="533"/>
        <v>0.99999999994179234</v>
      </c>
      <c r="F8558">
        <v>71.099999999999994</v>
      </c>
      <c r="K8558" t="s">
        <v>18164</v>
      </c>
      <c r="L8558">
        <v>62.1</v>
      </c>
      <c r="N8558" t="s">
        <v>18272</v>
      </c>
      <c r="O8558" t="str">
        <f t="shared" si="534"/>
        <v xml:space="preserve">5-14-2012 12:51 </v>
      </c>
      <c r="P8558">
        <f t="shared" si="535"/>
        <v>0.99999999994179234</v>
      </c>
      <c r="Q8558">
        <v>73.900000000000006</v>
      </c>
      <c r="R8558">
        <v>0.58333333331393078</v>
      </c>
      <c r="S8558">
        <v>80.599999999999994</v>
      </c>
    </row>
    <row r="8559" spans="1:19" x14ac:dyDescent="0.25">
      <c r="A8559" t="s">
        <v>8590</v>
      </c>
      <c r="B8559">
        <v>73.900000000000006</v>
      </c>
      <c r="D8559" t="str">
        <f t="shared" si="532"/>
        <v xml:space="preserve">5-18-2011 14:51 </v>
      </c>
      <c r="E8559">
        <f t="shared" si="533"/>
        <v>1.0000000001164153</v>
      </c>
      <c r="F8559">
        <v>73.900000000000006</v>
      </c>
      <c r="K8559" t="s">
        <v>18165</v>
      </c>
      <c r="L8559">
        <v>60.1</v>
      </c>
      <c r="N8559" t="s">
        <v>18273</v>
      </c>
      <c r="O8559" t="str">
        <f t="shared" si="534"/>
        <v xml:space="preserve">5-14-2012 11:51 </v>
      </c>
      <c r="P8559">
        <f t="shared" si="535"/>
        <v>1.0000000001164153</v>
      </c>
      <c r="Q8559">
        <v>73.900000000000006</v>
      </c>
      <c r="R8559">
        <v>0.2333333333954215</v>
      </c>
      <c r="S8559">
        <v>80.599999999999994</v>
      </c>
    </row>
    <row r="8560" spans="1:19" x14ac:dyDescent="0.25">
      <c r="A8560" t="s">
        <v>8591</v>
      </c>
      <c r="B8560">
        <v>73.900000000000006</v>
      </c>
      <c r="D8560" t="str">
        <f t="shared" si="532"/>
        <v xml:space="preserve">5-18-2011 13:51 </v>
      </c>
      <c r="E8560">
        <f t="shared" si="533"/>
        <v>0.99999999994179234</v>
      </c>
      <c r="F8560">
        <v>73.900000000000006</v>
      </c>
      <c r="K8560" t="s">
        <v>18166</v>
      </c>
      <c r="L8560">
        <v>59</v>
      </c>
      <c r="N8560" t="s">
        <v>18274</v>
      </c>
      <c r="O8560" t="str">
        <f t="shared" si="534"/>
        <v xml:space="preserve">5-14-2012 10:51 </v>
      </c>
      <c r="P8560">
        <f t="shared" si="535"/>
        <v>0.99999999994179234</v>
      </c>
      <c r="Q8560">
        <v>73</v>
      </c>
      <c r="R8560">
        <v>6.6666666534729302E-2</v>
      </c>
      <c r="S8560">
        <v>80.599999999999994</v>
      </c>
    </row>
    <row r="8561" spans="1:19" x14ac:dyDescent="0.25">
      <c r="A8561" t="s">
        <v>8592</v>
      </c>
      <c r="B8561">
        <v>70</v>
      </c>
      <c r="D8561" t="str">
        <f t="shared" si="532"/>
        <v xml:space="preserve">5-18-2011 12:51 </v>
      </c>
      <c r="E8561">
        <f t="shared" si="533"/>
        <v>0.99999999994179234</v>
      </c>
      <c r="F8561">
        <v>70</v>
      </c>
      <c r="K8561" t="s">
        <v>18167</v>
      </c>
      <c r="L8561">
        <v>60.1</v>
      </c>
      <c r="N8561" t="s">
        <v>18275</v>
      </c>
      <c r="O8561" t="str">
        <f t="shared" si="534"/>
        <v xml:space="preserve">5-14-2012 9:51 </v>
      </c>
      <c r="P8561">
        <f t="shared" si="535"/>
        <v>0.99999999994179234</v>
      </c>
      <c r="Q8561">
        <v>69.099999999999994</v>
      </c>
      <c r="R8561">
        <v>0.6833333334652707</v>
      </c>
      <c r="S8561">
        <v>80.599999999999994</v>
      </c>
    </row>
    <row r="8562" spans="1:19" x14ac:dyDescent="0.25">
      <c r="A8562" t="s">
        <v>8593</v>
      </c>
      <c r="B8562">
        <v>69.099999999999994</v>
      </c>
      <c r="D8562" t="str">
        <f t="shared" si="532"/>
        <v xml:space="preserve">5-18-2011 11:51 </v>
      </c>
      <c r="E8562">
        <f t="shared" si="533"/>
        <v>1.0000000001164153</v>
      </c>
      <c r="F8562">
        <v>69.099999999999994</v>
      </c>
      <c r="K8562" t="s">
        <v>18168</v>
      </c>
      <c r="L8562">
        <v>62.1</v>
      </c>
      <c r="N8562" t="s">
        <v>18276</v>
      </c>
      <c r="O8562" t="str">
        <f t="shared" si="534"/>
        <v xml:space="preserve">5-14-2012 8:51 </v>
      </c>
      <c r="P8562">
        <f t="shared" si="535"/>
        <v>1.0000000001164153</v>
      </c>
      <c r="Q8562">
        <v>64.900000000000006</v>
      </c>
      <c r="R8562">
        <v>0.65000000002328306</v>
      </c>
      <c r="S8562">
        <v>80.599999999999994</v>
      </c>
    </row>
    <row r="8563" spans="1:19" x14ac:dyDescent="0.25">
      <c r="A8563" t="s">
        <v>8594</v>
      </c>
      <c r="B8563">
        <v>64.900000000000006</v>
      </c>
      <c r="D8563" t="str">
        <f t="shared" si="532"/>
        <v xml:space="preserve">5-18-2011 10:51 </v>
      </c>
      <c r="E8563">
        <f t="shared" si="533"/>
        <v>0.99999999994179234</v>
      </c>
      <c r="F8563">
        <v>64.900000000000006</v>
      </c>
      <c r="K8563" t="s">
        <v>18169</v>
      </c>
      <c r="L8563">
        <v>62.1</v>
      </c>
      <c r="N8563" t="s">
        <v>18277</v>
      </c>
      <c r="O8563" t="str">
        <f t="shared" si="534"/>
        <v xml:space="preserve">5-14-2012 7:51 </v>
      </c>
      <c r="P8563">
        <f t="shared" si="535"/>
        <v>0.99999999994179234</v>
      </c>
      <c r="Q8563">
        <v>63</v>
      </c>
      <c r="R8563">
        <v>0.40000000008149073</v>
      </c>
      <c r="S8563">
        <v>80.599999999999994</v>
      </c>
    </row>
    <row r="8564" spans="1:19" x14ac:dyDescent="0.25">
      <c r="A8564" t="s">
        <v>8595</v>
      </c>
      <c r="B8564">
        <v>62.1</v>
      </c>
      <c r="D8564" t="str">
        <f t="shared" si="532"/>
        <v xml:space="preserve">5-18-2011 9:51 </v>
      </c>
      <c r="E8564">
        <f t="shared" si="533"/>
        <v>0.99999999994179234</v>
      </c>
      <c r="F8564">
        <v>62.1</v>
      </c>
      <c r="K8564" t="s">
        <v>18170</v>
      </c>
      <c r="L8564">
        <v>64</v>
      </c>
      <c r="N8564" t="s">
        <v>18278</v>
      </c>
      <c r="O8564" t="str">
        <f t="shared" si="534"/>
        <v xml:space="preserve">5-14-2012 6:51 </v>
      </c>
      <c r="P8564">
        <f t="shared" si="535"/>
        <v>0.99999999994179234</v>
      </c>
      <c r="Q8564">
        <v>63</v>
      </c>
      <c r="R8564">
        <v>0.99999999994179234</v>
      </c>
      <c r="S8564">
        <v>81</v>
      </c>
    </row>
    <row r="8565" spans="1:19" x14ac:dyDescent="0.25">
      <c r="A8565" t="s">
        <v>8596</v>
      </c>
      <c r="B8565">
        <v>59</v>
      </c>
      <c r="D8565" t="str">
        <f t="shared" si="532"/>
        <v xml:space="preserve">5-18-2011 8:51 </v>
      </c>
      <c r="E8565">
        <f t="shared" si="533"/>
        <v>1.0000000001164153</v>
      </c>
      <c r="F8565">
        <v>59</v>
      </c>
      <c r="K8565" t="s">
        <v>18171</v>
      </c>
      <c r="L8565">
        <v>64.900000000000006</v>
      </c>
      <c r="N8565" t="s">
        <v>18279</v>
      </c>
      <c r="O8565" t="str">
        <f t="shared" si="534"/>
        <v xml:space="preserve">5-14-2012 5:51 </v>
      </c>
      <c r="P8565">
        <f t="shared" si="535"/>
        <v>1.0000000001164153</v>
      </c>
      <c r="Q8565">
        <v>63</v>
      </c>
      <c r="R8565">
        <v>0.99999999994179234</v>
      </c>
      <c r="S8565">
        <v>81</v>
      </c>
    </row>
    <row r="8566" spans="1:19" x14ac:dyDescent="0.25">
      <c r="A8566" t="s">
        <v>8597</v>
      </c>
      <c r="B8566">
        <v>57</v>
      </c>
      <c r="D8566" t="str">
        <f t="shared" si="532"/>
        <v xml:space="preserve">5-18-2011 7:51 </v>
      </c>
      <c r="E8566">
        <f t="shared" si="533"/>
        <v>0.99999999994179234</v>
      </c>
      <c r="F8566">
        <v>57</v>
      </c>
      <c r="K8566" t="s">
        <v>18172</v>
      </c>
      <c r="L8566">
        <v>64.900000000000006</v>
      </c>
      <c r="N8566" t="s">
        <v>18280</v>
      </c>
      <c r="O8566" t="str">
        <f t="shared" si="534"/>
        <v xml:space="preserve">5-14-2012 4:51 </v>
      </c>
      <c r="P8566">
        <f t="shared" si="535"/>
        <v>0.99999999994179234</v>
      </c>
      <c r="Q8566">
        <v>63</v>
      </c>
      <c r="R8566">
        <v>0.99999999994179234</v>
      </c>
      <c r="S8566">
        <v>81</v>
      </c>
    </row>
    <row r="8567" spans="1:19" x14ac:dyDescent="0.25">
      <c r="A8567" t="s">
        <v>8598</v>
      </c>
      <c r="B8567">
        <v>55.9</v>
      </c>
      <c r="D8567" t="str">
        <f t="shared" si="532"/>
        <v xml:space="preserve">5-18-2011 6:51 </v>
      </c>
      <c r="E8567">
        <f t="shared" si="533"/>
        <v>0.99999999994179234</v>
      </c>
      <c r="F8567">
        <v>55.9</v>
      </c>
      <c r="K8567" t="s">
        <v>18173</v>
      </c>
      <c r="L8567">
        <v>66</v>
      </c>
      <c r="N8567" t="s">
        <v>18281</v>
      </c>
      <c r="O8567" t="str">
        <f t="shared" si="534"/>
        <v xml:space="preserve">5-14-2012 3:51 </v>
      </c>
      <c r="P8567">
        <f t="shared" si="535"/>
        <v>0.99999999994179234</v>
      </c>
      <c r="Q8567">
        <v>63</v>
      </c>
      <c r="R8567">
        <v>0.99999999994179234</v>
      </c>
      <c r="S8567">
        <v>81</v>
      </c>
    </row>
    <row r="8568" spans="1:19" x14ac:dyDescent="0.25">
      <c r="A8568" t="s">
        <v>8599</v>
      </c>
      <c r="B8568">
        <v>55.9</v>
      </c>
      <c r="D8568" t="str">
        <f t="shared" si="532"/>
        <v xml:space="preserve">5-18-2011 5:51 </v>
      </c>
      <c r="E8568">
        <f t="shared" si="533"/>
        <v>1.0000000001164153</v>
      </c>
      <c r="F8568">
        <v>55.9</v>
      </c>
      <c r="K8568" t="s">
        <v>18174</v>
      </c>
      <c r="L8568">
        <v>68</v>
      </c>
      <c r="N8568" t="s">
        <v>18282</v>
      </c>
      <c r="O8568" t="str">
        <f t="shared" si="534"/>
        <v xml:space="preserve">5-14-2012 2:51 </v>
      </c>
      <c r="P8568">
        <f t="shared" si="535"/>
        <v>1.0000000001164153</v>
      </c>
      <c r="Q8568">
        <v>63</v>
      </c>
      <c r="R8568">
        <v>0.99999999994179234</v>
      </c>
      <c r="S8568">
        <v>81</v>
      </c>
    </row>
    <row r="8569" spans="1:19" x14ac:dyDescent="0.25">
      <c r="A8569" t="s">
        <v>8600</v>
      </c>
      <c r="B8569">
        <v>55.9</v>
      </c>
      <c r="D8569" t="str">
        <f t="shared" si="532"/>
        <v xml:space="preserve">5-18-2011 4:51 </v>
      </c>
      <c r="E8569">
        <f t="shared" si="533"/>
        <v>0.99999999994179234</v>
      </c>
      <c r="F8569">
        <v>55.9</v>
      </c>
      <c r="K8569" t="s">
        <v>18175</v>
      </c>
      <c r="L8569">
        <v>69.099999999999994</v>
      </c>
      <c r="N8569" t="s">
        <v>18283</v>
      </c>
      <c r="O8569" t="str">
        <f t="shared" si="534"/>
        <v xml:space="preserve">5-14-2012 1:51 </v>
      </c>
      <c r="P8569">
        <f t="shared" si="535"/>
        <v>0.99999999994179234</v>
      </c>
      <c r="Q8569">
        <v>63</v>
      </c>
      <c r="R8569">
        <v>1.0000000001164153</v>
      </c>
      <c r="S8569">
        <v>81</v>
      </c>
    </row>
    <row r="8570" spans="1:19" x14ac:dyDescent="0.25">
      <c r="A8570" t="s">
        <v>8601</v>
      </c>
      <c r="B8570">
        <v>55.9</v>
      </c>
      <c r="D8570" t="str">
        <f t="shared" si="532"/>
        <v xml:space="preserve">5-18-2011 3:51 </v>
      </c>
      <c r="E8570">
        <f t="shared" si="533"/>
        <v>0.55000000004656613</v>
      </c>
      <c r="F8570">
        <v>55.9</v>
      </c>
      <c r="K8570" t="s">
        <v>18176</v>
      </c>
      <c r="L8570">
        <v>70</v>
      </c>
      <c r="N8570" t="s">
        <v>18284</v>
      </c>
      <c r="O8570" t="str">
        <f t="shared" si="534"/>
        <v xml:space="preserve">5-14-2012 0:51 </v>
      </c>
      <c r="P8570">
        <f t="shared" si="535"/>
        <v>0.99999999994179234</v>
      </c>
      <c r="Q8570">
        <v>64</v>
      </c>
      <c r="R8570">
        <v>1.0000000001164153</v>
      </c>
      <c r="S8570">
        <v>81</v>
      </c>
    </row>
    <row r="8571" spans="1:19" x14ac:dyDescent="0.25">
      <c r="A8571" t="s">
        <v>8602</v>
      </c>
      <c r="B8571">
        <v>57.2</v>
      </c>
      <c r="D8571" t="str">
        <f t="shared" si="532"/>
        <v xml:space="preserve">5-18-2011 3:18 </v>
      </c>
      <c r="E8571">
        <f t="shared" si="533"/>
        <v>0.44999999989522621</v>
      </c>
      <c r="F8571">
        <v>57.2</v>
      </c>
      <c r="K8571" t="s">
        <v>18177</v>
      </c>
      <c r="L8571">
        <v>70</v>
      </c>
      <c r="N8571" t="s">
        <v>18285</v>
      </c>
      <c r="O8571" t="str">
        <f t="shared" si="534"/>
        <v xml:space="preserve">5-13-2012 23:51 </v>
      </c>
      <c r="P8571">
        <f t="shared" si="535"/>
        <v>1.0000000001164153</v>
      </c>
      <c r="Q8571">
        <v>64</v>
      </c>
      <c r="R8571">
        <v>0.99999999994179234</v>
      </c>
      <c r="S8571">
        <v>81</v>
      </c>
    </row>
    <row r="8572" spans="1:19" x14ac:dyDescent="0.25">
      <c r="A8572" t="s">
        <v>8603</v>
      </c>
      <c r="B8572">
        <v>57</v>
      </c>
      <c r="D8572" t="str">
        <f t="shared" si="532"/>
        <v xml:space="preserve">5-18-2011 2:51 </v>
      </c>
      <c r="E8572">
        <f t="shared" si="533"/>
        <v>0.81666666670935228</v>
      </c>
      <c r="F8572">
        <v>57</v>
      </c>
      <c r="K8572" t="s">
        <v>18178</v>
      </c>
      <c r="L8572">
        <v>72</v>
      </c>
      <c r="N8572" t="s">
        <v>18286</v>
      </c>
      <c r="O8572" t="str">
        <f t="shared" si="534"/>
        <v xml:space="preserve">5-13-2012 22:51 </v>
      </c>
      <c r="P8572">
        <f t="shared" si="535"/>
        <v>0.99999999994179234</v>
      </c>
      <c r="Q8572">
        <v>64.900000000000006</v>
      </c>
      <c r="R8572">
        <v>1.0000000001164153</v>
      </c>
      <c r="S8572">
        <v>81</v>
      </c>
    </row>
    <row r="8573" spans="1:19" x14ac:dyDescent="0.25">
      <c r="A8573" t="s">
        <v>8604</v>
      </c>
      <c r="B8573">
        <v>59</v>
      </c>
      <c r="D8573" t="str">
        <f t="shared" si="532"/>
        <v xml:space="preserve">5-18-2011 2:02 </v>
      </c>
      <c r="E8573">
        <f t="shared" si="533"/>
        <v>0.18333333340706304</v>
      </c>
      <c r="F8573">
        <v>59</v>
      </c>
      <c r="K8573" t="s">
        <v>18179</v>
      </c>
      <c r="L8573">
        <v>71.599999999999994</v>
      </c>
      <c r="N8573" t="s">
        <v>18287</v>
      </c>
      <c r="O8573" t="str">
        <f t="shared" si="534"/>
        <v xml:space="preserve">5-13-2012 21:51 </v>
      </c>
      <c r="P8573">
        <f t="shared" si="535"/>
        <v>0.99999999994179234</v>
      </c>
      <c r="Q8573">
        <v>64.900000000000006</v>
      </c>
      <c r="R8573">
        <v>1.0000000001164153</v>
      </c>
      <c r="S8573">
        <v>81</v>
      </c>
    </row>
    <row r="8574" spans="1:19" x14ac:dyDescent="0.25">
      <c r="A8574" t="s">
        <v>8605</v>
      </c>
      <c r="B8574">
        <v>57.9</v>
      </c>
      <c r="D8574" t="str">
        <f t="shared" si="532"/>
        <v xml:space="preserve">5-18-2011 1:51 </v>
      </c>
      <c r="E8574">
        <f t="shared" si="533"/>
        <v>0.58333333331393078</v>
      </c>
      <c r="F8574">
        <v>57.9</v>
      </c>
      <c r="K8574" t="s">
        <v>18180</v>
      </c>
      <c r="L8574">
        <v>73.400000000000006</v>
      </c>
      <c r="N8574" t="s">
        <v>18288</v>
      </c>
      <c r="O8574" t="str">
        <f t="shared" si="534"/>
        <v xml:space="preserve">5-13-2012 20:51 </v>
      </c>
      <c r="P8574">
        <f t="shared" si="535"/>
        <v>1.0000000001164153</v>
      </c>
      <c r="Q8574">
        <v>64.900000000000006</v>
      </c>
      <c r="R8574">
        <v>0.99999999994179234</v>
      </c>
      <c r="S8574">
        <v>81</v>
      </c>
    </row>
    <row r="8575" spans="1:19" x14ac:dyDescent="0.25">
      <c r="A8575" t="s">
        <v>8606</v>
      </c>
      <c r="B8575">
        <v>59</v>
      </c>
      <c r="D8575" t="str">
        <f t="shared" si="532"/>
        <v xml:space="preserve">5-18-2011 1:16 </v>
      </c>
      <c r="E8575">
        <f t="shared" si="533"/>
        <v>0.41666666662786156</v>
      </c>
      <c r="F8575">
        <v>59</v>
      </c>
      <c r="K8575" t="s">
        <v>18181</v>
      </c>
      <c r="L8575">
        <v>73.900000000000006</v>
      </c>
      <c r="N8575" t="s">
        <v>18289</v>
      </c>
      <c r="O8575" t="str">
        <f t="shared" si="534"/>
        <v xml:space="preserve">5-13-2012 19:51 </v>
      </c>
      <c r="P8575">
        <f t="shared" si="535"/>
        <v>0.99999999994179234</v>
      </c>
      <c r="Q8575">
        <v>64.900000000000006</v>
      </c>
      <c r="R8575">
        <v>0.99999999994179234</v>
      </c>
      <c r="S8575">
        <v>81</v>
      </c>
    </row>
    <row r="8576" spans="1:19" x14ac:dyDescent="0.25">
      <c r="A8576" t="s">
        <v>8607</v>
      </c>
      <c r="B8576">
        <v>60.1</v>
      </c>
      <c r="D8576" t="str">
        <f t="shared" si="532"/>
        <v xml:space="preserve">5-18-2011 0:51 </v>
      </c>
      <c r="E8576">
        <f t="shared" si="533"/>
        <v>0.28333333338377997</v>
      </c>
      <c r="F8576">
        <v>60.1</v>
      </c>
      <c r="K8576" t="s">
        <v>18182</v>
      </c>
      <c r="L8576">
        <v>77</v>
      </c>
      <c r="N8576" t="s">
        <v>18290</v>
      </c>
      <c r="O8576" t="str">
        <f t="shared" si="534"/>
        <v xml:space="preserve">5-13-2012 18:51 </v>
      </c>
      <c r="P8576">
        <f t="shared" si="535"/>
        <v>0.99999999994179234</v>
      </c>
      <c r="Q8576">
        <v>64.900000000000006</v>
      </c>
      <c r="R8576">
        <v>0.99999999994179234</v>
      </c>
      <c r="S8576">
        <v>81</v>
      </c>
    </row>
    <row r="8577" spans="1:19" x14ac:dyDescent="0.25">
      <c r="A8577" t="s">
        <v>8608</v>
      </c>
      <c r="B8577">
        <v>60.8</v>
      </c>
      <c r="D8577" t="str">
        <f t="shared" si="532"/>
        <v xml:space="preserve">5-18-2011 0:34 </v>
      </c>
      <c r="E8577">
        <f t="shared" si="533"/>
        <v>0.71666666655801237</v>
      </c>
      <c r="F8577">
        <v>60.8</v>
      </c>
      <c r="K8577" t="s">
        <v>18183</v>
      </c>
      <c r="L8577">
        <v>77</v>
      </c>
      <c r="N8577" t="s">
        <v>18291</v>
      </c>
      <c r="O8577" t="str">
        <f t="shared" si="534"/>
        <v xml:space="preserve">5-13-2012 17:51 </v>
      </c>
      <c r="P8577">
        <f t="shared" si="535"/>
        <v>1.0000000001164153</v>
      </c>
      <c r="Q8577">
        <v>66.900000000000006</v>
      </c>
      <c r="R8577">
        <v>1.0000000001164153</v>
      </c>
      <c r="S8577">
        <v>81</v>
      </c>
    </row>
    <row r="8578" spans="1:19" x14ac:dyDescent="0.25">
      <c r="A8578" t="s">
        <v>8609</v>
      </c>
      <c r="B8578">
        <v>60.1</v>
      </c>
      <c r="D8578" t="str">
        <f t="shared" si="532"/>
        <v xml:space="preserve">5-17-2011 23:51 </v>
      </c>
      <c r="E8578">
        <f t="shared" si="533"/>
        <v>0.50000000005820766</v>
      </c>
      <c r="F8578">
        <v>60.1</v>
      </c>
      <c r="K8578" t="s">
        <v>18184</v>
      </c>
      <c r="L8578">
        <v>78.8</v>
      </c>
      <c r="N8578" t="s">
        <v>18292</v>
      </c>
      <c r="O8578" t="str">
        <f t="shared" si="534"/>
        <v xml:space="preserve">5-13-2012 16:51 </v>
      </c>
      <c r="P8578">
        <f t="shared" si="535"/>
        <v>0.99999999994179234</v>
      </c>
      <c r="Q8578">
        <v>68</v>
      </c>
      <c r="R8578">
        <v>0.99999999994179234</v>
      </c>
      <c r="S8578">
        <v>81</v>
      </c>
    </row>
    <row r="8579" spans="1:19" x14ac:dyDescent="0.25">
      <c r="A8579" t="s">
        <v>8610</v>
      </c>
      <c r="B8579">
        <v>60.8</v>
      </c>
      <c r="D8579" t="str">
        <f t="shared" ref="D8579:D8642" si="536">LEFT(A8579,LEN(A8579)-3)</f>
        <v xml:space="preserve">5-17-2011 23:21 </v>
      </c>
      <c r="E8579">
        <f t="shared" ref="E8579:E8642" si="537">(D8579-D8580)*24</f>
        <v>0.50000000005820766</v>
      </c>
      <c r="F8579">
        <v>60.8</v>
      </c>
      <c r="K8579" t="s">
        <v>18185</v>
      </c>
      <c r="L8579">
        <v>78.099999999999994</v>
      </c>
      <c r="N8579" t="s">
        <v>18293</v>
      </c>
      <c r="O8579" t="str">
        <f t="shared" ref="O8579:O8642" si="538">LEFT(N8579,LEN(N8579)-3)</f>
        <v xml:space="preserve">5-13-2012 15:51 </v>
      </c>
      <c r="P8579">
        <f t="shared" ref="P8579:P8642" si="539">(O8579-O8580)*24</f>
        <v>0.99999999994179234</v>
      </c>
      <c r="Q8579">
        <v>69.099999999999994</v>
      </c>
      <c r="R8579">
        <v>0.99999999994179234</v>
      </c>
      <c r="S8579">
        <v>81</v>
      </c>
    </row>
    <row r="8580" spans="1:19" x14ac:dyDescent="0.25">
      <c r="A8580" t="s">
        <v>8611</v>
      </c>
      <c r="B8580">
        <v>60.1</v>
      </c>
      <c r="D8580" t="str">
        <f t="shared" si="536"/>
        <v xml:space="preserve">5-17-2011 22:51 </v>
      </c>
      <c r="E8580">
        <f t="shared" si="537"/>
        <v>0.99999999994179234</v>
      </c>
      <c r="F8580">
        <v>60.1</v>
      </c>
      <c r="K8580" t="s">
        <v>18186</v>
      </c>
      <c r="L8580">
        <v>78.8</v>
      </c>
      <c r="N8580" t="s">
        <v>18294</v>
      </c>
      <c r="O8580" t="str">
        <f t="shared" si="538"/>
        <v xml:space="preserve">5-13-2012 14:51 </v>
      </c>
      <c r="P8580">
        <f t="shared" si="539"/>
        <v>1.0000000001164153</v>
      </c>
      <c r="Q8580">
        <v>69.099999999999994</v>
      </c>
      <c r="R8580">
        <v>0.63333333330228925</v>
      </c>
      <c r="S8580">
        <v>81</v>
      </c>
    </row>
    <row r="8581" spans="1:19" x14ac:dyDescent="0.25">
      <c r="A8581" t="s">
        <v>8612</v>
      </c>
      <c r="B8581">
        <v>59</v>
      </c>
      <c r="D8581" t="str">
        <f t="shared" si="536"/>
        <v xml:space="preserve">5-17-2011 21:51 </v>
      </c>
      <c r="E8581">
        <f t="shared" si="537"/>
        <v>0.99999999994179234</v>
      </c>
      <c r="F8581">
        <v>59</v>
      </c>
      <c r="K8581" t="s">
        <v>18187</v>
      </c>
      <c r="L8581">
        <v>79</v>
      </c>
      <c r="N8581" t="s">
        <v>18295</v>
      </c>
      <c r="O8581" t="str">
        <f t="shared" si="538"/>
        <v xml:space="preserve">5-13-2012 13:51 </v>
      </c>
      <c r="P8581">
        <f t="shared" si="539"/>
        <v>0.99999999994179234</v>
      </c>
      <c r="Q8581">
        <v>73</v>
      </c>
      <c r="R8581">
        <v>1.0000000001164153</v>
      </c>
      <c r="S8581">
        <v>81</v>
      </c>
    </row>
    <row r="8582" spans="1:19" x14ac:dyDescent="0.25">
      <c r="A8582" t="s">
        <v>8613</v>
      </c>
      <c r="B8582">
        <v>60.1</v>
      </c>
      <c r="D8582" t="str">
        <f t="shared" si="536"/>
        <v xml:space="preserve">5-17-2011 20:51 </v>
      </c>
      <c r="E8582">
        <f t="shared" si="537"/>
        <v>1.0000000001164153</v>
      </c>
      <c r="F8582">
        <v>60.1</v>
      </c>
      <c r="K8582" t="s">
        <v>18188</v>
      </c>
      <c r="L8582">
        <v>80.099999999999994</v>
      </c>
      <c r="N8582" t="s">
        <v>18296</v>
      </c>
      <c r="O8582" t="str">
        <f t="shared" si="538"/>
        <v xml:space="preserve">5-13-2012 12:51 </v>
      </c>
      <c r="P8582">
        <f t="shared" si="539"/>
        <v>0.99999999994179234</v>
      </c>
      <c r="Q8582">
        <v>73.900000000000006</v>
      </c>
      <c r="R8582">
        <v>0.99999999994179234</v>
      </c>
      <c r="S8582">
        <v>81</v>
      </c>
    </row>
    <row r="8583" spans="1:19" x14ac:dyDescent="0.25">
      <c r="A8583" t="s">
        <v>8614</v>
      </c>
      <c r="B8583">
        <v>62.1</v>
      </c>
      <c r="D8583" t="str">
        <f t="shared" si="536"/>
        <v xml:space="preserve">5-17-2011 19:51 </v>
      </c>
      <c r="E8583">
        <f t="shared" si="537"/>
        <v>0.99999999994179234</v>
      </c>
      <c r="F8583">
        <v>62.1</v>
      </c>
      <c r="K8583" t="s">
        <v>18189</v>
      </c>
      <c r="L8583">
        <v>79</v>
      </c>
      <c r="N8583" t="s">
        <v>18297</v>
      </c>
      <c r="O8583" t="str">
        <f t="shared" si="538"/>
        <v xml:space="preserve">5-13-2012 11:51 </v>
      </c>
      <c r="P8583">
        <f t="shared" si="539"/>
        <v>1.0000000001164153</v>
      </c>
      <c r="Q8583">
        <v>73</v>
      </c>
      <c r="R8583">
        <v>0.99999999994179234</v>
      </c>
      <c r="S8583">
        <v>81</v>
      </c>
    </row>
    <row r="8584" spans="1:19" x14ac:dyDescent="0.25">
      <c r="A8584" t="s">
        <v>8615</v>
      </c>
      <c r="B8584">
        <v>64.900000000000006</v>
      </c>
      <c r="D8584" t="str">
        <f t="shared" si="536"/>
        <v xml:space="preserve">5-17-2011 18:51 </v>
      </c>
      <c r="E8584">
        <f t="shared" si="537"/>
        <v>0.99999999994179234</v>
      </c>
      <c r="F8584">
        <v>64.900000000000006</v>
      </c>
      <c r="K8584" t="s">
        <v>18190</v>
      </c>
      <c r="L8584">
        <v>75</v>
      </c>
      <c r="N8584" t="s">
        <v>18298</v>
      </c>
      <c r="O8584" t="str">
        <f t="shared" si="538"/>
        <v xml:space="preserve">5-13-2012 10:51 </v>
      </c>
      <c r="P8584">
        <f t="shared" si="539"/>
        <v>0.99999999994179234</v>
      </c>
      <c r="Q8584">
        <v>71.099999999999994</v>
      </c>
      <c r="R8584">
        <v>0.99999999994179234</v>
      </c>
      <c r="S8584">
        <v>81</v>
      </c>
    </row>
    <row r="8585" spans="1:19" x14ac:dyDescent="0.25">
      <c r="A8585" t="s">
        <v>8616</v>
      </c>
      <c r="B8585">
        <v>66</v>
      </c>
      <c r="D8585" t="str">
        <f t="shared" si="536"/>
        <v xml:space="preserve">5-17-2011 17:51 </v>
      </c>
      <c r="E8585">
        <f t="shared" si="537"/>
        <v>1.0000000001164153</v>
      </c>
      <c r="F8585">
        <v>66</v>
      </c>
      <c r="K8585" t="s">
        <v>18191</v>
      </c>
      <c r="L8585">
        <v>73</v>
      </c>
      <c r="N8585" t="s">
        <v>18299</v>
      </c>
      <c r="O8585" t="str">
        <f t="shared" si="538"/>
        <v xml:space="preserve">5-13-2012 9:51 </v>
      </c>
      <c r="P8585">
        <f t="shared" si="539"/>
        <v>0.99999999994179234</v>
      </c>
      <c r="Q8585">
        <v>70</v>
      </c>
      <c r="R8585">
        <v>0.99999999994179234</v>
      </c>
      <c r="S8585">
        <v>81</v>
      </c>
    </row>
    <row r="8586" spans="1:19" x14ac:dyDescent="0.25">
      <c r="A8586" t="s">
        <v>8617</v>
      </c>
      <c r="B8586">
        <v>70</v>
      </c>
      <c r="D8586" t="str">
        <f t="shared" si="536"/>
        <v xml:space="preserve">5-17-2011 16:51 </v>
      </c>
      <c r="E8586">
        <f t="shared" si="537"/>
        <v>0.99999999994179234</v>
      </c>
      <c r="F8586">
        <v>70</v>
      </c>
      <c r="K8586" t="s">
        <v>18192</v>
      </c>
      <c r="L8586">
        <v>70</v>
      </c>
      <c r="N8586" t="s">
        <v>18300</v>
      </c>
      <c r="O8586" t="str">
        <f t="shared" si="538"/>
        <v xml:space="preserve">5-13-2012 8:51 </v>
      </c>
      <c r="P8586">
        <f t="shared" si="539"/>
        <v>1.0000000001164153</v>
      </c>
      <c r="Q8586">
        <v>69.099999999999994</v>
      </c>
      <c r="R8586">
        <v>0.99999999994179234</v>
      </c>
      <c r="S8586">
        <v>81</v>
      </c>
    </row>
    <row r="8587" spans="1:19" x14ac:dyDescent="0.25">
      <c r="A8587" t="s">
        <v>8618</v>
      </c>
      <c r="B8587">
        <v>69.099999999999994</v>
      </c>
      <c r="D8587" t="str">
        <f t="shared" si="536"/>
        <v xml:space="preserve">5-17-2011 15:51 </v>
      </c>
      <c r="E8587">
        <f t="shared" si="537"/>
        <v>0.99999999994179234</v>
      </c>
      <c r="F8587">
        <v>69.099999999999994</v>
      </c>
      <c r="K8587" t="s">
        <v>18193</v>
      </c>
      <c r="L8587">
        <v>66.900000000000006</v>
      </c>
      <c r="N8587" t="s">
        <v>18301</v>
      </c>
      <c r="O8587" t="str">
        <f t="shared" si="538"/>
        <v xml:space="preserve">5-13-2012 7:51 </v>
      </c>
      <c r="P8587">
        <f t="shared" si="539"/>
        <v>0.99999999994179234</v>
      </c>
      <c r="Q8587">
        <v>64.900000000000006</v>
      </c>
      <c r="R8587">
        <v>1.0000000001164153</v>
      </c>
      <c r="S8587">
        <v>81</v>
      </c>
    </row>
    <row r="8588" spans="1:19" x14ac:dyDescent="0.25">
      <c r="A8588" t="s">
        <v>8619</v>
      </c>
      <c r="B8588">
        <v>69.099999999999994</v>
      </c>
      <c r="D8588" t="str">
        <f t="shared" si="536"/>
        <v xml:space="preserve">5-17-2011 14:51 </v>
      </c>
      <c r="E8588">
        <f t="shared" si="537"/>
        <v>1.0000000001164153</v>
      </c>
      <c r="F8588">
        <v>69.099999999999994</v>
      </c>
      <c r="K8588" t="s">
        <v>18194</v>
      </c>
      <c r="L8588">
        <v>63</v>
      </c>
      <c r="N8588" t="s">
        <v>18302</v>
      </c>
      <c r="O8588" t="str">
        <f t="shared" si="538"/>
        <v xml:space="preserve">5-13-2012 6:51 </v>
      </c>
      <c r="P8588">
        <f t="shared" si="539"/>
        <v>0.99999999994179234</v>
      </c>
      <c r="Q8588">
        <v>60.1</v>
      </c>
      <c r="R8588">
        <v>0.99999999994179234</v>
      </c>
      <c r="S8588">
        <v>81</v>
      </c>
    </row>
    <row r="8589" spans="1:19" x14ac:dyDescent="0.25">
      <c r="A8589" t="s">
        <v>8620</v>
      </c>
      <c r="B8589">
        <v>68</v>
      </c>
      <c r="D8589" t="str">
        <f t="shared" si="536"/>
        <v xml:space="preserve">5-17-2011 13:51 </v>
      </c>
      <c r="E8589">
        <f t="shared" si="537"/>
        <v>0.41666666662786156</v>
      </c>
      <c r="F8589">
        <v>68</v>
      </c>
      <c r="K8589" t="s">
        <v>18195</v>
      </c>
      <c r="L8589">
        <v>63</v>
      </c>
      <c r="N8589" t="s">
        <v>18303</v>
      </c>
      <c r="O8589" t="str">
        <f t="shared" si="538"/>
        <v xml:space="preserve">5-13-2012 5:51 </v>
      </c>
      <c r="P8589">
        <f t="shared" si="539"/>
        <v>1.0000000001164153</v>
      </c>
      <c r="Q8589">
        <v>62.1</v>
      </c>
      <c r="R8589">
        <v>0.99999999994179234</v>
      </c>
      <c r="S8589">
        <v>81</v>
      </c>
    </row>
    <row r="8590" spans="1:19" x14ac:dyDescent="0.25">
      <c r="A8590" t="s">
        <v>8621</v>
      </c>
      <c r="B8590">
        <v>69.8</v>
      </c>
      <c r="D8590" t="str">
        <f t="shared" si="536"/>
        <v xml:space="preserve">5-17-2011 13:26 </v>
      </c>
      <c r="E8590">
        <f t="shared" si="537"/>
        <v>0.58333333331393078</v>
      </c>
      <c r="F8590">
        <v>69.8</v>
      </c>
      <c r="K8590" t="s">
        <v>18196</v>
      </c>
      <c r="L8590">
        <v>63</v>
      </c>
      <c r="N8590" t="s">
        <v>18304</v>
      </c>
      <c r="O8590" t="str">
        <f t="shared" si="538"/>
        <v xml:space="preserve">5-13-2012 4:51 </v>
      </c>
      <c r="P8590">
        <f t="shared" si="539"/>
        <v>0.99999999994179234</v>
      </c>
      <c r="Q8590">
        <v>62.1</v>
      </c>
      <c r="R8590">
        <v>0.99999999994179234</v>
      </c>
      <c r="S8590">
        <v>81</v>
      </c>
    </row>
    <row r="8591" spans="1:19" x14ac:dyDescent="0.25">
      <c r="A8591" t="s">
        <v>8622</v>
      </c>
      <c r="B8591">
        <v>69.099999999999994</v>
      </c>
      <c r="D8591" t="str">
        <f t="shared" si="536"/>
        <v xml:space="preserve">5-17-2011 12:51 </v>
      </c>
      <c r="E8591">
        <f t="shared" si="537"/>
        <v>0.81666666670935228</v>
      </c>
      <c r="F8591">
        <v>69.099999999999994</v>
      </c>
      <c r="K8591" t="s">
        <v>18197</v>
      </c>
      <c r="L8591">
        <v>64</v>
      </c>
      <c r="N8591" t="s">
        <v>18305</v>
      </c>
      <c r="O8591" t="str">
        <f t="shared" si="538"/>
        <v xml:space="preserve">5-13-2012 3:51 </v>
      </c>
      <c r="P8591">
        <f t="shared" si="539"/>
        <v>0.99999999994179234</v>
      </c>
      <c r="Q8591">
        <v>63</v>
      </c>
      <c r="R8591">
        <v>0.99999999994179234</v>
      </c>
      <c r="S8591">
        <v>81</v>
      </c>
    </row>
    <row r="8592" spans="1:19" x14ac:dyDescent="0.25">
      <c r="A8592" t="s">
        <v>8623</v>
      </c>
      <c r="B8592">
        <v>68</v>
      </c>
      <c r="D8592" t="str">
        <f t="shared" si="536"/>
        <v xml:space="preserve">5-17-2011 12:02 </v>
      </c>
      <c r="E8592">
        <f t="shared" si="537"/>
        <v>0.18333333323244005</v>
      </c>
      <c r="F8592">
        <v>68</v>
      </c>
      <c r="K8592" t="s">
        <v>18198</v>
      </c>
      <c r="L8592">
        <v>66</v>
      </c>
      <c r="N8592" t="s">
        <v>18306</v>
      </c>
      <c r="O8592" t="str">
        <f t="shared" si="538"/>
        <v xml:space="preserve">5-13-2012 2:51 </v>
      </c>
      <c r="P8592">
        <f t="shared" si="539"/>
        <v>1.0000000001164153</v>
      </c>
      <c r="Q8592">
        <v>64.900000000000006</v>
      </c>
      <c r="R8592">
        <v>1.0000000001164153</v>
      </c>
      <c r="S8592">
        <v>81</v>
      </c>
    </row>
    <row r="8593" spans="1:19" x14ac:dyDescent="0.25">
      <c r="A8593" t="s">
        <v>8624</v>
      </c>
      <c r="B8593">
        <v>68</v>
      </c>
      <c r="D8593" t="str">
        <f t="shared" si="536"/>
        <v xml:space="preserve">5-17-2011 11:51 </v>
      </c>
      <c r="E8593">
        <f t="shared" si="537"/>
        <v>1.0000000001164153</v>
      </c>
      <c r="F8593">
        <v>68</v>
      </c>
      <c r="K8593" t="s">
        <v>18199</v>
      </c>
      <c r="L8593">
        <v>68</v>
      </c>
      <c r="N8593" t="s">
        <v>18307</v>
      </c>
      <c r="O8593" t="str">
        <f t="shared" si="538"/>
        <v xml:space="preserve">5-13-2012 1:51 </v>
      </c>
      <c r="P8593">
        <f t="shared" si="539"/>
        <v>0.99999999994179234</v>
      </c>
      <c r="Q8593">
        <v>64</v>
      </c>
      <c r="R8593">
        <v>0.48333333333721384</v>
      </c>
      <c r="S8593">
        <v>81</v>
      </c>
    </row>
    <row r="8594" spans="1:19" x14ac:dyDescent="0.25">
      <c r="A8594" t="s">
        <v>8625</v>
      </c>
      <c r="B8594">
        <v>66.900000000000006</v>
      </c>
      <c r="D8594" t="str">
        <f t="shared" si="536"/>
        <v xml:space="preserve">5-17-2011 10:51 </v>
      </c>
      <c r="E8594">
        <f t="shared" si="537"/>
        <v>0.99999999994179234</v>
      </c>
      <c r="F8594">
        <v>66.900000000000006</v>
      </c>
      <c r="K8594" t="s">
        <v>18200</v>
      </c>
      <c r="L8594">
        <v>69.099999999999994</v>
      </c>
      <c r="N8594" t="s">
        <v>18308</v>
      </c>
      <c r="O8594" t="str">
        <f t="shared" si="538"/>
        <v xml:space="preserve">5-13-2012 0:51 </v>
      </c>
      <c r="P8594">
        <f t="shared" si="539"/>
        <v>0.99999999994179234</v>
      </c>
      <c r="Q8594">
        <v>66</v>
      </c>
      <c r="R8594">
        <v>0.99999999994179234</v>
      </c>
      <c r="S8594">
        <v>81</v>
      </c>
    </row>
    <row r="8595" spans="1:19" x14ac:dyDescent="0.25">
      <c r="A8595" t="s">
        <v>8626</v>
      </c>
      <c r="B8595">
        <v>64.900000000000006</v>
      </c>
      <c r="D8595" t="str">
        <f t="shared" si="536"/>
        <v xml:space="preserve">5-17-2011 9:51 </v>
      </c>
      <c r="E8595">
        <f t="shared" si="537"/>
        <v>0.99999999994179234</v>
      </c>
      <c r="F8595">
        <v>64.900000000000006</v>
      </c>
      <c r="K8595" t="s">
        <v>18201</v>
      </c>
      <c r="L8595">
        <v>69.099999999999994</v>
      </c>
      <c r="N8595" t="s">
        <v>18309</v>
      </c>
      <c r="O8595" t="str">
        <f t="shared" si="538"/>
        <v xml:space="preserve">5-12-2012 23:51 </v>
      </c>
      <c r="P8595">
        <f t="shared" si="539"/>
        <v>1.0000000001164153</v>
      </c>
      <c r="Q8595">
        <v>66</v>
      </c>
      <c r="R8595">
        <v>0.99999999994179234</v>
      </c>
      <c r="S8595">
        <v>81</v>
      </c>
    </row>
    <row r="8596" spans="1:19" x14ac:dyDescent="0.25">
      <c r="A8596" t="s">
        <v>8627</v>
      </c>
      <c r="B8596">
        <v>64</v>
      </c>
      <c r="D8596" t="str">
        <f t="shared" si="536"/>
        <v xml:space="preserve">5-17-2011 8:51 </v>
      </c>
      <c r="E8596">
        <f t="shared" si="537"/>
        <v>0.50000000005820766</v>
      </c>
      <c r="F8596">
        <v>64</v>
      </c>
      <c r="K8596" t="s">
        <v>18202</v>
      </c>
      <c r="L8596">
        <v>69.099999999999994</v>
      </c>
      <c r="N8596" t="s">
        <v>18310</v>
      </c>
      <c r="O8596" t="str">
        <f t="shared" si="538"/>
        <v xml:space="preserve">5-12-2012 22:51 </v>
      </c>
      <c r="P8596">
        <f t="shared" si="539"/>
        <v>0.99999999994179234</v>
      </c>
      <c r="Q8596">
        <v>66.900000000000006</v>
      </c>
      <c r="R8596">
        <v>1.0000000001164153</v>
      </c>
      <c r="S8596">
        <v>81</v>
      </c>
    </row>
    <row r="8597" spans="1:19" x14ac:dyDescent="0.25">
      <c r="A8597" t="s">
        <v>8628</v>
      </c>
      <c r="B8597">
        <v>60.8</v>
      </c>
      <c r="D8597" t="str">
        <f t="shared" si="536"/>
        <v xml:space="preserve">5-17-2011 8:21 </v>
      </c>
      <c r="E8597">
        <f t="shared" si="537"/>
        <v>0.50000000005820766</v>
      </c>
      <c r="F8597">
        <v>60.8</v>
      </c>
      <c r="K8597" t="s">
        <v>18203</v>
      </c>
      <c r="L8597">
        <v>70</v>
      </c>
      <c r="N8597" t="s">
        <v>18311</v>
      </c>
      <c r="O8597" t="str">
        <f t="shared" si="538"/>
        <v xml:space="preserve">5-12-2012 21:51 </v>
      </c>
      <c r="P8597">
        <f t="shared" si="539"/>
        <v>0.99999999994179234</v>
      </c>
      <c r="Q8597">
        <v>64.900000000000006</v>
      </c>
      <c r="R8597">
        <v>0.99999999994179234</v>
      </c>
      <c r="S8597">
        <v>81</v>
      </c>
    </row>
    <row r="8598" spans="1:19" x14ac:dyDescent="0.25">
      <c r="A8598" t="s">
        <v>8629</v>
      </c>
      <c r="B8598">
        <v>60.1</v>
      </c>
      <c r="D8598" t="str">
        <f t="shared" si="536"/>
        <v xml:space="preserve">5-17-2011 7:51 </v>
      </c>
      <c r="E8598">
        <f t="shared" si="537"/>
        <v>0.29999999993015081</v>
      </c>
      <c r="F8598">
        <v>60.1</v>
      </c>
      <c r="K8598" t="s">
        <v>18204</v>
      </c>
      <c r="L8598">
        <v>73</v>
      </c>
      <c r="N8598" t="s">
        <v>18312</v>
      </c>
      <c r="O8598" t="str">
        <f t="shared" si="538"/>
        <v xml:space="preserve">5-12-2012 20:51 </v>
      </c>
      <c r="P8598">
        <f t="shared" si="539"/>
        <v>1.0000000001164153</v>
      </c>
      <c r="Q8598">
        <v>68</v>
      </c>
      <c r="R8598">
        <v>0.99999999994179234</v>
      </c>
      <c r="S8598">
        <v>81</v>
      </c>
    </row>
    <row r="8599" spans="1:19" x14ac:dyDescent="0.25">
      <c r="A8599" t="s">
        <v>8630</v>
      </c>
      <c r="B8599">
        <v>60.8</v>
      </c>
      <c r="D8599" t="str">
        <f t="shared" si="536"/>
        <v xml:space="preserve">5-17-2011 7:33 </v>
      </c>
      <c r="E8599">
        <f t="shared" si="537"/>
        <v>0.70000000001164153</v>
      </c>
      <c r="F8599">
        <v>60.8</v>
      </c>
      <c r="K8599" t="s">
        <v>18205</v>
      </c>
      <c r="L8599">
        <v>73.900000000000006</v>
      </c>
      <c r="N8599" t="s">
        <v>18313</v>
      </c>
      <c r="O8599" t="str">
        <f t="shared" si="538"/>
        <v xml:space="preserve">5-12-2012 19:51 </v>
      </c>
      <c r="P8599">
        <f t="shared" si="539"/>
        <v>0.99999999994179234</v>
      </c>
      <c r="Q8599">
        <v>70</v>
      </c>
      <c r="R8599">
        <v>0.99999999994179234</v>
      </c>
      <c r="S8599">
        <v>81</v>
      </c>
    </row>
    <row r="8600" spans="1:19" x14ac:dyDescent="0.25">
      <c r="A8600" t="s">
        <v>8631</v>
      </c>
      <c r="B8600">
        <v>59</v>
      </c>
      <c r="D8600" t="str">
        <f t="shared" si="536"/>
        <v xml:space="preserve">5-17-2011 6:51 </v>
      </c>
      <c r="E8600">
        <f t="shared" si="537"/>
        <v>0.38333333336049691</v>
      </c>
      <c r="F8600">
        <v>59</v>
      </c>
      <c r="K8600" t="s">
        <v>18206</v>
      </c>
      <c r="L8600">
        <v>75.900000000000006</v>
      </c>
      <c r="N8600" t="s">
        <v>18314</v>
      </c>
      <c r="O8600" t="str">
        <f t="shared" si="538"/>
        <v xml:space="preserve">5-12-2012 18:51 </v>
      </c>
      <c r="P8600">
        <f t="shared" si="539"/>
        <v>0.99999999994179234</v>
      </c>
      <c r="Q8600">
        <v>72</v>
      </c>
      <c r="R8600">
        <v>0.38333333336049691</v>
      </c>
      <c r="S8600">
        <v>81</v>
      </c>
    </row>
    <row r="8601" spans="1:19" x14ac:dyDescent="0.25">
      <c r="A8601" t="s">
        <v>8632</v>
      </c>
      <c r="B8601">
        <v>59</v>
      </c>
      <c r="D8601" t="str">
        <f t="shared" si="536"/>
        <v xml:space="preserve">5-17-2011 6:28 </v>
      </c>
      <c r="E8601">
        <f t="shared" si="537"/>
        <v>0.61666666658129543</v>
      </c>
      <c r="F8601">
        <v>59</v>
      </c>
      <c r="K8601" t="s">
        <v>18207</v>
      </c>
      <c r="L8601">
        <v>79</v>
      </c>
      <c r="N8601" t="s">
        <v>18315</v>
      </c>
      <c r="O8601" t="str">
        <f t="shared" si="538"/>
        <v xml:space="preserve">5-12-2012 17:51 </v>
      </c>
      <c r="P8601">
        <f t="shared" si="539"/>
        <v>1.0000000001164153</v>
      </c>
      <c r="Q8601">
        <v>73.900000000000006</v>
      </c>
      <c r="R8601">
        <v>0.99999999994179234</v>
      </c>
      <c r="S8601">
        <v>81</v>
      </c>
    </row>
    <row r="8602" spans="1:19" x14ac:dyDescent="0.25">
      <c r="A8602" t="s">
        <v>8633</v>
      </c>
      <c r="B8602">
        <v>59</v>
      </c>
      <c r="D8602" t="str">
        <f t="shared" si="536"/>
        <v xml:space="preserve">5-17-2011 5:51 </v>
      </c>
      <c r="E8602">
        <f t="shared" si="537"/>
        <v>0.1499999999650754</v>
      </c>
      <c r="F8602">
        <v>59</v>
      </c>
      <c r="K8602" t="s">
        <v>18208</v>
      </c>
      <c r="L8602">
        <v>80.099999999999994</v>
      </c>
      <c r="N8602" t="s">
        <v>18316</v>
      </c>
      <c r="O8602" t="str">
        <f t="shared" si="538"/>
        <v xml:space="preserve">5-12-2012 16:51 </v>
      </c>
      <c r="P8602">
        <f t="shared" si="539"/>
        <v>0.99999999994179234</v>
      </c>
      <c r="Q8602">
        <v>75</v>
      </c>
      <c r="R8602">
        <v>0.99999999994179234</v>
      </c>
      <c r="S8602">
        <v>81</v>
      </c>
    </row>
    <row r="8603" spans="1:19" x14ac:dyDescent="0.25">
      <c r="A8603" t="s">
        <v>8634</v>
      </c>
      <c r="B8603">
        <v>59</v>
      </c>
      <c r="D8603" t="str">
        <f t="shared" si="536"/>
        <v xml:space="preserve">5-17-2011 5:42 </v>
      </c>
      <c r="E8603">
        <f t="shared" si="537"/>
        <v>0.85000000015133992</v>
      </c>
      <c r="F8603">
        <v>59</v>
      </c>
      <c r="K8603" t="s">
        <v>18209</v>
      </c>
      <c r="L8603">
        <v>80.099999999999994</v>
      </c>
      <c r="N8603" t="s">
        <v>18317</v>
      </c>
      <c r="O8603" t="str">
        <f t="shared" si="538"/>
        <v xml:space="preserve">5-12-2012 15:51 </v>
      </c>
      <c r="P8603">
        <f t="shared" si="539"/>
        <v>0.99999999994179234</v>
      </c>
      <c r="Q8603">
        <v>73.900000000000006</v>
      </c>
      <c r="R8603">
        <v>0.99999999994179234</v>
      </c>
      <c r="S8603">
        <v>81</v>
      </c>
    </row>
    <row r="8604" spans="1:19" x14ac:dyDescent="0.25">
      <c r="A8604" t="s">
        <v>8635</v>
      </c>
      <c r="B8604">
        <v>60.1</v>
      </c>
      <c r="D8604" t="str">
        <f t="shared" si="536"/>
        <v xml:space="preserve">5-17-2011 4:51 </v>
      </c>
      <c r="E8604">
        <f t="shared" si="537"/>
        <v>0.99999999994179234</v>
      </c>
      <c r="F8604">
        <v>60.1</v>
      </c>
      <c r="K8604" t="s">
        <v>18210</v>
      </c>
      <c r="L8604">
        <v>80.099999999999994</v>
      </c>
      <c r="N8604" t="s">
        <v>18318</v>
      </c>
      <c r="O8604" t="str">
        <f t="shared" si="538"/>
        <v xml:space="preserve">5-12-2012 14:51 </v>
      </c>
      <c r="P8604">
        <f t="shared" si="539"/>
        <v>1.0000000001164153</v>
      </c>
      <c r="Q8604">
        <v>75.900000000000006</v>
      </c>
      <c r="R8604">
        <v>0.99999999994179234</v>
      </c>
      <c r="S8604">
        <v>81</v>
      </c>
    </row>
    <row r="8605" spans="1:19" x14ac:dyDescent="0.25">
      <c r="A8605" t="s">
        <v>8636</v>
      </c>
      <c r="B8605">
        <v>61</v>
      </c>
      <c r="D8605" t="str">
        <f t="shared" si="536"/>
        <v xml:space="preserve">5-17-2011 3:51 </v>
      </c>
      <c r="E8605">
        <f t="shared" si="537"/>
        <v>0.99999999994179234</v>
      </c>
      <c r="F8605">
        <v>61</v>
      </c>
      <c r="K8605" t="s">
        <v>18211</v>
      </c>
      <c r="L8605">
        <v>82</v>
      </c>
      <c r="N8605" t="s">
        <v>18319</v>
      </c>
      <c r="O8605" t="str">
        <f t="shared" si="538"/>
        <v xml:space="preserve">5-12-2012 13:51 </v>
      </c>
      <c r="P8605">
        <f t="shared" si="539"/>
        <v>0.99999999994179234</v>
      </c>
      <c r="Q8605">
        <v>75</v>
      </c>
      <c r="R8605">
        <v>1.0000000001164153</v>
      </c>
      <c r="S8605">
        <v>81</v>
      </c>
    </row>
    <row r="8606" spans="1:19" x14ac:dyDescent="0.25">
      <c r="A8606" t="s">
        <v>8637</v>
      </c>
      <c r="B8606">
        <v>60.1</v>
      </c>
      <c r="D8606" t="str">
        <f t="shared" si="536"/>
        <v xml:space="preserve">5-17-2011 2:51 </v>
      </c>
      <c r="E8606">
        <f t="shared" si="537"/>
        <v>1.0000000001164153</v>
      </c>
      <c r="F8606">
        <v>60.1</v>
      </c>
      <c r="K8606" t="s">
        <v>18212</v>
      </c>
      <c r="L8606">
        <v>81</v>
      </c>
      <c r="N8606" t="s">
        <v>18320</v>
      </c>
      <c r="O8606" t="str">
        <f t="shared" si="538"/>
        <v xml:space="preserve">5-12-2012 12:51 </v>
      </c>
      <c r="P8606">
        <f t="shared" si="539"/>
        <v>0.99999999994179234</v>
      </c>
      <c r="Q8606">
        <v>73</v>
      </c>
      <c r="R8606">
        <v>0.99999999994179234</v>
      </c>
      <c r="S8606">
        <v>81</v>
      </c>
    </row>
    <row r="8607" spans="1:19" x14ac:dyDescent="0.25">
      <c r="A8607" t="s">
        <v>8638</v>
      </c>
      <c r="B8607">
        <v>60.1</v>
      </c>
      <c r="D8607" t="str">
        <f t="shared" si="536"/>
        <v xml:space="preserve">5-17-2011 1:51 </v>
      </c>
      <c r="E8607">
        <f t="shared" si="537"/>
        <v>0.99999999994179234</v>
      </c>
      <c r="F8607">
        <v>60.1</v>
      </c>
      <c r="K8607" t="s">
        <v>18213</v>
      </c>
      <c r="L8607">
        <v>77</v>
      </c>
      <c r="N8607" t="s">
        <v>18321</v>
      </c>
      <c r="O8607" t="str">
        <f t="shared" si="538"/>
        <v xml:space="preserve">5-12-2012 11:51 </v>
      </c>
      <c r="P8607">
        <f t="shared" si="539"/>
        <v>1.0000000001164153</v>
      </c>
      <c r="Q8607">
        <v>73.900000000000006</v>
      </c>
      <c r="R8607">
        <v>1.0000000001164153</v>
      </c>
      <c r="S8607">
        <v>81</v>
      </c>
    </row>
    <row r="8608" spans="1:19" x14ac:dyDescent="0.25">
      <c r="A8608" t="s">
        <v>8639</v>
      </c>
      <c r="B8608">
        <v>62.1</v>
      </c>
      <c r="D8608" t="str">
        <f t="shared" si="536"/>
        <v xml:space="preserve">5-17-2011 0:51 </v>
      </c>
      <c r="E8608">
        <f t="shared" si="537"/>
        <v>0.99999999994179234</v>
      </c>
      <c r="F8608">
        <v>62.1</v>
      </c>
      <c r="K8608" t="s">
        <v>18214</v>
      </c>
      <c r="L8608">
        <v>75.900000000000006</v>
      </c>
      <c r="N8608" t="s">
        <v>18322</v>
      </c>
      <c r="O8608" t="str">
        <f t="shared" si="538"/>
        <v xml:space="preserve">5-12-2012 10:51 </v>
      </c>
      <c r="P8608">
        <f t="shared" si="539"/>
        <v>0.99999999994179234</v>
      </c>
      <c r="Q8608">
        <v>72</v>
      </c>
      <c r="R8608">
        <v>0.35000000009313226</v>
      </c>
      <c r="S8608">
        <v>81</v>
      </c>
    </row>
    <row r="8609" spans="1:19" x14ac:dyDescent="0.25">
      <c r="A8609" t="s">
        <v>8640</v>
      </c>
      <c r="B8609">
        <v>63</v>
      </c>
      <c r="D8609" t="str">
        <f t="shared" si="536"/>
        <v xml:space="preserve">5-16-2011 23:51 </v>
      </c>
      <c r="E8609">
        <f t="shared" si="537"/>
        <v>1.0000000001164153</v>
      </c>
      <c r="F8609">
        <v>63</v>
      </c>
      <c r="K8609" t="s">
        <v>18215</v>
      </c>
      <c r="L8609">
        <v>73</v>
      </c>
      <c r="N8609" t="s">
        <v>18323</v>
      </c>
      <c r="O8609" t="str">
        <f t="shared" si="538"/>
        <v xml:space="preserve">5-12-2012 9:51 </v>
      </c>
      <c r="P8609">
        <f t="shared" si="539"/>
        <v>0.99999999994179234</v>
      </c>
      <c r="Q8609">
        <v>66.900000000000006</v>
      </c>
      <c r="R8609">
        <v>1.0000000001164153</v>
      </c>
      <c r="S8609">
        <v>81</v>
      </c>
    </row>
    <row r="8610" spans="1:19" x14ac:dyDescent="0.25">
      <c r="A8610" t="s">
        <v>8641</v>
      </c>
      <c r="B8610">
        <v>64</v>
      </c>
      <c r="D8610" t="str">
        <f t="shared" si="536"/>
        <v xml:space="preserve">5-16-2011 22:51 </v>
      </c>
      <c r="E8610">
        <f t="shared" si="537"/>
        <v>0.99999999994179234</v>
      </c>
      <c r="F8610">
        <v>64</v>
      </c>
      <c r="K8610" t="s">
        <v>18216</v>
      </c>
      <c r="L8610">
        <v>69.8</v>
      </c>
      <c r="N8610" t="s">
        <v>18324</v>
      </c>
      <c r="O8610" t="str">
        <f t="shared" si="538"/>
        <v xml:space="preserve">5-12-2012 8:51 </v>
      </c>
      <c r="P8610">
        <f t="shared" si="539"/>
        <v>1.0000000001164153</v>
      </c>
      <c r="Q8610">
        <v>63</v>
      </c>
      <c r="R8610">
        <v>0.99999999994179234</v>
      </c>
      <c r="S8610">
        <v>81</v>
      </c>
    </row>
    <row r="8611" spans="1:19" x14ac:dyDescent="0.25">
      <c r="A8611" t="s">
        <v>8642</v>
      </c>
      <c r="B8611">
        <v>64</v>
      </c>
      <c r="D8611" t="str">
        <f t="shared" si="536"/>
        <v xml:space="preserve">5-16-2011 21:51 </v>
      </c>
      <c r="E8611">
        <f t="shared" si="537"/>
        <v>0.99999999994179234</v>
      </c>
      <c r="F8611">
        <v>64</v>
      </c>
      <c r="K8611" t="s">
        <v>18217</v>
      </c>
      <c r="L8611">
        <v>69.8</v>
      </c>
      <c r="N8611" t="s">
        <v>18325</v>
      </c>
      <c r="O8611" t="str">
        <f t="shared" si="538"/>
        <v xml:space="preserve">5-12-2012 7:51 </v>
      </c>
      <c r="P8611">
        <f t="shared" si="539"/>
        <v>0.99999999994179234</v>
      </c>
      <c r="Q8611">
        <v>53.1</v>
      </c>
      <c r="R8611">
        <v>1.0000000001164153</v>
      </c>
      <c r="S8611">
        <v>81</v>
      </c>
    </row>
    <row r="8612" spans="1:19" x14ac:dyDescent="0.25">
      <c r="A8612" t="s">
        <v>8643</v>
      </c>
      <c r="B8612">
        <v>68</v>
      </c>
      <c r="D8612" t="str">
        <f t="shared" si="536"/>
        <v xml:space="preserve">5-16-2011 20:51 </v>
      </c>
      <c r="E8612">
        <f t="shared" si="537"/>
        <v>1.0000000001164153</v>
      </c>
      <c r="F8612">
        <v>68</v>
      </c>
      <c r="K8612" t="s">
        <v>18218</v>
      </c>
      <c r="L8612">
        <v>70</v>
      </c>
      <c r="N8612" t="s">
        <v>18326</v>
      </c>
      <c r="O8612" t="str">
        <f t="shared" si="538"/>
        <v xml:space="preserve">5-12-2012 6:51 </v>
      </c>
      <c r="P8612">
        <f t="shared" si="539"/>
        <v>0.99999999994179234</v>
      </c>
      <c r="Q8612">
        <v>50</v>
      </c>
      <c r="R8612">
        <v>0.99999999994179234</v>
      </c>
      <c r="S8612">
        <v>81</v>
      </c>
    </row>
    <row r="8613" spans="1:19" x14ac:dyDescent="0.25">
      <c r="A8613" t="s">
        <v>8644</v>
      </c>
      <c r="B8613">
        <v>72</v>
      </c>
      <c r="D8613" t="str">
        <f t="shared" si="536"/>
        <v xml:space="preserve">5-16-2011 19:51 </v>
      </c>
      <c r="E8613">
        <f t="shared" si="537"/>
        <v>0.99999999994179234</v>
      </c>
      <c r="F8613">
        <v>72</v>
      </c>
      <c r="K8613" t="s">
        <v>18219</v>
      </c>
      <c r="L8613">
        <v>68</v>
      </c>
      <c r="N8613" t="s">
        <v>18327</v>
      </c>
      <c r="O8613" t="str">
        <f t="shared" si="538"/>
        <v xml:space="preserve">5-12-2012 5:51 </v>
      </c>
      <c r="P8613">
        <f t="shared" si="539"/>
        <v>1.0000000001164153</v>
      </c>
      <c r="Q8613">
        <v>48</v>
      </c>
      <c r="R8613">
        <v>0.99999999994179234</v>
      </c>
      <c r="S8613">
        <v>81</v>
      </c>
    </row>
    <row r="8614" spans="1:19" x14ac:dyDescent="0.25">
      <c r="A8614" t="s">
        <v>8645</v>
      </c>
      <c r="B8614">
        <v>73.900000000000006</v>
      </c>
      <c r="D8614" t="str">
        <f t="shared" si="536"/>
        <v xml:space="preserve">5-16-2011 18:51 </v>
      </c>
      <c r="E8614">
        <f t="shared" si="537"/>
        <v>0.99999999994179234</v>
      </c>
      <c r="F8614">
        <v>73.900000000000006</v>
      </c>
      <c r="K8614" t="s">
        <v>18220</v>
      </c>
      <c r="L8614">
        <v>66.900000000000006</v>
      </c>
      <c r="N8614" t="s">
        <v>18328</v>
      </c>
      <c r="O8614" t="str">
        <f t="shared" si="538"/>
        <v xml:space="preserve">5-12-2012 4:51 </v>
      </c>
      <c r="P8614">
        <f t="shared" si="539"/>
        <v>0.99999999994179234</v>
      </c>
      <c r="Q8614">
        <v>48</v>
      </c>
      <c r="R8614">
        <v>0.99999999994179234</v>
      </c>
      <c r="S8614">
        <v>81</v>
      </c>
    </row>
    <row r="8615" spans="1:19" x14ac:dyDescent="0.25">
      <c r="A8615" t="s">
        <v>8646</v>
      </c>
      <c r="B8615">
        <v>77</v>
      </c>
      <c r="D8615" t="str">
        <f t="shared" si="536"/>
        <v xml:space="preserve">5-16-2011 17:51 </v>
      </c>
      <c r="E8615">
        <f t="shared" si="537"/>
        <v>1.0000000001164153</v>
      </c>
      <c r="F8615">
        <v>77</v>
      </c>
      <c r="K8615" t="s">
        <v>18221</v>
      </c>
      <c r="L8615">
        <v>68</v>
      </c>
      <c r="N8615" t="s">
        <v>18329</v>
      </c>
      <c r="O8615" t="str">
        <f t="shared" si="538"/>
        <v xml:space="preserve">5-12-2012 3:51 </v>
      </c>
      <c r="P8615">
        <f t="shared" si="539"/>
        <v>0.99999999994179234</v>
      </c>
      <c r="Q8615">
        <v>50</v>
      </c>
      <c r="R8615">
        <v>0.99999999994179234</v>
      </c>
      <c r="S8615">
        <v>81</v>
      </c>
    </row>
    <row r="8616" spans="1:19" x14ac:dyDescent="0.25">
      <c r="A8616" t="s">
        <v>8647</v>
      </c>
      <c r="B8616">
        <v>75</v>
      </c>
      <c r="D8616" t="str">
        <f t="shared" si="536"/>
        <v xml:space="preserve">5-16-2011 16:51 </v>
      </c>
      <c r="E8616">
        <f t="shared" si="537"/>
        <v>0.99999999994179234</v>
      </c>
      <c r="F8616">
        <v>75</v>
      </c>
      <c r="K8616" t="s">
        <v>18222</v>
      </c>
      <c r="L8616">
        <v>66.900000000000006</v>
      </c>
      <c r="N8616" t="s">
        <v>18330</v>
      </c>
      <c r="O8616" t="str">
        <f t="shared" si="538"/>
        <v xml:space="preserve">5-12-2012 2:51 </v>
      </c>
      <c r="P8616">
        <f t="shared" si="539"/>
        <v>1.0000000001164153</v>
      </c>
      <c r="Q8616">
        <v>50</v>
      </c>
      <c r="R8616">
        <v>1.0000000001164153</v>
      </c>
      <c r="S8616">
        <v>81</v>
      </c>
    </row>
    <row r="8617" spans="1:19" x14ac:dyDescent="0.25">
      <c r="A8617" t="s">
        <v>8648</v>
      </c>
      <c r="B8617">
        <v>78.099999999999994</v>
      </c>
      <c r="D8617" t="str">
        <f t="shared" si="536"/>
        <v xml:space="preserve">5-16-2011 15:51 </v>
      </c>
      <c r="E8617">
        <f t="shared" si="537"/>
        <v>0.99999999994179234</v>
      </c>
      <c r="F8617">
        <v>78.099999999999994</v>
      </c>
      <c r="K8617" t="s">
        <v>18223</v>
      </c>
      <c r="L8617">
        <v>66.900000000000006</v>
      </c>
      <c r="N8617" t="s">
        <v>18331</v>
      </c>
      <c r="O8617" t="str">
        <f t="shared" si="538"/>
        <v xml:space="preserve">5-12-2012 1:51 </v>
      </c>
      <c r="P8617">
        <f t="shared" si="539"/>
        <v>0.99999999994179234</v>
      </c>
      <c r="Q8617">
        <v>52</v>
      </c>
      <c r="R8617">
        <v>1.0000000001164153</v>
      </c>
      <c r="S8617">
        <v>81</v>
      </c>
    </row>
    <row r="8618" spans="1:19" x14ac:dyDescent="0.25">
      <c r="A8618" t="s">
        <v>8649</v>
      </c>
      <c r="B8618">
        <v>73.900000000000006</v>
      </c>
      <c r="D8618" t="str">
        <f t="shared" si="536"/>
        <v xml:space="preserve">5-16-2011 14:51 </v>
      </c>
      <c r="E8618">
        <f t="shared" si="537"/>
        <v>1.0000000001164153</v>
      </c>
      <c r="F8618">
        <v>73.900000000000006</v>
      </c>
      <c r="K8618" t="s">
        <v>18224</v>
      </c>
      <c r="L8618">
        <v>66.900000000000006</v>
      </c>
      <c r="N8618" t="s">
        <v>18332</v>
      </c>
      <c r="O8618" t="str">
        <f t="shared" si="538"/>
        <v xml:space="preserve">5-12-2012 0:51 </v>
      </c>
      <c r="P8618">
        <f t="shared" si="539"/>
        <v>0.99999999994179234</v>
      </c>
      <c r="Q8618">
        <v>51.1</v>
      </c>
      <c r="R8618">
        <v>1.0000000001164153</v>
      </c>
      <c r="S8618">
        <v>81</v>
      </c>
    </row>
    <row r="8619" spans="1:19" x14ac:dyDescent="0.25">
      <c r="A8619" t="s">
        <v>8650</v>
      </c>
      <c r="B8619">
        <v>72</v>
      </c>
      <c r="D8619" t="str">
        <f t="shared" si="536"/>
        <v xml:space="preserve">5-16-2011 13:51 </v>
      </c>
      <c r="E8619">
        <f t="shared" si="537"/>
        <v>0.99999999994179234</v>
      </c>
      <c r="F8619">
        <v>72</v>
      </c>
      <c r="K8619" t="s">
        <v>18225</v>
      </c>
      <c r="L8619">
        <v>66.900000000000006</v>
      </c>
      <c r="N8619" t="s">
        <v>18333</v>
      </c>
      <c r="O8619" t="str">
        <f t="shared" si="538"/>
        <v xml:space="preserve">5-11-2012 23:51 </v>
      </c>
      <c r="P8619">
        <f t="shared" si="539"/>
        <v>1.0000000001164153</v>
      </c>
      <c r="Q8619">
        <v>51.1</v>
      </c>
      <c r="R8619">
        <v>0.99999999994179234</v>
      </c>
      <c r="S8619">
        <v>81</v>
      </c>
    </row>
    <row r="8620" spans="1:19" x14ac:dyDescent="0.25">
      <c r="A8620" t="s">
        <v>8651</v>
      </c>
      <c r="B8620">
        <v>72</v>
      </c>
      <c r="D8620" t="str">
        <f t="shared" si="536"/>
        <v xml:space="preserve">5-16-2011 12:51 </v>
      </c>
      <c r="E8620">
        <f t="shared" si="537"/>
        <v>0.99999999994179234</v>
      </c>
      <c r="F8620">
        <v>72</v>
      </c>
      <c r="K8620" t="s">
        <v>18226</v>
      </c>
      <c r="L8620">
        <v>66</v>
      </c>
      <c r="N8620" t="s">
        <v>18334</v>
      </c>
      <c r="O8620" t="str">
        <f t="shared" si="538"/>
        <v xml:space="preserve">5-11-2012 22:51 </v>
      </c>
      <c r="P8620">
        <f t="shared" si="539"/>
        <v>0.99999999994179234</v>
      </c>
      <c r="Q8620">
        <v>57</v>
      </c>
      <c r="R8620">
        <v>0.99999999994179234</v>
      </c>
      <c r="S8620">
        <v>81</v>
      </c>
    </row>
    <row r="8621" spans="1:19" x14ac:dyDescent="0.25">
      <c r="A8621" t="s">
        <v>8652</v>
      </c>
      <c r="B8621">
        <v>72</v>
      </c>
      <c r="D8621" t="str">
        <f t="shared" si="536"/>
        <v xml:space="preserve">5-16-2011 11:51 </v>
      </c>
      <c r="E8621">
        <f t="shared" si="537"/>
        <v>1.0000000001164153</v>
      </c>
      <c r="F8621">
        <v>72</v>
      </c>
      <c r="K8621" t="s">
        <v>18227</v>
      </c>
      <c r="L8621">
        <v>68</v>
      </c>
      <c r="N8621" t="s">
        <v>18335</v>
      </c>
      <c r="O8621" t="str">
        <f t="shared" si="538"/>
        <v xml:space="preserve">5-11-2012 21:51 </v>
      </c>
      <c r="P8621">
        <f t="shared" si="539"/>
        <v>0.99999999994179234</v>
      </c>
      <c r="Q8621">
        <v>60.1</v>
      </c>
      <c r="R8621">
        <v>0.99999999994179234</v>
      </c>
      <c r="S8621">
        <v>81</v>
      </c>
    </row>
    <row r="8622" spans="1:19" x14ac:dyDescent="0.25">
      <c r="A8622" t="s">
        <v>8653</v>
      </c>
      <c r="B8622">
        <v>69.099999999999994</v>
      </c>
      <c r="D8622" t="str">
        <f t="shared" si="536"/>
        <v xml:space="preserve">5-16-2011 10:51 </v>
      </c>
      <c r="E8622">
        <f t="shared" si="537"/>
        <v>0.99999999994179234</v>
      </c>
      <c r="F8622">
        <v>69.099999999999994</v>
      </c>
      <c r="K8622" t="s">
        <v>18228</v>
      </c>
      <c r="L8622">
        <v>69.099999999999994</v>
      </c>
      <c r="N8622" t="s">
        <v>18336</v>
      </c>
      <c r="O8622" t="str">
        <f t="shared" si="538"/>
        <v xml:space="preserve">5-11-2012 20:51 </v>
      </c>
      <c r="P8622">
        <f t="shared" si="539"/>
        <v>1.0000000001164153</v>
      </c>
      <c r="Q8622">
        <v>60.1</v>
      </c>
      <c r="R8622">
        <v>1.0000000001164153</v>
      </c>
      <c r="S8622">
        <v>81</v>
      </c>
    </row>
    <row r="8623" spans="1:19" x14ac:dyDescent="0.25">
      <c r="A8623" t="s">
        <v>8654</v>
      </c>
      <c r="B8623">
        <v>66</v>
      </c>
      <c r="D8623" t="str">
        <f t="shared" si="536"/>
        <v xml:space="preserve">5-16-2011 9:51 </v>
      </c>
      <c r="E8623">
        <f t="shared" si="537"/>
        <v>0.99999999994179234</v>
      </c>
      <c r="F8623">
        <v>66</v>
      </c>
      <c r="K8623" t="s">
        <v>18229</v>
      </c>
      <c r="L8623">
        <v>70</v>
      </c>
      <c r="N8623" t="s">
        <v>18337</v>
      </c>
      <c r="O8623" t="str">
        <f t="shared" si="538"/>
        <v xml:space="preserve">5-11-2012 19:51 </v>
      </c>
      <c r="P8623">
        <f t="shared" si="539"/>
        <v>0.99999999994179234</v>
      </c>
      <c r="Q8623">
        <v>66</v>
      </c>
      <c r="R8623">
        <v>0.99999999994179234</v>
      </c>
      <c r="S8623">
        <v>81</v>
      </c>
    </row>
    <row r="8624" spans="1:19" x14ac:dyDescent="0.25">
      <c r="A8624" t="s">
        <v>8655</v>
      </c>
      <c r="B8624">
        <v>62.1</v>
      </c>
      <c r="D8624" t="str">
        <f t="shared" si="536"/>
        <v xml:space="preserve">5-16-2011 8:51 </v>
      </c>
      <c r="E8624">
        <f t="shared" si="537"/>
        <v>1.0000000001164153</v>
      </c>
      <c r="F8624">
        <v>62.1</v>
      </c>
      <c r="K8624" t="s">
        <v>18230</v>
      </c>
      <c r="L8624">
        <v>72</v>
      </c>
      <c r="N8624" t="s">
        <v>18338</v>
      </c>
      <c r="O8624" t="str">
        <f t="shared" si="538"/>
        <v xml:space="preserve">5-11-2012 18:51 </v>
      </c>
      <c r="P8624">
        <f t="shared" si="539"/>
        <v>0.99999999994179234</v>
      </c>
      <c r="Q8624">
        <v>71.099999999999994</v>
      </c>
      <c r="R8624">
        <v>0.99999999994179234</v>
      </c>
      <c r="S8624">
        <v>81</v>
      </c>
    </row>
    <row r="8625" spans="1:19" x14ac:dyDescent="0.25">
      <c r="A8625" t="s">
        <v>8656</v>
      </c>
      <c r="B8625">
        <v>61</v>
      </c>
      <c r="D8625" t="str">
        <f t="shared" si="536"/>
        <v xml:space="preserve">5-16-2011 7:51 </v>
      </c>
      <c r="E8625">
        <f t="shared" si="537"/>
        <v>0.99999999994179234</v>
      </c>
      <c r="F8625">
        <v>61</v>
      </c>
      <c r="K8625" t="s">
        <v>18231</v>
      </c>
      <c r="L8625">
        <v>73.900000000000006</v>
      </c>
      <c r="N8625" t="s">
        <v>18339</v>
      </c>
      <c r="O8625" t="str">
        <f t="shared" si="538"/>
        <v xml:space="preserve">5-11-2012 17:51 </v>
      </c>
      <c r="P8625">
        <f t="shared" si="539"/>
        <v>1.0000000001164153</v>
      </c>
      <c r="Q8625">
        <v>73</v>
      </c>
      <c r="R8625">
        <v>0.99999999994179234</v>
      </c>
      <c r="S8625">
        <v>81</v>
      </c>
    </row>
    <row r="8626" spans="1:19" x14ac:dyDescent="0.25">
      <c r="A8626" t="s">
        <v>8657</v>
      </c>
      <c r="B8626">
        <v>57.9</v>
      </c>
      <c r="D8626" t="str">
        <f t="shared" si="536"/>
        <v xml:space="preserve">5-16-2011 6:51 </v>
      </c>
      <c r="E8626">
        <f t="shared" si="537"/>
        <v>0.99999999994179234</v>
      </c>
      <c r="F8626">
        <v>57.9</v>
      </c>
      <c r="K8626" t="s">
        <v>18232</v>
      </c>
      <c r="L8626">
        <v>81</v>
      </c>
      <c r="N8626" t="s">
        <v>18340</v>
      </c>
      <c r="O8626" t="str">
        <f t="shared" si="538"/>
        <v xml:space="preserve">5-11-2012 16:51 </v>
      </c>
      <c r="P8626">
        <f t="shared" si="539"/>
        <v>0.99999999994179234</v>
      </c>
      <c r="Q8626">
        <v>72</v>
      </c>
      <c r="R8626">
        <v>0.99999999994179234</v>
      </c>
      <c r="S8626">
        <v>81</v>
      </c>
    </row>
    <row r="8627" spans="1:19" x14ac:dyDescent="0.25">
      <c r="A8627" t="s">
        <v>8658</v>
      </c>
      <c r="B8627">
        <v>57</v>
      </c>
      <c r="D8627" t="str">
        <f t="shared" si="536"/>
        <v xml:space="preserve">5-16-2011 5:51 </v>
      </c>
      <c r="E8627">
        <f t="shared" si="537"/>
        <v>1.0000000001164153</v>
      </c>
      <c r="F8627">
        <v>57</v>
      </c>
      <c r="K8627" t="s">
        <v>18233</v>
      </c>
      <c r="L8627">
        <v>82</v>
      </c>
      <c r="N8627" t="s">
        <v>18341</v>
      </c>
      <c r="O8627" t="str">
        <f t="shared" si="538"/>
        <v xml:space="preserve">5-11-2012 15:51 </v>
      </c>
      <c r="P8627">
        <f t="shared" si="539"/>
        <v>0.99999999994179234</v>
      </c>
      <c r="Q8627">
        <v>73</v>
      </c>
      <c r="R8627">
        <v>1.0000000001164153</v>
      </c>
      <c r="S8627">
        <v>81</v>
      </c>
    </row>
    <row r="8628" spans="1:19" x14ac:dyDescent="0.25">
      <c r="A8628" t="s">
        <v>8659</v>
      </c>
      <c r="B8628">
        <v>59</v>
      </c>
      <c r="D8628" t="str">
        <f t="shared" si="536"/>
        <v xml:space="preserve">5-16-2011 4:51 </v>
      </c>
      <c r="E8628">
        <f t="shared" si="537"/>
        <v>0.99999999994179234</v>
      </c>
      <c r="F8628">
        <v>59</v>
      </c>
      <c r="K8628" t="s">
        <v>18234</v>
      </c>
      <c r="L8628">
        <v>82</v>
      </c>
      <c r="N8628" t="s">
        <v>18342</v>
      </c>
      <c r="O8628" t="str">
        <f t="shared" si="538"/>
        <v xml:space="preserve">5-11-2012 14:51 </v>
      </c>
      <c r="P8628">
        <f t="shared" si="539"/>
        <v>1.0000000001164153</v>
      </c>
      <c r="Q8628">
        <v>71.099999999999994</v>
      </c>
      <c r="R8628">
        <v>1.0000000001164153</v>
      </c>
      <c r="S8628">
        <v>81</v>
      </c>
    </row>
    <row r="8629" spans="1:19" x14ac:dyDescent="0.25">
      <c r="A8629" t="s">
        <v>8660</v>
      </c>
      <c r="B8629">
        <v>61</v>
      </c>
      <c r="D8629" t="str">
        <f t="shared" si="536"/>
        <v xml:space="preserve">5-16-2011 3:51 </v>
      </c>
      <c r="E8629">
        <f t="shared" si="537"/>
        <v>0.99999999994179234</v>
      </c>
      <c r="F8629">
        <v>61</v>
      </c>
      <c r="K8629" t="s">
        <v>18235</v>
      </c>
      <c r="L8629">
        <v>80.099999999999994</v>
      </c>
      <c r="N8629" t="s">
        <v>18343</v>
      </c>
      <c r="O8629" t="str">
        <f t="shared" si="538"/>
        <v xml:space="preserve">5-11-2012 13:51 </v>
      </c>
      <c r="P8629">
        <f t="shared" si="539"/>
        <v>0.99999999994179234</v>
      </c>
      <c r="Q8629">
        <v>70</v>
      </c>
      <c r="R8629">
        <v>0.99999999994179234</v>
      </c>
      <c r="S8629">
        <v>81</v>
      </c>
    </row>
    <row r="8630" spans="1:19" x14ac:dyDescent="0.25">
      <c r="A8630" t="s">
        <v>8661</v>
      </c>
      <c r="B8630">
        <v>62.1</v>
      </c>
      <c r="D8630" t="str">
        <f t="shared" si="536"/>
        <v xml:space="preserve">5-16-2011 2:51 </v>
      </c>
      <c r="E8630">
        <f t="shared" si="537"/>
        <v>1.0000000001164153</v>
      </c>
      <c r="F8630">
        <v>62.1</v>
      </c>
      <c r="K8630" t="s">
        <v>18236</v>
      </c>
      <c r="L8630">
        <v>79</v>
      </c>
      <c r="N8630" t="s">
        <v>18344</v>
      </c>
      <c r="O8630" t="str">
        <f t="shared" si="538"/>
        <v xml:space="preserve">5-11-2012 12:51 </v>
      </c>
      <c r="P8630">
        <f t="shared" si="539"/>
        <v>0.99999999994179234</v>
      </c>
      <c r="Q8630">
        <v>68</v>
      </c>
      <c r="R8630">
        <v>0.99999999994179234</v>
      </c>
      <c r="S8630">
        <v>81</v>
      </c>
    </row>
    <row r="8631" spans="1:19" x14ac:dyDescent="0.25">
      <c r="A8631" t="s">
        <v>8662</v>
      </c>
      <c r="B8631">
        <v>62.1</v>
      </c>
      <c r="D8631" t="str">
        <f t="shared" si="536"/>
        <v xml:space="preserve">5-16-2011 1:51 </v>
      </c>
      <c r="E8631">
        <f t="shared" si="537"/>
        <v>0.99999999994179234</v>
      </c>
      <c r="F8631">
        <v>62.1</v>
      </c>
      <c r="K8631" t="s">
        <v>18237</v>
      </c>
      <c r="L8631">
        <v>78.099999999999994</v>
      </c>
      <c r="N8631" t="s">
        <v>18345</v>
      </c>
      <c r="O8631" t="str">
        <f t="shared" si="538"/>
        <v xml:space="preserve">5-11-2012 11:51 </v>
      </c>
      <c r="P8631">
        <f t="shared" si="539"/>
        <v>1.0000000001164153</v>
      </c>
      <c r="Q8631">
        <v>68</v>
      </c>
      <c r="R8631">
        <v>0.99999999994179234</v>
      </c>
      <c r="S8631">
        <v>81</v>
      </c>
    </row>
    <row r="8632" spans="1:19" x14ac:dyDescent="0.25">
      <c r="A8632" t="s">
        <v>8663</v>
      </c>
      <c r="B8632">
        <v>64</v>
      </c>
      <c r="D8632" t="str">
        <f t="shared" si="536"/>
        <v xml:space="preserve">5-16-2011 0:51 </v>
      </c>
      <c r="E8632">
        <f t="shared" si="537"/>
        <v>0.99999999994179234</v>
      </c>
      <c r="F8632">
        <v>64</v>
      </c>
      <c r="K8632" t="s">
        <v>18238</v>
      </c>
      <c r="L8632">
        <v>75.900000000000006</v>
      </c>
      <c r="N8632" t="s">
        <v>18346</v>
      </c>
      <c r="O8632" t="str">
        <f t="shared" si="538"/>
        <v xml:space="preserve">5-11-2012 10:51 </v>
      </c>
      <c r="P8632">
        <f t="shared" si="539"/>
        <v>0.99999999994179234</v>
      </c>
      <c r="Q8632">
        <v>64.900000000000006</v>
      </c>
      <c r="R8632">
        <v>0.99999999994179234</v>
      </c>
      <c r="S8632">
        <v>81</v>
      </c>
    </row>
    <row r="8633" spans="1:19" x14ac:dyDescent="0.25">
      <c r="A8633" t="s">
        <v>8664</v>
      </c>
      <c r="B8633">
        <v>64</v>
      </c>
      <c r="D8633" t="str">
        <f t="shared" si="536"/>
        <v xml:space="preserve">5-15-2011 23:51 </v>
      </c>
      <c r="E8633">
        <f t="shared" si="537"/>
        <v>1.0000000001164153</v>
      </c>
      <c r="F8633">
        <v>64</v>
      </c>
      <c r="K8633" t="s">
        <v>18239</v>
      </c>
      <c r="L8633">
        <v>72</v>
      </c>
      <c r="N8633" t="s">
        <v>18347</v>
      </c>
      <c r="O8633" t="str">
        <f t="shared" si="538"/>
        <v xml:space="preserve">5-11-2012 9:51 </v>
      </c>
      <c r="P8633">
        <f t="shared" si="539"/>
        <v>0.99999999994179234</v>
      </c>
      <c r="Q8633">
        <v>64</v>
      </c>
      <c r="R8633">
        <v>0.99999999994179234</v>
      </c>
      <c r="S8633">
        <v>81</v>
      </c>
    </row>
    <row r="8634" spans="1:19" x14ac:dyDescent="0.25">
      <c r="A8634" t="s">
        <v>8665</v>
      </c>
      <c r="B8634">
        <v>64.900000000000006</v>
      </c>
      <c r="D8634" t="str">
        <f t="shared" si="536"/>
        <v xml:space="preserve">5-15-2011 22:51 </v>
      </c>
      <c r="E8634">
        <f t="shared" si="537"/>
        <v>0.99999999994179234</v>
      </c>
      <c r="F8634">
        <v>64.900000000000006</v>
      </c>
      <c r="K8634" t="s">
        <v>18240</v>
      </c>
      <c r="L8634">
        <v>72</v>
      </c>
      <c r="N8634" t="s">
        <v>18348</v>
      </c>
      <c r="O8634" t="str">
        <f t="shared" si="538"/>
        <v xml:space="preserve">5-11-2012 8:51 </v>
      </c>
      <c r="P8634">
        <f t="shared" si="539"/>
        <v>1.0000000001164153</v>
      </c>
      <c r="Q8634">
        <v>60.1</v>
      </c>
      <c r="R8634">
        <v>0.99999999994179234</v>
      </c>
      <c r="S8634">
        <v>81</v>
      </c>
    </row>
    <row r="8635" spans="1:19" x14ac:dyDescent="0.25">
      <c r="A8635" t="s">
        <v>8666</v>
      </c>
      <c r="B8635">
        <v>69.099999999999994</v>
      </c>
      <c r="D8635" t="str">
        <f t="shared" si="536"/>
        <v xml:space="preserve">5-15-2011 21:51 </v>
      </c>
      <c r="E8635">
        <f t="shared" si="537"/>
        <v>0.99999999994179234</v>
      </c>
      <c r="F8635">
        <v>69.099999999999994</v>
      </c>
      <c r="K8635" t="s">
        <v>18241</v>
      </c>
      <c r="L8635">
        <v>70</v>
      </c>
      <c r="N8635" t="s">
        <v>18349</v>
      </c>
      <c r="O8635" t="str">
        <f t="shared" si="538"/>
        <v xml:space="preserve">5-11-2012 7:51 </v>
      </c>
      <c r="P8635">
        <f t="shared" si="539"/>
        <v>0.99999999994179234</v>
      </c>
      <c r="Q8635">
        <v>55.9</v>
      </c>
      <c r="R8635">
        <v>0.99999999994179234</v>
      </c>
      <c r="S8635">
        <v>81</v>
      </c>
    </row>
    <row r="8636" spans="1:19" x14ac:dyDescent="0.25">
      <c r="A8636" t="s">
        <v>8667</v>
      </c>
      <c r="B8636">
        <v>70</v>
      </c>
      <c r="D8636" t="str">
        <f t="shared" si="536"/>
        <v xml:space="preserve">5-15-2011 20:51 </v>
      </c>
      <c r="E8636">
        <f t="shared" si="537"/>
        <v>1.0000000001164153</v>
      </c>
      <c r="F8636">
        <v>70</v>
      </c>
      <c r="K8636" t="s">
        <v>18242</v>
      </c>
      <c r="L8636">
        <v>68</v>
      </c>
      <c r="N8636" t="s">
        <v>18350</v>
      </c>
      <c r="O8636" t="str">
        <f t="shared" si="538"/>
        <v xml:space="preserve">5-11-2012 6:51 </v>
      </c>
      <c r="P8636">
        <f t="shared" si="539"/>
        <v>0.99999999994179234</v>
      </c>
      <c r="Q8636">
        <v>50</v>
      </c>
      <c r="R8636">
        <v>0.99999999994179234</v>
      </c>
      <c r="S8636">
        <v>81</v>
      </c>
    </row>
    <row r="8637" spans="1:19" x14ac:dyDescent="0.25">
      <c r="A8637" t="s">
        <v>8668</v>
      </c>
      <c r="B8637">
        <v>73.900000000000006</v>
      </c>
      <c r="D8637" t="str">
        <f t="shared" si="536"/>
        <v xml:space="preserve">5-15-2011 19:51 </v>
      </c>
      <c r="E8637">
        <f t="shared" si="537"/>
        <v>0.99999999994179234</v>
      </c>
      <c r="F8637">
        <v>73.900000000000006</v>
      </c>
      <c r="K8637" t="s">
        <v>18243</v>
      </c>
      <c r="L8637">
        <v>66.900000000000006</v>
      </c>
      <c r="N8637" t="s">
        <v>18351</v>
      </c>
      <c r="O8637" t="str">
        <f t="shared" si="538"/>
        <v xml:space="preserve">5-11-2012 5:51 </v>
      </c>
      <c r="P8637">
        <f t="shared" si="539"/>
        <v>1.0000000001164153</v>
      </c>
      <c r="Q8637">
        <v>48.9</v>
      </c>
      <c r="R8637">
        <v>0.99999999994179234</v>
      </c>
      <c r="S8637">
        <v>81</v>
      </c>
    </row>
    <row r="8638" spans="1:19" x14ac:dyDescent="0.25">
      <c r="A8638" t="s">
        <v>8669</v>
      </c>
      <c r="B8638">
        <v>75.900000000000006</v>
      </c>
      <c r="D8638" t="str">
        <f t="shared" si="536"/>
        <v xml:space="preserve">5-15-2011 18:51 </v>
      </c>
      <c r="E8638">
        <f t="shared" si="537"/>
        <v>0.99999999994179234</v>
      </c>
      <c r="F8638">
        <v>75.900000000000006</v>
      </c>
      <c r="K8638" t="s">
        <v>18244</v>
      </c>
      <c r="L8638">
        <v>66</v>
      </c>
      <c r="N8638" t="s">
        <v>18352</v>
      </c>
      <c r="O8638" t="str">
        <f t="shared" si="538"/>
        <v xml:space="preserve">5-11-2012 4:51 </v>
      </c>
      <c r="P8638">
        <f t="shared" si="539"/>
        <v>0.99999999994179234</v>
      </c>
      <c r="Q8638">
        <v>51.1</v>
      </c>
      <c r="R8638">
        <v>0.99999999994179234</v>
      </c>
      <c r="S8638">
        <v>81</v>
      </c>
    </row>
    <row r="8639" spans="1:19" x14ac:dyDescent="0.25">
      <c r="A8639" t="s">
        <v>8670</v>
      </c>
      <c r="B8639">
        <v>77</v>
      </c>
      <c r="D8639" t="str">
        <f t="shared" si="536"/>
        <v xml:space="preserve">5-15-2011 17:51 </v>
      </c>
      <c r="E8639">
        <f t="shared" si="537"/>
        <v>1.0000000001164153</v>
      </c>
      <c r="F8639">
        <v>77</v>
      </c>
      <c r="K8639" t="s">
        <v>18245</v>
      </c>
      <c r="L8639">
        <v>64.400000000000006</v>
      </c>
      <c r="N8639" t="s">
        <v>18353</v>
      </c>
      <c r="O8639" t="str">
        <f t="shared" si="538"/>
        <v xml:space="preserve">5-11-2012 3:51 </v>
      </c>
      <c r="P8639">
        <f t="shared" si="539"/>
        <v>0.99999999994179234</v>
      </c>
      <c r="Q8639">
        <v>48.9</v>
      </c>
      <c r="R8639">
        <v>1.0000000001164153</v>
      </c>
      <c r="S8639">
        <v>81</v>
      </c>
    </row>
    <row r="8640" spans="1:19" x14ac:dyDescent="0.25">
      <c r="A8640" t="s">
        <v>8671</v>
      </c>
      <c r="B8640">
        <v>80.099999999999994</v>
      </c>
      <c r="D8640" t="str">
        <f t="shared" si="536"/>
        <v xml:space="preserve">5-15-2011 16:51 </v>
      </c>
      <c r="E8640">
        <f t="shared" si="537"/>
        <v>0.99999999994179234</v>
      </c>
      <c r="F8640">
        <v>80.099999999999994</v>
      </c>
      <c r="K8640" t="s">
        <v>18246</v>
      </c>
      <c r="L8640">
        <v>64.900000000000006</v>
      </c>
      <c r="N8640" t="s">
        <v>18354</v>
      </c>
      <c r="O8640" t="str">
        <f t="shared" si="538"/>
        <v xml:space="preserve">5-11-2012 2:51 </v>
      </c>
      <c r="P8640">
        <f t="shared" si="539"/>
        <v>1.0000000001164153</v>
      </c>
      <c r="Q8640">
        <v>50</v>
      </c>
      <c r="R8640">
        <v>0.99999999994179234</v>
      </c>
      <c r="S8640">
        <v>81</v>
      </c>
    </row>
    <row r="8641" spans="1:19" x14ac:dyDescent="0.25">
      <c r="A8641" t="s">
        <v>8672</v>
      </c>
      <c r="B8641">
        <v>80.099999999999994</v>
      </c>
      <c r="D8641" t="str">
        <f t="shared" si="536"/>
        <v xml:space="preserve">5-15-2011 15:51 </v>
      </c>
      <c r="E8641">
        <f t="shared" si="537"/>
        <v>0.99999999994179234</v>
      </c>
      <c r="F8641">
        <v>80.099999999999994</v>
      </c>
      <c r="K8641" t="s">
        <v>18247</v>
      </c>
      <c r="L8641">
        <v>64.900000000000006</v>
      </c>
      <c r="N8641" t="s">
        <v>18355</v>
      </c>
      <c r="O8641" t="str">
        <f t="shared" si="538"/>
        <v xml:space="preserve">5-11-2012 1:51 </v>
      </c>
      <c r="P8641">
        <f t="shared" si="539"/>
        <v>0.99999999994179234</v>
      </c>
      <c r="Q8641">
        <v>52</v>
      </c>
      <c r="R8641">
        <v>0.99999999994179234</v>
      </c>
      <c r="S8641">
        <v>81</v>
      </c>
    </row>
    <row r="8642" spans="1:19" x14ac:dyDescent="0.25">
      <c r="A8642" t="s">
        <v>8673</v>
      </c>
      <c r="B8642">
        <v>79</v>
      </c>
      <c r="D8642" t="str">
        <f t="shared" si="536"/>
        <v xml:space="preserve">5-15-2011 14:51 </v>
      </c>
      <c r="E8642">
        <f t="shared" si="537"/>
        <v>1.0000000001164153</v>
      </c>
      <c r="F8642">
        <v>79</v>
      </c>
      <c r="K8642" t="s">
        <v>18248</v>
      </c>
      <c r="L8642">
        <v>64.900000000000006</v>
      </c>
      <c r="N8642" t="s">
        <v>18356</v>
      </c>
      <c r="O8642" t="str">
        <f t="shared" si="538"/>
        <v xml:space="preserve">5-11-2012 0:51 </v>
      </c>
      <c r="P8642">
        <f t="shared" si="539"/>
        <v>0.99999999994179234</v>
      </c>
      <c r="Q8642">
        <v>54</v>
      </c>
      <c r="R8642">
        <v>0.99999999994179234</v>
      </c>
      <c r="S8642">
        <v>81</v>
      </c>
    </row>
    <row r="8643" spans="1:19" x14ac:dyDescent="0.25">
      <c r="A8643" t="s">
        <v>8674</v>
      </c>
      <c r="B8643">
        <v>73.900000000000006</v>
      </c>
      <c r="D8643" t="str">
        <f t="shared" ref="D8643:D8706" si="540">LEFT(A8643,LEN(A8643)-3)</f>
        <v xml:space="preserve">5-15-2011 13:51 </v>
      </c>
      <c r="E8643">
        <f t="shared" ref="E8643:E8706" si="541">(D8643-D8644)*24</f>
        <v>0.99999999994179234</v>
      </c>
      <c r="F8643">
        <v>73.900000000000006</v>
      </c>
      <c r="K8643" t="s">
        <v>18249</v>
      </c>
      <c r="L8643">
        <v>66</v>
      </c>
      <c r="N8643" t="s">
        <v>18357</v>
      </c>
      <c r="O8643" t="str">
        <f t="shared" ref="O8643:O8706" si="542">LEFT(N8643,LEN(N8643)-3)</f>
        <v xml:space="preserve">5-10-2012 23:51 </v>
      </c>
      <c r="P8643">
        <f t="shared" ref="P8643:P8706" si="543">(O8643-O8644)*24</f>
        <v>1.0000000001164153</v>
      </c>
      <c r="Q8643">
        <v>54</v>
      </c>
      <c r="R8643">
        <v>0.99999999994179234</v>
      </c>
      <c r="S8643">
        <v>81</v>
      </c>
    </row>
    <row r="8644" spans="1:19" x14ac:dyDescent="0.25">
      <c r="A8644" t="s">
        <v>8675</v>
      </c>
      <c r="B8644">
        <v>77</v>
      </c>
      <c r="D8644" t="str">
        <f t="shared" si="540"/>
        <v xml:space="preserve">5-15-2011 12:51 </v>
      </c>
      <c r="E8644">
        <f t="shared" si="541"/>
        <v>0.99999999994179234</v>
      </c>
      <c r="F8644">
        <v>77</v>
      </c>
      <c r="K8644" t="s">
        <v>18250</v>
      </c>
      <c r="L8644">
        <v>66.2</v>
      </c>
      <c r="N8644" t="s">
        <v>18358</v>
      </c>
      <c r="O8644" t="str">
        <f t="shared" si="542"/>
        <v xml:space="preserve">5-10-2012 22:51 </v>
      </c>
      <c r="P8644">
        <f t="shared" si="543"/>
        <v>0.99999999994179234</v>
      </c>
      <c r="Q8644">
        <v>55</v>
      </c>
      <c r="R8644">
        <v>1.0000000001164153</v>
      </c>
      <c r="S8644">
        <v>81</v>
      </c>
    </row>
    <row r="8645" spans="1:19" x14ac:dyDescent="0.25">
      <c r="A8645" t="s">
        <v>8676</v>
      </c>
      <c r="B8645">
        <v>73</v>
      </c>
      <c r="D8645" t="str">
        <f t="shared" si="540"/>
        <v xml:space="preserve">5-15-2011 11:51 </v>
      </c>
      <c r="E8645">
        <f t="shared" si="541"/>
        <v>1.0000000001164153</v>
      </c>
      <c r="F8645">
        <v>73</v>
      </c>
      <c r="K8645" t="s">
        <v>18251</v>
      </c>
      <c r="L8645">
        <v>66.900000000000006</v>
      </c>
      <c r="N8645" t="s">
        <v>18359</v>
      </c>
      <c r="O8645" t="str">
        <f t="shared" si="542"/>
        <v xml:space="preserve">5-10-2012 21:51 </v>
      </c>
      <c r="P8645">
        <f t="shared" si="543"/>
        <v>0.99999999994179234</v>
      </c>
      <c r="Q8645">
        <v>57.9</v>
      </c>
      <c r="R8645">
        <v>1.0000000001164153</v>
      </c>
      <c r="S8645">
        <v>81</v>
      </c>
    </row>
    <row r="8646" spans="1:19" x14ac:dyDescent="0.25">
      <c r="A8646" t="s">
        <v>8677</v>
      </c>
      <c r="B8646">
        <v>69.099999999999994</v>
      </c>
      <c r="D8646" t="str">
        <f t="shared" si="540"/>
        <v xml:space="preserve">5-15-2011 10:51 </v>
      </c>
      <c r="E8646">
        <f t="shared" si="541"/>
        <v>0.99999999994179234</v>
      </c>
      <c r="F8646">
        <v>69.099999999999994</v>
      </c>
      <c r="K8646" t="s">
        <v>18252</v>
      </c>
      <c r="L8646">
        <v>66.900000000000006</v>
      </c>
      <c r="N8646" t="s">
        <v>18360</v>
      </c>
      <c r="O8646" t="str">
        <f t="shared" si="542"/>
        <v xml:space="preserve">5-10-2012 20:51 </v>
      </c>
      <c r="P8646">
        <f t="shared" si="543"/>
        <v>1.0000000001164153</v>
      </c>
      <c r="Q8646">
        <v>59</v>
      </c>
      <c r="R8646">
        <v>0.99999999994179234</v>
      </c>
      <c r="S8646">
        <v>81</v>
      </c>
    </row>
    <row r="8647" spans="1:19" x14ac:dyDescent="0.25">
      <c r="A8647" t="s">
        <v>8678</v>
      </c>
      <c r="B8647">
        <v>68</v>
      </c>
      <c r="D8647" t="str">
        <f t="shared" si="540"/>
        <v xml:space="preserve">5-15-2011 9:51 </v>
      </c>
      <c r="E8647">
        <f t="shared" si="541"/>
        <v>0.99999999994179234</v>
      </c>
      <c r="F8647">
        <v>68</v>
      </c>
      <c r="K8647" t="s">
        <v>18253</v>
      </c>
      <c r="L8647">
        <v>66.2</v>
      </c>
      <c r="N8647" t="s">
        <v>18361</v>
      </c>
      <c r="O8647" t="str">
        <f t="shared" si="542"/>
        <v xml:space="preserve">5-10-2012 19:51 </v>
      </c>
      <c r="P8647">
        <f t="shared" si="543"/>
        <v>0.99999999994179234</v>
      </c>
      <c r="Q8647">
        <v>66</v>
      </c>
      <c r="R8647">
        <v>1.0000000001164153</v>
      </c>
      <c r="S8647">
        <v>81</v>
      </c>
    </row>
    <row r="8648" spans="1:19" x14ac:dyDescent="0.25">
      <c r="A8648" t="s">
        <v>8679</v>
      </c>
      <c r="B8648">
        <v>66.900000000000006</v>
      </c>
      <c r="D8648" t="str">
        <f t="shared" si="540"/>
        <v xml:space="preserve">5-15-2011 8:51 </v>
      </c>
      <c r="E8648">
        <f t="shared" si="541"/>
        <v>1.0000000001164153</v>
      </c>
      <c r="F8648">
        <v>66.900000000000006</v>
      </c>
      <c r="K8648" t="s">
        <v>18254</v>
      </c>
      <c r="L8648">
        <v>66</v>
      </c>
      <c r="N8648" t="s">
        <v>18362</v>
      </c>
      <c r="O8648" t="str">
        <f t="shared" si="542"/>
        <v xml:space="preserve">5-10-2012 18:51 </v>
      </c>
      <c r="P8648">
        <f t="shared" si="543"/>
        <v>0.99999999994179234</v>
      </c>
      <c r="Q8648">
        <v>69.099999999999994</v>
      </c>
      <c r="R8648">
        <v>0.99999999994179234</v>
      </c>
      <c r="S8648">
        <v>81</v>
      </c>
    </row>
    <row r="8649" spans="1:19" x14ac:dyDescent="0.25">
      <c r="A8649" t="s">
        <v>8680</v>
      </c>
      <c r="B8649">
        <v>64.900000000000006</v>
      </c>
      <c r="D8649" t="str">
        <f t="shared" si="540"/>
        <v xml:space="preserve">5-15-2011 7:51 </v>
      </c>
      <c r="E8649">
        <f t="shared" si="541"/>
        <v>0.99999999994179234</v>
      </c>
      <c r="F8649">
        <v>64.900000000000006</v>
      </c>
      <c r="K8649" t="s">
        <v>18255</v>
      </c>
      <c r="L8649">
        <v>66</v>
      </c>
      <c r="N8649" t="s">
        <v>18363</v>
      </c>
      <c r="O8649" t="str">
        <f t="shared" si="542"/>
        <v xml:space="preserve">5-10-2012 17:51 </v>
      </c>
      <c r="P8649">
        <f t="shared" si="543"/>
        <v>1.0000000001164153</v>
      </c>
      <c r="Q8649">
        <v>71.099999999999994</v>
      </c>
      <c r="R8649">
        <v>0.99999999994179234</v>
      </c>
      <c r="S8649">
        <v>81</v>
      </c>
    </row>
    <row r="8650" spans="1:19" x14ac:dyDescent="0.25">
      <c r="A8650" t="s">
        <v>8681</v>
      </c>
      <c r="B8650">
        <v>64.900000000000006</v>
      </c>
      <c r="D8650" t="str">
        <f t="shared" si="540"/>
        <v xml:space="preserve">5-15-2011 6:51 </v>
      </c>
      <c r="E8650">
        <f t="shared" si="541"/>
        <v>0.29999999993015081</v>
      </c>
      <c r="F8650">
        <v>64.900000000000006</v>
      </c>
      <c r="K8650" t="s">
        <v>18256</v>
      </c>
      <c r="L8650">
        <v>64.400000000000006</v>
      </c>
      <c r="N8650" t="s">
        <v>18364</v>
      </c>
      <c r="O8650" t="str">
        <f t="shared" si="542"/>
        <v xml:space="preserve">5-10-2012 16:51 </v>
      </c>
      <c r="P8650">
        <f t="shared" si="543"/>
        <v>0.99999999994179234</v>
      </c>
      <c r="Q8650">
        <v>71.099999999999994</v>
      </c>
      <c r="R8650">
        <v>0.99999999994179234</v>
      </c>
      <c r="S8650">
        <v>81</v>
      </c>
    </row>
    <row r="8651" spans="1:19" x14ac:dyDescent="0.25">
      <c r="A8651" t="s">
        <v>8682</v>
      </c>
      <c r="B8651">
        <v>64.400000000000006</v>
      </c>
      <c r="D8651" t="str">
        <f t="shared" si="540"/>
        <v xml:space="preserve">5-15-2011 6:33 </v>
      </c>
      <c r="E8651">
        <f t="shared" si="541"/>
        <v>0.70000000001164153</v>
      </c>
      <c r="F8651">
        <v>64.400000000000006</v>
      </c>
      <c r="K8651" t="s">
        <v>18257</v>
      </c>
      <c r="L8651">
        <v>66.2</v>
      </c>
      <c r="N8651" t="s">
        <v>18365</v>
      </c>
      <c r="O8651" t="str">
        <f t="shared" si="542"/>
        <v xml:space="preserve">5-10-2012 15:51 </v>
      </c>
      <c r="P8651">
        <f t="shared" si="543"/>
        <v>0.99999999994179234</v>
      </c>
      <c r="Q8651">
        <v>68</v>
      </c>
      <c r="R8651">
        <v>0.99999999994179234</v>
      </c>
      <c r="S8651">
        <v>81</v>
      </c>
    </row>
    <row r="8652" spans="1:19" x14ac:dyDescent="0.25">
      <c r="A8652" t="s">
        <v>8683</v>
      </c>
      <c r="B8652">
        <v>64.900000000000006</v>
      </c>
      <c r="D8652" t="str">
        <f t="shared" si="540"/>
        <v xml:space="preserve">5-15-2011 5:51 </v>
      </c>
      <c r="E8652">
        <f t="shared" si="541"/>
        <v>1.0000000001164153</v>
      </c>
      <c r="F8652">
        <v>64.900000000000006</v>
      </c>
      <c r="K8652" t="s">
        <v>18258</v>
      </c>
      <c r="L8652">
        <v>64.400000000000006</v>
      </c>
      <c r="N8652" t="s">
        <v>18366</v>
      </c>
      <c r="O8652" t="str">
        <f t="shared" si="542"/>
        <v xml:space="preserve">5-10-2012 14:51 </v>
      </c>
      <c r="P8652">
        <f t="shared" si="543"/>
        <v>1.0000000001164153</v>
      </c>
      <c r="Q8652">
        <v>69.099999999999994</v>
      </c>
      <c r="R8652">
        <v>1.0000000001164153</v>
      </c>
      <c r="S8652">
        <v>81</v>
      </c>
    </row>
    <row r="8653" spans="1:19" x14ac:dyDescent="0.25">
      <c r="A8653" t="s">
        <v>8684</v>
      </c>
      <c r="B8653">
        <v>64.900000000000006</v>
      </c>
      <c r="D8653" t="str">
        <f t="shared" si="540"/>
        <v xml:space="preserve">5-15-2011 4:51 </v>
      </c>
      <c r="E8653">
        <f t="shared" si="541"/>
        <v>0.29999999993015081</v>
      </c>
      <c r="F8653">
        <v>64.900000000000006</v>
      </c>
      <c r="K8653" t="s">
        <v>18259</v>
      </c>
      <c r="L8653">
        <v>66</v>
      </c>
      <c r="N8653" t="s">
        <v>18367</v>
      </c>
      <c r="O8653" t="str">
        <f t="shared" si="542"/>
        <v xml:space="preserve">5-10-2012 13:51 </v>
      </c>
      <c r="P8653">
        <f t="shared" si="543"/>
        <v>0.99999999994179234</v>
      </c>
      <c r="Q8653">
        <v>69.099999999999994</v>
      </c>
      <c r="R8653">
        <v>0.99999999994179234</v>
      </c>
      <c r="S8653">
        <v>81</v>
      </c>
    </row>
    <row r="8654" spans="1:19" x14ac:dyDescent="0.25">
      <c r="A8654" t="s">
        <v>8685</v>
      </c>
      <c r="B8654">
        <v>64.400000000000006</v>
      </c>
      <c r="D8654" t="str">
        <f t="shared" si="540"/>
        <v xml:space="preserve">5-15-2011 4:33 </v>
      </c>
      <c r="E8654">
        <f t="shared" si="541"/>
        <v>0.70000000001164153</v>
      </c>
      <c r="F8654">
        <v>64.400000000000006</v>
      </c>
      <c r="K8654" t="s">
        <v>18260</v>
      </c>
      <c r="L8654">
        <v>66</v>
      </c>
      <c r="N8654" t="s">
        <v>18368</v>
      </c>
      <c r="O8654" t="str">
        <f t="shared" si="542"/>
        <v xml:space="preserve">5-10-2012 12:51 </v>
      </c>
      <c r="P8654">
        <f t="shared" si="543"/>
        <v>0.99999999994179234</v>
      </c>
      <c r="Q8654">
        <v>68</v>
      </c>
      <c r="R8654">
        <v>0.99999999994179234</v>
      </c>
      <c r="S8654">
        <v>81</v>
      </c>
    </row>
    <row r="8655" spans="1:19" x14ac:dyDescent="0.25">
      <c r="A8655" t="s">
        <v>8686</v>
      </c>
      <c r="B8655">
        <v>64.900000000000006</v>
      </c>
      <c r="D8655" t="str">
        <f t="shared" si="540"/>
        <v xml:space="preserve">5-15-2011 3:51 </v>
      </c>
      <c r="E8655">
        <f t="shared" si="541"/>
        <v>0.99999999994179234</v>
      </c>
      <c r="F8655">
        <v>64.900000000000006</v>
      </c>
      <c r="K8655" t="s">
        <v>18261</v>
      </c>
      <c r="L8655">
        <v>66.2</v>
      </c>
      <c r="N8655" t="s">
        <v>18369</v>
      </c>
      <c r="O8655" t="str">
        <f t="shared" si="542"/>
        <v xml:space="preserve">5-10-2012 11:51 </v>
      </c>
      <c r="P8655">
        <f t="shared" si="543"/>
        <v>1.0000000001164153</v>
      </c>
      <c r="Q8655">
        <v>68</v>
      </c>
      <c r="R8655">
        <v>0.99999999994179234</v>
      </c>
      <c r="S8655">
        <v>81</v>
      </c>
    </row>
    <row r="8656" spans="1:19" x14ac:dyDescent="0.25">
      <c r="A8656" t="s">
        <v>8687</v>
      </c>
      <c r="B8656">
        <v>64</v>
      </c>
      <c r="D8656" t="str">
        <f t="shared" si="540"/>
        <v xml:space="preserve">5-15-2011 2:51 </v>
      </c>
      <c r="E8656">
        <f t="shared" si="541"/>
        <v>1.0000000001164153</v>
      </c>
      <c r="F8656">
        <v>64</v>
      </c>
      <c r="K8656" t="s">
        <v>18262</v>
      </c>
      <c r="L8656">
        <v>66.2</v>
      </c>
      <c r="N8656" t="s">
        <v>18370</v>
      </c>
      <c r="O8656" t="str">
        <f t="shared" si="542"/>
        <v xml:space="preserve">5-10-2012 10:51 </v>
      </c>
      <c r="P8656">
        <f t="shared" si="543"/>
        <v>0.99999999994179234</v>
      </c>
      <c r="Q8656">
        <v>66</v>
      </c>
      <c r="R8656">
        <v>0.99999999994179234</v>
      </c>
      <c r="S8656">
        <v>81</v>
      </c>
    </row>
    <row r="8657" spans="1:19" x14ac:dyDescent="0.25">
      <c r="A8657" t="s">
        <v>8688</v>
      </c>
      <c r="B8657">
        <v>64</v>
      </c>
      <c r="D8657" t="str">
        <f t="shared" si="540"/>
        <v xml:space="preserve">5-15-2011 1:51 </v>
      </c>
      <c r="E8657">
        <f t="shared" si="541"/>
        <v>0.99999999994179234</v>
      </c>
      <c r="F8657">
        <v>64</v>
      </c>
      <c r="K8657" t="s">
        <v>18263</v>
      </c>
      <c r="L8657">
        <v>66.900000000000006</v>
      </c>
      <c r="N8657" t="s">
        <v>18371</v>
      </c>
      <c r="O8657" t="str">
        <f t="shared" si="542"/>
        <v xml:space="preserve">5-10-2012 9:51 </v>
      </c>
      <c r="P8657">
        <f t="shared" si="543"/>
        <v>0.99999999994179234</v>
      </c>
      <c r="Q8657">
        <v>64</v>
      </c>
      <c r="R8657">
        <v>1.0000000001164153</v>
      </c>
      <c r="S8657">
        <v>81</v>
      </c>
    </row>
    <row r="8658" spans="1:19" x14ac:dyDescent="0.25">
      <c r="A8658" t="s">
        <v>8689</v>
      </c>
      <c r="B8658">
        <v>64</v>
      </c>
      <c r="D8658" t="str">
        <f t="shared" si="540"/>
        <v xml:space="preserve">5-15-2011 0:51 </v>
      </c>
      <c r="E8658">
        <f t="shared" si="541"/>
        <v>0.99999999994179234</v>
      </c>
      <c r="F8658">
        <v>64</v>
      </c>
      <c r="K8658" t="s">
        <v>18264</v>
      </c>
      <c r="L8658">
        <v>68</v>
      </c>
      <c r="N8658" t="s">
        <v>18372</v>
      </c>
      <c r="O8658" t="str">
        <f t="shared" si="542"/>
        <v xml:space="preserve">5-10-2012 8:51 </v>
      </c>
      <c r="P8658">
        <f t="shared" si="543"/>
        <v>1.0000000001164153</v>
      </c>
      <c r="Q8658">
        <v>61</v>
      </c>
      <c r="R8658">
        <v>0.99999999994179234</v>
      </c>
      <c r="S8658">
        <v>81</v>
      </c>
    </row>
    <row r="8659" spans="1:19" x14ac:dyDescent="0.25">
      <c r="A8659" t="s">
        <v>8690</v>
      </c>
      <c r="B8659">
        <v>64.900000000000006</v>
      </c>
      <c r="D8659" t="str">
        <f t="shared" si="540"/>
        <v xml:space="preserve">5-14-2011 23:51 </v>
      </c>
      <c r="E8659">
        <f t="shared" si="541"/>
        <v>1.0000000001164153</v>
      </c>
      <c r="F8659">
        <v>64.900000000000006</v>
      </c>
      <c r="K8659" t="s">
        <v>18265</v>
      </c>
      <c r="L8659">
        <v>68</v>
      </c>
      <c r="N8659" t="s">
        <v>18373</v>
      </c>
      <c r="O8659" t="str">
        <f t="shared" si="542"/>
        <v xml:space="preserve">5-10-2012 7:51 </v>
      </c>
      <c r="P8659">
        <f t="shared" si="543"/>
        <v>0.99999999994179234</v>
      </c>
      <c r="Q8659">
        <v>55.9</v>
      </c>
      <c r="R8659">
        <v>0.99999999994179234</v>
      </c>
      <c r="S8659">
        <v>81</v>
      </c>
    </row>
    <row r="8660" spans="1:19" x14ac:dyDescent="0.25">
      <c r="A8660" t="s">
        <v>8691</v>
      </c>
      <c r="B8660">
        <v>66.900000000000006</v>
      </c>
      <c r="D8660" t="str">
        <f t="shared" si="540"/>
        <v xml:space="preserve">5-14-2011 22:51 </v>
      </c>
      <c r="E8660">
        <f t="shared" si="541"/>
        <v>0.99999999994179234</v>
      </c>
      <c r="F8660">
        <v>66.900000000000006</v>
      </c>
      <c r="K8660" t="s">
        <v>18266</v>
      </c>
      <c r="L8660">
        <v>66.900000000000006</v>
      </c>
      <c r="N8660" t="s">
        <v>18374</v>
      </c>
      <c r="O8660" t="str">
        <f t="shared" si="542"/>
        <v xml:space="preserve">5-10-2012 6:51 </v>
      </c>
      <c r="P8660">
        <f t="shared" si="543"/>
        <v>0.99999999994179234</v>
      </c>
      <c r="Q8660">
        <v>52</v>
      </c>
      <c r="R8660">
        <v>0.99999999994179234</v>
      </c>
      <c r="S8660">
        <v>82</v>
      </c>
    </row>
    <row r="8661" spans="1:19" x14ac:dyDescent="0.25">
      <c r="A8661" t="s">
        <v>8692</v>
      </c>
      <c r="B8661">
        <v>66.900000000000006</v>
      </c>
      <c r="D8661" t="str">
        <f t="shared" si="540"/>
        <v xml:space="preserve">5-14-2011 21:51 </v>
      </c>
      <c r="E8661">
        <f t="shared" si="541"/>
        <v>0.99999999994179234</v>
      </c>
      <c r="F8661">
        <v>66.900000000000006</v>
      </c>
      <c r="K8661" t="s">
        <v>18267</v>
      </c>
      <c r="L8661">
        <v>68</v>
      </c>
      <c r="N8661" t="s">
        <v>18375</v>
      </c>
      <c r="O8661" t="str">
        <f t="shared" si="542"/>
        <v xml:space="preserve">5-10-2012 5:51 </v>
      </c>
      <c r="P8661">
        <f t="shared" si="543"/>
        <v>1.0000000001164153</v>
      </c>
      <c r="Q8661">
        <v>53.1</v>
      </c>
      <c r="R8661">
        <v>1.0000000001164153</v>
      </c>
      <c r="S8661">
        <v>82</v>
      </c>
    </row>
    <row r="8662" spans="1:19" x14ac:dyDescent="0.25">
      <c r="A8662" t="s">
        <v>8693</v>
      </c>
      <c r="B8662">
        <v>66.900000000000006</v>
      </c>
      <c r="D8662" t="str">
        <f t="shared" si="540"/>
        <v xml:space="preserve">5-14-2011 20:51 </v>
      </c>
      <c r="E8662">
        <f t="shared" si="541"/>
        <v>1.0000000001164153</v>
      </c>
      <c r="F8662">
        <v>66.900000000000006</v>
      </c>
      <c r="K8662" t="s">
        <v>18268</v>
      </c>
      <c r="L8662">
        <v>66.900000000000006</v>
      </c>
      <c r="N8662" t="s">
        <v>18376</v>
      </c>
      <c r="O8662" t="str">
        <f t="shared" si="542"/>
        <v xml:space="preserve">5-10-2012 4:51 </v>
      </c>
      <c r="P8662">
        <f t="shared" si="543"/>
        <v>0.99999999994179234</v>
      </c>
      <c r="Q8662">
        <v>54</v>
      </c>
      <c r="R8662">
        <v>1.9999999998835847</v>
      </c>
      <c r="S8662">
        <v>82</v>
      </c>
    </row>
    <row r="8663" spans="1:19" x14ac:dyDescent="0.25">
      <c r="A8663" t="s">
        <v>8694</v>
      </c>
      <c r="B8663">
        <v>66.900000000000006</v>
      </c>
      <c r="D8663" t="str">
        <f t="shared" si="540"/>
        <v xml:space="preserve">5-14-2011 19:51 </v>
      </c>
      <c r="E8663">
        <f t="shared" si="541"/>
        <v>0.99999999994179234</v>
      </c>
      <c r="F8663">
        <v>66.900000000000006</v>
      </c>
      <c r="K8663" t="s">
        <v>18269</v>
      </c>
      <c r="L8663">
        <v>66.2</v>
      </c>
      <c r="N8663" t="s">
        <v>18377</v>
      </c>
      <c r="O8663" t="str">
        <f t="shared" si="542"/>
        <v xml:space="preserve">5-10-2012 3:51 </v>
      </c>
      <c r="P8663">
        <f t="shared" si="543"/>
        <v>0.99999999994179234</v>
      </c>
      <c r="Q8663">
        <v>55.9</v>
      </c>
      <c r="R8663">
        <v>1.0000000001164153</v>
      </c>
      <c r="S8663">
        <v>82</v>
      </c>
    </row>
    <row r="8664" spans="1:19" x14ac:dyDescent="0.25">
      <c r="A8664" t="s">
        <v>8695</v>
      </c>
      <c r="B8664">
        <v>68</v>
      </c>
      <c r="D8664" t="str">
        <f t="shared" si="540"/>
        <v xml:space="preserve">5-14-2011 18:51 </v>
      </c>
      <c r="E8664">
        <f t="shared" si="541"/>
        <v>0.99999999994179234</v>
      </c>
      <c r="F8664">
        <v>68</v>
      </c>
      <c r="K8664" t="s">
        <v>18270</v>
      </c>
      <c r="L8664">
        <v>66.900000000000006</v>
      </c>
      <c r="N8664" t="s">
        <v>18378</v>
      </c>
      <c r="O8664" t="str">
        <f t="shared" si="542"/>
        <v xml:space="preserve">5-10-2012 2:51 </v>
      </c>
      <c r="P8664">
        <f t="shared" si="543"/>
        <v>1.0000000001164153</v>
      </c>
      <c r="Q8664">
        <v>57</v>
      </c>
      <c r="R8664">
        <v>0.99999999994179234</v>
      </c>
      <c r="S8664">
        <v>82</v>
      </c>
    </row>
    <row r="8665" spans="1:19" x14ac:dyDescent="0.25">
      <c r="A8665" t="s">
        <v>8696</v>
      </c>
      <c r="B8665">
        <v>72</v>
      </c>
      <c r="D8665" t="str">
        <f t="shared" si="540"/>
        <v xml:space="preserve">5-14-2011 17:51 </v>
      </c>
      <c r="E8665">
        <f t="shared" si="541"/>
        <v>1.0000000001164153</v>
      </c>
      <c r="F8665">
        <v>72</v>
      </c>
      <c r="K8665" t="s">
        <v>18271</v>
      </c>
      <c r="L8665">
        <v>69.8</v>
      </c>
      <c r="N8665" t="s">
        <v>18379</v>
      </c>
      <c r="O8665" t="str">
        <f t="shared" si="542"/>
        <v xml:space="preserve">5-10-2012 1:51 </v>
      </c>
      <c r="P8665">
        <f t="shared" si="543"/>
        <v>0.99999999994179234</v>
      </c>
      <c r="Q8665">
        <v>57</v>
      </c>
      <c r="R8665">
        <v>0.99999999994179234</v>
      </c>
      <c r="S8665">
        <v>82</v>
      </c>
    </row>
    <row r="8666" spans="1:19" x14ac:dyDescent="0.25">
      <c r="A8666" t="s">
        <v>8697</v>
      </c>
      <c r="B8666">
        <v>70</v>
      </c>
      <c r="D8666" t="str">
        <f t="shared" si="540"/>
        <v xml:space="preserve">5-14-2011 16:51 </v>
      </c>
      <c r="E8666">
        <f t="shared" si="541"/>
        <v>0.99999999994179234</v>
      </c>
      <c r="F8666">
        <v>70</v>
      </c>
      <c r="K8666" t="s">
        <v>18272</v>
      </c>
      <c r="L8666">
        <v>73.900000000000006</v>
      </c>
      <c r="N8666" t="s">
        <v>18380</v>
      </c>
      <c r="O8666" t="str">
        <f t="shared" si="542"/>
        <v xml:space="preserve">5-10-2012 0:51 </v>
      </c>
      <c r="P8666">
        <f t="shared" si="543"/>
        <v>0.99999999994179234</v>
      </c>
      <c r="Q8666">
        <v>57.9</v>
      </c>
      <c r="R8666">
        <v>0.6000000000349246</v>
      </c>
      <c r="S8666">
        <v>82</v>
      </c>
    </row>
    <row r="8667" spans="1:19" x14ac:dyDescent="0.25">
      <c r="A8667" t="s">
        <v>8698</v>
      </c>
      <c r="B8667">
        <v>73.900000000000006</v>
      </c>
      <c r="D8667" t="str">
        <f t="shared" si="540"/>
        <v xml:space="preserve">5-14-2011 15:51 </v>
      </c>
      <c r="E8667">
        <f t="shared" si="541"/>
        <v>0.99999999994179234</v>
      </c>
      <c r="F8667">
        <v>73.900000000000006</v>
      </c>
      <c r="K8667" t="s">
        <v>18273</v>
      </c>
      <c r="L8667">
        <v>73.900000000000006</v>
      </c>
      <c r="N8667" t="s">
        <v>18381</v>
      </c>
      <c r="O8667" t="str">
        <f t="shared" si="542"/>
        <v xml:space="preserve">5-9-2012 23:51 </v>
      </c>
      <c r="P8667">
        <f t="shared" si="543"/>
        <v>1.0000000001164153</v>
      </c>
      <c r="Q8667">
        <v>60.1</v>
      </c>
      <c r="R8667">
        <v>0.99999999994179234</v>
      </c>
      <c r="S8667">
        <v>82</v>
      </c>
    </row>
    <row r="8668" spans="1:19" x14ac:dyDescent="0.25">
      <c r="A8668" t="s">
        <v>8699</v>
      </c>
      <c r="B8668">
        <v>77</v>
      </c>
      <c r="D8668" t="str">
        <f t="shared" si="540"/>
        <v xml:space="preserve">5-14-2011 14:51 </v>
      </c>
      <c r="E8668">
        <f t="shared" si="541"/>
        <v>1.0000000001164153</v>
      </c>
      <c r="F8668">
        <v>77</v>
      </c>
      <c r="K8668" t="s">
        <v>18274</v>
      </c>
      <c r="L8668">
        <v>73</v>
      </c>
      <c r="N8668" t="s">
        <v>18382</v>
      </c>
      <c r="O8668" t="str">
        <f t="shared" si="542"/>
        <v xml:space="preserve">5-9-2012 22:51 </v>
      </c>
      <c r="P8668">
        <f t="shared" si="543"/>
        <v>0.99999999994179234</v>
      </c>
      <c r="Q8668">
        <v>61</v>
      </c>
      <c r="R8668">
        <v>1.0000000001164153</v>
      </c>
      <c r="S8668">
        <v>82</v>
      </c>
    </row>
    <row r="8669" spans="1:19" x14ac:dyDescent="0.25">
      <c r="A8669" t="s">
        <v>8700</v>
      </c>
      <c r="B8669">
        <v>77</v>
      </c>
      <c r="D8669" t="str">
        <f t="shared" si="540"/>
        <v xml:space="preserve">5-14-2011 13:51 </v>
      </c>
      <c r="E8669">
        <f t="shared" si="541"/>
        <v>0.99999999994179234</v>
      </c>
      <c r="F8669">
        <v>77</v>
      </c>
      <c r="K8669" t="s">
        <v>18275</v>
      </c>
      <c r="L8669">
        <v>69.099999999999994</v>
      </c>
      <c r="N8669" t="s">
        <v>18383</v>
      </c>
      <c r="O8669" t="str">
        <f t="shared" si="542"/>
        <v xml:space="preserve">5-9-2012 21:51 </v>
      </c>
      <c r="P8669">
        <f t="shared" si="543"/>
        <v>0.99999999994179234</v>
      </c>
      <c r="Q8669">
        <v>60.1</v>
      </c>
      <c r="R8669">
        <v>0.49999999988358468</v>
      </c>
      <c r="S8669">
        <v>82</v>
      </c>
    </row>
    <row r="8670" spans="1:19" x14ac:dyDescent="0.25">
      <c r="A8670" t="s">
        <v>8701</v>
      </c>
      <c r="B8670">
        <v>77</v>
      </c>
      <c r="D8670" t="str">
        <f t="shared" si="540"/>
        <v xml:space="preserve">5-14-2011 12:51 </v>
      </c>
      <c r="E8670">
        <f t="shared" si="541"/>
        <v>0.99999999994179234</v>
      </c>
      <c r="F8670">
        <v>77</v>
      </c>
      <c r="K8670" t="s">
        <v>18276</v>
      </c>
      <c r="L8670">
        <v>64.900000000000006</v>
      </c>
      <c r="N8670" t="s">
        <v>18384</v>
      </c>
      <c r="O8670" t="str">
        <f t="shared" si="542"/>
        <v xml:space="preserve">5-9-2012 20:51 </v>
      </c>
      <c r="P8670">
        <f t="shared" si="543"/>
        <v>1.0000000001164153</v>
      </c>
      <c r="Q8670">
        <v>60.1</v>
      </c>
      <c r="R8670">
        <v>0.99999999994179234</v>
      </c>
      <c r="S8670">
        <v>82</v>
      </c>
    </row>
    <row r="8671" spans="1:19" x14ac:dyDescent="0.25">
      <c r="A8671" t="s">
        <v>8702</v>
      </c>
      <c r="B8671">
        <v>73.900000000000006</v>
      </c>
      <c r="D8671" t="str">
        <f t="shared" si="540"/>
        <v xml:space="preserve">5-14-2011 11:51 </v>
      </c>
      <c r="E8671">
        <f t="shared" si="541"/>
        <v>0.25000000011641532</v>
      </c>
      <c r="F8671">
        <v>73.900000000000006</v>
      </c>
      <c r="K8671" t="s">
        <v>18277</v>
      </c>
      <c r="L8671">
        <v>63</v>
      </c>
      <c r="N8671" t="s">
        <v>18385</v>
      </c>
      <c r="O8671" t="str">
        <f t="shared" si="542"/>
        <v xml:space="preserve">5-9-2012 19:51 </v>
      </c>
      <c r="P8671">
        <f t="shared" si="543"/>
        <v>0.99999999994179234</v>
      </c>
      <c r="Q8671">
        <v>60.1</v>
      </c>
      <c r="R8671">
        <v>0.46666666661622003</v>
      </c>
      <c r="S8671">
        <v>82</v>
      </c>
    </row>
    <row r="8672" spans="1:19" x14ac:dyDescent="0.25">
      <c r="A8672" t="s">
        <v>8703</v>
      </c>
      <c r="B8672">
        <v>73.400000000000006</v>
      </c>
      <c r="D8672" t="str">
        <f t="shared" si="540"/>
        <v xml:space="preserve">5-14-2011 11:36 </v>
      </c>
      <c r="E8672">
        <f t="shared" si="541"/>
        <v>0.38333333318587393</v>
      </c>
      <c r="F8672">
        <v>73.400000000000006</v>
      </c>
      <c r="K8672" t="s">
        <v>18278</v>
      </c>
      <c r="L8672">
        <v>63</v>
      </c>
      <c r="N8672" t="s">
        <v>18386</v>
      </c>
      <c r="O8672" t="str">
        <f t="shared" si="542"/>
        <v xml:space="preserve">5-9-2012 18:51 </v>
      </c>
      <c r="P8672">
        <f t="shared" si="543"/>
        <v>0.99999999994179234</v>
      </c>
      <c r="Q8672">
        <v>61</v>
      </c>
      <c r="R8672">
        <v>1.0000000001164153</v>
      </c>
      <c r="S8672">
        <v>82</v>
      </c>
    </row>
    <row r="8673" spans="1:19" x14ac:dyDescent="0.25">
      <c r="A8673" t="s">
        <v>8704</v>
      </c>
      <c r="B8673">
        <v>73.400000000000006</v>
      </c>
      <c r="D8673" t="str">
        <f t="shared" si="540"/>
        <v xml:space="preserve">5-14-2011 11:13 </v>
      </c>
      <c r="E8673">
        <f t="shared" si="541"/>
        <v>0.36666666681412607</v>
      </c>
      <c r="F8673">
        <v>73.400000000000006</v>
      </c>
      <c r="K8673" t="s">
        <v>18279</v>
      </c>
      <c r="L8673">
        <v>63</v>
      </c>
      <c r="N8673" t="s">
        <v>18387</v>
      </c>
      <c r="O8673" t="str">
        <f t="shared" si="542"/>
        <v xml:space="preserve">5-9-2012 17:51 </v>
      </c>
      <c r="P8673">
        <f t="shared" si="543"/>
        <v>0.31666666665114462</v>
      </c>
      <c r="Q8673">
        <v>62.1</v>
      </c>
      <c r="R8673">
        <v>0.99999999994179234</v>
      </c>
      <c r="S8673">
        <v>82</v>
      </c>
    </row>
    <row r="8674" spans="1:19" x14ac:dyDescent="0.25">
      <c r="A8674" t="s">
        <v>8705</v>
      </c>
      <c r="B8674">
        <v>71.099999999999994</v>
      </c>
      <c r="D8674" t="str">
        <f t="shared" si="540"/>
        <v xml:space="preserve">5-14-2011 10:51 </v>
      </c>
      <c r="E8674">
        <f t="shared" si="541"/>
        <v>0.19999999995343387</v>
      </c>
      <c r="F8674">
        <v>71.099999999999994</v>
      </c>
      <c r="K8674" t="s">
        <v>18280</v>
      </c>
      <c r="L8674">
        <v>63</v>
      </c>
      <c r="N8674" t="s">
        <v>18388</v>
      </c>
      <c r="O8674" t="str">
        <f t="shared" si="542"/>
        <v xml:space="preserve">5-9-2012 17:32 </v>
      </c>
      <c r="P8674">
        <f t="shared" si="543"/>
        <v>0.46666666679084301</v>
      </c>
      <c r="Q8674">
        <v>62.6</v>
      </c>
      <c r="R8674">
        <v>1.0000000001164153</v>
      </c>
      <c r="S8674">
        <v>82</v>
      </c>
    </row>
    <row r="8675" spans="1:19" x14ac:dyDescent="0.25">
      <c r="A8675" t="s">
        <v>8706</v>
      </c>
      <c r="B8675">
        <v>71.599999999999994</v>
      </c>
      <c r="D8675" t="str">
        <f t="shared" si="540"/>
        <v xml:space="preserve">5-14-2011 10:39 </v>
      </c>
      <c r="E8675">
        <f t="shared" si="541"/>
        <v>0.79999999998835847</v>
      </c>
      <c r="F8675">
        <v>71.599999999999994</v>
      </c>
      <c r="K8675" t="s">
        <v>18281</v>
      </c>
      <c r="L8675">
        <v>63</v>
      </c>
      <c r="N8675" t="s">
        <v>18389</v>
      </c>
      <c r="O8675" t="str">
        <f t="shared" si="542"/>
        <v xml:space="preserve">5-9-2012 17:04 </v>
      </c>
      <c r="P8675">
        <f t="shared" si="543"/>
        <v>0.21666666667442769</v>
      </c>
      <c r="Q8675">
        <v>62.6</v>
      </c>
      <c r="R8675">
        <v>1.0000000001164153</v>
      </c>
      <c r="S8675">
        <v>82</v>
      </c>
    </row>
    <row r="8676" spans="1:19" x14ac:dyDescent="0.25">
      <c r="A8676" t="s">
        <v>8707</v>
      </c>
      <c r="B8676">
        <v>69.099999999999994</v>
      </c>
      <c r="D8676" t="str">
        <f t="shared" si="540"/>
        <v xml:space="preserve">5-14-2011 9:51 </v>
      </c>
      <c r="E8676">
        <f t="shared" si="541"/>
        <v>0.99999999994179234</v>
      </c>
      <c r="F8676">
        <v>69.099999999999994</v>
      </c>
      <c r="K8676" t="s">
        <v>18282</v>
      </c>
      <c r="L8676">
        <v>63</v>
      </c>
      <c r="N8676" t="s">
        <v>18390</v>
      </c>
      <c r="O8676" t="str">
        <f t="shared" si="542"/>
        <v xml:space="preserve">5-9-2012 16:51 </v>
      </c>
      <c r="P8676">
        <f t="shared" si="543"/>
        <v>9.9999999976716936E-2</v>
      </c>
      <c r="Q8676">
        <v>62.1</v>
      </c>
      <c r="R8676">
        <v>0.99999999994179234</v>
      </c>
      <c r="S8676">
        <v>82</v>
      </c>
    </row>
    <row r="8677" spans="1:19" x14ac:dyDescent="0.25">
      <c r="A8677" t="s">
        <v>8708</v>
      </c>
      <c r="B8677">
        <v>66.900000000000006</v>
      </c>
      <c r="D8677" t="str">
        <f t="shared" si="540"/>
        <v xml:space="preserve">5-14-2011 8:51 </v>
      </c>
      <c r="E8677">
        <f t="shared" si="541"/>
        <v>0.18333333340706304</v>
      </c>
      <c r="F8677">
        <v>66.900000000000006</v>
      </c>
      <c r="K8677" t="s">
        <v>18283</v>
      </c>
      <c r="L8677">
        <v>63</v>
      </c>
      <c r="N8677" t="s">
        <v>18391</v>
      </c>
      <c r="O8677" t="str">
        <f t="shared" si="542"/>
        <v xml:space="preserve">5-9-2012 16:45 </v>
      </c>
      <c r="P8677">
        <f t="shared" si="543"/>
        <v>0.1499999999650754</v>
      </c>
      <c r="Q8677">
        <v>62.6</v>
      </c>
      <c r="R8677">
        <v>1.0000000001164153</v>
      </c>
      <c r="S8677">
        <v>82</v>
      </c>
    </row>
    <row r="8678" spans="1:19" x14ac:dyDescent="0.25">
      <c r="A8678" t="s">
        <v>8709</v>
      </c>
      <c r="B8678">
        <v>66.2</v>
      </c>
      <c r="D8678" t="str">
        <f t="shared" si="540"/>
        <v xml:space="preserve">5-14-2011 8:40 </v>
      </c>
      <c r="E8678">
        <f t="shared" si="541"/>
        <v>0.81666666670935228</v>
      </c>
      <c r="F8678">
        <v>66.2</v>
      </c>
      <c r="K8678" t="s">
        <v>18284</v>
      </c>
      <c r="L8678">
        <v>64</v>
      </c>
      <c r="N8678" t="s">
        <v>18392</v>
      </c>
      <c r="O8678" t="str">
        <f t="shared" si="542"/>
        <v xml:space="preserve">5-9-2012 16:36 </v>
      </c>
      <c r="P8678">
        <f t="shared" si="543"/>
        <v>0.16666666668606922</v>
      </c>
      <c r="Q8678">
        <v>62.6</v>
      </c>
      <c r="R8678">
        <v>0.99999999994179234</v>
      </c>
      <c r="S8678">
        <v>82</v>
      </c>
    </row>
    <row r="8679" spans="1:19" x14ac:dyDescent="0.25">
      <c r="A8679" t="s">
        <v>8710</v>
      </c>
      <c r="B8679">
        <v>66</v>
      </c>
      <c r="D8679" t="str">
        <f t="shared" si="540"/>
        <v xml:space="preserve">5-14-2011 7:51 </v>
      </c>
      <c r="E8679">
        <f t="shared" si="541"/>
        <v>0.99999999994179234</v>
      </c>
      <c r="F8679">
        <v>66</v>
      </c>
      <c r="K8679" t="s">
        <v>18285</v>
      </c>
      <c r="L8679">
        <v>64</v>
      </c>
      <c r="N8679" t="s">
        <v>18393</v>
      </c>
      <c r="O8679" t="str">
        <f t="shared" si="542"/>
        <v xml:space="preserve">5-9-2012 16:26 </v>
      </c>
      <c r="P8679">
        <f t="shared" si="543"/>
        <v>0.13333333324408159</v>
      </c>
      <c r="Q8679">
        <v>69.8</v>
      </c>
      <c r="R8679">
        <v>1.0000000001164153</v>
      </c>
      <c r="S8679">
        <v>82</v>
      </c>
    </row>
    <row r="8680" spans="1:19" x14ac:dyDescent="0.25">
      <c r="A8680" t="s">
        <v>8711</v>
      </c>
      <c r="B8680">
        <v>64</v>
      </c>
      <c r="D8680" t="str">
        <f t="shared" si="540"/>
        <v xml:space="preserve">5-14-2011 6:51 </v>
      </c>
      <c r="E8680">
        <f t="shared" si="541"/>
        <v>0.99999999994179234</v>
      </c>
      <c r="F8680">
        <v>64</v>
      </c>
      <c r="K8680" t="s">
        <v>18286</v>
      </c>
      <c r="L8680">
        <v>64.900000000000006</v>
      </c>
      <c r="N8680" t="s">
        <v>18394</v>
      </c>
      <c r="O8680" t="str">
        <f t="shared" si="542"/>
        <v xml:space="preserve">5-9-2012 16:18 </v>
      </c>
      <c r="P8680">
        <f t="shared" si="543"/>
        <v>0.45000000006984919</v>
      </c>
      <c r="Q8680">
        <v>69.8</v>
      </c>
      <c r="R8680">
        <v>0.99999999994179234</v>
      </c>
      <c r="S8680">
        <v>82</v>
      </c>
    </row>
    <row r="8681" spans="1:19" x14ac:dyDescent="0.25">
      <c r="A8681" t="s">
        <v>8712</v>
      </c>
      <c r="B8681">
        <v>64</v>
      </c>
      <c r="D8681" t="str">
        <f t="shared" si="540"/>
        <v xml:space="preserve">5-14-2011 5:51 </v>
      </c>
      <c r="E8681">
        <f t="shared" si="541"/>
        <v>1.0000000001164153</v>
      </c>
      <c r="F8681">
        <v>64</v>
      </c>
      <c r="K8681" t="s">
        <v>18287</v>
      </c>
      <c r="L8681">
        <v>64.900000000000006</v>
      </c>
      <c r="N8681" t="s">
        <v>18395</v>
      </c>
      <c r="O8681" t="str">
        <f t="shared" si="542"/>
        <v xml:space="preserve">5-9-2012 15:51 </v>
      </c>
      <c r="P8681">
        <f t="shared" si="543"/>
        <v>0.99999999994179234</v>
      </c>
      <c r="Q8681">
        <v>72</v>
      </c>
      <c r="R8681">
        <v>1.0000000001164153</v>
      </c>
      <c r="S8681">
        <v>82</v>
      </c>
    </row>
    <row r="8682" spans="1:19" x14ac:dyDescent="0.25">
      <c r="A8682" t="s">
        <v>8713</v>
      </c>
      <c r="B8682">
        <v>66</v>
      </c>
      <c r="D8682" t="str">
        <f t="shared" si="540"/>
        <v xml:space="preserve">5-14-2011 4:51 </v>
      </c>
      <c r="E8682">
        <f t="shared" si="541"/>
        <v>0.29999999993015081</v>
      </c>
      <c r="F8682">
        <v>66</v>
      </c>
      <c r="K8682" t="s">
        <v>18288</v>
      </c>
      <c r="L8682">
        <v>64.900000000000006</v>
      </c>
      <c r="N8682" t="s">
        <v>18396</v>
      </c>
      <c r="O8682" t="str">
        <f t="shared" si="542"/>
        <v xml:space="preserve">5-9-2012 14:51 </v>
      </c>
      <c r="P8682">
        <f t="shared" si="543"/>
        <v>0.38333333336049691</v>
      </c>
      <c r="Q8682">
        <v>75</v>
      </c>
      <c r="R8682">
        <v>0.99999999994179234</v>
      </c>
      <c r="S8682">
        <v>82</v>
      </c>
    </row>
    <row r="8683" spans="1:19" x14ac:dyDescent="0.25">
      <c r="A8683" t="s">
        <v>8714</v>
      </c>
      <c r="B8683">
        <v>66.2</v>
      </c>
      <c r="D8683" t="str">
        <f t="shared" si="540"/>
        <v xml:space="preserve">5-14-2011 4:33 </v>
      </c>
      <c r="E8683">
        <f t="shared" si="541"/>
        <v>0.70000000001164153</v>
      </c>
      <c r="F8683">
        <v>66.2</v>
      </c>
      <c r="K8683" t="s">
        <v>18289</v>
      </c>
      <c r="L8683">
        <v>64.900000000000006</v>
      </c>
      <c r="N8683" t="s">
        <v>18397</v>
      </c>
      <c r="O8683" t="str">
        <f t="shared" si="542"/>
        <v xml:space="preserve">5-9-2012 14:28 </v>
      </c>
      <c r="P8683">
        <f t="shared" si="543"/>
        <v>0.61666666675591841</v>
      </c>
      <c r="Q8683">
        <v>75.2</v>
      </c>
      <c r="R8683">
        <v>0.99999999994179234</v>
      </c>
      <c r="S8683">
        <v>82</v>
      </c>
    </row>
    <row r="8684" spans="1:19" x14ac:dyDescent="0.25">
      <c r="A8684" t="s">
        <v>8715</v>
      </c>
      <c r="B8684">
        <v>66</v>
      </c>
      <c r="D8684" t="str">
        <f t="shared" si="540"/>
        <v xml:space="preserve">5-14-2011 3:51 </v>
      </c>
      <c r="E8684">
        <f t="shared" si="541"/>
        <v>0.99999999994179234</v>
      </c>
      <c r="F8684">
        <v>66</v>
      </c>
      <c r="K8684" t="s">
        <v>18290</v>
      </c>
      <c r="L8684">
        <v>64.900000000000006</v>
      </c>
      <c r="N8684" t="s">
        <v>18398</v>
      </c>
      <c r="O8684" t="str">
        <f t="shared" si="542"/>
        <v xml:space="preserve">5-9-2012 13:51 </v>
      </c>
      <c r="P8684">
        <f t="shared" si="543"/>
        <v>0.99999999994179234</v>
      </c>
      <c r="Q8684">
        <v>77</v>
      </c>
      <c r="R8684">
        <v>0.99999999994179234</v>
      </c>
      <c r="S8684">
        <v>82</v>
      </c>
    </row>
    <row r="8685" spans="1:19" x14ac:dyDescent="0.25">
      <c r="A8685" t="s">
        <v>8716</v>
      </c>
      <c r="B8685">
        <v>66.900000000000006</v>
      </c>
      <c r="D8685" t="str">
        <f t="shared" si="540"/>
        <v xml:space="preserve">5-14-2011 2:51 </v>
      </c>
      <c r="E8685">
        <f t="shared" si="541"/>
        <v>0.26666666666278616</v>
      </c>
      <c r="F8685">
        <v>66.900000000000006</v>
      </c>
      <c r="K8685" t="s">
        <v>18291</v>
      </c>
      <c r="L8685">
        <v>66.900000000000006</v>
      </c>
      <c r="N8685" t="s">
        <v>18399</v>
      </c>
      <c r="O8685" t="str">
        <f t="shared" si="542"/>
        <v xml:space="preserve">5-9-2012 12:51 </v>
      </c>
      <c r="P8685">
        <f t="shared" si="543"/>
        <v>0.99999999994179234</v>
      </c>
      <c r="Q8685">
        <v>73.900000000000006</v>
      </c>
      <c r="R8685">
        <v>1.0000000001164153</v>
      </c>
      <c r="S8685">
        <v>82</v>
      </c>
    </row>
    <row r="8686" spans="1:19" x14ac:dyDescent="0.25">
      <c r="A8686" t="s">
        <v>8717</v>
      </c>
      <c r="B8686">
        <v>66.2</v>
      </c>
      <c r="D8686" t="str">
        <f t="shared" si="540"/>
        <v xml:space="preserve">5-14-2011 2:35 </v>
      </c>
      <c r="E8686">
        <f t="shared" si="541"/>
        <v>0.73333333345362917</v>
      </c>
      <c r="F8686">
        <v>66.2</v>
      </c>
      <c r="K8686" t="s">
        <v>18292</v>
      </c>
      <c r="L8686">
        <v>68</v>
      </c>
      <c r="N8686" t="s">
        <v>18400</v>
      </c>
      <c r="O8686" t="str">
        <f t="shared" si="542"/>
        <v xml:space="preserve">5-9-2012 11:51 </v>
      </c>
      <c r="P8686">
        <f t="shared" si="543"/>
        <v>1.0000000001164153</v>
      </c>
      <c r="Q8686">
        <v>71.099999999999994</v>
      </c>
      <c r="R8686">
        <v>0.99999999994179234</v>
      </c>
      <c r="S8686">
        <v>82</v>
      </c>
    </row>
    <row r="8687" spans="1:19" x14ac:dyDescent="0.25">
      <c r="A8687" t="s">
        <v>8718</v>
      </c>
      <c r="B8687">
        <v>66</v>
      </c>
      <c r="D8687" t="str">
        <f t="shared" si="540"/>
        <v xml:space="preserve">5-14-2011 1:51 </v>
      </c>
      <c r="E8687">
        <f t="shared" si="541"/>
        <v>0.58333333331393078</v>
      </c>
      <c r="F8687">
        <v>66</v>
      </c>
      <c r="K8687" t="s">
        <v>18293</v>
      </c>
      <c r="L8687">
        <v>69.099999999999994</v>
      </c>
      <c r="N8687" t="s">
        <v>18401</v>
      </c>
      <c r="O8687" t="str">
        <f t="shared" si="542"/>
        <v xml:space="preserve">5-9-2012 10:51 </v>
      </c>
      <c r="P8687">
        <f t="shared" si="543"/>
        <v>0.99999999994179234</v>
      </c>
      <c r="Q8687">
        <v>71.099999999999994</v>
      </c>
      <c r="R8687">
        <v>0.99999999994179234</v>
      </c>
      <c r="S8687">
        <v>82</v>
      </c>
    </row>
    <row r="8688" spans="1:19" x14ac:dyDescent="0.25">
      <c r="A8688" t="s">
        <v>8719</v>
      </c>
      <c r="B8688">
        <v>66.2</v>
      </c>
      <c r="D8688" t="str">
        <f t="shared" si="540"/>
        <v xml:space="preserve">5-14-2011 1:16 </v>
      </c>
      <c r="E8688">
        <f t="shared" si="541"/>
        <v>0.41666666662786156</v>
      </c>
      <c r="F8688">
        <v>66.2</v>
      </c>
      <c r="K8688" t="s">
        <v>18294</v>
      </c>
      <c r="L8688">
        <v>69.099999999999994</v>
      </c>
      <c r="N8688" t="s">
        <v>18402</v>
      </c>
      <c r="O8688" t="str">
        <f t="shared" si="542"/>
        <v xml:space="preserve">5-9-2012 9:51 </v>
      </c>
      <c r="P8688">
        <f t="shared" si="543"/>
        <v>0.99999999994179234</v>
      </c>
      <c r="Q8688">
        <v>69.099999999999994</v>
      </c>
      <c r="R8688">
        <v>1.0000000001164153</v>
      </c>
      <c r="S8688">
        <v>82</v>
      </c>
    </row>
    <row r="8689" spans="1:19" x14ac:dyDescent="0.25">
      <c r="A8689" t="s">
        <v>8720</v>
      </c>
      <c r="B8689">
        <v>66</v>
      </c>
      <c r="D8689" t="str">
        <f t="shared" si="540"/>
        <v xml:space="preserve">5-14-2011 0:51 </v>
      </c>
      <c r="E8689">
        <f t="shared" si="541"/>
        <v>0.11666666669771075</v>
      </c>
      <c r="F8689">
        <v>66</v>
      </c>
      <c r="K8689" t="s">
        <v>18295</v>
      </c>
      <c r="L8689">
        <v>73</v>
      </c>
      <c r="N8689" t="s">
        <v>18403</v>
      </c>
      <c r="O8689" t="str">
        <f t="shared" si="542"/>
        <v xml:space="preserve">5-9-2012 8:51 </v>
      </c>
      <c r="P8689">
        <f t="shared" si="543"/>
        <v>1.0000000001164153</v>
      </c>
      <c r="Q8689">
        <v>68</v>
      </c>
      <c r="R8689">
        <v>1.0000000001164153</v>
      </c>
      <c r="S8689">
        <v>82</v>
      </c>
    </row>
    <row r="8690" spans="1:19" x14ac:dyDescent="0.25">
      <c r="A8690" t="s">
        <v>8721</v>
      </c>
      <c r="B8690">
        <v>66.2</v>
      </c>
      <c r="D8690" t="str">
        <f t="shared" si="540"/>
        <v xml:space="preserve">5-14-2011 0:44 </v>
      </c>
      <c r="E8690">
        <f t="shared" si="541"/>
        <v>0.19999999995343387</v>
      </c>
      <c r="F8690">
        <v>66.2</v>
      </c>
      <c r="K8690" t="s">
        <v>18296</v>
      </c>
      <c r="L8690">
        <v>73.900000000000006</v>
      </c>
      <c r="N8690" t="s">
        <v>18404</v>
      </c>
      <c r="O8690" t="str">
        <f t="shared" si="542"/>
        <v xml:space="preserve">5-9-2012 7:51 </v>
      </c>
      <c r="P8690">
        <f t="shared" si="543"/>
        <v>0.99999999994179234</v>
      </c>
      <c r="Q8690">
        <v>68</v>
      </c>
      <c r="R8690">
        <v>0.99999999994179234</v>
      </c>
      <c r="S8690">
        <v>82</v>
      </c>
    </row>
    <row r="8691" spans="1:19" x14ac:dyDescent="0.25">
      <c r="A8691" t="s">
        <v>8722</v>
      </c>
      <c r="B8691">
        <v>66.2</v>
      </c>
      <c r="D8691" t="str">
        <f t="shared" si="540"/>
        <v xml:space="preserve">5-14-2011 0:32 </v>
      </c>
      <c r="E8691">
        <f t="shared" si="541"/>
        <v>0.1499999999650754</v>
      </c>
      <c r="F8691">
        <v>66.2</v>
      </c>
      <c r="K8691" t="s">
        <v>18297</v>
      </c>
      <c r="L8691">
        <v>73</v>
      </c>
      <c r="N8691" t="s">
        <v>18405</v>
      </c>
      <c r="O8691" t="str">
        <f t="shared" si="542"/>
        <v xml:space="preserve">5-9-2012 6:51 </v>
      </c>
      <c r="P8691">
        <f t="shared" si="543"/>
        <v>0.29999999993015081</v>
      </c>
      <c r="Q8691">
        <v>66.900000000000006</v>
      </c>
      <c r="R8691">
        <v>0.99999999994179234</v>
      </c>
      <c r="S8691">
        <v>82</v>
      </c>
    </row>
    <row r="8692" spans="1:19" x14ac:dyDescent="0.25">
      <c r="A8692" t="s">
        <v>8723</v>
      </c>
      <c r="B8692">
        <v>66.2</v>
      </c>
      <c r="D8692" t="str">
        <f t="shared" si="540"/>
        <v xml:space="preserve">5-14-2011 0:23 </v>
      </c>
      <c r="E8692">
        <f t="shared" si="541"/>
        <v>0.18333333340706304</v>
      </c>
      <c r="F8692">
        <v>66.2</v>
      </c>
      <c r="K8692" t="s">
        <v>18298</v>
      </c>
      <c r="L8692">
        <v>71.099999999999994</v>
      </c>
      <c r="N8692" t="s">
        <v>18406</v>
      </c>
      <c r="O8692" t="str">
        <f t="shared" si="542"/>
        <v xml:space="preserve">5-9-2012 6:33 </v>
      </c>
      <c r="P8692">
        <f t="shared" si="543"/>
        <v>0.70000000001164153</v>
      </c>
      <c r="Q8692">
        <v>66.2</v>
      </c>
      <c r="R8692">
        <v>1.0000000001164153</v>
      </c>
      <c r="S8692">
        <v>82</v>
      </c>
    </row>
    <row r="8693" spans="1:19" x14ac:dyDescent="0.25">
      <c r="A8693" t="s">
        <v>8724</v>
      </c>
      <c r="B8693">
        <v>66.2</v>
      </c>
      <c r="D8693" t="str">
        <f t="shared" si="540"/>
        <v xml:space="preserve">5-14-2011 0:12 </v>
      </c>
      <c r="E8693">
        <f t="shared" si="541"/>
        <v>0.11666666669771075</v>
      </c>
      <c r="F8693">
        <v>66.2</v>
      </c>
      <c r="K8693" t="s">
        <v>18299</v>
      </c>
      <c r="L8693">
        <v>70</v>
      </c>
      <c r="N8693" t="s">
        <v>18407</v>
      </c>
      <c r="O8693" t="str">
        <f t="shared" si="542"/>
        <v xml:space="preserve">5-9-2012 5:51 </v>
      </c>
      <c r="P8693">
        <f t="shared" si="543"/>
        <v>1.0000000001164153</v>
      </c>
      <c r="Q8693">
        <v>66</v>
      </c>
      <c r="R8693">
        <v>0.99999999994179234</v>
      </c>
      <c r="S8693">
        <v>82</v>
      </c>
    </row>
    <row r="8694" spans="1:19" x14ac:dyDescent="0.25">
      <c r="A8694" t="s">
        <v>8725</v>
      </c>
      <c r="B8694">
        <v>66.2</v>
      </c>
      <c r="D8694" t="str">
        <f t="shared" si="540"/>
        <v xml:space="preserve">5-14-2011 0:05 </v>
      </c>
      <c r="E8694">
        <f t="shared" si="541"/>
        <v>0.23333333322079852</v>
      </c>
      <c r="F8694">
        <v>66.2</v>
      </c>
      <c r="K8694" t="s">
        <v>18300</v>
      </c>
      <c r="L8694">
        <v>69.099999999999994</v>
      </c>
      <c r="N8694" t="s">
        <v>18408</v>
      </c>
      <c r="O8694" t="str">
        <f t="shared" si="542"/>
        <v xml:space="preserve">5-9-2012 4:51 </v>
      </c>
      <c r="P8694">
        <f t="shared" si="543"/>
        <v>0.1499999999650754</v>
      </c>
      <c r="Q8694">
        <v>66</v>
      </c>
      <c r="R8694">
        <v>0.99999999994179234</v>
      </c>
      <c r="S8694">
        <v>82</v>
      </c>
    </row>
    <row r="8695" spans="1:19" x14ac:dyDescent="0.25">
      <c r="A8695" t="s">
        <v>8726</v>
      </c>
      <c r="B8695">
        <v>66</v>
      </c>
      <c r="D8695" t="str">
        <f t="shared" si="540"/>
        <v xml:space="preserve">5-13-2011 23:51 </v>
      </c>
      <c r="E8695">
        <f t="shared" si="541"/>
        <v>0.31666666665114462</v>
      </c>
      <c r="F8695">
        <v>66</v>
      </c>
      <c r="K8695" t="s">
        <v>18301</v>
      </c>
      <c r="L8695">
        <v>64.900000000000006</v>
      </c>
      <c r="N8695" t="s">
        <v>18409</v>
      </c>
      <c r="O8695" t="str">
        <f t="shared" si="542"/>
        <v xml:space="preserve">5-9-2012 4:42 </v>
      </c>
      <c r="P8695">
        <f t="shared" si="543"/>
        <v>0.84999999997671694</v>
      </c>
      <c r="Q8695">
        <v>66.2</v>
      </c>
      <c r="R8695">
        <v>0.99999999994179234</v>
      </c>
      <c r="S8695">
        <v>82</v>
      </c>
    </row>
    <row r="8696" spans="1:19" x14ac:dyDescent="0.25">
      <c r="A8696" t="s">
        <v>8727</v>
      </c>
      <c r="B8696">
        <v>66.2</v>
      </c>
      <c r="D8696" t="str">
        <f t="shared" si="540"/>
        <v xml:space="preserve">5-13-2011 23:32 </v>
      </c>
      <c r="E8696">
        <f t="shared" si="541"/>
        <v>0.6833333334652707</v>
      </c>
      <c r="F8696">
        <v>66.2</v>
      </c>
      <c r="K8696" t="s">
        <v>18302</v>
      </c>
      <c r="L8696">
        <v>60.1</v>
      </c>
      <c r="N8696" t="s">
        <v>18410</v>
      </c>
      <c r="O8696" t="str">
        <f t="shared" si="542"/>
        <v xml:space="preserve">5-9-2012 3:51 </v>
      </c>
      <c r="P8696">
        <f t="shared" si="543"/>
        <v>0.99999999994179234</v>
      </c>
      <c r="Q8696">
        <v>66</v>
      </c>
      <c r="R8696">
        <v>0.99999999994179234</v>
      </c>
      <c r="S8696">
        <v>82</v>
      </c>
    </row>
    <row r="8697" spans="1:19" x14ac:dyDescent="0.25">
      <c r="A8697" t="s">
        <v>8728</v>
      </c>
      <c r="B8697">
        <v>66</v>
      </c>
      <c r="D8697" t="str">
        <f t="shared" si="540"/>
        <v xml:space="preserve">5-13-2011 22:51 </v>
      </c>
      <c r="E8697">
        <f t="shared" si="541"/>
        <v>0.99999999994179234</v>
      </c>
      <c r="F8697">
        <v>66</v>
      </c>
      <c r="K8697" t="s">
        <v>18303</v>
      </c>
      <c r="L8697">
        <v>62.1</v>
      </c>
      <c r="N8697" t="s">
        <v>18411</v>
      </c>
      <c r="O8697" t="str">
        <f t="shared" si="542"/>
        <v xml:space="preserve">5-9-2012 2:51 </v>
      </c>
      <c r="P8697">
        <f t="shared" si="543"/>
        <v>1.0000000001164153</v>
      </c>
      <c r="Q8697">
        <v>66</v>
      </c>
      <c r="R8697">
        <v>0.99999999994179234</v>
      </c>
      <c r="S8697">
        <v>82</v>
      </c>
    </row>
    <row r="8698" spans="1:19" x14ac:dyDescent="0.25">
      <c r="A8698" t="s">
        <v>8729</v>
      </c>
      <c r="B8698">
        <v>64.900000000000006</v>
      </c>
      <c r="D8698" t="str">
        <f t="shared" si="540"/>
        <v xml:space="preserve">5-13-2011 21:51 </v>
      </c>
      <c r="E8698">
        <f t="shared" si="541"/>
        <v>0.99999999994179234</v>
      </c>
      <c r="F8698">
        <v>64.900000000000006</v>
      </c>
      <c r="K8698" t="s">
        <v>18304</v>
      </c>
      <c r="L8698">
        <v>62.1</v>
      </c>
      <c r="N8698" t="s">
        <v>18412</v>
      </c>
      <c r="O8698" t="str">
        <f t="shared" si="542"/>
        <v xml:space="preserve">5-9-2012 1:51 </v>
      </c>
      <c r="P8698">
        <f t="shared" si="543"/>
        <v>0.99999999994179234</v>
      </c>
      <c r="Q8698">
        <v>68</v>
      </c>
      <c r="R8698">
        <v>1.0000000001164153</v>
      </c>
      <c r="S8698">
        <v>82</v>
      </c>
    </row>
    <row r="8699" spans="1:19" x14ac:dyDescent="0.25">
      <c r="A8699" t="s">
        <v>8730</v>
      </c>
      <c r="B8699">
        <v>66</v>
      </c>
      <c r="D8699" t="str">
        <f t="shared" si="540"/>
        <v xml:space="preserve">5-13-2011 20:51 </v>
      </c>
      <c r="E8699">
        <f t="shared" si="541"/>
        <v>0.53333333332557231</v>
      </c>
      <c r="F8699">
        <v>66</v>
      </c>
      <c r="K8699" t="s">
        <v>18305</v>
      </c>
      <c r="L8699">
        <v>63</v>
      </c>
      <c r="N8699" t="s">
        <v>18413</v>
      </c>
      <c r="O8699" t="str">
        <f t="shared" si="542"/>
        <v xml:space="preserve">5-9-2012 0:51 </v>
      </c>
      <c r="P8699">
        <f t="shared" si="543"/>
        <v>0.99999999994179234</v>
      </c>
      <c r="Q8699">
        <v>69.099999999999994</v>
      </c>
      <c r="R8699">
        <v>0.99999999994179234</v>
      </c>
      <c r="S8699">
        <v>82</v>
      </c>
    </row>
    <row r="8700" spans="1:19" x14ac:dyDescent="0.25">
      <c r="A8700" t="s">
        <v>8731</v>
      </c>
      <c r="B8700">
        <v>66.2</v>
      </c>
      <c r="D8700" t="str">
        <f t="shared" si="540"/>
        <v xml:space="preserve">5-13-2011 20:19 </v>
      </c>
      <c r="E8700">
        <f t="shared" si="541"/>
        <v>0.16666666668606922</v>
      </c>
      <c r="F8700">
        <v>66.2</v>
      </c>
      <c r="K8700" t="s">
        <v>18306</v>
      </c>
      <c r="L8700">
        <v>64.900000000000006</v>
      </c>
      <c r="N8700" t="s">
        <v>18414</v>
      </c>
      <c r="O8700" t="str">
        <f t="shared" si="542"/>
        <v xml:space="preserve">5-8-2012 23:51 </v>
      </c>
      <c r="P8700">
        <f t="shared" si="543"/>
        <v>1.0000000001164153</v>
      </c>
      <c r="Q8700">
        <v>70</v>
      </c>
      <c r="R8700">
        <v>1.0000000001164153</v>
      </c>
      <c r="S8700">
        <v>82</v>
      </c>
    </row>
    <row r="8701" spans="1:19" x14ac:dyDescent="0.25">
      <c r="A8701" t="s">
        <v>8732</v>
      </c>
      <c r="B8701">
        <v>66.2</v>
      </c>
      <c r="D8701" t="str">
        <f t="shared" si="540"/>
        <v xml:space="preserve">5-13-2011 20:09 </v>
      </c>
      <c r="E8701">
        <f t="shared" si="541"/>
        <v>0.30000000010477379</v>
      </c>
      <c r="F8701">
        <v>66.2</v>
      </c>
      <c r="K8701" t="s">
        <v>18307</v>
      </c>
      <c r="L8701">
        <v>64</v>
      </c>
      <c r="N8701" t="s">
        <v>18415</v>
      </c>
      <c r="O8701" t="str">
        <f t="shared" si="542"/>
        <v xml:space="preserve">5-8-2012 22:51 </v>
      </c>
      <c r="P8701">
        <f t="shared" si="543"/>
        <v>0.99999999994179234</v>
      </c>
      <c r="Q8701">
        <v>72</v>
      </c>
      <c r="R8701">
        <v>0.99999999994179234</v>
      </c>
      <c r="S8701">
        <v>82</v>
      </c>
    </row>
    <row r="8702" spans="1:19" x14ac:dyDescent="0.25">
      <c r="A8702" t="s">
        <v>8733</v>
      </c>
      <c r="B8702">
        <v>68</v>
      </c>
      <c r="D8702" t="str">
        <f t="shared" si="540"/>
        <v xml:space="preserve">5-13-2011 19:51 </v>
      </c>
      <c r="E8702">
        <f t="shared" si="541"/>
        <v>0.16666666651144624</v>
      </c>
      <c r="F8702">
        <v>68</v>
      </c>
      <c r="K8702" t="s">
        <v>18308</v>
      </c>
      <c r="L8702">
        <v>66</v>
      </c>
      <c r="N8702" t="s">
        <v>18416</v>
      </c>
      <c r="O8702" t="str">
        <f t="shared" si="542"/>
        <v xml:space="preserve">5-8-2012 21:51 </v>
      </c>
      <c r="P8702">
        <f t="shared" si="543"/>
        <v>0.99999999994179234</v>
      </c>
      <c r="Q8702">
        <v>73</v>
      </c>
      <c r="R8702">
        <v>1.0000000001164153</v>
      </c>
      <c r="S8702">
        <v>82</v>
      </c>
    </row>
    <row r="8703" spans="1:19" x14ac:dyDescent="0.25">
      <c r="A8703" t="s">
        <v>8734</v>
      </c>
      <c r="B8703">
        <v>71.599999999999994</v>
      </c>
      <c r="D8703" t="str">
        <f t="shared" si="540"/>
        <v xml:space="preserve">5-13-2011 19:41 </v>
      </c>
      <c r="E8703">
        <f t="shared" si="541"/>
        <v>0.11666666669771075</v>
      </c>
      <c r="F8703">
        <v>71.599999999999994</v>
      </c>
      <c r="K8703" t="s">
        <v>18309</v>
      </c>
      <c r="L8703">
        <v>66</v>
      </c>
      <c r="N8703" t="s">
        <v>18417</v>
      </c>
      <c r="O8703" t="str">
        <f t="shared" si="542"/>
        <v xml:space="preserve">5-8-2012 20:51 </v>
      </c>
      <c r="P8703">
        <f t="shared" si="543"/>
        <v>1.0000000001164153</v>
      </c>
      <c r="Q8703">
        <v>73.900000000000006</v>
      </c>
      <c r="R8703">
        <v>1.0000000001164153</v>
      </c>
      <c r="S8703">
        <v>82</v>
      </c>
    </row>
    <row r="8704" spans="1:19" x14ac:dyDescent="0.25">
      <c r="A8704" t="s">
        <v>8735</v>
      </c>
      <c r="B8704">
        <v>75.2</v>
      </c>
      <c r="D8704" t="str">
        <f t="shared" si="540"/>
        <v xml:space="preserve">5-13-2011 19:34 </v>
      </c>
      <c r="E8704">
        <f t="shared" si="541"/>
        <v>0.71666666673263535</v>
      </c>
      <c r="F8704">
        <v>75.2</v>
      </c>
      <c r="K8704" t="s">
        <v>18310</v>
      </c>
      <c r="L8704">
        <v>66.900000000000006</v>
      </c>
      <c r="N8704" t="s">
        <v>18418</v>
      </c>
      <c r="O8704" t="str">
        <f t="shared" si="542"/>
        <v xml:space="preserve">5-8-2012 19:51 </v>
      </c>
      <c r="P8704">
        <f t="shared" si="543"/>
        <v>0.99999999994179234</v>
      </c>
      <c r="Q8704">
        <v>75</v>
      </c>
      <c r="R8704">
        <v>0.99999999994179234</v>
      </c>
      <c r="S8704">
        <v>82</v>
      </c>
    </row>
    <row r="8705" spans="1:19" x14ac:dyDescent="0.25">
      <c r="A8705" t="s">
        <v>8736</v>
      </c>
      <c r="B8705">
        <v>77</v>
      </c>
      <c r="D8705" t="str">
        <f t="shared" si="540"/>
        <v xml:space="preserve">5-13-2011 18:51 </v>
      </c>
      <c r="E8705">
        <f t="shared" si="541"/>
        <v>0.99999999994179234</v>
      </c>
      <c r="F8705">
        <v>77</v>
      </c>
      <c r="K8705" t="s">
        <v>18311</v>
      </c>
      <c r="L8705">
        <v>64.900000000000006</v>
      </c>
      <c r="N8705" t="s">
        <v>18419</v>
      </c>
      <c r="O8705" t="str">
        <f t="shared" si="542"/>
        <v xml:space="preserve">5-8-2012 18:51 </v>
      </c>
      <c r="P8705">
        <f t="shared" si="543"/>
        <v>0.99999999994179234</v>
      </c>
      <c r="Q8705">
        <v>77</v>
      </c>
      <c r="R8705">
        <v>0.99999999994179234</v>
      </c>
      <c r="S8705">
        <v>82</v>
      </c>
    </row>
    <row r="8706" spans="1:19" x14ac:dyDescent="0.25">
      <c r="A8706" t="s">
        <v>8737</v>
      </c>
      <c r="B8706">
        <v>79</v>
      </c>
      <c r="D8706" t="str">
        <f t="shared" si="540"/>
        <v xml:space="preserve">5-13-2011 17:51 </v>
      </c>
      <c r="E8706">
        <f t="shared" si="541"/>
        <v>1.0000000001164153</v>
      </c>
      <c r="F8706">
        <v>79</v>
      </c>
      <c r="K8706" t="s">
        <v>18312</v>
      </c>
      <c r="L8706">
        <v>68</v>
      </c>
      <c r="N8706" t="s">
        <v>18420</v>
      </c>
      <c r="O8706" t="str">
        <f t="shared" si="542"/>
        <v xml:space="preserve">5-8-2012 17:51 </v>
      </c>
      <c r="P8706">
        <f t="shared" si="543"/>
        <v>1.0000000001164153</v>
      </c>
      <c r="Q8706">
        <v>79</v>
      </c>
      <c r="R8706">
        <v>0.99999999994179234</v>
      </c>
      <c r="S8706">
        <v>82</v>
      </c>
    </row>
    <row r="8707" spans="1:19" x14ac:dyDescent="0.25">
      <c r="A8707" t="s">
        <v>8738</v>
      </c>
      <c r="B8707">
        <v>78.099999999999994</v>
      </c>
      <c r="D8707" t="str">
        <f t="shared" ref="D8707:D8770" si="544">LEFT(A8707,LEN(A8707)-3)</f>
        <v xml:space="preserve">5-13-2011 16:51 </v>
      </c>
      <c r="E8707">
        <f t="shared" ref="E8707:E8770" si="545">(D8707-D8708)*24</f>
        <v>0.99999999994179234</v>
      </c>
      <c r="F8707">
        <v>78.099999999999994</v>
      </c>
      <c r="K8707" t="s">
        <v>18313</v>
      </c>
      <c r="L8707">
        <v>70</v>
      </c>
      <c r="N8707" t="s">
        <v>18421</v>
      </c>
      <c r="O8707" t="str">
        <f t="shared" ref="O8707:O8770" si="546">LEFT(N8707,LEN(N8707)-3)</f>
        <v xml:space="preserve">5-8-2012 16:51 </v>
      </c>
      <c r="P8707">
        <f t="shared" ref="P8707:P8770" si="547">(O8707-O8708)*24</f>
        <v>0.99999999994179234</v>
      </c>
      <c r="Q8707">
        <v>80.099999999999994</v>
      </c>
      <c r="R8707">
        <v>0.48333333333721384</v>
      </c>
      <c r="S8707">
        <v>82</v>
      </c>
    </row>
    <row r="8708" spans="1:19" x14ac:dyDescent="0.25">
      <c r="A8708" t="s">
        <v>8739</v>
      </c>
      <c r="B8708">
        <v>78.099999999999994</v>
      </c>
      <c r="D8708" t="str">
        <f t="shared" si="544"/>
        <v xml:space="preserve">5-13-2011 15:51 </v>
      </c>
      <c r="E8708">
        <f t="shared" si="545"/>
        <v>0.99999999994179234</v>
      </c>
      <c r="F8708">
        <v>78.099999999999994</v>
      </c>
      <c r="K8708" t="s">
        <v>18314</v>
      </c>
      <c r="L8708">
        <v>72</v>
      </c>
      <c r="N8708" t="s">
        <v>18422</v>
      </c>
      <c r="O8708" t="str">
        <f t="shared" si="546"/>
        <v xml:space="preserve">5-8-2012 15:51 </v>
      </c>
      <c r="P8708">
        <f t="shared" si="547"/>
        <v>0.99999999994179234</v>
      </c>
      <c r="Q8708">
        <v>79</v>
      </c>
      <c r="R8708">
        <v>1.0000000001164153</v>
      </c>
      <c r="S8708">
        <v>82</v>
      </c>
    </row>
    <row r="8709" spans="1:19" x14ac:dyDescent="0.25">
      <c r="A8709" t="s">
        <v>8740</v>
      </c>
      <c r="B8709">
        <v>79</v>
      </c>
      <c r="D8709" t="str">
        <f t="shared" si="544"/>
        <v xml:space="preserve">5-13-2011 14:51 </v>
      </c>
      <c r="E8709">
        <f t="shared" si="545"/>
        <v>1.0000000001164153</v>
      </c>
      <c r="F8709">
        <v>79</v>
      </c>
      <c r="K8709" t="s">
        <v>18315</v>
      </c>
      <c r="L8709">
        <v>73.900000000000006</v>
      </c>
      <c r="N8709" t="s">
        <v>18423</v>
      </c>
      <c r="O8709" t="str">
        <f t="shared" si="546"/>
        <v xml:space="preserve">5-8-2012 14:51 </v>
      </c>
      <c r="P8709">
        <f t="shared" si="547"/>
        <v>1.0000000001164153</v>
      </c>
      <c r="Q8709">
        <v>79</v>
      </c>
      <c r="R8709">
        <v>1.0000000001164153</v>
      </c>
      <c r="S8709">
        <v>82</v>
      </c>
    </row>
    <row r="8710" spans="1:19" x14ac:dyDescent="0.25">
      <c r="A8710" t="s">
        <v>8741</v>
      </c>
      <c r="B8710">
        <v>78.099999999999994</v>
      </c>
      <c r="D8710" t="str">
        <f t="shared" si="544"/>
        <v xml:space="preserve">5-13-2011 13:51 </v>
      </c>
      <c r="E8710">
        <f t="shared" si="545"/>
        <v>0.36666666663950309</v>
      </c>
      <c r="F8710">
        <v>78.099999999999994</v>
      </c>
      <c r="K8710" t="s">
        <v>18316</v>
      </c>
      <c r="L8710">
        <v>75</v>
      </c>
      <c r="N8710" t="s">
        <v>18424</v>
      </c>
      <c r="O8710" t="str">
        <f t="shared" si="546"/>
        <v xml:space="preserve">5-8-2012 13:51 </v>
      </c>
      <c r="P8710">
        <f t="shared" si="547"/>
        <v>0.99999999994179234</v>
      </c>
      <c r="Q8710">
        <v>73.900000000000006</v>
      </c>
      <c r="R8710">
        <v>0.99999999994179234</v>
      </c>
      <c r="S8710">
        <v>82</v>
      </c>
    </row>
    <row r="8711" spans="1:19" x14ac:dyDescent="0.25">
      <c r="A8711" t="s">
        <v>8742</v>
      </c>
      <c r="B8711">
        <v>78.8</v>
      </c>
      <c r="D8711" t="str">
        <f t="shared" si="544"/>
        <v xml:space="preserve">5-13-2011 13:29 </v>
      </c>
      <c r="E8711">
        <f t="shared" si="545"/>
        <v>0.63333333330228925</v>
      </c>
      <c r="F8711">
        <v>78.8</v>
      </c>
      <c r="K8711" t="s">
        <v>18317</v>
      </c>
      <c r="L8711">
        <v>73.900000000000006</v>
      </c>
      <c r="N8711" t="s">
        <v>18425</v>
      </c>
      <c r="O8711" t="str">
        <f t="shared" si="546"/>
        <v xml:space="preserve">5-8-2012 12:51 </v>
      </c>
      <c r="P8711">
        <f t="shared" si="547"/>
        <v>0.99999999994179234</v>
      </c>
      <c r="Q8711">
        <v>73.900000000000006</v>
      </c>
      <c r="R8711">
        <v>1.0000000001164153</v>
      </c>
      <c r="S8711">
        <v>82</v>
      </c>
    </row>
    <row r="8712" spans="1:19" x14ac:dyDescent="0.25">
      <c r="A8712" t="s">
        <v>8743</v>
      </c>
      <c r="B8712">
        <v>78.099999999999994</v>
      </c>
      <c r="D8712" t="str">
        <f t="shared" si="544"/>
        <v xml:space="preserve">5-13-2011 12:51 </v>
      </c>
      <c r="E8712">
        <f t="shared" si="545"/>
        <v>0.99999999994179234</v>
      </c>
      <c r="F8712">
        <v>78.099999999999994</v>
      </c>
      <c r="K8712" t="s">
        <v>18318</v>
      </c>
      <c r="L8712">
        <v>75.900000000000006</v>
      </c>
      <c r="N8712" t="s">
        <v>18426</v>
      </c>
      <c r="O8712" t="str">
        <f t="shared" si="546"/>
        <v xml:space="preserve">5-8-2012 11:51 </v>
      </c>
      <c r="P8712">
        <f t="shared" si="547"/>
        <v>1.0000000001164153</v>
      </c>
      <c r="Q8712">
        <v>73</v>
      </c>
      <c r="R8712">
        <v>0.53333333332557231</v>
      </c>
      <c r="S8712">
        <v>82</v>
      </c>
    </row>
    <row r="8713" spans="1:19" x14ac:dyDescent="0.25">
      <c r="A8713" t="s">
        <v>8744</v>
      </c>
      <c r="B8713">
        <v>75</v>
      </c>
      <c r="D8713" t="str">
        <f t="shared" si="544"/>
        <v xml:space="preserve">5-13-2011 11:51 </v>
      </c>
      <c r="E8713">
        <f t="shared" si="545"/>
        <v>1.0000000001164153</v>
      </c>
      <c r="F8713">
        <v>75</v>
      </c>
      <c r="K8713" t="s">
        <v>18319</v>
      </c>
      <c r="L8713">
        <v>75</v>
      </c>
      <c r="N8713" t="s">
        <v>18427</v>
      </c>
      <c r="O8713" t="str">
        <f t="shared" si="546"/>
        <v xml:space="preserve">5-8-2012 10:51 </v>
      </c>
      <c r="P8713">
        <f t="shared" si="547"/>
        <v>0.99999999994179234</v>
      </c>
      <c r="Q8713">
        <v>72</v>
      </c>
      <c r="R8713">
        <v>0.99999999994179234</v>
      </c>
      <c r="S8713">
        <v>82</v>
      </c>
    </row>
    <row r="8714" spans="1:19" x14ac:dyDescent="0.25">
      <c r="A8714" t="s">
        <v>8745</v>
      </c>
      <c r="B8714">
        <v>73</v>
      </c>
      <c r="D8714" t="str">
        <f t="shared" si="544"/>
        <v xml:space="preserve">5-13-2011 10:51 </v>
      </c>
      <c r="E8714">
        <f t="shared" si="545"/>
        <v>0.59999999986030161</v>
      </c>
      <c r="F8714">
        <v>73</v>
      </c>
      <c r="K8714" t="s">
        <v>18320</v>
      </c>
      <c r="L8714">
        <v>73</v>
      </c>
      <c r="N8714" t="s">
        <v>18428</v>
      </c>
      <c r="O8714" t="str">
        <f t="shared" si="546"/>
        <v xml:space="preserve">5-8-2012 9:51 </v>
      </c>
      <c r="P8714">
        <f t="shared" si="547"/>
        <v>0.99999999994179234</v>
      </c>
      <c r="Q8714">
        <v>71.099999999999994</v>
      </c>
      <c r="R8714">
        <v>0.99999999994179234</v>
      </c>
      <c r="S8714">
        <v>82</v>
      </c>
    </row>
    <row r="8715" spans="1:19" x14ac:dyDescent="0.25">
      <c r="A8715" t="s">
        <v>8746</v>
      </c>
      <c r="B8715">
        <v>69.8</v>
      </c>
      <c r="D8715" t="str">
        <f t="shared" si="544"/>
        <v xml:space="preserve">5-13-2011 10:15 </v>
      </c>
      <c r="E8715">
        <f t="shared" si="545"/>
        <v>0.40000000008149073</v>
      </c>
      <c r="F8715">
        <v>69.8</v>
      </c>
      <c r="K8715" t="s">
        <v>18321</v>
      </c>
      <c r="L8715">
        <v>73.900000000000006</v>
      </c>
      <c r="N8715" t="s">
        <v>18429</v>
      </c>
      <c r="O8715" t="str">
        <f t="shared" si="546"/>
        <v xml:space="preserve">5-8-2012 8:51 </v>
      </c>
      <c r="P8715">
        <f t="shared" si="547"/>
        <v>0.63333333330228925</v>
      </c>
      <c r="Q8715">
        <v>66.900000000000006</v>
      </c>
      <c r="R8715">
        <v>1.0000000001164153</v>
      </c>
      <c r="S8715">
        <v>82</v>
      </c>
    </row>
    <row r="8716" spans="1:19" x14ac:dyDescent="0.25">
      <c r="A8716" t="s">
        <v>8747</v>
      </c>
      <c r="B8716">
        <v>68</v>
      </c>
      <c r="D8716" t="str">
        <f t="shared" si="544"/>
        <v xml:space="preserve">5-13-2011 9:51 </v>
      </c>
      <c r="E8716">
        <f t="shared" si="545"/>
        <v>0.48333333333721384</v>
      </c>
      <c r="F8716">
        <v>68</v>
      </c>
      <c r="K8716" t="s">
        <v>18322</v>
      </c>
      <c r="L8716">
        <v>72</v>
      </c>
      <c r="N8716" t="s">
        <v>18430</v>
      </c>
      <c r="O8716" t="str">
        <f t="shared" si="546"/>
        <v xml:space="preserve">5-8-2012 8:13 </v>
      </c>
      <c r="P8716">
        <f t="shared" si="547"/>
        <v>0.36666666681412607</v>
      </c>
      <c r="Q8716">
        <v>66.2</v>
      </c>
      <c r="R8716">
        <v>0.99999999994179234</v>
      </c>
      <c r="S8716">
        <v>82</v>
      </c>
    </row>
    <row r="8717" spans="1:19" x14ac:dyDescent="0.25">
      <c r="A8717" t="s">
        <v>8748</v>
      </c>
      <c r="B8717">
        <v>66.2</v>
      </c>
      <c r="D8717" t="str">
        <f t="shared" si="544"/>
        <v xml:space="preserve">5-13-2011 9:22 </v>
      </c>
      <c r="E8717">
        <f t="shared" si="545"/>
        <v>0.5166666666045785</v>
      </c>
      <c r="F8717">
        <v>66.2</v>
      </c>
      <c r="K8717" t="s">
        <v>18323</v>
      </c>
      <c r="L8717">
        <v>66.900000000000006</v>
      </c>
      <c r="N8717" t="s">
        <v>18431</v>
      </c>
      <c r="O8717" t="str">
        <f t="shared" si="546"/>
        <v xml:space="preserve">5-8-2012 7:51 </v>
      </c>
      <c r="P8717">
        <f t="shared" si="547"/>
        <v>0.99999999994179234</v>
      </c>
      <c r="Q8717">
        <v>64</v>
      </c>
      <c r="R8717">
        <v>0.99999999994179234</v>
      </c>
      <c r="S8717">
        <v>82</v>
      </c>
    </row>
    <row r="8718" spans="1:19" x14ac:dyDescent="0.25">
      <c r="A8718" t="s">
        <v>8749</v>
      </c>
      <c r="B8718">
        <v>64.900000000000006</v>
      </c>
      <c r="D8718" t="str">
        <f t="shared" si="544"/>
        <v xml:space="preserve">5-13-2011 8:51 </v>
      </c>
      <c r="E8718">
        <f t="shared" si="545"/>
        <v>1.0000000001164153</v>
      </c>
      <c r="F8718">
        <v>64.900000000000006</v>
      </c>
      <c r="K8718" t="s">
        <v>18324</v>
      </c>
      <c r="L8718">
        <v>63</v>
      </c>
      <c r="N8718" t="s">
        <v>18432</v>
      </c>
      <c r="O8718" t="str">
        <f t="shared" si="546"/>
        <v xml:space="preserve">5-8-2012 6:51 </v>
      </c>
      <c r="P8718">
        <f t="shared" si="547"/>
        <v>0.48333333333721384</v>
      </c>
      <c r="Q8718">
        <v>62.1</v>
      </c>
      <c r="R8718">
        <v>0.99999999994179234</v>
      </c>
      <c r="S8718">
        <v>82</v>
      </c>
    </row>
    <row r="8719" spans="1:19" x14ac:dyDescent="0.25">
      <c r="A8719" t="s">
        <v>8750</v>
      </c>
      <c r="B8719">
        <v>64</v>
      </c>
      <c r="D8719" t="str">
        <f t="shared" si="544"/>
        <v xml:space="preserve">5-13-2011 7:51 </v>
      </c>
      <c r="E8719">
        <f t="shared" si="545"/>
        <v>0.99999999994179234</v>
      </c>
      <c r="F8719">
        <v>64</v>
      </c>
      <c r="K8719" t="s">
        <v>18325</v>
      </c>
      <c r="L8719">
        <v>53.1</v>
      </c>
      <c r="N8719" t="s">
        <v>18433</v>
      </c>
      <c r="O8719" t="str">
        <f t="shared" si="546"/>
        <v xml:space="preserve">5-8-2012 6:22 </v>
      </c>
      <c r="P8719">
        <f t="shared" si="547"/>
        <v>0.5166666666045785</v>
      </c>
      <c r="Q8719">
        <v>60.8</v>
      </c>
      <c r="R8719">
        <v>0.53333333332557231</v>
      </c>
      <c r="S8719">
        <v>82</v>
      </c>
    </row>
    <row r="8720" spans="1:19" x14ac:dyDescent="0.25">
      <c r="A8720" t="s">
        <v>8751</v>
      </c>
      <c r="B8720">
        <v>63</v>
      </c>
      <c r="D8720" t="str">
        <f t="shared" si="544"/>
        <v xml:space="preserve">5-13-2011 6:51 </v>
      </c>
      <c r="E8720">
        <f t="shared" si="545"/>
        <v>0.13333333324408159</v>
      </c>
      <c r="F8720">
        <v>63</v>
      </c>
      <c r="K8720" t="s">
        <v>18326</v>
      </c>
      <c r="L8720">
        <v>50</v>
      </c>
      <c r="N8720" t="s">
        <v>18434</v>
      </c>
      <c r="O8720" t="str">
        <f t="shared" si="546"/>
        <v xml:space="preserve">5-8-2012 5:51 </v>
      </c>
      <c r="P8720">
        <f t="shared" si="547"/>
        <v>0.63333333330228925</v>
      </c>
      <c r="Q8720">
        <v>61</v>
      </c>
      <c r="R8720">
        <v>0.99999999994179234</v>
      </c>
      <c r="S8720">
        <v>82</v>
      </c>
    </row>
    <row r="8721" spans="1:19" x14ac:dyDescent="0.25">
      <c r="A8721" t="s">
        <v>8752</v>
      </c>
      <c r="B8721">
        <v>62.6</v>
      </c>
      <c r="D8721" t="str">
        <f t="shared" si="544"/>
        <v xml:space="preserve">5-13-2011 6:43 </v>
      </c>
      <c r="E8721">
        <f t="shared" si="545"/>
        <v>0.86666666669771075</v>
      </c>
      <c r="F8721">
        <v>62.6</v>
      </c>
      <c r="K8721" t="s">
        <v>18327</v>
      </c>
      <c r="L8721">
        <v>48</v>
      </c>
      <c r="N8721" t="s">
        <v>18435</v>
      </c>
      <c r="O8721" t="str">
        <f t="shared" si="546"/>
        <v xml:space="preserve">5-8-2012 5:13 </v>
      </c>
      <c r="P8721">
        <f t="shared" si="547"/>
        <v>0.36666666681412607</v>
      </c>
      <c r="Q8721">
        <v>62.6</v>
      </c>
      <c r="R8721">
        <v>0.99999999994179234</v>
      </c>
      <c r="S8721">
        <v>82</v>
      </c>
    </row>
    <row r="8722" spans="1:19" x14ac:dyDescent="0.25">
      <c r="A8722" t="s">
        <v>8753</v>
      </c>
      <c r="B8722">
        <v>62.1</v>
      </c>
      <c r="D8722" t="str">
        <f t="shared" si="544"/>
        <v xml:space="preserve">5-13-2011 5:51 </v>
      </c>
      <c r="E8722">
        <f t="shared" si="545"/>
        <v>1.0000000001164153</v>
      </c>
      <c r="F8722">
        <v>62.1</v>
      </c>
      <c r="K8722" t="s">
        <v>18328</v>
      </c>
      <c r="L8722">
        <v>48</v>
      </c>
      <c r="N8722" t="s">
        <v>18436</v>
      </c>
      <c r="O8722" t="str">
        <f t="shared" si="546"/>
        <v xml:space="preserve">5-8-2012 4:51 </v>
      </c>
      <c r="P8722">
        <f t="shared" si="547"/>
        <v>0.99999999994179234</v>
      </c>
      <c r="Q8722">
        <v>62.1</v>
      </c>
      <c r="R8722">
        <v>1.0000000001164153</v>
      </c>
      <c r="S8722">
        <v>82</v>
      </c>
    </row>
    <row r="8723" spans="1:19" x14ac:dyDescent="0.25">
      <c r="A8723" t="s">
        <v>8754</v>
      </c>
      <c r="B8723">
        <v>62.1</v>
      </c>
      <c r="D8723" t="str">
        <f t="shared" si="544"/>
        <v xml:space="preserve">5-13-2011 4:51 </v>
      </c>
      <c r="E8723">
        <f t="shared" si="545"/>
        <v>0.99999999994179234</v>
      </c>
      <c r="F8723">
        <v>62.1</v>
      </c>
      <c r="K8723" t="s">
        <v>18329</v>
      </c>
      <c r="L8723">
        <v>50</v>
      </c>
      <c r="N8723" t="s">
        <v>18437</v>
      </c>
      <c r="O8723" t="str">
        <f t="shared" si="546"/>
        <v xml:space="preserve">5-8-2012 3:51 </v>
      </c>
      <c r="P8723">
        <f t="shared" si="547"/>
        <v>0.99999999994179234</v>
      </c>
      <c r="Q8723">
        <v>62.1</v>
      </c>
      <c r="R8723">
        <v>1.0000000001164153</v>
      </c>
      <c r="S8723">
        <v>82</v>
      </c>
    </row>
    <row r="8724" spans="1:19" x14ac:dyDescent="0.25">
      <c r="A8724" t="s">
        <v>8755</v>
      </c>
      <c r="B8724">
        <v>62.1</v>
      </c>
      <c r="D8724" t="str">
        <f t="shared" si="544"/>
        <v xml:space="preserve">5-13-2011 3:51 </v>
      </c>
      <c r="E8724">
        <f t="shared" si="545"/>
        <v>0.99999999994179234</v>
      </c>
      <c r="F8724">
        <v>62.1</v>
      </c>
      <c r="K8724" t="s">
        <v>18330</v>
      </c>
      <c r="L8724">
        <v>50</v>
      </c>
      <c r="N8724" t="s">
        <v>18438</v>
      </c>
      <c r="O8724" t="str">
        <f t="shared" si="546"/>
        <v xml:space="preserve">5-8-2012 2:51 </v>
      </c>
      <c r="P8724">
        <f t="shared" si="547"/>
        <v>1.0000000001164153</v>
      </c>
      <c r="Q8724">
        <v>62.1</v>
      </c>
      <c r="R8724">
        <v>0.99999999994179234</v>
      </c>
      <c r="S8724">
        <v>82</v>
      </c>
    </row>
    <row r="8725" spans="1:19" x14ac:dyDescent="0.25">
      <c r="A8725" t="s">
        <v>8756</v>
      </c>
      <c r="B8725">
        <v>62.1</v>
      </c>
      <c r="D8725" t="str">
        <f t="shared" si="544"/>
        <v xml:space="preserve">5-13-2011 2:51 </v>
      </c>
      <c r="E8725">
        <f t="shared" si="545"/>
        <v>0.50000000005820766</v>
      </c>
      <c r="F8725">
        <v>62.1</v>
      </c>
      <c r="K8725" t="s">
        <v>18331</v>
      </c>
      <c r="L8725">
        <v>52</v>
      </c>
      <c r="N8725" t="s">
        <v>18439</v>
      </c>
      <c r="O8725" t="str">
        <f t="shared" si="546"/>
        <v xml:space="preserve">5-8-2012 1:51 </v>
      </c>
      <c r="P8725">
        <f t="shared" si="547"/>
        <v>0.99999999994179234</v>
      </c>
      <c r="Q8725">
        <v>63</v>
      </c>
      <c r="R8725">
        <v>0.99999999994179234</v>
      </c>
      <c r="S8725">
        <v>82</v>
      </c>
    </row>
    <row r="8726" spans="1:19" x14ac:dyDescent="0.25">
      <c r="A8726" t="s">
        <v>8757</v>
      </c>
      <c r="B8726">
        <v>62.6</v>
      </c>
      <c r="D8726" t="str">
        <f t="shared" si="544"/>
        <v xml:space="preserve">5-13-2011 2:21 </v>
      </c>
      <c r="E8726">
        <f t="shared" si="545"/>
        <v>0.50000000005820766</v>
      </c>
      <c r="F8726">
        <v>62.6</v>
      </c>
      <c r="K8726" t="s">
        <v>18332</v>
      </c>
      <c r="L8726">
        <v>51.1</v>
      </c>
      <c r="N8726" t="s">
        <v>18440</v>
      </c>
      <c r="O8726" t="str">
        <f t="shared" si="546"/>
        <v xml:space="preserve">5-8-2012 0:51 </v>
      </c>
      <c r="P8726">
        <f t="shared" si="547"/>
        <v>0.99999999994179234</v>
      </c>
      <c r="Q8726">
        <v>64.900000000000006</v>
      </c>
      <c r="R8726">
        <v>1.0000000001164153</v>
      </c>
      <c r="S8726">
        <v>82</v>
      </c>
    </row>
    <row r="8727" spans="1:19" x14ac:dyDescent="0.25">
      <c r="A8727" t="s">
        <v>8758</v>
      </c>
      <c r="B8727">
        <v>62.1</v>
      </c>
      <c r="D8727" t="str">
        <f t="shared" si="544"/>
        <v xml:space="preserve">5-13-2011 1:51 </v>
      </c>
      <c r="E8727">
        <f t="shared" si="545"/>
        <v>0.99999999994179234</v>
      </c>
      <c r="F8727">
        <v>62.1</v>
      </c>
      <c r="K8727" t="s">
        <v>18333</v>
      </c>
      <c r="L8727">
        <v>51.1</v>
      </c>
      <c r="N8727" t="s">
        <v>18441</v>
      </c>
      <c r="O8727" t="str">
        <f t="shared" si="546"/>
        <v xml:space="preserve">5-7-2012 23:51 </v>
      </c>
      <c r="P8727">
        <f t="shared" si="547"/>
        <v>1.0000000001164153</v>
      </c>
      <c r="Q8727">
        <v>68</v>
      </c>
      <c r="R8727">
        <v>1.0000000001164153</v>
      </c>
      <c r="S8727">
        <v>82</v>
      </c>
    </row>
    <row r="8728" spans="1:19" x14ac:dyDescent="0.25">
      <c r="A8728" t="s">
        <v>8759</v>
      </c>
      <c r="B8728">
        <v>62.1</v>
      </c>
      <c r="D8728" t="str">
        <f t="shared" si="544"/>
        <v xml:space="preserve">5-13-2011 0:51 </v>
      </c>
      <c r="E8728">
        <f t="shared" si="545"/>
        <v>0.99999999994179234</v>
      </c>
      <c r="F8728">
        <v>62.1</v>
      </c>
      <c r="K8728" t="s">
        <v>18334</v>
      </c>
      <c r="L8728">
        <v>57</v>
      </c>
      <c r="N8728" t="s">
        <v>18442</v>
      </c>
      <c r="O8728" t="str">
        <f t="shared" si="546"/>
        <v xml:space="preserve">5-7-2012 22:51 </v>
      </c>
      <c r="P8728">
        <f t="shared" si="547"/>
        <v>0.99999999994179234</v>
      </c>
      <c r="Q8728">
        <v>70</v>
      </c>
      <c r="R8728">
        <v>0.99999999994179234</v>
      </c>
      <c r="S8728">
        <v>82</v>
      </c>
    </row>
    <row r="8729" spans="1:19" x14ac:dyDescent="0.25">
      <c r="A8729" t="s">
        <v>8760</v>
      </c>
      <c r="B8729">
        <v>62.1</v>
      </c>
      <c r="D8729" t="str">
        <f t="shared" si="544"/>
        <v xml:space="preserve">5-12-2011 23:51 </v>
      </c>
      <c r="E8729">
        <f t="shared" si="545"/>
        <v>1.0000000001164153</v>
      </c>
      <c r="F8729">
        <v>62.1</v>
      </c>
      <c r="K8729" t="s">
        <v>18335</v>
      </c>
      <c r="L8729">
        <v>60.1</v>
      </c>
      <c r="N8729" t="s">
        <v>18443</v>
      </c>
      <c r="O8729" t="str">
        <f t="shared" si="546"/>
        <v xml:space="preserve">5-7-2012 21:51 </v>
      </c>
      <c r="P8729">
        <f t="shared" si="547"/>
        <v>0.99999999994179234</v>
      </c>
      <c r="Q8729">
        <v>70</v>
      </c>
      <c r="R8729">
        <v>0.99999999994179234</v>
      </c>
      <c r="S8729">
        <v>82</v>
      </c>
    </row>
    <row r="8730" spans="1:19" x14ac:dyDescent="0.25">
      <c r="A8730" t="s">
        <v>8761</v>
      </c>
      <c r="B8730">
        <v>62.1</v>
      </c>
      <c r="D8730" t="str">
        <f t="shared" si="544"/>
        <v xml:space="preserve">5-12-2011 22:51 </v>
      </c>
      <c r="E8730">
        <f t="shared" si="545"/>
        <v>0.99999999994179234</v>
      </c>
      <c r="F8730">
        <v>62.1</v>
      </c>
      <c r="K8730" t="s">
        <v>18336</v>
      </c>
      <c r="L8730">
        <v>60.1</v>
      </c>
      <c r="N8730" t="s">
        <v>18444</v>
      </c>
      <c r="O8730" t="str">
        <f t="shared" si="546"/>
        <v xml:space="preserve">5-7-2012 20:51 </v>
      </c>
      <c r="P8730">
        <f t="shared" si="547"/>
        <v>1.0000000001164153</v>
      </c>
      <c r="Q8730">
        <v>70</v>
      </c>
      <c r="R8730">
        <v>1.0000000001164153</v>
      </c>
      <c r="S8730">
        <v>82</v>
      </c>
    </row>
    <row r="8731" spans="1:19" x14ac:dyDescent="0.25">
      <c r="A8731" t="s">
        <v>8762</v>
      </c>
      <c r="B8731">
        <v>62.1</v>
      </c>
      <c r="D8731" t="str">
        <f t="shared" si="544"/>
        <v xml:space="preserve">5-12-2011 21:51 </v>
      </c>
      <c r="E8731">
        <f t="shared" si="545"/>
        <v>0.99999999994179234</v>
      </c>
      <c r="F8731">
        <v>62.1</v>
      </c>
      <c r="K8731" t="s">
        <v>18337</v>
      </c>
      <c r="L8731">
        <v>66</v>
      </c>
      <c r="N8731" t="s">
        <v>18445</v>
      </c>
      <c r="O8731" t="str">
        <f t="shared" si="546"/>
        <v xml:space="preserve">5-7-2012 19:51 </v>
      </c>
      <c r="P8731">
        <f t="shared" si="547"/>
        <v>0.99999999994179234</v>
      </c>
      <c r="Q8731">
        <v>72</v>
      </c>
      <c r="R8731">
        <v>0.6000000000349246</v>
      </c>
      <c r="S8731">
        <v>82</v>
      </c>
    </row>
    <row r="8732" spans="1:19" x14ac:dyDescent="0.25">
      <c r="A8732" t="s">
        <v>8763</v>
      </c>
      <c r="B8732">
        <v>62.1</v>
      </c>
      <c r="D8732" t="str">
        <f t="shared" si="544"/>
        <v xml:space="preserve">5-12-2011 20:51 </v>
      </c>
      <c r="E8732">
        <f t="shared" si="545"/>
        <v>0.30000000010477379</v>
      </c>
      <c r="F8732">
        <v>62.1</v>
      </c>
      <c r="K8732" t="s">
        <v>18338</v>
      </c>
      <c r="L8732">
        <v>71.099999999999994</v>
      </c>
      <c r="N8732" t="s">
        <v>18446</v>
      </c>
      <c r="O8732" t="str">
        <f t="shared" si="546"/>
        <v xml:space="preserve">5-7-2012 18:51 </v>
      </c>
      <c r="P8732">
        <f t="shared" si="547"/>
        <v>0.99999999994179234</v>
      </c>
      <c r="Q8732">
        <v>75</v>
      </c>
      <c r="R8732">
        <v>0.58333333331393078</v>
      </c>
      <c r="S8732">
        <v>82</v>
      </c>
    </row>
    <row r="8733" spans="1:19" x14ac:dyDescent="0.25">
      <c r="A8733" t="s">
        <v>8764</v>
      </c>
      <c r="B8733">
        <v>62.6</v>
      </c>
      <c r="D8733" t="str">
        <f t="shared" si="544"/>
        <v xml:space="preserve">5-12-2011 20:33 </v>
      </c>
      <c r="E8733">
        <f t="shared" si="545"/>
        <v>0.70000000001164153</v>
      </c>
      <c r="F8733">
        <v>62.6</v>
      </c>
      <c r="K8733" t="s">
        <v>18339</v>
      </c>
      <c r="L8733">
        <v>73</v>
      </c>
      <c r="N8733" t="s">
        <v>18447</v>
      </c>
      <c r="O8733" t="str">
        <f t="shared" si="546"/>
        <v xml:space="preserve">5-7-2012 17:51 </v>
      </c>
      <c r="P8733">
        <f t="shared" si="547"/>
        <v>1.0000000001164153</v>
      </c>
      <c r="Q8733">
        <v>77</v>
      </c>
      <c r="R8733">
        <v>1.0000000001164153</v>
      </c>
      <c r="S8733">
        <v>82</v>
      </c>
    </row>
    <row r="8734" spans="1:19" x14ac:dyDescent="0.25">
      <c r="A8734" t="s">
        <v>8765</v>
      </c>
      <c r="B8734">
        <v>62.1</v>
      </c>
      <c r="D8734" t="str">
        <f t="shared" si="544"/>
        <v xml:space="preserve">5-12-2011 19:51 </v>
      </c>
      <c r="E8734">
        <f t="shared" si="545"/>
        <v>0.54999999987194315</v>
      </c>
      <c r="F8734">
        <v>62.1</v>
      </c>
      <c r="K8734" t="s">
        <v>18340</v>
      </c>
      <c r="L8734">
        <v>72</v>
      </c>
      <c r="N8734" t="s">
        <v>18448</v>
      </c>
      <c r="O8734" t="str">
        <f t="shared" si="546"/>
        <v xml:space="preserve">5-7-2012 16:51 </v>
      </c>
      <c r="P8734">
        <f t="shared" si="547"/>
        <v>0.99999999994179234</v>
      </c>
      <c r="Q8734">
        <v>75.900000000000006</v>
      </c>
      <c r="R8734">
        <v>0.99999999994179234</v>
      </c>
      <c r="S8734">
        <v>82</v>
      </c>
    </row>
    <row r="8735" spans="1:19" x14ac:dyDescent="0.25">
      <c r="A8735" t="s">
        <v>8766</v>
      </c>
      <c r="B8735">
        <v>62.6</v>
      </c>
      <c r="D8735" t="str">
        <f t="shared" si="544"/>
        <v xml:space="preserve">5-12-2011 19:18 </v>
      </c>
      <c r="E8735">
        <f t="shared" si="545"/>
        <v>0.45000000006984919</v>
      </c>
      <c r="F8735">
        <v>62.6</v>
      </c>
      <c r="K8735" t="s">
        <v>18341</v>
      </c>
      <c r="L8735">
        <v>73</v>
      </c>
      <c r="N8735" t="s">
        <v>18449</v>
      </c>
      <c r="O8735" t="str">
        <f t="shared" si="546"/>
        <v xml:space="preserve">5-7-2012 15:51 </v>
      </c>
      <c r="P8735">
        <f t="shared" si="547"/>
        <v>0.99999999994179234</v>
      </c>
      <c r="Q8735">
        <v>75.900000000000006</v>
      </c>
      <c r="R8735">
        <v>0.99999999994179234</v>
      </c>
      <c r="S8735">
        <v>82</v>
      </c>
    </row>
    <row r="8736" spans="1:19" x14ac:dyDescent="0.25">
      <c r="A8736" t="s">
        <v>8767</v>
      </c>
      <c r="B8736">
        <v>62.1</v>
      </c>
      <c r="D8736" t="str">
        <f t="shared" si="544"/>
        <v xml:space="preserve">5-12-2011 18:51 </v>
      </c>
      <c r="E8736">
        <f t="shared" si="545"/>
        <v>0.44999999989522621</v>
      </c>
      <c r="F8736">
        <v>62.1</v>
      </c>
      <c r="K8736" t="s">
        <v>18342</v>
      </c>
      <c r="L8736">
        <v>71.099999999999994</v>
      </c>
      <c r="N8736" t="s">
        <v>18450</v>
      </c>
      <c r="O8736" t="str">
        <f t="shared" si="546"/>
        <v xml:space="preserve">5-7-2012 14:51 </v>
      </c>
      <c r="P8736">
        <f t="shared" si="547"/>
        <v>1.0000000001164153</v>
      </c>
      <c r="Q8736">
        <v>77</v>
      </c>
      <c r="R8736">
        <v>0.99999999994179234</v>
      </c>
      <c r="S8736">
        <v>82</v>
      </c>
    </row>
    <row r="8737" spans="1:19" x14ac:dyDescent="0.25">
      <c r="A8737" t="s">
        <v>8768</v>
      </c>
      <c r="B8737">
        <v>62.6</v>
      </c>
      <c r="D8737" t="str">
        <f t="shared" si="544"/>
        <v xml:space="preserve">5-12-2011 18:24 </v>
      </c>
      <c r="E8737">
        <f t="shared" si="545"/>
        <v>0.55000000004656613</v>
      </c>
      <c r="F8737">
        <v>62.6</v>
      </c>
      <c r="K8737" t="s">
        <v>18343</v>
      </c>
      <c r="L8737">
        <v>70</v>
      </c>
      <c r="N8737" t="s">
        <v>18451</v>
      </c>
      <c r="O8737" t="str">
        <f t="shared" si="546"/>
        <v xml:space="preserve">5-7-2012 13:51 </v>
      </c>
      <c r="P8737">
        <f t="shared" si="547"/>
        <v>0.99999999994179234</v>
      </c>
      <c r="Q8737">
        <v>73.900000000000006</v>
      </c>
      <c r="R8737">
        <v>0.99999999994179234</v>
      </c>
      <c r="S8737">
        <v>82</v>
      </c>
    </row>
    <row r="8738" spans="1:19" x14ac:dyDescent="0.25">
      <c r="A8738" t="s">
        <v>8769</v>
      </c>
      <c r="B8738">
        <v>63</v>
      </c>
      <c r="D8738" t="str">
        <f t="shared" si="544"/>
        <v xml:space="preserve">5-12-2011 17:51 </v>
      </c>
      <c r="E8738">
        <f t="shared" si="545"/>
        <v>8.3333333430346102E-2</v>
      </c>
      <c r="F8738">
        <v>63</v>
      </c>
      <c r="K8738" t="s">
        <v>18344</v>
      </c>
      <c r="L8738">
        <v>68</v>
      </c>
      <c r="N8738" t="s">
        <v>18452</v>
      </c>
      <c r="O8738" t="str">
        <f t="shared" si="546"/>
        <v xml:space="preserve">5-7-2012 12:51 </v>
      </c>
      <c r="P8738">
        <f t="shared" si="547"/>
        <v>0.99999999994179234</v>
      </c>
      <c r="Q8738">
        <v>73</v>
      </c>
      <c r="R8738">
        <v>1.0000000001164153</v>
      </c>
      <c r="S8738">
        <v>82</v>
      </c>
    </row>
    <row r="8739" spans="1:19" x14ac:dyDescent="0.25">
      <c r="A8739" t="s">
        <v>8770</v>
      </c>
      <c r="B8739">
        <v>64.400000000000006</v>
      </c>
      <c r="D8739" t="str">
        <f t="shared" si="544"/>
        <v xml:space="preserve">5-12-2011 17:46 </v>
      </c>
      <c r="E8739">
        <f t="shared" si="545"/>
        <v>0.91666666668606922</v>
      </c>
      <c r="F8739">
        <v>64.400000000000006</v>
      </c>
      <c r="K8739" t="s">
        <v>18345</v>
      </c>
      <c r="L8739">
        <v>68</v>
      </c>
      <c r="N8739" t="s">
        <v>18453</v>
      </c>
      <c r="O8739" t="str">
        <f t="shared" si="546"/>
        <v xml:space="preserve">5-7-2012 11:51 </v>
      </c>
      <c r="P8739">
        <f t="shared" si="547"/>
        <v>0.30000000010477379</v>
      </c>
      <c r="Q8739">
        <v>72</v>
      </c>
      <c r="R8739">
        <v>0.99999999994179234</v>
      </c>
      <c r="S8739">
        <v>82</v>
      </c>
    </row>
    <row r="8740" spans="1:19" x14ac:dyDescent="0.25">
      <c r="A8740" t="s">
        <v>8771</v>
      </c>
      <c r="B8740">
        <v>64</v>
      </c>
      <c r="D8740" t="str">
        <f t="shared" si="544"/>
        <v xml:space="preserve">5-12-2011 16:51 </v>
      </c>
      <c r="E8740">
        <f t="shared" si="545"/>
        <v>0.93333333323244005</v>
      </c>
      <c r="F8740">
        <v>64</v>
      </c>
      <c r="K8740" t="s">
        <v>18346</v>
      </c>
      <c r="L8740">
        <v>64.900000000000006</v>
      </c>
      <c r="N8740" t="s">
        <v>18454</v>
      </c>
      <c r="O8740" t="str">
        <f t="shared" si="546"/>
        <v xml:space="preserve">5-7-2012 11:33 </v>
      </c>
      <c r="P8740">
        <f t="shared" si="547"/>
        <v>0.70000000001164153</v>
      </c>
      <c r="Q8740">
        <v>69.8</v>
      </c>
      <c r="R8740">
        <v>1.0000000001164153</v>
      </c>
      <c r="S8740">
        <v>82</v>
      </c>
    </row>
    <row r="8741" spans="1:19" x14ac:dyDescent="0.25">
      <c r="A8741" t="s">
        <v>8772</v>
      </c>
      <c r="B8741">
        <v>62.6</v>
      </c>
      <c r="D8741" t="str">
        <f t="shared" si="544"/>
        <v xml:space="preserve">5-12-2011 15:55 </v>
      </c>
      <c r="E8741">
        <f t="shared" si="545"/>
        <v>6.6666666709352285E-2</v>
      </c>
      <c r="F8741">
        <v>62.6</v>
      </c>
      <c r="K8741" t="s">
        <v>18347</v>
      </c>
      <c r="L8741">
        <v>64</v>
      </c>
      <c r="N8741" t="s">
        <v>18455</v>
      </c>
      <c r="O8741" t="str">
        <f t="shared" si="546"/>
        <v xml:space="preserve">5-7-2012 10:51 </v>
      </c>
      <c r="P8741">
        <f t="shared" si="547"/>
        <v>0.99999999994179234</v>
      </c>
      <c r="Q8741">
        <v>70</v>
      </c>
      <c r="R8741">
        <v>0.99999999994179234</v>
      </c>
      <c r="S8741">
        <v>82</v>
      </c>
    </row>
    <row r="8742" spans="1:19" x14ac:dyDescent="0.25">
      <c r="A8742" t="s">
        <v>8773</v>
      </c>
      <c r="B8742">
        <v>63</v>
      </c>
      <c r="D8742" t="str">
        <f t="shared" si="544"/>
        <v xml:space="preserve">5-12-2011 15:51 </v>
      </c>
      <c r="E8742">
        <f t="shared" si="545"/>
        <v>0.99999999994179234</v>
      </c>
      <c r="F8742">
        <v>63</v>
      </c>
      <c r="K8742" t="s">
        <v>18348</v>
      </c>
      <c r="L8742">
        <v>60.1</v>
      </c>
      <c r="N8742" t="s">
        <v>18456</v>
      </c>
      <c r="O8742" t="str">
        <f t="shared" si="546"/>
        <v xml:space="preserve">5-7-2012 9:51 </v>
      </c>
      <c r="P8742">
        <f t="shared" si="547"/>
        <v>0.99999999994179234</v>
      </c>
      <c r="Q8742">
        <v>66</v>
      </c>
      <c r="R8742">
        <v>0.99999999994179234</v>
      </c>
      <c r="S8742">
        <v>82</v>
      </c>
    </row>
    <row r="8743" spans="1:19" x14ac:dyDescent="0.25">
      <c r="A8743" t="s">
        <v>8774</v>
      </c>
      <c r="B8743">
        <v>63</v>
      </c>
      <c r="D8743" t="str">
        <f t="shared" si="544"/>
        <v xml:space="preserve">5-12-2011 14:51 </v>
      </c>
      <c r="E8743">
        <f t="shared" si="545"/>
        <v>1.0000000001164153</v>
      </c>
      <c r="F8743">
        <v>63</v>
      </c>
      <c r="K8743" t="s">
        <v>18349</v>
      </c>
      <c r="L8743">
        <v>55.9</v>
      </c>
      <c r="N8743" t="s">
        <v>18457</v>
      </c>
      <c r="O8743" t="str">
        <f t="shared" si="546"/>
        <v xml:space="preserve">5-7-2012 8:51 </v>
      </c>
      <c r="P8743">
        <f t="shared" si="547"/>
        <v>1.0000000001164153</v>
      </c>
      <c r="Q8743">
        <v>63</v>
      </c>
      <c r="R8743">
        <v>1.0000000001164153</v>
      </c>
      <c r="S8743">
        <v>82</v>
      </c>
    </row>
    <row r="8744" spans="1:19" x14ac:dyDescent="0.25">
      <c r="A8744" t="s">
        <v>8775</v>
      </c>
      <c r="B8744">
        <v>64</v>
      </c>
      <c r="D8744" t="str">
        <f t="shared" si="544"/>
        <v xml:space="preserve">5-12-2011 13:51 </v>
      </c>
      <c r="E8744">
        <f t="shared" si="545"/>
        <v>0.99999999994179234</v>
      </c>
      <c r="F8744">
        <v>64</v>
      </c>
      <c r="K8744" t="s">
        <v>18350</v>
      </c>
      <c r="L8744">
        <v>50</v>
      </c>
      <c r="N8744" t="s">
        <v>18458</v>
      </c>
      <c r="O8744" t="str">
        <f t="shared" si="546"/>
        <v xml:space="preserve">5-7-2012 7:51 </v>
      </c>
      <c r="P8744">
        <f t="shared" si="547"/>
        <v>0.99999999994179234</v>
      </c>
      <c r="Q8744">
        <v>60.1</v>
      </c>
      <c r="R8744">
        <v>0.99999999994179234</v>
      </c>
      <c r="S8744">
        <v>82</v>
      </c>
    </row>
    <row r="8745" spans="1:19" x14ac:dyDescent="0.25">
      <c r="A8745" t="s">
        <v>8776</v>
      </c>
      <c r="B8745">
        <v>62.1</v>
      </c>
      <c r="D8745" t="str">
        <f t="shared" si="544"/>
        <v xml:space="preserve">5-12-2011 12:51 </v>
      </c>
      <c r="E8745">
        <f t="shared" si="545"/>
        <v>0.18333333323244005</v>
      </c>
      <c r="F8745">
        <v>62.1</v>
      </c>
      <c r="K8745" t="s">
        <v>18351</v>
      </c>
      <c r="L8745">
        <v>48.9</v>
      </c>
      <c r="N8745" t="s">
        <v>18459</v>
      </c>
      <c r="O8745" t="str">
        <f t="shared" si="546"/>
        <v xml:space="preserve">5-7-2012 6:51 </v>
      </c>
      <c r="P8745">
        <f t="shared" si="547"/>
        <v>0.36666666663950309</v>
      </c>
      <c r="Q8745">
        <v>57.9</v>
      </c>
      <c r="R8745">
        <v>0.99999999994179234</v>
      </c>
      <c r="S8745">
        <v>82</v>
      </c>
    </row>
    <row r="8746" spans="1:19" x14ac:dyDescent="0.25">
      <c r="A8746" t="s">
        <v>8777</v>
      </c>
      <c r="B8746">
        <v>62.6</v>
      </c>
      <c r="D8746" t="str">
        <f t="shared" si="544"/>
        <v xml:space="preserve">5-12-2011 12:40 </v>
      </c>
      <c r="E8746">
        <f t="shared" si="545"/>
        <v>0.81666666670935228</v>
      </c>
      <c r="F8746">
        <v>62.6</v>
      </c>
      <c r="K8746" t="s">
        <v>18352</v>
      </c>
      <c r="L8746">
        <v>51.1</v>
      </c>
      <c r="N8746" t="s">
        <v>18460</v>
      </c>
      <c r="O8746" t="str">
        <f t="shared" si="546"/>
        <v xml:space="preserve">5-7-2012 6:29 </v>
      </c>
      <c r="P8746">
        <f t="shared" si="547"/>
        <v>0.63333333330228925</v>
      </c>
      <c r="Q8746">
        <v>59</v>
      </c>
      <c r="R8746">
        <v>0.99999999994179234</v>
      </c>
      <c r="S8746">
        <v>82</v>
      </c>
    </row>
    <row r="8747" spans="1:19" x14ac:dyDescent="0.25">
      <c r="A8747" t="s">
        <v>8778</v>
      </c>
      <c r="B8747">
        <v>61</v>
      </c>
      <c r="D8747" t="str">
        <f t="shared" si="544"/>
        <v xml:space="preserve">5-12-2011 11:51 </v>
      </c>
      <c r="E8747">
        <f t="shared" si="545"/>
        <v>0.48333333333721384</v>
      </c>
      <c r="F8747">
        <v>61</v>
      </c>
      <c r="K8747" t="s">
        <v>18353</v>
      </c>
      <c r="L8747">
        <v>48.9</v>
      </c>
      <c r="N8747" t="s">
        <v>18461</v>
      </c>
      <c r="O8747" t="str">
        <f t="shared" si="546"/>
        <v xml:space="preserve">5-7-2012 5:51 </v>
      </c>
      <c r="P8747">
        <f t="shared" si="547"/>
        <v>1.0000000001164153</v>
      </c>
      <c r="Q8747">
        <v>60.1</v>
      </c>
      <c r="R8747">
        <v>0.99999999994179234</v>
      </c>
      <c r="S8747">
        <v>82</v>
      </c>
    </row>
    <row r="8748" spans="1:19" x14ac:dyDescent="0.25">
      <c r="A8748" t="s">
        <v>8779</v>
      </c>
      <c r="B8748">
        <v>60.8</v>
      </c>
      <c r="D8748" t="str">
        <f t="shared" si="544"/>
        <v xml:space="preserve">5-12-2011 11:22 </v>
      </c>
      <c r="E8748">
        <f t="shared" si="545"/>
        <v>0.51666666677920148</v>
      </c>
      <c r="F8748">
        <v>60.8</v>
      </c>
      <c r="K8748" t="s">
        <v>18354</v>
      </c>
      <c r="L8748">
        <v>50</v>
      </c>
      <c r="N8748" t="s">
        <v>18462</v>
      </c>
      <c r="O8748" t="str">
        <f t="shared" si="546"/>
        <v xml:space="preserve">5-7-2012 4:51 </v>
      </c>
      <c r="P8748">
        <f t="shared" si="547"/>
        <v>0.28333333320915699</v>
      </c>
      <c r="Q8748">
        <v>60.1</v>
      </c>
      <c r="R8748">
        <v>0.99999999994179234</v>
      </c>
      <c r="S8748">
        <v>82</v>
      </c>
    </row>
    <row r="8749" spans="1:19" x14ac:dyDescent="0.25">
      <c r="A8749" t="s">
        <v>8780</v>
      </c>
      <c r="B8749">
        <v>61</v>
      </c>
      <c r="D8749" t="str">
        <f t="shared" si="544"/>
        <v xml:space="preserve">5-12-2011 10:51 </v>
      </c>
      <c r="E8749">
        <f t="shared" si="545"/>
        <v>0.99999999994179234</v>
      </c>
      <c r="F8749">
        <v>61</v>
      </c>
      <c r="K8749" t="s">
        <v>18355</v>
      </c>
      <c r="L8749">
        <v>52</v>
      </c>
      <c r="N8749" t="s">
        <v>18463</v>
      </c>
      <c r="O8749" t="str">
        <f t="shared" si="546"/>
        <v xml:space="preserve">5-7-2012 4:34 </v>
      </c>
      <c r="P8749">
        <f t="shared" si="547"/>
        <v>0.71666666673263535</v>
      </c>
      <c r="Q8749">
        <v>60.8</v>
      </c>
      <c r="R8749">
        <v>1.0000000001164153</v>
      </c>
      <c r="S8749">
        <v>82</v>
      </c>
    </row>
    <row r="8750" spans="1:19" x14ac:dyDescent="0.25">
      <c r="A8750" t="s">
        <v>8781</v>
      </c>
      <c r="B8750">
        <v>61</v>
      </c>
      <c r="D8750" t="str">
        <f t="shared" si="544"/>
        <v xml:space="preserve">5-12-2011 9:51 </v>
      </c>
      <c r="E8750">
        <f t="shared" si="545"/>
        <v>0.43333333334885538</v>
      </c>
      <c r="F8750">
        <v>61</v>
      </c>
      <c r="K8750" t="s">
        <v>18356</v>
      </c>
      <c r="L8750">
        <v>54</v>
      </c>
      <c r="N8750" t="s">
        <v>18464</v>
      </c>
      <c r="O8750" t="str">
        <f t="shared" si="546"/>
        <v xml:space="preserve">5-7-2012 3:51 </v>
      </c>
      <c r="P8750">
        <f t="shared" si="547"/>
        <v>0.56666666659293696</v>
      </c>
      <c r="Q8750">
        <v>60.1</v>
      </c>
      <c r="R8750">
        <v>1.0000000001164153</v>
      </c>
      <c r="S8750">
        <v>82</v>
      </c>
    </row>
    <row r="8751" spans="1:19" x14ac:dyDescent="0.25">
      <c r="A8751" t="s">
        <v>8782</v>
      </c>
      <c r="B8751">
        <v>60.8</v>
      </c>
      <c r="D8751" t="str">
        <f t="shared" si="544"/>
        <v xml:space="preserve">5-12-2011 9:25 </v>
      </c>
      <c r="E8751">
        <f t="shared" si="545"/>
        <v>0.56666666659293696</v>
      </c>
      <c r="F8751">
        <v>60.8</v>
      </c>
      <c r="K8751" t="s">
        <v>18357</v>
      </c>
      <c r="L8751">
        <v>54</v>
      </c>
      <c r="N8751" t="s">
        <v>18465</v>
      </c>
      <c r="O8751" t="str">
        <f t="shared" si="546"/>
        <v xml:space="preserve">5-7-2012 3:17 </v>
      </c>
      <c r="P8751">
        <f t="shared" si="547"/>
        <v>0.43333333334885538</v>
      </c>
      <c r="Q8751">
        <v>60.8</v>
      </c>
      <c r="R8751">
        <v>0.99999999994179234</v>
      </c>
      <c r="S8751">
        <v>82</v>
      </c>
    </row>
    <row r="8752" spans="1:19" x14ac:dyDescent="0.25">
      <c r="A8752" t="s">
        <v>8783</v>
      </c>
      <c r="B8752">
        <v>61</v>
      </c>
      <c r="D8752" t="str">
        <f t="shared" si="544"/>
        <v xml:space="preserve">5-12-2011 8:51 </v>
      </c>
      <c r="E8752">
        <f t="shared" si="545"/>
        <v>1.0000000001164153</v>
      </c>
      <c r="F8752">
        <v>61</v>
      </c>
      <c r="K8752" t="s">
        <v>18358</v>
      </c>
      <c r="L8752">
        <v>55</v>
      </c>
      <c r="N8752" t="s">
        <v>18466</v>
      </c>
      <c r="O8752" t="str">
        <f t="shared" si="546"/>
        <v xml:space="preserve">5-7-2012 2:51 </v>
      </c>
      <c r="P8752">
        <f t="shared" si="547"/>
        <v>1.0000000001164153</v>
      </c>
      <c r="Q8752">
        <v>62.1</v>
      </c>
      <c r="R8752">
        <v>0.99999999994179234</v>
      </c>
      <c r="S8752">
        <v>82</v>
      </c>
    </row>
    <row r="8753" spans="1:19" x14ac:dyDescent="0.25">
      <c r="A8753" t="s">
        <v>8784</v>
      </c>
      <c r="B8753">
        <v>60.1</v>
      </c>
      <c r="D8753" t="str">
        <f t="shared" si="544"/>
        <v xml:space="preserve">5-12-2011 7:51 </v>
      </c>
      <c r="E8753">
        <f t="shared" si="545"/>
        <v>0.99999999994179234</v>
      </c>
      <c r="F8753">
        <v>60.1</v>
      </c>
      <c r="K8753" t="s">
        <v>18359</v>
      </c>
      <c r="L8753">
        <v>57.9</v>
      </c>
      <c r="N8753" t="s">
        <v>18467</v>
      </c>
      <c r="O8753" t="str">
        <f t="shared" si="546"/>
        <v xml:space="preserve">5-7-2012 1:51 </v>
      </c>
      <c r="P8753">
        <f t="shared" si="547"/>
        <v>0.99999999994179234</v>
      </c>
      <c r="Q8753">
        <v>62.1</v>
      </c>
      <c r="R8753">
        <v>1.0000000001164153</v>
      </c>
      <c r="S8753">
        <v>82</v>
      </c>
    </row>
    <row r="8754" spans="1:19" x14ac:dyDescent="0.25">
      <c r="A8754" t="s">
        <v>8785</v>
      </c>
      <c r="B8754">
        <v>61</v>
      </c>
      <c r="D8754" t="str">
        <f t="shared" si="544"/>
        <v xml:space="preserve">5-12-2011 6:51 </v>
      </c>
      <c r="E8754">
        <f t="shared" si="545"/>
        <v>0.24999999994179234</v>
      </c>
      <c r="F8754">
        <v>61</v>
      </c>
      <c r="K8754" t="s">
        <v>18360</v>
      </c>
      <c r="L8754">
        <v>59</v>
      </c>
      <c r="N8754" t="s">
        <v>18468</v>
      </c>
      <c r="O8754" t="str">
        <f t="shared" si="546"/>
        <v xml:space="preserve">5-7-2012 0:51 </v>
      </c>
      <c r="P8754">
        <f t="shared" si="547"/>
        <v>0.99999999994179234</v>
      </c>
      <c r="Q8754">
        <v>64</v>
      </c>
      <c r="R8754">
        <v>0.99999999994179234</v>
      </c>
      <c r="S8754">
        <v>82</v>
      </c>
    </row>
    <row r="8755" spans="1:19" x14ac:dyDescent="0.25">
      <c r="A8755" t="s">
        <v>8786</v>
      </c>
      <c r="B8755">
        <v>62.6</v>
      </c>
      <c r="D8755" t="str">
        <f t="shared" si="544"/>
        <v xml:space="preserve">5-12-2011 6:36 </v>
      </c>
      <c r="E8755">
        <f t="shared" si="545"/>
        <v>0.75</v>
      </c>
      <c r="F8755">
        <v>62.6</v>
      </c>
      <c r="K8755" t="s">
        <v>18361</v>
      </c>
      <c r="L8755">
        <v>66</v>
      </c>
      <c r="N8755" t="s">
        <v>18469</v>
      </c>
      <c r="O8755" t="str">
        <f t="shared" si="546"/>
        <v xml:space="preserve">5-6-2012 23:51 </v>
      </c>
      <c r="P8755">
        <f t="shared" si="547"/>
        <v>1.0000000001164153</v>
      </c>
      <c r="Q8755">
        <v>64.900000000000006</v>
      </c>
      <c r="R8755">
        <v>0.99999999994179234</v>
      </c>
      <c r="S8755">
        <v>82</v>
      </c>
    </row>
    <row r="8756" spans="1:19" x14ac:dyDescent="0.25">
      <c r="A8756" t="s">
        <v>8787</v>
      </c>
      <c r="B8756">
        <v>62.1</v>
      </c>
      <c r="D8756" t="str">
        <f t="shared" si="544"/>
        <v xml:space="preserve">5-12-2011 5:51 </v>
      </c>
      <c r="E8756">
        <f t="shared" si="545"/>
        <v>1.0000000001164153</v>
      </c>
      <c r="F8756">
        <v>62.1</v>
      </c>
      <c r="K8756" t="s">
        <v>18362</v>
      </c>
      <c r="L8756">
        <v>69.099999999999994</v>
      </c>
      <c r="N8756" t="s">
        <v>18470</v>
      </c>
      <c r="O8756" t="str">
        <f t="shared" si="546"/>
        <v xml:space="preserve">5-6-2012 22:51 </v>
      </c>
      <c r="P8756">
        <f t="shared" si="547"/>
        <v>0.99999999994179234</v>
      </c>
      <c r="Q8756">
        <v>62.1</v>
      </c>
      <c r="R8756">
        <v>0.99999999994179234</v>
      </c>
      <c r="S8756">
        <v>82</v>
      </c>
    </row>
    <row r="8757" spans="1:19" x14ac:dyDescent="0.25">
      <c r="A8757" t="s">
        <v>8788</v>
      </c>
      <c r="B8757">
        <v>64</v>
      </c>
      <c r="D8757" t="str">
        <f t="shared" si="544"/>
        <v xml:space="preserve">5-12-2011 4:51 </v>
      </c>
      <c r="E8757">
        <f t="shared" si="545"/>
        <v>0.46666666661622003</v>
      </c>
      <c r="F8757">
        <v>64</v>
      </c>
      <c r="K8757" t="s">
        <v>18363</v>
      </c>
      <c r="L8757">
        <v>71.099999999999994</v>
      </c>
      <c r="N8757" t="s">
        <v>18471</v>
      </c>
      <c r="O8757" t="str">
        <f t="shared" si="546"/>
        <v xml:space="preserve">5-6-2012 21:51 </v>
      </c>
      <c r="P8757">
        <f t="shared" si="547"/>
        <v>0.99999999994179234</v>
      </c>
      <c r="Q8757">
        <v>64</v>
      </c>
      <c r="R8757">
        <v>0.99999999994179234</v>
      </c>
      <c r="S8757">
        <v>82</v>
      </c>
    </row>
    <row r="8758" spans="1:19" x14ac:dyDescent="0.25">
      <c r="A8758" t="s">
        <v>8789</v>
      </c>
      <c r="B8758">
        <v>64.400000000000006</v>
      </c>
      <c r="D8758" t="str">
        <f t="shared" si="544"/>
        <v xml:space="preserve">5-12-2011 4:23 </v>
      </c>
      <c r="E8758">
        <f t="shared" si="545"/>
        <v>0.53333333332557231</v>
      </c>
      <c r="F8758">
        <v>64.400000000000006</v>
      </c>
      <c r="K8758" t="s">
        <v>18364</v>
      </c>
      <c r="L8758">
        <v>71.099999999999994</v>
      </c>
      <c r="N8758" t="s">
        <v>18472</v>
      </c>
      <c r="O8758" t="str">
        <f t="shared" si="546"/>
        <v xml:space="preserve">5-6-2012 20:51 </v>
      </c>
      <c r="P8758">
        <f t="shared" si="547"/>
        <v>1.0000000001164153</v>
      </c>
      <c r="Q8758">
        <v>64.900000000000006</v>
      </c>
      <c r="R8758">
        <v>0.99999999994179234</v>
      </c>
      <c r="S8758">
        <v>82</v>
      </c>
    </row>
    <row r="8759" spans="1:19" x14ac:dyDescent="0.25">
      <c r="A8759" t="s">
        <v>8790</v>
      </c>
      <c r="B8759">
        <v>64</v>
      </c>
      <c r="D8759" t="str">
        <f t="shared" si="544"/>
        <v xml:space="preserve">5-12-2011 3:51 </v>
      </c>
      <c r="E8759">
        <f t="shared" si="545"/>
        <v>0.99999999994179234</v>
      </c>
      <c r="F8759">
        <v>64</v>
      </c>
      <c r="K8759" t="s">
        <v>18365</v>
      </c>
      <c r="L8759">
        <v>68</v>
      </c>
      <c r="N8759" t="s">
        <v>18473</v>
      </c>
      <c r="O8759" t="str">
        <f t="shared" si="546"/>
        <v xml:space="preserve">5-6-2012 19:51 </v>
      </c>
      <c r="P8759">
        <f t="shared" si="547"/>
        <v>0.23333333322079852</v>
      </c>
      <c r="Q8759">
        <v>68</v>
      </c>
      <c r="R8759">
        <v>1.0000000001164153</v>
      </c>
      <c r="S8759">
        <v>82</v>
      </c>
    </row>
    <row r="8760" spans="1:19" x14ac:dyDescent="0.25">
      <c r="A8760" t="s">
        <v>8791</v>
      </c>
      <c r="B8760">
        <v>64.900000000000006</v>
      </c>
      <c r="D8760" t="str">
        <f t="shared" si="544"/>
        <v xml:space="preserve">5-12-2011 2:51 </v>
      </c>
      <c r="E8760">
        <f t="shared" si="545"/>
        <v>1.0000000001164153</v>
      </c>
      <c r="F8760">
        <v>64.900000000000006</v>
      </c>
      <c r="K8760" t="s">
        <v>18366</v>
      </c>
      <c r="L8760">
        <v>69.099999999999994</v>
      </c>
      <c r="N8760" t="s">
        <v>18474</v>
      </c>
      <c r="O8760" t="str">
        <f t="shared" si="546"/>
        <v xml:space="preserve">5-6-2012 19:37 </v>
      </c>
      <c r="P8760">
        <f t="shared" si="547"/>
        <v>0.76666666672099382</v>
      </c>
      <c r="Q8760">
        <v>69.8</v>
      </c>
      <c r="R8760">
        <v>0.99999999994179234</v>
      </c>
      <c r="S8760">
        <v>82</v>
      </c>
    </row>
    <row r="8761" spans="1:19" x14ac:dyDescent="0.25">
      <c r="A8761" t="s">
        <v>8792</v>
      </c>
      <c r="B8761">
        <v>66</v>
      </c>
      <c r="D8761" t="str">
        <f t="shared" si="544"/>
        <v xml:space="preserve">5-12-2011 1:51 </v>
      </c>
      <c r="E8761">
        <f t="shared" si="545"/>
        <v>0.99999999994179234</v>
      </c>
      <c r="F8761">
        <v>66</v>
      </c>
      <c r="K8761" t="s">
        <v>18367</v>
      </c>
      <c r="L8761">
        <v>69.099999999999994</v>
      </c>
      <c r="N8761" t="s">
        <v>18475</v>
      </c>
      <c r="O8761" t="str">
        <f t="shared" si="546"/>
        <v xml:space="preserve">5-6-2012 18:51 </v>
      </c>
      <c r="P8761">
        <f t="shared" si="547"/>
        <v>0.99999999994179234</v>
      </c>
      <c r="Q8761">
        <v>71.099999999999994</v>
      </c>
      <c r="R8761">
        <v>0.99999999994179234</v>
      </c>
      <c r="S8761">
        <v>82</v>
      </c>
    </row>
    <row r="8762" spans="1:19" x14ac:dyDescent="0.25">
      <c r="A8762" t="s">
        <v>8793</v>
      </c>
      <c r="B8762">
        <v>66.900000000000006</v>
      </c>
      <c r="D8762" t="str">
        <f t="shared" si="544"/>
        <v xml:space="preserve">5-12-2011 0:51 </v>
      </c>
      <c r="E8762">
        <f t="shared" si="545"/>
        <v>0.99999999994179234</v>
      </c>
      <c r="F8762">
        <v>66.900000000000006</v>
      </c>
      <c r="K8762" t="s">
        <v>18368</v>
      </c>
      <c r="L8762">
        <v>68</v>
      </c>
      <c r="N8762" t="s">
        <v>18476</v>
      </c>
      <c r="O8762" t="str">
        <f t="shared" si="546"/>
        <v xml:space="preserve">5-6-2012 17:51 </v>
      </c>
      <c r="P8762">
        <f t="shared" si="547"/>
        <v>1.0000000001164153</v>
      </c>
      <c r="Q8762">
        <v>71.099999999999994</v>
      </c>
      <c r="R8762">
        <v>1.0000000001164153</v>
      </c>
      <c r="S8762">
        <v>82</v>
      </c>
    </row>
    <row r="8763" spans="1:19" x14ac:dyDescent="0.25">
      <c r="A8763" t="s">
        <v>8794</v>
      </c>
      <c r="B8763">
        <v>68</v>
      </c>
      <c r="D8763" t="str">
        <f t="shared" si="544"/>
        <v xml:space="preserve">5-11-2011 23:51 </v>
      </c>
      <c r="E8763">
        <f t="shared" si="545"/>
        <v>1.0000000001164153</v>
      </c>
      <c r="F8763">
        <v>68</v>
      </c>
      <c r="K8763" t="s">
        <v>18369</v>
      </c>
      <c r="L8763">
        <v>68</v>
      </c>
      <c r="N8763" t="s">
        <v>18477</v>
      </c>
      <c r="O8763" t="str">
        <f t="shared" si="546"/>
        <v xml:space="preserve">5-6-2012 16:51 </v>
      </c>
      <c r="P8763">
        <f t="shared" si="547"/>
        <v>0.99999999994179234</v>
      </c>
      <c r="Q8763">
        <v>71.099999999999994</v>
      </c>
      <c r="R8763">
        <v>0.99999999994179234</v>
      </c>
      <c r="S8763">
        <v>82</v>
      </c>
    </row>
    <row r="8764" spans="1:19" x14ac:dyDescent="0.25">
      <c r="A8764" t="s">
        <v>8795</v>
      </c>
      <c r="B8764">
        <v>69.099999999999994</v>
      </c>
      <c r="D8764" t="str">
        <f t="shared" si="544"/>
        <v xml:space="preserve">5-11-2011 22:51 </v>
      </c>
      <c r="E8764">
        <f t="shared" si="545"/>
        <v>0.99999999994179234</v>
      </c>
      <c r="F8764">
        <v>69.099999999999994</v>
      </c>
      <c r="K8764" t="s">
        <v>18370</v>
      </c>
      <c r="L8764">
        <v>66</v>
      </c>
      <c r="N8764" t="s">
        <v>18478</v>
      </c>
      <c r="O8764" t="str">
        <f t="shared" si="546"/>
        <v xml:space="preserve">5-6-2012 15:51 </v>
      </c>
      <c r="P8764">
        <f t="shared" si="547"/>
        <v>0.99999999994179234</v>
      </c>
      <c r="Q8764">
        <v>71.099999999999994</v>
      </c>
      <c r="R8764">
        <v>0.99999999994179234</v>
      </c>
      <c r="S8764">
        <v>82</v>
      </c>
    </row>
    <row r="8765" spans="1:19" x14ac:dyDescent="0.25">
      <c r="A8765" t="s">
        <v>8796</v>
      </c>
      <c r="B8765">
        <v>69.099999999999994</v>
      </c>
      <c r="D8765" t="str">
        <f t="shared" si="544"/>
        <v xml:space="preserve">5-11-2011 21:51 </v>
      </c>
      <c r="E8765">
        <f t="shared" si="545"/>
        <v>0.99999999994179234</v>
      </c>
      <c r="F8765">
        <v>69.099999999999994</v>
      </c>
      <c r="K8765" t="s">
        <v>18371</v>
      </c>
      <c r="L8765">
        <v>64</v>
      </c>
      <c r="N8765" t="s">
        <v>18479</v>
      </c>
      <c r="O8765" t="str">
        <f t="shared" si="546"/>
        <v xml:space="preserve">5-6-2012 14:51 </v>
      </c>
      <c r="P8765">
        <f t="shared" si="547"/>
        <v>1.0000000001164153</v>
      </c>
      <c r="Q8765">
        <v>71.099999999999994</v>
      </c>
      <c r="R8765">
        <v>1.0000000001164153</v>
      </c>
      <c r="S8765">
        <v>82</v>
      </c>
    </row>
    <row r="8766" spans="1:19" x14ac:dyDescent="0.25">
      <c r="A8766" t="s">
        <v>8797</v>
      </c>
      <c r="B8766">
        <v>70</v>
      </c>
      <c r="D8766" t="str">
        <f t="shared" si="544"/>
        <v xml:space="preserve">5-11-2011 20:51 </v>
      </c>
      <c r="E8766">
        <f t="shared" si="545"/>
        <v>1.0000000001164153</v>
      </c>
      <c r="F8766">
        <v>70</v>
      </c>
      <c r="K8766" t="s">
        <v>18372</v>
      </c>
      <c r="L8766">
        <v>61</v>
      </c>
      <c r="N8766" t="s">
        <v>18480</v>
      </c>
      <c r="O8766" t="str">
        <f t="shared" si="546"/>
        <v xml:space="preserve">5-6-2012 13:51 </v>
      </c>
      <c r="P8766">
        <f t="shared" si="547"/>
        <v>0.99999999994179234</v>
      </c>
      <c r="Q8766">
        <v>71.099999999999994</v>
      </c>
      <c r="R8766">
        <v>0.99999999994179234</v>
      </c>
      <c r="S8766">
        <v>82</v>
      </c>
    </row>
    <row r="8767" spans="1:19" x14ac:dyDescent="0.25">
      <c r="A8767" t="s">
        <v>8798</v>
      </c>
      <c r="B8767">
        <v>71.099999999999994</v>
      </c>
      <c r="D8767" t="str">
        <f t="shared" si="544"/>
        <v xml:space="preserve">5-11-2011 19:51 </v>
      </c>
      <c r="E8767">
        <f t="shared" si="545"/>
        <v>0.99999999994179234</v>
      </c>
      <c r="F8767">
        <v>71.099999999999994</v>
      </c>
      <c r="K8767" t="s">
        <v>18373</v>
      </c>
      <c r="L8767">
        <v>55.9</v>
      </c>
      <c r="N8767" t="s">
        <v>18481</v>
      </c>
      <c r="O8767" t="str">
        <f t="shared" si="546"/>
        <v xml:space="preserve">5-6-2012 12:51 </v>
      </c>
      <c r="P8767">
        <f t="shared" si="547"/>
        <v>0.99999999994179234</v>
      </c>
      <c r="Q8767">
        <v>71.099999999999994</v>
      </c>
      <c r="R8767">
        <v>0.99999999994179234</v>
      </c>
      <c r="S8767">
        <v>82</v>
      </c>
    </row>
    <row r="8768" spans="1:19" x14ac:dyDescent="0.25">
      <c r="A8768" t="s">
        <v>8799</v>
      </c>
      <c r="B8768">
        <v>75</v>
      </c>
      <c r="D8768" t="str">
        <f t="shared" si="544"/>
        <v xml:space="preserve">5-11-2011 18:51 </v>
      </c>
      <c r="E8768">
        <f t="shared" si="545"/>
        <v>0.99999999994179234</v>
      </c>
      <c r="F8768">
        <v>75</v>
      </c>
      <c r="K8768" t="s">
        <v>18374</v>
      </c>
      <c r="L8768">
        <v>52</v>
      </c>
      <c r="N8768" t="s">
        <v>18482</v>
      </c>
      <c r="O8768" t="str">
        <f t="shared" si="546"/>
        <v xml:space="preserve">5-6-2012 11:51 </v>
      </c>
      <c r="P8768">
        <f t="shared" si="547"/>
        <v>1.0000000001164153</v>
      </c>
      <c r="Q8768">
        <v>70</v>
      </c>
      <c r="R8768">
        <v>0.34999999991850927</v>
      </c>
      <c r="S8768">
        <v>82</v>
      </c>
    </row>
    <row r="8769" spans="1:19" x14ac:dyDescent="0.25">
      <c r="A8769" t="s">
        <v>8800</v>
      </c>
      <c r="B8769">
        <v>75.900000000000006</v>
      </c>
      <c r="D8769" t="str">
        <f t="shared" si="544"/>
        <v xml:space="preserve">5-11-2011 17:51 </v>
      </c>
      <c r="E8769">
        <f t="shared" si="545"/>
        <v>1.0000000001164153</v>
      </c>
      <c r="F8769">
        <v>75.900000000000006</v>
      </c>
      <c r="K8769" t="s">
        <v>18375</v>
      </c>
      <c r="L8769">
        <v>53.1</v>
      </c>
      <c r="N8769" t="s">
        <v>18483</v>
      </c>
      <c r="O8769" t="str">
        <f t="shared" si="546"/>
        <v xml:space="preserve">5-6-2012 10:51 </v>
      </c>
      <c r="P8769">
        <f t="shared" si="547"/>
        <v>0.99999999994179234</v>
      </c>
      <c r="Q8769">
        <v>70</v>
      </c>
      <c r="R8769">
        <v>0.99999999994179234</v>
      </c>
      <c r="S8769">
        <v>82</v>
      </c>
    </row>
    <row r="8770" spans="1:19" x14ac:dyDescent="0.25">
      <c r="A8770" t="s">
        <v>8801</v>
      </c>
      <c r="B8770">
        <v>75.900000000000006</v>
      </c>
      <c r="D8770" t="str">
        <f t="shared" si="544"/>
        <v xml:space="preserve">5-11-2011 16:51 </v>
      </c>
      <c r="E8770">
        <f t="shared" si="545"/>
        <v>0.99999999994179234</v>
      </c>
      <c r="F8770">
        <v>75.900000000000006</v>
      </c>
      <c r="K8770" t="s">
        <v>18376</v>
      </c>
      <c r="L8770">
        <v>54</v>
      </c>
      <c r="N8770" t="s">
        <v>18484</v>
      </c>
      <c r="O8770" t="str">
        <f t="shared" si="546"/>
        <v xml:space="preserve">5-6-2012 9:51 </v>
      </c>
      <c r="P8770">
        <f t="shared" si="547"/>
        <v>0.43333333334885538</v>
      </c>
      <c r="Q8770">
        <v>68</v>
      </c>
      <c r="R8770">
        <v>0.99999999994179234</v>
      </c>
      <c r="S8770">
        <v>82</v>
      </c>
    </row>
    <row r="8771" spans="1:19" x14ac:dyDescent="0.25">
      <c r="A8771" t="s">
        <v>8802</v>
      </c>
      <c r="B8771">
        <v>75.900000000000006</v>
      </c>
      <c r="D8771" t="str">
        <f t="shared" ref="D8771:D8834" si="548">LEFT(A8771,LEN(A8771)-3)</f>
        <v xml:space="preserve">5-11-2011 15:51 </v>
      </c>
      <c r="E8771">
        <f t="shared" ref="E8771:E8834" si="549">(D8771-D8772)*24</f>
        <v>0.99999999994179234</v>
      </c>
      <c r="F8771">
        <v>75.900000000000006</v>
      </c>
      <c r="K8771" t="s">
        <v>18377</v>
      </c>
      <c r="L8771">
        <v>55.9</v>
      </c>
      <c r="N8771" t="s">
        <v>18485</v>
      </c>
      <c r="O8771" t="str">
        <f t="shared" ref="O8771:O8834" si="550">LEFT(N8771,LEN(N8771)-3)</f>
        <v xml:space="preserve">5-6-2012 9:25 </v>
      </c>
      <c r="P8771">
        <f t="shared" ref="P8771:P8834" si="551">(O8771-O8772)*24</f>
        <v>0.56666666659293696</v>
      </c>
      <c r="Q8771">
        <v>66.2</v>
      </c>
      <c r="R8771">
        <v>0.99999999994179234</v>
      </c>
      <c r="S8771">
        <v>82</v>
      </c>
    </row>
    <row r="8772" spans="1:19" x14ac:dyDescent="0.25">
      <c r="A8772" t="s">
        <v>8803</v>
      </c>
      <c r="B8772">
        <v>75</v>
      </c>
      <c r="D8772" t="str">
        <f t="shared" si="548"/>
        <v xml:space="preserve">5-11-2011 14:51 </v>
      </c>
      <c r="E8772">
        <f t="shared" si="549"/>
        <v>1.0000000001164153</v>
      </c>
      <c r="F8772">
        <v>75</v>
      </c>
      <c r="K8772" t="s">
        <v>18378</v>
      </c>
      <c r="L8772">
        <v>57</v>
      </c>
      <c r="N8772" t="s">
        <v>18486</v>
      </c>
      <c r="O8772" t="str">
        <f t="shared" si="550"/>
        <v xml:space="preserve">5-6-2012 8:51 </v>
      </c>
      <c r="P8772">
        <f t="shared" si="551"/>
        <v>0.40000000008149073</v>
      </c>
      <c r="Q8772">
        <v>68</v>
      </c>
      <c r="R8772">
        <v>0.6833333334652707</v>
      </c>
      <c r="S8772">
        <v>82.4</v>
      </c>
    </row>
    <row r="8773" spans="1:19" x14ac:dyDescent="0.25">
      <c r="A8773" t="s">
        <v>8804</v>
      </c>
      <c r="B8773">
        <v>73</v>
      </c>
      <c r="D8773" t="str">
        <f t="shared" si="548"/>
        <v xml:space="preserve">5-11-2011 13:51 </v>
      </c>
      <c r="E8773">
        <f t="shared" si="549"/>
        <v>0.99999999994179234</v>
      </c>
      <c r="F8773">
        <v>73</v>
      </c>
      <c r="K8773" t="s">
        <v>18379</v>
      </c>
      <c r="L8773">
        <v>57</v>
      </c>
      <c r="N8773" t="s">
        <v>18487</v>
      </c>
      <c r="O8773" t="str">
        <f t="shared" si="550"/>
        <v xml:space="preserve">5-6-2012 8:27 </v>
      </c>
      <c r="P8773">
        <f t="shared" si="551"/>
        <v>0.6000000000349246</v>
      </c>
      <c r="Q8773">
        <v>68</v>
      </c>
      <c r="R8773">
        <v>0.33333333337213844</v>
      </c>
      <c r="S8773">
        <v>82.4</v>
      </c>
    </row>
    <row r="8774" spans="1:19" x14ac:dyDescent="0.25">
      <c r="A8774" t="s">
        <v>8805</v>
      </c>
      <c r="B8774">
        <v>70</v>
      </c>
      <c r="D8774" t="str">
        <f t="shared" si="548"/>
        <v xml:space="preserve">5-11-2011 12:51 </v>
      </c>
      <c r="E8774">
        <f t="shared" si="549"/>
        <v>0.99999999994179234</v>
      </c>
      <c r="F8774">
        <v>70</v>
      </c>
      <c r="K8774" t="s">
        <v>18380</v>
      </c>
      <c r="L8774">
        <v>57.9</v>
      </c>
      <c r="N8774" t="s">
        <v>18488</v>
      </c>
      <c r="O8774" t="str">
        <f t="shared" si="550"/>
        <v xml:space="preserve">5-6-2012 7:51 </v>
      </c>
      <c r="P8774">
        <f t="shared" si="551"/>
        <v>0.99999999994179234</v>
      </c>
      <c r="Q8774">
        <v>66.900000000000006</v>
      </c>
      <c r="R8774">
        <v>0.53333333332557231</v>
      </c>
      <c r="S8774">
        <v>82.4</v>
      </c>
    </row>
    <row r="8775" spans="1:19" x14ac:dyDescent="0.25">
      <c r="A8775" t="s">
        <v>8806</v>
      </c>
      <c r="B8775">
        <v>66</v>
      </c>
      <c r="D8775" t="str">
        <f t="shared" si="548"/>
        <v xml:space="preserve">5-11-2011 11:51 </v>
      </c>
      <c r="E8775">
        <f t="shared" si="549"/>
        <v>1.0000000001164153</v>
      </c>
      <c r="F8775">
        <v>66</v>
      </c>
      <c r="K8775" t="s">
        <v>18381</v>
      </c>
      <c r="L8775">
        <v>60.1</v>
      </c>
      <c r="N8775" t="s">
        <v>18489</v>
      </c>
      <c r="O8775" t="str">
        <f t="shared" si="550"/>
        <v xml:space="preserve">5-6-2012 6:51 </v>
      </c>
      <c r="P8775">
        <f t="shared" si="551"/>
        <v>0.65000000002328306</v>
      </c>
      <c r="Q8775">
        <v>66</v>
      </c>
      <c r="R8775">
        <v>0.99999999994179234</v>
      </c>
      <c r="S8775">
        <v>82.4</v>
      </c>
    </row>
    <row r="8776" spans="1:19" x14ac:dyDescent="0.25">
      <c r="A8776" t="s">
        <v>8807</v>
      </c>
      <c r="B8776">
        <v>64.900000000000006</v>
      </c>
      <c r="D8776" t="str">
        <f t="shared" si="548"/>
        <v xml:space="preserve">5-11-2011 10:51 </v>
      </c>
      <c r="E8776">
        <f t="shared" si="549"/>
        <v>0.99999999994179234</v>
      </c>
      <c r="F8776">
        <v>64.900000000000006</v>
      </c>
      <c r="K8776" t="s">
        <v>18382</v>
      </c>
      <c r="L8776">
        <v>61</v>
      </c>
      <c r="N8776" t="s">
        <v>18490</v>
      </c>
      <c r="O8776" t="str">
        <f t="shared" si="550"/>
        <v xml:space="preserve">5-6-2012 6:12 </v>
      </c>
      <c r="P8776">
        <f t="shared" si="551"/>
        <v>0.34999999991850927</v>
      </c>
      <c r="Q8776">
        <v>66.2</v>
      </c>
      <c r="R8776">
        <v>0.6000000000349246</v>
      </c>
      <c r="S8776">
        <v>82.4</v>
      </c>
    </row>
    <row r="8777" spans="1:19" x14ac:dyDescent="0.25">
      <c r="A8777" t="s">
        <v>8808</v>
      </c>
      <c r="B8777">
        <v>63</v>
      </c>
      <c r="D8777" t="str">
        <f t="shared" si="548"/>
        <v xml:space="preserve">5-11-2011 9:51 </v>
      </c>
      <c r="E8777">
        <f t="shared" si="549"/>
        <v>0.99999999994179234</v>
      </c>
      <c r="F8777">
        <v>63</v>
      </c>
      <c r="K8777" t="s">
        <v>18383</v>
      </c>
      <c r="L8777">
        <v>60.1</v>
      </c>
      <c r="N8777" t="s">
        <v>18491</v>
      </c>
      <c r="O8777" t="str">
        <f t="shared" si="550"/>
        <v xml:space="preserve">5-6-2012 5:51 </v>
      </c>
      <c r="P8777">
        <f t="shared" si="551"/>
        <v>1.0000000001164153</v>
      </c>
      <c r="Q8777">
        <v>66.900000000000006</v>
      </c>
      <c r="R8777">
        <v>0.65000000002328306</v>
      </c>
      <c r="S8777">
        <v>82.4</v>
      </c>
    </row>
    <row r="8778" spans="1:19" x14ac:dyDescent="0.25">
      <c r="A8778" t="s">
        <v>8809</v>
      </c>
      <c r="B8778">
        <v>62.1</v>
      </c>
      <c r="D8778" t="str">
        <f t="shared" si="548"/>
        <v xml:space="preserve">5-11-2011 8:51 </v>
      </c>
      <c r="E8778">
        <f t="shared" si="549"/>
        <v>1.0000000001164153</v>
      </c>
      <c r="F8778">
        <v>62.1</v>
      </c>
      <c r="K8778" t="s">
        <v>18384</v>
      </c>
      <c r="L8778">
        <v>60.1</v>
      </c>
      <c r="N8778" t="s">
        <v>18492</v>
      </c>
      <c r="O8778" t="str">
        <f t="shared" si="550"/>
        <v xml:space="preserve">5-6-2012 4:51 </v>
      </c>
      <c r="P8778">
        <f t="shared" si="551"/>
        <v>0.99999999994179234</v>
      </c>
      <c r="Q8778">
        <v>66.900000000000006</v>
      </c>
      <c r="R8778">
        <v>0.88333333341870457</v>
      </c>
      <c r="S8778">
        <v>82.4</v>
      </c>
    </row>
    <row r="8779" spans="1:19" x14ac:dyDescent="0.25">
      <c r="A8779" t="s">
        <v>8810</v>
      </c>
      <c r="B8779">
        <v>61</v>
      </c>
      <c r="D8779" t="str">
        <f t="shared" si="548"/>
        <v xml:space="preserve">5-11-2011 7:51 </v>
      </c>
      <c r="E8779">
        <f t="shared" si="549"/>
        <v>0.99999999994179234</v>
      </c>
      <c r="F8779">
        <v>61</v>
      </c>
      <c r="K8779" t="s">
        <v>18385</v>
      </c>
      <c r="L8779">
        <v>60.1</v>
      </c>
      <c r="N8779" t="s">
        <v>18493</v>
      </c>
      <c r="O8779" t="str">
        <f t="shared" si="550"/>
        <v xml:space="preserve">5-6-2012 3:51 </v>
      </c>
      <c r="P8779">
        <f t="shared" si="551"/>
        <v>0.99999999994179234</v>
      </c>
      <c r="Q8779">
        <v>68</v>
      </c>
      <c r="R8779">
        <v>0.41666666662786156</v>
      </c>
      <c r="S8779">
        <v>82.4</v>
      </c>
    </row>
    <row r="8780" spans="1:19" x14ac:dyDescent="0.25">
      <c r="A8780" t="s">
        <v>8811</v>
      </c>
      <c r="B8780">
        <v>57.9</v>
      </c>
      <c r="D8780" t="str">
        <f t="shared" si="548"/>
        <v xml:space="preserve">5-11-2011 6:51 </v>
      </c>
      <c r="E8780">
        <f t="shared" si="549"/>
        <v>0.99999999994179234</v>
      </c>
      <c r="F8780">
        <v>57.9</v>
      </c>
      <c r="K8780" t="s">
        <v>18386</v>
      </c>
      <c r="L8780">
        <v>61</v>
      </c>
      <c r="N8780" t="s">
        <v>18494</v>
      </c>
      <c r="O8780" t="str">
        <f t="shared" si="550"/>
        <v xml:space="preserve">5-6-2012 2:51 </v>
      </c>
      <c r="P8780">
        <f t="shared" si="551"/>
        <v>1.0000000001164153</v>
      </c>
      <c r="Q8780">
        <v>69.099999999999994</v>
      </c>
      <c r="R8780">
        <v>0.51666666677920148</v>
      </c>
      <c r="S8780">
        <v>82.4</v>
      </c>
    </row>
    <row r="8781" spans="1:19" x14ac:dyDescent="0.25">
      <c r="A8781" t="s">
        <v>8812</v>
      </c>
      <c r="B8781">
        <v>57</v>
      </c>
      <c r="D8781" t="str">
        <f t="shared" si="548"/>
        <v xml:space="preserve">5-11-2011 5:51 </v>
      </c>
      <c r="E8781">
        <f t="shared" si="549"/>
        <v>1.0000000001164153</v>
      </c>
      <c r="F8781">
        <v>57</v>
      </c>
      <c r="K8781" t="s">
        <v>18387</v>
      </c>
      <c r="L8781">
        <v>62.1</v>
      </c>
      <c r="N8781" t="s">
        <v>18495</v>
      </c>
      <c r="O8781" t="str">
        <f t="shared" si="550"/>
        <v xml:space="preserve">5-6-2012 1:51 </v>
      </c>
      <c r="P8781">
        <f t="shared" si="551"/>
        <v>0.99999999994179234</v>
      </c>
      <c r="Q8781">
        <v>69.099999999999994</v>
      </c>
      <c r="R8781">
        <v>0.43333333334885538</v>
      </c>
      <c r="S8781">
        <v>82.4</v>
      </c>
    </row>
    <row r="8782" spans="1:19" x14ac:dyDescent="0.25">
      <c r="A8782" t="s">
        <v>8813</v>
      </c>
      <c r="B8782">
        <v>57.9</v>
      </c>
      <c r="D8782" t="str">
        <f t="shared" si="548"/>
        <v xml:space="preserve">5-11-2011 4:51 </v>
      </c>
      <c r="E8782">
        <f t="shared" si="549"/>
        <v>0.99999999994179234</v>
      </c>
      <c r="F8782">
        <v>57.9</v>
      </c>
      <c r="K8782" t="s">
        <v>18388</v>
      </c>
      <c r="L8782">
        <v>62.6</v>
      </c>
      <c r="N8782" t="s">
        <v>18496</v>
      </c>
      <c r="O8782" t="str">
        <f t="shared" si="550"/>
        <v xml:space="preserve">5-6-2012 0:51 </v>
      </c>
      <c r="P8782">
        <f t="shared" si="551"/>
        <v>0.99999999994179234</v>
      </c>
      <c r="Q8782">
        <v>69.099999999999994</v>
      </c>
      <c r="R8782">
        <v>0.31666666665114462</v>
      </c>
      <c r="S8782">
        <v>82.4</v>
      </c>
    </row>
    <row r="8783" spans="1:19" x14ac:dyDescent="0.25">
      <c r="A8783" t="s">
        <v>8814</v>
      </c>
      <c r="B8783">
        <v>61</v>
      </c>
      <c r="D8783" t="str">
        <f t="shared" si="548"/>
        <v xml:space="preserve">5-11-2011 3:51 </v>
      </c>
      <c r="E8783">
        <f t="shared" si="549"/>
        <v>0.99999999994179234</v>
      </c>
      <c r="F8783">
        <v>61</v>
      </c>
      <c r="K8783" t="s">
        <v>18389</v>
      </c>
      <c r="L8783">
        <v>62.6</v>
      </c>
      <c r="N8783" t="s">
        <v>18497</v>
      </c>
      <c r="O8783" t="str">
        <f t="shared" si="550"/>
        <v xml:space="preserve">5-5-2012 23:51 </v>
      </c>
      <c r="P8783">
        <f t="shared" si="551"/>
        <v>0.31666666665114462</v>
      </c>
      <c r="Q8783">
        <v>68</v>
      </c>
      <c r="R8783">
        <v>0.65000000002328306</v>
      </c>
      <c r="S8783">
        <v>82.4</v>
      </c>
    </row>
    <row r="8784" spans="1:19" x14ac:dyDescent="0.25">
      <c r="A8784" t="s">
        <v>8815</v>
      </c>
      <c r="B8784">
        <v>59</v>
      </c>
      <c r="D8784" t="str">
        <f t="shared" si="548"/>
        <v xml:space="preserve">5-11-2011 2:51 </v>
      </c>
      <c r="E8784">
        <f t="shared" si="549"/>
        <v>1.0000000001164153</v>
      </c>
      <c r="F8784">
        <v>59</v>
      </c>
      <c r="K8784" t="s">
        <v>18390</v>
      </c>
      <c r="L8784">
        <v>62.1</v>
      </c>
      <c r="N8784" t="s">
        <v>18498</v>
      </c>
      <c r="O8784" t="str">
        <f t="shared" si="550"/>
        <v xml:space="preserve">5-5-2012 23:32 </v>
      </c>
      <c r="P8784">
        <f t="shared" si="551"/>
        <v>0.6833333334652707</v>
      </c>
      <c r="Q8784">
        <v>68</v>
      </c>
      <c r="R8784">
        <v>0.29999999993015081</v>
      </c>
      <c r="S8784">
        <v>82.4</v>
      </c>
    </row>
    <row r="8785" spans="1:19" x14ac:dyDescent="0.25">
      <c r="A8785" t="s">
        <v>8816</v>
      </c>
      <c r="B8785">
        <v>61</v>
      </c>
      <c r="D8785" t="str">
        <f t="shared" si="548"/>
        <v xml:space="preserve">5-11-2011 1:51 </v>
      </c>
      <c r="E8785">
        <f t="shared" si="549"/>
        <v>0.99999999994179234</v>
      </c>
      <c r="F8785">
        <v>61</v>
      </c>
      <c r="K8785" t="s">
        <v>18391</v>
      </c>
      <c r="L8785">
        <v>62.6</v>
      </c>
      <c r="N8785" t="s">
        <v>18499</v>
      </c>
      <c r="O8785" t="str">
        <f t="shared" si="550"/>
        <v xml:space="preserve">5-5-2012 22:51 </v>
      </c>
      <c r="P8785">
        <f t="shared" si="551"/>
        <v>0.26666666666278616</v>
      </c>
      <c r="Q8785">
        <v>68</v>
      </c>
      <c r="R8785">
        <v>0.51666666677920148</v>
      </c>
      <c r="S8785">
        <v>82.4</v>
      </c>
    </row>
    <row r="8786" spans="1:19" x14ac:dyDescent="0.25">
      <c r="A8786" t="s">
        <v>8817</v>
      </c>
      <c r="B8786">
        <v>62.1</v>
      </c>
      <c r="D8786" t="str">
        <f t="shared" si="548"/>
        <v xml:space="preserve">5-11-2011 0:51 </v>
      </c>
      <c r="E8786">
        <f t="shared" si="549"/>
        <v>0.58333333331393078</v>
      </c>
      <c r="F8786">
        <v>62.1</v>
      </c>
      <c r="K8786" t="s">
        <v>18392</v>
      </c>
      <c r="L8786">
        <v>62.6</v>
      </c>
      <c r="N8786" t="s">
        <v>18500</v>
      </c>
      <c r="O8786" t="str">
        <f t="shared" si="550"/>
        <v xml:space="preserve">5-5-2012 22:35 </v>
      </c>
      <c r="P8786">
        <f t="shared" si="551"/>
        <v>0.73333333327900618</v>
      </c>
      <c r="Q8786">
        <v>68</v>
      </c>
      <c r="R8786">
        <v>0.99999999994179234</v>
      </c>
      <c r="S8786">
        <v>82.4</v>
      </c>
    </row>
    <row r="8787" spans="1:19" x14ac:dyDescent="0.25">
      <c r="A8787" t="s">
        <v>8818</v>
      </c>
      <c r="B8787">
        <v>62.6</v>
      </c>
      <c r="D8787" t="str">
        <f t="shared" si="548"/>
        <v xml:space="preserve">5-11-2011 0:16 </v>
      </c>
      <c r="E8787">
        <f t="shared" si="549"/>
        <v>0.41666666662786156</v>
      </c>
      <c r="F8787">
        <v>62.6</v>
      </c>
      <c r="K8787" t="s">
        <v>18393</v>
      </c>
      <c r="L8787">
        <v>69.8</v>
      </c>
      <c r="N8787" t="s">
        <v>18501</v>
      </c>
      <c r="O8787" t="str">
        <f t="shared" si="550"/>
        <v xml:space="preserve">5-5-2012 21:51 </v>
      </c>
      <c r="P8787">
        <f t="shared" si="551"/>
        <v>0.56666666659293696</v>
      </c>
      <c r="Q8787">
        <v>69.099999999999994</v>
      </c>
      <c r="R8787">
        <v>0.68333333329064772</v>
      </c>
      <c r="S8787">
        <v>82.4</v>
      </c>
    </row>
    <row r="8788" spans="1:19" x14ac:dyDescent="0.25">
      <c r="A8788" t="s">
        <v>8819</v>
      </c>
      <c r="B8788">
        <v>63</v>
      </c>
      <c r="D8788" t="str">
        <f t="shared" si="548"/>
        <v xml:space="preserve">5-10-2011 23:51 </v>
      </c>
      <c r="E8788">
        <f t="shared" si="549"/>
        <v>0.38333333336049691</v>
      </c>
      <c r="F8788">
        <v>63</v>
      </c>
      <c r="K8788" t="s">
        <v>18394</v>
      </c>
      <c r="L8788">
        <v>69.8</v>
      </c>
      <c r="N8788" t="s">
        <v>18502</v>
      </c>
      <c r="O8788" t="str">
        <f t="shared" si="550"/>
        <v xml:space="preserve">5-5-2012 21:17 </v>
      </c>
      <c r="P8788">
        <f t="shared" si="551"/>
        <v>0.43333333334885538</v>
      </c>
      <c r="Q8788">
        <v>69.8</v>
      </c>
      <c r="R8788">
        <v>0.56666666676755995</v>
      </c>
      <c r="S8788">
        <v>82.4</v>
      </c>
    </row>
    <row r="8789" spans="1:19" x14ac:dyDescent="0.25">
      <c r="A8789" t="s">
        <v>8820</v>
      </c>
      <c r="B8789">
        <v>64.400000000000006</v>
      </c>
      <c r="D8789" t="str">
        <f t="shared" si="548"/>
        <v xml:space="preserve">5-10-2011 23:28 </v>
      </c>
      <c r="E8789">
        <f t="shared" si="549"/>
        <v>0.31666666665114462</v>
      </c>
      <c r="F8789">
        <v>64.400000000000006</v>
      </c>
      <c r="K8789" t="s">
        <v>18395</v>
      </c>
      <c r="L8789">
        <v>72</v>
      </c>
      <c r="N8789" t="s">
        <v>18503</v>
      </c>
      <c r="O8789" t="str">
        <f t="shared" si="550"/>
        <v xml:space="preserve">5-5-2012 20:51 </v>
      </c>
      <c r="P8789">
        <f t="shared" si="551"/>
        <v>1.0000000001164153</v>
      </c>
      <c r="Q8789">
        <v>69.099999999999994</v>
      </c>
      <c r="R8789">
        <v>0.39999999990686774</v>
      </c>
      <c r="S8789">
        <v>82.4</v>
      </c>
    </row>
    <row r="8790" spans="1:19" x14ac:dyDescent="0.25">
      <c r="A8790" t="s">
        <v>8821</v>
      </c>
      <c r="B8790">
        <v>64.400000000000006</v>
      </c>
      <c r="D8790" t="str">
        <f t="shared" si="548"/>
        <v xml:space="preserve">5-10-2011 23:09 </v>
      </c>
      <c r="E8790">
        <f t="shared" si="549"/>
        <v>0.30000000010477379</v>
      </c>
      <c r="F8790">
        <v>64.400000000000006</v>
      </c>
      <c r="K8790" t="s">
        <v>18396</v>
      </c>
      <c r="L8790">
        <v>75</v>
      </c>
      <c r="N8790" t="s">
        <v>18504</v>
      </c>
      <c r="O8790" t="str">
        <f t="shared" si="550"/>
        <v xml:space="preserve">5-5-2012 19:51 </v>
      </c>
      <c r="P8790">
        <f t="shared" si="551"/>
        <v>0.99999999994179234</v>
      </c>
      <c r="Q8790">
        <v>69.099999999999994</v>
      </c>
      <c r="R8790">
        <v>0.46666666661622003</v>
      </c>
      <c r="S8790">
        <v>82.4</v>
      </c>
    </row>
    <row r="8791" spans="1:19" x14ac:dyDescent="0.25">
      <c r="A8791" t="s">
        <v>8822</v>
      </c>
      <c r="B8791">
        <v>70</v>
      </c>
      <c r="D8791" t="str">
        <f t="shared" si="548"/>
        <v xml:space="preserve">5-10-2011 22:51 </v>
      </c>
      <c r="E8791">
        <f t="shared" si="549"/>
        <v>0.29999999993015081</v>
      </c>
      <c r="F8791">
        <v>70</v>
      </c>
      <c r="K8791" t="s">
        <v>18397</v>
      </c>
      <c r="L8791">
        <v>75.2</v>
      </c>
      <c r="N8791" t="s">
        <v>18505</v>
      </c>
      <c r="O8791" t="str">
        <f t="shared" si="550"/>
        <v xml:space="preserve">5-5-2012 18:51 </v>
      </c>
      <c r="P8791">
        <f t="shared" si="551"/>
        <v>0.36666666663950309</v>
      </c>
      <c r="Q8791">
        <v>69.099999999999994</v>
      </c>
      <c r="R8791">
        <v>0.99999999994179234</v>
      </c>
      <c r="S8791">
        <v>82.4</v>
      </c>
    </row>
    <row r="8792" spans="1:19" x14ac:dyDescent="0.25">
      <c r="A8792" t="s">
        <v>8823</v>
      </c>
      <c r="B8792">
        <v>71.599999999999994</v>
      </c>
      <c r="D8792" t="str">
        <f t="shared" si="548"/>
        <v xml:space="preserve">5-10-2011 22:33 </v>
      </c>
      <c r="E8792">
        <f t="shared" si="549"/>
        <v>0.70000000001164153</v>
      </c>
      <c r="F8792">
        <v>71.599999999999994</v>
      </c>
      <c r="K8792" t="s">
        <v>18398</v>
      </c>
      <c r="L8792">
        <v>77</v>
      </c>
      <c r="N8792" t="s">
        <v>18506</v>
      </c>
      <c r="O8792" t="str">
        <f t="shared" si="550"/>
        <v xml:space="preserve">5-5-2012 18:29 </v>
      </c>
      <c r="P8792">
        <f t="shared" si="551"/>
        <v>0.63333333330228925</v>
      </c>
      <c r="Q8792">
        <v>69.8</v>
      </c>
      <c r="R8792">
        <v>0.65000000002328306</v>
      </c>
      <c r="S8792">
        <v>82.4</v>
      </c>
    </row>
    <row r="8793" spans="1:19" x14ac:dyDescent="0.25">
      <c r="A8793" t="s">
        <v>8824</v>
      </c>
      <c r="B8793">
        <v>71.099999999999994</v>
      </c>
      <c r="D8793" t="str">
        <f t="shared" si="548"/>
        <v xml:space="preserve">5-10-2011 21:51 </v>
      </c>
      <c r="E8793">
        <f t="shared" si="549"/>
        <v>0.99999999994179234</v>
      </c>
      <c r="F8793">
        <v>71.099999999999994</v>
      </c>
      <c r="K8793" t="s">
        <v>18399</v>
      </c>
      <c r="L8793">
        <v>73.900000000000006</v>
      </c>
      <c r="N8793" t="s">
        <v>18507</v>
      </c>
      <c r="O8793" t="str">
        <f t="shared" si="550"/>
        <v xml:space="preserve">5-5-2012 17:51 </v>
      </c>
      <c r="P8793">
        <f t="shared" si="551"/>
        <v>1.0000000001164153</v>
      </c>
      <c r="Q8793">
        <v>71.099999999999994</v>
      </c>
      <c r="R8793">
        <v>0.99999999994179234</v>
      </c>
      <c r="S8793">
        <v>82.9</v>
      </c>
    </row>
    <row r="8794" spans="1:19" x14ac:dyDescent="0.25">
      <c r="A8794" t="s">
        <v>8825</v>
      </c>
      <c r="B8794">
        <v>72</v>
      </c>
      <c r="D8794" t="str">
        <f t="shared" si="548"/>
        <v xml:space="preserve">5-10-2011 20:51 </v>
      </c>
      <c r="E8794">
        <f t="shared" si="549"/>
        <v>1.0000000001164153</v>
      </c>
      <c r="F8794">
        <v>72</v>
      </c>
      <c r="K8794" t="s">
        <v>18400</v>
      </c>
      <c r="L8794">
        <v>71.099999999999994</v>
      </c>
      <c r="N8794" t="s">
        <v>18508</v>
      </c>
      <c r="O8794" t="str">
        <f t="shared" si="550"/>
        <v xml:space="preserve">5-5-2012 16:51 </v>
      </c>
      <c r="P8794">
        <f t="shared" si="551"/>
        <v>0.43333333317423239</v>
      </c>
      <c r="Q8794">
        <v>73</v>
      </c>
      <c r="R8794">
        <v>1.0000000001164153</v>
      </c>
      <c r="S8794">
        <v>82.9</v>
      </c>
    </row>
    <row r="8795" spans="1:19" x14ac:dyDescent="0.25">
      <c r="A8795" t="s">
        <v>8826</v>
      </c>
      <c r="B8795">
        <v>73.900000000000006</v>
      </c>
      <c r="D8795" t="str">
        <f t="shared" si="548"/>
        <v xml:space="preserve">5-10-2011 19:51 </v>
      </c>
      <c r="E8795">
        <f t="shared" si="549"/>
        <v>0.99999999994179234</v>
      </c>
      <c r="F8795">
        <v>73.900000000000006</v>
      </c>
      <c r="K8795" t="s">
        <v>18401</v>
      </c>
      <c r="L8795">
        <v>71.099999999999994</v>
      </c>
      <c r="N8795" t="s">
        <v>18509</v>
      </c>
      <c r="O8795" t="str">
        <f t="shared" si="550"/>
        <v xml:space="preserve">5-5-2012 16:25 </v>
      </c>
      <c r="P8795">
        <f t="shared" si="551"/>
        <v>0.56666666676755995</v>
      </c>
      <c r="Q8795">
        <v>75.2</v>
      </c>
      <c r="R8795">
        <v>0.99999999994179234</v>
      </c>
      <c r="S8795">
        <v>82.9</v>
      </c>
    </row>
    <row r="8796" spans="1:19" x14ac:dyDescent="0.25">
      <c r="A8796" t="s">
        <v>8827</v>
      </c>
      <c r="B8796">
        <v>77</v>
      </c>
      <c r="D8796" t="str">
        <f t="shared" si="548"/>
        <v xml:space="preserve">5-10-2011 18:51 </v>
      </c>
      <c r="E8796">
        <f t="shared" si="549"/>
        <v>0.99999999994179234</v>
      </c>
      <c r="F8796">
        <v>77</v>
      </c>
      <c r="K8796" t="s">
        <v>18402</v>
      </c>
      <c r="L8796">
        <v>69.099999999999994</v>
      </c>
      <c r="N8796" t="s">
        <v>18510</v>
      </c>
      <c r="O8796" t="str">
        <f t="shared" si="550"/>
        <v xml:space="preserve">5-5-2012 15:51 </v>
      </c>
      <c r="P8796">
        <f t="shared" si="551"/>
        <v>0.34999999991850927</v>
      </c>
      <c r="Q8796">
        <v>79</v>
      </c>
      <c r="R8796">
        <v>0.99999999994179234</v>
      </c>
      <c r="S8796">
        <v>82.9</v>
      </c>
    </row>
    <row r="8797" spans="1:19" x14ac:dyDescent="0.25">
      <c r="A8797" t="s">
        <v>8828</v>
      </c>
      <c r="B8797">
        <v>79</v>
      </c>
      <c r="D8797" t="str">
        <f t="shared" si="548"/>
        <v xml:space="preserve">5-10-2011 17:51 </v>
      </c>
      <c r="E8797">
        <f t="shared" si="549"/>
        <v>1.0000000001164153</v>
      </c>
      <c r="F8797">
        <v>79</v>
      </c>
      <c r="K8797" t="s">
        <v>18403</v>
      </c>
      <c r="L8797">
        <v>68</v>
      </c>
      <c r="N8797" t="s">
        <v>18511</v>
      </c>
      <c r="O8797" t="str">
        <f t="shared" si="550"/>
        <v xml:space="preserve">5-5-2012 15:30 </v>
      </c>
      <c r="P8797">
        <f t="shared" si="551"/>
        <v>0.65000000002328306</v>
      </c>
      <c r="Q8797">
        <v>75.2</v>
      </c>
      <c r="R8797">
        <v>0.99999999994179234</v>
      </c>
      <c r="S8797">
        <v>82.9</v>
      </c>
    </row>
    <row r="8798" spans="1:19" x14ac:dyDescent="0.25">
      <c r="A8798" t="s">
        <v>8829</v>
      </c>
      <c r="B8798">
        <v>81</v>
      </c>
      <c r="D8798" t="str">
        <f t="shared" si="548"/>
        <v xml:space="preserve">5-10-2011 16:51 </v>
      </c>
      <c r="E8798">
        <f t="shared" si="549"/>
        <v>0.99999999994179234</v>
      </c>
      <c r="F8798">
        <v>81</v>
      </c>
      <c r="K8798" t="s">
        <v>18404</v>
      </c>
      <c r="L8798">
        <v>68</v>
      </c>
      <c r="N8798" t="s">
        <v>18512</v>
      </c>
      <c r="O8798" t="str">
        <f t="shared" si="550"/>
        <v xml:space="preserve">5-5-2012 14:51 </v>
      </c>
      <c r="P8798">
        <f t="shared" si="551"/>
        <v>0.43333333334885538</v>
      </c>
      <c r="Q8798">
        <v>71.099999999999994</v>
      </c>
      <c r="R8798">
        <v>0.99999999994179234</v>
      </c>
      <c r="S8798">
        <v>82.9</v>
      </c>
    </row>
    <row r="8799" spans="1:19" x14ac:dyDescent="0.25">
      <c r="A8799" t="s">
        <v>8830</v>
      </c>
      <c r="B8799">
        <v>81</v>
      </c>
      <c r="D8799" t="str">
        <f t="shared" si="548"/>
        <v xml:space="preserve">5-10-2011 15:51 </v>
      </c>
      <c r="E8799">
        <f t="shared" si="549"/>
        <v>0.99999999994179234</v>
      </c>
      <c r="F8799">
        <v>81</v>
      </c>
      <c r="K8799" t="s">
        <v>18405</v>
      </c>
      <c r="L8799">
        <v>66.900000000000006</v>
      </c>
      <c r="N8799" t="s">
        <v>18513</v>
      </c>
      <c r="O8799" t="str">
        <f t="shared" si="550"/>
        <v xml:space="preserve">5-5-2012 14:25 </v>
      </c>
      <c r="P8799">
        <f t="shared" si="551"/>
        <v>0.56666666676755995</v>
      </c>
      <c r="Q8799">
        <v>75.2</v>
      </c>
      <c r="R8799">
        <v>0.99999999994179234</v>
      </c>
      <c r="S8799">
        <v>82.9</v>
      </c>
    </row>
    <row r="8800" spans="1:19" x14ac:dyDescent="0.25">
      <c r="A8800" t="s">
        <v>8831</v>
      </c>
      <c r="B8800">
        <v>80.099999999999994</v>
      </c>
      <c r="D8800" t="str">
        <f t="shared" si="548"/>
        <v xml:space="preserve">5-10-2011 14:51 </v>
      </c>
      <c r="E8800">
        <f t="shared" si="549"/>
        <v>1.0000000001164153</v>
      </c>
      <c r="F8800">
        <v>80.099999999999994</v>
      </c>
      <c r="K8800" t="s">
        <v>18406</v>
      </c>
      <c r="L8800">
        <v>66.2</v>
      </c>
      <c r="N8800" t="s">
        <v>18514</v>
      </c>
      <c r="O8800" t="str">
        <f t="shared" si="550"/>
        <v xml:space="preserve">5-5-2012 13:51 </v>
      </c>
      <c r="P8800">
        <f t="shared" si="551"/>
        <v>0.44999999989522621</v>
      </c>
      <c r="Q8800">
        <v>75.900000000000006</v>
      </c>
      <c r="R8800">
        <v>0.99999999994179234</v>
      </c>
      <c r="S8800">
        <v>82.9</v>
      </c>
    </row>
    <row r="8801" spans="1:19" x14ac:dyDescent="0.25">
      <c r="A8801" t="s">
        <v>8832</v>
      </c>
      <c r="B8801">
        <v>79</v>
      </c>
      <c r="D8801" t="str">
        <f t="shared" si="548"/>
        <v xml:space="preserve">5-10-2011 13:51 </v>
      </c>
      <c r="E8801">
        <f t="shared" si="549"/>
        <v>0.99999999994179234</v>
      </c>
      <c r="F8801">
        <v>79</v>
      </c>
      <c r="K8801" t="s">
        <v>18407</v>
      </c>
      <c r="L8801">
        <v>66</v>
      </c>
      <c r="N8801" t="s">
        <v>18515</v>
      </c>
      <c r="O8801" t="str">
        <f t="shared" si="550"/>
        <v xml:space="preserve">5-5-2012 13:24 </v>
      </c>
      <c r="P8801">
        <f t="shared" si="551"/>
        <v>0.55000000004656613</v>
      </c>
      <c r="Q8801">
        <v>77</v>
      </c>
      <c r="R8801">
        <v>1.0000000001164153</v>
      </c>
      <c r="S8801">
        <v>82.9</v>
      </c>
    </row>
    <row r="8802" spans="1:19" x14ac:dyDescent="0.25">
      <c r="A8802" t="s">
        <v>8833</v>
      </c>
      <c r="B8802">
        <v>77</v>
      </c>
      <c r="D8802" t="str">
        <f t="shared" si="548"/>
        <v xml:space="preserve">5-10-2011 12:51 </v>
      </c>
      <c r="E8802">
        <f t="shared" si="549"/>
        <v>0.99999999994179234</v>
      </c>
      <c r="F8802">
        <v>77</v>
      </c>
      <c r="K8802" t="s">
        <v>18408</v>
      </c>
      <c r="L8802">
        <v>66</v>
      </c>
      <c r="N8802" t="s">
        <v>18516</v>
      </c>
      <c r="O8802" t="str">
        <f t="shared" si="550"/>
        <v xml:space="preserve">5-5-2012 12:51 </v>
      </c>
      <c r="P8802">
        <f t="shared" si="551"/>
        <v>0.99999999994179234</v>
      </c>
      <c r="Q8802">
        <v>84</v>
      </c>
      <c r="R8802">
        <v>0.99999999994179234</v>
      </c>
      <c r="S8802">
        <v>82.9</v>
      </c>
    </row>
    <row r="8803" spans="1:19" x14ac:dyDescent="0.25">
      <c r="A8803" t="s">
        <v>8834</v>
      </c>
      <c r="B8803">
        <v>75</v>
      </c>
      <c r="D8803" t="str">
        <f t="shared" si="548"/>
        <v xml:space="preserve">5-10-2011 11:51 </v>
      </c>
      <c r="E8803">
        <f t="shared" si="549"/>
        <v>1.0000000001164153</v>
      </c>
      <c r="F8803">
        <v>75</v>
      </c>
      <c r="K8803" t="s">
        <v>18409</v>
      </c>
      <c r="L8803">
        <v>66.2</v>
      </c>
      <c r="N8803" t="s">
        <v>18517</v>
      </c>
      <c r="O8803" t="str">
        <f t="shared" si="550"/>
        <v xml:space="preserve">5-5-2012 11:51 </v>
      </c>
      <c r="P8803">
        <f t="shared" si="551"/>
        <v>1.0000000001164153</v>
      </c>
      <c r="Q8803">
        <v>81</v>
      </c>
      <c r="R8803">
        <v>0.99999999994179234</v>
      </c>
      <c r="S8803">
        <v>82.9</v>
      </c>
    </row>
    <row r="8804" spans="1:19" x14ac:dyDescent="0.25">
      <c r="A8804" t="s">
        <v>8835</v>
      </c>
      <c r="B8804">
        <v>73.900000000000006</v>
      </c>
      <c r="D8804" t="str">
        <f t="shared" si="548"/>
        <v xml:space="preserve">5-10-2011 10:51 </v>
      </c>
      <c r="E8804">
        <f t="shared" si="549"/>
        <v>0.99999999994179234</v>
      </c>
      <c r="F8804">
        <v>73.900000000000006</v>
      </c>
      <c r="K8804" t="s">
        <v>18410</v>
      </c>
      <c r="L8804">
        <v>66</v>
      </c>
      <c r="N8804" t="s">
        <v>18518</v>
      </c>
      <c r="O8804" t="str">
        <f t="shared" si="550"/>
        <v xml:space="preserve">5-5-2012 10:51 </v>
      </c>
      <c r="P8804">
        <f t="shared" si="551"/>
        <v>0.99999999994179234</v>
      </c>
      <c r="Q8804">
        <v>81</v>
      </c>
      <c r="R8804">
        <v>1.0000000001164153</v>
      </c>
      <c r="S8804">
        <v>82.9</v>
      </c>
    </row>
    <row r="8805" spans="1:19" x14ac:dyDescent="0.25">
      <c r="A8805" t="s">
        <v>8836</v>
      </c>
      <c r="B8805">
        <v>70</v>
      </c>
      <c r="D8805" t="str">
        <f t="shared" si="548"/>
        <v xml:space="preserve">5-10-2011 9:51 </v>
      </c>
      <c r="E8805">
        <f t="shared" si="549"/>
        <v>0.99999999994179234</v>
      </c>
      <c r="F8805">
        <v>70</v>
      </c>
      <c r="K8805" t="s">
        <v>18411</v>
      </c>
      <c r="L8805">
        <v>66</v>
      </c>
      <c r="N8805" t="s">
        <v>18519</v>
      </c>
      <c r="O8805" t="str">
        <f t="shared" si="550"/>
        <v xml:space="preserve">5-5-2012 9:51 </v>
      </c>
      <c r="P8805">
        <f t="shared" si="551"/>
        <v>0.99999999994179234</v>
      </c>
      <c r="Q8805">
        <v>80.099999999999994</v>
      </c>
      <c r="R8805">
        <v>0.99999999994179234</v>
      </c>
      <c r="S8805">
        <v>82.9</v>
      </c>
    </row>
    <row r="8806" spans="1:19" x14ac:dyDescent="0.25">
      <c r="A8806" t="s">
        <v>8837</v>
      </c>
      <c r="B8806">
        <v>64.900000000000006</v>
      </c>
      <c r="D8806" t="str">
        <f t="shared" si="548"/>
        <v xml:space="preserve">5-10-2011 8:51 </v>
      </c>
      <c r="E8806">
        <f t="shared" si="549"/>
        <v>1.0000000001164153</v>
      </c>
      <c r="F8806">
        <v>64.900000000000006</v>
      </c>
      <c r="K8806" t="s">
        <v>18412</v>
      </c>
      <c r="L8806">
        <v>68</v>
      </c>
      <c r="N8806" t="s">
        <v>18520</v>
      </c>
      <c r="O8806" t="str">
        <f t="shared" si="550"/>
        <v xml:space="preserve">5-5-2012 8:51 </v>
      </c>
      <c r="P8806">
        <f t="shared" si="551"/>
        <v>1.0000000001164153</v>
      </c>
      <c r="Q8806">
        <v>75</v>
      </c>
      <c r="R8806">
        <v>0.99999999994179234</v>
      </c>
      <c r="S8806">
        <v>82.9</v>
      </c>
    </row>
    <row r="8807" spans="1:19" x14ac:dyDescent="0.25">
      <c r="A8807" t="s">
        <v>8838</v>
      </c>
      <c r="B8807">
        <v>64</v>
      </c>
      <c r="D8807" t="str">
        <f t="shared" si="548"/>
        <v xml:space="preserve">5-10-2011 7:51 </v>
      </c>
      <c r="E8807">
        <f t="shared" si="549"/>
        <v>0.99999999994179234</v>
      </c>
      <c r="F8807">
        <v>64</v>
      </c>
      <c r="K8807" t="s">
        <v>18413</v>
      </c>
      <c r="L8807">
        <v>69.099999999999994</v>
      </c>
      <c r="N8807" t="s">
        <v>18521</v>
      </c>
      <c r="O8807" t="str">
        <f t="shared" si="550"/>
        <v xml:space="preserve">5-5-2012 7:51 </v>
      </c>
      <c r="P8807">
        <f t="shared" si="551"/>
        <v>0.99999999994179234</v>
      </c>
      <c r="Q8807">
        <v>70</v>
      </c>
      <c r="R8807">
        <v>0.41666666662786156</v>
      </c>
      <c r="S8807">
        <v>82.9</v>
      </c>
    </row>
    <row r="8808" spans="1:19" x14ac:dyDescent="0.25">
      <c r="A8808" t="s">
        <v>8839</v>
      </c>
      <c r="B8808">
        <v>59</v>
      </c>
      <c r="D8808" t="str">
        <f t="shared" si="548"/>
        <v xml:space="preserve">5-10-2011 6:51 </v>
      </c>
      <c r="E8808">
        <f t="shared" si="549"/>
        <v>0.99999999994179234</v>
      </c>
      <c r="F8808">
        <v>59</v>
      </c>
      <c r="K8808" t="s">
        <v>18414</v>
      </c>
      <c r="L8808">
        <v>70</v>
      </c>
      <c r="N8808" t="s">
        <v>18522</v>
      </c>
      <c r="O8808" t="str">
        <f t="shared" si="550"/>
        <v xml:space="preserve">5-5-2012 6:51 </v>
      </c>
      <c r="P8808">
        <f t="shared" si="551"/>
        <v>0.99999999994179234</v>
      </c>
      <c r="Q8808">
        <v>64.900000000000006</v>
      </c>
      <c r="R8808">
        <v>0.43333333334885538</v>
      </c>
      <c r="S8808">
        <v>82.9</v>
      </c>
    </row>
    <row r="8809" spans="1:19" x14ac:dyDescent="0.25">
      <c r="A8809" t="s">
        <v>8840</v>
      </c>
      <c r="B8809">
        <v>59</v>
      </c>
      <c r="D8809" t="str">
        <f t="shared" si="548"/>
        <v xml:space="preserve">5-10-2011 5:51 </v>
      </c>
      <c r="E8809">
        <f t="shared" si="549"/>
        <v>1.0000000001164153</v>
      </c>
      <c r="F8809">
        <v>59</v>
      </c>
      <c r="K8809" t="s">
        <v>18415</v>
      </c>
      <c r="L8809">
        <v>72</v>
      </c>
      <c r="N8809" t="s">
        <v>18523</v>
      </c>
      <c r="O8809" t="str">
        <f t="shared" si="550"/>
        <v xml:space="preserve">5-5-2012 5:51 </v>
      </c>
      <c r="P8809">
        <f t="shared" si="551"/>
        <v>1.0000000001164153</v>
      </c>
      <c r="Q8809">
        <v>64.900000000000006</v>
      </c>
      <c r="R8809">
        <v>0.99999999994179234</v>
      </c>
      <c r="S8809">
        <v>82.9</v>
      </c>
    </row>
    <row r="8810" spans="1:19" x14ac:dyDescent="0.25">
      <c r="A8810" t="s">
        <v>8841</v>
      </c>
      <c r="B8810">
        <v>55.9</v>
      </c>
      <c r="D8810" t="str">
        <f t="shared" si="548"/>
        <v xml:space="preserve">5-10-2011 4:51 </v>
      </c>
      <c r="E8810">
        <f t="shared" si="549"/>
        <v>0.99999999994179234</v>
      </c>
      <c r="F8810">
        <v>55.9</v>
      </c>
      <c r="K8810" t="s">
        <v>18416</v>
      </c>
      <c r="L8810">
        <v>73</v>
      </c>
      <c r="N8810" t="s">
        <v>18524</v>
      </c>
      <c r="O8810" t="str">
        <f t="shared" si="550"/>
        <v xml:space="preserve">5-5-2012 4:51 </v>
      </c>
      <c r="P8810">
        <f t="shared" si="551"/>
        <v>0.99999999994179234</v>
      </c>
      <c r="Q8810">
        <v>68</v>
      </c>
      <c r="R8810">
        <v>0.99999999994179234</v>
      </c>
      <c r="S8810">
        <v>82.9</v>
      </c>
    </row>
    <row r="8811" spans="1:19" x14ac:dyDescent="0.25">
      <c r="A8811" t="s">
        <v>8842</v>
      </c>
      <c r="B8811">
        <v>61</v>
      </c>
      <c r="D8811" t="str">
        <f t="shared" si="548"/>
        <v xml:space="preserve">5-10-2011 3:51 </v>
      </c>
      <c r="E8811">
        <f t="shared" si="549"/>
        <v>0.99999999994179234</v>
      </c>
      <c r="F8811">
        <v>61</v>
      </c>
      <c r="K8811" t="s">
        <v>18417</v>
      </c>
      <c r="L8811">
        <v>73.900000000000006</v>
      </c>
      <c r="N8811" t="s">
        <v>18525</v>
      </c>
      <c r="O8811" t="str">
        <f t="shared" si="550"/>
        <v xml:space="preserve">5-5-2012 3:51 </v>
      </c>
      <c r="P8811">
        <f t="shared" si="551"/>
        <v>0.99999999994179234</v>
      </c>
      <c r="Q8811">
        <v>66.900000000000006</v>
      </c>
      <c r="R8811">
        <v>0.99999999994179234</v>
      </c>
      <c r="S8811">
        <v>82.9</v>
      </c>
    </row>
    <row r="8812" spans="1:19" x14ac:dyDescent="0.25">
      <c r="A8812" t="s">
        <v>8843</v>
      </c>
      <c r="B8812">
        <v>62.1</v>
      </c>
      <c r="D8812" t="str">
        <f t="shared" si="548"/>
        <v xml:space="preserve">5-10-2011 2:51 </v>
      </c>
      <c r="E8812">
        <f t="shared" si="549"/>
        <v>1.0000000001164153</v>
      </c>
      <c r="F8812">
        <v>62.1</v>
      </c>
      <c r="K8812" t="s">
        <v>18418</v>
      </c>
      <c r="L8812">
        <v>75</v>
      </c>
      <c r="N8812" t="s">
        <v>18526</v>
      </c>
      <c r="O8812" t="str">
        <f t="shared" si="550"/>
        <v xml:space="preserve">5-5-2012 2:51 </v>
      </c>
      <c r="P8812">
        <f t="shared" si="551"/>
        <v>1.0000000001164153</v>
      </c>
      <c r="Q8812">
        <v>68</v>
      </c>
      <c r="R8812">
        <v>0.99999999994179234</v>
      </c>
      <c r="S8812">
        <v>82.9</v>
      </c>
    </row>
    <row r="8813" spans="1:19" x14ac:dyDescent="0.25">
      <c r="A8813" t="s">
        <v>8844</v>
      </c>
      <c r="B8813">
        <v>64.900000000000006</v>
      </c>
      <c r="D8813" t="str">
        <f t="shared" si="548"/>
        <v xml:space="preserve">5-10-2011 1:51 </v>
      </c>
      <c r="E8813">
        <f t="shared" si="549"/>
        <v>0.99999999994179234</v>
      </c>
      <c r="F8813">
        <v>64.900000000000006</v>
      </c>
      <c r="K8813" t="s">
        <v>18419</v>
      </c>
      <c r="L8813">
        <v>77</v>
      </c>
      <c r="N8813" t="s">
        <v>18527</v>
      </c>
      <c r="O8813" t="str">
        <f t="shared" si="550"/>
        <v xml:space="preserve">5-5-2012 1:51 </v>
      </c>
      <c r="P8813">
        <f t="shared" si="551"/>
        <v>0.99999999994179234</v>
      </c>
      <c r="Q8813">
        <v>69.099999999999994</v>
      </c>
      <c r="R8813">
        <v>0.99999999994179234</v>
      </c>
      <c r="S8813">
        <v>82.9</v>
      </c>
    </row>
    <row r="8814" spans="1:19" x14ac:dyDescent="0.25">
      <c r="A8814" t="s">
        <v>8845</v>
      </c>
      <c r="B8814">
        <v>64</v>
      </c>
      <c r="D8814" t="str">
        <f t="shared" si="548"/>
        <v xml:space="preserve">5-10-2011 0:51 </v>
      </c>
      <c r="E8814">
        <f t="shared" si="549"/>
        <v>0.99999999994179234</v>
      </c>
      <c r="F8814">
        <v>64</v>
      </c>
      <c r="K8814" t="s">
        <v>18420</v>
      </c>
      <c r="L8814">
        <v>79</v>
      </c>
      <c r="N8814" t="s">
        <v>18528</v>
      </c>
      <c r="O8814" t="str">
        <f t="shared" si="550"/>
        <v xml:space="preserve">5-5-2012 0:51 </v>
      </c>
      <c r="P8814">
        <f t="shared" si="551"/>
        <v>0.99999999994179234</v>
      </c>
      <c r="Q8814">
        <v>71.099999999999994</v>
      </c>
      <c r="R8814">
        <v>0.99999999994179234</v>
      </c>
      <c r="S8814">
        <v>82.9</v>
      </c>
    </row>
    <row r="8815" spans="1:19" x14ac:dyDescent="0.25">
      <c r="A8815" t="s">
        <v>8846</v>
      </c>
      <c r="B8815">
        <v>64</v>
      </c>
      <c r="D8815" t="str">
        <f t="shared" si="548"/>
        <v xml:space="preserve">5-9-2011 23:51 </v>
      </c>
      <c r="E8815">
        <f t="shared" si="549"/>
        <v>1.0000000001164153</v>
      </c>
      <c r="F8815">
        <v>64</v>
      </c>
      <c r="K8815" t="s">
        <v>18421</v>
      </c>
      <c r="L8815">
        <v>80.099999999999994</v>
      </c>
      <c r="N8815" t="s">
        <v>18529</v>
      </c>
      <c r="O8815" t="str">
        <f t="shared" si="550"/>
        <v xml:space="preserve">5-4-2012 23:51 </v>
      </c>
      <c r="P8815">
        <f t="shared" si="551"/>
        <v>1.0000000001164153</v>
      </c>
      <c r="Q8815">
        <v>72</v>
      </c>
      <c r="R8815">
        <v>1.0000000001164153</v>
      </c>
      <c r="S8815">
        <v>82.9</v>
      </c>
    </row>
    <row r="8816" spans="1:19" x14ac:dyDescent="0.25">
      <c r="A8816" t="s">
        <v>8847</v>
      </c>
      <c r="B8816">
        <v>62.1</v>
      </c>
      <c r="D8816" t="str">
        <f t="shared" si="548"/>
        <v xml:space="preserve">5-9-2011 22:51 </v>
      </c>
      <c r="E8816">
        <f t="shared" si="549"/>
        <v>0.99999999994179234</v>
      </c>
      <c r="F8816">
        <v>62.1</v>
      </c>
      <c r="K8816" t="s">
        <v>18422</v>
      </c>
      <c r="L8816">
        <v>79</v>
      </c>
      <c r="N8816" t="s">
        <v>18530</v>
      </c>
      <c r="O8816" t="str">
        <f t="shared" si="550"/>
        <v xml:space="preserve">5-4-2012 22:51 </v>
      </c>
      <c r="P8816">
        <f t="shared" si="551"/>
        <v>0.99999999994179234</v>
      </c>
      <c r="Q8816">
        <v>75.900000000000006</v>
      </c>
      <c r="R8816">
        <v>0.99999999994179234</v>
      </c>
      <c r="S8816">
        <v>82.9</v>
      </c>
    </row>
    <row r="8817" spans="1:19" x14ac:dyDescent="0.25">
      <c r="A8817" t="s">
        <v>8848</v>
      </c>
      <c r="B8817">
        <v>64.900000000000006</v>
      </c>
      <c r="D8817" t="str">
        <f t="shared" si="548"/>
        <v xml:space="preserve">5-9-2011 21:51 </v>
      </c>
      <c r="E8817">
        <f t="shared" si="549"/>
        <v>0.99999999994179234</v>
      </c>
      <c r="F8817">
        <v>64.900000000000006</v>
      </c>
      <c r="K8817" t="s">
        <v>18423</v>
      </c>
      <c r="L8817">
        <v>79</v>
      </c>
      <c r="N8817" t="s">
        <v>18531</v>
      </c>
      <c r="O8817" t="str">
        <f t="shared" si="550"/>
        <v xml:space="preserve">5-4-2012 21:51 </v>
      </c>
      <c r="P8817">
        <f t="shared" si="551"/>
        <v>0.99999999994179234</v>
      </c>
      <c r="Q8817">
        <v>73.900000000000006</v>
      </c>
      <c r="R8817">
        <v>0.99999999994179234</v>
      </c>
      <c r="S8817">
        <v>82.9</v>
      </c>
    </row>
    <row r="8818" spans="1:19" x14ac:dyDescent="0.25">
      <c r="A8818" t="s">
        <v>8849</v>
      </c>
      <c r="B8818">
        <v>66.900000000000006</v>
      </c>
      <c r="D8818" t="str">
        <f t="shared" si="548"/>
        <v xml:space="preserve">5-9-2011 20:51 </v>
      </c>
      <c r="E8818">
        <f t="shared" si="549"/>
        <v>1.0000000001164153</v>
      </c>
      <c r="F8818">
        <v>66.900000000000006</v>
      </c>
      <c r="K8818" t="s">
        <v>18424</v>
      </c>
      <c r="L8818">
        <v>73.900000000000006</v>
      </c>
      <c r="N8818" t="s">
        <v>18532</v>
      </c>
      <c r="O8818" t="str">
        <f t="shared" si="550"/>
        <v xml:space="preserve">5-4-2012 20:51 </v>
      </c>
      <c r="P8818">
        <f t="shared" si="551"/>
        <v>1.0000000001164153</v>
      </c>
      <c r="Q8818">
        <v>75</v>
      </c>
      <c r="R8818">
        <v>1.0000000001164153</v>
      </c>
      <c r="S8818">
        <v>82.9</v>
      </c>
    </row>
    <row r="8819" spans="1:19" x14ac:dyDescent="0.25">
      <c r="A8819" t="s">
        <v>8850</v>
      </c>
      <c r="B8819">
        <v>72</v>
      </c>
      <c r="D8819" t="str">
        <f t="shared" si="548"/>
        <v xml:space="preserve">5-9-2011 19:51 </v>
      </c>
      <c r="E8819">
        <f t="shared" si="549"/>
        <v>0.99999999994179234</v>
      </c>
      <c r="F8819">
        <v>72</v>
      </c>
      <c r="K8819" t="s">
        <v>18425</v>
      </c>
      <c r="L8819">
        <v>73.900000000000006</v>
      </c>
      <c r="N8819" t="s">
        <v>18533</v>
      </c>
      <c r="O8819" t="str">
        <f t="shared" si="550"/>
        <v xml:space="preserve">5-4-2012 19:51 </v>
      </c>
      <c r="P8819">
        <f t="shared" si="551"/>
        <v>0.99999999994179234</v>
      </c>
      <c r="Q8819">
        <v>78.099999999999994</v>
      </c>
      <c r="R8819">
        <v>0.99999999994179234</v>
      </c>
      <c r="S8819">
        <v>82.9</v>
      </c>
    </row>
    <row r="8820" spans="1:19" x14ac:dyDescent="0.25">
      <c r="A8820" t="s">
        <v>8851</v>
      </c>
      <c r="B8820">
        <v>78.099999999999994</v>
      </c>
      <c r="D8820" t="str">
        <f t="shared" si="548"/>
        <v xml:space="preserve">5-9-2011 18:51 </v>
      </c>
      <c r="E8820">
        <f t="shared" si="549"/>
        <v>0.99999999994179234</v>
      </c>
      <c r="F8820">
        <v>78.099999999999994</v>
      </c>
      <c r="K8820" t="s">
        <v>18426</v>
      </c>
      <c r="L8820">
        <v>73</v>
      </c>
      <c r="N8820" t="s">
        <v>18534</v>
      </c>
      <c r="O8820" t="str">
        <f t="shared" si="550"/>
        <v xml:space="preserve">5-4-2012 18:51 </v>
      </c>
      <c r="P8820">
        <f t="shared" si="551"/>
        <v>0.99999999994179234</v>
      </c>
      <c r="Q8820">
        <v>84</v>
      </c>
      <c r="R8820">
        <v>0.99999999994179234</v>
      </c>
      <c r="S8820">
        <v>82.9</v>
      </c>
    </row>
    <row r="8821" spans="1:19" x14ac:dyDescent="0.25">
      <c r="A8821" t="s">
        <v>8852</v>
      </c>
      <c r="B8821">
        <v>78.099999999999994</v>
      </c>
      <c r="D8821" t="str">
        <f t="shared" si="548"/>
        <v xml:space="preserve">5-9-2011 17:51 </v>
      </c>
      <c r="E8821">
        <f t="shared" si="549"/>
        <v>1.0000000001164153</v>
      </c>
      <c r="F8821">
        <v>78.099999999999994</v>
      </c>
      <c r="K8821" t="s">
        <v>18427</v>
      </c>
      <c r="L8821">
        <v>72</v>
      </c>
      <c r="N8821" t="s">
        <v>18535</v>
      </c>
      <c r="O8821" t="str">
        <f t="shared" si="550"/>
        <v xml:space="preserve">5-4-2012 17:51 </v>
      </c>
      <c r="P8821">
        <f t="shared" si="551"/>
        <v>1.0000000001164153</v>
      </c>
      <c r="Q8821">
        <v>84.9</v>
      </c>
      <c r="R8821">
        <v>0.99999999994179234</v>
      </c>
      <c r="S8821">
        <v>82.9</v>
      </c>
    </row>
    <row r="8822" spans="1:19" x14ac:dyDescent="0.25">
      <c r="A8822" t="s">
        <v>8853</v>
      </c>
      <c r="B8822">
        <v>80.099999999999994</v>
      </c>
      <c r="D8822" t="str">
        <f t="shared" si="548"/>
        <v xml:space="preserve">5-9-2011 16:51 </v>
      </c>
      <c r="E8822">
        <f t="shared" si="549"/>
        <v>0.99999999994179234</v>
      </c>
      <c r="F8822">
        <v>80.099999999999994</v>
      </c>
      <c r="K8822" t="s">
        <v>18428</v>
      </c>
      <c r="L8822">
        <v>71.099999999999994</v>
      </c>
      <c r="N8822" t="s">
        <v>18536</v>
      </c>
      <c r="O8822" t="str">
        <f t="shared" si="550"/>
        <v xml:space="preserve">5-4-2012 16:51 </v>
      </c>
      <c r="P8822">
        <f t="shared" si="551"/>
        <v>0.99999999994179234</v>
      </c>
      <c r="Q8822">
        <v>87.1</v>
      </c>
      <c r="R8822">
        <v>1.0000000001164153</v>
      </c>
      <c r="S8822">
        <v>82.9</v>
      </c>
    </row>
    <row r="8823" spans="1:19" x14ac:dyDescent="0.25">
      <c r="A8823" t="s">
        <v>8854</v>
      </c>
      <c r="B8823">
        <v>77</v>
      </c>
      <c r="D8823" t="str">
        <f t="shared" si="548"/>
        <v xml:space="preserve">5-9-2011 15:51 </v>
      </c>
      <c r="E8823">
        <f t="shared" si="549"/>
        <v>0.99999999994179234</v>
      </c>
      <c r="F8823">
        <v>77</v>
      </c>
      <c r="K8823" t="s">
        <v>18429</v>
      </c>
      <c r="L8823">
        <v>66.900000000000006</v>
      </c>
      <c r="N8823" t="s">
        <v>18537</v>
      </c>
      <c r="O8823" t="str">
        <f t="shared" si="550"/>
        <v xml:space="preserve">5-4-2012 15:51 </v>
      </c>
      <c r="P8823">
        <f t="shared" si="551"/>
        <v>0.99999999994179234</v>
      </c>
      <c r="Q8823">
        <v>90</v>
      </c>
      <c r="R8823">
        <v>0.99999999994179234</v>
      </c>
      <c r="S8823">
        <v>82.9</v>
      </c>
    </row>
    <row r="8824" spans="1:19" x14ac:dyDescent="0.25">
      <c r="A8824" t="s">
        <v>8855</v>
      </c>
      <c r="B8824">
        <v>77</v>
      </c>
      <c r="D8824" t="str">
        <f t="shared" si="548"/>
        <v xml:space="preserve">5-9-2011 14:51 </v>
      </c>
      <c r="E8824">
        <f t="shared" si="549"/>
        <v>1.0000000001164153</v>
      </c>
      <c r="F8824">
        <v>77</v>
      </c>
      <c r="K8824" t="s">
        <v>18430</v>
      </c>
      <c r="L8824">
        <v>66.2</v>
      </c>
      <c r="N8824" t="s">
        <v>18538</v>
      </c>
      <c r="O8824" t="str">
        <f t="shared" si="550"/>
        <v xml:space="preserve">5-4-2012 14:51 </v>
      </c>
      <c r="P8824">
        <f t="shared" si="551"/>
        <v>1.0000000001164153</v>
      </c>
      <c r="Q8824">
        <v>87.1</v>
      </c>
      <c r="R8824">
        <v>0.99999999994179234</v>
      </c>
      <c r="S8824">
        <v>82.9</v>
      </c>
    </row>
    <row r="8825" spans="1:19" x14ac:dyDescent="0.25">
      <c r="A8825" t="s">
        <v>8856</v>
      </c>
      <c r="B8825">
        <v>75.900000000000006</v>
      </c>
      <c r="D8825" t="str">
        <f t="shared" si="548"/>
        <v xml:space="preserve">5-9-2011 13:51 </v>
      </c>
      <c r="E8825">
        <f t="shared" si="549"/>
        <v>0.99999999994179234</v>
      </c>
      <c r="F8825">
        <v>75.900000000000006</v>
      </c>
      <c r="K8825" t="s">
        <v>18431</v>
      </c>
      <c r="L8825">
        <v>64</v>
      </c>
      <c r="N8825" t="s">
        <v>18539</v>
      </c>
      <c r="O8825" t="str">
        <f t="shared" si="550"/>
        <v xml:space="preserve">5-4-2012 13:51 </v>
      </c>
      <c r="P8825">
        <f t="shared" si="551"/>
        <v>0.99999999994179234</v>
      </c>
      <c r="Q8825">
        <v>86</v>
      </c>
      <c r="R8825">
        <v>0.99999999994179234</v>
      </c>
      <c r="S8825">
        <v>82.9</v>
      </c>
    </row>
    <row r="8826" spans="1:19" x14ac:dyDescent="0.25">
      <c r="A8826" t="s">
        <v>8857</v>
      </c>
      <c r="B8826">
        <v>73.900000000000006</v>
      </c>
      <c r="D8826" t="str">
        <f t="shared" si="548"/>
        <v xml:space="preserve">5-9-2011 12:51 </v>
      </c>
      <c r="E8826">
        <f t="shared" si="549"/>
        <v>0.99999999994179234</v>
      </c>
      <c r="F8826">
        <v>73.900000000000006</v>
      </c>
      <c r="K8826" t="s">
        <v>18432</v>
      </c>
      <c r="L8826">
        <v>62.1</v>
      </c>
      <c r="N8826" t="s">
        <v>18540</v>
      </c>
      <c r="O8826" t="str">
        <f t="shared" si="550"/>
        <v xml:space="preserve">5-4-2012 12:51 </v>
      </c>
      <c r="P8826">
        <f t="shared" si="551"/>
        <v>0.99999999994179234</v>
      </c>
      <c r="Q8826">
        <v>87.1</v>
      </c>
      <c r="R8826">
        <v>0.99999999994179234</v>
      </c>
      <c r="S8826">
        <v>82.9</v>
      </c>
    </row>
    <row r="8827" spans="1:19" x14ac:dyDescent="0.25">
      <c r="A8827" t="s">
        <v>8858</v>
      </c>
      <c r="B8827">
        <v>73</v>
      </c>
      <c r="D8827" t="str">
        <f t="shared" si="548"/>
        <v xml:space="preserve">5-9-2011 11:51 </v>
      </c>
      <c r="E8827">
        <f t="shared" si="549"/>
        <v>1.0000000001164153</v>
      </c>
      <c r="F8827">
        <v>73</v>
      </c>
      <c r="K8827" t="s">
        <v>18433</v>
      </c>
      <c r="L8827">
        <v>60.8</v>
      </c>
      <c r="N8827" t="s">
        <v>18541</v>
      </c>
      <c r="O8827" t="str">
        <f t="shared" si="550"/>
        <v xml:space="preserve">5-4-2012 11:51 </v>
      </c>
      <c r="P8827">
        <f t="shared" si="551"/>
        <v>1.0000000001164153</v>
      </c>
      <c r="Q8827">
        <v>80.099999999999994</v>
      </c>
      <c r="R8827">
        <v>1.0000000001164153</v>
      </c>
      <c r="S8827">
        <v>82.9</v>
      </c>
    </row>
    <row r="8828" spans="1:19" x14ac:dyDescent="0.25">
      <c r="A8828" t="s">
        <v>8859</v>
      </c>
      <c r="B8828">
        <v>72</v>
      </c>
      <c r="D8828" t="str">
        <f t="shared" si="548"/>
        <v xml:space="preserve">5-9-2011 10:51 </v>
      </c>
      <c r="E8828">
        <f t="shared" si="549"/>
        <v>0.99999999994179234</v>
      </c>
      <c r="F8828">
        <v>72</v>
      </c>
      <c r="K8828" t="s">
        <v>18434</v>
      </c>
      <c r="L8828">
        <v>61</v>
      </c>
      <c r="N8828" t="s">
        <v>18542</v>
      </c>
      <c r="O8828" t="str">
        <f t="shared" si="550"/>
        <v xml:space="preserve">5-4-2012 10:51 </v>
      </c>
      <c r="P8828">
        <f t="shared" si="551"/>
        <v>0.99999999994179234</v>
      </c>
      <c r="Q8828">
        <v>82.9</v>
      </c>
      <c r="R8828">
        <v>0.99999999994179234</v>
      </c>
      <c r="S8828">
        <v>82.9</v>
      </c>
    </row>
    <row r="8829" spans="1:19" x14ac:dyDescent="0.25">
      <c r="A8829" t="s">
        <v>8860</v>
      </c>
      <c r="B8829">
        <v>68</v>
      </c>
      <c r="D8829" t="str">
        <f t="shared" si="548"/>
        <v xml:space="preserve">5-9-2011 9:51 </v>
      </c>
      <c r="E8829">
        <f t="shared" si="549"/>
        <v>0.99999999994179234</v>
      </c>
      <c r="F8829">
        <v>68</v>
      </c>
      <c r="K8829" t="s">
        <v>18435</v>
      </c>
      <c r="L8829">
        <v>62.6</v>
      </c>
      <c r="N8829" t="s">
        <v>18543</v>
      </c>
      <c r="O8829" t="str">
        <f t="shared" si="550"/>
        <v xml:space="preserve">5-4-2012 9:51 </v>
      </c>
      <c r="P8829">
        <f t="shared" si="551"/>
        <v>0.99999999994179234</v>
      </c>
      <c r="Q8829">
        <v>77</v>
      </c>
      <c r="R8829">
        <v>0.99999999994179234</v>
      </c>
      <c r="S8829">
        <v>82.9</v>
      </c>
    </row>
    <row r="8830" spans="1:19" x14ac:dyDescent="0.25">
      <c r="A8830" t="s">
        <v>8861</v>
      </c>
      <c r="B8830">
        <v>64.900000000000006</v>
      </c>
      <c r="D8830" t="str">
        <f t="shared" si="548"/>
        <v xml:space="preserve">5-9-2011 8:51 </v>
      </c>
      <c r="E8830">
        <f t="shared" si="549"/>
        <v>1.0000000001164153</v>
      </c>
      <c r="F8830">
        <v>64.900000000000006</v>
      </c>
      <c r="K8830" t="s">
        <v>18436</v>
      </c>
      <c r="L8830">
        <v>62.1</v>
      </c>
      <c r="N8830" t="s">
        <v>18544</v>
      </c>
      <c r="O8830" t="str">
        <f t="shared" si="550"/>
        <v xml:space="preserve">5-4-2012 8:51 </v>
      </c>
      <c r="P8830">
        <f t="shared" si="551"/>
        <v>1.0000000001164153</v>
      </c>
      <c r="Q8830">
        <v>72</v>
      </c>
      <c r="R8830">
        <v>0.99999999994179234</v>
      </c>
      <c r="S8830">
        <v>82.9</v>
      </c>
    </row>
    <row r="8831" spans="1:19" x14ac:dyDescent="0.25">
      <c r="A8831" t="s">
        <v>8862</v>
      </c>
      <c r="B8831">
        <v>55.9</v>
      </c>
      <c r="D8831" t="str">
        <f t="shared" si="548"/>
        <v xml:space="preserve">5-9-2011 7:51 </v>
      </c>
      <c r="E8831">
        <f t="shared" si="549"/>
        <v>0.99999999994179234</v>
      </c>
      <c r="F8831">
        <v>55.9</v>
      </c>
      <c r="K8831" t="s">
        <v>18437</v>
      </c>
      <c r="L8831">
        <v>62.1</v>
      </c>
      <c r="N8831" t="s">
        <v>18545</v>
      </c>
      <c r="O8831" t="str">
        <f t="shared" si="550"/>
        <v xml:space="preserve">5-4-2012 7:51 </v>
      </c>
      <c r="P8831">
        <f t="shared" si="551"/>
        <v>0.99999999994179234</v>
      </c>
      <c r="Q8831">
        <v>66.900000000000006</v>
      </c>
      <c r="R8831">
        <v>1.0000000001164153</v>
      </c>
      <c r="S8831">
        <v>82.9</v>
      </c>
    </row>
    <row r="8832" spans="1:19" x14ac:dyDescent="0.25">
      <c r="A8832" t="s">
        <v>8863</v>
      </c>
      <c r="B8832">
        <v>51.1</v>
      </c>
      <c r="D8832" t="str">
        <f t="shared" si="548"/>
        <v xml:space="preserve">5-9-2011 6:51 </v>
      </c>
      <c r="E8832">
        <f t="shared" si="549"/>
        <v>0.99999999994179234</v>
      </c>
      <c r="F8832">
        <v>51.1</v>
      </c>
      <c r="K8832" t="s">
        <v>18438</v>
      </c>
      <c r="L8832">
        <v>62.1</v>
      </c>
      <c r="N8832" t="s">
        <v>18546</v>
      </c>
      <c r="O8832" t="str">
        <f t="shared" si="550"/>
        <v xml:space="preserve">5-4-2012 6:51 </v>
      </c>
      <c r="P8832">
        <f t="shared" si="551"/>
        <v>0.99999999994179234</v>
      </c>
      <c r="Q8832">
        <v>64</v>
      </c>
      <c r="R8832">
        <v>0.99999999994179234</v>
      </c>
      <c r="S8832">
        <v>82.9</v>
      </c>
    </row>
    <row r="8833" spans="1:19" x14ac:dyDescent="0.25">
      <c r="A8833" t="s">
        <v>8864</v>
      </c>
      <c r="B8833">
        <v>52</v>
      </c>
      <c r="D8833" t="str">
        <f t="shared" si="548"/>
        <v xml:space="preserve">5-9-2011 5:51 </v>
      </c>
      <c r="E8833">
        <f t="shared" si="549"/>
        <v>1.0000000001164153</v>
      </c>
      <c r="F8833">
        <v>52</v>
      </c>
      <c r="K8833" t="s">
        <v>18439</v>
      </c>
      <c r="L8833">
        <v>63</v>
      </c>
      <c r="N8833" t="s">
        <v>18547</v>
      </c>
      <c r="O8833" t="str">
        <f t="shared" si="550"/>
        <v xml:space="preserve">5-4-2012 5:51 </v>
      </c>
      <c r="P8833">
        <f t="shared" si="551"/>
        <v>1.0000000001164153</v>
      </c>
      <c r="Q8833">
        <v>63</v>
      </c>
      <c r="R8833">
        <v>0.99999999994179234</v>
      </c>
      <c r="S8833">
        <v>82.9</v>
      </c>
    </row>
    <row r="8834" spans="1:19" x14ac:dyDescent="0.25">
      <c r="A8834" t="s">
        <v>8865</v>
      </c>
      <c r="B8834">
        <v>52</v>
      </c>
      <c r="D8834" t="str">
        <f t="shared" si="548"/>
        <v xml:space="preserve">5-9-2011 4:51 </v>
      </c>
      <c r="E8834">
        <f t="shared" si="549"/>
        <v>0.99999999994179234</v>
      </c>
      <c r="F8834">
        <v>52</v>
      </c>
      <c r="K8834" t="s">
        <v>18440</v>
      </c>
      <c r="L8834">
        <v>64.900000000000006</v>
      </c>
      <c r="N8834" t="s">
        <v>18548</v>
      </c>
      <c r="O8834" t="str">
        <f t="shared" si="550"/>
        <v xml:space="preserve">5-4-2012 4:51 </v>
      </c>
      <c r="P8834">
        <f t="shared" si="551"/>
        <v>0.99999999994179234</v>
      </c>
      <c r="Q8834">
        <v>62.1</v>
      </c>
      <c r="R8834">
        <v>0.99999999994179234</v>
      </c>
      <c r="S8834">
        <v>82.9</v>
      </c>
    </row>
    <row r="8835" spans="1:19" x14ac:dyDescent="0.25">
      <c r="A8835" t="s">
        <v>8866</v>
      </c>
      <c r="B8835">
        <v>53.1</v>
      </c>
      <c r="D8835" t="str">
        <f t="shared" ref="D8835:D8898" si="552">LEFT(A8835,LEN(A8835)-3)</f>
        <v xml:space="preserve">5-9-2011 3:51 </v>
      </c>
      <c r="E8835">
        <f t="shared" ref="E8835:E8898" si="553">(D8835-D8836)*24</f>
        <v>0.99999999994179234</v>
      </c>
      <c r="F8835">
        <v>53.1</v>
      </c>
      <c r="K8835" t="s">
        <v>18441</v>
      </c>
      <c r="L8835">
        <v>68</v>
      </c>
      <c r="N8835" t="s">
        <v>18549</v>
      </c>
      <c r="O8835" t="str">
        <f t="shared" ref="O8835:O8898" si="554">LEFT(N8835,LEN(N8835)-3)</f>
        <v xml:space="preserve">5-4-2012 3:51 </v>
      </c>
      <c r="P8835">
        <f t="shared" ref="P8835:P8898" si="555">(O8835-O8836)*24</f>
        <v>0.99999999994179234</v>
      </c>
      <c r="Q8835">
        <v>66.900000000000006</v>
      </c>
      <c r="R8835">
        <v>1.0000000001164153</v>
      </c>
      <c r="S8835">
        <v>82.9</v>
      </c>
    </row>
    <row r="8836" spans="1:19" x14ac:dyDescent="0.25">
      <c r="A8836" t="s">
        <v>8867</v>
      </c>
      <c r="B8836">
        <v>53.1</v>
      </c>
      <c r="D8836" t="str">
        <f t="shared" si="552"/>
        <v xml:space="preserve">5-9-2011 2:51 </v>
      </c>
      <c r="E8836">
        <f t="shared" si="553"/>
        <v>1.0000000001164153</v>
      </c>
      <c r="F8836">
        <v>53.1</v>
      </c>
      <c r="K8836" t="s">
        <v>18442</v>
      </c>
      <c r="L8836">
        <v>70</v>
      </c>
      <c r="N8836" t="s">
        <v>18550</v>
      </c>
      <c r="O8836" t="str">
        <f t="shared" si="554"/>
        <v xml:space="preserve">5-4-2012 2:51 </v>
      </c>
      <c r="P8836">
        <f t="shared" si="555"/>
        <v>1.0000000001164153</v>
      </c>
      <c r="Q8836">
        <v>66</v>
      </c>
      <c r="R8836">
        <v>1.0000000001164153</v>
      </c>
      <c r="S8836">
        <v>82.9</v>
      </c>
    </row>
    <row r="8837" spans="1:19" x14ac:dyDescent="0.25">
      <c r="A8837" t="s">
        <v>8868</v>
      </c>
      <c r="B8837">
        <v>55</v>
      </c>
      <c r="D8837" t="str">
        <f t="shared" si="552"/>
        <v xml:space="preserve">5-9-2011 1:51 </v>
      </c>
      <c r="E8837">
        <f t="shared" si="553"/>
        <v>0.99999999994179234</v>
      </c>
      <c r="F8837">
        <v>55</v>
      </c>
      <c r="K8837" t="s">
        <v>18443</v>
      </c>
      <c r="L8837">
        <v>70</v>
      </c>
      <c r="N8837" t="s">
        <v>18551</v>
      </c>
      <c r="O8837" t="str">
        <f t="shared" si="554"/>
        <v xml:space="preserve">5-4-2012 1:51 </v>
      </c>
      <c r="P8837">
        <f t="shared" si="555"/>
        <v>0.99999999994179234</v>
      </c>
      <c r="Q8837">
        <v>69.099999999999994</v>
      </c>
      <c r="R8837">
        <v>1.0000000001164153</v>
      </c>
      <c r="S8837">
        <v>82.9</v>
      </c>
    </row>
    <row r="8838" spans="1:19" x14ac:dyDescent="0.25">
      <c r="A8838" t="s">
        <v>8869</v>
      </c>
      <c r="B8838">
        <v>53.1</v>
      </c>
      <c r="D8838" t="str">
        <f t="shared" si="552"/>
        <v xml:space="preserve">5-9-2011 0:51 </v>
      </c>
      <c r="E8838">
        <f t="shared" si="553"/>
        <v>0.99999999994179234</v>
      </c>
      <c r="F8838">
        <v>53.1</v>
      </c>
      <c r="K8838" t="s">
        <v>18444</v>
      </c>
      <c r="L8838">
        <v>70</v>
      </c>
      <c r="N8838" t="s">
        <v>18552</v>
      </c>
      <c r="O8838" t="str">
        <f t="shared" si="554"/>
        <v xml:space="preserve">5-4-2012 0:51 </v>
      </c>
      <c r="P8838">
        <f t="shared" si="555"/>
        <v>0.99999999994179234</v>
      </c>
      <c r="Q8838">
        <v>71.099999999999994</v>
      </c>
      <c r="R8838">
        <v>0.99999999994179234</v>
      </c>
      <c r="S8838">
        <v>82.9</v>
      </c>
    </row>
    <row r="8839" spans="1:19" x14ac:dyDescent="0.25">
      <c r="A8839" t="s">
        <v>8870</v>
      </c>
      <c r="B8839">
        <v>57</v>
      </c>
      <c r="D8839" t="str">
        <f t="shared" si="552"/>
        <v xml:space="preserve">5-8-2011 23:51 </v>
      </c>
      <c r="E8839">
        <f t="shared" si="553"/>
        <v>1.0000000001164153</v>
      </c>
      <c r="F8839">
        <v>57</v>
      </c>
      <c r="K8839" t="s">
        <v>18445</v>
      </c>
      <c r="L8839">
        <v>72</v>
      </c>
      <c r="N8839" t="s">
        <v>18553</v>
      </c>
      <c r="O8839" t="str">
        <f t="shared" si="554"/>
        <v xml:space="preserve">5-3-2012 23:51 </v>
      </c>
      <c r="P8839">
        <f t="shared" si="555"/>
        <v>1.0000000001164153</v>
      </c>
      <c r="Q8839">
        <v>73</v>
      </c>
      <c r="R8839">
        <v>1.0000000001164153</v>
      </c>
      <c r="S8839">
        <v>82.9</v>
      </c>
    </row>
    <row r="8840" spans="1:19" x14ac:dyDescent="0.25">
      <c r="A8840" t="s">
        <v>8871</v>
      </c>
      <c r="B8840">
        <v>59</v>
      </c>
      <c r="D8840" t="str">
        <f t="shared" si="552"/>
        <v xml:space="preserve">5-8-2011 22:51 </v>
      </c>
      <c r="E8840">
        <f t="shared" si="553"/>
        <v>0.99999999994179234</v>
      </c>
      <c r="F8840">
        <v>59</v>
      </c>
      <c r="K8840" t="s">
        <v>18446</v>
      </c>
      <c r="L8840">
        <v>75</v>
      </c>
      <c r="N8840" t="s">
        <v>18554</v>
      </c>
      <c r="O8840" t="str">
        <f t="shared" si="554"/>
        <v xml:space="preserve">5-3-2012 22:51 </v>
      </c>
      <c r="P8840">
        <f t="shared" si="555"/>
        <v>0.99999999994179234</v>
      </c>
      <c r="Q8840">
        <v>75</v>
      </c>
      <c r="R8840">
        <v>3.3333333267364651E-2</v>
      </c>
      <c r="S8840">
        <v>82.9</v>
      </c>
    </row>
    <row r="8841" spans="1:19" x14ac:dyDescent="0.25">
      <c r="A8841" t="s">
        <v>8872</v>
      </c>
      <c r="B8841">
        <v>59</v>
      </c>
      <c r="D8841" t="str">
        <f t="shared" si="552"/>
        <v xml:space="preserve">5-8-2011 21:51 </v>
      </c>
      <c r="E8841">
        <f t="shared" si="553"/>
        <v>0.99999999994179234</v>
      </c>
      <c r="F8841">
        <v>59</v>
      </c>
      <c r="K8841" t="s">
        <v>18447</v>
      </c>
      <c r="L8841">
        <v>77</v>
      </c>
      <c r="N8841" t="s">
        <v>18555</v>
      </c>
      <c r="O8841" t="str">
        <f t="shared" si="554"/>
        <v xml:space="preserve">5-3-2012 21:51 </v>
      </c>
      <c r="P8841">
        <f t="shared" si="555"/>
        <v>0.99999999994179234</v>
      </c>
      <c r="Q8841">
        <v>75.900000000000006</v>
      </c>
      <c r="R8841">
        <v>1.0000000001164153</v>
      </c>
      <c r="S8841">
        <v>82.9</v>
      </c>
    </row>
    <row r="8842" spans="1:19" x14ac:dyDescent="0.25">
      <c r="A8842" t="s">
        <v>8873</v>
      </c>
      <c r="B8842">
        <v>62.1</v>
      </c>
      <c r="D8842" t="str">
        <f t="shared" si="552"/>
        <v xml:space="preserve">5-8-2011 20:51 </v>
      </c>
      <c r="E8842">
        <f t="shared" si="553"/>
        <v>1.0000000001164153</v>
      </c>
      <c r="F8842">
        <v>62.1</v>
      </c>
      <c r="K8842" t="s">
        <v>18448</v>
      </c>
      <c r="L8842">
        <v>75.900000000000006</v>
      </c>
      <c r="N8842" t="s">
        <v>18556</v>
      </c>
      <c r="O8842" t="str">
        <f t="shared" si="554"/>
        <v xml:space="preserve">5-3-2012 20:51 </v>
      </c>
      <c r="P8842">
        <f t="shared" si="555"/>
        <v>1.0000000001164153</v>
      </c>
      <c r="Q8842">
        <v>79</v>
      </c>
      <c r="R8842">
        <v>0.35000000009313226</v>
      </c>
      <c r="S8842">
        <v>82.9</v>
      </c>
    </row>
    <row r="8843" spans="1:19" x14ac:dyDescent="0.25">
      <c r="A8843" t="s">
        <v>8874</v>
      </c>
      <c r="B8843">
        <v>66</v>
      </c>
      <c r="D8843" t="str">
        <f t="shared" si="552"/>
        <v xml:space="preserve">5-8-2011 19:51 </v>
      </c>
      <c r="E8843">
        <f t="shared" si="553"/>
        <v>0.99999999994179234</v>
      </c>
      <c r="F8843">
        <v>66</v>
      </c>
      <c r="K8843" t="s">
        <v>18449</v>
      </c>
      <c r="L8843">
        <v>75.900000000000006</v>
      </c>
      <c r="N8843" t="s">
        <v>18557</v>
      </c>
      <c r="O8843" t="str">
        <f t="shared" si="554"/>
        <v xml:space="preserve">5-3-2012 19:51 </v>
      </c>
      <c r="P8843">
        <f t="shared" si="555"/>
        <v>0.99999999994179234</v>
      </c>
      <c r="Q8843">
        <v>81</v>
      </c>
      <c r="R8843">
        <v>0.11666666652308777</v>
      </c>
      <c r="S8843">
        <v>82.9</v>
      </c>
    </row>
    <row r="8844" spans="1:19" x14ac:dyDescent="0.25">
      <c r="A8844" t="s">
        <v>8875</v>
      </c>
      <c r="B8844">
        <v>70</v>
      </c>
      <c r="D8844" t="str">
        <f t="shared" si="552"/>
        <v xml:space="preserve">5-8-2011 18:51 </v>
      </c>
      <c r="E8844">
        <f t="shared" si="553"/>
        <v>0.99999999994179234</v>
      </c>
      <c r="F8844">
        <v>70</v>
      </c>
      <c r="K8844" t="s">
        <v>18450</v>
      </c>
      <c r="L8844">
        <v>77</v>
      </c>
      <c r="N8844" t="s">
        <v>18558</v>
      </c>
      <c r="O8844" t="str">
        <f t="shared" si="554"/>
        <v xml:space="preserve">5-3-2012 18:51 </v>
      </c>
      <c r="P8844">
        <f t="shared" si="555"/>
        <v>0.99999999994179234</v>
      </c>
      <c r="Q8844">
        <v>86</v>
      </c>
      <c r="R8844">
        <v>0.99999999994179234</v>
      </c>
      <c r="S8844">
        <v>82.9</v>
      </c>
    </row>
    <row r="8845" spans="1:19" x14ac:dyDescent="0.25">
      <c r="A8845" t="s">
        <v>8876</v>
      </c>
      <c r="B8845">
        <v>71.099999999999994</v>
      </c>
      <c r="D8845" t="str">
        <f t="shared" si="552"/>
        <v xml:space="preserve">5-8-2011 17:51 </v>
      </c>
      <c r="E8845">
        <f t="shared" si="553"/>
        <v>1.0000000001164153</v>
      </c>
      <c r="F8845">
        <v>71.099999999999994</v>
      </c>
      <c r="K8845" t="s">
        <v>18451</v>
      </c>
      <c r="L8845">
        <v>73.900000000000006</v>
      </c>
      <c r="N8845" t="s">
        <v>18559</v>
      </c>
      <c r="O8845" t="str">
        <f t="shared" si="554"/>
        <v xml:space="preserve">5-3-2012 17:51 </v>
      </c>
      <c r="P8845">
        <f t="shared" si="555"/>
        <v>1.0000000001164153</v>
      </c>
      <c r="Q8845">
        <v>90</v>
      </c>
      <c r="R8845">
        <v>0.99999999994179234</v>
      </c>
      <c r="S8845">
        <v>82.9</v>
      </c>
    </row>
    <row r="8846" spans="1:19" x14ac:dyDescent="0.25">
      <c r="A8846" t="s">
        <v>8877</v>
      </c>
      <c r="B8846">
        <v>70</v>
      </c>
      <c r="D8846" t="str">
        <f t="shared" si="552"/>
        <v xml:space="preserve">5-8-2011 16:51 </v>
      </c>
      <c r="E8846">
        <f t="shared" si="553"/>
        <v>0.99999999994179234</v>
      </c>
      <c r="F8846">
        <v>70</v>
      </c>
      <c r="K8846" t="s">
        <v>18452</v>
      </c>
      <c r="L8846">
        <v>73</v>
      </c>
      <c r="N8846" t="s">
        <v>18560</v>
      </c>
      <c r="O8846" t="str">
        <f t="shared" si="554"/>
        <v xml:space="preserve">5-3-2012 16:51 </v>
      </c>
      <c r="P8846">
        <f t="shared" si="555"/>
        <v>0.99999999994179234</v>
      </c>
      <c r="Q8846">
        <v>90</v>
      </c>
      <c r="R8846">
        <v>0.99999999994179234</v>
      </c>
      <c r="S8846">
        <v>82.9</v>
      </c>
    </row>
    <row r="8847" spans="1:19" x14ac:dyDescent="0.25">
      <c r="A8847" t="s">
        <v>8878</v>
      </c>
      <c r="B8847">
        <v>69.099999999999994</v>
      </c>
      <c r="D8847" t="str">
        <f t="shared" si="552"/>
        <v xml:space="preserve">5-8-2011 15:51 </v>
      </c>
      <c r="E8847">
        <f t="shared" si="553"/>
        <v>0.13333333324408159</v>
      </c>
      <c r="F8847">
        <v>69.099999999999994</v>
      </c>
      <c r="K8847" t="s">
        <v>18453</v>
      </c>
      <c r="L8847">
        <v>72</v>
      </c>
      <c r="N8847" t="s">
        <v>18561</v>
      </c>
      <c r="O8847" t="str">
        <f t="shared" si="554"/>
        <v xml:space="preserve">5-3-2012 15:51 </v>
      </c>
      <c r="P8847">
        <f t="shared" si="555"/>
        <v>0.99999999994179234</v>
      </c>
      <c r="Q8847">
        <v>91</v>
      </c>
      <c r="R8847">
        <v>1.0000000001164153</v>
      </c>
      <c r="S8847">
        <v>82.9</v>
      </c>
    </row>
    <row r="8848" spans="1:19" x14ac:dyDescent="0.25">
      <c r="A8848" t="s">
        <v>8879</v>
      </c>
      <c r="B8848">
        <v>69.8</v>
      </c>
      <c r="D8848" t="str">
        <f t="shared" si="552"/>
        <v xml:space="preserve">5-8-2011 15:43 </v>
      </c>
      <c r="E8848">
        <f t="shared" si="553"/>
        <v>0.86666666669771075</v>
      </c>
      <c r="F8848">
        <v>69.8</v>
      </c>
      <c r="K8848" t="s">
        <v>18454</v>
      </c>
      <c r="L8848">
        <v>69.8</v>
      </c>
      <c r="N8848" t="s">
        <v>18562</v>
      </c>
      <c r="O8848" t="str">
        <f t="shared" si="554"/>
        <v xml:space="preserve">5-3-2012 14:51 </v>
      </c>
      <c r="P8848">
        <f t="shared" si="555"/>
        <v>1.0000000001164153</v>
      </c>
      <c r="Q8848">
        <v>89.1</v>
      </c>
      <c r="R8848">
        <v>0.99999999994179234</v>
      </c>
      <c r="S8848">
        <v>82.9</v>
      </c>
    </row>
    <row r="8849" spans="1:19" x14ac:dyDescent="0.25">
      <c r="A8849" t="s">
        <v>8880</v>
      </c>
      <c r="B8849">
        <v>69.099999999999994</v>
      </c>
      <c r="D8849" t="str">
        <f t="shared" si="552"/>
        <v xml:space="preserve">5-8-2011 14:51 </v>
      </c>
      <c r="E8849">
        <f t="shared" si="553"/>
        <v>1.0000000001164153</v>
      </c>
      <c r="F8849">
        <v>69.099999999999994</v>
      </c>
      <c r="K8849" t="s">
        <v>18455</v>
      </c>
      <c r="L8849">
        <v>70</v>
      </c>
      <c r="N8849" t="s">
        <v>18563</v>
      </c>
      <c r="O8849" t="str">
        <f t="shared" si="554"/>
        <v xml:space="preserve">5-3-2012 13:51 </v>
      </c>
      <c r="P8849">
        <f t="shared" si="555"/>
        <v>0.99999999994179234</v>
      </c>
      <c r="Q8849">
        <v>88</v>
      </c>
      <c r="R8849">
        <v>0.99999999994179234</v>
      </c>
      <c r="S8849">
        <v>82.9</v>
      </c>
    </row>
    <row r="8850" spans="1:19" x14ac:dyDescent="0.25">
      <c r="A8850" t="s">
        <v>8881</v>
      </c>
      <c r="B8850">
        <v>69.099999999999994</v>
      </c>
      <c r="D8850" t="str">
        <f t="shared" si="552"/>
        <v xml:space="preserve">5-8-2011 13:51 </v>
      </c>
      <c r="E8850">
        <f t="shared" si="553"/>
        <v>0.49999999988358468</v>
      </c>
      <c r="F8850">
        <v>69.099999999999994</v>
      </c>
      <c r="K8850" t="s">
        <v>18456</v>
      </c>
      <c r="L8850">
        <v>66</v>
      </c>
      <c r="N8850" t="s">
        <v>18564</v>
      </c>
      <c r="O8850" t="str">
        <f t="shared" si="554"/>
        <v xml:space="preserve">5-3-2012 12:51 </v>
      </c>
      <c r="P8850">
        <f t="shared" si="555"/>
        <v>0.99999999994179234</v>
      </c>
      <c r="Q8850">
        <v>87.1</v>
      </c>
      <c r="R8850">
        <v>0.99999999994179234</v>
      </c>
      <c r="S8850">
        <v>82.9</v>
      </c>
    </row>
    <row r="8851" spans="1:19" x14ac:dyDescent="0.25">
      <c r="A8851" t="s">
        <v>8882</v>
      </c>
      <c r="B8851">
        <v>68</v>
      </c>
      <c r="D8851" t="str">
        <f t="shared" si="552"/>
        <v xml:space="preserve">5-8-2011 13:21 </v>
      </c>
      <c r="E8851">
        <f t="shared" si="553"/>
        <v>0.50000000005820766</v>
      </c>
      <c r="F8851">
        <v>68</v>
      </c>
      <c r="K8851" t="s">
        <v>18457</v>
      </c>
      <c r="L8851">
        <v>63</v>
      </c>
      <c r="N8851" t="s">
        <v>18565</v>
      </c>
      <c r="O8851" t="str">
        <f t="shared" si="554"/>
        <v xml:space="preserve">5-3-2012 11:51 </v>
      </c>
      <c r="P8851">
        <f t="shared" si="555"/>
        <v>1.0000000001164153</v>
      </c>
      <c r="Q8851">
        <v>84.9</v>
      </c>
      <c r="R8851">
        <v>1.0000000001164153</v>
      </c>
      <c r="S8851">
        <v>82.9</v>
      </c>
    </row>
    <row r="8852" spans="1:19" x14ac:dyDescent="0.25">
      <c r="A8852" t="s">
        <v>8883</v>
      </c>
      <c r="B8852">
        <v>66.900000000000006</v>
      </c>
      <c r="D8852" t="str">
        <f t="shared" si="552"/>
        <v xml:space="preserve">5-8-2011 12:51 </v>
      </c>
      <c r="E8852">
        <f t="shared" si="553"/>
        <v>0.28333333338377997</v>
      </c>
      <c r="F8852">
        <v>66.900000000000006</v>
      </c>
      <c r="K8852" t="s">
        <v>18458</v>
      </c>
      <c r="L8852">
        <v>60.1</v>
      </c>
      <c r="N8852" t="s">
        <v>18566</v>
      </c>
      <c r="O8852" t="str">
        <f t="shared" si="554"/>
        <v xml:space="preserve">5-3-2012 10:51 </v>
      </c>
      <c r="P8852">
        <f t="shared" si="555"/>
        <v>0.99999999994179234</v>
      </c>
      <c r="Q8852">
        <v>82</v>
      </c>
      <c r="R8852">
        <v>0.99999999994179234</v>
      </c>
      <c r="S8852">
        <v>82.9</v>
      </c>
    </row>
    <row r="8853" spans="1:19" x14ac:dyDescent="0.25">
      <c r="A8853" t="s">
        <v>8884</v>
      </c>
      <c r="B8853">
        <v>64.400000000000006</v>
      </c>
      <c r="D8853" t="str">
        <f t="shared" si="552"/>
        <v xml:space="preserve">5-8-2011 12:34 </v>
      </c>
      <c r="E8853">
        <f t="shared" si="553"/>
        <v>0.71666666655801237</v>
      </c>
      <c r="F8853">
        <v>64.400000000000006</v>
      </c>
      <c r="K8853" t="s">
        <v>18459</v>
      </c>
      <c r="L8853">
        <v>57.9</v>
      </c>
      <c r="N8853" t="s">
        <v>18567</v>
      </c>
      <c r="O8853" t="str">
        <f t="shared" si="554"/>
        <v xml:space="preserve">5-3-2012 9:51 </v>
      </c>
      <c r="P8853">
        <f t="shared" si="555"/>
        <v>0.99999999994179234</v>
      </c>
      <c r="Q8853">
        <v>78.099999999999994</v>
      </c>
      <c r="R8853">
        <v>0.99999999994179234</v>
      </c>
      <c r="S8853">
        <v>82.9</v>
      </c>
    </row>
    <row r="8854" spans="1:19" x14ac:dyDescent="0.25">
      <c r="A8854" t="s">
        <v>8885</v>
      </c>
      <c r="B8854">
        <v>64.900000000000006</v>
      </c>
      <c r="D8854" t="str">
        <f t="shared" si="552"/>
        <v xml:space="preserve">5-8-2011 11:51 </v>
      </c>
      <c r="E8854">
        <f t="shared" si="553"/>
        <v>1.0000000001164153</v>
      </c>
      <c r="F8854">
        <v>64.900000000000006</v>
      </c>
      <c r="K8854" t="s">
        <v>18460</v>
      </c>
      <c r="L8854">
        <v>59</v>
      </c>
      <c r="N8854" t="s">
        <v>18568</v>
      </c>
      <c r="O8854" t="str">
        <f t="shared" si="554"/>
        <v xml:space="preserve">5-3-2012 8:51 </v>
      </c>
      <c r="P8854">
        <f t="shared" si="555"/>
        <v>1.0000000001164153</v>
      </c>
      <c r="Q8854">
        <v>73.900000000000006</v>
      </c>
      <c r="R8854">
        <v>0.34999999991850927</v>
      </c>
      <c r="S8854">
        <v>82.9</v>
      </c>
    </row>
    <row r="8855" spans="1:19" x14ac:dyDescent="0.25">
      <c r="A8855" t="s">
        <v>8886</v>
      </c>
      <c r="B8855">
        <v>61</v>
      </c>
      <c r="D8855" t="str">
        <f t="shared" si="552"/>
        <v xml:space="preserve">5-8-2011 10:51 </v>
      </c>
      <c r="E8855">
        <f t="shared" si="553"/>
        <v>0.99999999994179234</v>
      </c>
      <c r="F8855">
        <v>61</v>
      </c>
      <c r="K8855" t="s">
        <v>18461</v>
      </c>
      <c r="L8855">
        <v>60.1</v>
      </c>
      <c r="N8855" t="s">
        <v>18569</v>
      </c>
      <c r="O8855" t="str">
        <f t="shared" si="554"/>
        <v xml:space="preserve">5-3-2012 7:51 </v>
      </c>
      <c r="P8855">
        <f t="shared" si="555"/>
        <v>0.99999999994179234</v>
      </c>
      <c r="Q8855">
        <v>69.099999999999994</v>
      </c>
      <c r="R8855">
        <v>1.0000000001164153</v>
      </c>
      <c r="S8855">
        <v>82.9</v>
      </c>
    </row>
    <row r="8856" spans="1:19" x14ac:dyDescent="0.25">
      <c r="A8856" t="s">
        <v>8887</v>
      </c>
      <c r="B8856">
        <v>59</v>
      </c>
      <c r="D8856" t="str">
        <f t="shared" si="552"/>
        <v xml:space="preserve">5-8-2011 9:51 </v>
      </c>
      <c r="E8856">
        <f t="shared" si="553"/>
        <v>0.99999999994179234</v>
      </c>
      <c r="F8856">
        <v>59</v>
      </c>
      <c r="K8856" t="s">
        <v>18462</v>
      </c>
      <c r="L8856">
        <v>60.1</v>
      </c>
      <c r="N8856" t="s">
        <v>18570</v>
      </c>
      <c r="O8856" t="str">
        <f t="shared" si="554"/>
        <v xml:space="preserve">5-3-2012 6:51 </v>
      </c>
      <c r="P8856">
        <f t="shared" si="555"/>
        <v>0.99999999994179234</v>
      </c>
      <c r="Q8856">
        <v>64.900000000000006</v>
      </c>
      <c r="R8856">
        <v>1.0000000001164153</v>
      </c>
      <c r="S8856">
        <v>82.9</v>
      </c>
    </row>
    <row r="8857" spans="1:19" x14ac:dyDescent="0.25">
      <c r="A8857" t="s">
        <v>8888</v>
      </c>
      <c r="B8857">
        <v>57.9</v>
      </c>
      <c r="D8857" t="str">
        <f t="shared" si="552"/>
        <v xml:space="preserve">5-8-2011 8:51 </v>
      </c>
      <c r="E8857">
        <f t="shared" si="553"/>
        <v>1.0000000001164153</v>
      </c>
      <c r="F8857">
        <v>57.9</v>
      </c>
      <c r="K8857" t="s">
        <v>18463</v>
      </c>
      <c r="L8857">
        <v>60.8</v>
      </c>
      <c r="N8857" t="s">
        <v>18571</v>
      </c>
      <c r="O8857" t="str">
        <f t="shared" si="554"/>
        <v xml:space="preserve">5-3-2012 5:51 </v>
      </c>
      <c r="P8857">
        <f t="shared" si="555"/>
        <v>1.0000000001164153</v>
      </c>
      <c r="Q8857">
        <v>66</v>
      </c>
      <c r="R8857">
        <v>1.0000000001164153</v>
      </c>
      <c r="S8857">
        <v>82.9</v>
      </c>
    </row>
    <row r="8858" spans="1:19" x14ac:dyDescent="0.25">
      <c r="A8858" t="s">
        <v>8889</v>
      </c>
      <c r="B8858">
        <v>57.9</v>
      </c>
      <c r="D8858" t="str">
        <f t="shared" si="552"/>
        <v xml:space="preserve">5-8-2011 7:51 </v>
      </c>
      <c r="E8858">
        <f t="shared" si="553"/>
        <v>0.99999999994179234</v>
      </c>
      <c r="F8858">
        <v>57.9</v>
      </c>
      <c r="K8858" t="s">
        <v>18464</v>
      </c>
      <c r="L8858">
        <v>60.1</v>
      </c>
      <c r="N8858" t="s">
        <v>18572</v>
      </c>
      <c r="O8858" t="str">
        <f t="shared" si="554"/>
        <v xml:space="preserve">5-3-2012 4:51 </v>
      </c>
      <c r="P8858">
        <f t="shared" si="555"/>
        <v>0.99999999994179234</v>
      </c>
      <c r="Q8858">
        <v>66</v>
      </c>
      <c r="R8858">
        <v>0.99999999994179234</v>
      </c>
      <c r="S8858">
        <v>82.9</v>
      </c>
    </row>
    <row r="8859" spans="1:19" x14ac:dyDescent="0.25">
      <c r="A8859" t="s">
        <v>8890</v>
      </c>
      <c r="B8859">
        <v>57</v>
      </c>
      <c r="D8859" t="str">
        <f t="shared" si="552"/>
        <v xml:space="preserve">5-8-2011 6:51 </v>
      </c>
      <c r="E8859">
        <f t="shared" si="553"/>
        <v>0.99999999994179234</v>
      </c>
      <c r="F8859">
        <v>57</v>
      </c>
      <c r="K8859" t="s">
        <v>18465</v>
      </c>
      <c r="L8859">
        <v>60.8</v>
      </c>
      <c r="N8859" t="s">
        <v>18573</v>
      </c>
      <c r="O8859" t="str">
        <f t="shared" si="554"/>
        <v xml:space="preserve">5-3-2012 3:51 </v>
      </c>
      <c r="P8859">
        <f t="shared" si="555"/>
        <v>0.99999999994179234</v>
      </c>
      <c r="Q8859">
        <v>68</v>
      </c>
      <c r="R8859">
        <v>0.99999999994179234</v>
      </c>
      <c r="S8859">
        <v>82.9</v>
      </c>
    </row>
    <row r="8860" spans="1:19" x14ac:dyDescent="0.25">
      <c r="A8860" t="s">
        <v>8891</v>
      </c>
      <c r="B8860">
        <v>57</v>
      </c>
      <c r="D8860" t="str">
        <f t="shared" si="552"/>
        <v xml:space="preserve">5-8-2011 5:51 </v>
      </c>
      <c r="E8860">
        <f t="shared" si="553"/>
        <v>1.0000000001164153</v>
      </c>
      <c r="F8860">
        <v>57</v>
      </c>
      <c r="K8860" t="s">
        <v>18466</v>
      </c>
      <c r="L8860">
        <v>62.1</v>
      </c>
      <c r="N8860" t="s">
        <v>18574</v>
      </c>
      <c r="O8860" t="str">
        <f t="shared" si="554"/>
        <v xml:space="preserve">5-3-2012 2:51 </v>
      </c>
      <c r="P8860">
        <f t="shared" si="555"/>
        <v>1.0000000001164153</v>
      </c>
      <c r="Q8860">
        <v>70</v>
      </c>
      <c r="R8860">
        <v>0.99999999994179234</v>
      </c>
      <c r="S8860">
        <v>82.9</v>
      </c>
    </row>
    <row r="8861" spans="1:19" x14ac:dyDescent="0.25">
      <c r="A8861" t="s">
        <v>8892</v>
      </c>
      <c r="B8861">
        <v>57.9</v>
      </c>
      <c r="D8861" t="str">
        <f t="shared" si="552"/>
        <v xml:space="preserve">5-8-2011 4:51 </v>
      </c>
      <c r="E8861">
        <f t="shared" si="553"/>
        <v>0.99999999994179234</v>
      </c>
      <c r="F8861">
        <v>57.9</v>
      </c>
      <c r="K8861" t="s">
        <v>18467</v>
      </c>
      <c r="L8861">
        <v>62.1</v>
      </c>
      <c r="N8861" t="s">
        <v>18575</v>
      </c>
      <c r="O8861" t="str">
        <f t="shared" si="554"/>
        <v xml:space="preserve">5-3-2012 1:51 </v>
      </c>
      <c r="P8861">
        <f t="shared" si="555"/>
        <v>0.99999999994179234</v>
      </c>
      <c r="Q8861">
        <v>71.099999999999994</v>
      </c>
      <c r="R8861">
        <v>0.99999999994179234</v>
      </c>
      <c r="S8861">
        <v>82.9</v>
      </c>
    </row>
    <row r="8862" spans="1:19" x14ac:dyDescent="0.25">
      <c r="A8862" t="s">
        <v>8893</v>
      </c>
      <c r="B8862">
        <v>59</v>
      </c>
      <c r="D8862" t="str">
        <f t="shared" si="552"/>
        <v xml:space="preserve">5-8-2011 3:51 </v>
      </c>
      <c r="E8862">
        <f t="shared" si="553"/>
        <v>0.99999999994179234</v>
      </c>
      <c r="F8862">
        <v>59</v>
      </c>
      <c r="K8862" t="s">
        <v>18468</v>
      </c>
      <c r="L8862">
        <v>64</v>
      </c>
      <c r="N8862" t="s">
        <v>18576</v>
      </c>
      <c r="O8862" t="str">
        <f t="shared" si="554"/>
        <v xml:space="preserve">5-3-2012 0:51 </v>
      </c>
      <c r="P8862">
        <f t="shared" si="555"/>
        <v>0.99999999994179234</v>
      </c>
      <c r="Q8862">
        <v>72</v>
      </c>
      <c r="R8862">
        <v>0.99999999994179234</v>
      </c>
      <c r="S8862">
        <v>82.9</v>
      </c>
    </row>
    <row r="8863" spans="1:19" x14ac:dyDescent="0.25">
      <c r="A8863" t="s">
        <v>8894</v>
      </c>
      <c r="B8863">
        <v>60.1</v>
      </c>
      <c r="D8863" t="str">
        <f t="shared" si="552"/>
        <v xml:space="preserve">5-8-2011 2:51 </v>
      </c>
      <c r="E8863">
        <f t="shared" si="553"/>
        <v>1.0000000001164153</v>
      </c>
      <c r="F8863">
        <v>60.1</v>
      </c>
      <c r="K8863" t="s">
        <v>18469</v>
      </c>
      <c r="L8863">
        <v>64.900000000000006</v>
      </c>
      <c r="N8863" t="s">
        <v>18577</v>
      </c>
      <c r="O8863" t="str">
        <f t="shared" si="554"/>
        <v xml:space="preserve">5-2-2012 23:51 </v>
      </c>
      <c r="P8863">
        <f t="shared" si="555"/>
        <v>1.0000000001164153</v>
      </c>
      <c r="Q8863">
        <v>73</v>
      </c>
      <c r="R8863">
        <v>0.99999999994179234</v>
      </c>
      <c r="S8863">
        <v>82.9</v>
      </c>
    </row>
    <row r="8864" spans="1:19" x14ac:dyDescent="0.25">
      <c r="A8864" t="s">
        <v>8895</v>
      </c>
      <c r="B8864">
        <v>62.1</v>
      </c>
      <c r="D8864" t="str">
        <f t="shared" si="552"/>
        <v xml:space="preserve">5-8-2011 1:51 </v>
      </c>
      <c r="E8864">
        <f t="shared" si="553"/>
        <v>0.99999999994179234</v>
      </c>
      <c r="F8864">
        <v>62.1</v>
      </c>
      <c r="K8864" t="s">
        <v>18470</v>
      </c>
      <c r="L8864">
        <v>62.1</v>
      </c>
      <c r="N8864" t="s">
        <v>18578</v>
      </c>
      <c r="O8864" t="str">
        <f t="shared" si="554"/>
        <v xml:space="preserve">5-2-2012 22:51 </v>
      </c>
      <c r="P8864">
        <f t="shared" si="555"/>
        <v>0.99999999994179234</v>
      </c>
      <c r="Q8864">
        <v>73.900000000000006</v>
      </c>
      <c r="R8864">
        <v>1.0000000001164153</v>
      </c>
      <c r="S8864">
        <v>82.9</v>
      </c>
    </row>
    <row r="8865" spans="1:19" x14ac:dyDescent="0.25">
      <c r="A8865" t="s">
        <v>8896</v>
      </c>
      <c r="B8865">
        <v>62.1</v>
      </c>
      <c r="D8865" t="str">
        <f t="shared" si="552"/>
        <v xml:space="preserve">5-8-2011 0:51 </v>
      </c>
      <c r="E8865">
        <f t="shared" si="553"/>
        <v>0.99999999994179234</v>
      </c>
      <c r="F8865">
        <v>62.1</v>
      </c>
      <c r="K8865" t="s">
        <v>18471</v>
      </c>
      <c r="L8865">
        <v>64</v>
      </c>
      <c r="N8865" t="s">
        <v>18579</v>
      </c>
      <c r="O8865" t="str">
        <f t="shared" si="554"/>
        <v xml:space="preserve">5-2-2012 21:51 </v>
      </c>
      <c r="P8865">
        <f t="shared" si="555"/>
        <v>0.99999999994179234</v>
      </c>
      <c r="Q8865">
        <v>75</v>
      </c>
      <c r="R8865">
        <v>0.99999999994179234</v>
      </c>
      <c r="S8865">
        <v>82.9</v>
      </c>
    </row>
    <row r="8866" spans="1:19" x14ac:dyDescent="0.25">
      <c r="A8866" t="s">
        <v>8897</v>
      </c>
      <c r="B8866">
        <v>63</v>
      </c>
      <c r="D8866" t="str">
        <f t="shared" si="552"/>
        <v xml:space="preserve">5-7-2011 23:51 </v>
      </c>
      <c r="E8866">
        <f t="shared" si="553"/>
        <v>1.0000000001164153</v>
      </c>
      <c r="F8866">
        <v>63</v>
      </c>
      <c r="K8866" t="s">
        <v>18472</v>
      </c>
      <c r="L8866">
        <v>64.900000000000006</v>
      </c>
      <c r="N8866" t="s">
        <v>18580</v>
      </c>
      <c r="O8866" t="str">
        <f t="shared" si="554"/>
        <v xml:space="preserve">5-2-2012 20:51 </v>
      </c>
      <c r="P8866">
        <f t="shared" si="555"/>
        <v>1.0000000001164153</v>
      </c>
      <c r="Q8866">
        <v>78.099999999999994</v>
      </c>
      <c r="R8866">
        <v>0.99999999994179234</v>
      </c>
      <c r="S8866">
        <v>82.9</v>
      </c>
    </row>
    <row r="8867" spans="1:19" x14ac:dyDescent="0.25">
      <c r="A8867" t="s">
        <v>8898</v>
      </c>
      <c r="B8867">
        <v>64</v>
      </c>
      <c r="D8867" t="str">
        <f t="shared" si="552"/>
        <v xml:space="preserve">5-7-2011 22:51 </v>
      </c>
      <c r="E8867">
        <f t="shared" si="553"/>
        <v>0.99999999994179234</v>
      </c>
      <c r="F8867">
        <v>64</v>
      </c>
      <c r="K8867" t="s">
        <v>18473</v>
      </c>
      <c r="L8867">
        <v>68</v>
      </c>
      <c r="N8867" t="s">
        <v>18581</v>
      </c>
      <c r="O8867" t="str">
        <f t="shared" si="554"/>
        <v xml:space="preserve">5-2-2012 19:51 </v>
      </c>
      <c r="P8867">
        <f t="shared" si="555"/>
        <v>0.99999999994179234</v>
      </c>
      <c r="Q8867">
        <v>80.099999999999994</v>
      </c>
      <c r="R8867">
        <v>1.0000000001164153</v>
      </c>
      <c r="S8867">
        <v>82.9</v>
      </c>
    </row>
    <row r="8868" spans="1:19" x14ac:dyDescent="0.25">
      <c r="A8868" t="s">
        <v>8899</v>
      </c>
      <c r="B8868">
        <v>64</v>
      </c>
      <c r="D8868" t="str">
        <f t="shared" si="552"/>
        <v xml:space="preserve">5-7-2011 21:51 </v>
      </c>
      <c r="E8868">
        <f t="shared" si="553"/>
        <v>0.99999999994179234</v>
      </c>
      <c r="F8868">
        <v>64</v>
      </c>
      <c r="K8868" t="s">
        <v>18474</v>
      </c>
      <c r="L8868">
        <v>69.8</v>
      </c>
      <c r="N8868" t="s">
        <v>18582</v>
      </c>
      <c r="O8868" t="str">
        <f t="shared" si="554"/>
        <v xml:space="preserve">5-2-2012 18:51 </v>
      </c>
      <c r="P8868">
        <f t="shared" si="555"/>
        <v>0.99999999994179234</v>
      </c>
      <c r="Q8868">
        <v>82.9</v>
      </c>
      <c r="R8868">
        <v>1.0000000001164153</v>
      </c>
      <c r="S8868">
        <v>82.9</v>
      </c>
    </row>
    <row r="8869" spans="1:19" x14ac:dyDescent="0.25">
      <c r="A8869" t="s">
        <v>8900</v>
      </c>
      <c r="B8869">
        <v>64.900000000000006</v>
      </c>
      <c r="D8869" t="str">
        <f t="shared" si="552"/>
        <v xml:space="preserve">5-7-2011 20:51 </v>
      </c>
      <c r="E8869">
        <f t="shared" si="553"/>
        <v>1.0000000001164153</v>
      </c>
      <c r="F8869">
        <v>64.900000000000006</v>
      </c>
      <c r="K8869" t="s">
        <v>18475</v>
      </c>
      <c r="L8869">
        <v>71.099999999999994</v>
      </c>
      <c r="N8869" t="s">
        <v>18583</v>
      </c>
      <c r="O8869" t="str">
        <f t="shared" si="554"/>
        <v xml:space="preserve">5-2-2012 17:51 </v>
      </c>
      <c r="P8869">
        <f t="shared" si="555"/>
        <v>1.0000000001164153</v>
      </c>
      <c r="Q8869">
        <v>88</v>
      </c>
      <c r="R8869">
        <v>1.0000000001164153</v>
      </c>
      <c r="S8869">
        <v>82.9</v>
      </c>
    </row>
    <row r="8870" spans="1:19" x14ac:dyDescent="0.25">
      <c r="A8870" t="s">
        <v>8901</v>
      </c>
      <c r="B8870">
        <v>66</v>
      </c>
      <c r="D8870" t="str">
        <f t="shared" si="552"/>
        <v xml:space="preserve">5-7-2011 19:51 </v>
      </c>
      <c r="E8870">
        <f t="shared" si="553"/>
        <v>0.99999999994179234</v>
      </c>
      <c r="F8870">
        <v>66</v>
      </c>
      <c r="K8870" t="s">
        <v>18476</v>
      </c>
      <c r="L8870">
        <v>71.099999999999994</v>
      </c>
      <c r="N8870" t="s">
        <v>18584</v>
      </c>
      <c r="O8870" t="str">
        <f t="shared" si="554"/>
        <v xml:space="preserve">5-2-2012 16:51 </v>
      </c>
      <c r="P8870">
        <f t="shared" si="555"/>
        <v>0.99999999994179234</v>
      </c>
      <c r="Q8870">
        <v>90</v>
      </c>
      <c r="R8870">
        <v>0.99999999994179234</v>
      </c>
      <c r="S8870">
        <v>82.9</v>
      </c>
    </row>
    <row r="8871" spans="1:19" x14ac:dyDescent="0.25">
      <c r="A8871" t="s">
        <v>8902</v>
      </c>
      <c r="B8871">
        <v>69.099999999999994</v>
      </c>
      <c r="D8871" t="str">
        <f t="shared" si="552"/>
        <v xml:space="preserve">5-7-2011 18:51 </v>
      </c>
      <c r="E8871">
        <f t="shared" si="553"/>
        <v>0.99999999994179234</v>
      </c>
      <c r="F8871">
        <v>69.099999999999994</v>
      </c>
      <c r="K8871" t="s">
        <v>18477</v>
      </c>
      <c r="L8871">
        <v>71.099999999999994</v>
      </c>
      <c r="N8871" t="s">
        <v>18585</v>
      </c>
      <c r="O8871" t="str">
        <f t="shared" si="554"/>
        <v xml:space="preserve">5-2-2012 15:51 </v>
      </c>
      <c r="P8871">
        <f t="shared" si="555"/>
        <v>0.99999999994179234</v>
      </c>
      <c r="Q8871">
        <v>90</v>
      </c>
      <c r="R8871">
        <v>1.0000000001164153</v>
      </c>
      <c r="S8871">
        <v>82.9</v>
      </c>
    </row>
    <row r="8872" spans="1:19" x14ac:dyDescent="0.25">
      <c r="A8872" t="s">
        <v>8903</v>
      </c>
      <c r="B8872">
        <v>70</v>
      </c>
      <c r="D8872" t="str">
        <f t="shared" si="552"/>
        <v xml:space="preserve">5-7-2011 17:51 </v>
      </c>
      <c r="E8872">
        <f t="shared" si="553"/>
        <v>1.0000000001164153</v>
      </c>
      <c r="F8872">
        <v>70</v>
      </c>
      <c r="K8872" t="s">
        <v>18478</v>
      </c>
      <c r="L8872">
        <v>71.099999999999994</v>
      </c>
      <c r="N8872" t="s">
        <v>18586</v>
      </c>
      <c r="O8872" t="str">
        <f t="shared" si="554"/>
        <v xml:space="preserve">5-2-2012 14:51 </v>
      </c>
      <c r="P8872">
        <f t="shared" si="555"/>
        <v>1.0000000001164153</v>
      </c>
      <c r="Q8872">
        <v>86</v>
      </c>
      <c r="R8872">
        <v>0.99999999994179234</v>
      </c>
      <c r="S8872">
        <v>82.9</v>
      </c>
    </row>
    <row r="8873" spans="1:19" x14ac:dyDescent="0.25">
      <c r="A8873" t="s">
        <v>8904</v>
      </c>
      <c r="B8873">
        <v>71.099999999999994</v>
      </c>
      <c r="D8873" t="str">
        <f t="shared" si="552"/>
        <v xml:space="preserve">5-7-2011 16:51 </v>
      </c>
      <c r="E8873">
        <f t="shared" si="553"/>
        <v>0.99999999994179234</v>
      </c>
      <c r="F8873">
        <v>71.099999999999994</v>
      </c>
      <c r="K8873" t="s">
        <v>18479</v>
      </c>
      <c r="L8873">
        <v>71.099999999999994</v>
      </c>
      <c r="N8873" t="s">
        <v>18587</v>
      </c>
      <c r="O8873" t="str">
        <f t="shared" si="554"/>
        <v xml:space="preserve">5-2-2012 13:51 </v>
      </c>
      <c r="P8873">
        <f t="shared" si="555"/>
        <v>0.99999999994179234</v>
      </c>
      <c r="Q8873">
        <v>89.1</v>
      </c>
      <c r="R8873">
        <v>0.99999999994179234</v>
      </c>
      <c r="S8873">
        <v>82.9</v>
      </c>
    </row>
    <row r="8874" spans="1:19" x14ac:dyDescent="0.25">
      <c r="A8874" t="s">
        <v>8905</v>
      </c>
      <c r="B8874">
        <v>73</v>
      </c>
      <c r="D8874" t="str">
        <f t="shared" si="552"/>
        <v xml:space="preserve">5-7-2011 15:51 </v>
      </c>
      <c r="E8874">
        <f t="shared" si="553"/>
        <v>0.99999999994179234</v>
      </c>
      <c r="F8874">
        <v>73</v>
      </c>
      <c r="K8874" t="s">
        <v>18480</v>
      </c>
      <c r="L8874">
        <v>71.099999999999994</v>
      </c>
      <c r="N8874" t="s">
        <v>18588</v>
      </c>
      <c r="O8874" t="str">
        <f t="shared" si="554"/>
        <v xml:space="preserve">5-2-2012 12:51 </v>
      </c>
      <c r="P8874">
        <f t="shared" si="555"/>
        <v>0.99999999994179234</v>
      </c>
      <c r="Q8874">
        <v>87.1</v>
      </c>
      <c r="R8874">
        <v>0.99999999994179234</v>
      </c>
      <c r="S8874">
        <v>82.9</v>
      </c>
    </row>
    <row r="8875" spans="1:19" x14ac:dyDescent="0.25">
      <c r="A8875" t="s">
        <v>8906</v>
      </c>
      <c r="B8875">
        <v>73.900000000000006</v>
      </c>
      <c r="D8875" t="str">
        <f t="shared" si="552"/>
        <v xml:space="preserve">5-7-2011 14:51 </v>
      </c>
      <c r="E8875">
        <f t="shared" si="553"/>
        <v>1.0000000001164153</v>
      </c>
      <c r="F8875">
        <v>73.900000000000006</v>
      </c>
      <c r="K8875" t="s">
        <v>18481</v>
      </c>
      <c r="L8875">
        <v>71.099999999999994</v>
      </c>
      <c r="N8875" t="s">
        <v>18589</v>
      </c>
      <c r="O8875" t="str">
        <f t="shared" si="554"/>
        <v xml:space="preserve">5-2-2012 11:51 </v>
      </c>
      <c r="P8875">
        <f t="shared" si="555"/>
        <v>1.0000000001164153</v>
      </c>
      <c r="Q8875">
        <v>84</v>
      </c>
      <c r="R8875">
        <v>1.0000000001164153</v>
      </c>
      <c r="S8875">
        <v>82.9</v>
      </c>
    </row>
    <row r="8876" spans="1:19" x14ac:dyDescent="0.25">
      <c r="A8876" t="s">
        <v>8907</v>
      </c>
      <c r="B8876">
        <v>73</v>
      </c>
      <c r="D8876" t="str">
        <f t="shared" si="552"/>
        <v xml:space="preserve">5-7-2011 13:51 </v>
      </c>
      <c r="E8876">
        <f t="shared" si="553"/>
        <v>0.99999999994179234</v>
      </c>
      <c r="F8876">
        <v>73</v>
      </c>
      <c r="K8876" t="s">
        <v>18482</v>
      </c>
      <c r="L8876">
        <v>70</v>
      </c>
      <c r="N8876" t="s">
        <v>18590</v>
      </c>
      <c r="O8876" t="str">
        <f t="shared" si="554"/>
        <v xml:space="preserve">5-2-2012 10:51 </v>
      </c>
      <c r="P8876">
        <f t="shared" si="555"/>
        <v>0.99999999994179234</v>
      </c>
      <c r="Q8876">
        <v>81</v>
      </c>
      <c r="R8876">
        <v>0.99999999994179234</v>
      </c>
      <c r="S8876">
        <v>82.9</v>
      </c>
    </row>
    <row r="8877" spans="1:19" x14ac:dyDescent="0.25">
      <c r="A8877" t="s">
        <v>8908</v>
      </c>
      <c r="B8877">
        <v>71.099999999999994</v>
      </c>
      <c r="D8877" t="str">
        <f t="shared" si="552"/>
        <v xml:space="preserve">5-7-2011 12:51 </v>
      </c>
      <c r="E8877">
        <f t="shared" si="553"/>
        <v>0.99999999994179234</v>
      </c>
      <c r="F8877">
        <v>71.099999999999994</v>
      </c>
      <c r="K8877" t="s">
        <v>18483</v>
      </c>
      <c r="L8877">
        <v>70</v>
      </c>
      <c r="N8877" t="s">
        <v>18591</v>
      </c>
      <c r="O8877" t="str">
        <f t="shared" si="554"/>
        <v xml:space="preserve">5-2-2012 9:51 </v>
      </c>
      <c r="P8877">
        <f t="shared" si="555"/>
        <v>0.99999999994179234</v>
      </c>
      <c r="Q8877">
        <v>77</v>
      </c>
      <c r="R8877">
        <v>1.0000000001164153</v>
      </c>
      <c r="S8877">
        <v>82.9</v>
      </c>
    </row>
    <row r="8878" spans="1:19" x14ac:dyDescent="0.25">
      <c r="A8878" t="s">
        <v>8909</v>
      </c>
      <c r="B8878">
        <v>70</v>
      </c>
      <c r="D8878" t="str">
        <f t="shared" si="552"/>
        <v xml:space="preserve">5-7-2011 11:51 </v>
      </c>
      <c r="E8878">
        <f t="shared" si="553"/>
        <v>1.0000000001164153</v>
      </c>
      <c r="F8878">
        <v>70</v>
      </c>
      <c r="K8878" t="s">
        <v>18484</v>
      </c>
      <c r="L8878">
        <v>68</v>
      </c>
      <c r="N8878" t="s">
        <v>18592</v>
      </c>
      <c r="O8878" t="str">
        <f t="shared" si="554"/>
        <v xml:space="preserve">5-2-2012 8:51 </v>
      </c>
      <c r="P8878">
        <f t="shared" si="555"/>
        <v>1.0000000001164153</v>
      </c>
      <c r="Q8878">
        <v>73</v>
      </c>
      <c r="R8878">
        <v>0.99999999994179234</v>
      </c>
      <c r="S8878">
        <v>82.9</v>
      </c>
    </row>
    <row r="8879" spans="1:19" x14ac:dyDescent="0.25">
      <c r="A8879" t="s">
        <v>8910</v>
      </c>
      <c r="B8879">
        <v>66.900000000000006</v>
      </c>
      <c r="D8879" t="str">
        <f t="shared" si="552"/>
        <v xml:space="preserve">5-7-2011 10:51 </v>
      </c>
      <c r="E8879">
        <f t="shared" si="553"/>
        <v>0.99999999994179234</v>
      </c>
      <c r="F8879">
        <v>66.900000000000006</v>
      </c>
      <c r="K8879" t="s">
        <v>18485</v>
      </c>
      <c r="L8879">
        <v>66.2</v>
      </c>
      <c r="N8879" t="s">
        <v>18593</v>
      </c>
      <c r="O8879" t="str">
        <f t="shared" si="554"/>
        <v xml:space="preserve">5-2-2012 7:51 </v>
      </c>
      <c r="P8879">
        <f t="shared" si="555"/>
        <v>0.99999999994179234</v>
      </c>
      <c r="Q8879">
        <v>70</v>
      </c>
      <c r="R8879">
        <v>0.99999999994179234</v>
      </c>
      <c r="S8879">
        <v>82.9</v>
      </c>
    </row>
    <row r="8880" spans="1:19" x14ac:dyDescent="0.25">
      <c r="A8880" t="s">
        <v>8911</v>
      </c>
      <c r="B8880">
        <v>64</v>
      </c>
      <c r="D8880" t="str">
        <f t="shared" si="552"/>
        <v xml:space="preserve">5-7-2011 9:51 </v>
      </c>
      <c r="E8880">
        <f t="shared" si="553"/>
        <v>0.99999999994179234</v>
      </c>
      <c r="F8880">
        <v>64</v>
      </c>
      <c r="K8880" t="s">
        <v>18486</v>
      </c>
      <c r="L8880">
        <v>68</v>
      </c>
      <c r="N8880" t="s">
        <v>18594</v>
      </c>
      <c r="O8880" t="str">
        <f t="shared" si="554"/>
        <v xml:space="preserve">5-2-2012 6:51 </v>
      </c>
      <c r="P8880">
        <f t="shared" si="555"/>
        <v>0.99999999994179234</v>
      </c>
      <c r="Q8880">
        <v>66.900000000000006</v>
      </c>
      <c r="R8880">
        <v>0.99999999994179234</v>
      </c>
      <c r="S8880">
        <v>82.9</v>
      </c>
    </row>
    <row r="8881" spans="1:19" x14ac:dyDescent="0.25">
      <c r="A8881" t="s">
        <v>8912</v>
      </c>
      <c r="B8881">
        <v>59</v>
      </c>
      <c r="D8881" t="str">
        <f t="shared" si="552"/>
        <v xml:space="preserve">5-7-2011 8:51 </v>
      </c>
      <c r="E8881">
        <f t="shared" si="553"/>
        <v>1.0000000001164153</v>
      </c>
      <c r="F8881">
        <v>59</v>
      </c>
      <c r="K8881" t="s">
        <v>18487</v>
      </c>
      <c r="L8881">
        <v>68</v>
      </c>
      <c r="N8881" t="s">
        <v>18595</v>
      </c>
      <c r="O8881" t="str">
        <f t="shared" si="554"/>
        <v xml:space="preserve">5-2-2012 5:51 </v>
      </c>
      <c r="P8881">
        <f t="shared" si="555"/>
        <v>1.0000000001164153</v>
      </c>
      <c r="Q8881">
        <v>68</v>
      </c>
      <c r="R8881">
        <v>0.99999999994179234</v>
      </c>
      <c r="S8881">
        <v>82.9</v>
      </c>
    </row>
    <row r="8882" spans="1:19" x14ac:dyDescent="0.25">
      <c r="A8882" t="s">
        <v>8913</v>
      </c>
      <c r="B8882">
        <v>55</v>
      </c>
      <c r="D8882" t="str">
        <f t="shared" si="552"/>
        <v xml:space="preserve">5-7-2011 7:51 </v>
      </c>
      <c r="E8882">
        <f t="shared" si="553"/>
        <v>0.86666666652308777</v>
      </c>
      <c r="F8882">
        <v>55</v>
      </c>
      <c r="K8882" t="s">
        <v>18488</v>
      </c>
      <c r="L8882">
        <v>66.900000000000006</v>
      </c>
      <c r="N8882" t="s">
        <v>18596</v>
      </c>
      <c r="O8882" t="str">
        <f t="shared" si="554"/>
        <v xml:space="preserve">5-2-2012 4:51 </v>
      </c>
      <c r="P8882">
        <f t="shared" si="555"/>
        <v>0.99999999994179234</v>
      </c>
      <c r="Q8882">
        <v>68</v>
      </c>
      <c r="R8882">
        <v>1.0000000001164153</v>
      </c>
      <c r="S8882">
        <v>82.9</v>
      </c>
    </row>
    <row r="8883" spans="1:19" x14ac:dyDescent="0.25">
      <c r="A8883" t="s">
        <v>8914</v>
      </c>
      <c r="B8883">
        <v>53.6</v>
      </c>
      <c r="D8883" t="str">
        <f t="shared" si="552"/>
        <v xml:space="preserve">5-7-2011 6:59 </v>
      </c>
      <c r="E8883">
        <f t="shared" si="553"/>
        <v>0.13333333341870457</v>
      </c>
      <c r="F8883">
        <v>53.6</v>
      </c>
      <c r="K8883" t="s">
        <v>18489</v>
      </c>
      <c r="L8883">
        <v>66</v>
      </c>
      <c r="N8883" t="s">
        <v>18597</v>
      </c>
      <c r="O8883" t="str">
        <f t="shared" si="554"/>
        <v xml:space="preserve">5-2-2012 3:51 </v>
      </c>
      <c r="P8883">
        <f t="shared" si="555"/>
        <v>0.99999999994179234</v>
      </c>
      <c r="Q8883">
        <v>69.099999999999994</v>
      </c>
      <c r="R8883">
        <v>0.99999999994179234</v>
      </c>
      <c r="S8883">
        <v>82.9</v>
      </c>
    </row>
    <row r="8884" spans="1:19" x14ac:dyDescent="0.25">
      <c r="A8884" t="s">
        <v>8915</v>
      </c>
      <c r="B8884">
        <v>54</v>
      </c>
      <c r="D8884" t="str">
        <f t="shared" si="552"/>
        <v xml:space="preserve">5-7-2011 6:51 </v>
      </c>
      <c r="E8884">
        <f t="shared" si="553"/>
        <v>0.99999999994179234</v>
      </c>
      <c r="F8884">
        <v>54</v>
      </c>
      <c r="K8884" t="s">
        <v>18490</v>
      </c>
      <c r="L8884">
        <v>66.2</v>
      </c>
      <c r="N8884" t="s">
        <v>18598</v>
      </c>
      <c r="O8884" t="str">
        <f t="shared" si="554"/>
        <v xml:space="preserve">5-2-2012 2:51 </v>
      </c>
      <c r="P8884">
        <f t="shared" si="555"/>
        <v>1.0000000001164153</v>
      </c>
      <c r="Q8884">
        <v>70</v>
      </c>
      <c r="R8884">
        <v>1.0000000001164153</v>
      </c>
      <c r="S8884">
        <v>82.9</v>
      </c>
    </row>
    <row r="8885" spans="1:19" x14ac:dyDescent="0.25">
      <c r="A8885" t="s">
        <v>8916</v>
      </c>
      <c r="B8885">
        <v>55</v>
      </c>
      <c r="D8885" t="str">
        <f t="shared" si="552"/>
        <v xml:space="preserve">5-7-2011 5:51 </v>
      </c>
      <c r="E8885">
        <f t="shared" si="553"/>
        <v>0.43333333334885538</v>
      </c>
      <c r="F8885">
        <v>55</v>
      </c>
      <c r="K8885" t="s">
        <v>18491</v>
      </c>
      <c r="L8885">
        <v>66.900000000000006</v>
      </c>
      <c r="N8885" t="s">
        <v>18599</v>
      </c>
      <c r="O8885" t="str">
        <f t="shared" si="554"/>
        <v xml:space="preserve">5-2-2012 1:51 </v>
      </c>
      <c r="P8885">
        <f t="shared" si="555"/>
        <v>0.99999999994179234</v>
      </c>
      <c r="Q8885">
        <v>72</v>
      </c>
      <c r="R8885">
        <v>1.0000000001164153</v>
      </c>
      <c r="S8885">
        <v>82.9</v>
      </c>
    </row>
    <row r="8886" spans="1:19" x14ac:dyDescent="0.25">
      <c r="A8886" t="s">
        <v>8917</v>
      </c>
      <c r="B8886">
        <v>55.4</v>
      </c>
      <c r="D8886" t="str">
        <f t="shared" si="552"/>
        <v xml:space="preserve">5-7-2011 5:25 </v>
      </c>
      <c r="E8886">
        <f t="shared" si="553"/>
        <v>0.56666666676755995</v>
      </c>
      <c r="F8886">
        <v>55.4</v>
      </c>
      <c r="K8886" t="s">
        <v>18492</v>
      </c>
      <c r="L8886">
        <v>66.900000000000006</v>
      </c>
      <c r="N8886" t="s">
        <v>18600</v>
      </c>
      <c r="O8886" t="str">
        <f t="shared" si="554"/>
        <v xml:space="preserve">5-2-2012 0:51 </v>
      </c>
      <c r="P8886">
        <f t="shared" si="555"/>
        <v>0.99999999994179234</v>
      </c>
      <c r="Q8886">
        <v>73</v>
      </c>
      <c r="R8886">
        <v>1.0000000001164153</v>
      </c>
      <c r="S8886">
        <v>82.9</v>
      </c>
    </row>
    <row r="8887" spans="1:19" x14ac:dyDescent="0.25">
      <c r="A8887" t="s">
        <v>8918</v>
      </c>
      <c r="B8887">
        <v>55</v>
      </c>
      <c r="D8887" t="str">
        <f t="shared" si="552"/>
        <v xml:space="preserve">5-7-2011 4:51 </v>
      </c>
      <c r="E8887">
        <f t="shared" si="553"/>
        <v>0.99999999994179234</v>
      </c>
      <c r="F8887">
        <v>55</v>
      </c>
      <c r="K8887" t="s">
        <v>18493</v>
      </c>
      <c r="L8887">
        <v>68</v>
      </c>
      <c r="N8887" t="s">
        <v>18601</v>
      </c>
      <c r="O8887" t="str">
        <f t="shared" si="554"/>
        <v xml:space="preserve">5-1-2012 23:51 </v>
      </c>
      <c r="P8887">
        <f t="shared" si="555"/>
        <v>1.0000000001164153</v>
      </c>
      <c r="Q8887">
        <v>73.900000000000006</v>
      </c>
      <c r="R8887">
        <v>0.99999999994179234</v>
      </c>
      <c r="S8887">
        <v>82.9</v>
      </c>
    </row>
    <row r="8888" spans="1:19" x14ac:dyDescent="0.25">
      <c r="A8888" t="s">
        <v>8919</v>
      </c>
      <c r="B8888">
        <v>55.9</v>
      </c>
      <c r="D8888" t="str">
        <f t="shared" si="552"/>
        <v xml:space="preserve">5-7-2011 3:51 </v>
      </c>
      <c r="E8888">
        <f t="shared" si="553"/>
        <v>0.2333333333954215</v>
      </c>
      <c r="F8888">
        <v>55.9</v>
      </c>
      <c r="K8888" t="s">
        <v>18494</v>
      </c>
      <c r="L8888">
        <v>69.099999999999994</v>
      </c>
      <c r="N8888" t="s">
        <v>18602</v>
      </c>
      <c r="O8888" t="str">
        <f t="shared" si="554"/>
        <v xml:space="preserve">5-1-2012 22:51 </v>
      </c>
      <c r="P8888">
        <f t="shared" si="555"/>
        <v>0.99999999994179234</v>
      </c>
      <c r="Q8888">
        <v>75.900000000000006</v>
      </c>
      <c r="R8888">
        <v>1.0000000001164153</v>
      </c>
      <c r="S8888">
        <v>84</v>
      </c>
    </row>
    <row r="8889" spans="1:19" x14ac:dyDescent="0.25">
      <c r="A8889" t="s">
        <v>8920</v>
      </c>
      <c r="B8889">
        <v>55.4</v>
      </c>
      <c r="D8889" t="str">
        <f t="shared" si="552"/>
        <v xml:space="preserve">5-7-2011 3:37 </v>
      </c>
      <c r="E8889">
        <f t="shared" si="553"/>
        <v>0.76666666654637083</v>
      </c>
      <c r="F8889">
        <v>55.4</v>
      </c>
      <c r="K8889" t="s">
        <v>18495</v>
      </c>
      <c r="L8889">
        <v>69.099999999999994</v>
      </c>
      <c r="N8889" t="s">
        <v>18603</v>
      </c>
      <c r="O8889" t="str">
        <f t="shared" si="554"/>
        <v xml:space="preserve">5-1-2012 21:51 </v>
      </c>
      <c r="P8889">
        <f t="shared" si="555"/>
        <v>0.99999999994179234</v>
      </c>
      <c r="Q8889">
        <v>78.099999999999994</v>
      </c>
      <c r="R8889">
        <v>0.99999999994179234</v>
      </c>
      <c r="S8889">
        <v>84</v>
      </c>
    </row>
    <row r="8890" spans="1:19" x14ac:dyDescent="0.25">
      <c r="A8890" t="s">
        <v>8921</v>
      </c>
      <c r="B8890">
        <v>55.9</v>
      </c>
      <c r="D8890" t="str">
        <f t="shared" si="552"/>
        <v xml:space="preserve">5-7-2011 2:51 </v>
      </c>
      <c r="E8890">
        <f t="shared" si="553"/>
        <v>1.0000000001164153</v>
      </c>
      <c r="F8890">
        <v>55.9</v>
      </c>
      <c r="K8890" t="s">
        <v>18496</v>
      </c>
      <c r="L8890">
        <v>69.099999999999994</v>
      </c>
      <c r="N8890" t="s">
        <v>18604</v>
      </c>
      <c r="O8890" t="str">
        <f t="shared" si="554"/>
        <v xml:space="preserve">5-1-2012 20:51 </v>
      </c>
      <c r="P8890">
        <f t="shared" si="555"/>
        <v>1.0000000001164153</v>
      </c>
      <c r="Q8890">
        <v>77</v>
      </c>
      <c r="R8890">
        <v>0.99999999994179234</v>
      </c>
      <c r="S8890">
        <v>84</v>
      </c>
    </row>
    <row r="8891" spans="1:19" x14ac:dyDescent="0.25">
      <c r="A8891" t="s">
        <v>8922</v>
      </c>
      <c r="B8891">
        <v>55.9</v>
      </c>
      <c r="D8891" t="str">
        <f t="shared" si="552"/>
        <v xml:space="preserve">5-7-2011 1:51 </v>
      </c>
      <c r="E8891">
        <f t="shared" si="553"/>
        <v>0.19999999995343387</v>
      </c>
      <c r="F8891">
        <v>55.9</v>
      </c>
      <c r="K8891" t="s">
        <v>18497</v>
      </c>
      <c r="L8891">
        <v>68</v>
      </c>
      <c r="N8891" t="s">
        <v>18605</v>
      </c>
      <c r="O8891" t="str">
        <f t="shared" si="554"/>
        <v xml:space="preserve">5-1-2012 19:51 </v>
      </c>
      <c r="P8891">
        <f t="shared" si="555"/>
        <v>0.24999999994179234</v>
      </c>
      <c r="Q8891">
        <v>79</v>
      </c>
      <c r="R8891">
        <v>0.99999999994179234</v>
      </c>
      <c r="S8891">
        <v>84</v>
      </c>
    </row>
    <row r="8892" spans="1:19" x14ac:dyDescent="0.25">
      <c r="A8892" t="s">
        <v>8923</v>
      </c>
      <c r="B8892">
        <v>55.4</v>
      </c>
      <c r="D8892" t="str">
        <f t="shared" si="552"/>
        <v xml:space="preserve">5-7-2011 1:39 </v>
      </c>
      <c r="E8892">
        <f t="shared" si="553"/>
        <v>8.3333333255723119E-2</v>
      </c>
      <c r="F8892">
        <v>55.4</v>
      </c>
      <c r="K8892" t="s">
        <v>18498</v>
      </c>
      <c r="L8892">
        <v>68</v>
      </c>
      <c r="N8892" t="s">
        <v>18606</v>
      </c>
      <c r="O8892" t="str">
        <f t="shared" si="554"/>
        <v xml:space="preserve">5-1-2012 19:36 </v>
      </c>
      <c r="P8892">
        <f t="shared" si="555"/>
        <v>0.75</v>
      </c>
      <c r="Q8892">
        <v>78.8</v>
      </c>
      <c r="R8892">
        <v>1.0000000001164153</v>
      </c>
      <c r="S8892">
        <v>84</v>
      </c>
    </row>
    <row r="8893" spans="1:19" x14ac:dyDescent="0.25">
      <c r="A8893" t="s">
        <v>8924</v>
      </c>
      <c r="B8893">
        <v>53.6</v>
      </c>
      <c r="D8893" t="str">
        <f t="shared" si="552"/>
        <v xml:space="preserve">5-7-2011 1:34 </v>
      </c>
      <c r="E8893">
        <f t="shared" si="553"/>
        <v>0.2333333333954215</v>
      </c>
      <c r="F8893">
        <v>53.6</v>
      </c>
      <c r="K8893" t="s">
        <v>18499</v>
      </c>
      <c r="L8893">
        <v>68</v>
      </c>
      <c r="N8893" t="s">
        <v>18607</v>
      </c>
      <c r="O8893" t="str">
        <f t="shared" si="554"/>
        <v xml:space="preserve">5-1-2012 18:51 </v>
      </c>
      <c r="P8893">
        <f t="shared" si="555"/>
        <v>0.34999999991850927</v>
      </c>
      <c r="Q8893">
        <v>82</v>
      </c>
      <c r="R8893">
        <v>0.99999999994179234</v>
      </c>
      <c r="S8893">
        <v>84</v>
      </c>
    </row>
    <row r="8894" spans="1:19" x14ac:dyDescent="0.25">
      <c r="A8894" t="s">
        <v>8925</v>
      </c>
      <c r="B8894">
        <v>53.6</v>
      </c>
      <c r="D8894" t="str">
        <f t="shared" si="552"/>
        <v xml:space="preserve">5-7-2011 1:20 </v>
      </c>
      <c r="E8894">
        <f t="shared" si="553"/>
        <v>0.48333333333721384</v>
      </c>
      <c r="F8894">
        <v>53.6</v>
      </c>
      <c r="K8894" t="s">
        <v>18500</v>
      </c>
      <c r="L8894">
        <v>68</v>
      </c>
      <c r="N8894" t="s">
        <v>18608</v>
      </c>
      <c r="O8894" t="str">
        <f t="shared" si="554"/>
        <v xml:space="preserve">5-1-2012 18:30 </v>
      </c>
      <c r="P8894">
        <f t="shared" si="555"/>
        <v>0.65000000002328306</v>
      </c>
      <c r="Q8894">
        <v>82.4</v>
      </c>
      <c r="R8894">
        <v>0.99999999994179234</v>
      </c>
      <c r="S8894">
        <v>84</v>
      </c>
    </row>
    <row r="8895" spans="1:19" x14ac:dyDescent="0.25">
      <c r="A8895" t="s">
        <v>8926</v>
      </c>
      <c r="B8895">
        <v>54</v>
      </c>
      <c r="D8895" t="str">
        <f t="shared" si="552"/>
        <v xml:space="preserve">5-7-2011 0:51 </v>
      </c>
      <c r="E8895">
        <f t="shared" si="553"/>
        <v>0.53333333332557231</v>
      </c>
      <c r="F8895">
        <v>54</v>
      </c>
      <c r="K8895" t="s">
        <v>18501</v>
      </c>
      <c r="L8895">
        <v>69.099999999999994</v>
      </c>
      <c r="N8895" t="s">
        <v>18609</v>
      </c>
      <c r="O8895" t="str">
        <f t="shared" si="554"/>
        <v xml:space="preserve">5-1-2012 17:51 </v>
      </c>
      <c r="P8895">
        <f t="shared" si="555"/>
        <v>1.0000000001164153</v>
      </c>
      <c r="Q8895">
        <v>82.9</v>
      </c>
      <c r="R8895">
        <v>0.99999999994179234</v>
      </c>
      <c r="S8895">
        <v>84</v>
      </c>
    </row>
    <row r="8896" spans="1:19" x14ac:dyDescent="0.25">
      <c r="A8896" t="s">
        <v>8927</v>
      </c>
      <c r="B8896">
        <v>53.6</v>
      </c>
      <c r="D8896" t="str">
        <f t="shared" si="552"/>
        <v xml:space="preserve">5-7-2011 0:19 </v>
      </c>
      <c r="E8896">
        <f t="shared" si="553"/>
        <v>0.46666666661622003</v>
      </c>
      <c r="F8896">
        <v>53.6</v>
      </c>
      <c r="K8896" t="s">
        <v>18502</v>
      </c>
      <c r="L8896">
        <v>69.8</v>
      </c>
      <c r="N8896" t="s">
        <v>18610</v>
      </c>
      <c r="O8896" t="str">
        <f t="shared" si="554"/>
        <v xml:space="preserve">5-1-2012 16:51 </v>
      </c>
      <c r="P8896">
        <f t="shared" si="555"/>
        <v>0.99999999994179234</v>
      </c>
      <c r="Q8896">
        <v>84</v>
      </c>
      <c r="R8896">
        <v>0.99999999994179234</v>
      </c>
      <c r="S8896">
        <v>84</v>
      </c>
    </row>
    <row r="8897" spans="1:19" x14ac:dyDescent="0.25">
      <c r="A8897" t="s">
        <v>8928</v>
      </c>
      <c r="B8897">
        <v>55</v>
      </c>
      <c r="D8897" t="str">
        <f t="shared" si="552"/>
        <v xml:space="preserve">5-6-2011 23:51 </v>
      </c>
      <c r="E8897">
        <f t="shared" si="553"/>
        <v>1.0000000001164153</v>
      </c>
      <c r="F8897">
        <v>55</v>
      </c>
      <c r="K8897" t="s">
        <v>18503</v>
      </c>
      <c r="L8897">
        <v>69.099999999999994</v>
      </c>
      <c r="N8897" t="s">
        <v>18611</v>
      </c>
      <c r="O8897" t="str">
        <f t="shared" si="554"/>
        <v xml:space="preserve">5-1-2012 15:51 </v>
      </c>
      <c r="P8897">
        <f t="shared" si="555"/>
        <v>0.99999999994179234</v>
      </c>
      <c r="Q8897">
        <v>84.9</v>
      </c>
      <c r="R8897">
        <v>0.99999999994179234</v>
      </c>
      <c r="S8897">
        <v>84</v>
      </c>
    </row>
    <row r="8898" spans="1:19" x14ac:dyDescent="0.25">
      <c r="A8898" t="s">
        <v>8929</v>
      </c>
      <c r="B8898">
        <v>55.9</v>
      </c>
      <c r="D8898" t="str">
        <f t="shared" si="552"/>
        <v xml:space="preserve">5-6-2011 22:51 </v>
      </c>
      <c r="E8898">
        <f t="shared" si="553"/>
        <v>0.99999999994179234</v>
      </c>
      <c r="F8898">
        <v>55.9</v>
      </c>
      <c r="K8898" t="s">
        <v>18504</v>
      </c>
      <c r="L8898">
        <v>69.099999999999994</v>
      </c>
      <c r="N8898" t="s">
        <v>18612</v>
      </c>
      <c r="O8898" t="str">
        <f t="shared" si="554"/>
        <v xml:space="preserve">5-1-2012 14:51 </v>
      </c>
      <c r="P8898">
        <f t="shared" si="555"/>
        <v>1.0000000001164153</v>
      </c>
      <c r="Q8898">
        <v>84.9</v>
      </c>
      <c r="R8898">
        <v>1.0000000001164153</v>
      </c>
      <c r="S8898">
        <v>84</v>
      </c>
    </row>
    <row r="8899" spans="1:19" x14ac:dyDescent="0.25">
      <c r="A8899" t="s">
        <v>8930</v>
      </c>
      <c r="B8899">
        <v>57</v>
      </c>
      <c r="D8899" t="str">
        <f t="shared" ref="D8899:D8962" si="556">LEFT(A8899,LEN(A8899)-3)</f>
        <v xml:space="preserve">5-6-2011 21:51 </v>
      </c>
      <c r="E8899">
        <f t="shared" ref="E8899:E8962" si="557">(D8899-D8900)*24</f>
        <v>0.99999999994179234</v>
      </c>
      <c r="F8899">
        <v>57</v>
      </c>
      <c r="K8899" t="s">
        <v>18505</v>
      </c>
      <c r="L8899">
        <v>69.099999999999994</v>
      </c>
      <c r="N8899" t="s">
        <v>18613</v>
      </c>
      <c r="O8899" t="str">
        <f t="shared" ref="O8899:O8962" si="558">LEFT(N8899,LEN(N8899)-3)</f>
        <v xml:space="preserve">5-1-2012 13:51 </v>
      </c>
      <c r="P8899">
        <f t="shared" ref="P8899:P8962" si="559">(O8899-O8900)*24</f>
        <v>0.99999999994179234</v>
      </c>
      <c r="Q8899">
        <v>82.9</v>
      </c>
      <c r="R8899">
        <v>0.99999999994179234</v>
      </c>
      <c r="S8899">
        <v>84</v>
      </c>
    </row>
    <row r="8900" spans="1:19" x14ac:dyDescent="0.25">
      <c r="A8900" t="s">
        <v>8931</v>
      </c>
      <c r="B8900">
        <v>57.9</v>
      </c>
      <c r="D8900" t="str">
        <f t="shared" si="556"/>
        <v xml:space="preserve">5-6-2011 20:51 </v>
      </c>
      <c r="E8900">
        <f t="shared" si="557"/>
        <v>1.0000000001164153</v>
      </c>
      <c r="F8900">
        <v>57.9</v>
      </c>
      <c r="K8900" t="s">
        <v>18506</v>
      </c>
      <c r="L8900">
        <v>69.8</v>
      </c>
      <c r="N8900" t="s">
        <v>18614</v>
      </c>
      <c r="O8900" t="str">
        <f t="shared" si="558"/>
        <v xml:space="preserve">5-1-2012 12:51 </v>
      </c>
      <c r="P8900">
        <f t="shared" si="559"/>
        <v>0.99999999994179234</v>
      </c>
      <c r="Q8900">
        <v>81</v>
      </c>
      <c r="R8900">
        <v>0.99999999994179234</v>
      </c>
      <c r="S8900">
        <v>84</v>
      </c>
    </row>
    <row r="8901" spans="1:19" x14ac:dyDescent="0.25">
      <c r="A8901" t="s">
        <v>8932</v>
      </c>
      <c r="B8901">
        <v>57.9</v>
      </c>
      <c r="D8901" t="str">
        <f t="shared" si="556"/>
        <v xml:space="preserve">5-6-2011 19:51 </v>
      </c>
      <c r="E8901">
        <f t="shared" si="557"/>
        <v>0.99999999994179234</v>
      </c>
      <c r="F8901">
        <v>57.9</v>
      </c>
      <c r="K8901" t="s">
        <v>18507</v>
      </c>
      <c r="L8901">
        <v>71.099999999999994</v>
      </c>
      <c r="N8901" t="s">
        <v>18615</v>
      </c>
      <c r="O8901" t="str">
        <f t="shared" si="558"/>
        <v xml:space="preserve">5-1-2012 11:51 </v>
      </c>
      <c r="P8901">
        <f t="shared" si="559"/>
        <v>1.0000000001164153</v>
      </c>
      <c r="Q8901">
        <v>79</v>
      </c>
      <c r="R8901">
        <v>0.99999999994179234</v>
      </c>
      <c r="S8901">
        <v>84</v>
      </c>
    </row>
    <row r="8902" spans="1:19" x14ac:dyDescent="0.25">
      <c r="A8902" t="s">
        <v>8933</v>
      </c>
      <c r="B8902">
        <v>62.1</v>
      </c>
      <c r="D8902" t="str">
        <f t="shared" si="556"/>
        <v xml:space="preserve">5-6-2011 18:51 </v>
      </c>
      <c r="E8902">
        <f t="shared" si="557"/>
        <v>0.99999999994179234</v>
      </c>
      <c r="F8902">
        <v>62.1</v>
      </c>
      <c r="K8902" t="s">
        <v>18508</v>
      </c>
      <c r="L8902">
        <v>73</v>
      </c>
      <c r="N8902" t="s">
        <v>18616</v>
      </c>
      <c r="O8902" t="str">
        <f t="shared" si="558"/>
        <v xml:space="preserve">5-1-2012 10:51 </v>
      </c>
      <c r="P8902">
        <f t="shared" si="559"/>
        <v>0.99999999994179234</v>
      </c>
      <c r="Q8902">
        <v>75.900000000000006</v>
      </c>
      <c r="R8902">
        <v>1.0000000001164153</v>
      </c>
      <c r="S8902">
        <v>84</v>
      </c>
    </row>
    <row r="8903" spans="1:19" x14ac:dyDescent="0.25">
      <c r="A8903" t="s">
        <v>8934</v>
      </c>
      <c r="B8903">
        <v>66</v>
      </c>
      <c r="D8903" t="str">
        <f t="shared" si="556"/>
        <v xml:space="preserve">5-6-2011 17:51 </v>
      </c>
      <c r="E8903">
        <f t="shared" si="557"/>
        <v>1.0000000001164153</v>
      </c>
      <c r="F8903">
        <v>66</v>
      </c>
      <c r="K8903" t="s">
        <v>18509</v>
      </c>
      <c r="L8903">
        <v>75.2</v>
      </c>
      <c r="N8903" t="s">
        <v>18617</v>
      </c>
      <c r="O8903" t="str">
        <f t="shared" si="558"/>
        <v xml:space="preserve">5-1-2012 9:51 </v>
      </c>
      <c r="P8903">
        <f t="shared" si="559"/>
        <v>0.2333333333954215</v>
      </c>
      <c r="Q8903">
        <v>73.900000000000006</v>
      </c>
      <c r="R8903">
        <v>0.99999999994179234</v>
      </c>
      <c r="S8903">
        <v>84</v>
      </c>
    </row>
    <row r="8904" spans="1:19" x14ac:dyDescent="0.25">
      <c r="A8904" t="s">
        <v>8935</v>
      </c>
      <c r="B8904">
        <v>66</v>
      </c>
      <c r="D8904" t="str">
        <f t="shared" si="556"/>
        <v xml:space="preserve">5-6-2011 16:51 </v>
      </c>
      <c r="E8904">
        <f t="shared" si="557"/>
        <v>0.99999999994179234</v>
      </c>
      <c r="F8904">
        <v>66</v>
      </c>
      <c r="K8904" t="s">
        <v>18510</v>
      </c>
      <c r="L8904">
        <v>79</v>
      </c>
      <c r="N8904" t="s">
        <v>18618</v>
      </c>
      <c r="O8904" t="str">
        <f t="shared" si="558"/>
        <v xml:space="preserve">5-1-2012 9:37 </v>
      </c>
      <c r="P8904">
        <f t="shared" si="559"/>
        <v>0.31666666665114462</v>
      </c>
      <c r="Q8904">
        <v>73.400000000000006</v>
      </c>
      <c r="R8904">
        <v>0.99999999994179234</v>
      </c>
      <c r="S8904">
        <v>84</v>
      </c>
    </row>
    <row r="8905" spans="1:19" x14ac:dyDescent="0.25">
      <c r="A8905" t="s">
        <v>8936</v>
      </c>
      <c r="B8905">
        <v>64.900000000000006</v>
      </c>
      <c r="D8905" t="str">
        <f t="shared" si="556"/>
        <v xml:space="preserve">5-6-2011 15:51 </v>
      </c>
      <c r="E8905">
        <f t="shared" si="557"/>
        <v>0.99999999994179234</v>
      </c>
      <c r="F8905">
        <v>64.900000000000006</v>
      </c>
      <c r="K8905" t="s">
        <v>18511</v>
      </c>
      <c r="L8905">
        <v>75.2</v>
      </c>
      <c r="N8905" t="s">
        <v>18619</v>
      </c>
      <c r="O8905" t="str">
        <f t="shared" si="558"/>
        <v xml:space="preserve">5-1-2012 9:18 </v>
      </c>
      <c r="P8905">
        <f t="shared" si="559"/>
        <v>0.44999999989522621</v>
      </c>
      <c r="Q8905">
        <v>71.599999999999994</v>
      </c>
      <c r="R8905">
        <v>0.99999999994179234</v>
      </c>
      <c r="S8905">
        <v>84</v>
      </c>
    </row>
    <row r="8906" spans="1:19" x14ac:dyDescent="0.25">
      <c r="A8906" t="s">
        <v>8937</v>
      </c>
      <c r="B8906">
        <v>61</v>
      </c>
      <c r="D8906" t="str">
        <f t="shared" si="556"/>
        <v xml:space="preserve">5-6-2011 14:51 </v>
      </c>
      <c r="E8906">
        <f t="shared" si="557"/>
        <v>1.0000000001164153</v>
      </c>
      <c r="F8906">
        <v>61</v>
      </c>
      <c r="K8906" t="s">
        <v>18512</v>
      </c>
      <c r="L8906">
        <v>71.099999999999994</v>
      </c>
      <c r="N8906" t="s">
        <v>18620</v>
      </c>
      <c r="O8906" t="str">
        <f t="shared" si="558"/>
        <v xml:space="preserve">5-1-2012 8:51 </v>
      </c>
      <c r="P8906">
        <f t="shared" si="559"/>
        <v>1.0000000001164153</v>
      </c>
      <c r="Q8906">
        <v>70</v>
      </c>
      <c r="R8906">
        <v>0.99999999994179234</v>
      </c>
      <c r="S8906">
        <v>84</v>
      </c>
    </row>
    <row r="8907" spans="1:19" x14ac:dyDescent="0.25">
      <c r="A8907" t="s">
        <v>8938</v>
      </c>
      <c r="B8907">
        <v>69.099999999999994</v>
      </c>
      <c r="D8907" t="str">
        <f t="shared" si="556"/>
        <v xml:space="preserve">5-6-2011 13:51 </v>
      </c>
      <c r="E8907">
        <f t="shared" si="557"/>
        <v>0.99999999994179234</v>
      </c>
      <c r="F8907">
        <v>69.099999999999994</v>
      </c>
      <c r="K8907" t="s">
        <v>18513</v>
      </c>
      <c r="L8907">
        <v>75.2</v>
      </c>
      <c r="N8907" t="s">
        <v>18621</v>
      </c>
      <c r="O8907" t="str">
        <f t="shared" si="558"/>
        <v xml:space="preserve">5-1-2012 7:51 </v>
      </c>
      <c r="P8907">
        <f t="shared" si="559"/>
        <v>0.99999999994179234</v>
      </c>
      <c r="Q8907">
        <v>68</v>
      </c>
      <c r="R8907">
        <v>0.99999999994179234</v>
      </c>
      <c r="S8907">
        <v>84</v>
      </c>
    </row>
    <row r="8908" spans="1:19" x14ac:dyDescent="0.25">
      <c r="A8908" t="s">
        <v>8939</v>
      </c>
      <c r="B8908">
        <v>69.099999999999994</v>
      </c>
      <c r="D8908" t="str">
        <f t="shared" si="556"/>
        <v xml:space="preserve">5-6-2011 12:51 </v>
      </c>
      <c r="E8908">
        <f t="shared" si="557"/>
        <v>0.99999999994179234</v>
      </c>
      <c r="F8908">
        <v>69.099999999999994</v>
      </c>
      <c r="K8908" t="s">
        <v>18514</v>
      </c>
      <c r="L8908">
        <v>75.900000000000006</v>
      </c>
      <c r="N8908" t="s">
        <v>18622</v>
      </c>
      <c r="O8908" t="str">
        <f t="shared" si="558"/>
        <v xml:space="preserve">5-1-2012 6:51 </v>
      </c>
      <c r="P8908">
        <f t="shared" si="559"/>
        <v>0.2333333333954215</v>
      </c>
      <c r="Q8908">
        <v>66.900000000000006</v>
      </c>
      <c r="R8908">
        <v>0.99999999994179234</v>
      </c>
      <c r="S8908">
        <v>84</v>
      </c>
    </row>
    <row r="8909" spans="1:19" x14ac:dyDescent="0.25">
      <c r="A8909" t="s">
        <v>8940</v>
      </c>
      <c r="B8909">
        <v>70</v>
      </c>
      <c r="D8909" t="str">
        <f t="shared" si="556"/>
        <v xml:space="preserve">5-6-2011 11:51 </v>
      </c>
      <c r="E8909">
        <f t="shared" si="557"/>
        <v>1.0000000001164153</v>
      </c>
      <c r="F8909">
        <v>70</v>
      </c>
      <c r="K8909" t="s">
        <v>18515</v>
      </c>
      <c r="L8909">
        <v>77</v>
      </c>
      <c r="N8909" t="s">
        <v>18623</v>
      </c>
      <c r="O8909" t="str">
        <f t="shared" si="558"/>
        <v xml:space="preserve">5-1-2012 6:37 </v>
      </c>
      <c r="P8909">
        <f t="shared" si="559"/>
        <v>0.76666666654637083</v>
      </c>
      <c r="Q8909">
        <v>66.2</v>
      </c>
      <c r="R8909">
        <v>1.0000000001164153</v>
      </c>
      <c r="S8909">
        <v>84</v>
      </c>
    </row>
    <row r="8910" spans="1:19" x14ac:dyDescent="0.25">
      <c r="A8910" t="s">
        <v>8941</v>
      </c>
      <c r="B8910">
        <v>66.900000000000006</v>
      </c>
      <c r="D8910" t="str">
        <f t="shared" si="556"/>
        <v xml:space="preserve">5-6-2011 10:51 </v>
      </c>
      <c r="E8910">
        <f t="shared" si="557"/>
        <v>0.99999999994179234</v>
      </c>
      <c r="F8910">
        <v>66.900000000000006</v>
      </c>
      <c r="K8910" t="s">
        <v>18516</v>
      </c>
      <c r="L8910">
        <v>84</v>
      </c>
      <c r="N8910" t="s">
        <v>18624</v>
      </c>
      <c r="O8910" t="str">
        <f t="shared" si="558"/>
        <v xml:space="preserve">5-1-2012 5:51 </v>
      </c>
      <c r="P8910">
        <f t="shared" si="559"/>
        <v>1.0000000001164153</v>
      </c>
      <c r="Q8910">
        <v>66.900000000000006</v>
      </c>
      <c r="R8910">
        <v>0.99999999994179234</v>
      </c>
      <c r="S8910">
        <v>84</v>
      </c>
    </row>
    <row r="8911" spans="1:19" x14ac:dyDescent="0.25">
      <c r="A8911" t="s">
        <v>8942</v>
      </c>
      <c r="B8911">
        <v>63</v>
      </c>
      <c r="D8911" t="str">
        <f t="shared" si="556"/>
        <v xml:space="preserve">5-6-2011 9:51 </v>
      </c>
      <c r="E8911">
        <f t="shared" si="557"/>
        <v>0.99999999994179234</v>
      </c>
      <c r="F8911">
        <v>63</v>
      </c>
      <c r="K8911" t="s">
        <v>18517</v>
      </c>
      <c r="L8911">
        <v>81</v>
      </c>
      <c r="N8911" t="s">
        <v>18625</v>
      </c>
      <c r="O8911" t="str">
        <f t="shared" si="558"/>
        <v xml:space="preserve">5-1-2012 4:51 </v>
      </c>
      <c r="P8911">
        <f t="shared" si="559"/>
        <v>0.44999999989522621</v>
      </c>
      <c r="Q8911">
        <v>68</v>
      </c>
      <c r="R8911">
        <v>0.99999999994179234</v>
      </c>
      <c r="S8911">
        <v>84</v>
      </c>
    </row>
    <row r="8912" spans="1:19" x14ac:dyDescent="0.25">
      <c r="A8912" t="s">
        <v>8943</v>
      </c>
      <c r="B8912">
        <v>59</v>
      </c>
      <c r="D8912" t="str">
        <f t="shared" si="556"/>
        <v xml:space="preserve">5-6-2011 8:51 </v>
      </c>
      <c r="E8912">
        <f t="shared" si="557"/>
        <v>1.0000000001164153</v>
      </c>
      <c r="F8912">
        <v>59</v>
      </c>
      <c r="K8912" t="s">
        <v>18518</v>
      </c>
      <c r="L8912">
        <v>81</v>
      </c>
      <c r="N8912" t="s">
        <v>18626</v>
      </c>
      <c r="O8912" t="str">
        <f t="shared" si="558"/>
        <v xml:space="preserve">5-1-2012 4:24 </v>
      </c>
      <c r="P8912">
        <f t="shared" si="559"/>
        <v>0.55000000004656613</v>
      </c>
      <c r="Q8912">
        <v>68</v>
      </c>
      <c r="R8912">
        <v>0.99999999994179234</v>
      </c>
      <c r="S8912">
        <v>84</v>
      </c>
    </row>
    <row r="8913" spans="1:19" x14ac:dyDescent="0.25">
      <c r="A8913" t="s">
        <v>8944</v>
      </c>
      <c r="B8913">
        <v>53.1</v>
      </c>
      <c r="D8913" t="str">
        <f t="shared" si="556"/>
        <v xml:space="preserve">5-6-2011 7:51 </v>
      </c>
      <c r="E8913">
        <f t="shared" si="557"/>
        <v>0.99999999994179234</v>
      </c>
      <c r="F8913">
        <v>53.1</v>
      </c>
      <c r="K8913" t="s">
        <v>18519</v>
      </c>
      <c r="L8913">
        <v>80.099999999999994</v>
      </c>
      <c r="N8913" t="s">
        <v>18627</v>
      </c>
      <c r="O8913" t="str">
        <f t="shared" si="558"/>
        <v xml:space="preserve">5-1-2012 3:51 </v>
      </c>
      <c r="P8913">
        <f t="shared" si="559"/>
        <v>0.99999999994179234</v>
      </c>
      <c r="Q8913">
        <v>66.900000000000006</v>
      </c>
      <c r="R8913">
        <v>0.99999999994179234</v>
      </c>
      <c r="S8913">
        <v>84</v>
      </c>
    </row>
    <row r="8914" spans="1:19" x14ac:dyDescent="0.25">
      <c r="A8914" t="s">
        <v>8945</v>
      </c>
      <c r="B8914">
        <v>50</v>
      </c>
      <c r="D8914" t="str">
        <f t="shared" si="556"/>
        <v xml:space="preserve">5-6-2011 6:51 </v>
      </c>
      <c r="E8914">
        <f t="shared" si="557"/>
        <v>0.99999999994179234</v>
      </c>
      <c r="F8914">
        <v>50</v>
      </c>
      <c r="K8914" t="s">
        <v>18520</v>
      </c>
      <c r="L8914">
        <v>75</v>
      </c>
      <c r="N8914" t="s">
        <v>18628</v>
      </c>
      <c r="O8914" t="str">
        <f t="shared" si="558"/>
        <v xml:space="preserve">5-1-2012 2:51 </v>
      </c>
      <c r="P8914">
        <f t="shared" si="559"/>
        <v>1.0000000001164153</v>
      </c>
      <c r="Q8914">
        <v>68</v>
      </c>
      <c r="R8914">
        <v>0.99999999994179234</v>
      </c>
      <c r="S8914">
        <v>84</v>
      </c>
    </row>
    <row r="8915" spans="1:19" x14ac:dyDescent="0.25">
      <c r="A8915" t="s">
        <v>8946</v>
      </c>
      <c r="B8915">
        <v>48</v>
      </c>
      <c r="D8915" t="str">
        <f t="shared" si="556"/>
        <v xml:space="preserve">5-6-2011 5:51 </v>
      </c>
      <c r="E8915">
        <f t="shared" si="557"/>
        <v>1.0000000001164153</v>
      </c>
      <c r="F8915">
        <v>48</v>
      </c>
      <c r="K8915" t="s">
        <v>18521</v>
      </c>
      <c r="L8915">
        <v>70</v>
      </c>
      <c r="N8915" t="s">
        <v>18629</v>
      </c>
      <c r="O8915" t="str">
        <f t="shared" si="558"/>
        <v xml:space="preserve">5-1-2012 1:51 </v>
      </c>
      <c r="P8915">
        <f t="shared" si="559"/>
        <v>0.99999999994179234</v>
      </c>
      <c r="Q8915">
        <v>69.099999999999994</v>
      </c>
      <c r="R8915">
        <v>0.99999999994179234</v>
      </c>
      <c r="S8915">
        <v>84</v>
      </c>
    </row>
    <row r="8916" spans="1:19" x14ac:dyDescent="0.25">
      <c r="A8916" t="s">
        <v>8947</v>
      </c>
      <c r="B8916">
        <v>51.1</v>
      </c>
      <c r="D8916" t="str">
        <f t="shared" si="556"/>
        <v xml:space="preserve">5-6-2011 4:51 </v>
      </c>
      <c r="E8916">
        <f t="shared" si="557"/>
        <v>0.99999999994179234</v>
      </c>
      <c r="F8916">
        <v>51.1</v>
      </c>
      <c r="K8916" t="s">
        <v>18522</v>
      </c>
      <c r="L8916">
        <v>64.900000000000006</v>
      </c>
      <c r="N8916" t="s">
        <v>18630</v>
      </c>
      <c r="O8916" t="str">
        <f t="shared" si="558"/>
        <v xml:space="preserve">5-1-2012 0:51 </v>
      </c>
      <c r="P8916">
        <f t="shared" si="559"/>
        <v>0.99999999994179234</v>
      </c>
      <c r="Q8916">
        <v>71.099999999999994</v>
      </c>
      <c r="R8916">
        <v>0.99999999994179234</v>
      </c>
      <c r="S8916">
        <v>84</v>
      </c>
    </row>
    <row r="8917" spans="1:19" x14ac:dyDescent="0.25">
      <c r="A8917" t="s">
        <v>8948</v>
      </c>
      <c r="B8917">
        <v>46.9</v>
      </c>
      <c r="D8917" t="str">
        <f t="shared" si="556"/>
        <v xml:space="preserve">5-6-2011 3:51 </v>
      </c>
      <c r="E8917">
        <f t="shared" si="557"/>
        <v>0.99999999994179234</v>
      </c>
      <c r="F8917">
        <v>46.9</v>
      </c>
      <c r="K8917" t="s">
        <v>18523</v>
      </c>
      <c r="L8917">
        <v>64.900000000000006</v>
      </c>
      <c r="N8917" t="s">
        <v>18631</v>
      </c>
      <c r="O8917" t="str">
        <f t="shared" si="558"/>
        <v xml:space="preserve">4-30-2012 23:51 </v>
      </c>
      <c r="P8917">
        <f t="shared" si="559"/>
        <v>1.0000000001164153</v>
      </c>
      <c r="Q8917">
        <v>71.099999999999994</v>
      </c>
      <c r="R8917">
        <v>0.99999999994179234</v>
      </c>
      <c r="S8917">
        <v>84</v>
      </c>
    </row>
    <row r="8918" spans="1:19" x14ac:dyDescent="0.25">
      <c r="A8918" t="s">
        <v>8949</v>
      </c>
      <c r="B8918">
        <v>46</v>
      </c>
      <c r="D8918" t="str">
        <f t="shared" si="556"/>
        <v xml:space="preserve">5-6-2011 2:51 </v>
      </c>
      <c r="E8918">
        <f t="shared" si="557"/>
        <v>1.0000000001164153</v>
      </c>
      <c r="F8918">
        <v>46</v>
      </c>
      <c r="K8918" t="s">
        <v>18524</v>
      </c>
      <c r="L8918">
        <v>68</v>
      </c>
      <c r="N8918" t="s">
        <v>18632</v>
      </c>
      <c r="O8918" t="str">
        <f t="shared" si="558"/>
        <v xml:space="preserve">4-30-2012 22:51 </v>
      </c>
      <c r="P8918">
        <f t="shared" si="559"/>
        <v>0.99999999994179234</v>
      </c>
      <c r="Q8918">
        <v>71.099999999999994</v>
      </c>
      <c r="R8918">
        <v>1.0000000001164153</v>
      </c>
      <c r="S8918">
        <v>84</v>
      </c>
    </row>
    <row r="8919" spans="1:19" x14ac:dyDescent="0.25">
      <c r="A8919" t="s">
        <v>8950</v>
      </c>
      <c r="B8919">
        <v>48</v>
      </c>
      <c r="D8919" t="str">
        <f t="shared" si="556"/>
        <v xml:space="preserve">5-6-2011 1:51 </v>
      </c>
      <c r="E8919">
        <f t="shared" si="557"/>
        <v>0.99999999994179234</v>
      </c>
      <c r="F8919">
        <v>48</v>
      </c>
      <c r="K8919" t="s">
        <v>18525</v>
      </c>
      <c r="L8919">
        <v>66.900000000000006</v>
      </c>
      <c r="N8919" t="s">
        <v>18633</v>
      </c>
      <c r="O8919" t="str">
        <f t="shared" si="558"/>
        <v xml:space="preserve">4-30-2012 21:51 </v>
      </c>
      <c r="P8919">
        <f t="shared" si="559"/>
        <v>0.99999999994179234</v>
      </c>
      <c r="Q8919">
        <v>72</v>
      </c>
      <c r="R8919">
        <v>1.0000000001164153</v>
      </c>
      <c r="S8919">
        <v>84</v>
      </c>
    </row>
    <row r="8920" spans="1:19" x14ac:dyDescent="0.25">
      <c r="A8920" t="s">
        <v>8951</v>
      </c>
      <c r="B8920">
        <v>48</v>
      </c>
      <c r="D8920" t="str">
        <f t="shared" si="556"/>
        <v xml:space="preserve">5-6-2011 0:51 </v>
      </c>
      <c r="E8920">
        <f t="shared" si="557"/>
        <v>0.99999999994179234</v>
      </c>
      <c r="F8920">
        <v>48</v>
      </c>
      <c r="K8920" t="s">
        <v>18526</v>
      </c>
      <c r="L8920">
        <v>68</v>
      </c>
      <c r="N8920" t="s">
        <v>18634</v>
      </c>
      <c r="O8920" t="str">
        <f t="shared" si="558"/>
        <v xml:space="preserve">4-30-2012 20:51 </v>
      </c>
      <c r="P8920">
        <f t="shared" si="559"/>
        <v>1.0000000001164153</v>
      </c>
      <c r="Q8920">
        <v>73</v>
      </c>
      <c r="R8920">
        <v>0.99999999994179234</v>
      </c>
      <c r="S8920">
        <v>84</v>
      </c>
    </row>
    <row r="8921" spans="1:19" x14ac:dyDescent="0.25">
      <c r="A8921" t="s">
        <v>8952</v>
      </c>
      <c r="B8921">
        <v>48.9</v>
      </c>
      <c r="D8921" t="str">
        <f t="shared" si="556"/>
        <v xml:space="preserve">5-5-2011 23:51 </v>
      </c>
      <c r="E8921">
        <f t="shared" si="557"/>
        <v>1.0000000001164153</v>
      </c>
      <c r="F8921">
        <v>48.9</v>
      </c>
      <c r="K8921" t="s">
        <v>18527</v>
      </c>
      <c r="L8921">
        <v>69.099999999999994</v>
      </c>
      <c r="N8921" t="s">
        <v>18635</v>
      </c>
      <c r="O8921" t="str">
        <f t="shared" si="558"/>
        <v xml:space="preserve">4-30-2012 19:51 </v>
      </c>
      <c r="P8921">
        <f t="shared" si="559"/>
        <v>0.99999999994179234</v>
      </c>
      <c r="Q8921">
        <v>73.400000000000006</v>
      </c>
      <c r="R8921">
        <v>0.99999999994179234</v>
      </c>
      <c r="S8921">
        <v>84</v>
      </c>
    </row>
    <row r="8922" spans="1:19" x14ac:dyDescent="0.25">
      <c r="A8922" t="s">
        <v>8953</v>
      </c>
      <c r="B8922">
        <v>54</v>
      </c>
      <c r="D8922" t="str">
        <f t="shared" si="556"/>
        <v xml:space="preserve">5-5-2011 22:51 </v>
      </c>
      <c r="E8922">
        <f t="shared" si="557"/>
        <v>0.99999999994179234</v>
      </c>
      <c r="F8922">
        <v>54</v>
      </c>
      <c r="K8922" t="s">
        <v>18528</v>
      </c>
      <c r="L8922">
        <v>71.099999999999994</v>
      </c>
      <c r="N8922" t="s">
        <v>18636</v>
      </c>
      <c r="O8922" t="str">
        <f t="shared" si="558"/>
        <v xml:space="preserve">4-30-2012 18:51 </v>
      </c>
      <c r="P8922">
        <f t="shared" si="559"/>
        <v>0.99999999994179234</v>
      </c>
      <c r="Q8922">
        <v>77</v>
      </c>
      <c r="R8922">
        <v>1.0000000001164153</v>
      </c>
      <c r="S8922">
        <v>84</v>
      </c>
    </row>
    <row r="8923" spans="1:19" x14ac:dyDescent="0.25">
      <c r="A8923" t="s">
        <v>8954</v>
      </c>
      <c r="B8923">
        <v>53.1</v>
      </c>
      <c r="D8923" t="str">
        <f t="shared" si="556"/>
        <v xml:space="preserve">5-5-2011 21:51 </v>
      </c>
      <c r="E8923">
        <f t="shared" si="557"/>
        <v>0.99999999994179234</v>
      </c>
      <c r="F8923">
        <v>53.1</v>
      </c>
      <c r="K8923" t="s">
        <v>18529</v>
      </c>
      <c r="L8923">
        <v>72</v>
      </c>
      <c r="N8923" t="s">
        <v>18637</v>
      </c>
      <c r="O8923" t="str">
        <f t="shared" si="558"/>
        <v xml:space="preserve">4-30-2012 17:51 </v>
      </c>
      <c r="P8923">
        <f t="shared" si="559"/>
        <v>1.0000000001164153</v>
      </c>
      <c r="Q8923">
        <v>78.099999999999994</v>
      </c>
      <c r="R8923">
        <v>0.99999999994179234</v>
      </c>
      <c r="S8923">
        <v>84</v>
      </c>
    </row>
    <row r="8924" spans="1:19" x14ac:dyDescent="0.25">
      <c r="A8924" t="s">
        <v>8955</v>
      </c>
      <c r="B8924">
        <v>59</v>
      </c>
      <c r="D8924" t="str">
        <f t="shared" si="556"/>
        <v xml:space="preserve">5-5-2011 20:51 </v>
      </c>
      <c r="E8924">
        <f t="shared" si="557"/>
        <v>1.0000000001164153</v>
      </c>
      <c r="F8924">
        <v>59</v>
      </c>
      <c r="K8924" t="s">
        <v>18530</v>
      </c>
      <c r="L8924">
        <v>75.900000000000006</v>
      </c>
      <c r="N8924" t="s">
        <v>18638</v>
      </c>
      <c r="O8924" t="str">
        <f t="shared" si="558"/>
        <v xml:space="preserve">4-30-2012 16:51 </v>
      </c>
      <c r="P8924">
        <f t="shared" si="559"/>
        <v>0.99999999994179234</v>
      </c>
      <c r="Q8924">
        <v>77</v>
      </c>
      <c r="R8924">
        <v>0.99999999994179234</v>
      </c>
      <c r="S8924">
        <v>84</v>
      </c>
    </row>
    <row r="8925" spans="1:19" x14ac:dyDescent="0.25">
      <c r="A8925" t="s">
        <v>8956</v>
      </c>
      <c r="B8925">
        <v>60.1</v>
      </c>
      <c r="D8925" t="str">
        <f t="shared" si="556"/>
        <v xml:space="preserve">5-5-2011 19:51 </v>
      </c>
      <c r="E8925">
        <f t="shared" si="557"/>
        <v>0.99999999994179234</v>
      </c>
      <c r="F8925">
        <v>60.1</v>
      </c>
      <c r="K8925" t="s">
        <v>18531</v>
      </c>
      <c r="L8925">
        <v>73.900000000000006</v>
      </c>
      <c r="N8925" t="s">
        <v>18639</v>
      </c>
      <c r="O8925" t="str">
        <f t="shared" si="558"/>
        <v xml:space="preserve">4-30-2012 15:51 </v>
      </c>
      <c r="P8925">
        <f t="shared" si="559"/>
        <v>0.99999999994179234</v>
      </c>
      <c r="Q8925">
        <v>75.900000000000006</v>
      </c>
      <c r="R8925">
        <v>0.99999999994179234</v>
      </c>
      <c r="S8925">
        <v>84</v>
      </c>
    </row>
    <row r="8926" spans="1:19" x14ac:dyDescent="0.25">
      <c r="A8926" t="s">
        <v>8957</v>
      </c>
      <c r="B8926">
        <v>64.900000000000006</v>
      </c>
      <c r="D8926" t="str">
        <f t="shared" si="556"/>
        <v xml:space="preserve">5-5-2011 18:51 </v>
      </c>
      <c r="E8926">
        <f t="shared" si="557"/>
        <v>0.99999999994179234</v>
      </c>
      <c r="F8926">
        <v>64.900000000000006</v>
      </c>
      <c r="K8926" t="s">
        <v>18532</v>
      </c>
      <c r="L8926">
        <v>75</v>
      </c>
      <c r="N8926" t="s">
        <v>18640</v>
      </c>
      <c r="O8926" t="str">
        <f t="shared" si="558"/>
        <v xml:space="preserve">4-30-2012 14:51 </v>
      </c>
      <c r="P8926">
        <f t="shared" si="559"/>
        <v>0.48333333333721384</v>
      </c>
      <c r="Q8926">
        <v>78.099999999999994</v>
      </c>
      <c r="R8926">
        <v>0.99999999994179234</v>
      </c>
      <c r="S8926">
        <v>84</v>
      </c>
    </row>
    <row r="8927" spans="1:19" x14ac:dyDescent="0.25">
      <c r="A8927" t="s">
        <v>8958</v>
      </c>
      <c r="B8927">
        <v>66.900000000000006</v>
      </c>
      <c r="D8927" t="str">
        <f t="shared" si="556"/>
        <v xml:space="preserve">5-5-2011 17:51 </v>
      </c>
      <c r="E8927">
        <f t="shared" si="557"/>
        <v>1.0000000001164153</v>
      </c>
      <c r="F8927">
        <v>66.900000000000006</v>
      </c>
      <c r="K8927" t="s">
        <v>18533</v>
      </c>
      <c r="L8927">
        <v>78.099999999999994</v>
      </c>
      <c r="N8927" t="s">
        <v>18641</v>
      </c>
      <c r="O8927" t="str">
        <f t="shared" si="558"/>
        <v xml:space="preserve">4-30-2012 14:22 </v>
      </c>
      <c r="P8927">
        <f t="shared" si="559"/>
        <v>0.51666666677920148</v>
      </c>
      <c r="Q8927">
        <v>75.2</v>
      </c>
      <c r="R8927">
        <v>1.0000000001164153</v>
      </c>
      <c r="S8927">
        <v>84</v>
      </c>
    </row>
    <row r="8928" spans="1:19" x14ac:dyDescent="0.25">
      <c r="A8928" t="s">
        <v>8959</v>
      </c>
      <c r="B8928">
        <v>68</v>
      </c>
      <c r="D8928" t="str">
        <f t="shared" si="556"/>
        <v xml:space="preserve">5-5-2011 16:51 </v>
      </c>
      <c r="E8928">
        <f t="shared" si="557"/>
        <v>0.99999999994179234</v>
      </c>
      <c r="F8928">
        <v>68</v>
      </c>
      <c r="K8928" t="s">
        <v>18534</v>
      </c>
      <c r="L8928">
        <v>84</v>
      </c>
      <c r="N8928" t="s">
        <v>18642</v>
      </c>
      <c r="O8928" t="str">
        <f t="shared" si="558"/>
        <v xml:space="preserve">4-30-2012 13:51 </v>
      </c>
      <c r="P8928">
        <f t="shared" si="559"/>
        <v>0.99999999994179234</v>
      </c>
      <c r="Q8928">
        <v>73.900000000000006</v>
      </c>
      <c r="R8928">
        <v>1.0000000001164153</v>
      </c>
      <c r="S8928">
        <v>84</v>
      </c>
    </row>
    <row r="8929" spans="1:19" x14ac:dyDescent="0.25">
      <c r="A8929" t="s">
        <v>8960</v>
      </c>
      <c r="B8929">
        <v>68</v>
      </c>
      <c r="D8929" t="str">
        <f t="shared" si="556"/>
        <v xml:space="preserve">5-5-2011 15:51 </v>
      </c>
      <c r="E8929">
        <f t="shared" si="557"/>
        <v>0.99999999994179234</v>
      </c>
      <c r="F8929">
        <v>68</v>
      </c>
      <c r="K8929" t="s">
        <v>18535</v>
      </c>
      <c r="L8929">
        <v>84.9</v>
      </c>
      <c r="N8929" t="s">
        <v>18643</v>
      </c>
      <c r="O8929" t="str">
        <f t="shared" si="558"/>
        <v xml:space="preserve">4-30-2012 12:51 </v>
      </c>
      <c r="P8929">
        <f t="shared" si="559"/>
        <v>0.99999999994179234</v>
      </c>
      <c r="Q8929">
        <v>71.099999999999994</v>
      </c>
      <c r="R8929">
        <v>0.99999999994179234</v>
      </c>
      <c r="S8929">
        <v>84</v>
      </c>
    </row>
    <row r="8930" spans="1:19" x14ac:dyDescent="0.25">
      <c r="A8930" t="s">
        <v>8961</v>
      </c>
      <c r="B8930">
        <v>64.900000000000006</v>
      </c>
      <c r="D8930" t="str">
        <f t="shared" si="556"/>
        <v xml:space="preserve">5-5-2011 14:51 </v>
      </c>
      <c r="E8930">
        <f t="shared" si="557"/>
        <v>1.0000000001164153</v>
      </c>
      <c r="F8930">
        <v>64.900000000000006</v>
      </c>
      <c r="K8930" t="s">
        <v>18536</v>
      </c>
      <c r="L8930">
        <v>87.1</v>
      </c>
      <c r="N8930" t="s">
        <v>18644</v>
      </c>
      <c r="O8930" t="str">
        <f t="shared" si="558"/>
        <v xml:space="preserve">4-30-2012 11:51 </v>
      </c>
      <c r="P8930">
        <f t="shared" si="559"/>
        <v>1.0000000001164153</v>
      </c>
      <c r="Q8930">
        <v>70</v>
      </c>
      <c r="R8930">
        <v>1.0000000001164153</v>
      </c>
      <c r="S8930">
        <v>84</v>
      </c>
    </row>
    <row r="8931" spans="1:19" x14ac:dyDescent="0.25">
      <c r="A8931" t="s">
        <v>8962</v>
      </c>
      <c r="B8931">
        <v>64</v>
      </c>
      <c r="D8931" t="str">
        <f t="shared" si="556"/>
        <v xml:space="preserve">5-5-2011 13:51 </v>
      </c>
      <c r="E8931">
        <f t="shared" si="557"/>
        <v>0.99999999994179234</v>
      </c>
      <c r="F8931">
        <v>64</v>
      </c>
      <c r="K8931" t="s">
        <v>18537</v>
      </c>
      <c r="L8931">
        <v>90</v>
      </c>
      <c r="N8931" t="s">
        <v>18645</v>
      </c>
      <c r="O8931" t="str">
        <f t="shared" si="558"/>
        <v xml:space="preserve">4-30-2012 10:51 </v>
      </c>
      <c r="P8931">
        <f t="shared" si="559"/>
        <v>0.13333333324408159</v>
      </c>
      <c r="Q8931">
        <v>66.900000000000006</v>
      </c>
      <c r="R8931">
        <v>1.0000000001164153</v>
      </c>
      <c r="S8931">
        <v>84</v>
      </c>
    </row>
    <row r="8932" spans="1:19" x14ac:dyDescent="0.25">
      <c r="A8932" t="s">
        <v>8963</v>
      </c>
      <c r="B8932">
        <v>63</v>
      </c>
      <c r="D8932" t="str">
        <f t="shared" si="556"/>
        <v xml:space="preserve">5-5-2011 12:51 </v>
      </c>
      <c r="E8932">
        <f t="shared" si="557"/>
        <v>0.99999999994179234</v>
      </c>
      <c r="F8932">
        <v>63</v>
      </c>
      <c r="K8932" t="s">
        <v>18538</v>
      </c>
      <c r="L8932">
        <v>87.1</v>
      </c>
      <c r="N8932" t="s">
        <v>18646</v>
      </c>
      <c r="O8932" t="str">
        <f t="shared" si="558"/>
        <v xml:space="preserve">4-30-2012 10:43 </v>
      </c>
      <c r="P8932">
        <f t="shared" si="559"/>
        <v>0.86666666669771075</v>
      </c>
      <c r="Q8932">
        <v>66.2</v>
      </c>
      <c r="R8932">
        <v>0.99999999994179234</v>
      </c>
      <c r="S8932">
        <v>84</v>
      </c>
    </row>
    <row r="8933" spans="1:19" x14ac:dyDescent="0.25">
      <c r="A8933" t="s">
        <v>8964</v>
      </c>
      <c r="B8933">
        <v>61</v>
      </c>
      <c r="D8933" t="str">
        <f t="shared" si="556"/>
        <v xml:space="preserve">5-5-2011 11:51 </v>
      </c>
      <c r="E8933">
        <f t="shared" si="557"/>
        <v>1.0000000001164153</v>
      </c>
      <c r="F8933">
        <v>61</v>
      </c>
      <c r="K8933" t="s">
        <v>18539</v>
      </c>
      <c r="L8933">
        <v>86</v>
      </c>
      <c r="N8933" t="s">
        <v>18647</v>
      </c>
      <c r="O8933" t="str">
        <f t="shared" si="558"/>
        <v xml:space="preserve">4-30-2012 9:51 </v>
      </c>
      <c r="P8933">
        <f t="shared" si="559"/>
        <v>0.99999999994179234</v>
      </c>
      <c r="Q8933">
        <v>63</v>
      </c>
      <c r="R8933">
        <v>1.0000000001164153</v>
      </c>
      <c r="S8933">
        <v>84</v>
      </c>
    </row>
    <row r="8934" spans="1:19" x14ac:dyDescent="0.25">
      <c r="A8934" t="s">
        <v>8965</v>
      </c>
      <c r="B8934">
        <v>59</v>
      </c>
      <c r="D8934" t="str">
        <f t="shared" si="556"/>
        <v xml:space="preserve">5-5-2011 10:51 </v>
      </c>
      <c r="E8934">
        <f t="shared" si="557"/>
        <v>0.99999999994179234</v>
      </c>
      <c r="F8934">
        <v>59</v>
      </c>
      <c r="K8934" t="s">
        <v>18540</v>
      </c>
      <c r="L8934">
        <v>87.1</v>
      </c>
      <c r="N8934" t="s">
        <v>18648</v>
      </c>
      <c r="O8934" t="str">
        <f t="shared" si="558"/>
        <v xml:space="preserve">4-30-2012 8:51 </v>
      </c>
      <c r="P8934">
        <f t="shared" si="559"/>
        <v>1.0000000001164153</v>
      </c>
      <c r="Q8934">
        <v>62.1</v>
      </c>
      <c r="R8934">
        <v>0.99999999994179234</v>
      </c>
      <c r="S8934">
        <v>84</v>
      </c>
    </row>
    <row r="8935" spans="1:19" x14ac:dyDescent="0.25">
      <c r="A8935" t="s">
        <v>8966</v>
      </c>
      <c r="B8935">
        <v>57</v>
      </c>
      <c r="D8935" t="str">
        <f t="shared" si="556"/>
        <v xml:space="preserve">5-5-2011 9:51 </v>
      </c>
      <c r="E8935">
        <f t="shared" si="557"/>
        <v>0.99999999994179234</v>
      </c>
      <c r="F8935">
        <v>57</v>
      </c>
      <c r="K8935" t="s">
        <v>18541</v>
      </c>
      <c r="L8935">
        <v>80.099999999999994</v>
      </c>
      <c r="N8935" t="s">
        <v>18649</v>
      </c>
      <c r="O8935" t="str">
        <f t="shared" si="558"/>
        <v xml:space="preserve">4-30-2012 7:51 </v>
      </c>
      <c r="P8935">
        <f t="shared" si="559"/>
        <v>0.99999999994179234</v>
      </c>
      <c r="Q8935">
        <v>62.1</v>
      </c>
      <c r="R8935">
        <v>0.99999999994179234</v>
      </c>
      <c r="S8935">
        <v>84</v>
      </c>
    </row>
    <row r="8936" spans="1:19" x14ac:dyDescent="0.25">
      <c r="A8936" t="s">
        <v>8967</v>
      </c>
      <c r="B8936">
        <v>53.1</v>
      </c>
      <c r="D8936" t="str">
        <f t="shared" si="556"/>
        <v xml:space="preserve">5-5-2011 8:51 </v>
      </c>
      <c r="E8936">
        <f t="shared" si="557"/>
        <v>1.0000000001164153</v>
      </c>
      <c r="F8936">
        <v>53.1</v>
      </c>
      <c r="K8936" t="s">
        <v>18542</v>
      </c>
      <c r="L8936">
        <v>82.9</v>
      </c>
      <c r="N8936" t="s">
        <v>18650</v>
      </c>
      <c r="O8936" t="str">
        <f t="shared" si="558"/>
        <v xml:space="preserve">4-30-2012 6:51 </v>
      </c>
      <c r="P8936">
        <f t="shared" si="559"/>
        <v>0.36666666663950309</v>
      </c>
      <c r="Q8936">
        <v>61</v>
      </c>
      <c r="R8936">
        <v>0.28333333338377997</v>
      </c>
      <c r="S8936">
        <v>84</v>
      </c>
    </row>
    <row r="8937" spans="1:19" x14ac:dyDescent="0.25">
      <c r="A8937" t="s">
        <v>8968</v>
      </c>
      <c r="B8937">
        <v>48</v>
      </c>
      <c r="D8937" t="str">
        <f t="shared" si="556"/>
        <v xml:space="preserve">5-5-2011 7:51 </v>
      </c>
      <c r="E8937">
        <f t="shared" si="557"/>
        <v>0.99999999994179234</v>
      </c>
      <c r="F8937">
        <v>48</v>
      </c>
      <c r="K8937" t="s">
        <v>18543</v>
      </c>
      <c r="L8937">
        <v>77</v>
      </c>
      <c r="N8937" t="s">
        <v>18651</v>
      </c>
      <c r="O8937" t="str">
        <f t="shared" si="558"/>
        <v xml:space="preserve">4-30-2012 6:29 </v>
      </c>
      <c r="P8937">
        <f t="shared" si="559"/>
        <v>0.63333333330228925</v>
      </c>
      <c r="Q8937">
        <v>62.6</v>
      </c>
      <c r="R8937">
        <v>1.0000000001164153</v>
      </c>
      <c r="S8937">
        <v>84</v>
      </c>
    </row>
    <row r="8938" spans="1:19" x14ac:dyDescent="0.25">
      <c r="A8938" t="s">
        <v>8969</v>
      </c>
      <c r="B8938">
        <v>42.1</v>
      </c>
      <c r="D8938" t="str">
        <f t="shared" si="556"/>
        <v xml:space="preserve">5-5-2011 6:51 </v>
      </c>
      <c r="E8938">
        <f t="shared" si="557"/>
        <v>0.99999999994179234</v>
      </c>
      <c r="F8938">
        <v>42.1</v>
      </c>
      <c r="K8938" t="s">
        <v>18544</v>
      </c>
      <c r="L8938">
        <v>72</v>
      </c>
      <c r="N8938" t="s">
        <v>18652</v>
      </c>
      <c r="O8938" t="str">
        <f t="shared" si="558"/>
        <v xml:space="preserve">4-30-2012 5:51 </v>
      </c>
      <c r="P8938">
        <f t="shared" si="559"/>
        <v>1.0000000001164153</v>
      </c>
      <c r="Q8938">
        <v>61</v>
      </c>
      <c r="R8938">
        <v>0.99999999994179234</v>
      </c>
      <c r="S8938">
        <v>84</v>
      </c>
    </row>
    <row r="8939" spans="1:19" x14ac:dyDescent="0.25">
      <c r="A8939" t="s">
        <v>8970</v>
      </c>
      <c r="B8939">
        <v>43</v>
      </c>
      <c r="D8939" t="str">
        <f t="shared" si="556"/>
        <v xml:space="preserve">5-5-2011 5:51 </v>
      </c>
      <c r="E8939">
        <f t="shared" si="557"/>
        <v>1.0000000001164153</v>
      </c>
      <c r="F8939">
        <v>43</v>
      </c>
      <c r="K8939" t="s">
        <v>18545</v>
      </c>
      <c r="L8939">
        <v>66.900000000000006</v>
      </c>
      <c r="N8939" t="s">
        <v>18653</v>
      </c>
      <c r="O8939" t="str">
        <f t="shared" si="558"/>
        <v xml:space="preserve">4-30-2012 4:51 </v>
      </c>
      <c r="P8939">
        <f t="shared" si="559"/>
        <v>0.99999999994179234</v>
      </c>
      <c r="Q8939">
        <v>61</v>
      </c>
      <c r="R8939">
        <v>0.99999999994179234</v>
      </c>
      <c r="S8939">
        <v>84</v>
      </c>
    </row>
    <row r="8940" spans="1:19" x14ac:dyDescent="0.25">
      <c r="A8940" t="s">
        <v>8971</v>
      </c>
      <c r="B8940">
        <v>45</v>
      </c>
      <c r="D8940" t="str">
        <f t="shared" si="556"/>
        <v xml:space="preserve">5-5-2011 4:51 </v>
      </c>
      <c r="E8940">
        <f t="shared" si="557"/>
        <v>0.99999999994179234</v>
      </c>
      <c r="F8940">
        <v>45</v>
      </c>
      <c r="K8940" t="s">
        <v>18546</v>
      </c>
      <c r="L8940">
        <v>64</v>
      </c>
      <c r="N8940" t="s">
        <v>18654</v>
      </c>
      <c r="O8940" t="str">
        <f t="shared" si="558"/>
        <v xml:space="preserve">4-30-2012 3:51 </v>
      </c>
      <c r="P8940">
        <f t="shared" si="559"/>
        <v>0.99999999994179234</v>
      </c>
      <c r="Q8940">
        <v>61</v>
      </c>
      <c r="R8940">
        <v>0.99999999994179234</v>
      </c>
      <c r="S8940">
        <v>84</v>
      </c>
    </row>
    <row r="8941" spans="1:19" x14ac:dyDescent="0.25">
      <c r="A8941" t="s">
        <v>8972</v>
      </c>
      <c r="B8941">
        <v>46.9</v>
      </c>
      <c r="D8941" t="str">
        <f t="shared" si="556"/>
        <v xml:space="preserve">5-5-2011 3:51 </v>
      </c>
      <c r="E8941">
        <f t="shared" si="557"/>
        <v>0.99999999994179234</v>
      </c>
      <c r="F8941">
        <v>46.9</v>
      </c>
      <c r="K8941" t="s">
        <v>18547</v>
      </c>
      <c r="L8941">
        <v>63</v>
      </c>
      <c r="N8941" t="s">
        <v>18655</v>
      </c>
      <c r="O8941" t="str">
        <f t="shared" si="558"/>
        <v xml:space="preserve">4-30-2012 2:51 </v>
      </c>
      <c r="P8941">
        <f t="shared" si="559"/>
        <v>1.0000000001164153</v>
      </c>
      <c r="Q8941">
        <v>61</v>
      </c>
      <c r="R8941">
        <v>0.99999999994179234</v>
      </c>
      <c r="S8941">
        <v>84</v>
      </c>
    </row>
    <row r="8942" spans="1:19" x14ac:dyDescent="0.25">
      <c r="A8942" t="s">
        <v>8973</v>
      </c>
      <c r="B8942">
        <v>48</v>
      </c>
      <c r="D8942" t="str">
        <f t="shared" si="556"/>
        <v xml:space="preserve">5-5-2011 2:51 </v>
      </c>
      <c r="E8942">
        <f t="shared" si="557"/>
        <v>1.0000000001164153</v>
      </c>
      <c r="F8942">
        <v>48</v>
      </c>
      <c r="K8942" t="s">
        <v>18548</v>
      </c>
      <c r="L8942">
        <v>62.1</v>
      </c>
      <c r="N8942" t="s">
        <v>18656</v>
      </c>
      <c r="O8942" t="str">
        <f t="shared" si="558"/>
        <v xml:space="preserve">4-30-2012 1:51 </v>
      </c>
      <c r="P8942">
        <f t="shared" si="559"/>
        <v>0.99999999994179234</v>
      </c>
      <c r="Q8942">
        <v>61</v>
      </c>
      <c r="R8942">
        <v>0.99999999994179234</v>
      </c>
      <c r="S8942">
        <v>84</v>
      </c>
    </row>
    <row r="8943" spans="1:19" x14ac:dyDescent="0.25">
      <c r="A8943" t="s">
        <v>8974</v>
      </c>
      <c r="B8943">
        <v>48.9</v>
      </c>
      <c r="D8943" t="str">
        <f t="shared" si="556"/>
        <v xml:space="preserve">5-5-2011 1:51 </v>
      </c>
      <c r="E8943">
        <f t="shared" si="557"/>
        <v>0.99999999994179234</v>
      </c>
      <c r="F8943">
        <v>48.9</v>
      </c>
      <c r="K8943" t="s">
        <v>18549</v>
      </c>
      <c r="L8943">
        <v>66.900000000000006</v>
      </c>
      <c r="N8943" t="s">
        <v>18657</v>
      </c>
      <c r="O8943" t="str">
        <f t="shared" si="558"/>
        <v xml:space="preserve">4-30-2012 0:51 </v>
      </c>
      <c r="P8943">
        <f t="shared" si="559"/>
        <v>0.99999999994179234</v>
      </c>
      <c r="Q8943">
        <v>62.1</v>
      </c>
      <c r="R8943">
        <v>0.56666666676755995</v>
      </c>
      <c r="S8943">
        <v>84</v>
      </c>
    </row>
    <row r="8944" spans="1:19" x14ac:dyDescent="0.25">
      <c r="A8944" t="s">
        <v>8975</v>
      </c>
      <c r="B8944">
        <v>50</v>
      </c>
      <c r="D8944" t="str">
        <f t="shared" si="556"/>
        <v xml:space="preserve">5-5-2011 0:51 </v>
      </c>
      <c r="E8944">
        <f t="shared" si="557"/>
        <v>0.99999999994179234</v>
      </c>
      <c r="F8944">
        <v>50</v>
      </c>
      <c r="K8944" t="s">
        <v>18550</v>
      </c>
      <c r="L8944">
        <v>66</v>
      </c>
      <c r="N8944" t="s">
        <v>18658</v>
      </c>
      <c r="O8944" t="str">
        <f t="shared" si="558"/>
        <v xml:space="preserve">4-29-2012 23:51 </v>
      </c>
      <c r="P8944">
        <f t="shared" si="559"/>
        <v>1.0000000001164153</v>
      </c>
      <c r="Q8944">
        <v>62.1</v>
      </c>
      <c r="R8944">
        <v>0.99999999994179234</v>
      </c>
      <c r="S8944">
        <v>84</v>
      </c>
    </row>
    <row r="8945" spans="1:19" x14ac:dyDescent="0.25">
      <c r="A8945" t="s">
        <v>8976</v>
      </c>
      <c r="B8945">
        <v>52</v>
      </c>
      <c r="D8945" t="str">
        <f t="shared" si="556"/>
        <v xml:space="preserve">5-4-2011 23:51 </v>
      </c>
      <c r="E8945">
        <f t="shared" si="557"/>
        <v>1.0000000001164153</v>
      </c>
      <c r="F8945">
        <v>52</v>
      </c>
      <c r="K8945" t="s">
        <v>18551</v>
      </c>
      <c r="L8945">
        <v>69.099999999999994</v>
      </c>
      <c r="N8945" t="s">
        <v>18659</v>
      </c>
      <c r="O8945" t="str">
        <f t="shared" si="558"/>
        <v xml:space="preserve">4-29-2012 22:51 </v>
      </c>
      <c r="P8945">
        <f t="shared" si="559"/>
        <v>0.99999999994179234</v>
      </c>
      <c r="Q8945">
        <v>64</v>
      </c>
      <c r="R8945">
        <v>0.99999999994179234</v>
      </c>
      <c r="S8945">
        <v>84</v>
      </c>
    </row>
    <row r="8946" spans="1:19" x14ac:dyDescent="0.25">
      <c r="A8946" t="s">
        <v>8977</v>
      </c>
      <c r="B8946">
        <v>55</v>
      </c>
      <c r="D8946" t="str">
        <f t="shared" si="556"/>
        <v xml:space="preserve">5-4-2011 22:51 </v>
      </c>
      <c r="E8946">
        <f t="shared" si="557"/>
        <v>0.99999999994179234</v>
      </c>
      <c r="F8946">
        <v>55</v>
      </c>
      <c r="K8946" t="s">
        <v>18552</v>
      </c>
      <c r="L8946">
        <v>71.099999999999994</v>
      </c>
      <c r="N8946" t="s">
        <v>18660</v>
      </c>
      <c r="O8946" t="str">
        <f t="shared" si="558"/>
        <v xml:space="preserve">4-29-2012 21:51 </v>
      </c>
      <c r="P8946">
        <f t="shared" si="559"/>
        <v>0.99999999994179234</v>
      </c>
      <c r="Q8946">
        <v>64.900000000000006</v>
      </c>
      <c r="R8946">
        <v>0.99999999994179234</v>
      </c>
      <c r="S8946">
        <v>84</v>
      </c>
    </row>
    <row r="8947" spans="1:19" x14ac:dyDescent="0.25">
      <c r="A8947" t="s">
        <v>8978</v>
      </c>
      <c r="B8947">
        <v>55.9</v>
      </c>
      <c r="D8947" t="str">
        <f t="shared" si="556"/>
        <v xml:space="preserve">5-4-2011 21:51 </v>
      </c>
      <c r="E8947">
        <f t="shared" si="557"/>
        <v>0.99999999994179234</v>
      </c>
      <c r="F8947">
        <v>55.9</v>
      </c>
      <c r="K8947" t="s">
        <v>18553</v>
      </c>
      <c r="L8947">
        <v>73</v>
      </c>
      <c r="N8947" t="s">
        <v>18661</v>
      </c>
      <c r="O8947" t="str">
        <f t="shared" si="558"/>
        <v xml:space="preserve">4-29-2012 20:51 </v>
      </c>
      <c r="P8947">
        <f t="shared" si="559"/>
        <v>1.0000000001164153</v>
      </c>
      <c r="Q8947">
        <v>66.900000000000006</v>
      </c>
      <c r="R8947">
        <v>1.0000000001164153</v>
      </c>
      <c r="S8947">
        <v>84</v>
      </c>
    </row>
    <row r="8948" spans="1:19" x14ac:dyDescent="0.25">
      <c r="A8948" t="s">
        <v>8979</v>
      </c>
      <c r="B8948">
        <v>55.9</v>
      </c>
      <c r="D8948" t="str">
        <f t="shared" si="556"/>
        <v xml:space="preserve">5-4-2011 20:51 </v>
      </c>
      <c r="E8948">
        <f t="shared" si="557"/>
        <v>1.0000000001164153</v>
      </c>
      <c r="F8948">
        <v>55.9</v>
      </c>
      <c r="K8948" t="s">
        <v>18554</v>
      </c>
      <c r="L8948">
        <v>75</v>
      </c>
      <c r="N8948" t="s">
        <v>18662</v>
      </c>
      <c r="O8948" t="str">
        <f t="shared" si="558"/>
        <v xml:space="preserve">4-29-2012 19:51 </v>
      </c>
      <c r="P8948">
        <f t="shared" si="559"/>
        <v>0.99999999994179234</v>
      </c>
      <c r="Q8948">
        <v>70</v>
      </c>
      <c r="R8948">
        <v>0.31666666665114462</v>
      </c>
      <c r="S8948">
        <v>84</v>
      </c>
    </row>
    <row r="8949" spans="1:19" x14ac:dyDescent="0.25">
      <c r="A8949" t="s">
        <v>8980</v>
      </c>
      <c r="B8949">
        <v>60.1</v>
      </c>
      <c r="D8949" t="str">
        <f t="shared" si="556"/>
        <v xml:space="preserve">5-4-2011 19:51 </v>
      </c>
      <c r="E8949">
        <f t="shared" si="557"/>
        <v>0.99999999994179234</v>
      </c>
      <c r="F8949">
        <v>60.1</v>
      </c>
      <c r="K8949" t="s">
        <v>18555</v>
      </c>
      <c r="L8949">
        <v>75.900000000000006</v>
      </c>
      <c r="N8949" t="s">
        <v>18663</v>
      </c>
      <c r="O8949" t="str">
        <f t="shared" si="558"/>
        <v xml:space="preserve">4-29-2012 18:51 </v>
      </c>
      <c r="P8949">
        <f t="shared" si="559"/>
        <v>0.99999999994179234</v>
      </c>
      <c r="Q8949">
        <v>73</v>
      </c>
      <c r="R8949">
        <v>0.99999999994179234</v>
      </c>
      <c r="S8949">
        <v>84</v>
      </c>
    </row>
    <row r="8950" spans="1:19" x14ac:dyDescent="0.25">
      <c r="A8950" t="s">
        <v>8981</v>
      </c>
      <c r="B8950">
        <v>63</v>
      </c>
      <c r="D8950" t="str">
        <f t="shared" si="556"/>
        <v xml:space="preserve">5-4-2011 18:51 </v>
      </c>
      <c r="E8950">
        <f t="shared" si="557"/>
        <v>0.99999999994179234</v>
      </c>
      <c r="F8950">
        <v>63</v>
      </c>
      <c r="K8950" t="s">
        <v>18556</v>
      </c>
      <c r="L8950">
        <v>79</v>
      </c>
      <c r="N8950" t="s">
        <v>18664</v>
      </c>
      <c r="O8950" t="str">
        <f t="shared" si="558"/>
        <v xml:space="preserve">4-29-2012 17:51 </v>
      </c>
      <c r="P8950">
        <f t="shared" si="559"/>
        <v>1.0000000001164153</v>
      </c>
      <c r="Q8950">
        <v>75</v>
      </c>
      <c r="R8950">
        <v>0.99999999994179234</v>
      </c>
      <c r="S8950">
        <v>84</v>
      </c>
    </row>
    <row r="8951" spans="1:19" x14ac:dyDescent="0.25">
      <c r="A8951" t="s">
        <v>8982</v>
      </c>
      <c r="B8951">
        <v>64</v>
      </c>
      <c r="D8951" t="str">
        <f t="shared" si="556"/>
        <v xml:space="preserve">5-4-2011 17:51 </v>
      </c>
      <c r="E8951">
        <f t="shared" si="557"/>
        <v>1.0000000001164153</v>
      </c>
      <c r="F8951">
        <v>64</v>
      </c>
      <c r="K8951" t="s">
        <v>18557</v>
      </c>
      <c r="L8951">
        <v>81</v>
      </c>
      <c r="N8951" t="s">
        <v>18665</v>
      </c>
      <c r="O8951" t="str">
        <f t="shared" si="558"/>
        <v xml:space="preserve">4-29-2012 16:51 </v>
      </c>
      <c r="P8951">
        <f t="shared" si="559"/>
        <v>0.99999999994179234</v>
      </c>
      <c r="Q8951">
        <v>75.900000000000006</v>
      </c>
      <c r="R8951">
        <v>1.0000000001164153</v>
      </c>
      <c r="S8951">
        <v>84</v>
      </c>
    </row>
    <row r="8952" spans="1:19" x14ac:dyDescent="0.25">
      <c r="A8952" t="s">
        <v>8983</v>
      </c>
      <c r="B8952">
        <v>66</v>
      </c>
      <c r="D8952" t="str">
        <f t="shared" si="556"/>
        <v xml:space="preserve">5-4-2011 16:51 </v>
      </c>
      <c r="E8952">
        <f t="shared" si="557"/>
        <v>0.99999999994179234</v>
      </c>
      <c r="F8952">
        <v>66</v>
      </c>
      <c r="K8952" t="s">
        <v>18558</v>
      </c>
      <c r="L8952">
        <v>86</v>
      </c>
      <c r="N8952" t="s">
        <v>18666</v>
      </c>
      <c r="O8952" t="str">
        <f t="shared" si="558"/>
        <v xml:space="preserve">4-29-2012 15:51 </v>
      </c>
      <c r="P8952">
        <f t="shared" si="559"/>
        <v>0.99999999994179234</v>
      </c>
      <c r="Q8952">
        <v>75</v>
      </c>
      <c r="R8952">
        <v>0.99999999994179234</v>
      </c>
      <c r="S8952">
        <v>84</v>
      </c>
    </row>
    <row r="8953" spans="1:19" x14ac:dyDescent="0.25">
      <c r="A8953" t="s">
        <v>8984</v>
      </c>
      <c r="B8953">
        <v>66</v>
      </c>
      <c r="D8953" t="str">
        <f t="shared" si="556"/>
        <v xml:space="preserve">5-4-2011 15:51 </v>
      </c>
      <c r="E8953">
        <f t="shared" si="557"/>
        <v>0.99999999994179234</v>
      </c>
      <c r="F8953">
        <v>66</v>
      </c>
      <c r="K8953" t="s">
        <v>18559</v>
      </c>
      <c r="L8953">
        <v>90</v>
      </c>
      <c r="N8953" t="s">
        <v>18667</v>
      </c>
      <c r="O8953" t="str">
        <f t="shared" si="558"/>
        <v xml:space="preserve">4-29-2012 14:51 </v>
      </c>
      <c r="P8953">
        <f t="shared" si="559"/>
        <v>1.0000000001164153</v>
      </c>
      <c r="Q8953">
        <v>75</v>
      </c>
      <c r="R8953">
        <v>1.0000000001164153</v>
      </c>
      <c r="S8953">
        <v>84</v>
      </c>
    </row>
    <row r="8954" spans="1:19" x14ac:dyDescent="0.25">
      <c r="A8954" t="s">
        <v>8985</v>
      </c>
      <c r="B8954">
        <v>62.1</v>
      </c>
      <c r="D8954" t="str">
        <f t="shared" si="556"/>
        <v xml:space="preserve">5-4-2011 14:51 </v>
      </c>
      <c r="E8954">
        <f t="shared" si="557"/>
        <v>1.0000000001164153</v>
      </c>
      <c r="F8954">
        <v>62.1</v>
      </c>
      <c r="K8954" t="s">
        <v>18560</v>
      </c>
      <c r="L8954">
        <v>90</v>
      </c>
      <c r="N8954" t="s">
        <v>18668</v>
      </c>
      <c r="O8954" t="str">
        <f t="shared" si="558"/>
        <v xml:space="preserve">4-29-2012 13:51 </v>
      </c>
      <c r="P8954">
        <f t="shared" si="559"/>
        <v>0.99999999994179234</v>
      </c>
      <c r="Q8954">
        <v>73</v>
      </c>
      <c r="R8954">
        <v>0.99999999994179234</v>
      </c>
      <c r="S8954">
        <v>84</v>
      </c>
    </row>
    <row r="8955" spans="1:19" x14ac:dyDescent="0.25">
      <c r="A8955" t="s">
        <v>8986</v>
      </c>
      <c r="B8955">
        <v>60.1</v>
      </c>
      <c r="D8955" t="str">
        <f t="shared" si="556"/>
        <v xml:space="preserve">5-4-2011 13:51 </v>
      </c>
      <c r="E8955">
        <f t="shared" si="557"/>
        <v>0.99999999994179234</v>
      </c>
      <c r="F8955">
        <v>60.1</v>
      </c>
      <c r="K8955" t="s">
        <v>18561</v>
      </c>
      <c r="L8955">
        <v>91</v>
      </c>
      <c r="N8955" t="s">
        <v>18669</v>
      </c>
      <c r="O8955" t="str">
        <f t="shared" si="558"/>
        <v xml:space="preserve">4-29-2012 12:51 </v>
      </c>
      <c r="P8955">
        <f t="shared" si="559"/>
        <v>0.29999999993015081</v>
      </c>
      <c r="Q8955">
        <v>70</v>
      </c>
      <c r="R8955">
        <v>0.99999999994179234</v>
      </c>
      <c r="S8955">
        <v>84</v>
      </c>
    </row>
    <row r="8956" spans="1:19" x14ac:dyDescent="0.25">
      <c r="A8956" t="s">
        <v>8987</v>
      </c>
      <c r="B8956">
        <v>57.9</v>
      </c>
      <c r="D8956" t="str">
        <f t="shared" si="556"/>
        <v xml:space="preserve">5-4-2011 12:51 </v>
      </c>
      <c r="E8956">
        <f t="shared" si="557"/>
        <v>0.99999999994179234</v>
      </c>
      <c r="F8956">
        <v>57.9</v>
      </c>
      <c r="K8956" t="s">
        <v>18562</v>
      </c>
      <c r="L8956">
        <v>89.1</v>
      </c>
      <c r="N8956" t="s">
        <v>18670</v>
      </c>
      <c r="O8956" t="str">
        <f t="shared" si="558"/>
        <v xml:space="preserve">4-29-2012 12:33 </v>
      </c>
      <c r="P8956">
        <f t="shared" si="559"/>
        <v>0.70000000001164153</v>
      </c>
      <c r="Q8956">
        <v>69.8</v>
      </c>
      <c r="R8956">
        <v>0.99999999994179234</v>
      </c>
      <c r="S8956">
        <v>84</v>
      </c>
    </row>
    <row r="8957" spans="1:19" x14ac:dyDescent="0.25">
      <c r="A8957" t="s">
        <v>8988</v>
      </c>
      <c r="B8957">
        <v>55.9</v>
      </c>
      <c r="D8957" t="str">
        <f t="shared" si="556"/>
        <v xml:space="preserve">5-4-2011 11:51 </v>
      </c>
      <c r="E8957">
        <f t="shared" si="557"/>
        <v>0.26666666666278616</v>
      </c>
      <c r="F8957">
        <v>55.9</v>
      </c>
      <c r="K8957" t="s">
        <v>18563</v>
      </c>
      <c r="L8957">
        <v>88</v>
      </c>
      <c r="N8957" t="s">
        <v>18671</v>
      </c>
      <c r="O8957" t="str">
        <f t="shared" si="558"/>
        <v xml:space="preserve">4-29-2012 11:51 </v>
      </c>
      <c r="P8957">
        <f t="shared" si="559"/>
        <v>1.0000000001164153</v>
      </c>
      <c r="Q8957">
        <v>68</v>
      </c>
      <c r="R8957">
        <v>1.0000000001164153</v>
      </c>
      <c r="S8957">
        <v>84</v>
      </c>
    </row>
    <row r="8958" spans="1:19" x14ac:dyDescent="0.25">
      <c r="A8958" t="s">
        <v>8989</v>
      </c>
      <c r="B8958">
        <v>55.4</v>
      </c>
      <c r="D8958" t="str">
        <f t="shared" si="556"/>
        <v xml:space="preserve">5-4-2011 11:35 </v>
      </c>
      <c r="E8958">
        <f t="shared" si="557"/>
        <v>0.73333333345362917</v>
      </c>
      <c r="F8958">
        <v>55.4</v>
      </c>
      <c r="K8958" t="s">
        <v>18564</v>
      </c>
      <c r="L8958">
        <v>87.1</v>
      </c>
      <c r="N8958" t="s">
        <v>18672</v>
      </c>
      <c r="O8958" t="str">
        <f t="shared" si="558"/>
        <v xml:space="preserve">4-29-2012 10:51 </v>
      </c>
      <c r="P8958">
        <f t="shared" si="559"/>
        <v>0.99999999994179234</v>
      </c>
      <c r="Q8958">
        <v>64.900000000000006</v>
      </c>
      <c r="R8958">
        <v>1.0000000001164153</v>
      </c>
      <c r="S8958">
        <v>84</v>
      </c>
    </row>
    <row r="8959" spans="1:19" x14ac:dyDescent="0.25">
      <c r="A8959" t="s">
        <v>8990</v>
      </c>
      <c r="B8959">
        <v>54</v>
      </c>
      <c r="D8959" t="str">
        <f t="shared" si="556"/>
        <v xml:space="preserve">5-4-2011 10:51 </v>
      </c>
      <c r="E8959">
        <f t="shared" si="557"/>
        <v>0.61666666658129543</v>
      </c>
      <c r="F8959">
        <v>54</v>
      </c>
      <c r="K8959" t="s">
        <v>18565</v>
      </c>
      <c r="L8959">
        <v>84.9</v>
      </c>
      <c r="N8959" t="s">
        <v>18673</v>
      </c>
      <c r="O8959" t="str">
        <f t="shared" si="558"/>
        <v xml:space="preserve">4-29-2012 9:51 </v>
      </c>
      <c r="P8959">
        <f t="shared" si="559"/>
        <v>0.5166666666045785</v>
      </c>
      <c r="Q8959">
        <v>62.1</v>
      </c>
      <c r="R8959">
        <v>1.0000000001164153</v>
      </c>
      <c r="S8959">
        <v>84</v>
      </c>
    </row>
    <row r="8960" spans="1:19" x14ac:dyDescent="0.25">
      <c r="A8960" t="s">
        <v>8991</v>
      </c>
      <c r="B8960">
        <v>51.8</v>
      </c>
      <c r="D8960" t="str">
        <f t="shared" si="556"/>
        <v xml:space="preserve">5-4-2011 10:14 </v>
      </c>
      <c r="E8960">
        <f t="shared" si="557"/>
        <v>0.38333333336049691</v>
      </c>
      <c r="F8960">
        <v>51.8</v>
      </c>
      <c r="K8960" t="s">
        <v>18566</v>
      </c>
      <c r="L8960">
        <v>82</v>
      </c>
      <c r="N8960" t="s">
        <v>18674</v>
      </c>
      <c r="O8960" t="str">
        <f t="shared" si="558"/>
        <v xml:space="preserve">4-29-2012 9:20 </v>
      </c>
      <c r="P8960">
        <f t="shared" si="559"/>
        <v>0.48333333333721384</v>
      </c>
      <c r="Q8960">
        <v>59</v>
      </c>
      <c r="R8960">
        <v>0.99999999994179234</v>
      </c>
      <c r="S8960">
        <v>84</v>
      </c>
    </row>
    <row r="8961" spans="1:19" x14ac:dyDescent="0.25">
      <c r="A8961" t="s">
        <v>8992</v>
      </c>
      <c r="B8961">
        <v>51.1</v>
      </c>
      <c r="D8961" t="str">
        <f t="shared" si="556"/>
        <v xml:space="preserve">5-4-2011 9:51 </v>
      </c>
      <c r="E8961">
        <f t="shared" si="557"/>
        <v>0.26666666666278616</v>
      </c>
      <c r="F8961">
        <v>51.1</v>
      </c>
      <c r="K8961" t="s">
        <v>18567</v>
      </c>
      <c r="L8961">
        <v>78.099999999999994</v>
      </c>
      <c r="N8961" t="s">
        <v>18675</v>
      </c>
      <c r="O8961" t="str">
        <f t="shared" si="558"/>
        <v xml:space="preserve">4-29-2012 8:51 </v>
      </c>
      <c r="P8961">
        <f t="shared" si="559"/>
        <v>1.0000000001164153</v>
      </c>
      <c r="Q8961">
        <v>57</v>
      </c>
      <c r="R8961">
        <v>1.0000000001164153</v>
      </c>
      <c r="S8961">
        <v>84</v>
      </c>
    </row>
    <row r="8962" spans="1:19" x14ac:dyDescent="0.25">
      <c r="A8962" t="s">
        <v>8993</v>
      </c>
      <c r="B8962">
        <v>51.8</v>
      </c>
      <c r="D8962" t="str">
        <f t="shared" si="556"/>
        <v xml:space="preserve">5-4-2011 9:35 </v>
      </c>
      <c r="E8962">
        <f t="shared" si="557"/>
        <v>0.73333333327900618</v>
      </c>
      <c r="F8962">
        <v>51.8</v>
      </c>
      <c r="K8962" t="s">
        <v>18568</v>
      </c>
      <c r="L8962">
        <v>73.900000000000006</v>
      </c>
      <c r="N8962" t="s">
        <v>18676</v>
      </c>
      <c r="O8962" t="str">
        <f t="shared" si="558"/>
        <v xml:space="preserve">4-29-2012 7:51 </v>
      </c>
      <c r="P8962">
        <f t="shared" si="559"/>
        <v>0.33333333319751546</v>
      </c>
      <c r="Q8962">
        <v>55.9</v>
      </c>
      <c r="R8962">
        <v>0.99999999994179234</v>
      </c>
      <c r="S8962">
        <v>84</v>
      </c>
    </row>
    <row r="8963" spans="1:19" x14ac:dyDescent="0.25">
      <c r="A8963" t="s">
        <v>8994</v>
      </c>
      <c r="B8963">
        <v>52</v>
      </c>
      <c r="D8963" t="str">
        <f t="shared" ref="D8963:D9026" si="560">LEFT(A8963,LEN(A8963)-3)</f>
        <v xml:space="preserve">5-4-2011 8:51 </v>
      </c>
      <c r="E8963">
        <f t="shared" ref="E8963:E9026" si="561">(D8963-D8964)*24</f>
        <v>0.2333333333954215</v>
      </c>
      <c r="F8963">
        <v>52</v>
      </c>
      <c r="K8963" t="s">
        <v>18569</v>
      </c>
      <c r="L8963">
        <v>69.099999999999994</v>
      </c>
      <c r="N8963" t="s">
        <v>18677</v>
      </c>
      <c r="O8963" t="str">
        <f t="shared" ref="O8963:O9026" si="562">LEFT(N8963,LEN(N8963)-3)</f>
        <v xml:space="preserve">4-29-2012 7:31 </v>
      </c>
      <c r="P8963">
        <f t="shared" ref="P8963:P9026" si="563">(O8963-O8964)*24</f>
        <v>0.66666666674427688</v>
      </c>
      <c r="Q8963">
        <v>55.4</v>
      </c>
      <c r="R8963">
        <v>0.99999999994179234</v>
      </c>
      <c r="S8963">
        <v>84</v>
      </c>
    </row>
    <row r="8964" spans="1:19" x14ac:dyDescent="0.25">
      <c r="A8964" t="s">
        <v>8995</v>
      </c>
      <c r="B8964">
        <v>51.8</v>
      </c>
      <c r="D8964" t="str">
        <f t="shared" si="560"/>
        <v xml:space="preserve">5-4-2011 8:37 </v>
      </c>
      <c r="E8964">
        <f t="shared" si="561"/>
        <v>0.38333333336049691</v>
      </c>
      <c r="F8964">
        <v>51.8</v>
      </c>
      <c r="K8964" t="s">
        <v>18570</v>
      </c>
      <c r="L8964">
        <v>64.900000000000006</v>
      </c>
      <c r="N8964" t="s">
        <v>18678</v>
      </c>
      <c r="O8964" t="str">
        <f t="shared" si="562"/>
        <v xml:space="preserve">4-29-2012 6:51 </v>
      </c>
      <c r="P8964">
        <f t="shared" si="563"/>
        <v>0.99999999994179234</v>
      </c>
      <c r="Q8964">
        <v>55.9</v>
      </c>
      <c r="R8964">
        <v>0.29999999993015081</v>
      </c>
      <c r="S8964">
        <v>84</v>
      </c>
    </row>
    <row r="8965" spans="1:19" x14ac:dyDescent="0.25">
      <c r="A8965" t="s">
        <v>8996</v>
      </c>
      <c r="B8965">
        <v>51.8</v>
      </c>
      <c r="D8965" t="str">
        <f t="shared" si="560"/>
        <v xml:space="preserve">5-4-2011 8:14 </v>
      </c>
      <c r="E8965">
        <f t="shared" si="561"/>
        <v>8.3333333255723119E-2</v>
      </c>
      <c r="F8965">
        <v>51.8</v>
      </c>
      <c r="K8965" t="s">
        <v>18571</v>
      </c>
      <c r="L8965">
        <v>66</v>
      </c>
      <c r="N8965" t="s">
        <v>18679</v>
      </c>
      <c r="O8965" t="str">
        <f t="shared" si="562"/>
        <v xml:space="preserve">4-29-2012 5:51 </v>
      </c>
      <c r="P8965">
        <f t="shared" si="563"/>
        <v>1.0000000001164153</v>
      </c>
      <c r="Q8965">
        <v>57</v>
      </c>
      <c r="R8965">
        <v>1.0000000001164153</v>
      </c>
      <c r="S8965">
        <v>84</v>
      </c>
    </row>
    <row r="8966" spans="1:19" x14ac:dyDescent="0.25">
      <c r="A8966" t="s">
        <v>8997</v>
      </c>
      <c r="B8966">
        <v>51.8</v>
      </c>
      <c r="D8966" t="str">
        <f t="shared" si="560"/>
        <v xml:space="preserve">5-4-2011 8:09 </v>
      </c>
      <c r="E8966">
        <f t="shared" si="561"/>
        <v>0.30000000010477379</v>
      </c>
      <c r="F8966">
        <v>51.8</v>
      </c>
      <c r="K8966" t="s">
        <v>18572</v>
      </c>
      <c r="L8966">
        <v>66</v>
      </c>
      <c r="N8966" t="s">
        <v>18680</v>
      </c>
      <c r="O8966" t="str">
        <f t="shared" si="562"/>
        <v xml:space="preserve">4-29-2012 4:51 </v>
      </c>
      <c r="P8966">
        <f t="shared" si="563"/>
        <v>0.99999999994179234</v>
      </c>
      <c r="Q8966">
        <v>55.9</v>
      </c>
      <c r="R8966">
        <v>1.0000000001164153</v>
      </c>
      <c r="S8966">
        <v>84</v>
      </c>
    </row>
    <row r="8967" spans="1:19" x14ac:dyDescent="0.25">
      <c r="A8967" t="s">
        <v>8998</v>
      </c>
      <c r="B8967">
        <v>52</v>
      </c>
      <c r="D8967" t="str">
        <f t="shared" si="560"/>
        <v xml:space="preserve">5-4-2011 7:51 </v>
      </c>
      <c r="E8967">
        <f t="shared" si="561"/>
        <v>0.99999999994179234</v>
      </c>
      <c r="F8967">
        <v>52</v>
      </c>
      <c r="K8967" t="s">
        <v>18573</v>
      </c>
      <c r="L8967">
        <v>68</v>
      </c>
      <c r="N8967" t="s">
        <v>18681</v>
      </c>
      <c r="O8967" t="str">
        <f t="shared" si="562"/>
        <v xml:space="preserve">4-29-2012 3:51 </v>
      </c>
      <c r="P8967">
        <f t="shared" si="563"/>
        <v>0.99999999994179234</v>
      </c>
      <c r="Q8967">
        <v>57</v>
      </c>
      <c r="R8967">
        <v>0.99999999994179234</v>
      </c>
      <c r="S8967">
        <v>84</v>
      </c>
    </row>
    <row r="8968" spans="1:19" x14ac:dyDescent="0.25">
      <c r="A8968" t="s">
        <v>8999</v>
      </c>
      <c r="B8968">
        <v>53.1</v>
      </c>
      <c r="D8968" t="str">
        <f t="shared" si="560"/>
        <v xml:space="preserve">5-4-2011 6:51 </v>
      </c>
      <c r="E8968">
        <f t="shared" si="561"/>
        <v>0.31666666665114462</v>
      </c>
      <c r="F8968">
        <v>53.1</v>
      </c>
      <c r="K8968" t="s">
        <v>18574</v>
      </c>
      <c r="L8968">
        <v>70</v>
      </c>
      <c r="N8968" t="s">
        <v>18682</v>
      </c>
      <c r="O8968" t="str">
        <f t="shared" si="562"/>
        <v xml:space="preserve">4-29-2012 2:51 </v>
      </c>
      <c r="P8968">
        <f t="shared" si="563"/>
        <v>1.0000000001164153</v>
      </c>
      <c r="Q8968">
        <v>55.9</v>
      </c>
      <c r="R8968">
        <v>1.0000000001164153</v>
      </c>
      <c r="S8968">
        <v>84</v>
      </c>
    </row>
    <row r="8969" spans="1:19" x14ac:dyDescent="0.25">
      <c r="A8969" t="s">
        <v>9000</v>
      </c>
      <c r="B8969">
        <v>53.6</v>
      </c>
      <c r="D8969" t="str">
        <f t="shared" si="560"/>
        <v xml:space="preserve">5-4-2011 6:32 </v>
      </c>
      <c r="E8969">
        <f t="shared" si="561"/>
        <v>0.13333333324408159</v>
      </c>
      <c r="F8969">
        <v>53.6</v>
      </c>
      <c r="K8969" t="s">
        <v>18575</v>
      </c>
      <c r="L8969">
        <v>71.099999999999994</v>
      </c>
      <c r="N8969" t="s">
        <v>18683</v>
      </c>
      <c r="O8969" t="str">
        <f t="shared" si="562"/>
        <v xml:space="preserve">4-29-2012 1:51 </v>
      </c>
      <c r="P8969">
        <f t="shared" si="563"/>
        <v>0.99999999994179234</v>
      </c>
      <c r="Q8969">
        <v>55.9</v>
      </c>
      <c r="R8969">
        <v>0.99999999994179234</v>
      </c>
      <c r="S8969">
        <v>84</v>
      </c>
    </row>
    <row r="8970" spans="1:19" x14ac:dyDescent="0.25">
      <c r="A8970" t="s">
        <v>9001</v>
      </c>
      <c r="B8970">
        <v>53.6</v>
      </c>
      <c r="D8970" t="str">
        <f t="shared" si="560"/>
        <v xml:space="preserve">5-4-2011 6:24 </v>
      </c>
      <c r="E8970">
        <f t="shared" si="561"/>
        <v>0.33333333337213844</v>
      </c>
      <c r="F8970">
        <v>53.6</v>
      </c>
      <c r="K8970" t="s">
        <v>18576</v>
      </c>
      <c r="L8970">
        <v>72</v>
      </c>
      <c r="N8970" t="s">
        <v>18684</v>
      </c>
      <c r="O8970" t="str">
        <f t="shared" si="562"/>
        <v xml:space="preserve">4-29-2012 0:51 </v>
      </c>
      <c r="P8970">
        <f t="shared" si="563"/>
        <v>0.99999999994179234</v>
      </c>
      <c r="Q8970">
        <v>55</v>
      </c>
      <c r="R8970">
        <v>0.99999999994179234</v>
      </c>
      <c r="S8970">
        <v>84</v>
      </c>
    </row>
    <row r="8971" spans="1:19" x14ac:dyDescent="0.25">
      <c r="A8971" t="s">
        <v>9002</v>
      </c>
      <c r="B8971">
        <v>55.4</v>
      </c>
      <c r="D8971" t="str">
        <f t="shared" si="560"/>
        <v xml:space="preserve">5-4-2011 6:04 </v>
      </c>
      <c r="E8971">
        <f t="shared" si="561"/>
        <v>0.21666666667442769</v>
      </c>
      <c r="F8971">
        <v>55.4</v>
      </c>
      <c r="K8971" t="s">
        <v>18577</v>
      </c>
      <c r="L8971">
        <v>73</v>
      </c>
      <c r="N8971" t="s">
        <v>18685</v>
      </c>
      <c r="O8971" t="str">
        <f t="shared" si="562"/>
        <v xml:space="preserve">4-28-2012 23:51 </v>
      </c>
      <c r="P8971">
        <f t="shared" si="563"/>
        <v>1.0000000001164153</v>
      </c>
      <c r="Q8971">
        <v>55.9</v>
      </c>
      <c r="R8971">
        <v>0.99999999994179234</v>
      </c>
      <c r="S8971">
        <v>84</v>
      </c>
    </row>
    <row r="8972" spans="1:19" x14ac:dyDescent="0.25">
      <c r="A8972" t="s">
        <v>9003</v>
      </c>
      <c r="B8972">
        <v>55</v>
      </c>
      <c r="D8972" t="str">
        <f t="shared" si="560"/>
        <v xml:space="preserve">5-4-2011 5:51 </v>
      </c>
      <c r="E8972">
        <f t="shared" si="561"/>
        <v>1.0000000001164153</v>
      </c>
      <c r="F8972">
        <v>55</v>
      </c>
      <c r="K8972" t="s">
        <v>18578</v>
      </c>
      <c r="L8972">
        <v>73.900000000000006</v>
      </c>
      <c r="N8972" t="s">
        <v>18686</v>
      </c>
      <c r="O8972" t="str">
        <f t="shared" si="562"/>
        <v xml:space="preserve">4-28-2012 22:51 </v>
      </c>
      <c r="P8972">
        <f t="shared" si="563"/>
        <v>0.99999999994179234</v>
      </c>
      <c r="Q8972">
        <v>55.9</v>
      </c>
      <c r="R8972">
        <v>0.99999999994179234</v>
      </c>
      <c r="S8972">
        <v>84</v>
      </c>
    </row>
    <row r="8973" spans="1:19" x14ac:dyDescent="0.25">
      <c r="A8973" t="s">
        <v>9004</v>
      </c>
      <c r="B8973">
        <v>60.1</v>
      </c>
      <c r="D8973" t="str">
        <f t="shared" si="560"/>
        <v xml:space="preserve">5-4-2011 4:51 </v>
      </c>
      <c r="E8973">
        <f t="shared" si="561"/>
        <v>0.11666666652308777</v>
      </c>
      <c r="F8973">
        <v>60.1</v>
      </c>
      <c r="K8973" t="s">
        <v>18579</v>
      </c>
      <c r="L8973">
        <v>75</v>
      </c>
      <c r="N8973" t="s">
        <v>18687</v>
      </c>
      <c r="O8973" t="str">
        <f t="shared" si="562"/>
        <v xml:space="preserve">4-28-2012 21:51 </v>
      </c>
      <c r="P8973">
        <f t="shared" si="563"/>
        <v>0.99999999994179234</v>
      </c>
      <c r="Q8973">
        <v>57</v>
      </c>
      <c r="R8973">
        <v>1.0000000001164153</v>
      </c>
      <c r="S8973">
        <v>84</v>
      </c>
    </row>
    <row r="8974" spans="1:19" x14ac:dyDescent="0.25">
      <c r="A8974" t="s">
        <v>9005</v>
      </c>
      <c r="B8974">
        <v>60.8</v>
      </c>
      <c r="D8974" t="str">
        <f t="shared" si="560"/>
        <v xml:space="preserve">5-4-2011 4:44 </v>
      </c>
      <c r="E8974">
        <f t="shared" si="561"/>
        <v>0.88333333341870457</v>
      </c>
      <c r="F8974">
        <v>60.8</v>
      </c>
      <c r="K8974" t="s">
        <v>18580</v>
      </c>
      <c r="L8974">
        <v>78.099999999999994</v>
      </c>
      <c r="N8974" t="s">
        <v>18688</v>
      </c>
      <c r="O8974" t="str">
        <f t="shared" si="562"/>
        <v xml:space="preserve">4-28-2012 20:51 </v>
      </c>
      <c r="P8974">
        <f t="shared" si="563"/>
        <v>1.0000000001164153</v>
      </c>
      <c r="Q8974">
        <v>57</v>
      </c>
      <c r="R8974">
        <v>0.99999999994179234</v>
      </c>
      <c r="S8974">
        <v>84</v>
      </c>
    </row>
    <row r="8975" spans="1:19" x14ac:dyDescent="0.25">
      <c r="A8975" t="s">
        <v>9006</v>
      </c>
      <c r="B8975">
        <v>61</v>
      </c>
      <c r="D8975" t="str">
        <f t="shared" si="560"/>
        <v xml:space="preserve">5-4-2011 3:51 </v>
      </c>
      <c r="E8975">
        <f t="shared" si="561"/>
        <v>0.58333333331393078</v>
      </c>
      <c r="F8975">
        <v>61</v>
      </c>
      <c r="K8975" t="s">
        <v>18581</v>
      </c>
      <c r="L8975">
        <v>80.099999999999994</v>
      </c>
      <c r="N8975" t="s">
        <v>18689</v>
      </c>
      <c r="O8975" t="str">
        <f t="shared" si="562"/>
        <v xml:space="preserve">4-28-2012 19:51 </v>
      </c>
      <c r="P8975">
        <f t="shared" si="563"/>
        <v>0.99999999994179234</v>
      </c>
      <c r="Q8975">
        <v>57</v>
      </c>
      <c r="R8975">
        <v>0.99999999994179234</v>
      </c>
      <c r="S8975">
        <v>84</v>
      </c>
    </row>
    <row r="8976" spans="1:19" x14ac:dyDescent="0.25">
      <c r="A8976" t="s">
        <v>9007</v>
      </c>
      <c r="B8976">
        <v>60.8</v>
      </c>
      <c r="D8976" t="str">
        <f t="shared" si="560"/>
        <v xml:space="preserve">5-4-2011 3:16 </v>
      </c>
      <c r="E8976">
        <f t="shared" si="561"/>
        <v>0.41666666662786156</v>
      </c>
      <c r="F8976">
        <v>60.8</v>
      </c>
      <c r="K8976" t="s">
        <v>18582</v>
      </c>
      <c r="L8976">
        <v>82.9</v>
      </c>
      <c r="N8976" t="s">
        <v>18690</v>
      </c>
      <c r="O8976" t="str">
        <f t="shared" si="562"/>
        <v xml:space="preserve">4-28-2012 18:51 </v>
      </c>
      <c r="P8976">
        <f t="shared" si="563"/>
        <v>0.99999999994179234</v>
      </c>
      <c r="Q8976">
        <v>57</v>
      </c>
      <c r="R8976">
        <v>0.99999999994179234</v>
      </c>
      <c r="S8976">
        <v>84</v>
      </c>
    </row>
    <row r="8977" spans="1:19" x14ac:dyDescent="0.25">
      <c r="A8977" t="s">
        <v>9008</v>
      </c>
      <c r="B8977">
        <v>61</v>
      </c>
      <c r="D8977" t="str">
        <f t="shared" si="560"/>
        <v xml:space="preserve">5-4-2011 2:51 </v>
      </c>
      <c r="E8977">
        <f t="shared" si="561"/>
        <v>0.13333333341870457</v>
      </c>
      <c r="F8977">
        <v>61</v>
      </c>
      <c r="K8977" t="s">
        <v>18583</v>
      </c>
      <c r="L8977">
        <v>88</v>
      </c>
      <c r="N8977" t="s">
        <v>18691</v>
      </c>
      <c r="O8977" t="str">
        <f t="shared" si="562"/>
        <v xml:space="preserve">4-28-2012 17:51 </v>
      </c>
      <c r="P8977">
        <f t="shared" si="563"/>
        <v>1.0000000001164153</v>
      </c>
      <c r="Q8977">
        <v>59</v>
      </c>
      <c r="R8977">
        <v>1.0000000001164153</v>
      </c>
      <c r="S8977">
        <v>84</v>
      </c>
    </row>
    <row r="8978" spans="1:19" x14ac:dyDescent="0.25">
      <c r="A8978" t="s">
        <v>9009</v>
      </c>
      <c r="B8978">
        <v>62.6</v>
      </c>
      <c r="D8978" t="str">
        <f t="shared" si="560"/>
        <v xml:space="preserve">5-4-2011 2:43 </v>
      </c>
      <c r="E8978">
        <f t="shared" si="561"/>
        <v>0.36666666663950309</v>
      </c>
      <c r="F8978">
        <v>62.6</v>
      </c>
      <c r="K8978" t="s">
        <v>18584</v>
      </c>
      <c r="L8978">
        <v>90</v>
      </c>
      <c r="N8978" t="s">
        <v>18692</v>
      </c>
      <c r="O8978" t="str">
        <f t="shared" si="562"/>
        <v xml:space="preserve">4-28-2012 16:51 </v>
      </c>
      <c r="P8978">
        <f t="shared" si="563"/>
        <v>0.99999999994179234</v>
      </c>
      <c r="Q8978">
        <v>57.9</v>
      </c>
      <c r="R8978">
        <v>0.99999999994179234</v>
      </c>
      <c r="S8978">
        <v>84</v>
      </c>
    </row>
    <row r="8979" spans="1:19" x14ac:dyDescent="0.25">
      <c r="A8979" t="s">
        <v>9010</v>
      </c>
      <c r="B8979">
        <v>62.6</v>
      </c>
      <c r="D8979" t="str">
        <f t="shared" si="560"/>
        <v xml:space="preserve">5-4-2011 2:21 </v>
      </c>
      <c r="E8979">
        <f t="shared" si="561"/>
        <v>0.50000000005820766</v>
      </c>
      <c r="F8979">
        <v>62.6</v>
      </c>
      <c r="K8979" t="s">
        <v>18585</v>
      </c>
      <c r="L8979">
        <v>90</v>
      </c>
      <c r="N8979" t="s">
        <v>18693</v>
      </c>
      <c r="O8979" t="str">
        <f t="shared" si="562"/>
        <v xml:space="preserve">4-28-2012 15:51 </v>
      </c>
      <c r="P8979">
        <f t="shared" si="563"/>
        <v>0.99999999994179234</v>
      </c>
      <c r="Q8979">
        <v>59</v>
      </c>
      <c r="R8979">
        <v>0.99999999994179234</v>
      </c>
      <c r="S8979">
        <v>84</v>
      </c>
    </row>
    <row r="8980" spans="1:19" x14ac:dyDescent="0.25">
      <c r="A8980" t="s">
        <v>9011</v>
      </c>
      <c r="B8980">
        <v>63</v>
      </c>
      <c r="D8980" t="str">
        <f t="shared" si="560"/>
        <v xml:space="preserve">5-4-2011 1:51 </v>
      </c>
      <c r="E8980">
        <f t="shared" si="561"/>
        <v>0.99999999994179234</v>
      </c>
      <c r="F8980">
        <v>63</v>
      </c>
      <c r="K8980" t="s">
        <v>18586</v>
      </c>
      <c r="L8980">
        <v>86</v>
      </c>
      <c r="N8980" t="s">
        <v>18694</v>
      </c>
      <c r="O8980" t="str">
        <f t="shared" si="562"/>
        <v xml:space="preserve">4-28-2012 14:51 </v>
      </c>
      <c r="P8980">
        <f t="shared" si="563"/>
        <v>1.0000000001164153</v>
      </c>
      <c r="Q8980">
        <v>59</v>
      </c>
      <c r="R8980">
        <v>0.99999999994179234</v>
      </c>
      <c r="S8980">
        <v>84</v>
      </c>
    </row>
    <row r="8981" spans="1:19" x14ac:dyDescent="0.25">
      <c r="A8981" t="s">
        <v>9012</v>
      </c>
      <c r="B8981">
        <v>71.099999999999994</v>
      </c>
      <c r="D8981" t="str">
        <f t="shared" si="560"/>
        <v xml:space="preserve">5-4-2011 0:51 </v>
      </c>
      <c r="E8981">
        <f t="shared" si="561"/>
        <v>0.48333333333721384</v>
      </c>
      <c r="F8981">
        <v>71.099999999999994</v>
      </c>
      <c r="K8981" t="s">
        <v>18587</v>
      </c>
      <c r="L8981">
        <v>89.1</v>
      </c>
      <c r="N8981" t="s">
        <v>18695</v>
      </c>
      <c r="O8981" t="str">
        <f t="shared" si="562"/>
        <v xml:space="preserve">4-28-2012 13:51 </v>
      </c>
      <c r="P8981">
        <f t="shared" si="563"/>
        <v>0.99999999994179234</v>
      </c>
      <c r="Q8981">
        <v>59</v>
      </c>
      <c r="R8981">
        <v>0.99999999994179234</v>
      </c>
      <c r="S8981">
        <v>84</v>
      </c>
    </row>
    <row r="8982" spans="1:19" x14ac:dyDescent="0.25">
      <c r="A8982" t="s">
        <v>9013</v>
      </c>
      <c r="B8982">
        <v>71.599999999999994</v>
      </c>
      <c r="D8982" t="str">
        <f t="shared" si="560"/>
        <v xml:space="preserve">5-4-2011 0:22 </v>
      </c>
      <c r="E8982">
        <f t="shared" si="561"/>
        <v>0.5166666666045785</v>
      </c>
      <c r="F8982">
        <v>71.599999999999994</v>
      </c>
      <c r="K8982" t="s">
        <v>18588</v>
      </c>
      <c r="L8982">
        <v>87.1</v>
      </c>
      <c r="N8982" t="s">
        <v>18696</v>
      </c>
      <c r="O8982" t="str">
        <f t="shared" si="562"/>
        <v xml:space="preserve">4-28-2012 12:51 </v>
      </c>
      <c r="P8982">
        <f t="shared" si="563"/>
        <v>0.99999999994179234</v>
      </c>
      <c r="Q8982">
        <v>59</v>
      </c>
      <c r="R8982">
        <v>1.0000000001164153</v>
      </c>
      <c r="S8982">
        <v>84</v>
      </c>
    </row>
    <row r="8983" spans="1:19" x14ac:dyDescent="0.25">
      <c r="A8983" t="s">
        <v>9014</v>
      </c>
      <c r="B8983">
        <v>71.099999999999994</v>
      </c>
      <c r="D8983" t="str">
        <f t="shared" si="560"/>
        <v xml:space="preserve">5-3-2011 23:51 </v>
      </c>
      <c r="E8983">
        <f t="shared" si="561"/>
        <v>1.0000000001164153</v>
      </c>
      <c r="F8983">
        <v>71.099999999999994</v>
      </c>
      <c r="K8983" t="s">
        <v>18589</v>
      </c>
      <c r="L8983">
        <v>84</v>
      </c>
      <c r="N8983" t="s">
        <v>18697</v>
      </c>
      <c r="O8983" t="str">
        <f t="shared" si="562"/>
        <v xml:space="preserve">4-28-2012 11:51 </v>
      </c>
      <c r="P8983">
        <f t="shared" si="563"/>
        <v>1.0000000001164153</v>
      </c>
      <c r="Q8983">
        <v>57.9</v>
      </c>
      <c r="R8983">
        <v>0.49999999988358468</v>
      </c>
      <c r="S8983">
        <v>84.2</v>
      </c>
    </row>
    <row r="8984" spans="1:19" x14ac:dyDescent="0.25">
      <c r="A8984" t="s">
        <v>9015</v>
      </c>
      <c r="B8984">
        <v>73</v>
      </c>
      <c r="D8984" t="str">
        <f t="shared" si="560"/>
        <v xml:space="preserve">5-3-2011 22:51 </v>
      </c>
      <c r="E8984">
        <f t="shared" si="561"/>
        <v>0.99999999994179234</v>
      </c>
      <c r="F8984">
        <v>73</v>
      </c>
      <c r="K8984" t="s">
        <v>18590</v>
      </c>
      <c r="L8984">
        <v>81</v>
      </c>
      <c r="N8984" t="s">
        <v>18698</v>
      </c>
      <c r="O8984" t="str">
        <f t="shared" si="562"/>
        <v xml:space="preserve">4-28-2012 10:51 </v>
      </c>
      <c r="P8984">
        <f t="shared" si="563"/>
        <v>0.99999999994179234</v>
      </c>
      <c r="Q8984">
        <v>57.9</v>
      </c>
      <c r="R8984">
        <v>0.56666666676755995</v>
      </c>
      <c r="S8984">
        <v>84.2</v>
      </c>
    </row>
    <row r="8985" spans="1:19" x14ac:dyDescent="0.25">
      <c r="A8985" t="s">
        <v>9016</v>
      </c>
      <c r="B8985">
        <v>75</v>
      </c>
      <c r="D8985" t="str">
        <f t="shared" si="560"/>
        <v xml:space="preserve">5-3-2011 21:51 </v>
      </c>
      <c r="E8985">
        <f t="shared" si="561"/>
        <v>0.99999999994179234</v>
      </c>
      <c r="F8985">
        <v>75</v>
      </c>
      <c r="K8985" t="s">
        <v>18591</v>
      </c>
      <c r="L8985">
        <v>77</v>
      </c>
      <c r="N8985" t="s">
        <v>18699</v>
      </c>
      <c r="O8985" t="str">
        <f t="shared" si="562"/>
        <v xml:space="preserve">4-28-2012 9:51 </v>
      </c>
      <c r="P8985">
        <f t="shared" si="563"/>
        <v>0.99999999994179234</v>
      </c>
      <c r="Q8985">
        <v>57</v>
      </c>
      <c r="R8985">
        <v>0.61666666675591841</v>
      </c>
      <c r="S8985">
        <v>84.2</v>
      </c>
    </row>
    <row r="8986" spans="1:19" x14ac:dyDescent="0.25">
      <c r="A8986" t="s">
        <v>9017</v>
      </c>
      <c r="B8986">
        <v>75.900000000000006</v>
      </c>
      <c r="D8986" t="str">
        <f t="shared" si="560"/>
        <v xml:space="preserve">5-3-2011 20:51 </v>
      </c>
      <c r="E8986">
        <f t="shared" si="561"/>
        <v>1.0000000001164153</v>
      </c>
      <c r="F8986">
        <v>75.900000000000006</v>
      </c>
      <c r="K8986" t="s">
        <v>18592</v>
      </c>
      <c r="L8986">
        <v>73</v>
      </c>
      <c r="N8986" t="s">
        <v>18700</v>
      </c>
      <c r="O8986" t="str">
        <f t="shared" si="562"/>
        <v xml:space="preserve">4-28-2012 8:51 </v>
      </c>
      <c r="P8986">
        <f t="shared" si="563"/>
        <v>1.0000000001164153</v>
      </c>
      <c r="Q8986">
        <v>57</v>
      </c>
      <c r="R8986">
        <v>0.99999999994179234</v>
      </c>
      <c r="S8986">
        <v>84.2</v>
      </c>
    </row>
    <row r="8987" spans="1:19" x14ac:dyDescent="0.25">
      <c r="A8987" t="s">
        <v>9018</v>
      </c>
      <c r="B8987">
        <v>78.099999999999994</v>
      </c>
      <c r="D8987" t="str">
        <f t="shared" si="560"/>
        <v xml:space="preserve">5-3-2011 19:51 </v>
      </c>
      <c r="E8987">
        <f t="shared" si="561"/>
        <v>0.99999999994179234</v>
      </c>
      <c r="F8987">
        <v>78.099999999999994</v>
      </c>
      <c r="K8987" t="s">
        <v>18593</v>
      </c>
      <c r="L8987">
        <v>70</v>
      </c>
      <c r="N8987" t="s">
        <v>18701</v>
      </c>
      <c r="O8987" t="str">
        <f t="shared" si="562"/>
        <v xml:space="preserve">4-28-2012 7:51 </v>
      </c>
      <c r="P8987">
        <f t="shared" si="563"/>
        <v>0.68333333329064772</v>
      </c>
      <c r="Q8987">
        <v>55.9</v>
      </c>
      <c r="R8987">
        <v>0.6666666665696539</v>
      </c>
      <c r="S8987">
        <v>84.2</v>
      </c>
    </row>
    <row r="8988" spans="1:19" x14ac:dyDescent="0.25">
      <c r="A8988" t="s">
        <v>9019</v>
      </c>
      <c r="B8988">
        <v>81</v>
      </c>
      <c r="D8988" t="str">
        <f t="shared" si="560"/>
        <v xml:space="preserve">5-3-2011 18:51 </v>
      </c>
      <c r="E8988">
        <f t="shared" si="561"/>
        <v>0.99999999994179234</v>
      </c>
      <c r="F8988">
        <v>81</v>
      </c>
      <c r="K8988" t="s">
        <v>18594</v>
      </c>
      <c r="L8988">
        <v>66.900000000000006</v>
      </c>
      <c r="N8988" t="s">
        <v>18702</v>
      </c>
      <c r="O8988" t="str">
        <f t="shared" si="562"/>
        <v xml:space="preserve">4-28-2012 7:10 </v>
      </c>
      <c r="P8988">
        <f t="shared" si="563"/>
        <v>0.31666666665114462</v>
      </c>
      <c r="Q8988">
        <v>55.4</v>
      </c>
      <c r="R8988">
        <v>0.66666666674427688</v>
      </c>
      <c r="S8988">
        <v>84.2</v>
      </c>
    </row>
    <row r="8989" spans="1:19" x14ac:dyDescent="0.25">
      <c r="A8989" t="s">
        <v>9020</v>
      </c>
      <c r="B8989">
        <v>82</v>
      </c>
      <c r="D8989" t="str">
        <f t="shared" si="560"/>
        <v xml:space="preserve">5-3-2011 17:51 </v>
      </c>
      <c r="E8989">
        <f t="shared" si="561"/>
        <v>1.0000000001164153</v>
      </c>
      <c r="F8989">
        <v>82</v>
      </c>
      <c r="K8989" t="s">
        <v>18595</v>
      </c>
      <c r="L8989">
        <v>68</v>
      </c>
      <c r="N8989" t="s">
        <v>18703</v>
      </c>
      <c r="O8989" t="str">
        <f t="shared" si="562"/>
        <v xml:space="preserve">4-28-2012 6:51 </v>
      </c>
      <c r="P8989">
        <f t="shared" si="563"/>
        <v>0.99999999994179234</v>
      </c>
      <c r="Q8989">
        <v>55</v>
      </c>
      <c r="R8989">
        <v>0.36666666663950309</v>
      </c>
      <c r="S8989">
        <v>84.2</v>
      </c>
    </row>
    <row r="8990" spans="1:19" x14ac:dyDescent="0.25">
      <c r="A8990" t="s">
        <v>9021</v>
      </c>
      <c r="B8990">
        <v>82</v>
      </c>
      <c r="D8990" t="str">
        <f t="shared" si="560"/>
        <v xml:space="preserve">5-3-2011 16:51 </v>
      </c>
      <c r="E8990">
        <f t="shared" si="561"/>
        <v>0.99999999994179234</v>
      </c>
      <c r="F8990">
        <v>82</v>
      </c>
      <c r="K8990" t="s">
        <v>18596</v>
      </c>
      <c r="L8990">
        <v>68</v>
      </c>
      <c r="N8990" t="s">
        <v>18704</v>
      </c>
      <c r="O8990" t="str">
        <f t="shared" si="562"/>
        <v xml:space="preserve">4-28-2012 5:51 </v>
      </c>
      <c r="P8990">
        <f t="shared" si="563"/>
        <v>1.0000000001164153</v>
      </c>
      <c r="Q8990">
        <v>54</v>
      </c>
      <c r="R8990">
        <v>0.13333333324408159</v>
      </c>
      <c r="S8990">
        <v>84.2</v>
      </c>
    </row>
    <row r="8991" spans="1:19" x14ac:dyDescent="0.25">
      <c r="A8991" t="s">
        <v>9022</v>
      </c>
      <c r="B8991">
        <v>84.9</v>
      </c>
      <c r="D8991" t="str">
        <f t="shared" si="560"/>
        <v xml:space="preserve">5-3-2011 15:51 </v>
      </c>
      <c r="E8991">
        <f t="shared" si="561"/>
        <v>0.99999999994179234</v>
      </c>
      <c r="F8991">
        <v>84.9</v>
      </c>
      <c r="K8991" t="s">
        <v>18597</v>
      </c>
      <c r="L8991">
        <v>69.099999999999994</v>
      </c>
      <c r="N8991" t="s">
        <v>18705</v>
      </c>
      <c r="O8991" t="str">
        <f t="shared" si="562"/>
        <v xml:space="preserve">4-28-2012 4:51 </v>
      </c>
      <c r="P8991">
        <f t="shared" si="563"/>
        <v>0.99999999994179234</v>
      </c>
      <c r="Q8991">
        <v>57</v>
      </c>
      <c r="R8991">
        <v>0.41666666680248454</v>
      </c>
      <c r="S8991">
        <v>84.2</v>
      </c>
    </row>
    <row r="8992" spans="1:19" x14ac:dyDescent="0.25">
      <c r="A8992" t="s">
        <v>9023</v>
      </c>
      <c r="B8992">
        <v>84</v>
      </c>
      <c r="D8992" t="str">
        <f t="shared" si="560"/>
        <v xml:space="preserve">5-3-2011 14:51 </v>
      </c>
      <c r="E8992">
        <f t="shared" si="561"/>
        <v>1.0000000001164153</v>
      </c>
      <c r="F8992">
        <v>84</v>
      </c>
      <c r="K8992" t="s">
        <v>18598</v>
      </c>
      <c r="L8992">
        <v>70</v>
      </c>
      <c r="N8992" t="s">
        <v>18706</v>
      </c>
      <c r="O8992" t="str">
        <f t="shared" si="562"/>
        <v xml:space="preserve">4-28-2012 3:51 </v>
      </c>
      <c r="P8992">
        <f t="shared" si="563"/>
        <v>0.99999999994179234</v>
      </c>
      <c r="Q8992">
        <v>57.9</v>
      </c>
      <c r="R8992">
        <v>0.16666666668606922</v>
      </c>
      <c r="S8992">
        <v>84.2</v>
      </c>
    </row>
    <row r="8993" spans="1:19" x14ac:dyDescent="0.25">
      <c r="A8993" t="s">
        <v>9024</v>
      </c>
      <c r="B8993">
        <v>82</v>
      </c>
      <c r="D8993" t="str">
        <f t="shared" si="560"/>
        <v xml:space="preserve">5-3-2011 13:51 </v>
      </c>
      <c r="E8993">
        <f t="shared" si="561"/>
        <v>0.99999999994179234</v>
      </c>
      <c r="F8993">
        <v>82</v>
      </c>
      <c r="K8993" t="s">
        <v>18599</v>
      </c>
      <c r="L8993">
        <v>72</v>
      </c>
      <c r="N8993" t="s">
        <v>18707</v>
      </c>
      <c r="O8993" t="str">
        <f t="shared" si="562"/>
        <v xml:space="preserve">4-28-2012 2:51 </v>
      </c>
      <c r="P8993">
        <f t="shared" si="563"/>
        <v>1.0000000001164153</v>
      </c>
      <c r="Q8993">
        <v>59</v>
      </c>
      <c r="R8993">
        <v>0.36666666681412607</v>
      </c>
      <c r="S8993">
        <v>84.2</v>
      </c>
    </row>
    <row r="8994" spans="1:19" x14ac:dyDescent="0.25">
      <c r="A8994" t="s">
        <v>9025</v>
      </c>
      <c r="B8994">
        <v>81</v>
      </c>
      <c r="D8994" t="str">
        <f t="shared" si="560"/>
        <v xml:space="preserve">5-3-2011 12:51 </v>
      </c>
      <c r="E8994">
        <f t="shared" si="561"/>
        <v>0.99999999994179234</v>
      </c>
      <c r="F8994">
        <v>81</v>
      </c>
      <c r="K8994" t="s">
        <v>18600</v>
      </c>
      <c r="L8994">
        <v>73</v>
      </c>
      <c r="N8994" t="s">
        <v>18708</v>
      </c>
      <c r="O8994" t="str">
        <f t="shared" si="562"/>
        <v xml:space="preserve">4-28-2012 1:51 </v>
      </c>
      <c r="P8994">
        <f t="shared" si="563"/>
        <v>0.99999999994179234</v>
      </c>
      <c r="Q8994">
        <v>59</v>
      </c>
      <c r="R8994">
        <v>0.70000000001164153</v>
      </c>
      <c r="S8994">
        <v>84.2</v>
      </c>
    </row>
    <row r="8995" spans="1:19" x14ac:dyDescent="0.25">
      <c r="A8995" t="s">
        <v>9026</v>
      </c>
      <c r="B8995">
        <v>79</v>
      </c>
      <c r="D8995" t="str">
        <f t="shared" si="560"/>
        <v xml:space="preserve">5-3-2011 11:51 </v>
      </c>
      <c r="E8995">
        <f t="shared" si="561"/>
        <v>0.35000000009313226</v>
      </c>
      <c r="F8995">
        <v>79</v>
      </c>
      <c r="K8995" t="s">
        <v>18601</v>
      </c>
      <c r="L8995">
        <v>73.900000000000006</v>
      </c>
      <c r="N8995" t="s">
        <v>18709</v>
      </c>
      <c r="O8995" t="str">
        <f t="shared" si="562"/>
        <v xml:space="preserve">4-28-2012 0:51 </v>
      </c>
      <c r="P8995">
        <f t="shared" si="563"/>
        <v>0.99999999994179234</v>
      </c>
      <c r="Q8995">
        <v>62.1</v>
      </c>
      <c r="R8995">
        <v>1.9999999998835847</v>
      </c>
      <c r="S8995">
        <v>84.9</v>
      </c>
    </row>
    <row r="8996" spans="1:19" x14ac:dyDescent="0.25">
      <c r="A8996" t="s">
        <v>9027</v>
      </c>
      <c r="B8996">
        <v>75.2</v>
      </c>
      <c r="D8996" t="str">
        <f t="shared" si="560"/>
        <v xml:space="preserve">5-3-2011 11:30 </v>
      </c>
      <c r="E8996">
        <f t="shared" si="561"/>
        <v>0.65000000002328306</v>
      </c>
      <c r="F8996">
        <v>75.2</v>
      </c>
      <c r="K8996" t="s">
        <v>18602</v>
      </c>
      <c r="L8996">
        <v>75.900000000000006</v>
      </c>
      <c r="N8996" t="s">
        <v>18710</v>
      </c>
      <c r="O8996" t="str">
        <f t="shared" si="562"/>
        <v xml:space="preserve">4-27-2012 23:51 </v>
      </c>
      <c r="P8996">
        <f t="shared" si="563"/>
        <v>1.0000000001164153</v>
      </c>
      <c r="Q8996">
        <v>63</v>
      </c>
      <c r="R8996">
        <v>0.99999999994179234</v>
      </c>
      <c r="S8996">
        <v>84.9</v>
      </c>
    </row>
    <row r="8997" spans="1:19" x14ac:dyDescent="0.25">
      <c r="A8997" t="s">
        <v>9028</v>
      </c>
      <c r="B8997">
        <v>75.900000000000006</v>
      </c>
      <c r="D8997" t="str">
        <f t="shared" si="560"/>
        <v xml:space="preserve">5-3-2011 10:51 </v>
      </c>
      <c r="E8997">
        <f t="shared" si="561"/>
        <v>0.99999999994179234</v>
      </c>
      <c r="F8997">
        <v>75.900000000000006</v>
      </c>
      <c r="K8997" t="s">
        <v>18603</v>
      </c>
      <c r="L8997">
        <v>78.099999999999994</v>
      </c>
      <c r="N8997" t="s">
        <v>18711</v>
      </c>
      <c r="O8997" t="str">
        <f t="shared" si="562"/>
        <v xml:space="preserve">4-27-2012 22:51 </v>
      </c>
      <c r="P8997">
        <f t="shared" si="563"/>
        <v>0.99999999994179234</v>
      </c>
      <c r="Q8997">
        <v>63</v>
      </c>
      <c r="R8997">
        <v>1.0000000001164153</v>
      </c>
      <c r="S8997">
        <v>84.9</v>
      </c>
    </row>
    <row r="8998" spans="1:19" x14ac:dyDescent="0.25">
      <c r="A8998" t="s">
        <v>9029</v>
      </c>
      <c r="B8998">
        <v>72</v>
      </c>
      <c r="D8998" t="str">
        <f t="shared" si="560"/>
        <v xml:space="preserve">5-3-2011 9:51 </v>
      </c>
      <c r="E8998">
        <f t="shared" si="561"/>
        <v>0.99999999994179234</v>
      </c>
      <c r="F8998">
        <v>72</v>
      </c>
      <c r="K8998" t="s">
        <v>18604</v>
      </c>
      <c r="L8998">
        <v>77</v>
      </c>
      <c r="N8998" t="s">
        <v>18712</v>
      </c>
      <c r="O8998" t="str">
        <f t="shared" si="562"/>
        <v xml:space="preserve">4-27-2012 21:51 </v>
      </c>
      <c r="P8998">
        <f t="shared" si="563"/>
        <v>0.99999999994179234</v>
      </c>
      <c r="Q8998">
        <v>63</v>
      </c>
      <c r="R8998">
        <v>0.99999999994179234</v>
      </c>
      <c r="S8998">
        <v>84.9</v>
      </c>
    </row>
    <row r="8999" spans="1:19" x14ac:dyDescent="0.25">
      <c r="A8999" t="s">
        <v>9030</v>
      </c>
      <c r="B8999">
        <v>69.099999999999994</v>
      </c>
      <c r="D8999" t="str">
        <f t="shared" si="560"/>
        <v xml:space="preserve">5-3-2011 8:51 </v>
      </c>
      <c r="E8999">
        <f t="shared" si="561"/>
        <v>1.0000000001164153</v>
      </c>
      <c r="F8999">
        <v>69.099999999999994</v>
      </c>
      <c r="K8999" t="s">
        <v>18605</v>
      </c>
      <c r="L8999">
        <v>79</v>
      </c>
      <c r="N8999" t="s">
        <v>18713</v>
      </c>
      <c r="O8999" t="str">
        <f t="shared" si="562"/>
        <v xml:space="preserve">4-27-2012 20:51 </v>
      </c>
      <c r="P8999">
        <f t="shared" si="563"/>
        <v>1.0000000001164153</v>
      </c>
      <c r="Q8999">
        <v>66</v>
      </c>
      <c r="R8999">
        <v>1.0000000001164153</v>
      </c>
      <c r="S8999">
        <v>84.9</v>
      </c>
    </row>
    <row r="9000" spans="1:19" x14ac:dyDescent="0.25">
      <c r="A9000" t="s">
        <v>9031</v>
      </c>
      <c r="B9000">
        <v>66</v>
      </c>
      <c r="D9000" t="str">
        <f t="shared" si="560"/>
        <v xml:space="preserve">5-3-2011 7:51 </v>
      </c>
      <c r="E9000">
        <f t="shared" si="561"/>
        <v>0.99999999994179234</v>
      </c>
      <c r="F9000">
        <v>66</v>
      </c>
      <c r="K9000" t="s">
        <v>18606</v>
      </c>
      <c r="L9000">
        <v>78.8</v>
      </c>
      <c r="N9000" t="s">
        <v>18714</v>
      </c>
      <c r="O9000" t="str">
        <f t="shared" si="562"/>
        <v xml:space="preserve">4-27-2012 19:51 </v>
      </c>
      <c r="P9000">
        <f t="shared" si="563"/>
        <v>0.99999999994179234</v>
      </c>
      <c r="Q9000">
        <v>66.900000000000006</v>
      </c>
      <c r="R9000">
        <v>0.99999999994179234</v>
      </c>
      <c r="S9000">
        <v>84.9</v>
      </c>
    </row>
    <row r="9001" spans="1:19" x14ac:dyDescent="0.25">
      <c r="A9001" t="s">
        <v>9032</v>
      </c>
      <c r="B9001">
        <v>64</v>
      </c>
      <c r="D9001" t="str">
        <f t="shared" si="560"/>
        <v xml:space="preserve">5-3-2011 6:51 </v>
      </c>
      <c r="E9001">
        <f t="shared" si="561"/>
        <v>0.99999999994179234</v>
      </c>
      <c r="F9001">
        <v>64</v>
      </c>
      <c r="K9001" t="s">
        <v>18607</v>
      </c>
      <c r="L9001">
        <v>82</v>
      </c>
      <c r="N9001" t="s">
        <v>18715</v>
      </c>
      <c r="O9001" t="str">
        <f t="shared" si="562"/>
        <v xml:space="preserve">4-27-2012 18:51 </v>
      </c>
      <c r="P9001">
        <f t="shared" si="563"/>
        <v>0.99999999994179234</v>
      </c>
      <c r="Q9001">
        <v>72</v>
      </c>
      <c r="R9001">
        <v>1.0000000001164153</v>
      </c>
      <c r="S9001">
        <v>84.9</v>
      </c>
    </row>
    <row r="9002" spans="1:19" x14ac:dyDescent="0.25">
      <c r="A9002" t="s">
        <v>9033</v>
      </c>
      <c r="B9002">
        <v>63</v>
      </c>
      <c r="D9002" t="str">
        <f t="shared" si="560"/>
        <v xml:space="preserve">5-3-2011 5:51 </v>
      </c>
      <c r="E9002">
        <f t="shared" si="561"/>
        <v>1.0000000001164153</v>
      </c>
      <c r="F9002">
        <v>63</v>
      </c>
      <c r="K9002" t="s">
        <v>18608</v>
      </c>
      <c r="L9002">
        <v>82.4</v>
      </c>
      <c r="N9002" t="s">
        <v>18716</v>
      </c>
      <c r="O9002" t="str">
        <f t="shared" si="562"/>
        <v xml:space="preserve">4-27-2012 17:51 </v>
      </c>
      <c r="P9002">
        <f t="shared" si="563"/>
        <v>1.0000000001164153</v>
      </c>
      <c r="Q9002">
        <v>75</v>
      </c>
      <c r="R9002">
        <v>0.99999999994179234</v>
      </c>
      <c r="S9002">
        <v>84.9</v>
      </c>
    </row>
    <row r="9003" spans="1:19" x14ac:dyDescent="0.25">
      <c r="A9003" t="s">
        <v>9034</v>
      </c>
      <c r="B9003">
        <v>64</v>
      </c>
      <c r="D9003" t="str">
        <f t="shared" si="560"/>
        <v xml:space="preserve">5-3-2011 4:51 </v>
      </c>
      <c r="E9003">
        <f t="shared" si="561"/>
        <v>0.99999999994179234</v>
      </c>
      <c r="F9003">
        <v>64</v>
      </c>
      <c r="K9003" t="s">
        <v>18609</v>
      </c>
      <c r="L9003">
        <v>82.9</v>
      </c>
      <c r="N9003" t="s">
        <v>18717</v>
      </c>
      <c r="O9003" t="str">
        <f t="shared" si="562"/>
        <v xml:space="preserve">4-27-2012 16:51 </v>
      </c>
      <c r="P9003">
        <f t="shared" si="563"/>
        <v>0.99999999994179234</v>
      </c>
      <c r="Q9003">
        <v>75.900000000000006</v>
      </c>
      <c r="R9003">
        <v>0.99999999994179234</v>
      </c>
      <c r="S9003">
        <v>84.9</v>
      </c>
    </row>
    <row r="9004" spans="1:19" x14ac:dyDescent="0.25">
      <c r="A9004" t="s">
        <v>9035</v>
      </c>
      <c r="B9004">
        <v>64.900000000000006</v>
      </c>
      <c r="D9004" t="str">
        <f t="shared" si="560"/>
        <v xml:space="preserve">5-3-2011 3:51 </v>
      </c>
      <c r="E9004">
        <f t="shared" si="561"/>
        <v>0.99999999994179234</v>
      </c>
      <c r="F9004">
        <v>64.900000000000006</v>
      </c>
      <c r="K9004" t="s">
        <v>18610</v>
      </c>
      <c r="L9004">
        <v>84</v>
      </c>
      <c r="N9004" t="s">
        <v>18718</v>
      </c>
      <c r="O9004" t="str">
        <f t="shared" si="562"/>
        <v xml:space="preserve">4-27-2012 15:51 </v>
      </c>
      <c r="P9004">
        <f t="shared" si="563"/>
        <v>0.99999999994179234</v>
      </c>
      <c r="Q9004">
        <v>75.900000000000006</v>
      </c>
      <c r="R9004">
        <v>0.38333333318587393</v>
      </c>
      <c r="S9004">
        <v>84.9</v>
      </c>
    </row>
    <row r="9005" spans="1:19" x14ac:dyDescent="0.25">
      <c r="A9005" t="s">
        <v>9036</v>
      </c>
      <c r="B9005">
        <v>66</v>
      </c>
      <c r="D9005" t="str">
        <f t="shared" si="560"/>
        <v xml:space="preserve">5-3-2011 2:51 </v>
      </c>
      <c r="E9005">
        <f t="shared" si="561"/>
        <v>1.0000000001164153</v>
      </c>
      <c r="F9005">
        <v>66</v>
      </c>
      <c r="K9005" t="s">
        <v>18611</v>
      </c>
      <c r="L9005">
        <v>84.9</v>
      </c>
      <c r="N9005" t="s">
        <v>18719</v>
      </c>
      <c r="O9005" t="str">
        <f t="shared" si="562"/>
        <v xml:space="preserve">4-27-2012 14:51 </v>
      </c>
      <c r="P9005">
        <f t="shared" si="563"/>
        <v>1.0000000001164153</v>
      </c>
      <c r="Q9005">
        <v>75.900000000000006</v>
      </c>
      <c r="R9005">
        <v>1.0000000001164153</v>
      </c>
      <c r="S9005">
        <v>84.9</v>
      </c>
    </row>
    <row r="9006" spans="1:19" x14ac:dyDescent="0.25">
      <c r="A9006" t="s">
        <v>9037</v>
      </c>
      <c r="B9006">
        <v>66.900000000000006</v>
      </c>
      <c r="D9006" t="str">
        <f t="shared" si="560"/>
        <v xml:space="preserve">5-3-2011 1:51 </v>
      </c>
      <c r="E9006">
        <f t="shared" si="561"/>
        <v>0.99999999994179234</v>
      </c>
      <c r="F9006">
        <v>66.900000000000006</v>
      </c>
      <c r="K9006" t="s">
        <v>18612</v>
      </c>
      <c r="L9006">
        <v>84.9</v>
      </c>
      <c r="N9006" t="s">
        <v>18720</v>
      </c>
      <c r="O9006" t="str">
        <f t="shared" si="562"/>
        <v xml:space="preserve">4-27-2012 13:51 </v>
      </c>
      <c r="P9006">
        <f t="shared" si="563"/>
        <v>0.99999999994179234</v>
      </c>
      <c r="Q9006">
        <v>73.900000000000006</v>
      </c>
      <c r="R9006">
        <v>1.0000000001164153</v>
      </c>
      <c r="S9006">
        <v>84.9</v>
      </c>
    </row>
    <row r="9007" spans="1:19" x14ac:dyDescent="0.25">
      <c r="A9007" t="s">
        <v>9038</v>
      </c>
      <c r="B9007">
        <v>69.099999999999994</v>
      </c>
      <c r="D9007" t="str">
        <f t="shared" si="560"/>
        <v xml:space="preserve">5-3-2011 0:51 </v>
      </c>
      <c r="E9007">
        <f t="shared" si="561"/>
        <v>0.99999999994179234</v>
      </c>
      <c r="F9007">
        <v>69.099999999999994</v>
      </c>
      <c r="K9007" t="s">
        <v>18613</v>
      </c>
      <c r="L9007">
        <v>82.9</v>
      </c>
      <c r="N9007" t="s">
        <v>18721</v>
      </c>
      <c r="O9007" t="str">
        <f t="shared" si="562"/>
        <v xml:space="preserve">4-27-2012 12:51 </v>
      </c>
      <c r="P9007">
        <f t="shared" si="563"/>
        <v>0.99999999994179234</v>
      </c>
      <c r="Q9007">
        <v>73</v>
      </c>
      <c r="R9007">
        <v>1.0000000001164153</v>
      </c>
      <c r="S9007">
        <v>84.9</v>
      </c>
    </row>
    <row r="9008" spans="1:19" x14ac:dyDescent="0.25">
      <c r="A9008" t="s">
        <v>9039</v>
      </c>
      <c r="B9008">
        <v>70</v>
      </c>
      <c r="D9008" t="str">
        <f t="shared" si="560"/>
        <v xml:space="preserve">5-2-2011 23:51 </v>
      </c>
      <c r="E9008">
        <f t="shared" si="561"/>
        <v>1.0000000001164153</v>
      </c>
      <c r="F9008">
        <v>70</v>
      </c>
      <c r="K9008" t="s">
        <v>18614</v>
      </c>
      <c r="L9008">
        <v>81</v>
      </c>
      <c r="N9008" t="s">
        <v>18722</v>
      </c>
      <c r="O9008" t="str">
        <f t="shared" si="562"/>
        <v xml:space="preserve">4-27-2012 11:51 </v>
      </c>
      <c r="P9008">
        <f t="shared" si="563"/>
        <v>1.0000000001164153</v>
      </c>
      <c r="Q9008">
        <v>71.099999999999994</v>
      </c>
      <c r="R9008">
        <v>1.0000000001164153</v>
      </c>
      <c r="S9008">
        <v>84.9</v>
      </c>
    </row>
    <row r="9009" spans="1:19" x14ac:dyDescent="0.25">
      <c r="A9009" t="s">
        <v>9040</v>
      </c>
      <c r="B9009">
        <v>70</v>
      </c>
      <c r="D9009" t="str">
        <f t="shared" si="560"/>
        <v xml:space="preserve">5-2-2011 22:51 </v>
      </c>
      <c r="E9009">
        <f t="shared" si="561"/>
        <v>0.99999999994179234</v>
      </c>
      <c r="F9009">
        <v>70</v>
      </c>
      <c r="K9009" t="s">
        <v>18615</v>
      </c>
      <c r="L9009">
        <v>79</v>
      </c>
      <c r="N9009" t="s">
        <v>18723</v>
      </c>
      <c r="O9009" t="str">
        <f t="shared" si="562"/>
        <v xml:space="preserve">4-27-2012 10:51 </v>
      </c>
      <c r="P9009">
        <f t="shared" si="563"/>
        <v>0.99999999994179234</v>
      </c>
      <c r="Q9009">
        <v>70</v>
      </c>
      <c r="R9009">
        <v>0.99999999994179234</v>
      </c>
      <c r="S9009">
        <v>84.9</v>
      </c>
    </row>
    <row r="9010" spans="1:19" x14ac:dyDescent="0.25">
      <c r="A9010" t="s">
        <v>9041</v>
      </c>
      <c r="B9010">
        <v>72</v>
      </c>
      <c r="D9010" t="str">
        <f t="shared" si="560"/>
        <v xml:space="preserve">5-2-2011 21:51 </v>
      </c>
      <c r="E9010">
        <f t="shared" si="561"/>
        <v>0.99999999994179234</v>
      </c>
      <c r="F9010">
        <v>72</v>
      </c>
      <c r="K9010" t="s">
        <v>18616</v>
      </c>
      <c r="L9010">
        <v>75.900000000000006</v>
      </c>
      <c r="N9010" t="s">
        <v>18724</v>
      </c>
      <c r="O9010" t="str">
        <f t="shared" si="562"/>
        <v xml:space="preserve">4-27-2012 9:51 </v>
      </c>
      <c r="P9010">
        <f t="shared" si="563"/>
        <v>0.99999999994179234</v>
      </c>
      <c r="Q9010">
        <v>66.900000000000006</v>
      </c>
      <c r="R9010">
        <v>1.0000000001164153</v>
      </c>
      <c r="S9010">
        <v>84.9</v>
      </c>
    </row>
    <row r="9011" spans="1:19" x14ac:dyDescent="0.25">
      <c r="A9011" t="s">
        <v>9042</v>
      </c>
      <c r="B9011">
        <v>73</v>
      </c>
      <c r="D9011" t="str">
        <f t="shared" si="560"/>
        <v xml:space="preserve">5-2-2011 20:51 </v>
      </c>
      <c r="E9011">
        <f t="shared" si="561"/>
        <v>1.0000000001164153</v>
      </c>
      <c r="F9011">
        <v>73</v>
      </c>
      <c r="K9011" t="s">
        <v>18617</v>
      </c>
      <c r="L9011">
        <v>73.900000000000006</v>
      </c>
      <c r="N9011" t="s">
        <v>18725</v>
      </c>
      <c r="O9011" t="str">
        <f t="shared" si="562"/>
        <v xml:space="preserve">4-27-2012 8:51 </v>
      </c>
      <c r="P9011">
        <f t="shared" si="563"/>
        <v>1.0000000001164153</v>
      </c>
      <c r="Q9011">
        <v>66.900000000000006</v>
      </c>
      <c r="R9011">
        <v>1.0000000001164153</v>
      </c>
      <c r="S9011">
        <v>84.9</v>
      </c>
    </row>
    <row r="9012" spans="1:19" x14ac:dyDescent="0.25">
      <c r="A9012" t="s">
        <v>9043</v>
      </c>
      <c r="B9012">
        <v>75.900000000000006</v>
      </c>
      <c r="D9012" t="str">
        <f t="shared" si="560"/>
        <v xml:space="preserve">5-2-2011 19:51 </v>
      </c>
      <c r="E9012">
        <f t="shared" si="561"/>
        <v>0.99999999994179234</v>
      </c>
      <c r="F9012">
        <v>75.900000000000006</v>
      </c>
      <c r="K9012" t="s">
        <v>18618</v>
      </c>
      <c r="L9012">
        <v>73.400000000000006</v>
      </c>
      <c r="N9012" t="s">
        <v>18726</v>
      </c>
      <c r="O9012" t="str">
        <f t="shared" si="562"/>
        <v xml:space="preserve">4-27-2012 7:51 </v>
      </c>
      <c r="P9012">
        <f t="shared" si="563"/>
        <v>0.99999999994179234</v>
      </c>
      <c r="Q9012">
        <v>62.1</v>
      </c>
      <c r="R9012">
        <v>0.99999999994179234</v>
      </c>
      <c r="S9012">
        <v>84.9</v>
      </c>
    </row>
    <row r="9013" spans="1:19" x14ac:dyDescent="0.25">
      <c r="A9013" t="s">
        <v>9044</v>
      </c>
      <c r="B9013">
        <v>79</v>
      </c>
      <c r="D9013" t="str">
        <f t="shared" si="560"/>
        <v xml:space="preserve">5-2-2011 18:51 </v>
      </c>
      <c r="E9013">
        <f t="shared" si="561"/>
        <v>0.99999999994179234</v>
      </c>
      <c r="F9013">
        <v>79</v>
      </c>
      <c r="K9013" t="s">
        <v>18619</v>
      </c>
      <c r="L9013">
        <v>71.599999999999994</v>
      </c>
      <c r="N9013" t="s">
        <v>18727</v>
      </c>
      <c r="O9013" t="str">
        <f t="shared" si="562"/>
        <v xml:space="preserve">4-27-2012 6:51 </v>
      </c>
      <c r="P9013">
        <f t="shared" si="563"/>
        <v>0.99999999994179234</v>
      </c>
      <c r="Q9013">
        <v>59</v>
      </c>
      <c r="R9013">
        <v>0.99999999994179234</v>
      </c>
      <c r="S9013">
        <v>84.9</v>
      </c>
    </row>
    <row r="9014" spans="1:19" x14ac:dyDescent="0.25">
      <c r="A9014" t="s">
        <v>9045</v>
      </c>
      <c r="B9014">
        <v>80.099999999999994</v>
      </c>
      <c r="D9014" t="str">
        <f t="shared" si="560"/>
        <v xml:space="preserve">5-2-2011 17:51 </v>
      </c>
      <c r="E9014">
        <f t="shared" si="561"/>
        <v>1.0000000001164153</v>
      </c>
      <c r="F9014">
        <v>80.099999999999994</v>
      </c>
      <c r="K9014" t="s">
        <v>18620</v>
      </c>
      <c r="L9014">
        <v>70</v>
      </c>
      <c r="N9014" t="s">
        <v>18728</v>
      </c>
      <c r="O9014" t="str">
        <f t="shared" si="562"/>
        <v xml:space="preserve">4-27-2012 5:51 </v>
      </c>
      <c r="P9014">
        <f t="shared" si="563"/>
        <v>1.0000000001164153</v>
      </c>
      <c r="Q9014">
        <v>60.1</v>
      </c>
      <c r="R9014">
        <v>1.0000000001164153</v>
      </c>
      <c r="S9014">
        <v>84.9</v>
      </c>
    </row>
    <row r="9015" spans="1:19" x14ac:dyDescent="0.25">
      <c r="A9015" t="s">
        <v>9046</v>
      </c>
      <c r="B9015">
        <v>80.099999999999994</v>
      </c>
      <c r="D9015" t="str">
        <f t="shared" si="560"/>
        <v xml:space="preserve">5-2-2011 16:51 </v>
      </c>
      <c r="E9015">
        <f t="shared" si="561"/>
        <v>0.99999999994179234</v>
      </c>
      <c r="F9015">
        <v>80.099999999999994</v>
      </c>
      <c r="K9015" t="s">
        <v>18621</v>
      </c>
      <c r="L9015">
        <v>68</v>
      </c>
      <c r="N9015" t="s">
        <v>18729</v>
      </c>
      <c r="O9015" t="str">
        <f t="shared" si="562"/>
        <v xml:space="preserve">4-27-2012 4:51 </v>
      </c>
      <c r="P9015">
        <f t="shared" si="563"/>
        <v>0.99999999994179234</v>
      </c>
      <c r="Q9015">
        <v>62.1</v>
      </c>
      <c r="R9015">
        <v>1.0000000001164153</v>
      </c>
      <c r="S9015">
        <v>84.9</v>
      </c>
    </row>
    <row r="9016" spans="1:19" x14ac:dyDescent="0.25">
      <c r="A9016" t="s">
        <v>9047</v>
      </c>
      <c r="B9016">
        <v>81</v>
      </c>
      <c r="D9016" t="str">
        <f t="shared" si="560"/>
        <v xml:space="preserve">5-2-2011 15:51 </v>
      </c>
      <c r="E9016">
        <f t="shared" si="561"/>
        <v>0.99999999994179234</v>
      </c>
      <c r="F9016">
        <v>81</v>
      </c>
      <c r="K9016" t="s">
        <v>18622</v>
      </c>
      <c r="L9016">
        <v>66.900000000000006</v>
      </c>
      <c r="N9016" t="s">
        <v>18730</v>
      </c>
      <c r="O9016" t="str">
        <f t="shared" si="562"/>
        <v xml:space="preserve">4-27-2012 3:51 </v>
      </c>
      <c r="P9016">
        <f t="shared" si="563"/>
        <v>0.99999999994179234</v>
      </c>
      <c r="Q9016">
        <v>64</v>
      </c>
      <c r="R9016">
        <v>0.99999999994179234</v>
      </c>
      <c r="S9016">
        <v>84.9</v>
      </c>
    </row>
    <row r="9017" spans="1:19" x14ac:dyDescent="0.25">
      <c r="A9017" t="s">
        <v>9048</v>
      </c>
      <c r="B9017">
        <v>81</v>
      </c>
      <c r="D9017" t="str">
        <f t="shared" si="560"/>
        <v xml:space="preserve">5-2-2011 14:51 </v>
      </c>
      <c r="E9017">
        <f t="shared" si="561"/>
        <v>1.0000000001164153</v>
      </c>
      <c r="F9017">
        <v>81</v>
      </c>
      <c r="K9017" t="s">
        <v>18623</v>
      </c>
      <c r="L9017">
        <v>66.2</v>
      </c>
      <c r="N9017" t="s">
        <v>18731</v>
      </c>
      <c r="O9017" t="str">
        <f t="shared" si="562"/>
        <v xml:space="preserve">4-27-2012 2:51 </v>
      </c>
      <c r="P9017">
        <f t="shared" si="563"/>
        <v>1.0000000001164153</v>
      </c>
      <c r="Q9017">
        <v>64.900000000000006</v>
      </c>
      <c r="R9017">
        <v>1.0000000001164153</v>
      </c>
      <c r="S9017">
        <v>84.9</v>
      </c>
    </row>
    <row r="9018" spans="1:19" x14ac:dyDescent="0.25">
      <c r="A9018" t="s">
        <v>9049</v>
      </c>
      <c r="B9018">
        <v>79</v>
      </c>
      <c r="D9018" t="str">
        <f t="shared" si="560"/>
        <v xml:space="preserve">5-2-2011 13:51 </v>
      </c>
      <c r="E9018">
        <f t="shared" si="561"/>
        <v>0.99999999994179234</v>
      </c>
      <c r="F9018">
        <v>79</v>
      </c>
      <c r="K9018" t="s">
        <v>18624</v>
      </c>
      <c r="L9018">
        <v>66.900000000000006</v>
      </c>
      <c r="N9018" t="s">
        <v>18732</v>
      </c>
      <c r="O9018" t="str">
        <f t="shared" si="562"/>
        <v xml:space="preserve">4-27-2012 1:51 </v>
      </c>
      <c r="P9018">
        <f t="shared" si="563"/>
        <v>0.99999999994179234</v>
      </c>
      <c r="Q9018">
        <v>64</v>
      </c>
      <c r="R9018">
        <v>0.99999999994179234</v>
      </c>
      <c r="S9018">
        <v>84.9</v>
      </c>
    </row>
    <row r="9019" spans="1:19" x14ac:dyDescent="0.25">
      <c r="A9019" t="s">
        <v>9050</v>
      </c>
      <c r="B9019">
        <v>75.900000000000006</v>
      </c>
      <c r="D9019" t="str">
        <f t="shared" si="560"/>
        <v xml:space="preserve">5-2-2011 12:51 </v>
      </c>
      <c r="E9019">
        <f t="shared" si="561"/>
        <v>0.99999999994179234</v>
      </c>
      <c r="F9019">
        <v>75.900000000000006</v>
      </c>
      <c r="K9019" t="s">
        <v>18625</v>
      </c>
      <c r="L9019">
        <v>68</v>
      </c>
      <c r="N9019" t="s">
        <v>18733</v>
      </c>
      <c r="O9019" t="str">
        <f t="shared" si="562"/>
        <v xml:space="preserve">4-27-2012 0:51 </v>
      </c>
      <c r="P9019">
        <f t="shared" si="563"/>
        <v>0.99999999994179234</v>
      </c>
      <c r="Q9019">
        <v>66.900000000000006</v>
      </c>
      <c r="R9019">
        <v>0.99999999994179234</v>
      </c>
      <c r="S9019">
        <v>84.9</v>
      </c>
    </row>
    <row r="9020" spans="1:19" x14ac:dyDescent="0.25">
      <c r="A9020" t="s">
        <v>9051</v>
      </c>
      <c r="B9020">
        <v>75.900000000000006</v>
      </c>
      <c r="D9020" t="str">
        <f t="shared" si="560"/>
        <v xml:space="preserve">5-2-2011 11:51 </v>
      </c>
      <c r="E9020">
        <f t="shared" si="561"/>
        <v>1.0000000001164153</v>
      </c>
      <c r="F9020">
        <v>75.900000000000006</v>
      </c>
      <c r="K9020" t="s">
        <v>18626</v>
      </c>
      <c r="L9020">
        <v>68</v>
      </c>
      <c r="N9020" t="s">
        <v>18734</v>
      </c>
      <c r="O9020" t="str">
        <f t="shared" si="562"/>
        <v xml:space="preserve">4-26-2012 23:51 </v>
      </c>
      <c r="P9020">
        <f t="shared" si="563"/>
        <v>1.0000000001164153</v>
      </c>
      <c r="Q9020">
        <v>66.900000000000006</v>
      </c>
      <c r="R9020">
        <v>1.0000000001164153</v>
      </c>
      <c r="S9020">
        <v>84.9</v>
      </c>
    </row>
    <row r="9021" spans="1:19" x14ac:dyDescent="0.25">
      <c r="A9021" t="s">
        <v>9052</v>
      </c>
      <c r="B9021">
        <v>73.900000000000006</v>
      </c>
      <c r="D9021" t="str">
        <f t="shared" si="560"/>
        <v xml:space="preserve">5-2-2011 10:51 </v>
      </c>
      <c r="E9021">
        <f t="shared" si="561"/>
        <v>0.99999999994179234</v>
      </c>
      <c r="F9021">
        <v>73.900000000000006</v>
      </c>
      <c r="K9021" t="s">
        <v>18627</v>
      </c>
      <c r="L9021">
        <v>66.900000000000006</v>
      </c>
      <c r="N9021" t="s">
        <v>18735</v>
      </c>
      <c r="O9021" t="str">
        <f t="shared" si="562"/>
        <v xml:space="preserve">4-26-2012 22:51 </v>
      </c>
      <c r="P9021">
        <f t="shared" si="563"/>
        <v>0.99999999994179234</v>
      </c>
      <c r="Q9021">
        <v>66.900000000000006</v>
      </c>
      <c r="R9021">
        <v>0.99999999994179234</v>
      </c>
      <c r="S9021">
        <v>84.9</v>
      </c>
    </row>
    <row r="9022" spans="1:19" x14ac:dyDescent="0.25">
      <c r="A9022" t="s">
        <v>9053</v>
      </c>
      <c r="B9022">
        <v>69.099999999999994</v>
      </c>
      <c r="D9022" t="str">
        <f t="shared" si="560"/>
        <v xml:space="preserve">5-2-2011 9:51 </v>
      </c>
      <c r="E9022">
        <f t="shared" si="561"/>
        <v>0.99999999994179234</v>
      </c>
      <c r="F9022">
        <v>69.099999999999994</v>
      </c>
      <c r="K9022" t="s">
        <v>18628</v>
      </c>
      <c r="L9022">
        <v>68</v>
      </c>
      <c r="N9022" t="s">
        <v>18736</v>
      </c>
      <c r="O9022" t="str">
        <f t="shared" si="562"/>
        <v xml:space="preserve">4-26-2012 21:51 </v>
      </c>
      <c r="P9022">
        <f t="shared" si="563"/>
        <v>0.99999999994179234</v>
      </c>
      <c r="Q9022">
        <v>68</v>
      </c>
      <c r="R9022">
        <v>0.99999999994179234</v>
      </c>
      <c r="S9022">
        <v>84.9</v>
      </c>
    </row>
    <row r="9023" spans="1:19" x14ac:dyDescent="0.25">
      <c r="A9023" t="s">
        <v>9054</v>
      </c>
      <c r="B9023">
        <v>64.900000000000006</v>
      </c>
      <c r="D9023" t="str">
        <f t="shared" si="560"/>
        <v xml:space="preserve">5-2-2011 8:51 </v>
      </c>
      <c r="E9023">
        <f t="shared" si="561"/>
        <v>1.0000000001164153</v>
      </c>
      <c r="F9023">
        <v>64.900000000000006</v>
      </c>
      <c r="K9023" t="s">
        <v>18629</v>
      </c>
      <c r="L9023">
        <v>69.099999999999994</v>
      </c>
      <c r="N9023" t="s">
        <v>18737</v>
      </c>
      <c r="O9023" t="str">
        <f t="shared" si="562"/>
        <v xml:space="preserve">4-26-2012 20:51 </v>
      </c>
      <c r="P9023">
        <f t="shared" si="563"/>
        <v>1.0000000001164153</v>
      </c>
      <c r="Q9023">
        <v>69.099999999999994</v>
      </c>
      <c r="R9023">
        <v>0.99999999994179234</v>
      </c>
      <c r="S9023">
        <v>84.9</v>
      </c>
    </row>
    <row r="9024" spans="1:19" x14ac:dyDescent="0.25">
      <c r="A9024" t="s">
        <v>9055</v>
      </c>
      <c r="B9024">
        <v>60.1</v>
      </c>
      <c r="D9024" t="str">
        <f t="shared" si="560"/>
        <v xml:space="preserve">5-2-2011 7:51 </v>
      </c>
      <c r="E9024">
        <f t="shared" si="561"/>
        <v>0.99999999994179234</v>
      </c>
      <c r="F9024">
        <v>60.1</v>
      </c>
      <c r="K9024" t="s">
        <v>18630</v>
      </c>
      <c r="L9024">
        <v>71.099999999999994</v>
      </c>
      <c r="N9024" t="s">
        <v>18738</v>
      </c>
      <c r="O9024" t="str">
        <f t="shared" si="562"/>
        <v xml:space="preserve">4-26-2012 19:51 </v>
      </c>
      <c r="P9024">
        <f t="shared" si="563"/>
        <v>0.99999999994179234</v>
      </c>
      <c r="Q9024">
        <v>71.099999999999994</v>
      </c>
      <c r="R9024">
        <v>0.99999999994179234</v>
      </c>
      <c r="S9024">
        <v>84.9</v>
      </c>
    </row>
    <row r="9025" spans="1:19" x14ac:dyDescent="0.25">
      <c r="A9025" t="s">
        <v>9056</v>
      </c>
      <c r="B9025">
        <v>57.9</v>
      </c>
      <c r="D9025" t="str">
        <f t="shared" si="560"/>
        <v xml:space="preserve">5-2-2011 6:51 </v>
      </c>
      <c r="E9025">
        <f t="shared" si="561"/>
        <v>0.99999999994179234</v>
      </c>
      <c r="F9025">
        <v>57.9</v>
      </c>
      <c r="K9025" t="s">
        <v>18631</v>
      </c>
      <c r="L9025">
        <v>71.099999999999994</v>
      </c>
      <c r="N9025" t="s">
        <v>18739</v>
      </c>
      <c r="O9025" t="str">
        <f t="shared" si="562"/>
        <v xml:space="preserve">4-26-2012 18:51 </v>
      </c>
      <c r="P9025">
        <f t="shared" si="563"/>
        <v>0.99999999994179234</v>
      </c>
      <c r="Q9025">
        <v>73.900000000000006</v>
      </c>
      <c r="R9025">
        <v>0.46666666661622003</v>
      </c>
      <c r="S9025">
        <v>84.9</v>
      </c>
    </row>
    <row r="9026" spans="1:19" x14ac:dyDescent="0.25">
      <c r="A9026" t="s">
        <v>9057</v>
      </c>
      <c r="B9026">
        <v>59</v>
      </c>
      <c r="D9026" t="str">
        <f t="shared" si="560"/>
        <v xml:space="preserve">5-2-2011 5:51 </v>
      </c>
      <c r="E9026">
        <f t="shared" si="561"/>
        <v>1.0000000001164153</v>
      </c>
      <c r="F9026">
        <v>59</v>
      </c>
      <c r="K9026" t="s">
        <v>18632</v>
      </c>
      <c r="L9026">
        <v>71.099999999999994</v>
      </c>
      <c r="N9026" t="s">
        <v>18740</v>
      </c>
      <c r="O9026" t="str">
        <f t="shared" si="562"/>
        <v xml:space="preserve">4-26-2012 17:51 </v>
      </c>
      <c r="P9026">
        <f t="shared" si="563"/>
        <v>1.0000000001164153</v>
      </c>
      <c r="Q9026">
        <v>75.900000000000006</v>
      </c>
      <c r="R9026">
        <v>0.99999999994179234</v>
      </c>
      <c r="S9026">
        <v>84.9</v>
      </c>
    </row>
    <row r="9027" spans="1:19" x14ac:dyDescent="0.25">
      <c r="A9027" t="s">
        <v>9058</v>
      </c>
      <c r="B9027">
        <v>57.9</v>
      </c>
      <c r="D9027" t="str">
        <f t="shared" ref="D9027:D9090" si="564">LEFT(A9027,LEN(A9027)-3)</f>
        <v xml:space="preserve">5-2-2011 4:51 </v>
      </c>
      <c r="E9027">
        <f t="shared" ref="E9027:E9090" si="565">(D9027-D9028)*24</f>
        <v>0.99999999994179234</v>
      </c>
      <c r="F9027">
        <v>57.9</v>
      </c>
      <c r="K9027" t="s">
        <v>18633</v>
      </c>
      <c r="L9027">
        <v>72</v>
      </c>
      <c r="N9027" t="s">
        <v>18741</v>
      </c>
      <c r="O9027" t="str">
        <f t="shared" ref="O9027:O9090" si="566">LEFT(N9027,LEN(N9027)-3)</f>
        <v xml:space="preserve">4-26-2012 16:51 </v>
      </c>
      <c r="P9027">
        <f t="shared" ref="P9027:P9090" si="567">(O9027-O9028)*24</f>
        <v>0.99999999994179234</v>
      </c>
      <c r="Q9027">
        <v>75.900000000000006</v>
      </c>
      <c r="R9027">
        <v>0.99999999994179234</v>
      </c>
      <c r="S9027">
        <v>84.9</v>
      </c>
    </row>
    <row r="9028" spans="1:19" x14ac:dyDescent="0.25">
      <c r="A9028" t="s">
        <v>9059</v>
      </c>
      <c r="B9028">
        <v>60.1</v>
      </c>
      <c r="D9028" t="str">
        <f t="shared" si="564"/>
        <v xml:space="preserve">5-2-2011 3:51 </v>
      </c>
      <c r="E9028">
        <f t="shared" si="565"/>
        <v>0.99999999994179234</v>
      </c>
      <c r="F9028">
        <v>60.1</v>
      </c>
      <c r="K9028" t="s">
        <v>18634</v>
      </c>
      <c r="L9028">
        <v>73</v>
      </c>
      <c r="N9028" t="s">
        <v>18742</v>
      </c>
      <c r="O9028" t="str">
        <f t="shared" si="566"/>
        <v xml:space="preserve">4-26-2012 15:51 </v>
      </c>
      <c r="P9028">
        <f t="shared" si="567"/>
        <v>0.99999999994179234</v>
      </c>
      <c r="Q9028">
        <v>75</v>
      </c>
      <c r="R9028">
        <v>0.99999999994179234</v>
      </c>
      <c r="S9028">
        <v>84.9</v>
      </c>
    </row>
    <row r="9029" spans="1:19" x14ac:dyDescent="0.25">
      <c r="A9029" t="s">
        <v>9060</v>
      </c>
      <c r="B9029">
        <v>61</v>
      </c>
      <c r="D9029" t="str">
        <f t="shared" si="564"/>
        <v xml:space="preserve">5-2-2011 2:51 </v>
      </c>
      <c r="E9029">
        <f t="shared" si="565"/>
        <v>1.0000000001164153</v>
      </c>
      <c r="F9029">
        <v>61</v>
      </c>
      <c r="K9029" t="s">
        <v>18635</v>
      </c>
      <c r="L9029">
        <v>73.400000000000006</v>
      </c>
      <c r="N9029" t="s">
        <v>18743</v>
      </c>
      <c r="O9029" t="str">
        <f t="shared" si="566"/>
        <v xml:space="preserve">4-26-2012 14:51 </v>
      </c>
      <c r="P9029">
        <f t="shared" si="567"/>
        <v>1.0000000001164153</v>
      </c>
      <c r="Q9029">
        <v>72</v>
      </c>
      <c r="R9029">
        <v>1.0000000001164153</v>
      </c>
      <c r="S9029">
        <v>84.9</v>
      </c>
    </row>
    <row r="9030" spans="1:19" x14ac:dyDescent="0.25">
      <c r="A9030" t="s">
        <v>9061</v>
      </c>
      <c r="B9030">
        <v>62.1</v>
      </c>
      <c r="D9030" t="str">
        <f t="shared" si="564"/>
        <v xml:space="preserve">5-2-2011 1:51 </v>
      </c>
      <c r="E9030">
        <f t="shared" si="565"/>
        <v>0.99999999994179234</v>
      </c>
      <c r="F9030">
        <v>62.1</v>
      </c>
      <c r="K9030" t="s">
        <v>18636</v>
      </c>
      <c r="L9030">
        <v>77</v>
      </c>
      <c r="N9030" t="s">
        <v>18744</v>
      </c>
      <c r="O9030" t="str">
        <f t="shared" si="566"/>
        <v xml:space="preserve">4-26-2012 13:51 </v>
      </c>
      <c r="P9030">
        <f t="shared" si="567"/>
        <v>0.99999999994179234</v>
      </c>
      <c r="Q9030">
        <v>66.900000000000006</v>
      </c>
      <c r="R9030">
        <v>0.99999999994179234</v>
      </c>
      <c r="S9030">
        <v>84.9</v>
      </c>
    </row>
    <row r="9031" spans="1:19" x14ac:dyDescent="0.25">
      <c r="A9031" t="s">
        <v>9062</v>
      </c>
      <c r="B9031">
        <v>62.1</v>
      </c>
      <c r="D9031" t="str">
        <f t="shared" si="564"/>
        <v xml:space="preserve">5-2-2011 0:51 </v>
      </c>
      <c r="E9031">
        <f t="shared" si="565"/>
        <v>0.99999999994179234</v>
      </c>
      <c r="F9031">
        <v>62.1</v>
      </c>
      <c r="K9031" t="s">
        <v>18637</v>
      </c>
      <c r="L9031">
        <v>78.099999999999994</v>
      </c>
      <c r="N9031" t="s">
        <v>18745</v>
      </c>
      <c r="O9031" t="str">
        <f t="shared" si="566"/>
        <v xml:space="preserve">4-26-2012 12:51 </v>
      </c>
      <c r="P9031">
        <f t="shared" si="567"/>
        <v>0.41666666662786156</v>
      </c>
      <c r="Q9031">
        <v>64.900000000000006</v>
      </c>
      <c r="R9031">
        <v>0.99999999994179234</v>
      </c>
      <c r="S9031">
        <v>84.9</v>
      </c>
    </row>
    <row r="9032" spans="1:19" x14ac:dyDescent="0.25">
      <c r="A9032" t="s">
        <v>9063</v>
      </c>
      <c r="B9032">
        <v>64</v>
      </c>
      <c r="D9032" t="str">
        <f t="shared" si="564"/>
        <v xml:space="preserve">5-1-2011 23:51 </v>
      </c>
      <c r="E9032">
        <f t="shared" si="565"/>
        <v>1.0000000001164153</v>
      </c>
      <c r="F9032">
        <v>64</v>
      </c>
      <c r="K9032" t="s">
        <v>18638</v>
      </c>
      <c r="L9032">
        <v>77</v>
      </c>
      <c r="N9032" t="s">
        <v>18746</v>
      </c>
      <c r="O9032" t="str">
        <f t="shared" si="566"/>
        <v xml:space="preserve">4-26-2012 12:26 </v>
      </c>
      <c r="P9032">
        <f t="shared" si="567"/>
        <v>0.16666666668606922</v>
      </c>
      <c r="Q9032">
        <v>64.400000000000006</v>
      </c>
      <c r="R9032">
        <v>0.99999999994179234</v>
      </c>
      <c r="S9032">
        <v>84.9</v>
      </c>
    </row>
    <row r="9033" spans="1:19" x14ac:dyDescent="0.25">
      <c r="A9033" t="s">
        <v>9064</v>
      </c>
      <c r="B9033">
        <v>64.900000000000006</v>
      </c>
      <c r="D9033" t="str">
        <f t="shared" si="564"/>
        <v xml:space="preserve">5-1-2011 22:51 </v>
      </c>
      <c r="E9033">
        <f t="shared" si="565"/>
        <v>0.99999999994179234</v>
      </c>
      <c r="F9033">
        <v>64.900000000000006</v>
      </c>
      <c r="K9033" t="s">
        <v>18639</v>
      </c>
      <c r="L9033">
        <v>75.900000000000006</v>
      </c>
      <c r="N9033" t="s">
        <v>18747</v>
      </c>
      <c r="O9033" t="str">
        <f t="shared" si="566"/>
        <v xml:space="preserve">4-26-2012 12:16 </v>
      </c>
      <c r="P9033">
        <f t="shared" si="567"/>
        <v>0.31666666665114462</v>
      </c>
      <c r="Q9033">
        <v>64.400000000000006</v>
      </c>
      <c r="R9033">
        <v>0.99999999994179234</v>
      </c>
      <c r="S9033">
        <v>84.9</v>
      </c>
    </row>
    <row r="9034" spans="1:19" x14ac:dyDescent="0.25">
      <c r="A9034" t="s">
        <v>9065</v>
      </c>
      <c r="B9034">
        <v>64.900000000000006</v>
      </c>
      <c r="D9034" t="str">
        <f t="shared" si="564"/>
        <v xml:space="preserve">5-1-2011 21:51 </v>
      </c>
      <c r="E9034">
        <f t="shared" si="565"/>
        <v>0.99999999994179234</v>
      </c>
      <c r="F9034">
        <v>64.900000000000006</v>
      </c>
      <c r="K9034" t="s">
        <v>18640</v>
      </c>
      <c r="L9034">
        <v>78.099999999999994</v>
      </c>
      <c r="N9034" t="s">
        <v>18748</v>
      </c>
      <c r="O9034" t="str">
        <f t="shared" si="566"/>
        <v xml:space="preserve">4-26-2012 11:57 </v>
      </c>
      <c r="P9034">
        <f t="shared" si="567"/>
        <v>9.9999999976716936E-2</v>
      </c>
      <c r="Q9034">
        <v>68</v>
      </c>
      <c r="R9034">
        <v>0.99999999994179234</v>
      </c>
      <c r="S9034">
        <v>84.9</v>
      </c>
    </row>
    <row r="9035" spans="1:19" x14ac:dyDescent="0.25">
      <c r="A9035" t="s">
        <v>9066</v>
      </c>
      <c r="B9035">
        <v>66.900000000000006</v>
      </c>
      <c r="D9035" t="str">
        <f t="shared" si="564"/>
        <v xml:space="preserve">5-1-2011 20:51 </v>
      </c>
      <c r="E9035">
        <f t="shared" si="565"/>
        <v>1.0000000001164153</v>
      </c>
      <c r="F9035">
        <v>66.900000000000006</v>
      </c>
      <c r="K9035" t="s">
        <v>18641</v>
      </c>
      <c r="L9035">
        <v>75.2</v>
      </c>
      <c r="N9035" t="s">
        <v>18749</v>
      </c>
      <c r="O9035" t="str">
        <f t="shared" si="566"/>
        <v xml:space="preserve">4-26-2012 11:51 </v>
      </c>
      <c r="P9035">
        <f t="shared" si="567"/>
        <v>1.0000000001164153</v>
      </c>
      <c r="Q9035">
        <v>69.099999999999994</v>
      </c>
      <c r="R9035">
        <v>0.58333333331393078</v>
      </c>
      <c r="S9035">
        <v>84.9</v>
      </c>
    </row>
    <row r="9036" spans="1:19" x14ac:dyDescent="0.25">
      <c r="A9036" t="s">
        <v>9067</v>
      </c>
      <c r="B9036">
        <v>69.099999999999994</v>
      </c>
      <c r="D9036" t="str">
        <f t="shared" si="564"/>
        <v xml:space="preserve">5-1-2011 19:51 </v>
      </c>
      <c r="E9036">
        <f t="shared" si="565"/>
        <v>0.99999999994179234</v>
      </c>
      <c r="F9036">
        <v>69.099999999999994</v>
      </c>
      <c r="K9036" t="s">
        <v>18642</v>
      </c>
      <c r="L9036">
        <v>73.900000000000006</v>
      </c>
      <c r="N9036" t="s">
        <v>18750</v>
      </c>
      <c r="O9036" t="str">
        <f t="shared" si="566"/>
        <v xml:space="preserve">4-26-2012 10:51 </v>
      </c>
      <c r="P9036">
        <f t="shared" si="567"/>
        <v>0.99999999994179234</v>
      </c>
      <c r="Q9036">
        <v>70</v>
      </c>
      <c r="R9036">
        <v>1.0000000001164153</v>
      </c>
      <c r="S9036">
        <v>84.9</v>
      </c>
    </row>
    <row r="9037" spans="1:19" x14ac:dyDescent="0.25">
      <c r="A9037" t="s">
        <v>9068</v>
      </c>
      <c r="B9037">
        <v>72</v>
      </c>
      <c r="D9037" t="str">
        <f t="shared" si="564"/>
        <v xml:space="preserve">5-1-2011 18:51 </v>
      </c>
      <c r="E9037">
        <f t="shared" si="565"/>
        <v>0.99999999994179234</v>
      </c>
      <c r="F9037">
        <v>72</v>
      </c>
      <c r="K9037" t="s">
        <v>18643</v>
      </c>
      <c r="L9037">
        <v>71.099999999999994</v>
      </c>
      <c r="N9037" t="s">
        <v>18751</v>
      </c>
      <c r="O9037" t="str">
        <f t="shared" si="566"/>
        <v xml:space="preserve">4-26-2012 9:51 </v>
      </c>
      <c r="P9037">
        <f t="shared" si="567"/>
        <v>0.99999999994179234</v>
      </c>
      <c r="Q9037">
        <v>66</v>
      </c>
      <c r="R9037">
        <v>0.99999999994179234</v>
      </c>
      <c r="S9037">
        <v>84.9</v>
      </c>
    </row>
    <row r="9038" spans="1:19" x14ac:dyDescent="0.25">
      <c r="A9038" t="s">
        <v>9069</v>
      </c>
      <c r="B9038">
        <v>72</v>
      </c>
      <c r="D9038" t="str">
        <f t="shared" si="564"/>
        <v xml:space="preserve">5-1-2011 17:51 </v>
      </c>
      <c r="E9038">
        <f t="shared" si="565"/>
        <v>1.0000000001164153</v>
      </c>
      <c r="F9038">
        <v>72</v>
      </c>
      <c r="K9038" t="s">
        <v>18644</v>
      </c>
      <c r="L9038">
        <v>70</v>
      </c>
      <c r="N9038" t="s">
        <v>18752</v>
      </c>
      <c r="O9038" t="str">
        <f t="shared" si="566"/>
        <v xml:space="preserve">4-26-2012 8:51 </v>
      </c>
      <c r="P9038">
        <f t="shared" si="567"/>
        <v>1.0000000001164153</v>
      </c>
      <c r="Q9038">
        <v>63</v>
      </c>
      <c r="R9038">
        <v>1.0000000001164153</v>
      </c>
      <c r="S9038">
        <v>84.9</v>
      </c>
    </row>
    <row r="9039" spans="1:19" x14ac:dyDescent="0.25">
      <c r="A9039" t="s">
        <v>9070</v>
      </c>
      <c r="B9039">
        <v>73</v>
      </c>
      <c r="D9039" t="str">
        <f t="shared" si="564"/>
        <v xml:space="preserve">5-1-2011 16:51 </v>
      </c>
      <c r="E9039">
        <f t="shared" si="565"/>
        <v>0.99999999994179234</v>
      </c>
      <c r="F9039">
        <v>73</v>
      </c>
      <c r="K9039" t="s">
        <v>18645</v>
      </c>
      <c r="L9039">
        <v>66.900000000000006</v>
      </c>
      <c r="N9039" t="s">
        <v>18753</v>
      </c>
      <c r="O9039" t="str">
        <f t="shared" si="566"/>
        <v xml:space="preserve">4-26-2012 7:51 </v>
      </c>
      <c r="P9039">
        <f t="shared" si="567"/>
        <v>0.99999999994179234</v>
      </c>
      <c r="Q9039">
        <v>59</v>
      </c>
      <c r="R9039">
        <v>0.99999999994179234</v>
      </c>
      <c r="S9039">
        <v>84.9</v>
      </c>
    </row>
    <row r="9040" spans="1:19" x14ac:dyDescent="0.25">
      <c r="A9040" t="s">
        <v>9071</v>
      </c>
      <c r="B9040">
        <v>73.900000000000006</v>
      </c>
      <c r="D9040" t="str">
        <f t="shared" si="564"/>
        <v xml:space="preserve">5-1-2011 15:51 </v>
      </c>
      <c r="E9040">
        <f t="shared" si="565"/>
        <v>0.99999999994179234</v>
      </c>
      <c r="F9040">
        <v>73.900000000000006</v>
      </c>
      <c r="K9040" t="s">
        <v>18646</v>
      </c>
      <c r="L9040">
        <v>66.2</v>
      </c>
      <c r="N9040" t="s">
        <v>18754</v>
      </c>
      <c r="O9040" t="str">
        <f t="shared" si="566"/>
        <v xml:space="preserve">4-26-2012 6:51 </v>
      </c>
      <c r="P9040">
        <f t="shared" si="567"/>
        <v>0.99999999994179234</v>
      </c>
      <c r="Q9040">
        <v>55.9</v>
      </c>
      <c r="R9040">
        <v>1.0000000001164153</v>
      </c>
      <c r="S9040">
        <v>84.9</v>
      </c>
    </row>
    <row r="9041" spans="1:19" x14ac:dyDescent="0.25">
      <c r="A9041" t="s">
        <v>9072</v>
      </c>
      <c r="B9041">
        <v>73.900000000000006</v>
      </c>
      <c r="D9041" t="str">
        <f t="shared" si="564"/>
        <v xml:space="preserve">5-1-2011 14:51 </v>
      </c>
      <c r="E9041">
        <f t="shared" si="565"/>
        <v>1.0000000001164153</v>
      </c>
      <c r="F9041">
        <v>73.900000000000006</v>
      </c>
      <c r="K9041" t="s">
        <v>18647</v>
      </c>
      <c r="L9041">
        <v>63</v>
      </c>
      <c r="N9041" t="s">
        <v>18755</v>
      </c>
      <c r="O9041" t="str">
        <f t="shared" si="566"/>
        <v xml:space="preserve">4-26-2012 5:51 </v>
      </c>
      <c r="P9041">
        <f t="shared" si="567"/>
        <v>1.0000000001164153</v>
      </c>
      <c r="Q9041">
        <v>55.9</v>
      </c>
      <c r="R9041">
        <v>1.0000000001164153</v>
      </c>
      <c r="S9041">
        <v>84.9</v>
      </c>
    </row>
    <row r="9042" spans="1:19" x14ac:dyDescent="0.25">
      <c r="A9042" t="s">
        <v>9073</v>
      </c>
      <c r="B9042">
        <v>72</v>
      </c>
      <c r="D9042" t="str">
        <f t="shared" si="564"/>
        <v xml:space="preserve">5-1-2011 13:51 </v>
      </c>
      <c r="E9042">
        <f t="shared" si="565"/>
        <v>0.99999999994179234</v>
      </c>
      <c r="F9042">
        <v>72</v>
      </c>
      <c r="K9042" t="s">
        <v>18648</v>
      </c>
      <c r="L9042">
        <v>62.1</v>
      </c>
      <c r="N9042" t="s">
        <v>18756</v>
      </c>
      <c r="O9042" t="str">
        <f t="shared" si="566"/>
        <v xml:space="preserve">4-26-2012 4:51 </v>
      </c>
      <c r="P9042">
        <f t="shared" si="567"/>
        <v>0.5166666666045785</v>
      </c>
      <c r="Q9042">
        <v>57</v>
      </c>
      <c r="R9042">
        <v>0.99999999994179234</v>
      </c>
      <c r="S9042">
        <v>84.9</v>
      </c>
    </row>
    <row r="9043" spans="1:19" x14ac:dyDescent="0.25">
      <c r="A9043" t="s">
        <v>9074</v>
      </c>
      <c r="B9043">
        <v>71.099999999999994</v>
      </c>
      <c r="D9043" t="str">
        <f t="shared" si="564"/>
        <v xml:space="preserve">5-1-2011 12:51 </v>
      </c>
      <c r="E9043">
        <f t="shared" si="565"/>
        <v>0.99999999994179234</v>
      </c>
      <c r="F9043">
        <v>71.099999999999994</v>
      </c>
      <c r="K9043" t="s">
        <v>18649</v>
      </c>
      <c r="L9043">
        <v>62.1</v>
      </c>
      <c r="N9043" t="s">
        <v>18757</v>
      </c>
      <c r="O9043" t="str">
        <f t="shared" si="566"/>
        <v xml:space="preserve">4-26-2012 4:20 </v>
      </c>
      <c r="P9043">
        <f t="shared" si="567"/>
        <v>0.26666666666278616</v>
      </c>
      <c r="Q9043">
        <v>55.4</v>
      </c>
      <c r="R9043">
        <v>0.99999999994179234</v>
      </c>
      <c r="S9043">
        <v>84.9</v>
      </c>
    </row>
    <row r="9044" spans="1:19" x14ac:dyDescent="0.25">
      <c r="A9044" t="s">
        <v>9075</v>
      </c>
      <c r="B9044">
        <v>70</v>
      </c>
      <c r="D9044" t="str">
        <f t="shared" si="564"/>
        <v xml:space="preserve">5-1-2011 11:51 </v>
      </c>
      <c r="E9044">
        <f t="shared" si="565"/>
        <v>1.0000000001164153</v>
      </c>
      <c r="F9044">
        <v>70</v>
      </c>
      <c r="K9044" t="s">
        <v>18650</v>
      </c>
      <c r="L9044">
        <v>61</v>
      </c>
      <c r="N9044" t="s">
        <v>18758</v>
      </c>
      <c r="O9044" t="str">
        <f t="shared" si="566"/>
        <v xml:space="preserve">4-26-2012 4:04 </v>
      </c>
      <c r="P9044">
        <f t="shared" si="567"/>
        <v>0.21666666667442769</v>
      </c>
      <c r="Q9044">
        <v>55.4</v>
      </c>
      <c r="R9044">
        <v>1.0000000001164153</v>
      </c>
      <c r="S9044">
        <v>84.9</v>
      </c>
    </row>
    <row r="9045" spans="1:19" x14ac:dyDescent="0.25">
      <c r="A9045" t="s">
        <v>9076</v>
      </c>
      <c r="B9045">
        <v>66.900000000000006</v>
      </c>
      <c r="D9045" t="str">
        <f t="shared" si="564"/>
        <v xml:space="preserve">5-1-2011 10:51 </v>
      </c>
      <c r="E9045">
        <f t="shared" si="565"/>
        <v>0.99999999994179234</v>
      </c>
      <c r="F9045">
        <v>66.900000000000006</v>
      </c>
      <c r="K9045" t="s">
        <v>18651</v>
      </c>
      <c r="L9045">
        <v>62.6</v>
      </c>
      <c r="N9045" t="s">
        <v>18759</v>
      </c>
      <c r="O9045" t="str">
        <f t="shared" si="566"/>
        <v xml:space="preserve">4-26-2012 3:51 </v>
      </c>
      <c r="P9045">
        <f t="shared" si="567"/>
        <v>0.26666666666278616</v>
      </c>
      <c r="Q9045">
        <v>57</v>
      </c>
      <c r="R9045">
        <v>0.99999999994179234</v>
      </c>
      <c r="S9045">
        <v>84.9</v>
      </c>
    </row>
    <row r="9046" spans="1:19" x14ac:dyDescent="0.25">
      <c r="A9046" t="s">
        <v>9077</v>
      </c>
      <c r="B9046">
        <v>64</v>
      </c>
      <c r="D9046" t="str">
        <f t="shared" si="564"/>
        <v xml:space="preserve">5-1-2011 9:51 </v>
      </c>
      <c r="E9046">
        <f t="shared" si="565"/>
        <v>0.99999999994179234</v>
      </c>
      <c r="F9046">
        <v>64</v>
      </c>
      <c r="K9046" t="s">
        <v>18652</v>
      </c>
      <c r="L9046">
        <v>61</v>
      </c>
      <c r="N9046" t="s">
        <v>18760</v>
      </c>
      <c r="O9046" t="str">
        <f t="shared" si="566"/>
        <v xml:space="preserve">4-26-2012 3:35 </v>
      </c>
      <c r="P9046">
        <f t="shared" si="567"/>
        <v>0.73333333327900618</v>
      </c>
      <c r="Q9046">
        <v>57.2</v>
      </c>
      <c r="R9046">
        <v>1.0000000001164153</v>
      </c>
      <c r="S9046">
        <v>84.9</v>
      </c>
    </row>
    <row r="9047" spans="1:19" x14ac:dyDescent="0.25">
      <c r="A9047" t="s">
        <v>9078</v>
      </c>
      <c r="B9047">
        <v>59</v>
      </c>
      <c r="D9047" t="str">
        <f t="shared" si="564"/>
        <v xml:space="preserve">5-1-2011 8:51 </v>
      </c>
      <c r="E9047">
        <f t="shared" si="565"/>
        <v>1.0000000001164153</v>
      </c>
      <c r="F9047">
        <v>59</v>
      </c>
      <c r="K9047" t="s">
        <v>18653</v>
      </c>
      <c r="L9047">
        <v>61</v>
      </c>
      <c r="N9047" t="s">
        <v>18761</v>
      </c>
      <c r="O9047" t="str">
        <f t="shared" si="566"/>
        <v xml:space="preserve">4-26-2012 2:51 </v>
      </c>
      <c r="P9047">
        <f t="shared" si="567"/>
        <v>1.0000000001164153</v>
      </c>
      <c r="Q9047">
        <v>57</v>
      </c>
      <c r="R9047">
        <v>1.0000000001164153</v>
      </c>
      <c r="S9047">
        <v>84.9</v>
      </c>
    </row>
    <row r="9048" spans="1:19" x14ac:dyDescent="0.25">
      <c r="A9048" t="s">
        <v>9079</v>
      </c>
      <c r="B9048">
        <v>55.9</v>
      </c>
      <c r="D9048" t="str">
        <f t="shared" si="564"/>
        <v xml:space="preserve">5-1-2011 7:51 </v>
      </c>
      <c r="E9048">
        <f t="shared" si="565"/>
        <v>0.99999999994179234</v>
      </c>
      <c r="F9048">
        <v>55.9</v>
      </c>
      <c r="K9048" t="s">
        <v>18654</v>
      </c>
      <c r="L9048">
        <v>61</v>
      </c>
      <c r="N9048" t="s">
        <v>18762</v>
      </c>
      <c r="O9048" t="str">
        <f t="shared" si="566"/>
        <v xml:space="preserve">4-26-2012 1:51 </v>
      </c>
      <c r="P9048">
        <f t="shared" si="567"/>
        <v>0.99999999994179234</v>
      </c>
      <c r="Q9048">
        <v>57.9</v>
      </c>
      <c r="R9048">
        <v>0.99999999994179234</v>
      </c>
      <c r="S9048">
        <v>84.9</v>
      </c>
    </row>
    <row r="9049" spans="1:19" x14ac:dyDescent="0.25">
      <c r="A9049" t="s">
        <v>9080</v>
      </c>
      <c r="B9049">
        <v>54</v>
      </c>
      <c r="D9049" t="str">
        <f t="shared" si="564"/>
        <v xml:space="preserve">5-1-2011 6:51 </v>
      </c>
      <c r="E9049">
        <f t="shared" si="565"/>
        <v>0.99999999994179234</v>
      </c>
      <c r="F9049">
        <v>54</v>
      </c>
      <c r="K9049" t="s">
        <v>18655</v>
      </c>
      <c r="L9049">
        <v>61</v>
      </c>
      <c r="N9049" t="s">
        <v>18763</v>
      </c>
      <c r="O9049" t="str">
        <f t="shared" si="566"/>
        <v xml:space="preserve">4-26-2012 0:51 </v>
      </c>
      <c r="P9049">
        <f t="shared" si="567"/>
        <v>0.99999999994179234</v>
      </c>
      <c r="Q9049">
        <v>60.1</v>
      </c>
      <c r="R9049">
        <v>1.0000000001164153</v>
      </c>
      <c r="S9049">
        <v>84.9</v>
      </c>
    </row>
    <row r="9050" spans="1:19" x14ac:dyDescent="0.25">
      <c r="A9050" t="s">
        <v>9081</v>
      </c>
      <c r="B9050">
        <v>54</v>
      </c>
      <c r="D9050" t="str">
        <f t="shared" si="564"/>
        <v xml:space="preserve">5-1-2011 5:51 </v>
      </c>
      <c r="E9050">
        <f t="shared" si="565"/>
        <v>1.0000000001164153</v>
      </c>
      <c r="F9050">
        <v>54</v>
      </c>
      <c r="K9050" t="s">
        <v>18656</v>
      </c>
      <c r="L9050">
        <v>61</v>
      </c>
      <c r="N9050" t="s">
        <v>18764</v>
      </c>
      <c r="O9050" t="str">
        <f t="shared" si="566"/>
        <v xml:space="preserve">4-25-2012 23:51 </v>
      </c>
      <c r="P9050">
        <f t="shared" si="567"/>
        <v>1.0000000001164153</v>
      </c>
      <c r="Q9050">
        <v>59</v>
      </c>
      <c r="R9050">
        <v>1.0000000001164153</v>
      </c>
      <c r="S9050">
        <v>84.9</v>
      </c>
    </row>
    <row r="9051" spans="1:19" x14ac:dyDescent="0.25">
      <c r="A9051" t="s">
        <v>9082</v>
      </c>
      <c r="B9051">
        <v>55</v>
      </c>
      <c r="D9051" t="str">
        <f t="shared" si="564"/>
        <v xml:space="preserve">5-1-2011 4:51 </v>
      </c>
      <c r="E9051">
        <f t="shared" si="565"/>
        <v>0.99999999994179234</v>
      </c>
      <c r="F9051">
        <v>55</v>
      </c>
      <c r="K9051" t="s">
        <v>18657</v>
      </c>
      <c r="L9051">
        <v>62.1</v>
      </c>
      <c r="N9051" t="s">
        <v>18765</v>
      </c>
      <c r="O9051" t="str">
        <f t="shared" si="566"/>
        <v xml:space="preserve">4-25-2012 22:51 </v>
      </c>
      <c r="P9051">
        <f t="shared" si="567"/>
        <v>0.99999999994179234</v>
      </c>
      <c r="Q9051">
        <v>59</v>
      </c>
      <c r="R9051">
        <v>0.43333333317423239</v>
      </c>
      <c r="S9051">
        <v>84.9</v>
      </c>
    </row>
    <row r="9052" spans="1:19" x14ac:dyDescent="0.25">
      <c r="A9052" t="s">
        <v>9083</v>
      </c>
      <c r="B9052">
        <v>55.9</v>
      </c>
      <c r="D9052" t="str">
        <f t="shared" si="564"/>
        <v xml:space="preserve">5-1-2011 3:51 </v>
      </c>
      <c r="E9052">
        <f t="shared" si="565"/>
        <v>0.99999999994179234</v>
      </c>
      <c r="F9052">
        <v>55.9</v>
      </c>
      <c r="K9052" t="s">
        <v>18658</v>
      </c>
      <c r="L9052">
        <v>62.1</v>
      </c>
      <c r="N9052" t="s">
        <v>18766</v>
      </c>
      <c r="O9052" t="str">
        <f t="shared" si="566"/>
        <v xml:space="preserve">4-25-2012 21:51 </v>
      </c>
      <c r="P9052">
        <f t="shared" si="567"/>
        <v>0.99999999994179234</v>
      </c>
      <c r="Q9052">
        <v>60.1</v>
      </c>
      <c r="R9052">
        <v>0.99999999994179234</v>
      </c>
      <c r="S9052">
        <v>84.9</v>
      </c>
    </row>
    <row r="9053" spans="1:19" x14ac:dyDescent="0.25">
      <c r="A9053" t="s">
        <v>9084</v>
      </c>
      <c r="B9053">
        <v>57.9</v>
      </c>
      <c r="D9053" t="str">
        <f t="shared" si="564"/>
        <v xml:space="preserve">5-1-2011 2:51 </v>
      </c>
      <c r="E9053">
        <f t="shared" si="565"/>
        <v>1.0000000001164153</v>
      </c>
      <c r="F9053">
        <v>57.9</v>
      </c>
      <c r="K9053" t="s">
        <v>18659</v>
      </c>
      <c r="L9053">
        <v>64</v>
      </c>
      <c r="N9053" t="s">
        <v>18767</v>
      </c>
      <c r="O9053" t="str">
        <f t="shared" si="566"/>
        <v xml:space="preserve">4-25-2012 20:51 </v>
      </c>
      <c r="P9053">
        <f t="shared" si="567"/>
        <v>1.0000000001164153</v>
      </c>
      <c r="Q9053">
        <v>61</v>
      </c>
      <c r="R9053">
        <v>0.99999999994179234</v>
      </c>
      <c r="S9053">
        <v>84.9</v>
      </c>
    </row>
    <row r="9054" spans="1:19" x14ac:dyDescent="0.25">
      <c r="A9054" t="s">
        <v>9085</v>
      </c>
      <c r="B9054">
        <v>54</v>
      </c>
      <c r="D9054" t="str">
        <f t="shared" si="564"/>
        <v xml:space="preserve">5-1-2011 1:51 </v>
      </c>
      <c r="E9054">
        <f t="shared" si="565"/>
        <v>0.99999999994179234</v>
      </c>
      <c r="F9054">
        <v>54</v>
      </c>
      <c r="K9054" t="s">
        <v>18660</v>
      </c>
      <c r="L9054">
        <v>64.900000000000006</v>
      </c>
      <c r="N9054" t="s">
        <v>18768</v>
      </c>
      <c r="O9054" t="str">
        <f t="shared" si="566"/>
        <v xml:space="preserve">4-25-2012 19:51 </v>
      </c>
      <c r="P9054">
        <f t="shared" si="567"/>
        <v>0.99999999994179234</v>
      </c>
      <c r="Q9054">
        <v>61</v>
      </c>
      <c r="R9054">
        <v>0.99999999994179234</v>
      </c>
      <c r="S9054">
        <v>84.9</v>
      </c>
    </row>
    <row r="9055" spans="1:19" x14ac:dyDescent="0.25">
      <c r="A9055" t="s">
        <v>9086</v>
      </c>
      <c r="B9055">
        <v>55</v>
      </c>
      <c r="D9055" t="str">
        <f t="shared" si="564"/>
        <v xml:space="preserve">5-1-2011 0:51 </v>
      </c>
      <c r="E9055">
        <f t="shared" si="565"/>
        <v>0.99999999994179234</v>
      </c>
      <c r="F9055">
        <v>55</v>
      </c>
      <c r="K9055" t="s">
        <v>18661</v>
      </c>
      <c r="L9055">
        <v>66.900000000000006</v>
      </c>
      <c r="N9055" t="s">
        <v>18769</v>
      </c>
      <c r="O9055" t="str">
        <f t="shared" si="566"/>
        <v xml:space="preserve">4-25-2012 18:51 </v>
      </c>
      <c r="P9055">
        <f t="shared" si="567"/>
        <v>0.99999999994179234</v>
      </c>
      <c r="Q9055">
        <v>66.900000000000006</v>
      </c>
      <c r="R9055">
        <v>0.99999999994179234</v>
      </c>
      <c r="S9055">
        <v>84.9</v>
      </c>
    </row>
    <row r="9056" spans="1:19" x14ac:dyDescent="0.25">
      <c r="A9056" t="s">
        <v>9087</v>
      </c>
      <c r="B9056">
        <v>60.1</v>
      </c>
      <c r="D9056" t="str">
        <f t="shared" si="564"/>
        <v xml:space="preserve">4-30-2011 23:51 </v>
      </c>
      <c r="E9056">
        <f t="shared" si="565"/>
        <v>1.0000000001164153</v>
      </c>
      <c r="F9056">
        <v>60.1</v>
      </c>
      <c r="K9056" t="s">
        <v>18662</v>
      </c>
      <c r="L9056">
        <v>70</v>
      </c>
      <c r="N9056" t="s">
        <v>18770</v>
      </c>
      <c r="O9056" t="str">
        <f t="shared" si="566"/>
        <v xml:space="preserve">4-25-2012 17:51 </v>
      </c>
      <c r="P9056">
        <f t="shared" si="567"/>
        <v>1.0000000001164153</v>
      </c>
      <c r="Q9056">
        <v>66.900000000000006</v>
      </c>
      <c r="R9056">
        <v>0.99999999994179234</v>
      </c>
      <c r="S9056">
        <v>84.9</v>
      </c>
    </row>
    <row r="9057" spans="1:19" x14ac:dyDescent="0.25">
      <c r="A9057" t="s">
        <v>9088</v>
      </c>
      <c r="B9057">
        <v>59</v>
      </c>
      <c r="D9057" t="str">
        <f t="shared" si="564"/>
        <v xml:space="preserve">4-30-2011 22:51 </v>
      </c>
      <c r="E9057">
        <f t="shared" si="565"/>
        <v>0.99999999994179234</v>
      </c>
      <c r="F9057">
        <v>59</v>
      </c>
      <c r="K9057" t="s">
        <v>18663</v>
      </c>
      <c r="L9057">
        <v>73</v>
      </c>
      <c r="N9057" t="s">
        <v>18771</v>
      </c>
      <c r="O9057" t="str">
        <f t="shared" si="566"/>
        <v xml:space="preserve">4-25-2012 16:51 </v>
      </c>
      <c r="P9057">
        <f t="shared" si="567"/>
        <v>0.99999999994179234</v>
      </c>
      <c r="Q9057">
        <v>66.900000000000006</v>
      </c>
      <c r="R9057">
        <v>1.0000000001164153</v>
      </c>
      <c r="S9057">
        <v>84.9</v>
      </c>
    </row>
    <row r="9058" spans="1:19" x14ac:dyDescent="0.25">
      <c r="A9058" t="s">
        <v>9089</v>
      </c>
      <c r="B9058">
        <v>60.1</v>
      </c>
      <c r="D9058" t="str">
        <f t="shared" si="564"/>
        <v xml:space="preserve">4-30-2011 21:51 </v>
      </c>
      <c r="E9058">
        <f t="shared" si="565"/>
        <v>0.99999999994179234</v>
      </c>
      <c r="F9058">
        <v>60.1</v>
      </c>
      <c r="K9058" t="s">
        <v>18664</v>
      </c>
      <c r="L9058">
        <v>75</v>
      </c>
      <c r="N9058" t="s">
        <v>18772</v>
      </c>
      <c r="O9058" t="str">
        <f t="shared" si="566"/>
        <v xml:space="preserve">4-25-2012 15:51 </v>
      </c>
      <c r="P9058">
        <f t="shared" si="567"/>
        <v>0.99999999994179234</v>
      </c>
      <c r="Q9058">
        <v>66.900000000000006</v>
      </c>
      <c r="R9058">
        <v>0.99999999994179234</v>
      </c>
      <c r="S9058">
        <v>84.9</v>
      </c>
    </row>
    <row r="9059" spans="1:19" x14ac:dyDescent="0.25">
      <c r="A9059" t="s">
        <v>9090</v>
      </c>
      <c r="B9059">
        <v>64</v>
      </c>
      <c r="D9059" t="str">
        <f t="shared" si="564"/>
        <v xml:space="preserve">4-30-2011 20:51 </v>
      </c>
      <c r="E9059">
        <f t="shared" si="565"/>
        <v>1.0000000001164153</v>
      </c>
      <c r="F9059">
        <v>64</v>
      </c>
      <c r="K9059" t="s">
        <v>18665</v>
      </c>
      <c r="L9059">
        <v>75.900000000000006</v>
      </c>
      <c r="N9059" t="s">
        <v>18773</v>
      </c>
      <c r="O9059" t="str">
        <f t="shared" si="566"/>
        <v xml:space="preserve">4-25-2012 14:51 </v>
      </c>
      <c r="P9059">
        <f t="shared" si="567"/>
        <v>1.0000000001164153</v>
      </c>
      <c r="Q9059">
        <v>66</v>
      </c>
      <c r="R9059">
        <v>1.0000000001164153</v>
      </c>
      <c r="S9059">
        <v>84.9</v>
      </c>
    </row>
    <row r="9060" spans="1:19" x14ac:dyDescent="0.25">
      <c r="A9060" t="s">
        <v>9091</v>
      </c>
      <c r="B9060">
        <v>69.8</v>
      </c>
      <c r="D9060" t="str">
        <f t="shared" si="564"/>
        <v xml:space="preserve">4-30-2011 19:51 </v>
      </c>
      <c r="E9060">
        <f t="shared" si="565"/>
        <v>0.99999999994179234</v>
      </c>
      <c r="F9060">
        <v>69.8</v>
      </c>
      <c r="K9060" t="s">
        <v>18666</v>
      </c>
      <c r="L9060">
        <v>75</v>
      </c>
      <c r="N9060" t="s">
        <v>18774</v>
      </c>
      <c r="O9060" t="str">
        <f t="shared" si="566"/>
        <v xml:space="preserve">4-25-2012 13:51 </v>
      </c>
      <c r="P9060">
        <f t="shared" si="567"/>
        <v>0.99999999994179234</v>
      </c>
      <c r="Q9060">
        <v>64.900000000000006</v>
      </c>
      <c r="R9060">
        <v>0.99999999994179234</v>
      </c>
      <c r="S9060">
        <v>84.9</v>
      </c>
    </row>
    <row r="9061" spans="1:19" x14ac:dyDescent="0.25">
      <c r="A9061" t="s">
        <v>9092</v>
      </c>
      <c r="B9061">
        <v>72</v>
      </c>
      <c r="D9061" t="str">
        <f t="shared" si="564"/>
        <v xml:space="preserve">4-30-2011 18:51 </v>
      </c>
      <c r="E9061">
        <f t="shared" si="565"/>
        <v>0.99999999994179234</v>
      </c>
      <c r="F9061">
        <v>72</v>
      </c>
      <c r="K9061" t="s">
        <v>18667</v>
      </c>
      <c r="L9061">
        <v>75</v>
      </c>
      <c r="N9061" t="s">
        <v>18775</v>
      </c>
      <c r="O9061" t="str">
        <f t="shared" si="566"/>
        <v xml:space="preserve">4-25-2012 12:51 </v>
      </c>
      <c r="P9061">
        <f t="shared" si="567"/>
        <v>0.99999999994179234</v>
      </c>
      <c r="Q9061">
        <v>62.1</v>
      </c>
      <c r="R9061">
        <v>1.0000000001164153</v>
      </c>
      <c r="S9061">
        <v>84.9</v>
      </c>
    </row>
    <row r="9062" spans="1:19" x14ac:dyDescent="0.25">
      <c r="A9062" t="s">
        <v>9093</v>
      </c>
      <c r="B9062">
        <v>75.900000000000006</v>
      </c>
      <c r="D9062" t="str">
        <f t="shared" si="564"/>
        <v xml:space="preserve">4-30-2011 17:51 </v>
      </c>
      <c r="E9062">
        <f t="shared" si="565"/>
        <v>1.0000000001164153</v>
      </c>
      <c r="F9062">
        <v>75.900000000000006</v>
      </c>
      <c r="K9062" t="s">
        <v>18668</v>
      </c>
      <c r="L9062">
        <v>73</v>
      </c>
      <c r="N9062" t="s">
        <v>18776</v>
      </c>
      <c r="O9062" t="str">
        <f t="shared" si="566"/>
        <v xml:space="preserve">4-25-2012 11:51 </v>
      </c>
      <c r="P9062">
        <f t="shared" si="567"/>
        <v>1.0000000001164153</v>
      </c>
      <c r="Q9062">
        <v>59</v>
      </c>
      <c r="R9062">
        <v>0.99999999994179234</v>
      </c>
      <c r="S9062">
        <v>84.9</v>
      </c>
    </row>
    <row r="9063" spans="1:19" x14ac:dyDescent="0.25">
      <c r="A9063" t="s">
        <v>9094</v>
      </c>
      <c r="B9063">
        <v>77</v>
      </c>
      <c r="D9063" t="str">
        <f t="shared" si="564"/>
        <v xml:space="preserve">4-30-2011 16:51 </v>
      </c>
      <c r="E9063">
        <f t="shared" si="565"/>
        <v>0.99999999994179234</v>
      </c>
      <c r="F9063">
        <v>77</v>
      </c>
      <c r="K9063" t="s">
        <v>18669</v>
      </c>
      <c r="L9063">
        <v>70</v>
      </c>
      <c r="N9063" t="s">
        <v>18777</v>
      </c>
      <c r="O9063" t="str">
        <f t="shared" si="566"/>
        <v xml:space="preserve">4-25-2012 10:51 </v>
      </c>
      <c r="P9063">
        <f t="shared" si="567"/>
        <v>0.99999999994179234</v>
      </c>
      <c r="Q9063">
        <v>54</v>
      </c>
      <c r="R9063">
        <v>1.0000000001164153</v>
      </c>
      <c r="S9063">
        <v>84.9</v>
      </c>
    </row>
    <row r="9064" spans="1:19" x14ac:dyDescent="0.25">
      <c r="A9064" t="s">
        <v>9095</v>
      </c>
      <c r="B9064">
        <v>75.900000000000006</v>
      </c>
      <c r="D9064" t="str">
        <f t="shared" si="564"/>
        <v xml:space="preserve">4-30-2011 15:51 </v>
      </c>
      <c r="E9064">
        <f t="shared" si="565"/>
        <v>0.99999999994179234</v>
      </c>
      <c r="F9064">
        <v>75.900000000000006</v>
      </c>
      <c r="K9064" t="s">
        <v>18670</v>
      </c>
      <c r="L9064">
        <v>69.8</v>
      </c>
      <c r="N9064" t="s">
        <v>18778</v>
      </c>
      <c r="O9064" t="str">
        <f t="shared" si="566"/>
        <v xml:space="preserve">4-25-2012 9:51 </v>
      </c>
      <c r="P9064">
        <f t="shared" si="567"/>
        <v>0.99999999994179234</v>
      </c>
      <c r="Q9064">
        <v>53.1</v>
      </c>
      <c r="R9064">
        <v>0.99999999994179234</v>
      </c>
      <c r="S9064">
        <v>84.9</v>
      </c>
    </row>
    <row r="9065" spans="1:19" x14ac:dyDescent="0.25">
      <c r="A9065" t="s">
        <v>9096</v>
      </c>
      <c r="B9065">
        <v>73</v>
      </c>
      <c r="D9065" t="str">
        <f t="shared" si="564"/>
        <v xml:space="preserve">4-30-2011 14:51 </v>
      </c>
      <c r="E9065">
        <f t="shared" si="565"/>
        <v>1.0000000001164153</v>
      </c>
      <c r="F9065">
        <v>73</v>
      </c>
      <c r="K9065" t="s">
        <v>18671</v>
      </c>
      <c r="L9065">
        <v>68</v>
      </c>
      <c r="N9065" t="s">
        <v>18779</v>
      </c>
      <c r="O9065" t="str">
        <f t="shared" si="566"/>
        <v xml:space="preserve">4-25-2012 8:51 </v>
      </c>
      <c r="P9065">
        <f t="shared" si="567"/>
        <v>1.0000000001164153</v>
      </c>
      <c r="Q9065">
        <v>51.1</v>
      </c>
      <c r="R9065">
        <v>1.0000000001164153</v>
      </c>
      <c r="S9065">
        <v>84.9</v>
      </c>
    </row>
    <row r="9066" spans="1:19" x14ac:dyDescent="0.25">
      <c r="A9066" t="s">
        <v>9097</v>
      </c>
      <c r="B9066">
        <v>73</v>
      </c>
      <c r="D9066" t="str">
        <f t="shared" si="564"/>
        <v xml:space="preserve">4-30-2011 13:51 </v>
      </c>
      <c r="E9066">
        <f t="shared" si="565"/>
        <v>0.99999999994179234</v>
      </c>
      <c r="F9066">
        <v>73</v>
      </c>
      <c r="K9066" t="s">
        <v>18672</v>
      </c>
      <c r="L9066">
        <v>64.900000000000006</v>
      </c>
      <c r="N9066" t="s">
        <v>18780</v>
      </c>
      <c r="O9066" t="str">
        <f t="shared" si="566"/>
        <v xml:space="preserve">4-25-2012 7:51 </v>
      </c>
      <c r="P9066">
        <f t="shared" si="567"/>
        <v>0.99999999994179234</v>
      </c>
      <c r="Q9066">
        <v>51.1</v>
      </c>
      <c r="R9066">
        <v>1.0000000001164153</v>
      </c>
      <c r="S9066">
        <v>84.9</v>
      </c>
    </row>
    <row r="9067" spans="1:19" x14ac:dyDescent="0.25">
      <c r="A9067" t="s">
        <v>9098</v>
      </c>
      <c r="B9067">
        <v>72</v>
      </c>
      <c r="D9067" t="str">
        <f t="shared" si="564"/>
        <v xml:space="preserve">4-30-2011 12:51 </v>
      </c>
      <c r="E9067">
        <f t="shared" si="565"/>
        <v>0.99999999994179234</v>
      </c>
      <c r="F9067">
        <v>72</v>
      </c>
      <c r="K9067" t="s">
        <v>18673</v>
      </c>
      <c r="L9067">
        <v>62.1</v>
      </c>
      <c r="N9067" t="s">
        <v>18781</v>
      </c>
      <c r="O9067" t="str">
        <f t="shared" si="566"/>
        <v xml:space="preserve">4-25-2012 6:51 </v>
      </c>
      <c r="P9067">
        <f t="shared" si="567"/>
        <v>0.99999999994179234</v>
      </c>
      <c r="Q9067">
        <v>46.9</v>
      </c>
      <c r="R9067">
        <v>0.99999999994179234</v>
      </c>
      <c r="S9067">
        <v>84.9</v>
      </c>
    </row>
    <row r="9068" spans="1:19" x14ac:dyDescent="0.25">
      <c r="A9068" t="s">
        <v>9099</v>
      </c>
      <c r="B9068">
        <v>69.099999999999994</v>
      </c>
      <c r="D9068" t="str">
        <f t="shared" si="564"/>
        <v xml:space="preserve">4-30-2011 11:51 </v>
      </c>
      <c r="E9068">
        <f t="shared" si="565"/>
        <v>1.0000000001164153</v>
      </c>
      <c r="F9068">
        <v>69.099999999999994</v>
      </c>
      <c r="K9068" t="s">
        <v>18674</v>
      </c>
      <c r="L9068">
        <v>59</v>
      </c>
      <c r="N9068" t="s">
        <v>18782</v>
      </c>
      <c r="O9068" t="str">
        <f t="shared" si="566"/>
        <v xml:space="preserve">4-25-2012 5:51 </v>
      </c>
      <c r="P9068">
        <f t="shared" si="567"/>
        <v>1.0000000001164153</v>
      </c>
      <c r="Q9068">
        <v>45</v>
      </c>
      <c r="R9068">
        <v>1.0000000001164153</v>
      </c>
      <c r="S9068">
        <v>84.9</v>
      </c>
    </row>
    <row r="9069" spans="1:19" x14ac:dyDescent="0.25">
      <c r="A9069" t="s">
        <v>9100</v>
      </c>
      <c r="B9069">
        <v>66</v>
      </c>
      <c r="D9069" t="str">
        <f t="shared" si="564"/>
        <v xml:space="preserve">4-30-2011 10:51 </v>
      </c>
      <c r="E9069">
        <f t="shared" si="565"/>
        <v>0.99999999994179234</v>
      </c>
      <c r="F9069">
        <v>66</v>
      </c>
      <c r="K9069" t="s">
        <v>18675</v>
      </c>
      <c r="L9069">
        <v>57</v>
      </c>
      <c r="N9069" t="s">
        <v>18783</v>
      </c>
      <c r="O9069" t="str">
        <f t="shared" si="566"/>
        <v xml:space="preserve">4-25-2012 4:51 </v>
      </c>
      <c r="P9069">
        <f t="shared" si="567"/>
        <v>0.99999999994179234</v>
      </c>
      <c r="Q9069">
        <v>43</v>
      </c>
      <c r="R9069">
        <v>0.99999999994179234</v>
      </c>
      <c r="S9069">
        <v>84.9</v>
      </c>
    </row>
    <row r="9070" spans="1:19" x14ac:dyDescent="0.25">
      <c r="A9070" t="s">
        <v>9101</v>
      </c>
      <c r="B9070">
        <v>63</v>
      </c>
      <c r="D9070" t="str">
        <f t="shared" si="564"/>
        <v xml:space="preserve">4-30-2011 9:51 </v>
      </c>
      <c r="E9070">
        <f t="shared" si="565"/>
        <v>0.99999999994179234</v>
      </c>
      <c r="F9070">
        <v>63</v>
      </c>
      <c r="K9070" t="s">
        <v>18676</v>
      </c>
      <c r="L9070">
        <v>55.9</v>
      </c>
      <c r="N9070" t="s">
        <v>18784</v>
      </c>
      <c r="O9070" t="str">
        <f t="shared" si="566"/>
        <v xml:space="preserve">4-25-2012 3:51 </v>
      </c>
      <c r="P9070">
        <f t="shared" si="567"/>
        <v>0.99999999994179234</v>
      </c>
      <c r="Q9070">
        <v>43</v>
      </c>
      <c r="R9070">
        <v>0.99999999994179234</v>
      </c>
      <c r="S9070">
        <v>84.9</v>
      </c>
    </row>
    <row r="9071" spans="1:19" x14ac:dyDescent="0.25">
      <c r="A9071" t="s">
        <v>9102</v>
      </c>
      <c r="B9071">
        <v>60.1</v>
      </c>
      <c r="D9071" t="str">
        <f t="shared" si="564"/>
        <v xml:space="preserve">4-30-2011 8:51 </v>
      </c>
      <c r="E9071">
        <f t="shared" si="565"/>
        <v>1.0000000001164153</v>
      </c>
      <c r="F9071">
        <v>60.1</v>
      </c>
      <c r="K9071" t="s">
        <v>18677</v>
      </c>
      <c r="L9071">
        <v>55.4</v>
      </c>
      <c r="N9071" t="s">
        <v>18785</v>
      </c>
      <c r="O9071" t="str">
        <f t="shared" si="566"/>
        <v xml:space="preserve">4-25-2012 2:51 </v>
      </c>
      <c r="P9071">
        <f t="shared" si="567"/>
        <v>1.0000000001164153</v>
      </c>
      <c r="Q9071">
        <v>42.1</v>
      </c>
      <c r="R9071">
        <v>1.0000000001164153</v>
      </c>
      <c r="S9071">
        <v>86</v>
      </c>
    </row>
    <row r="9072" spans="1:19" x14ac:dyDescent="0.25">
      <c r="A9072" t="s">
        <v>9103</v>
      </c>
      <c r="B9072">
        <v>55</v>
      </c>
      <c r="D9072" t="str">
        <f t="shared" si="564"/>
        <v xml:space="preserve">4-30-2011 7:51 </v>
      </c>
      <c r="E9072">
        <f t="shared" si="565"/>
        <v>0.99999999994179234</v>
      </c>
      <c r="F9072">
        <v>55</v>
      </c>
      <c r="K9072" t="s">
        <v>18678</v>
      </c>
      <c r="L9072">
        <v>55.9</v>
      </c>
      <c r="N9072" t="s">
        <v>18786</v>
      </c>
      <c r="O9072" t="str">
        <f t="shared" si="566"/>
        <v xml:space="preserve">4-25-2012 1:51 </v>
      </c>
      <c r="P9072">
        <f t="shared" si="567"/>
        <v>0.99999999994179234</v>
      </c>
      <c r="Q9072">
        <v>43</v>
      </c>
      <c r="R9072">
        <v>1.0000000001164153</v>
      </c>
      <c r="S9072">
        <v>86</v>
      </c>
    </row>
    <row r="9073" spans="1:19" x14ac:dyDescent="0.25">
      <c r="A9073" t="s">
        <v>9104</v>
      </c>
      <c r="B9073">
        <v>48</v>
      </c>
      <c r="D9073" t="str">
        <f t="shared" si="564"/>
        <v xml:space="preserve">4-30-2011 6:51 </v>
      </c>
      <c r="E9073">
        <f t="shared" si="565"/>
        <v>0.99999999994179234</v>
      </c>
      <c r="F9073">
        <v>48</v>
      </c>
      <c r="K9073" t="s">
        <v>18679</v>
      </c>
      <c r="L9073">
        <v>57</v>
      </c>
      <c r="N9073" t="s">
        <v>18787</v>
      </c>
      <c r="O9073" t="str">
        <f t="shared" si="566"/>
        <v xml:space="preserve">4-25-2012 0:51 </v>
      </c>
      <c r="P9073">
        <f t="shared" si="567"/>
        <v>0.99999999994179234</v>
      </c>
      <c r="Q9073">
        <v>44.1</v>
      </c>
      <c r="R9073">
        <v>1.0000000001164153</v>
      </c>
      <c r="S9073">
        <v>86</v>
      </c>
    </row>
    <row r="9074" spans="1:19" x14ac:dyDescent="0.25">
      <c r="A9074" t="s">
        <v>9105</v>
      </c>
      <c r="B9074">
        <v>48</v>
      </c>
      <c r="D9074" t="str">
        <f t="shared" si="564"/>
        <v xml:space="preserve">4-30-2011 5:51 </v>
      </c>
      <c r="E9074">
        <f t="shared" si="565"/>
        <v>1.0000000001164153</v>
      </c>
      <c r="F9074">
        <v>48</v>
      </c>
      <c r="K9074" t="s">
        <v>18680</v>
      </c>
      <c r="L9074">
        <v>55.9</v>
      </c>
      <c r="N9074" t="s">
        <v>18788</v>
      </c>
      <c r="O9074" t="str">
        <f t="shared" si="566"/>
        <v xml:space="preserve">4-24-2012 23:51 </v>
      </c>
      <c r="P9074">
        <f t="shared" si="567"/>
        <v>1.0000000001164153</v>
      </c>
      <c r="Q9074">
        <v>46.9</v>
      </c>
      <c r="R9074">
        <v>0.99999999994179234</v>
      </c>
      <c r="S9074">
        <v>86</v>
      </c>
    </row>
    <row r="9075" spans="1:19" x14ac:dyDescent="0.25">
      <c r="A9075" t="s">
        <v>9106</v>
      </c>
      <c r="B9075">
        <v>50</v>
      </c>
      <c r="D9075" t="str">
        <f t="shared" si="564"/>
        <v xml:space="preserve">4-30-2011 4:51 </v>
      </c>
      <c r="E9075">
        <f t="shared" si="565"/>
        <v>0.99999999994179234</v>
      </c>
      <c r="F9075">
        <v>50</v>
      </c>
      <c r="K9075" t="s">
        <v>18681</v>
      </c>
      <c r="L9075">
        <v>57</v>
      </c>
      <c r="N9075" t="s">
        <v>18789</v>
      </c>
      <c r="O9075" t="str">
        <f t="shared" si="566"/>
        <v xml:space="preserve">4-24-2012 22:51 </v>
      </c>
      <c r="P9075">
        <f t="shared" si="567"/>
        <v>0.99999999994179234</v>
      </c>
      <c r="Q9075">
        <v>46.9</v>
      </c>
      <c r="R9075">
        <v>0.99999999994179234</v>
      </c>
      <c r="S9075">
        <v>86</v>
      </c>
    </row>
    <row r="9076" spans="1:19" x14ac:dyDescent="0.25">
      <c r="A9076" t="s">
        <v>9107</v>
      </c>
      <c r="B9076">
        <v>53.1</v>
      </c>
      <c r="D9076" t="str">
        <f t="shared" si="564"/>
        <v xml:space="preserve">4-30-2011 3:51 </v>
      </c>
      <c r="E9076">
        <f t="shared" si="565"/>
        <v>0.99999999994179234</v>
      </c>
      <c r="F9076">
        <v>53.1</v>
      </c>
      <c r="K9076" t="s">
        <v>18682</v>
      </c>
      <c r="L9076">
        <v>55.9</v>
      </c>
      <c r="N9076" t="s">
        <v>18790</v>
      </c>
      <c r="O9076" t="str">
        <f t="shared" si="566"/>
        <v xml:space="preserve">4-24-2012 21:51 </v>
      </c>
      <c r="P9076">
        <f t="shared" si="567"/>
        <v>0.99999999994179234</v>
      </c>
      <c r="Q9076">
        <v>48</v>
      </c>
      <c r="R9076">
        <v>1.0000000001164153</v>
      </c>
      <c r="S9076">
        <v>86</v>
      </c>
    </row>
    <row r="9077" spans="1:19" x14ac:dyDescent="0.25">
      <c r="A9077" t="s">
        <v>9108</v>
      </c>
      <c r="B9077">
        <v>53.1</v>
      </c>
      <c r="D9077" t="str">
        <f t="shared" si="564"/>
        <v xml:space="preserve">4-30-2011 2:51 </v>
      </c>
      <c r="E9077">
        <f t="shared" si="565"/>
        <v>1.0000000001164153</v>
      </c>
      <c r="F9077">
        <v>53.1</v>
      </c>
      <c r="K9077" t="s">
        <v>18683</v>
      </c>
      <c r="L9077">
        <v>55.9</v>
      </c>
      <c r="N9077" t="s">
        <v>18791</v>
      </c>
      <c r="O9077" t="str">
        <f t="shared" si="566"/>
        <v xml:space="preserve">4-24-2012 20:51 </v>
      </c>
      <c r="P9077">
        <f t="shared" si="567"/>
        <v>1.0000000001164153</v>
      </c>
      <c r="Q9077">
        <v>54</v>
      </c>
      <c r="R9077">
        <v>1.0000000001164153</v>
      </c>
      <c r="S9077">
        <v>86</v>
      </c>
    </row>
    <row r="9078" spans="1:19" x14ac:dyDescent="0.25">
      <c r="A9078" t="s">
        <v>9109</v>
      </c>
      <c r="B9078">
        <v>55</v>
      </c>
      <c r="D9078" t="str">
        <f t="shared" si="564"/>
        <v xml:space="preserve">4-30-2011 1:51 </v>
      </c>
      <c r="E9078">
        <f t="shared" si="565"/>
        <v>0.99999999994179234</v>
      </c>
      <c r="F9078">
        <v>55</v>
      </c>
      <c r="K9078" t="s">
        <v>18684</v>
      </c>
      <c r="L9078">
        <v>55</v>
      </c>
      <c r="N9078" t="s">
        <v>18792</v>
      </c>
      <c r="O9078" t="str">
        <f t="shared" si="566"/>
        <v xml:space="preserve">4-24-2012 19:51 </v>
      </c>
      <c r="P9078">
        <f t="shared" si="567"/>
        <v>0.99999999994179234</v>
      </c>
      <c r="Q9078">
        <v>55</v>
      </c>
      <c r="R9078">
        <v>0.99999999994179234</v>
      </c>
      <c r="S9078">
        <v>86</v>
      </c>
    </row>
    <row r="9079" spans="1:19" x14ac:dyDescent="0.25">
      <c r="A9079" t="s">
        <v>9110</v>
      </c>
      <c r="B9079">
        <v>55</v>
      </c>
      <c r="D9079" t="str">
        <f t="shared" si="564"/>
        <v xml:space="preserve">4-30-2011 0:51 </v>
      </c>
      <c r="E9079">
        <f t="shared" si="565"/>
        <v>0.99999999994179234</v>
      </c>
      <c r="F9079">
        <v>55</v>
      </c>
      <c r="K9079" t="s">
        <v>18685</v>
      </c>
      <c r="L9079">
        <v>55.9</v>
      </c>
      <c r="N9079" t="s">
        <v>18793</v>
      </c>
      <c r="O9079" t="str">
        <f t="shared" si="566"/>
        <v xml:space="preserve">4-24-2012 18:51 </v>
      </c>
      <c r="P9079">
        <f t="shared" si="567"/>
        <v>0.99999999994179234</v>
      </c>
      <c r="Q9079">
        <v>61</v>
      </c>
      <c r="R9079">
        <v>1.0000000001164153</v>
      </c>
      <c r="S9079">
        <v>86</v>
      </c>
    </row>
    <row r="9080" spans="1:19" x14ac:dyDescent="0.25">
      <c r="A9080" t="s">
        <v>9111</v>
      </c>
      <c r="B9080">
        <v>57.9</v>
      </c>
      <c r="D9080" t="str">
        <f t="shared" si="564"/>
        <v xml:space="preserve">4-29-2011 23:51 </v>
      </c>
      <c r="E9080">
        <f t="shared" si="565"/>
        <v>1.0000000001164153</v>
      </c>
      <c r="F9080">
        <v>57.9</v>
      </c>
      <c r="K9080" t="s">
        <v>18686</v>
      </c>
      <c r="L9080">
        <v>55.9</v>
      </c>
      <c r="N9080" t="s">
        <v>18794</v>
      </c>
      <c r="O9080" t="str">
        <f t="shared" si="566"/>
        <v xml:space="preserve">4-24-2012 17:51 </v>
      </c>
      <c r="P9080">
        <f t="shared" si="567"/>
        <v>1.0000000001164153</v>
      </c>
      <c r="Q9080">
        <v>62.1</v>
      </c>
      <c r="R9080">
        <v>0.99999999994179234</v>
      </c>
      <c r="S9080">
        <v>86</v>
      </c>
    </row>
    <row r="9081" spans="1:19" x14ac:dyDescent="0.25">
      <c r="A9081" t="s">
        <v>9112</v>
      </c>
      <c r="B9081">
        <v>57.9</v>
      </c>
      <c r="D9081" t="str">
        <f t="shared" si="564"/>
        <v xml:space="preserve">4-29-2011 22:51 </v>
      </c>
      <c r="E9081">
        <f t="shared" si="565"/>
        <v>0.99999999994179234</v>
      </c>
      <c r="F9081">
        <v>57.9</v>
      </c>
      <c r="K9081" t="s">
        <v>18687</v>
      </c>
      <c r="L9081">
        <v>57</v>
      </c>
      <c r="N9081" t="s">
        <v>18795</v>
      </c>
      <c r="O9081" t="str">
        <f t="shared" si="566"/>
        <v xml:space="preserve">4-24-2012 16:51 </v>
      </c>
      <c r="P9081">
        <f t="shared" si="567"/>
        <v>0.99999999994179234</v>
      </c>
      <c r="Q9081">
        <v>63</v>
      </c>
      <c r="R9081">
        <v>0.99999999994179234</v>
      </c>
      <c r="S9081">
        <v>86</v>
      </c>
    </row>
    <row r="9082" spans="1:19" x14ac:dyDescent="0.25">
      <c r="A9082" t="s">
        <v>9113</v>
      </c>
      <c r="B9082">
        <v>60.1</v>
      </c>
      <c r="D9082" t="str">
        <f t="shared" si="564"/>
        <v xml:space="preserve">4-29-2011 21:51 </v>
      </c>
      <c r="E9082">
        <f t="shared" si="565"/>
        <v>0.99999999994179234</v>
      </c>
      <c r="F9082">
        <v>60.1</v>
      </c>
      <c r="K9082" t="s">
        <v>18688</v>
      </c>
      <c r="L9082">
        <v>57</v>
      </c>
      <c r="N9082" t="s">
        <v>18796</v>
      </c>
      <c r="O9082" t="str">
        <f t="shared" si="566"/>
        <v xml:space="preserve">4-24-2012 15:51 </v>
      </c>
      <c r="P9082">
        <f t="shared" si="567"/>
        <v>0.99999999994179234</v>
      </c>
      <c r="Q9082">
        <v>64</v>
      </c>
      <c r="R9082">
        <v>0.99999999994179234</v>
      </c>
      <c r="S9082">
        <v>86</v>
      </c>
    </row>
    <row r="9083" spans="1:19" x14ac:dyDescent="0.25">
      <c r="A9083" t="s">
        <v>9114</v>
      </c>
      <c r="B9083">
        <v>63</v>
      </c>
      <c r="D9083" t="str">
        <f t="shared" si="564"/>
        <v xml:space="preserve">4-29-2011 20:51 </v>
      </c>
      <c r="E9083">
        <f t="shared" si="565"/>
        <v>1.0000000001164153</v>
      </c>
      <c r="F9083">
        <v>63</v>
      </c>
      <c r="K9083" t="s">
        <v>18689</v>
      </c>
      <c r="L9083">
        <v>57</v>
      </c>
      <c r="N9083" t="s">
        <v>18797</v>
      </c>
      <c r="O9083" t="str">
        <f t="shared" si="566"/>
        <v xml:space="preserve">4-24-2012 14:51 </v>
      </c>
      <c r="P9083">
        <f t="shared" si="567"/>
        <v>1.0000000001164153</v>
      </c>
      <c r="Q9083">
        <v>62.1</v>
      </c>
      <c r="R9083">
        <v>1.0000000001164153</v>
      </c>
      <c r="S9083">
        <v>86</v>
      </c>
    </row>
    <row r="9084" spans="1:19" x14ac:dyDescent="0.25">
      <c r="A9084" t="s">
        <v>9115</v>
      </c>
      <c r="B9084">
        <v>66.900000000000006</v>
      </c>
      <c r="D9084" t="str">
        <f t="shared" si="564"/>
        <v xml:space="preserve">4-29-2011 19:51 </v>
      </c>
      <c r="E9084">
        <f t="shared" si="565"/>
        <v>0.99999999994179234</v>
      </c>
      <c r="F9084">
        <v>66.900000000000006</v>
      </c>
      <c r="K9084" t="s">
        <v>18690</v>
      </c>
      <c r="L9084">
        <v>57</v>
      </c>
      <c r="N9084" t="s">
        <v>18798</v>
      </c>
      <c r="O9084" t="str">
        <f t="shared" si="566"/>
        <v xml:space="preserve">4-24-2012 13:51 </v>
      </c>
      <c r="P9084">
        <f t="shared" si="567"/>
        <v>0.99999999994179234</v>
      </c>
      <c r="Q9084">
        <v>61</v>
      </c>
      <c r="R9084">
        <v>0.99999999994179234</v>
      </c>
      <c r="S9084">
        <v>86</v>
      </c>
    </row>
    <row r="9085" spans="1:19" x14ac:dyDescent="0.25">
      <c r="A9085" t="s">
        <v>9116</v>
      </c>
      <c r="B9085">
        <v>73</v>
      </c>
      <c r="D9085" t="str">
        <f t="shared" si="564"/>
        <v xml:space="preserve">4-29-2011 18:51 </v>
      </c>
      <c r="E9085">
        <f t="shared" si="565"/>
        <v>0.99999999994179234</v>
      </c>
      <c r="F9085">
        <v>73</v>
      </c>
      <c r="K9085" t="s">
        <v>18691</v>
      </c>
      <c r="L9085">
        <v>59</v>
      </c>
      <c r="N9085" t="s">
        <v>18799</v>
      </c>
      <c r="O9085" t="str">
        <f t="shared" si="566"/>
        <v xml:space="preserve">4-24-2012 12:51 </v>
      </c>
      <c r="P9085">
        <f t="shared" si="567"/>
        <v>0.99999999994179234</v>
      </c>
      <c r="Q9085">
        <v>59</v>
      </c>
      <c r="R9085">
        <v>0.99999999994179234</v>
      </c>
      <c r="S9085">
        <v>86</v>
      </c>
    </row>
    <row r="9086" spans="1:19" x14ac:dyDescent="0.25">
      <c r="A9086" t="s">
        <v>9117</v>
      </c>
      <c r="B9086">
        <v>73.900000000000006</v>
      </c>
      <c r="D9086" t="str">
        <f t="shared" si="564"/>
        <v xml:space="preserve">4-29-2011 17:51 </v>
      </c>
      <c r="E9086">
        <f t="shared" si="565"/>
        <v>1.0000000001164153</v>
      </c>
      <c r="F9086">
        <v>73.900000000000006</v>
      </c>
      <c r="K9086" t="s">
        <v>18692</v>
      </c>
      <c r="L9086">
        <v>57.9</v>
      </c>
      <c r="N9086" t="s">
        <v>18800</v>
      </c>
      <c r="O9086" t="str">
        <f t="shared" si="566"/>
        <v xml:space="preserve">4-24-2012 11:51 </v>
      </c>
      <c r="P9086">
        <f t="shared" si="567"/>
        <v>1.0000000001164153</v>
      </c>
      <c r="Q9086">
        <v>57.9</v>
      </c>
      <c r="R9086">
        <v>1.0000000001164153</v>
      </c>
      <c r="S9086">
        <v>86</v>
      </c>
    </row>
    <row r="9087" spans="1:19" x14ac:dyDescent="0.25">
      <c r="A9087" t="s">
        <v>9118</v>
      </c>
      <c r="B9087">
        <v>73</v>
      </c>
      <c r="D9087" t="str">
        <f t="shared" si="564"/>
        <v xml:space="preserve">4-29-2011 16:51 </v>
      </c>
      <c r="E9087">
        <f t="shared" si="565"/>
        <v>0.99999999994179234</v>
      </c>
      <c r="F9087">
        <v>73</v>
      </c>
      <c r="K9087" t="s">
        <v>18693</v>
      </c>
      <c r="L9087">
        <v>59</v>
      </c>
      <c r="N9087" t="s">
        <v>18801</v>
      </c>
      <c r="O9087" t="str">
        <f t="shared" si="566"/>
        <v xml:space="preserve">4-24-2012 10:51 </v>
      </c>
      <c r="P9087">
        <f t="shared" si="567"/>
        <v>0.99999999994179234</v>
      </c>
      <c r="Q9087">
        <v>55.9</v>
      </c>
      <c r="R9087">
        <v>0.99999999994179234</v>
      </c>
      <c r="S9087">
        <v>86</v>
      </c>
    </row>
    <row r="9088" spans="1:19" x14ac:dyDescent="0.25">
      <c r="A9088" t="s">
        <v>9119</v>
      </c>
      <c r="B9088">
        <v>71.099999999999994</v>
      </c>
      <c r="D9088" t="str">
        <f t="shared" si="564"/>
        <v xml:space="preserve">4-29-2011 15:51 </v>
      </c>
      <c r="E9088">
        <f t="shared" si="565"/>
        <v>0.99999999994179234</v>
      </c>
      <c r="F9088">
        <v>71.099999999999994</v>
      </c>
      <c r="K9088" t="s">
        <v>18694</v>
      </c>
      <c r="L9088">
        <v>59</v>
      </c>
      <c r="N9088" t="s">
        <v>18802</v>
      </c>
      <c r="O9088" t="str">
        <f t="shared" si="566"/>
        <v xml:space="preserve">4-24-2012 9:51 </v>
      </c>
      <c r="P9088">
        <f t="shared" si="567"/>
        <v>0.99999999994179234</v>
      </c>
      <c r="Q9088">
        <v>53.1</v>
      </c>
      <c r="R9088">
        <v>1.0000000001164153</v>
      </c>
      <c r="S9088">
        <v>86</v>
      </c>
    </row>
    <row r="9089" spans="1:19" x14ac:dyDescent="0.25">
      <c r="A9089" t="s">
        <v>9120</v>
      </c>
      <c r="B9089">
        <v>73.900000000000006</v>
      </c>
      <c r="D9089" t="str">
        <f t="shared" si="564"/>
        <v xml:space="preserve">4-29-2011 14:51 </v>
      </c>
      <c r="E9089">
        <f t="shared" si="565"/>
        <v>1.0000000001164153</v>
      </c>
      <c r="F9089">
        <v>73.900000000000006</v>
      </c>
      <c r="K9089" t="s">
        <v>18695</v>
      </c>
      <c r="L9089">
        <v>59</v>
      </c>
      <c r="N9089" t="s">
        <v>18803</v>
      </c>
      <c r="O9089" t="str">
        <f t="shared" si="566"/>
        <v xml:space="preserve">4-24-2012 8:51 </v>
      </c>
      <c r="P9089">
        <f t="shared" si="567"/>
        <v>1.0000000001164153</v>
      </c>
      <c r="Q9089">
        <v>48</v>
      </c>
      <c r="R9089">
        <v>0.99999999994179234</v>
      </c>
      <c r="S9089">
        <v>86</v>
      </c>
    </row>
    <row r="9090" spans="1:19" x14ac:dyDescent="0.25">
      <c r="A9090" t="s">
        <v>9121</v>
      </c>
      <c r="B9090">
        <v>73</v>
      </c>
      <c r="D9090" t="str">
        <f t="shared" si="564"/>
        <v xml:space="preserve">4-29-2011 13:51 </v>
      </c>
      <c r="E9090">
        <f t="shared" si="565"/>
        <v>0.99999999994179234</v>
      </c>
      <c r="F9090">
        <v>73</v>
      </c>
      <c r="K9090" t="s">
        <v>18696</v>
      </c>
      <c r="L9090">
        <v>59</v>
      </c>
      <c r="N9090" t="s">
        <v>18804</v>
      </c>
      <c r="O9090" t="str">
        <f t="shared" si="566"/>
        <v xml:space="preserve">4-24-2012 7:51 </v>
      </c>
      <c r="P9090">
        <f t="shared" si="567"/>
        <v>0.99999999994179234</v>
      </c>
      <c r="Q9090">
        <v>39.9</v>
      </c>
      <c r="R9090">
        <v>0.99999999994179234</v>
      </c>
      <c r="S9090">
        <v>86</v>
      </c>
    </row>
    <row r="9091" spans="1:19" x14ac:dyDescent="0.25">
      <c r="A9091" t="s">
        <v>9122</v>
      </c>
      <c r="B9091">
        <v>72</v>
      </c>
      <c r="D9091" t="str">
        <f t="shared" ref="D9091:D9154" si="568">LEFT(A9091,LEN(A9091)-3)</f>
        <v xml:space="preserve">4-29-2011 12:51 </v>
      </c>
      <c r="E9091">
        <f t="shared" ref="E9091:E9154" si="569">(D9091-D9092)*24</f>
        <v>0.99999999994179234</v>
      </c>
      <c r="F9091">
        <v>72</v>
      </c>
      <c r="K9091" t="s">
        <v>18697</v>
      </c>
      <c r="L9091">
        <v>57.9</v>
      </c>
      <c r="N9091" t="s">
        <v>18805</v>
      </c>
      <c r="O9091" t="str">
        <f t="shared" ref="O9091:O9154" si="570">LEFT(N9091,LEN(N9091)-3)</f>
        <v xml:space="preserve">4-24-2012 6:51 </v>
      </c>
      <c r="P9091">
        <f t="shared" ref="P9091:P9154" si="571">(O9091-O9092)*24</f>
        <v>0.99999999994179234</v>
      </c>
      <c r="Q9091">
        <v>36</v>
      </c>
      <c r="R9091">
        <v>1.0000000001164153</v>
      </c>
      <c r="S9091">
        <v>86</v>
      </c>
    </row>
    <row r="9092" spans="1:19" x14ac:dyDescent="0.25">
      <c r="A9092" t="s">
        <v>9123</v>
      </c>
      <c r="B9092">
        <v>71.099999999999994</v>
      </c>
      <c r="D9092" t="str">
        <f t="shared" si="568"/>
        <v xml:space="preserve">4-29-2011 11:51 </v>
      </c>
      <c r="E9092">
        <f t="shared" si="569"/>
        <v>1.0000000001164153</v>
      </c>
      <c r="F9092">
        <v>71.099999999999994</v>
      </c>
      <c r="K9092" t="s">
        <v>18698</v>
      </c>
      <c r="L9092">
        <v>57.9</v>
      </c>
      <c r="N9092" t="s">
        <v>18806</v>
      </c>
      <c r="O9092" t="str">
        <f t="shared" si="570"/>
        <v xml:space="preserve">4-24-2012 5:51 </v>
      </c>
      <c r="P9092">
        <f t="shared" si="571"/>
        <v>1.0000000001164153</v>
      </c>
      <c r="Q9092">
        <v>36</v>
      </c>
      <c r="R9092">
        <v>0.99999999994179234</v>
      </c>
      <c r="S9092">
        <v>86</v>
      </c>
    </row>
    <row r="9093" spans="1:19" x14ac:dyDescent="0.25">
      <c r="A9093" t="s">
        <v>9124</v>
      </c>
      <c r="B9093">
        <v>69.099999999999994</v>
      </c>
      <c r="D9093" t="str">
        <f t="shared" si="568"/>
        <v xml:space="preserve">4-29-2011 10:51 </v>
      </c>
      <c r="E9093">
        <f t="shared" si="569"/>
        <v>0.99999999994179234</v>
      </c>
      <c r="F9093">
        <v>69.099999999999994</v>
      </c>
      <c r="K9093" t="s">
        <v>18699</v>
      </c>
      <c r="L9093">
        <v>57</v>
      </c>
      <c r="N9093" t="s">
        <v>18807</v>
      </c>
      <c r="O9093" t="str">
        <f t="shared" si="570"/>
        <v xml:space="preserve">4-24-2012 4:51 </v>
      </c>
      <c r="P9093">
        <f t="shared" si="571"/>
        <v>0.99999999994179234</v>
      </c>
      <c r="Q9093">
        <v>37</v>
      </c>
      <c r="R9093">
        <v>1.0000000001164153</v>
      </c>
      <c r="S9093">
        <v>86</v>
      </c>
    </row>
    <row r="9094" spans="1:19" x14ac:dyDescent="0.25">
      <c r="A9094" t="s">
        <v>9125</v>
      </c>
      <c r="B9094">
        <v>64.900000000000006</v>
      </c>
      <c r="D9094" t="str">
        <f t="shared" si="568"/>
        <v xml:space="preserve">4-29-2011 9:51 </v>
      </c>
      <c r="E9094">
        <f t="shared" si="569"/>
        <v>0.99999999994179234</v>
      </c>
      <c r="F9094">
        <v>64.900000000000006</v>
      </c>
      <c r="K9094" t="s">
        <v>18700</v>
      </c>
      <c r="L9094">
        <v>57</v>
      </c>
      <c r="N9094" t="s">
        <v>18808</v>
      </c>
      <c r="O9094" t="str">
        <f t="shared" si="570"/>
        <v xml:space="preserve">4-24-2012 3:51 </v>
      </c>
      <c r="P9094">
        <f t="shared" si="571"/>
        <v>0.99999999994179234</v>
      </c>
      <c r="Q9094">
        <v>37.9</v>
      </c>
      <c r="R9094">
        <v>1.0000000001164153</v>
      </c>
      <c r="S9094">
        <v>86</v>
      </c>
    </row>
    <row r="9095" spans="1:19" x14ac:dyDescent="0.25">
      <c r="A9095" t="s">
        <v>9126</v>
      </c>
      <c r="B9095">
        <v>62.1</v>
      </c>
      <c r="D9095" t="str">
        <f t="shared" si="568"/>
        <v xml:space="preserve">4-29-2011 8:51 </v>
      </c>
      <c r="E9095">
        <f t="shared" si="569"/>
        <v>1.0000000001164153</v>
      </c>
      <c r="F9095">
        <v>62.1</v>
      </c>
      <c r="K9095" t="s">
        <v>18701</v>
      </c>
      <c r="L9095">
        <v>55.9</v>
      </c>
      <c r="N9095" t="s">
        <v>18809</v>
      </c>
      <c r="O9095" t="str">
        <f t="shared" si="570"/>
        <v xml:space="preserve">4-24-2012 2:51 </v>
      </c>
      <c r="P9095">
        <f t="shared" si="571"/>
        <v>1.0000000001164153</v>
      </c>
      <c r="Q9095">
        <v>39</v>
      </c>
      <c r="R9095">
        <v>0.99999999994179234</v>
      </c>
      <c r="S9095">
        <v>86</v>
      </c>
    </row>
    <row r="9096" spans="1:19" x14ac:dyDescent="0.25">
      <c r="A9096" t="s">
        <v>9127</v>
      </c>
      <c r="B9096">
        <v>57</v>
      </c>
      <c r="D9096" t="str">
        <f t="shared" si="568"/>
        <v xml:space="preserve">4-29-2011 7:51 </v>
      </c>
      <c r="E9096">
        <f t="shared" si="569"/>
        <v>0.99999999994179234</v>
      </c>
      <c r="F9096">
        <v>57</v>
      </c>
      <c r="K9096" t="s">
        <v>18702</v>
      </c>
      <c r="L9096">
        <v>55.4</v>
      </c>
      <c r="N9096" t="s">
        <v>18810</v>
      </c>
      <c r="O9096" t="str">
        <f t="shared" si="570"/>
        <v xml:space="preserve">4-24-2012 1:51 </v>
      </c>
      <c r="P9096">
        <f t="shared" si="571"/>
        <v>0.99999999994179234</v>
      </c>
      <c r="Q9096">
        <v>41</v>
      </c>
      <c r="R9096">
        <v>0.99999999994179234</v>
      </c>
      <c r="S9096">
        <v>86</v>
      </c>
    </row>
    <row r="9097" spans="1:19" x14ac:dyDescent="0.25">
      <c r="A9097" t="s">
        <v>9128</v>
      </c>
      <c r="B9097">
        <v>53.1</v>
      </c>
      <c r="D9097" t="str">
        <f t="shared" si="568"/>
        <v xml:space="preserve">4-29-2011 6:51 </v>
      </c>
      <c r="E9097">
        <f t="shared" si="569"/>
        <v>0.99999999994179234</v>
      </c>
      <c r="F9097">
        <v>53.1</v>
      </c>
      <c r="K9097" t="s">
        <v>18703</v>
      </c>
      <c r="L9097">
        <v>55</v>
      </c>
      <c r="N9097" t="s">
        <v>18811</v>
      </c>
      <c r="O9097" t="str">
        <f t="shared" si="570"/>
        <v xml:space="preserve">4-24-2012 0:51 </v>
      </c>
      <c r="P9097">
        <f t="shared" si="571"/>
        <v>0.99999999994179234</v>
      </c>
      <c r="Q9097">
        <v>39.9</v>
      </c>
      <c r="R9097">
        <v>0.99999999994179234</v>
      </c>
      <c r="S9097">
        <v>86</v>
      </c>
    </row>
    <row r="9098" spans="1:19" x14ac:dyDescent="0.25">
      <c r="A9098" t="s">
        <v>9129</v>
      </c>
      <c r="B9098">
        <v>55.9</v>
      </c>
      <c r="D9098" t="str">
        <f t="shared" si="568"/>
        <v xml:space="preserve">4-29-2011 5:51 </v>
      </c>
      <c r="E9098">
        <f t="shared" si="569"/>
        <v>1.0000000001164153</v>
      </c>
      <c r="F9098">
        <v>55.9</v>
      </c>
      <c r="K9098" t="s">
        <v>18704</v>
      </c>
      <c r="L9098">
        <v>54</v>
      </c>
      <c r="N9098" t="s">
        <v>18812</v>
      </c>
      <c r="O9098" t="str">
        <f t="shared" si="570"/>
        <v xml:space="preserve">4-23-2012 23:51 </v>
      </c>
      <c r="P9098">
        <f t="shared" si="571"/>
        <v>1.0000000001164153</v>
      </c>
      <c r="Q9098">
        <v>42.1</v>
      </c>
      <c r="R9098">
        <v>0.99999999994179234</v>
      </c>
      <c r="S9098">
        <v>86</v>
      </c>
    </row>
    <row r="9099" spans="1:19" x14ac:dyDescent="0.25">
      <c r="A9099" t="s">
        <v>9130</v>
      </c>
      <c r="B9099">
        <v>53.1</v>
      </c>
      <c r="D9099" t="str">
        <f t="shared" si="568"/>
        <v xml:space="preserve">4-29-2011 4:51 </v>
      </c>
      <c r="E9099">
        <f t="shared" si="569"/>
        <v>0.99999999994179234</v>
      </c>
      <c r="F9099">
        <v>53.1</v>
      </c>
      <c r="K9099" t="s">
        <v>18705</v>
      </c>
      <c r="L9099">
        <v>57</v>
      </c>
      <c r="N9099" t="s">
        <v>18813</v>
      </c>
      <c r="O9099" t="str">
        <f t="shared" si="570"/>
        <v xml:space="preserve">4-23-2012 22:51 </v>
      </c>
      <c r="P9099">
        <f t="shared" si="571"/>
        <v>0.99999999994179234</v>
      </c>
      <c r="Q9099">
        <v>43</v>
      </c>
      <c r="R9099">
        <v>0.99999999994179234</v>
      </c>
      <c r="S9099">
        <v>86</v>
      </c>
    </row>
    <row r="9100" spans="1:19" x14ac:dyDescent="0.25">
      <c r="A9100" t="s">
        <v>9131</v>
      </c>
      <c r="B9100">
        <v>55.9</v>
      </c>
      <c r="D9100" t="str">
        <f t="shared" si="568"/>
        <v xml:space="preserve">4-29-2011 3:51 </v>
      </c>
      <c r="E9100">
        <f t="shared" si="569"/>
        <v>0.99999999994179234</v>
      </c>
      <c r="F9100">
        <v>55.9</v>
      </c>
      <c r="K9100" t="s">
        <v>18706</v>
      </c>
      <c r="L9100">
        <v>57.9</v>
      </c>
      <c r="N9100" t="s">
        <v>18814</v>
      </c>
      <c r="O9100" t="str">
        <f t="shared" si="570"/>
        <v xml:space="preserve">4-23-2012 21:51 </v>
      </c>
      <c r="P9100">
        <f t="shared" si="571"/>
        <v>0.99999999994179234</v>
      </c>
      <c r="Q9100">
        <v>44.1</v>
      </c>
      <c r="R9100">
        <v>0.99999999994179234</v>
      </c>
      <c r="S9100">
        <v>86</v>
      </c>
    </row>
    <row r="9101" spans="1:19" x14ac:dyDescent="0.25">
      <c r="A9101" t="s">
        <v>9132</v>
      </c>
      <c r="B9101">
        <v>61</v>
      </c>
      <c r="D9101" t="str">
        <f t="shared" si="568"/>
        <v xml:space="preserve">4-29-2011 2:51 </v>
      </c>
      <c r="E9101">
        <f t="shared" si="569"/>
        <v>1.0000000001164153</v>
      </c>
      <c r="F9101">
        <v>61</v>
      </c>
      <c r="K9101" t="s">
        <v>18707</v>
      </c>
      <c r="L9101">
        <v>59</v>
      </c>
      <c r="N9101" t="s">
        <v>18815</v>
      </c>
      <c r="O9101" t="str">
        <f t="shared" si="570"/>
        <v xml:space="preserve">4-23-2012 20:51 </v>
      </c>
      <c r="P9101">
        <f t="shared" si="571"/>
        <v>1.0000000001164153</v>
      </c>
      <c r="Q9101">
        <v>46</v>
      </c>
      <c r="R9101">
        <v>0.99999999994179234</v>
      </c>
      <c r="S9101">
        <v>86</v>
      </c>
    </row>
    <row r="9102" spans="1:19" x14ac:dyDescent="0.25">
      <c r="A9102" t="s">
        <v>9133</v>
      </c>
      <c r="B9102">
        <v>62.1</v>
      </c>
      <c r="D9102" t="str">
        <f t="shared" si="568"/>
        <v xml:space="preserve">4-29-2011 1:51 </v>
      </c>
      <c r="E9102">
        <f t="shared" si="569"/>
        <v>0.99999999994179234</v>
      </c>
      <c r="F9102">
        <v>62.1</v>
      </c>
      <c r="K9102" t="s">
        <v>18708</v>
      </c>
      <c r="L9102">
        <v>59</v>
      </c>
      <c r="N9102" t="s">
        <v>18816</v>
      </c>
      <c r="O9102" t="str">
        <f t="shared" si="570"/>
        <v xml:space="preserve">4-23-2012 19:51 </v>
      </c>
      <c r="P9102">
        <f t="shared" si="571"/>
        <v>0.99999999994179234</v>
      </c>
      <c r="Q9102">
        <v>46.9</v>
      </c>
      <c r="R9102">
        <v>1.0000000001164153</v>
      </c>
      <c r="S9102">
        <v>86</v>
      </c>
    </row>
    <row r="9103" spans="1:19" x14ac:dyDescent="0.25">
      <c r="A9103" t="s">
        <v>9134</v>
      </c>
      <c r="B9103">
        <v>61</v>
      </c>
      <c r="D9103" t="str">
        <f t="shared" si="568"/>
        <v xml:space="preserve">4-29-2011 0:51 </v>
      </c>
      <c r="E9103">
        <f t="shared" si="569"/>
        <v>0.99999999994179234</v>
      </c>
      <c r="F9103">
        <v>61</v>
      </c>
      <c r="K9103" t="s">
        <v>18709</v>
      </c>
      <c r="L9103">
        <v>62.1</v>
      </c>
      <c r="N9103" t="s">
        <v>18817</v>
      </c>
      <c r="O9103" t="str">
        <f t="shared" si="570"/>
        <v xml:space="preserve">4-23-2012 18:51 </v>
      </c>
      <c r="P9103">
        <f t="shared" si="571"/>
        <v>0.99999999994179234</v>
      </c>
      <c r="Q9103">
        <v>46.9</v>
      </c>
      <c r="R9103">
        <v>0.99999999994179234</v>
      </c>
      <c r="S9103">
        <v>86</v>
      </c>
    </row>
    <row r="9104" spans="1:19" x14ac:dyDescent="0.25">
      <c r="A9104" t="s">
        <v>9135</v>
      </c>
      <c r="B9104">
        <v>66.900000000000006</v>
      </c>
      <c r="D9104" t="str">
        <f t="shared" si="568"/>
        <v xml:space="preserve">4-28-2011 23:51 </v>
      </c>
      <c r="E9104">
        <f t="shared" si="569"/>
        <v>1.0000000001164153</v>
      </c>
      <c r="F9104">
        <v>66.900000000000006</v>
      </c>
      <c r="K9104" t="s">
        <v>18710</v>
      </c>
      <c r="L9104">
        <v>63</v>
      </c>
      <c r="N9104" t="s">
        <v>18818</v>
      </c>
      <c r="O9104" t="str">
        <f t="shared" si="570"/>
        <v xml:space="preserve">4-23-2012 17:51 </v>
      </c>
      <c r="P9104">
        <f t="shared" si="571"/>
        <v>1.0000000001164153</v>
      </c>
      <c r="Q9104">
        <v>48</v>
      </c>
      <c r="R9104">
        <v>1.0000000001164153</v>
      </c>
      <c r="S9104">
        <v>86</v>
      </c>
    </row>
    <row r="9105" spans="1:19" x14ac:dyDescent="0.25">
      <c r="A9105" t="s">
        <v>9136</v>
      </c>
      <c r="B9105">
        <v>69.099999999999994</v>
      </c>
      <c r="D9105" t="str">
        <f t="shared" si="568"/>
        <v xml:space="preserve">4-28-2011 22:51 </v>
      </c>
      <c r="E9105">
        <f t="shared" si="569"/>
        <v>0.99999999994179234</v>
      </c>
      <c r="F9105">
        <v>69.099999999999994</v>
      </c>
      <c r="K9105" t="s">
        <v>18711</v>
      </c>
      <c r="L9105">
        <v>63</v>
      </c>
      <c r="N9105" t="s">
        <v>18819</v>
      </c>
      <c r="O9105" t="str">
        <f t="shared" si="570"/>
        <v xml:space="preserve">4-23-2012 16:51 </v>
      </c>
      <c r="P9105">
        <f t="shared" si="571"/>
        <v>0.99999999994179234</v>
      </c>
      <c r="Q9105">
        <v>46.9</v>
      </c>
      <c r="R9105">
        <v>0.99999999994179234</v>
      </c>
      <c r="S9105">
        <v>86</v>
      </c>
    </row>
    <row r="9106" spans="1:19" x14ac:dyDescent="0.25">
      <c r="A9106" t="s">
        <v>9137</v>
      </c>
      <c r="B9106">
        <v>71.099999999999994</v>
      </c>
      <c r="D9106" t="str">
        <f t="shared" si="568"/>
        <v xml:space="preserve">4-28-2011 21:51 </v>
      </c>
      <c r="E9106">
        <f t="shared" si="569"/>
        <v>0.99999999994179234</v>
      </c>
      <c r="F9106">
        <v>71.099999999999994</v>
      </c>
      <c r="K9106" t="s">
        <v>18712</v>
      </c>
      <c r="L9106">
        <v>63</v>
      </c>
      <c r="N9106" t="s">
        <v>18820</v>
      </c>
      <c r="O9106" t="str">
        <f t="shared" si="570"/>
        <v xml:space="preserve">4-23-2012 15:51 </v>
      </c>
      <c r="P9106">
        <f t="shared" si="571"/>
        <v>0.99999999994179234</v>
      </c>
      <c r="Q9106">
        <v>48</v>
      </c>
      <c r="R9106">
        <v>0.99999999994179234</v>
      </c>
      <c r="S9106">
        <v>86</v>
      </c>
    </row>
    <row r="9107" spans="1:19" x14ac:dyDescent="0.25">
      <c r="A9107" t="s">
        <v>9138</v>
      </c>
      <c r="B9107">
        <v>70</v>
      </c>
      <c r="D9107" t="str">
        <f t="shared" si="568"/>
        <v xml:space="preserve">4-28-2011 20:51 </v>
      </c>
      <c r="E9107">
        <f t="shared" si="569"/>
        <v>1.0000000001164153</v>
      </c>
      <c r="F9107">
        <v>70</v>
      </c>
      <c r="K9107" t="s">
        <v>18713</v>
      </c>
      <c r="L9107">
        <v>66</v>
      </c>
      <c r="N9107" t="s">
        <v>18821</v>
      </c>
      <c r="O9107" t="str">
        <f t="shared" si="570"/>
        <v xml:space="preserve">4-23-2012 14:51 </v>
      </c>
      <c r="P9107">
        <f t="shared" si="571"/>
        <v>1.0000000001164153</v>
      </c>
      <c r="Q9107">
        <v>46.9</v>
      </c>
      <c r="R9107">
        <v>1.0000000001164153</v>
      </c>
      <c r="S9107">
        <v>86</v>
      </c>
    </row>
    <row r="9108" spans="1:19" x14ac:dyDescent="0.25">
      <c r="A9108" t="s">
        <v>9139</v>
      </c>
      <c r="B9108">
        <v>72</v>
      </c>
      <c r="D9108" t="str">
        <f t="shared" si="568"/>
        <v xml:space="preserve">4-28-2011 19:51 </v>
      </c>
      <c r="E9108">
        <f t="shared" si="569"/>
        <v>0.99999999994179234</v>
      </c>
      <c r="F9108">
        <v>72</v>
      </c>
      <c r="K9108" t="s">
        <v>18714</v>
      </c>
      <c r="L9108">
        <v>66.900000000000006</v>
      </c>
      <c r="N9108" t="s">
        <v>18822</v>
      </c>
      <c r="O9108" t="str">
        <f t="shared" si="570"/>
        <v xml:space="preserve">4-23-2012 13:51 </v>
      </c>
      <c r="P9108">
        <f t="shared" si="571"/>
        <v>0.99999999994179234</v>
      </c>
      <c r="Q9108">
        <v>50</v>
      </c>
      <c r="R9108">
        <v>0.99999999994179234</v>
      </c>
      <c r="S9108">
        <v>86</v>
      </c>
    </row>
    <row r="9109" spans="1:19" x14ac:dyDescent="0.25">
      <c r="A9109" t="s">
        <v>9140</v>
      </c>
      <c r="B9109">
        <v>75.900000000000006</v>
      </c>
      <c r="D9109" t="str">
        <f t="shared" si="568"/>
        <v xml:space="preserve">4-28-2011 18:51 </v>
      </c>
      <c r="E9109">
        <f t="shared" si="569"/>
        <v>0.99999999994179234</v>
      </c>
      <c r="F9109">
        <v>75.900000000000006</v>
      </c>
      <c r="K9109" t="s">
        <v>18715</v>
      </c>
      <c r="L9109">
        <v>72</v>
      </c>
      <c r="N9109" t="s">
        <v>18823</v>
      </c>
      <c r="O9109" t="str">
        <f t="shared" si="570"/>
        <v xml:space="preserve">4-23-2012 12:51 </v>
      </c>
      <c r="P9109">
        <f t="shared" si="571"/>
        <v>0.99999999994179234</v>
      </c>
      <c r="Q9109">
        <v>50</v>
      </c>
      <c r="R9109">
        <v>0.99999999994179234</v>
      </c>
      <c r="S9109">
        <v>86</v>
      </c>
    </row>
    <row r="9110" spans="1:19" x14ac:dyDescent="0.25">
      <c r="A9110" t="s">
        <v>9141</v>
      </c>
      <c r="B9110">
        <v>75.900000000000006</v>
      </c>
      <c r="D9110" t="str">
        <f t="shared" si="568"/>
        <v xml:space="preserve">4-28-2011 17:51 </v>
      </c>
      <c r="E9110">
        <f t="shared" si="569"/>
        <v>1.0000000001164153</v>
      </c>
      <c r="F9110">
        <v>75.900000000000006</v>
      </c>
      <c r="K9110" t="s">
        <v>18716</v>
      </c>
      <c r="L9110">
        <v>75</v>
      </c>
      <c r="N9110" t="s">
        <v>18824</v>
      </c>
      <c r="O9110" t="str">
        <f t="shared" si="570"/>
        <v xml:space="preserve">4-23-2012 11:51 </v>
      </c>
      <c r="P9110">
        <f t="shared" si="571"/>
        <v>1.0000000001164153</v>
      </c>
      <c r="Q9110">
        <v>48.9</v>
      </c>
      <c r="R9110">
        <v>0.99999999994179234</v>
      </c>
      <c r="S9110">
        <v>86</v>
      </c>
    </row>
    <row r="9111" spans="1:19" x14ac:dyDescent="0.25">
      <c r="A9111" t="s">
        <v>9142</v>
      </c>
      <c r="B9111">
        <v>77</v>
      </c>
      <c r="D9111" t="str">
        <f t="shared" si="568"/>
        <v xml:space="preserve">4-28-2011 16:51 </v>
      </c>
      <c r="E9111">
        <f t="shared" si="569"/>
        <v>0.99999999994179234</v>
      </c>
      <c r="F9111">
        <v>77</v>
      </c>
      <c r="K9111" t="s">
        <v>18717</v>
      </c>
      <c r="L9111">
        <v>75.900000000000006</v>
      </c>
      <c r="N9111" t="s">
        <v>18825</v>
      </c>
      <c r="O9111" t="str">
        <f t="shared" si="570"/>
        <v xml:space="preserve">4-23-2012 10:51 </v>
      </c>
      <c r="P9111">
        <f t="shared" si="571"/>
        <v>0.99999999994179234</v>
      </c>
      <c r="Q9111">
        <v>48.9</v>
      </c>
      <c r="R9111">
        <v>1.0000000001164153</v>
      </c>
      <c r="S9111">
        <v>86</v>
      </c>
    </row>
    <row r="9112" spans="1:19" x14ac:dyDescent="0.25">
      <c r="A9112" t="s">
        <v>9143</v>
      </c>
      <c r="B9112">
        <v>73.900000000000006</v>
      </c>
      <c r="D9112" t="str">
        <f t="shared" si="568"/>
        <v xml:space="preserve">4-28-2011 15:51 </v>
      </c>
      <c r="E9112">
        <f t="shared" si="569"/>
        <v>0.99999999994179234</v>
      </c>
      <c r="F9112">
        <v>73.900000000000006</v>
      </c>
      <c r="K9112" t="s">
        <v>18718</v>
      </c>
      <c r="L9112">
        <v>75.900000000000006</v>
      </c>
      <c r="N9112" t="s">
        <v>18826</v>
      </c>
      <c r="O9112" t="str">
        <f t="shared" si="570"/>
        <v xml:space="preserve">4-23-2012 9:51 </v>
      </c>
      <c r="P9112">
        <f t="shared" si="571"/>
        <v>0.99999999994179234</v>
      </c>
      <c r="Q9112">
        <v>48.9</v>
      </c>
      <c r="R9112">
        <v>0.99999999994179234</v>
      </c>
      <c r="S9112">
        <v>86</v>
      </c>
    </row>
    <row r="9113" spans="1:19" x14ac:dyDescent="0.25">
      <c r="A9113" t="s">
        <v>9144</v>
      </c>
      <c r="B9113">
        <v>72</v>
      </c>
      <c r="D9113" t="str">
        <f t="shared" si="568"/>
        <v xml:space="preserve">4-28-2011 14:51 </v>
      </c>
      <c r="E9113">
        <f t="shared" si="569"/>
        <v>1.0000000001164153</v>
      </c>
      <c r="F9113">
        <v>72</v>
      </c>
      <c r="K9113" t="s">
        <v>18719</v>
      </c>
      <c r="L9113">
        <v>75.900000000000006</v>
      </c>
      <c r="N9113" t="s">
        <v>18827</v>
      </c>
      <c r="O9113" t="str">
        <f t="shared" si="570"/>
        <v xml:space="preserve">4-23-2012 8:51 </v>
      </c>
      <c r="P9113">
        <f t="shared" si="571"/>
        <v>1.0000000001164153</v>
      </c>
      <c r="Q9113">
        <v>46</v>
      </c>
      <c r="R9113">
        <v>0.99999999994179234</v>
      </c>
      <c r="S9113">
        <v>86</v>
      </c>
    </row>
    <row r="9114" spans="1:19" x14ac:dyDescent="0.25">
      <c r="A9114" t="s">
        <v>9145</v>
      </c>
      <c r="B9114">
        <v>71.099999999999994</v>
      </c>
      <c r="D9114" t="str">
        <f t="shared" si="568"/>
        <v xml:space="preserve">4-28-2011 13:51 </v>
      </c>
      <c r="E9114">
        <f t="shared" si="569"/>
        <v>0.99999999994179234</v>
      </c>
      <c r="F9114">
        <v>71.099999999999994</v>
      </c>
      <c r="K9114" t="s">
        <v>18720</v>
      </c>
      <c r="L9114">
        <v>73.900000000000006</v>
      </c>
      <c r="N9114" t="s">
        <v>18828</v>
      </c>
      <c r="O9114" t="str">
        <f t="shared" si="570"/>
        <v xml:space="preserve">4-23-2012 7:51 </v>
      </c>
      <c r="P9114">
        <f t="shared" si="571"/>
        <v>0.99999999994179234</v>
      </c>
      <c r="Q9114">
        <v>45</v>
      </c>
      <c r="R9114">
        <v>0.45000000006984919</v>
      </c>
      <c r="S9114">
        <v>86</v>
      </c>
    </row>
    <row r="9115" spans="1:19" x14ac:dyDescent="0.25">
      <c r="A9115" t="s">
        <v>9146</v>
      </c>
      <c r="B9115">
        <v>69.099999999999994</v>
      </c>
      <c r="D9115" t="str">
        <f t="shared" si="568"/>
        <v xml:space="preserve">4-28-2011 12:51 </v>
      </c>
      <c r="E9115">
        <f t="shared" si="569"/>
        <v>0.31666666665114462</v>
      </c>
      <c r="F9115">
        <v>69.099999999999994</v>
      </c>
      <c r="K9115" t="s">
        <v>18721</v>
      </c>
      <c r="L9115">
        <v>73</v>
      </c>
      <c r="N9115" t="s">
        <v>18829</v>
      </c>
      <c r="O9115" t="str">
        <f t="shared" si="570"/>
        <v xml:space="preserve">4-23-2012 6:51 </v>
      </c>
      <c r="P9115">
        <f t="shared" si="571"/>
        <v>0.99999999994179234</v>
      </c>
      <c r="Q9115">
        <v>45</v>
      </c>
      <c r="R9115">
        <v>0.55000000004656613</v>
      </c>
      <c r="S9115">
        <v>86</v>
      </c>
    </row>
    <row r="9116" spans="1:19" x14ac:dyDescent="0.25">
      <c r="A9116" t="s">
        <v>9147</v>
      </c>
      <c r="B9116">
        <v>71.599999999999994</v>
      </c>
      <c r="D9116" t="str">
        <f t="shared" si="568"/>
        <v xml:space="preserve">4-28-2011 12:32 </v>
      </c>
      <c r="E9116">
        <f t="shared" si="569"/>
        <v>0.68333333329064772</v>
      </c>
      <c r="F9116">
        <v>71.599999999999994</v>
      </c>
      <c r="K9116" t="s">
        <v>18722</v>
      </c>
      <c r="L9116">
        <v>71.099999999999994</v>
      </c>
      <c r="N9116" t="s">
        <v>18830</v>
      </c>
      <c r="O9116" t="str">
        <f t="shared" si="570"/>
        <v xml:space="preserve">4-23-2012 5:51 </v>
      </c>
      <c r="P9116">
        <f t="shared" si="571"/>
        <v>1.0000000001164153</v>
      </c>
      <c r="Q9116">
        <v>46</v>
      </c>
      <c r="R9116">
        <v>0.99999999994179234</v>
      </c>
      <c r="S9116">
        <v>86</v>
      </c>
    </row>
    <row r="9117" spans="1:19" x14ac:dyDescent="0.25">
      <c r="A9117" t="s">
        <v>9148</v>
      </c>
      <c r="B9117">
        <v>75.900000000000006</v>
      </c>
      <c r="D9117" t="str">
        <f t="shared" si="568"/>
        <v xml:space="preserve">4-28-2011 11:51 </v>
      </c>
      <c r="E9117">
        <f t="shared" si="569"/>
        <v>1.0000000001164153</v>
      </c>
      <c r="F9117">
        <v>75.900000000000006</v>
      </c>
      <c r="K9117" t="s">
        <v>18723</v>
      </c>
      <c r="L9117">
        <v>70</v>
      </c>
      <c r="N9117" t="s">
        <v>18831</v>
      </c>
      <c r="O9117" t="str">
        <f t="shared" si="570"/>
        <v xml:space="preserve">4-23-2012 4:51 </v>
      </c>
      <c r="P9117">
        <f t="shared" si="571"/>
        <v>0.99999999994179234</v>
      </c>
      <c r="Q9117">
        <v>46</v>
      </c>
      <c r="R9117">
        <v>0.99999999994179234</v>
      </c>
      <c r="S9117">
        <v>86</v>
      </c>
    </row>
    <row r="9118" spans="1:19" x14ac:dyDescent="0.25">
      <c r="A9118" t="s">
        <v>9149</v>
      </c>
      <c r="B9118">
        <v>75.900000000000006</v>
      </c>
      <c r="D9118" t="str">
        <f t="shared" si="568"/>
        <v xml:space="preserve">4-28-2011 10:51 </v>
      </c>
      <c r="E9118">
        <f t="shared" si="569"/>
        <v>0.99999999994179234</v>
      </c>
      <c r="F9118">
        <v>75.900000000000006</v>
      </c>
      <c r="K9118" t="s">
        <v>18724</v>
      </c>
      <c r="L9118">
        <v>66.900000000000006</v>
      </c>
      <c r="N9118" t="s">
        <v>18832</v>
      </c>
      <c r="O9118" t="str">
        <f t="shared" si="570"/>
        <v xml:space="preserve">4-23-2012 3:51 </v>
      </c>
      <c r="P9118">
        <f t="shared" si="571"/>
        <v>0.99999999994179234</v>
      </c>
      <c r="Q9118">
        <v>46.9</v>
      </c>
      <c r="R9118">
        <v>0.99999999994179234</v>
      </c>
      <c r="S9118">
        <v>86</v>
      </c>
    </row>
    <row r="9119" spans="1:19" x14ac:dyDescent="0.25">
      <c r="A9119" t="s">
        <v>9150</v>
      </c>
      <c r="B9119">
        <v>75.900000000000006</v>
      </c>
      <c r="D9119" t="str">
        <f t="shared" si="568"/>
        <v xml:space="preserve">4-28-2011 9:51 </v>
      </c>
      <c r="E9119">
        <f t="shared" si="569"/>
        <v>0.99999999994179234</v>
      </c>
      <c r="F9119">
        <v>75.900000000000006</v>
      </c>
      <c r="K9119" t="s">
        <v>18725</v>
      </c>
      <c r="L9119">
        <v>66.900000000000006</v>
      </c>
      <c r="N9119" t="s">
        <v>18833</v>
      </c>
      <c r="O9119" t="str">
        <f t="shared" si="570"/>
        <v xml:space="preserve">4-23-2012 2:51 </v>
      </c>
      <c r="P9119">
        <f t="shared" si="571"/>
        <v>1.0000000001164153</v>
      </c>
      <c r="Q9119">
        <v>46.9</v>
      </c>
      <c r="R9119">
        <v>1.0000000001164153</v>
      </c>
      <c r="S9119">
        <v>86</v>
      </c>
    </row>
    <row r="9120" spans="1:19" x14ac:dyDescent="0.25">
      <c r="A9120" t="s">
        <v>9151</v>
      </c>
      <c r="B9120">
        <v>75.900000000000006</v>
      </c>
      <c r="D9120" t="str">
        <f t="shared" si="568"/>
        <v xml:space="preserve">4-28-2011 8:51 </v>
      </c>
      <c r="E9120">
        <f t="shared" si="569"/>
        <v>0.45000000006984919</v>
      </c>
      <c r="F9120">
        <v>75.900000000000006</v>
      </c>
      <c r="K9120" t="s">
        <v>18726</v>
      </c>
      <c r="L9120">
        <v>62.1</v>
      </c>
      <c r="N9120" t="s">
        <v>18834</v>
      </c>
      <c r="O9120" t="str">
        <f t="shared" si="570"/>
        <v xml:space="preserve">4-23-2012 1:51 </v>
      </c>
      <c r="P9120">
        <f t="shared" si="571"/>
        <v>0.99999999994179234</v>
      </c>
      <c r="Q9120">
        <v>48</v>
      </c>
      <c r="R9120">
        <v>0.99999999994179234</v>
      </c>
      <c r="S9120">
        <v>86</v>
      </c>
    </row>
    <row r="9121" spans="1:19" x14ac:dyDescent="0.25">
      <c r="A9121" t="s">
        <v>9152</v>
      </c>
      <c r="B9121">
        <v>75.2</v>
      </c>
      <c r="D9121" t="str">
        <f t="shared" si="568"/>
        <v xml:space="preserve">4-28-2011 8:24 </v>
      </c>
      <c r="E9121">
        <f t="shared" si="569"/>
        <v>0.55000000004656613</v>
      </c>
      <c r="F9121">
        <v>75.2</v>
      </c>
      <c r="K9121" t="s">
        <v>18727</v>
      </c>
      <c r="L9121">
        <v>59</v>
      </c>
      <c r="N9121" t="s">
        <v>18835</v>
      </c>
      <c r="O9121" t="str">
        <f t="shared" si="570"/>
        <v xml:space="preserve">4-23-2012 0:51 </v>
      </c>
      <c r="P9121">
        <f t="shared" si="571"/>
        <v>0.63333333330228925</v>
      </c>
      <c r="Q9121">
        <v>48</v>
      </c>
      <c r="R9121">
        <v>0.99999999994179234</v>
      </c>
      <c r="S9121">
        <v>86</v>
      </c>
    </row>
    <row r="9122" spans="1:19" x14ac:dyDescent="0.25">
      <c r="A9122" t="s">
        <v>9153</v>
      </c>
      <c r="B9122">
        <v>75</v>
      </c>
      <c r="D9122" t="str">
        <f t="shared" si="568"/>
        <v xml:space="preserve">4-28-2011 7:51 </v>
      </c>
      <c r="E9122">
        <f t="shared" si="569"/>
        <v>0.19999999995343387</v>
      </c>
      <c r="F9122">
        <v>75</v>
      </c>
      <c r="K9122" t="s">
        <v>18728</v>
      </c>
      <c r="L9122">
        <v>60.1</v>
      </c>
      <c r="N9122" t="s">
        <v>18836</v>
      </c>
      <c r="O9122" t="str">
        <f t="shared" si="570"/>
        <v xml:space="preserve">4-23-2012 0:13 </v>
      </c>
      <c r="P9122">
        <f t="shared" si="571"/>
        <v>0.36666666663950309</v>
      </c>
      <c r="Q9122">
        <v>48.2</v>
      </c>
      <c r="R9122">
        <v>1.0000000001164153</v>
      </c>
      <c r="S9122">
        <v>86</v>
      </c>
    </row>
    <row r="9123" spans="1:19" x14ac:dyDescent="0.25">
      <c r="A9123" t="s">
        <v>9154</v>
      </c>
      <c r="B9123">
        <v>75.2</v>
      </c>
      <c r="D9123" t="str">
        <f t="shared" si="568"/>
        <v xml:space="preserve">4-28-2011 7:39 </v>
      </c>
      <c r="E9123">
        <f t="shared" si="569"/>
        <v>0.79999999998835847</v>
      </c>
      <c r="F9123">
        <v>75.2</v>
      </c>
      <c r="K9123" t="s">
        <v>18729</v>
      </c>
      <c r="L9123">
        <v>62.1</v>
      </c>
      <c r="N9123" t="s">
        <v>18837</v>
      </c>
      <c r="O9123" t="str">
        <f t="shared" si="570"/>
        <v xml:space="preserve">4-22-2012 23:51 </v>
      </c>
      <c r="P9123">
        <f t="shared" si="571"/>
        <v>0.81666666670935228</v>
      </c>
      <c r="Q9123">
        <v>50</v>
      </c>
      <c r="R9123">
        <v>1.0000000001164153</v>
      </c>
      <c r="S9123">
        <v>86</v>
      </c>
    </row>
    <row r="9124" spans="1:19" x14ac:dyDescent="0.25">
      <c r="A9124" t="s">
        <v>9155</v>
      </c>
      <c r="B9124">
        <v>75</v>
      </c>
      <c r="D9124" t="str">
        <f t="shared" si="568"/>
        <v xml:space="preserve">4-28-2011 6:51 </v>
      </c>
      <c r="E9124">
        <f t="shared" si="569"/>
        <v>0.75</v>
      </c>
      <c r="F9124">
        <v>75</v>
      </c>
      <c r="K9124" t="s">
        <v>18730</v>
      </c>
      <c r="L9124">
        <v>64</v>
      </c>
      <c r="N9124" t="s">
        <v>18838</v>
      </c>
      <c r="O9124" t="str">
        <f t="shared" si="570"/>
        <v xml:space="preserve">4-22-2012 23:02 </v>
      </c>
      <c r="P9124">
        <f t="shared" si="571"/>
        <v>0.18333333340706304</v>
      </c>
      <c r="Q9124">
        <v>50</v>
      </c>
      <c r="R9124">
        <v>0.99999999994179234</v>
      </c>
      <c r="S9124">
        <v>86</v>
      </c>
    </row>
    <row r="9125" spans="1:19" x14ac:dyDescent="0.25">
      <c r="A9125" t="s">
        <v>9156</v>
      </c>
      <c r="B9125">
        <v>75.2</v>
      </c>
      <c r="D9125" t="str">
        <f t="shared" si="568"/>
        <v xml:space="preserve">4-28-2011 6:06 </v>
      </c>
      <c r="E9125">
        <f t="shared" si="569"/>
        <v>0.24999999994179234</v>
      </c>
      <c r="F9125">
        <v>75.2</v>
      </c>
      <c r="K9125" t="s">
        <v>18731</v>
      </c>
      <c r="L9125">
        <v>64.900000000000006</v>
      </c>
      <c r="N9125" t="s">
        <v>18839</v>
      </c>
      <c r="O9125" t="str">
        <f t="shared" si="570"/>
        <v xml:space="preserve">4-22-2012 22:51 </v>
      </c>
      <c r="P9125">
        <f t="shared" si="571"/>
        <v>0.99999999994179234</v>
      </c>
      <c r="Q9125">
        <v>50</v>
      </c>
      <c r="R9125">
        <v>0.99999999994179234</v>
      </c>
      <c r="S9125">
        <v>86</v>
      </c>
    </row>
    <row r="9126" spans="1:19" x14ac:dyDescent="0.25">
      <c r="A9126" t="s">
        <v>9157</v>
      </c>
      <c r="B9126">
        <v>75.900000000000006</v>
      </c>
      <c r="D9126" t="str">
        <f t="shared" si="568"/>
        <v xml:space="preserve">4-28-2011 5:51 </v>
      </c>
      <c r="E9126">
        <f t="shared" si="569"/>
        <v>0.21666666667442769</v>
      </c>
      <c r="F9126">
        <v>75.900000000000006</v>
      </c>
      <c r="K9126" t="s">
        <v>18732</v>
      </c>
      <c r="L9126">
        <v>64</v>
      </c>
      <c r="N9126" t="s">
        <v>18840</v>
      </c>
      <c r="O9126" t="str">
        <f t="shared" si="570"/>
        <v xml:space="preserve">4-22-2012 21:51 </v>
      </c>
      <c r="P9126">
        <f t="shared" si="571"/>
        <v>0.99999999994179234</v>
      </c>
      <c r="Q9126">
        <v>50</v>
      </c>
      <c r="R9126">
        <v>1.0000000001164153</v>
      </c>
      <c r="S9126">
        <v>86</v>
      </c>
    </row>
    <row r="9127" spans="1:19" x14ac:dyDescent="0.25">
      <c r="A9127" t="s">
        <v>9158</v>
      </c>
      <c r="B9127">
        <v>75.2</v>
      </c>
      <c r="D9127" t="str">
        <f t="shared" si="568"/>
        <v xml:space="preserve">4-28-2011 5:38 </v>
      </c>
      <c r="E9127">
        <f t="shared" si="569"/>
        <v>0.78333333344198763</v>
      </c>
      <c r="F9127">
        <v>75.2</v>
      </c>
      <c r="K9127" t="s">
        <v>18733</v>
      </c>
      <c r="L9127">
        <v>66.900000000000006</v>
      </c>
      <c r="N9127" t="s">
        <v>18841</v>
      </c>
      <c r="O9127" t="str">
        <f t="shared" si="570"/>
        <v xml:space="preserve">4-22-2012 20:51 </v>
      </c>
      <c r="P9127">
        <f t="shared" si="571"/>
        <v>1.0000000001164153</v>
      </c>
      <c r="Q9127">
        <v>51.1</v>
      </c>
      <c r="R9127">
        <v>0.79999999998835847</v>
      </c>
      <c r="S9127">
        <v>86</v>
      </c>
    </row>
    <row r="9128" spans="1:19" x14ac:dyDescent="0.25">
      <c r="A9128" t="s">
        <v>9159</v>
      </c>
      <c r="B9128">
        <v>75.900000000000006</v>
      </c>
      <c r="D9128" t="str">
        <f t="shared" si="568"/>
        <v xml:space="preserve">4-28-2011 4:51 </v>
      </c>
      <c r="E9128">
        <f t="shared" si="569"/>
        <v>0.99999999994179234</v>
      </c>
      <c r="F9128">
        <v>75.900000000000006</v>
      </c>
      <c r="K9128" t="s">
        <v>18734</v>
      </c>
      <c r="L9128">
        <v>66.900000000000006</v>
      </c>
      <c r="N9128" t="s">
        <v>18842</v>
      </c>
      <c r="O9128" t="str">
        <f t="shared" si="570"/>
        <v xml:space="preserve">4-22-2012 19:51 </v>
      </c>
      <c r="P9128">
        <f t="shared" si="571"/>
        <v>0.71666666655801237</v>
      </c>
      <c r="Q9128">
        <v>51.1</v>
      </c>
      <c r="R9128">
        <v>0.99999999994179234</v>
      </c>
      <c r="S9128">
        <v>86</v>
      </c>
    </row>
    <row r="9129" spans="1:19" x14ac:dyDescent="0.25">
      <c r="A9129" t="s">
        <v>9160</v>
      </c>
      <c r="B9129">
        <v>75.900000000000006</v>
      </c>
      <c r="D9129" t="str">
        <f t="shared" si="568"/>
        <v xml:space="preserve">4-28-2011 3:51 </v>
      </c>
      <c r="E9129">
        <f t="shared" si="569"/>
        <v>0.99999999994179234</v>
      </c>
      <c r="F9129">
        <v>75.900000000000006</v>
      </c>
      <c r="K9129" t="s">
        <v>18735</v>
      </c>
      <c r="L9129">
        <v>66.900000000000006</v>
      </c>
      <c r="N9129" t="s">
        <v>18843</v>
      </c>
      <c r="O9129" t="str">
        <f t="shared" si="570"/>
        <v xml:space="preserve">4-22-2012 19:08 </v>
      </c>
      <c r="P9129">
        <f t="shared" si="571"/>
        <v>0.28333333338377997</v>
      </c>
      <c r="Q9129">
        <v>51.8</v>
      </c>
      <c r="R9129">
        <v>1.0000000001164153</v>
      </c>
      <c r="S9129">
        <v>86</v>
      </c>
    </row>
    <row r="9130" spans="1:19" x14ac:dyDescent="0.25">
      <c r="A9130" t="s">
        <v>9161</v>
      </c>
      <c r="B9130">
        <v>75</v>
      </c>
      <c r="D9130" t="str">
        <f t="shared" si="568"/>
        <v xml:space="preserve">4-28-2011 2:51 </v>
      </c>
      <c r="E9130">
        <f t="shared" si="569"/>
        <v>1.0000000001164153</v>
      </c>
      <c r="F9130">
        <v>75</v>
      </c>
      <c r="K9130" t="s">
        <v>18736</v>
      </c>
      <c r="L9130">
        <v>68</v>
      </c>
      <c r="N9130" t="s">
        <v>18844</v>
      </c>
      <c r="O9130" t="str">
        <f t="shared" si="570"/>
        <v xml:space="preserve">4-22-2012 18:51 </v>
      </c>
      <c r="P9130">
        <f t="shared" si="571"/>
        <v>0.99999999994179234</v>
      </c>
      <c r="Q9130">
        <v>52</v>
      </c>
      <c r="R9130">
        <v>1.0000000001164153</v>
      </c>
      <c r="S9130">
        <v>86</v>
      </c>
    </row>
    <row r="9131" spans="1:19" x14ac:dyDescent="0.25">
      <c r="A9131" t="s">
        <v>9162</v>
      </c>
      <c r="B9131">
        <v>75</v>
      </c>
      <c r="D9131" t="str">
        <f t="shared" si="568"/>
        <v xml:space="preserve">4-28-2011 1:51 </v>
      </c>
      <c r="E9131">
        <f t="shared" si="569"/>
        <v>0.99999999994179234</v>
      </c>
      <c r="F9131">
        <v>75</v>
      </c>
      <c r="K9131" t="s">
        <v>18737</v>
      </c>
      <c r="L9131">
        <v>69.099999999999994</v>
      </c>
      <c r="N9131" t="s">
        <v>18845</v>
      </c>
      <c r="O9131" t="str">
        <f t="shared" si="570"/>
        <v xml:space="preserve">4-22-2012 17:51 </v>
      </c>
      <c r="P9131">
        <f t="shared" si="571"/>
        <v>1.0000000001164153</v>
      </c>
      <c r="Q9131">
        <v>53.1</v>
      </c>
      <c r="R9131">
        <v>0.76666666672099382</v>
      </c>
      <c r="S9131">
        <v>86</v>
      </c>
    </row>
    <row r="9132" spans="1:19" x14ac:dyDescent="0.25">
      <c r="A9132" t="s">
        <v>9163</v>
      </c>
      <c r="B9132">
        <v>75</v>
      </c>
      <c r="D9132" t="str">
        <f t="shared" si="568"/>
        <v xml:space="preserve">4-28-2011 0:51 </v>
      </c>
      <c r="E9132">
        <f t="shared" si="569"/>
        <v>0.99999999994179234</v>
      </c>
      <c r="F9132">
        <v>75</v>
      </c>
      <c r="K9132" t="s">
        <v>18738</v>
      </c>
      <c r="L9132">
        <v>71.099999999999994</v>
      </c>
      <c r="N9132" t="s">
        <v>18846</v>
      </c>
      <c r="O9132" t="str">
        <f t="shared" si="570"/>
        <v xml:space="preserve">4-22-2012 16:51 </v>
      </c>
      <c r="P9132">
        <f t="shared" si="571"/>
        <v>0.99999999994179234</v>
      </c>
      <c r="Q9132">
        <v>55</v>
      </c>
      <c r="R9132">
        <v>0.99999999994179234</v>
      </c>
      <c r="S9132">
        <v>86</v>
      </c>
    </row>
    <row r="9133" spans="1:19" x14ac:dyDescent="0.25">
      <c r="A9133" t="s">
        <v>9164</v>
      </c>
      <c r="B9133">
        <v>75.900000000000006</v>
      </c>
      <c r="D9133" t="str">
        <f t="shared" si="568"/>
        <v xml:space="preserve">4-27-2011 23:51 </v>
      </c>
      <c r="E9133">
        <f t="shared" si="569"/>
        <v>1.0000000001164153</v>
      </c>
      <c r="F9133">
        <v>75.900000000000006</v>
      </c>
      <c r="K9133" t="s">
        <v>18739</v>
      </c>
      <c r="L9133">
        <v>73.900000000000006</v>
      </c>
      <c r="N9133" t="s">
        <v>18847</v>
      </c>
      <c r="O9133" t="str">
        <f t="shared" si="570"/>
        <v xml:space="preserve">4-22-2012 15:51 </v>
      </c>
      <c r="P9133">
        <f t="shared" si="571"/>
        <v>0.99999999994179234</v>
      </c>
      <c r="Q9133">
        <v>55</v>
      </c>
      <c r="R9133">
        <v>1.0000000001164153</v>
      </c>
      <c r="S9133">
        <v>86</v>
      </c>
    </row>
    <row r="9134" spans="1:19" x14ac:dyDescent="0.25">
      <c r="A9134" t="s">
        <v>9165</v>
      </c>
      <c r="B9134">
        <v>75.900000000000006</v>
      </c>
      <c r="D9134" t="str">
        <f t="shared" si="568"/>
        <v xml:space="preserve">4-27-2011 22:51 </v>
      </c>
      <c r="E9134">
        <f t="shared" si="569"/>
        <v>0.99999999994179234</v>
      </c>
      <c r="F9134">
        <v>75.900000000000006</v>
      </c>
      <c r="K9134" t="s">
        <v>18740</v>
      </c>
      <c r="L9134">
        <v>75.900000000000006</v>
      </c>
      <c r="N9134" t="s">
        <v>18848</v>
      </c>
      <c r="O9134" t="str">
        <f t="shared" si="570"/>
        <v xml:space="preserve">4-22-2012 14:51 </v>
      </c>
      <c r="P9134">
        <f t="shared" si="571"/>
        <v>0.88333333341870457</v>
      </c>
      <c r="Q9134">
        <v>55</v>
      </c>
      <c r="R9134">
        <v>0.99999999994179234</v>
      </c>
      <c r="S9134">
        <v>86</v>
      </c>
    </row>
    <row r="9135" spans="1:19" x14ac:dyDescent="0.25">
      <c r="A9135" t="s">
        <v>9166</v>
      </c>
      <c r="B9135">
        <v>75.900000000000006</v>
      </c>
      <c r="D9135" t="str">
        <f t="shared" si="568"/>
        <v xml:space="preserve">4-27-2011 21:51 </v>
      </c>
      <c r="E9135">
        <f t="shared" si="569"/>
        <v>0.24999999994179234</v>
      </c>
      <c r="F9135">
        <v>75.900000000000006</v>
      </c>
      <c r="K9135" t="s">
        <v>18741</v>
      </c>
      <c r="L9135">
        <v>75.900000000000006</v>
      </c>
      <c r="N9135" t="s">
        <v>18849</v>
      </c>
      <c r="O9135" t="str">
        <f t="shared" si="570"/>
        <v xml:space="preserve">4-22-2012 13:58 </v>
      </c>
      <c r="P9135">
        <f t="shared" si="571"/>
        <v>0.11666666669771075</v>
      </c>
      <c r="Q9135">
        <v>55.4</v>
      </c>
      <c r="R9135">
        <v>0.99999999994179234</v>
      </c>
      <c r="S9135">
        <v>86</v>
      </c>
    </row>
    <row r="9136" spans="1:19" x14ac:dyDescent="0.25">
      <c r="A9136" t="s">
        <v>9167</v>
      </c>
      <c r="B9136">
        <v>75.2</v>
      </c>
      <c r="D9136" t="str">
        <f t="shared" si="568"/>
        <v xml:space="preserve">4-27-2011 21:36 </v>
      </c>
      <c r="E9136">
        <f t="shared" si="569"/>
        <v>0.75</v>
      </c>
      <c r="F9136">
        <v>75.2</v>
      </c>
      <c r="K9136" t="s">
        <v>18742</v>
      </c>
      <c r="L9136">
        <v>75</v>
      </c>
      <c r="N9136" t="s">
        <v>18850</v>
      </c>
      <c r="O9136" t="str">
        <f t="shared" si="570"/>
        <v xml:space="preserve">4-22-2012 13:51 </v>
      </c>
      <c r="P9136">
        <f t="shared" si="571"/>
        <v>0.23333333322079852</v>
      </c>
      <c r="Q9136">
        <v>55</v>
      </c>
      <c r="R9136">
        <v>1.0000000001164153</v>
      </c>
      <c r="S9136">
        <v>86</v>
      </c>
    </row>
    <row r="9137" spans="1:19" x14ac:dyDescent="0.25">
      <c r="A9137" t="s">
        <v>9168</v>
      </c>
      <c r="B9137">
        <v>77</v>
      </c>
      <c r="D9137" t="str">
        <f t="shared" si="568"/>
        <v xml:space="preserve">4-27-2011 20:51 </v>
      </c>
      <c r="E9137">
        <f t="shared" si="569"/>
        <v>1.0000000001164153</v>
      </c>
      <c r="F9137">
        <v>77</v>
      </c>
      <c r="K9137" t="s">
        <v>18743</v>
      </c>
      <c r="L9137">
        <v>72</v>
      </c>
      <c r="N9137" t="s">
        <v>18851</v>
      </c>
      <c r="O9137" t="str">
        <f t="shared" si="570"/>
        <v xml:space="preserve">4-22-2012 13:37 </v>
      </c>
      <c r="P9137">
        <f t="shared" si="571"/>
        <v>0.76666666672099382</v>
      </c>
      <c r="Q9137">
        <v>55.4</v>
      </c>
      <c r="R9137">
        <v>1.0000000001164153</v>
      </c>
      <c r="S9137">
        <v>86</v>
      </c>
    </row>
    <row r="9138" spans="1:19" x14ac:dyDescent="0.25">
      <c r="A9138" t="s">
        <v>9169</v>
      </c>
      <c r="B9138">
        <v>78.099999999999994</v>
      </c>
      <c r="D9138" t="str">
        <f t="shared" si="568"/>
        <v xml:space="preserve">4-27-2011 19:51 </v>
      </c>
      <c r="E9138">
        <f t="shared" si="569"/>
        <v>0.99999999994179234</v>
      </c>
      <c r="F9138">
        <v>78.099999999999994</v>
      </c>
      <c r="K9138" t="s">
        <v>18744</v>
      </c>
      <c r="L9138">
        <v>66.900000000000006</v>
      </c>
      <c r="N9138" t="s">
        <v>18852</v>
      </c>
      <c r="O9138" t="str">
        <f t="shared" si="570"/>
        <v xml:space="preserve">4-22-2012 12:51 </v>
      </c>
      <c r="P9138">
        <f t="shared" si="571"/>
        <v>0.99999999994179234</v>
      </c>
      <c r="Q9138">
        <v>55.9</v>
      </c>
      <c r="R9138">
        <v>0.99999999994179234</v>
      </c>
      <c r="S9138">
        <v>86</v>
      </c>
    </row>
    <row r="9139" spans="1:19" x14ac:dyDescent="0.25">
      <c r="A9139" t="s">
        <v>9170</v>
      </c>
      <c r="B9139">
        <v>81</v>
      </c>
      <c r="D9139" t="str">
        <f t="shared" si="568"/>
        <v xml:space="preserve">4-27-2011 18:51 </v>
      </c>
      <c r="E9139">
        <f t="shared" si="569"/>
        <v>0.99999999994179234</v>
      </c>
      <c r="F9139">
        <v>81</v>
      </c>
      <c r="K9139" t="s">
        <v>18745</v>
      </c>
      <c r="L9139">
        <v>64.900000000000006</v>
      </c>
      <c r="N9139" t="s">
        <v>18853</v>
      </c>
      <c r="O9139" t="str">
        <f t="shared" si="570"/>
        <v xml:space="preserve">4-22-2012 11:51 </v>
      </c>
      <c r="P9139">
        <f t="shared" si="571"/>
        <v>1.0000000001164153</v>
      </c>
      <c r="Q9139">
        <v>55.9</v>
      </c>
      <c r="R9139">
        <v>0.99999999994179234</v>
      </c>
      <c r="S9139">
        <v>86</v>
      </c>
    </row>
    <row r="9140" spans="1:19" x14ac:dyDescent="0.25">
      <c r="A9140" t="s">
        <v>9171</v>
      </c>
      <c r="B9140">
        <v>82</v>
      </c>
      <c r="D9140" t="str">
        <f t="shared" si="568"/>
        <v xml:space="preserve">4-27-2011 17:51 </v>
      </c>
      <c r="E9140">
        <f t="shared" si="569"/>
        <v>1.0000000001164153</v>
      </c>
      <c r="F9140">
        <v>82</v>
      </c>
      <c r="K9140" t="s">
        <v>18746</v>
      </c>
      <c r="L9140">
        <v>64.400000000000006</v>
      </c>
      <c r="N9140" t="s">
        <v>18854</v>
      </c>
      <c r="O9140" t="str">
        <f t="shared" si="570"/>
        <v xml:space="preserve">4-22-2012 10:51 </v>
      </c>
      <c r="P9140">
        <f t="shared" si="571"/>
        <v>0.99999999994179234</v>
      </c>
      <c r="Q9140">
        <v>55.9</v>
      </c>
      <c r="R9140">
        <v>1.0000000001164153</v>
      </c>
      <c r="S9140">
        <v>86</v>
      </c>
    </row>
    <row r="9141" spans="1:19" x14ac:dyDescent="0.25">
      <c r="A9141" t="s">
        <v>9172</v>
      </c>
      <c r="B9141">
        <v>82</v>
      </c>
      <c r="D9141" t="str">
        <f t="shared" si="568"/>
        <v xml:space="preserve">4-27-2011 16:51 </v>
      </c>
      <c r="E9141">
        <f t="shared" si="569"/>
        <v>0.99999999994179234</v>
      </c>
      <c r="F9141">
        <v>82</v>
      </c>
      <c r="K9141" t="s">
        <v>18747</v>
      </c>
      <c r="L9141">
        <v>64.400000000000006</v>
      </c>
      <c r="N9141" t="s">
        <v>18855</v>
      </c>
      <c r="O9141" t="str">
        <f t="shared" si="570"/>
        <v xml:space="preserve">4-22-2012 9:51 </v>
      </c>
      <c r="P9141">
        <f t="shared" si="571"/>
        <v>0.99999999994179234</v>
      </c>
      <c r="Q9141">
        <v>55</v>
      </c>
      <c r="R9141">
        <v>0.53333333332557231</v>
      </c>
      <c r="S9141">
        <v>86</v>
      </c>
    </row>
    <row r="9142" spans="1:19" x14ac:dyDescent="0.25">
      <c r="A9142" t="s">
        <v>9173</v>
      </c>
      <c r="B9142">
        <v>86</v>
      </c>
      <c r="D9142" t="str">
        <f t="shared" si="568"/>
        <v xml:space="preserve">4-27-2011 15:51 </v>
      </c>
      <c r="E9142">
        <f t="shared" si="569"/>
        <v>0.99999999994179234</v>
      </c>
      <c r="F9142">
        <v>86</v>
      </c>
      <c r="K9142" t="s">
        <v>18748</v>
      </c>
      <c r="L9142">
        <v>68</v>
      </c>
      <c r="N9142" t="s">
        <v>18856</v>
      </c>
      <c r="O9142" t="str">
        <f t="shared" si="570"/>
        <v xml:space="preserve">4-22-2012 8:51 </v>
      </c>
      <c r="P9142">
        <f t="shared" si="571"/>
        <v>1.0000000001164153</v>
      </c>
      <c r="Q9142">
        <v>54</v>
      </c>
      <c r="R9142">
        <v>0.99999999994179234</v>
      </c>
      <c r="S9142">
        <v>86</v>
      </c>
    </row>
    <row r="9143" spans="1:19" x14ac:dyDescent="0.25">
      <c r="A9143" t="s">
        <v>9174</v>
      </c>
      <c r="B9143">
        <v>84</v>
      </c>
      <c r="D9143" t="str">
        <f t="shared" si="568"/>
        <v xml:space="preserve">4-27-2011 14:51 </v>
      </c>
      <c r="E9143">
        <f t="shared" si="569"/>
        <v>0.56666666676755995</v>
      </c>
      <c r="F9143">
        <v>84</v>
      </c>
      <c r="K9143" t="s">
        <v>18749</v>
      </c>
      <c r="L9143">
        <v>69.099999999999994</v>
      </c>
      <c r="N9143" t="s">
        <v>18857</v>
      </c>
      <c r="O9143" t="str">
        <f t="shared" si="570"/>
        <v xml:space="preserve">4-22-2012 7:51 </v>
      </c>
      <c r="P9143">
        <f t="shared" si="571"/>
        <v>0.99999999994179234</v>
      </c>
      <c r="Q9143">
        <v>54</v>
      </c>
      <c r="R9143">
        <v>1.0000000001164153</v>
      </c>
      <c r="S9143">
        <v>86</v>
      </c>
    </row>
    <row r="9144" spans="1:19" x14ac:dyDescent="0.25">
      <c r="A9144" t="s">
        <v>9175</v>
      </c>
      <c r="B9144">
        <v>80.599999999999994</v>
      </c>
      <c r="D9144" t="str">
        <f t="shared" si="568"/>
        <v xml:space="preserve">4-27-2011 14:17 </v>
      </c>
      <c r="E9144">
        <f t="shared" si="569"/>
        <v>0.43333333334885538</v>
      </c>
      <c r="F9144">
        <v>80.599999999999994</v>
      </c>
      <c r="K9144" t="s">
        <v>18750</v>
      </c>
      <c r="L9144">
        <v>70</v>
      </c>
      <c r="N9144" t="s">
        <v>18858</v>
      </c>
      <c r="O9144" t="str">
        <f t="shared" si="570"/>
        <v xml:space="preserve">4-22-2012 6:51 </v>
      </c>
      <c r="P9144">
        <f t="shared" si="571"/>
        <v>0.99999999994179234</v>
      </c>
      <c r="Q9144">
        <v>55</v>
      </c>
      <c r="R9144">
        <v>0.99999999994179234</v>
      </c>
      <c r="S9144">
        <v>86</v>
      </c>
    </row>
    <row r="9145" spans="1:19" x14ac:dyDescent="0.25">
      <c r="A9145" t="s">
        <v>9176</v>
      </c>
      <c r="B9145">
        <v>77</v>
      </c>
      <c r="D9145" t="str">
        <f t="shared" si="568"/>
        <v xml:space="preserve">4-27-2011 13:51 </v>
      </c>
      <c r="E9145">
        <f t="shared" si="569"/>
        <v>0.13333333324408159</v>
      </c>
      <c r="F9145">
        <v>77</v>
      </c>
      <c r="K9145" t="s">
        <v>18751</v>
      </c>
      <c r="L9145">
        <v>66</v>
      </c>
      <c r="N9145" t="s">
        <v>18859</v>
      </c>
      <c r="O9145" t="str">
        <f t="shared" si="570"/>
        <v xml:space="preserve">4-22-2012 5:51 </v>
      </c>
      <c r="P9145">
        <f t="shared" si="571"/>
        <v>1.0000000001164153</v>
      </c>
      <c r="Q9145">
        <v>57</v>
      </c>
      <c r="R9145">
        <v>0.99999999994179234</v>
      </c>
      <c r="S9145">
        <v>86</v>
      </c>
    </row>
    <row r="9146" spans="1:19" x14ac:dyDescent="0.25">
      <c r="A9146" t="s">
        <v>9177</v>
      </c>
      <c r="B9146">
        <v>71.599999999999994</v>
      </c>
      <c r="D9146" t="str">
        <f t="shared" si="568"/>
        <v xml:space="preserve">4-27-2011 13:43 </v>
      </c>
      <c r="E9146">
        <f t="shared" si="569"/>
        <v>0.21666666667442769</v>
      </c>
      <c r="F9146">
        <v>71.599999999999994</v>
      </c>
      <c r="K9146" t="s">
        <v>18752</v>
      </c>
      <c r="L9146">
        <v>63</v>
      </c>
      <c r="N9146" t="s">
        <v>18860</v>
      </c>
      <c r="O9146" t="str">
        <f t="shared" si="570"/>
        <v xml:space="preserve">4-22-2012 4:51 </v>
      </c>
      <c r="P9146">
        <f t="shared" si="571"/>
        <v>0.99999999994179234</v>
      </c>
      <c r="Q9146">
        <v>61</v>
      </c>
      <c r="R9146">
        <v>1.0000000001164153</v>
      </c>
      <c r="S9146">
        <v>86</v>
      </c>
    </row>
    <row r="9147" spans="1:19" x14ac:dyDescent="0.25">
      <c r="A9147" t="s">
        <v>9178</v>
      </c>
      <c r="B9147">
        <v>78.8</v>
      </c>
      <c r="D9147" t="str">
        <f t="shared" si="568"/>
        <v xml:space="preserve">4-27-2011 13:30 </v>
      </c>
      <c r="E9147">
        <f t="shared" si="569"/>
        <v>0.1499999999650754</v>
      </c>
      <c r="F9147">
        <v>78.8</v>
      </c>
      <c r="K9147" t="s">
        <v>18753</v>
      </c>
      <c r="L9147">
        <v>59</v>
      </c>
      <c r="N9147" t="s">
        <v>18861</v>
      </c>
      <c r="O9147" t="str">
        <f t="shared" si="570"/>
        <v xml:space="preserve">4-22-2012 3:51 </v>
      </c>
      <c r="P9147">
        <f t="shared" si="571"/>
        <v>0.99999999994179234</v>
      </c>
      <c r="Q9147">
        <v>61</v>
      </c>
      <c r="R9147">
        <v>0.99999999994179234</v>
      </c>
      <c r="S9147">
        <v>86</v>
      </c>
    </row>
    <row r="9148" spans="1:19" x14ac:dyDescent="0.25">
      <c r="A9148" t="s">
        <v>9179</v>
      </c>
      <c r="B9148">
        <v>80.599999999999994</v>
      </c>
      <c r="D9148" t="str">
        <f t="shared" si="568"/>
        <v xml:space="preserve">4-27-2011 13:21 </v>
      </c>
      <c r="E9148">
        <f t="shared" si="569"/>
        <v>0.50000000005820766</v>
      </c>
      <c r="F9148">
        <v>80.599999999999994</v>
      </c>
      <c r="K9148" t="s">
        <v>18754</v>
      </c>
      <c r="L9148">
        <v>55.9</v>
      </c>
      <c r="N9148" t="s">
        <v>18862</v>
      </c>
      <c r="O9148" t="str">
        <f t="shared" si="570"/>
        <v xml:space="preserve">4-22-2012 2:51 </v>
      </c>
      <c r="P9148">
        <f t="shared" si="571"/>
        <v>1.0000000001164153</v>
      </c>
      <c r="Q9148">
        <v>61</v>
      </c>
      <c r="R9148">
        <v>0.99999999994179234</v>
      </c>
      <c r="S9148">
        <v>86</v>
      </c>
    </row>
    <row r="9149" spans="1:19" x14ac:dyDescent="0.25">
      <c r="A9149" t="s">
        <v>9180</v>
      </c>
      <c r="B9149">
        <v>82</v>
      </c>
      <c r="D9149" t="str">
        <f t="shared" si="568"/>
        <v xml:space="preserve">4-27-2011 12:51 </v>
      </c>
      <c r="E9149">
        <f t="shared" si="569"/>
        <v>0.99999999994179234</v>
      </c>
      <c r="F9149">
        <v>82</v>
      </c>
      <c r="K9149" t="s">
        <v>18755</v>
      </c>
      <c r="L9149">
        <v>55.9</v>
      </c>
      <c r="N9149" t="s">
        <v>18863</v>
      </c>
      <c r="O9149" t="str">
        <f t="shared" si="570"/>
        <v xml:space="preserve">4-22-2012 1:51 </v>
      </c>
      <c r="P9149">
        <f t="shared" si="571"/>
        <v>0.99999999994179234</v>
      </c>
      <c r="Q9149">
        <v>62.1</v>
      </c>
      <c r="R9149">
        <v>0.99999999994179234</v>
      </c>
      <c r="S9149">
        <v>86</v>
      </c>
    </row>
    <row r="9150" spans="1:19" x14ac:dyDescent="0.25">
      <c r="A9150" t="s">
        <v>9181</v>
      </c>
      <c r="B9150">
        <v>81</v>
      </c>
      <c r="D9150" t="str">
        <f t="shared" si="568"/>
        <v xml:space="preserve">4-27-2011 11:51 </v>
      </c>
      <c r="E9150">
        <f t="shared" si="569"/>
        <v>1.0000000001164153</v>
      </c>
      <c r="F9150">
        <v>81</v>
      </c>
      <c r="K9150" t="s">
        <v>18756</v>
      </c>
      <c r="L9150">
        <v>57</v>
      </c>
      <c r="N9150" t="s">
        <v>18864</v>
      </c>
      <c r="O9150" t="str">
        <f t="shared" si="570"/>
        <v xml:space="preserve">4-22-2012 0:51 </v>
      </c>
      <c r="P9150">
        <f t="shared" si="571"/>
        <v>0.24999999994179234</v>
      </c>
      <c r="Q9150">
        <v>62.1</v>
      </c>
      <c r="R9150">
        <v>0.99999999994179234</v>
      </c>
      <c r="S9150">
        <v>86</v>
      </c>
    </row>
    <row r="9151" spans="1:19" x14ac:dyDescent="0.25">
      <c r="A9151" t="s">
        <v>9182</v>
      </c>
      <c r="B9151">
        <v>75.900000000000006</v>
      </c>
      <c r="D9151" t="str">
        <f t="shared" si="568"/>
        <v xml:space="preserve">4-27-2011 10:51 </v>
      </c>
      <c r="E9151">
        <f t="shared" si="569"/>
        <v>0.33333333319751546</v>
      </c>
      <c r="F9151">
        <v>75.900000000000006</v>
      </c>
      <c r="K9151" t="s">
        <v>18757</v>
      </c>
      <c r="L9151">
        <v>55.4</v>
      </c>
      <c r="N9151" t="s">
        <v>18865</v>
      </c>
      <c r="O9151" t="str">
        <f t="shared" si="570"/>
        <v xml:space="preserve">4-22-2012 0:36 </v>
      </c>
      <c r="P9151">
        <f t="shared" si="571"/>
        <v>0.19999999995343387</v>
      </c>
      <c r="Q9151">
        <v>62.6</v>
      </c>
      <c r="R9151">
        <v>1.0000000001164153</v>
      </c>
      <c r="S9151">
        <v>86</v>
      </c>
    </row>
    <row r="9152" spans="1:19" x14ac:dyDescent="0.25">
      <c r="A9152" t="s">
        <v>9183</v>
      </c>
      <c r="B9152">
        <v>75.2</v>
      </c>
      <c r="D9152" t="str">
        <f t="shared" si="568"/>
        <v xml:space="preserve">4-27-2011 10:31 </v>
      </c>
      <c r="E9152">
        <f t="shared" si="569"/>
        <v>0.66666666674427688</v>
      </c>
      <c r="F9152">
        <v>75.2</v>
      </c>
      <c r="K9152" t="s">
        <v>18758</v>
      </c>
      <c r="L9152">
        <v>55.4</v>
      </c>
      <c r="N9152" t="s">
        <v>18866</v>
      </c>
      <c r="O9152" t="str">
        <f t="shared" si="570"/>
        <v xml:space="preserve">4-22-2012 0:24 </v>
      </c>
      <c r="P9152">
        <f t="shared" si="571"/>
        <v>0.55000000004656613</v>
      </c>
      <c r="Q9152">
        <v>62.6</v>
      </c>
      <c r="R9152">
        <v>0.99999999994179234</v>
      </c>
      <c r="S9152">
        <v>87.1</v>
      </c>
    </row>
    <row r="9153" spans="1:19" x14ac:dyDescent="0.25">
      <c r="A9153" t="s">
        <v>9184</v>
      </c>
      <c r="B9153">
        <v>73.900000000000006</v>
      </c>
      <c r="D9153" t="str">
        <f t="shared" si="568"/>
        <v xml:space="preserve">4-27-2011 9:51 </v>
      </c>
      <c r="E9153">
        <f t="shared" si="569"/>
        <v>0.99999999994179234</v>
      </c>
      <c r="F9153">
        <v>73.900000000000006</v>
      </c>
      <c r="K9153" t="s">
        <v>18759</v>
      </c>
      <c r="L9153">
        <v>57</v>
      </c>
      <c r="N9153" t="s">
        <v>18867</v>
      </c>
      <c r="O9153" t="str">
        <f t="shared" si="570"/>
        <v xml:space="preserve">4-21-2012 23:51 </v>
      </c>
      <c r="P9153">
        <f t="shared" si="571"/>
        <v>0.46666666661622003</v>
      </c>
      <c r="Q9153">
        <v>63</v>
      </c>
      <c r="R9153">
        <v>1.0000000001164153</v>
      </c>
      <c r="S9153">
        <v>87.1</v>
      </c>
    </row>
    <row r="9154" spans="1:19" x14ac:dyDescent="0.25">
      <c r="A9154" t="s">
        <v>9185</v>
      </c>
      <c r="B9154">
        <v>71.099999999999994</v>
      </c>
      <c r="D9154" t="str">
        <f t="shared" si="568"/>
        <v xml:space="preserve">4-27-2011 8:51 </v>
      </c>
      <c r="E9154">
        <f t="shared" si="569"/>
        <v>1.0000000001164153</v>
      </c>
      <c r="F9154">
        <v>71.099999999999994</v>
      </c>
      <c r="K9154" t="s">
        <v>18760</v>
      </c>
      <c r="L9154">
        <v>57.2</v>
      </c>
      <c r="N9154" t="s">
        <v>18868</v>
      </c>
      <c r="O9154" t="str">
        <f t="shared" si="570"/>
        <v xml:space="preserve">4-21-2012 23:23 </v>
      </c>
      <c r="P9154">
        <f t="shared" si="571"/>
        <v>0.53333333350019529</v>
      </c>
      <c r="Q9154">
        <v>64.400000000000006</v>
      </c>
      <c r="R9154">
        <v>0.99999999994179234</v>
      </c>
      <c r="S9154">
        <v>87.1</v>
      </c>
    </row>
    <row r="9155" spans="1:19" x14ac:dyDescent="0.25">
      <c r="A9155" t="s">
        <v>9186</v>
      </c>
      <c r="B9155">
        <v>70</v>
      </c>
      <c r="D9155" t="str">
        <f t="shared" ref="D9155:D9218" si="572">LEFT(A9155,LEN(A9155)-3)</f>
        <v xml:space="preserve">4-27-2011 7:51 </v>
      </c>
      <c r="E9155">
        <f t="shared" ref="E9155:E9218" si="573">(D9155-D9156)*24</f>
        <v>0.99999999994179234</v>
      </c>
      <c r="F9155">
        <v>70</v>
      </c>
      <c r="K9155" t="s">
        <v>18761</v>
      </c>
      <c r="L9155">
        <v>57</v>
      </c>
      <c r="N9155" t="s">
        <v>18869</v>
      </c>
      <c r="O9155" t="str">
        <f t="shared" ref="O9155:O9218" si="574">LEFT(N9155,LEN(N9155)-3)</f>
        <v xml:space="preserve">4-21-2012 22:51 </v>
      </c>
      <c r="P9155">
        <f t="shared" ref="P9155:P9218" si="575">(O9155-O9156)*24</f>
        <v>0.99999999994179234</v>
      </c>
      <c r="Q9155">
        <v>68</v>
      </c>
      <c r="R9155">
        <v>0.99999999994179234</v>
      </c>
      <c r="S9155">
        <v>87.1</v>
      </c>
    </row>
    <row r="9156" spans="1:19" x14ac:dyDescent="0.25">
      <c r="A9156" t="s">
        <v>9187</v>
      </c>
      <c r="B9156">
        <v>69.099999999999994</v>
      </c>
      <c r="D9156" t="str">
        <f t="shared" si="572"/>
        <v xml:space="preserve">4-27-2011 6:51 </v>
      </c>
      <c r="E9156">
        <f t="shared" si="573"/>
        <v>0.99999999994179234</v>
      </c>
      <c r="F9156">
        <v>69.099999999999994</v>
      </c>
      <c r="K9156" t="s">
        <v>18762</v>
      </c>
      <c r="L9156">
        <v>57.9</v>
      </c>
      <c r="N9156" t="s">
        <v>18870</v>
      </c>
      <c r="O9156" t="str">
        <f t="shared" si="574"/>
        <v xml:space="preserve">4-21-2012 21:51 </v>
      </c>
      <c r="P9156">
        <f t="shared" si="575"/>
        <v>0.99999999994179234</v>
      </c>
      <c r="Q9156">
        <v>70</v>
      </c>
      <c r="R9156">
        <v>1.0000000001164153</v>
      </c>
      <c r="S9156">
        <v>87.1</v>
      </c>
    </row>
    <row r="9157" spans="1:19" x14ac:dyDescent="0.25">
      <c r="A9157" t="s">
        <v>9188</v>
      </c>
      <c r="B9157">
        <v>69.099999999999994</v>
      </c>
      <c r="D9157" t="str">
        <f t="shared" si="572"/>
        <v xml:space="preserve">4-27-2011 5:51 </v>
      </c>
      <c r="E9157">
        <f t="shared" si="573"/>
        <v>1.0000000001164153</v>
      </c>
      <c r="F9157">
        <v>69.099999999999994</v>
      </c>
      <c r="K9157" t="s">
        <v>18763</v>
      </c>
      <c r="L9157">
        <v>60.1</v>
      </c>
      <c r="N9157" t="s">
        <v>18871</v>
      </c>
      <c r="O9157" t="str">
        <f t="shared" si="574"/>
        <v xml:space="preserve">4-21-2012 20:51 </v>
      </c>
      <c r="P9157">
        <f t="shared" si="575"/>
        <v>1.0000000001164153</v>
      </c>
      <c r="Q9157">
        <v>73</v>
      </c>
      <c r="R9157">
        <v>0.99999999994179234</v>
      </c>
      <c r="S9157">
        <v>87.1</v>
      </c>
    </row>
    <row r="9158" spans="1:19" x14ac:dyDescent="0.25">
      <c r="A9158" t="s">
        <v>9189</v>
      </c>
      <c r="B9158">
        <v>69.099999999999994</v>
      </c>
      <c r="D9158" t="str">
        <f t="shared" si="572"/>
        <v xml:space="preserve">4-27-2011 4:51 </v>
      </c>
      <c r="E9158">
        <f t="shared" si="573"/>
        <v>0.99999999994179234</v>
      </c>
      <c r="F9158">
        <v>69.099999999999994</v>
      </c>
      <c r="K9158" t="s">
        <v>18764</v>
      </c>
      <c r="L9158">
        <v>59</v>
      </c>
      <c r="N9158" t="s">
        <v>18872</v>
      </c>
      <c r="O9158" t="str">
        <f t="shared" si="574"/>
        <v xml:space="preserve">4-21-2012 19:51 </v>
      </c>
      <c r="P9158">
        <f t="shared" si="575"/>
        <v>0.99999999994179234</v>
      </c>
      <c r="Q9158">
        <v>73.900000000000006</v>
      </c>
      <c r="R9158">
        <v>1.0000000001164153</v>
      </c>
      <c r="S9158">
        <v>87.1</v>
      </c>
    </row>
    <row r="9159" spans="1:19" x14ac:dyDescent="0.25">
      <c r="A9159" t="s">
        <v>9190</v>
      </c>
      <c r="B9159">
        <v>69.099999999999994</v>
      </c>
      <c r="D9159" t="str">
        <f t="shared" si="572"/>
        <v xml:space="preserve">4-27-2011 3:51 </v>
      </c>
      <c r="E9159">
        <f t="shared" si="573"/>
        <v>0.99999999994179234</v>
      </c>
      <c r="F9159">
        <v>69.099999999999994</v>
      </c>
      <c r="K9159" t="s">
        <v>18765</v>
      </c>
      <c r="L9159">
        <v>59</v>
      </c>
      <c r="N9159" t="s">
        <v>18873</v>
      </c>
      <c r="O9159" t="str">
        <f t="shared" si="574"/>
        <v xml:space="preserve">4-21-2012 18:51 </v>
      </c>
      <c r="P9159">
        <f t="shared" si="575"/>
        <v>0.99999999994179234</v>
      </c>
      <c r="Q9159">
        <v>75.900000000000006</v>
      </c>
      <c r="R9159">
        <v>0.99999999994179234</v>
      </c>
      <c r="S9159">
        <v>87.1</v>
      </c>
    </row>
    <row r="9160" spans="1:19" x14ac:dyDescent="0.25">
      <c r="A9160" t="s">
        <v>9191</v>
      </c>
      <c r="B9160">
        <v>69.099999999999994</v>
      </c>
      <c r="D9160" t="str">
        <f t="shared" si="572"/>
        <v xml:space="preserve">4-27-2011 2:51 </v>
      </c>
      <c r="E9160">
        <f t="shared" si="573"/>
        <v>1.0000000001164153</v>
      </c>
      <c r="F9160">
        <v>69.099999999999994</v>
      </c>
      <c r="K9160" t="s">
        <v>18766</v>
      </c>
      <c r="L9160">
        <v>60.1</v>
      </c>
      <c r="N9160" t="s">
        <v>18874</v>
      </c>
      <c r="O9160" t="str">
        <f t="shared" si="574"/>
        <v xml:space="preserve">4-21-2012 17:51 </v>
      </c>
      <c r="P9160">
        <f t="shared" si="575"/>
        <v>1.0000000001164153</v>
      </c>
      <c r="Q9160">
        <v>78.099999999999994</v>
      </c>
      <c r="R9160">
        <v>0.99999999994179234</v>
      </c>
      <c r="S9160">
        <v>87.1</v>
      </c>
    </row>
    <row r="9161" spans="1:19" x14ac:dyDescent="0.25">
      <c r="A9161" t="s">
        <v>9192</v>
      </c>
      <c r="B9161">
        <v>68</v>
      </c>
      <c r="D9161" t="str">
        <f t="shared" si="572"/>
        <v xml:space="preserve">4-27-2011 1:51 </v>
      </c>
      <c r="E9161">
        <f t="shared" si="573"/>
        <v>0.99999999994179234</v>
      </c>
      <c r="F9161">
        <v>68</v>
      </c>
      <c r="K9161" t="s">
        <v>18767</v>
      </c>
      <c r="L9161">
        <v>61</v>
      </c>
      <c r="N9161" t="s">
        <v>18875</v>
      </c>
      <c r="O9161" t="str">
        <f t="shared" si="574"/>
        <v xml:space="preserve">4-21-2012 16:51 </v>
      </c>
      <c r="P9161">
        <f t="shared" si="575"/>
        <v>0.99999999994179234</v>
      </c>
      <c r="Q9161">
        <v>78.099999999999994</v>
      </c>
      <c r="R9161">
        <v>1.0000000001164153</v>
      </c>
      <c r="S9161">
        <v>87.1</v>
      </c>
    </row>
    <row r="9162" spans="1:19" x14ac:dyDescent="0.25">
      <c r="A9162" t="s">
        <v>9193</v>
      </c>
      <c r="B9162">
        <v>69.099999999999994</v>
      </c>
      <c r="D9162" t="str">
        <f t="shared" si="572"/>
        <v xml:space="preserve">4-27-2011 0:51 </v>
      </c>
      <c r="E9162">
        <f t="shared" si="573"/>
        <v>0.99999999994179234</v>
      </c>
      <c r="F9162">
        <v>69.099999999999994</v>
      </c>
      <c r="K9162" t="s">
        <v>18768</v>
      </c>
      <c r="L9162">
        <v>61</v>
      </c>
      <c r="N9162" t="s">
        <v>18876</v>
      </c>
      <c r="O9162" t="str">
        <f t="shared" si="574"/>
        <v xml:space="preserve">4-21-2012 15:51 </v>
      </c>
      <c r="P9162">
        <f t="shared" si="575"/>
        <v>0.99999999994179234</v>
      </c>
      <c r="Q9162">
        <v>78.099999999999994</v>
      </c>
      <c r="R9162">
        <v>0.99999999994179234</v>
      </c>
      <c r="S9162">
        <v>87.1</v>
      </c>
    </row>
    <row r="9163" spans="1:19" x14ac:dyDescent="0.25">
      <c r="A9163" t="s">
        <v>9194</v>
      </c>
      <c r="B9163">
        <v>70</v>
      </c>
      <c r="D9163" t="str">
        <f t="shared" si="572"/>
        <v xml:space="preserve">4-26-2011 23:51 </v>
      </c>
      <c r="E9163">
        <f t="shared" si="573"/>
        <v>1.0000000001164153</v>
      </c>
      <c r="F9163">
        <v>70</v>
      </c>
      <c r="K9163" t="s">
        <v>18769</v>
      </c>
      <c r="L9163">
        <v>66.900000000000006</v>
      </c>
      <c r="N9163" t="s">
        <v>18877</v>
      </c>
      <c r="O9163" t="str">
        <f t="shared" si="574"/>
        <v xml:space="preserve">4-21-2012 14:51 </v>
      </c>
      <c r="P9163">
        <f t="shared" si="575"/>
        <v>1.0000000001164153</v>
      </c>
      <c r="Q9163">
        <v>78.099999999999994</v>
      </c>
      <c r="R9163">
        <v>1.0000000001164153</v>
      </c>
      <c r="S9163">
        <v>87.1</v>
      </c>
    </row>
    <row r="9164" spans="1:19" x14ac:dyDescent="0.25">
      <c r="A9164" t="s">
        <v>9195</v>
      </c>
      <c r="B9164">
        <v>71.099999999999994</v>
      </c>
      <c r="D9164" t="str">
        <f t="shared" si="572"/>
        <v xml:space="preserve">4-26-2011 22:51 </v>
      </c>
      <c r="E9164">
        <f t="shared" si="573"/>
        <v>0.54999999987194315</v>
      </c>
      <c r="F9164">
        <v>71.099999999999994</v>
      </c>
      <c r="K9164" t="s">
        <v>18770</v>
      </c>
      <c r="L9164">
        <v>66.900000000000006</v>
      </c>
      <c r="N9164" t="s">
        <v>18878</v>
      </c>
      <c r="O9164" t="str">
        <f t="shared" si="574"/>
        <v xml:space="preserve">4-21-2012 13:51 </v>
      </c>
      <c r="P9164">
        <f t="shared" si="575"/>
        <v>0.99999999994179234</v>
      </c>
      <c r="Q9164">
        <v>77</v>
      </c>
      <c r="R9164">
        <v>0.99999999994179234</v>
      </c>
      <c r="S9164">
        <v>87.1</v>
      </c>
    </row>
    <row r="9165" spans="1:19" x14ac:dyDescent="0.25">
      <c r="A9165" t="s">
        <v>9196</v>
      </c>
      <c r="B9165">
        <v>69.8</v>
      </c>
      <c r="D9165" t="str">
        <f t="shared" si="572"/>
        <v xml:space="preserve">4-26-2011 22:18 </v>
      </c>
      <c r="E9165">
        <f t="shared" si="573"/>
        <v>0.45000000006984919</v>
      </c>
      <c r="F9165">
        <v>69.8</v>
      </c>
      <c r="K9165" t="s">
        <v>18771</v>
      </c>
      <c r="L9165">
        <v>66.900000000000006</v>
      </c>
      <c r="N9165" t="s">
        <v>18879</v>
      </c>
      <c r="O9165" t="str">
        <f t="shared" si="574"/>
        <v xml:space="preserve">4-21-2012 12:51 </v>
      </c>
      <c r="P9165">
        <f t="shared" si="575"/>
        <v>0.99999999994179234</v>
      </c>
      <c r="Q9165">
        <v>77</v>
      </c>
      <c r="R9165">
        <v>0.99999999994179234</v>
      </c>
      <c r="S9165">
        <v>87.1</v>
      </c>
    </row>
    <row r="9166" spans="1:19" x14ac:dyDescent="0.25">
      <c r="A9166" t="s">
        <v>9197</v>
      </c>
      <c r="B9166">
        <v>70</v>
      </c>
      <c r="D9166" t="str">
        <f t="shared" si="572"/>
        <v xml:space="preserve">4-26-2011 21:51 </v>
      </c>
      <c r="E9166">
        <f t="shared" si="573"/>
        <v>0.99999999994179234</v>
      </c>
      <c r="F9166">
        <v>70</v>
      </c>
      <c r="K9166" t="s">
        <v>18772</v>
      </c>
      <c r="L9166">
        <v>66.900000000000006</v>
      </c>
      <c r="N9166" t="s">
        <v>18880</v>
      </c>
      <c r="O9166" t="str">
        <f t="shared" si="574"/>
        <v xml:space="preserve">4-21-2012 11:51 </v>
      </c>
      <c r="P9166">
        <f t="shared" si="575"/>
        <v>1.0000000001164153</v>
      </c>
      <c r="Q9166">
        <v>73</v>
      </c>
      <c r="R9166">
        <v>1.0000000001164153</v>
      </c>
      <c r="S9166">
        <v>87.1</v>
      </c>
    </row>
    <row r="9167" spans="1:19" x14ac:dyDescent="0.25">
      <c r="A9167" t="s">
        <v>9198</v>
      </c>
      <c r="B9167">
        <v>70</v>
      </c>
      <c r="D9167" t="str">
        <f t="shared" si="572"/>
        <v xml:space="preserve">4-26-2011 20:51 </v>
      </c>
      <c r="E9167">
        <f t="shared" si="573"/>
        <v>1.0000000001164153</v>
      </c>
      <c r="F9167">
        <v>70</v>
      </c>
      <c r="K9167" t="s">
        <v>18773</v>
      </c>
      <c r="L9167">
        <v>66</v>
      </c>
      <c r="N9167" t="s">
        <v>18881</v>
      </c>
      <c r="O9167" t="str">
        <f t="shared" si="574"/>
        <v xml:space="preserve">4-21-2012 10:51 </v>
      </c>
      <c r="P9167">
        <f t="shared" si="575"/>
        <v>0.6666666665696539</v>
      </c>
      <c r="Q9167">
        <v>71.099999999999994</v>
      </c>
      <c r="R9167">
        <v>0.99999999994179234</v>
      </c>
      <c r="S9167">
        <v>87.1</v>
      </c>
    </row>
    <row r="9168" spans="1:19" x14ac:dyDescent="0.25">
      <c r="A9168" t="s">
        <v>9199</v>
      </c>
      <c r="B9168">
        <v>72</v>
      </c>
      <c r="D9168" t="str">
        <f t="shared" si="572"/>
        <v xml:space="preserve">4-26-2011 19:51 </v>
      </c>
      <c r="E9168">
        <f t="shared" si="573"/>
        <v>0.99999999994179234</v>
      </c>
      <c r="F9168">
        <v>72</v>
      </c>
      <c r="K9168" t="s">
        <v>18774</v>
      </c>
      <c r="L9168">
        <v>64.900000000000006</v>
      </c>
      <c r="N9168" t="s">
        <v>18882</v>
      </c>
      <c r="O9168" t="str">
        <f t="shared" si="574"/>
        <v xml:space="preserve">4-21-2012 10:11 </v>
      </c>
      <c r="P9168">
        <f t="shared" si="575"/>
        <v>0.33333333337213844</v>
      </c>
      <c r="Q9168">
        <v>69.8</v>
      </c>
      <c r="R9168">
        <v>0.99999999994179234</v>
      </c>
      <c r="S9168">
        <v>87.1</v>
      </c>
    </row>
    <row r="9169" spans="1:19" x14ac:dyDescent="0.25">
      <c r="A9169" t="s">
        <v>9200</v>
      </c>
      <c r="B9169">
        <v>73.900000000000006</v>
      </c>
      <c r="D9169" t="str">
        <f t="shared" si="572"/>
        <v xml:space="preserve">4-26-2011 18:51 </v>
      </c>
      <c r="E9169">
        <f t="shared" si="573"/>
        <v>0.99999999994179234</v>
      </c>
      <c r="F9169">
        <v>73.900000000000006</v>
      </c>
      <c r="K9169" t="s">
        <v>18775</v>
      </c>
      <c r="L9169">
        <v>62.1</v>
      </c>
      <c r="N9169" t="s">
        <v>18883</v>
      </c>
      <c r="O9169" t="str">
        <f t="shared" si="574"/>
        <v xml:space="preserve">4-21-2012 9:51 </v>
      </c>
      <c r="P9169">
        <f t="shared" si="575"/>
        <v>0.99999999994179234</v>
      </c>
      <c r="Q9169">
        <v>70</v>
      </c>
      <c r="R9169">
        <v>0.99999999994179234</v>
      </c>
      <c r="S9169">
        <v>87.1</v>
      </c>
    </row>
    <row r="9170" spans="1:19" x14ac:dyDescent="0.25">
      <c r="A9170" t="s">
        <v>9201</v>
      </c>
      <c r="B9170">
        <v>75.900000000000006</v>
      </c>
      <c r="D9170" t="str">
        <f t="shared" si="572"/>
        <v xml:space="preserve">4-26-2011 17:51 </v>
      </c>
      <c r="E9170">
        <f t="shared" si="573"/>
        <v>1.0000000001164153</v>
      </c>
      <c r="F9170">
        <v>75.900000000000006</v>
      </c>
      <c r="K9170" t="s">
        <v>18776</v>
      </c>
      <c r="L9170">
        <v>59</v>
      </c>
      <c r="N9170" t="s">
        <v>18884</v>
      </c>
      <c r="O9170" t="str">
        <f t="shared" si="574"/>
        <v xml:space="preserve">4-21-2012 8:51 </v>
      </c>
      <c r="P9170">
        <f t="shared" si="575"/>
        <v>1.0000000001164153</v>
      </c>
      <c r="Q9170">
        <v>66</v>
      </c>
      <c r="R9170">
        <v>1.0000000001164153</v>
      </c>
      <c r="S9170">
        <v>87.1</v>
      </c>
    </row>
    <row r="9171" spans="1:19" x14ac:dyDescent="0.25">
      <c r="A9171" t="s">
        <v>9202</v>
      </c>
      <c r="B9171">
        <v>78.099999999999994</v>
      </c>
      <c r="D9171" t="str">
        <f t="shared" si="572"/>
        <v xml:space="preserve">4-26-2011 16:51 </v>
      </c>
      <c r="E9171">
        <f t="shared" si="573"/>
        <v>0.58333333331393078</v>
      </c>
      <c r="F9171">
        <v>78.099999999999994</v>
      </c>
      <c r="K9171" t="s">
        <v>18777</v>
      </c>
      <c r="L9171">
        <v>54</v>
      </c>
      <c r="N9171" t="s">
        <v>18885</v>
      </c>
      <c r="O9171" t="str">
        <f t="shared" si="574"/>
        <v xml:space="preserve">4-21-2012 7:51 </v>
      </c>
      <c r="P9171">
        <f t="shared" si="575"/>
        <v>0.39999999990686774</v>
      </c>
      <c r="Q9171">
        <v>62.1</v>
      </c>
      <c r="R9171">
        <v>0.99999999994179234</v>
      </c>
      <c r="S9171">
        <v>87.1</v>
      </c>
    </row>
    <row r="9172" spans="1:19" x14ac:dyDescent="0.25">
      <c r="A9172" t="s">
        <v>9203</v>
      </c>
      <c r="B9172">
        <v>78.8</v>
      </c>
      <c r="D9172" t="str">
        <f t="shared" si="572"/>
        <v xml:space="preserve">4-26-2011 16:16 </v>
      </c>
      <c r="E9172">
        <f t="shared" si="573"/>
        <v>0.41666666662786156</v>
      </c>
      <c r="F9172">
        <v>78.8</v>
      </c>
      <c r="K9172" t="s">
        <v>18778</v>
      </c>
      <c r="L9172">
        <v>53.1</v>
      </c>
      <c r="N9172" t="s">
        <v>18886</v>
      </c>
      <c r="O9172" t="str">
        <f t="shared" si="574"/>
        <v xml:space="preserve">4-21-2012 7:27 </v>
      </c>
      <c r="P9172">
        <f t="shared" si="575"/>
        <v>0.6000000000349246</v>
      </c>
      <c r="Q9172">
        <v>60.8</v>
      </c>
      <c r="R9172">
        <v>1.0000000001164153</v>
      </c>
      <c r="S9172">
        <v>87.1</v>
      </c>
    </row>
    <row r="9173" spans="1:19" x14ac:dyDescent="0.25">
      <c r="A9173" t="s">
        <v>9204</v>
      </c>
      <c r="B9173">
        <v>82</v>
      </c>
      <c r="D9173" t="str">
        <f t="shared" si="572"/>
        <v xml:space="preserve">4-26-2011 15:51 </v>
      </c>
      <c r="E9173">
        <f t="shared" si="573"/>
        <v>0.99999999994179234</v>
      </c>
      <c r="F9173">
        <v>82</v>
      </c>
      <c r="K9173" t="s">
        <v>18779</v>
      </c>
      <c r="L9173">
        <v>51.1</v>
      </c>
      <c r="N9173" t="s">
        <v>18887</v>
      </c>
      <c r="O9173" t="str">
        <f t="shared" si="574"/>
        <v xml:space="preserve">4-21-2012 6:51 </v>
      </c>
      <c r="P9173">
        <f t="shared" si="575"/>
        <v>0.99999999994179234</v>
      </c>
      <c r="Q9173">
        <v>57.9</v>
      </c>
      <c r="R9173">
        <v>1.0000000001164153</v>
      </c>
      <c r="S9173">
        <v>87.1</v>
      </c>
    </row>
    <row r="9174" spans="1:19" x14ac:dyDescent="0.25">
      <c r="A9174" t="s">
        <v>9205</v>
      </c>
      <c r="B9174">
        <v>79</v>
      </c>
      <c r="D9174" t="str">
        <f t="shared" si="572"/>
        <v xml:space="preserve">4-26-2011 14:51 </v>
      </c>
      <c r="E9174">
        <f t="shared" si="573"/>
        <v>1.0000000001164153</v>
      </c>
      <c r="F9174">
        <v>79</v>
      </c>
      <c r="K9174" t="s">
        <v>18780</v>
      </c>
      <c r="L9174">
        <v>51.1</v>
      </c>
      <c r="N9174" t="s">
        <v>18888</v>
      </c>
      <c r="O9174" t="str">
        <f t="shared" si="574"/>
        <v xml:space="preserve">4-21-2012 5:51 </v>
      </c>
      <c r="P9174">
        <f t="shared" si="575"/>
        <v>1.0000000001164153</v>
      </c>
      <c r="Q9174">
        <v>57</v>
      </c>
      <c r="R9174">
        <v>1.0000000001164153</v>
      </c>
      <c r="S9174">
        <v>87.1</v>
      </c>
    </row>
    <row r="9175" spans="1:19" x14ac:dyDescent="0.25">
      <c r="A9175" t="s">
        <v>9206</v>
      </c>
      <c r="B9175">
        <v>82</v>
      </c>
      <c r="D9175" t="str">
        <f t="shared" si="572"/>
        <v xml:space="preserve">4-26-2011 13:51 </v>
      </c>
      <c r="E9175">
        <f t="shared" si="573"/>
        <v>0.5166666666045785</v>
      </c>
      <c r="F9175">
        <v>82</v>
      </c>
      <c r="K9175" t="s">
        <v>18781</v>
      </c>
      <c r="L9175">
        <v>46.9</v>
      </c>
      <c r="N9175" t="s">
        <v>18889</v>
      </c>
      <c r="O9175" t="str">
        <f t="shared" si="574"/>
        <v xml:space="preserve">4-21-2012 4:51 </v>
      </c>
      <c r="P9175">
        <f t="shared" si="575"/>
        <v>0.99999999994179234</v>
      </c>
      <c r="Q9175">
        <v>55.9</v>
      </c>
      <c r="R9175">
        <v>1.0000000001164153</v>
      </c>
      <c r="S9175">
        <v>87.1</v>
      </c>
    </row>
    <row r="9176" spans="1:19" x14ac:dyDescent="0.25">
      <c r="A9176" t="s">
        <v>9207</v>
      </c>
      <c r="B9176">
        <v>82.4</v>
      </c>
      <c r="D9176" t="str">
        <f t="shared" si="572"/>
        <v xml:space="preserve">4-26-2011 13:20 </v>
      </c>
      <c r="E9176">
        <f t="shared" si="573"/>
        <v>0.48333333333721384</v>
      </c>
      <c r="F9176">
        <v>82.4</v>
      </c>
      <c r="K9176" t="s">
        <v>18782</v>
      </c>
      <c r="L9176">
        <v>45</v>
      </c>
      <c r="N9176" t="s">
        <v>18890</v>
      </c>
      <c r="O9176" t="str">
        <f t="shared" si="574"/>
        <v xml:space="preserve">4-21-2012 3:51 </v>
      </c>
      <c r="P9176">
        <f t="shared" si="575"/>
        <v>0.99999999994179234</v>
      </c>
      <c r="Q9176">
        <v>57</v>
      </c>
      <c r="R9176">
        <v>0.99999999994179234</v>
      </c>
      <c r="S9176">
        <v>87.1</v>
      </c>
    </row>
    <row r="9177" spans="1:19" x14ac:dyDescent="0.25">
      <c r="A9177" t="s">
        <v>9208</v>
      </c>
      <c r="B9177">
        <v>79</v>
      </c>
      <c r="D9177" t="str">
        <f t="shared" si="572"/>
        <v xml:space="preserve">4-26-2011 12:51 </v>
      </c>
      <c r="E9177">
        <f t="shared" si="573"/>
        <v>0.38333333336049691</v>
      </c>
      <c r="F9177">
        <v>79</v>
      </c>
      <c r="K9177" t="s">
        <v>18783</v>
      </c>
      <c r="L9177">
        <v>43</v>
      </c>
      <c r="N9177" t="s">
        <v>18891</v>
      </c>
      <c r="O9177" t="str">
        <f t="shared" si="574"/>
        <v xml:space="preserve">4-21-2012 2:51 </v>
      </c>
      <c r="P9177">
        <f t="shared" si="575"/>
        <v>1.0000000001164153</v>
      </c>
      <c r="Q9177">
        <v>55.9</v>
      </c>
      <c r="R9177">
        <v>0.99999999994179234</v>
      </c>
      <c r="S9177">
        <v>87.1</v>
      </c>
    </row>
    <row r="9178" spans="1:19" x14ac:dyDescent="0.25">
      <c r="A9178" t="s">
        <v>9209</v>
      </c>
      <c r="B9178">
        <v>78.8</v>
      </c>
      <c r="D9178" t="str">
        <f t="shared" si="572"/>
        <v xml:space="preserve">4-26-2011 12:28 </v>
      </c>
      <c r="E9178">
        <f t="shared" si="573"/>
        <v>0.61666666658129543</v>
      </c>
      <c r="F9178">
        <v>78.8</v>
      </c>
      <c r="K9178" t="s">
        <v>18784</v>
      </c>
      <c r="L9178">
        <v>43</v>
      </c>
      <c r="N9178" t="s">
        <v>18892</v>
      </c>
      <c r="O9178" t="str">
        <f t="shared" si="574"/>
        <v xml:space="preserve">4-21-2012 1:51 </v>
      </c>
      <c r="P9178">
        <f t="shared" si="575"/>
        <v>0.99999999994179234</v>
      </c>
      <c r="Q9178">
        <v>57.9</v>
      </c>
      <c r="R9178">
        <v>1.0000000001164153</v>
      </c>
      <c r="S9178">
        <v>87.1</v>
      </c>
    </row>
    <row r="9179" spans="1:19" x14ac:dyDescent="0.25">
      <c r="A9179" t="s">
        <v>9210</v>
      </c>
      <c r="B9179">
        <v>79</v>
      </c>
      <c r="D9179" t="str">
        <f t="shared" si="572"/>
        <v xml:space="preserve">4-26-2011 11:51 </v>
      </c>
      <c r="E9179">
        <f t="shared" si="573"/>
        <v>1.0000000001164153</v>
      </c>
      <c r="F9179">
        <v>79</v>
      </c>
      <c r="K9179" t="s">
        <v>18785</v>
      </c>
      <c r="L9179">
        <v>42.1</v>
      </c>
      <c r="N9179" t="s">
        <v>18893</v>
      </c>
      <c r="O9179" t="str">
        <f t="shared" si="574"/>
        <v xml:space="preserve">4-21-2012 0:51 </v>
      </c>
      <c r="P9179">
        <f t="shared" si="575"/>
        <v>0.99999999994179234</v>
      </c>
      <c r="Q9179">
        <v>60.1</v>
      </c>
      <c r="R9179">
        <v>0.26666666666278616</v>
      </c>
      <c r="S9179">
        <v>87.1</v>
      </c>
    </row>
    <row r="9180" spans="1:19" x14ac:dyDescent="0.25">
      <c r="A9180" t="s">
        <v>9211</v>
      </c>
      <c r="B9180">
        <v>77</v>
      </c>
      <c r="D9180" t="str">
        <f t="shared" si="572"/>
        <v xml:space="preserve">4-26-2011 10:51 </v>
      </c>
      <c r="E9180">
        <f t="shared" si="573"/>
        <v>0.99999999994179234</v>
      </c>
      <c r="F9180">
        <v>77</v>
      </c>
      <c r="K9180" t="s">
        <v>18786</v>
      </c>
      <c r="L9180">
        <v>43</v>
      </c>
      <c r="N9180" t="s">
        <v>18894</v>
      </c>
      <c r="O9180" t="str">
        <f t="shared" si="574"/>
        <v xml:space="preserve">4-20-2012 23:51 </v>
      </c>
      <c r="P9180">
        <f t="shared" si="575"/>
        <v>1.0000000001164153</v>
      </c>
      <c r="Q9180">
        <v>60.1</v>
      </c>
      <c r="R9180">
        <v>0.99999999994179234</v>
      </c>
      <c r="S9180">
        <v>87.1</v>
      </c>
    </row>
    <row r="9181" spans="1:19" x14ac:dyDescent="0.25">
      <c r="A9181" t="s">
        <v>9212</v>
      </c>
      <c r="B9181">
        <v>75</v>
      </c>
      <c r="D9181" t="str">
        <f t="shared" si="572"/>
        <v xml:space="preserve">4-26-2011 9:51 </v>
      </c>
      <c r="E9181">
        <f t="shared" si="573"/>
        <v>0.99999999994179234</v>
      </c>
      <c r="F9181">
        <v>75</v>
      </c>
      <c r="K9181" t="s">
        <v>18787</v>
      </c>
      <c r="L9181">
        <v>44.1</v>
      </c>
      <c r="N9181" t="s">
        <v>18895</v>
      </c>
      <c r="O9181" t="str">
        <f t="shared" si="574"/>
        <v xml:space="preserve">4-20-2012 22:51 </v>
      </c>
      <c r="P9181">
        <f t="shared" si="575"/>
        <v>0.99999999994179234</v>
      </c>
      <c r="Q9181">
        <v>60.1</v>
      </c>
      <c r="R9181">
        <v>0.99999999994179234</v>
      </c>
      <c r="S9181">
        <v>87.1</v>
      </c>
    </row>
    <row r="9182" spans="1:19" x14ac:dyDescent="0.25">
      <c r="A9182" t="s">
        <v>9213</v>
      </c>
      <c r="B9182">
        <v>72</v>
      </c>
      <c r="D9182" t="str">
        <f t="shared" si="572"/>
        <v xml:space="preserve">4-26-2011 8:51 </v>
      </c>
      <c r="E9182">
        <f t="shared" si="573"/>
        <v>1.0000000001164153</v>
      </c>
      <c r="F9182">
        <v>72</v>
      </c>
      <c r="K9182" t="s">
        <v>18788</v>
      </c>
      <c r="L9182">
        <v>46.9</v>
      </c>
      <c r="N9182" t="s">
        <v>18896</v>
      </c>
      <c r="O9182" t="str">
        <f t="shared" si="574"/>
        <v xml:space="preserve">4-20-2012 21:51 </v>
      </c>
      <c r="P9182">
        <f t="shared" si="575"/>
        <v>0.99999999994179234</v>
      </c>
      <c r="Q9182">
        <v>63</v>
      </c>
      <c r="R9182">
        <v>0.99999999994179234</v>
      </c>
      <c r="S9182">
        <v>87.1</v>
      </c>
    </row>
    <row r="9183" spans="1:19" x14ac:dyDescent="0.25">
      <c r="A9183" t="s">
        <v>9214</v>
      </c>
      <c r="B9183">
        <v>71.099999999999994</v>
      </c>
      <c r="D9183" t="str">
        <f t="shared" si="572"/>
        <v xml:space="preserve">4-26-2011 7:51 </v>
      </c>
      <c r="E9183">
        <f t="shared" si="573"/>
        <v>0.99999999994179234</v>
      </c>
      <c r="F9183">
        <v>71.099999999999994</v>
      </c>
      <c r="K9183" t="s">
        <v>18789</v>
      </c>
      <c r="L9183">
        <v>46.9</v>
      </c>
      <c r="N9183" t="s">
        <v>18897</v>
      </c>
      <c r="O9183" t="str">
        <f t="shared" si="574"/>
        <v xml:space="preserve">4-20-2012 20:51 </v>
      </c>
      <c r="P9183">
        <f t="shared" si="575"/>
        <v>1.0000000001164153</v>
      </c>
      <c r="Q9183">
        <v>63</v>
      </c>
      <c r="R9183">
        <v>0.99999999994179234</v>
      </c>
      <c r="S9183">
        <v>87.1</v>
      </c>
    </row>
    <row r="9184" spans="1:19" x14ac:dyDescent="0.25">
      <c r="A9184" t="s">
        <v>9215</v>
      </c>
      <c r="B9184">
        <v>70</v>
      </c>
      <c r="D9184" t="str">
        <f t="shared" si="572"/>
        <v xml:space="preserve">4-26-2011 6:51 </v>
      </c>
      <c r="E9184">
        <f t="shared" si="573"/>
        <v>0.99999999994179234</v>
      </c>
      <c r="F9184">
        <v>70</v>
      </c>
      <c r="K9184" t="s">
        <v>18790</v>
      </c>
      <c r="L9184">
        <v>48</v>
      </c>
      <c r="N9184" t="s">
        <v>18898</v>
      </c>
      <c r="O9184" t="str">
        <f t="shared" si="574"/>
        <v xml:space="preserve">4-20-2012 19:51 </v>
      </c>
      <c r="P9184">
        <f t="shared" si="575"/>
        <v>0.99999999994179234</v>
      </c>
      <c r="Q9184">
        <v>66</v>
      </c>
      <c r="R9184">
        <v>1.0000000001164153</v>
      </c>
      <c r="S9184">
        <v>87.1</v>
      </c>
    </row>
    <row r="9185" spans="1:19" x14ac:dyDescent="0.25">
      <c r="A9185" t="s">
        <v>9216</v>
      </c>
      <c r="B9185">
        <v>70</v>
      </c>
      <c r="D9185" t="str">
        <f t="shared" si="572"/>
        <v xml:space="preserve">4-26-2011 5:51 </v>
      </c>
      <c r="E9185">
        <f t="shared" si="573"/>
        <v>1.0000000001164153</v>
      </c>
      <c r="F9185">
        <v>70</v>
      </c>
      <c r="K9185" t="s">
        <v>18791</v>
      </c>
      <c r="L9185">
        <v>54</v>
      </c>
      <c r="N9185" t="s">
        <v>18899</v>
      </c>
      <c r="O9185" t="str">
        <f t="shared" si="574"/>
        <v xml:space="preserve">4-20-2012 18:51 </v>
      </c>
      <c r="P9185">
        <f t="shared" si="575"/>
        <v>0.99999999994179234</v>
      </c>
      <c r="Q9185">
        <v>71.099999999999994</v>
      </c>
      <c r="R9185">
        <v>0.99999999994179234</v>
      </c>
      <c r="S9185">
        <v>87.1</v>
      </c>
    </row>
    <row r="9186" spans="1:19" x14ac:dyDescent="0.25">
      <c r="A9186" t="s">
        <v>9217</v>
      </c>
      <c r="B9186">
        <v>69.099999999999994</v>
      </c>
      <c r="D9186" t="str">
        <f t="shared" si="572"/>
        <v xml:space="preserve">4-26-2011 4:51 </v>
      </c>
      <c r="E9186">
        <f t="shared" si="573"/>
        <v>0.99999999994179234</v>
      </c>
      <c r="F9186">
        <v>69.099999999999994</v>
      </c>
      <c r="K9186" t="s">
        <v>18792</v>
      </c>
      <c r="L9186">
        <v>55</v>
      </c>
      <c r="N9186" t="s">
        <v>18900</v>
      </c>
      <c r="O9186" t="str">
        <f t="shared" si="574"/>
        <v xml:space="preserve">4-20-2012 17:51 </v>
      </c>
      <c r="P9186">
        <f t="shared" si="575"/>
        <v>1.0000000001164153</v>
      </c>
      <c r="Q9186">
        <v>72</v>
      </c>
      <c r="R9186">
        <v>1.0000000001164153</v>
      </c>
      <c r="S9186">
        <v>87.1</v>
      </c>
    </row>
    <row r="9187" spans="1:19" x14ac:dyDescent="0.25">
      <c r="A9187" t="s">
        <v>9218</v>
      </c>
      <c r="B9187">
        <v>69.099999999999994</v>
      </c>
      <c r="D9187" t="str">
        <f t="shared" si="572"/>
        <v xml:space="preserve">4-26-2011 3:51 </v>
      </c>
      <c r="E9187">
        <f t="shared" si="573"/>
        <v>0.99999999994179234</v>
      </c>
      <c r="F9187">
        <v>69.099999999999994</v>
      </c>
      <c r="K9187" t="s">
        <v>18793</v>
      </c>
      <c r="L9187">
        <v>61</v>
      </c>
      <c r="N9187" t="s">
        <v>18901</v>
      </c>
      <c r="O9187" t="str">
        <f t="shared" si="574"/>
        <v xml:space="preserve">4-20-2012 16:51 </v>
      </c>
      <c r="P9187">
        <f t="shared" si="575"/>
        <v>0.99999999994179234</v>
      </c>
      <c r="Q9187">
        <v>71.099999999999994</v>
      </c>
      <c r="R9187">
        <v>0.99999999994179234</v>
      </c>
      <c r="S9187">
        <v>87.1</v>
      </c>
    </row>
    <row r="9188" spans="1:19" x14ac:dyDescent="0.25">
      <c r="A9188" t="s">
        <v>9219</v>
      </c>
      <c r="B9188">
        <v>69.099999999999994</v>
      </c>
      <c r="D9188" t="str">
        <f t="shared" si="572"/>
        <v xml:space="preserve">4-26-2011 2:51 </v>
      </c>
      <c r="E9188">
        <f t="shared" si="573"/>
        <v>1.0000000001164153</v>
      </c>
      <c r="F9188">
        <v>69.099999999999994</v>
      </c>
      <c r="K9188" t="s">
        <v>18794</v>
      </c>
      <c r="L9188">
        <v>62.1</v>
      </c>
      <c r="N9188" t="s">
        <v>18902</v>
      </c>
      <c r="O9188" t="str">
        <f t="shared" si="574"/>
        <v xml:space="preserve">4-20-2012 15:51 </v>
      </c>
      <c r="P9188">
        <f t="shared" si="575"/>
        <v>0.99999999994179234</v>
      </c>
      <c r="Q9188">
        <v>71.099999999999994</v>
      </c>
      <c r="R9188">
        <v>0.99999999994179234</v>
      </c>
      <c r="S9188">
        <v>87.1</v>
      </c>
    </row>
    <row r="9189" spans="1:19" x14ac:dyDescent="0.25">
      <c r="A9189" t="s">
        <v>9220</v>
      </c>
      <c r="B9189">
        <v>69.099999999999994</v>
      </c>
      <c r="D9189" t="str">
        <f t="shared" si="572"/>
        <v xml:space="preserve">4-26-2011 1:51 </v>
      </c>
      <c r="E9189">
        <f t="shared" si="573"/>
        <v>0.99999999994179234</v>
      </c>
      <c r="F9189">
        <v>69.099999999999994</v>
      </c>
      <c r="K9189" t="s">
        <v>18795</v>
      </c>
      <c r="L9189">
        <v>63</v>
      </c>
      <c r="N9189" t="s">
        <v>18903</v>
      </c>
      <c r="O9189" t="str">
        <f t="shared" si="574"/>
        <v xml:space="preserve">4-20-2012 14:51 </v>
      </c>
      <c r="P9189">
        <f t="shared" si="575"/>
        <v>1.0000000001164153</v>
      </c>
      <c r="Q9189">
        <v>71.099999999999994</v>
      </c>
      <c r="R9189">
        <v>0.99999999994179234</v>
      </c>
      <c r="S9189">
        <v>87.1</v>
      </c>
    </row>
    <row r="9190" spans="1:19" x14ac:dyDescent="0.25">
      <c r="A9190" t="s">
        <v>9221</v>
      </c>
      <c r="B9190">
        <v>70</v>
      </c>
      <c r="D9190" t="str">
        <f t="shared" si="572"/>
        <v xml:space="preserve">4-26-2011 0:51 </v>
      </c>
      <c r="E9190">
        <f t="shared" si="573"/>
        <v>0.99999999994179234</v>
      </c>
      <c r="F9190">
        <v>70</v>
      </c>
      <c r="K9190" t="s">
        <v>18796</v>
      </c>
      <c r="L9190">
        <v>64</v>
      </c>
      <c r="N9190" t="s">
        <v>18904</v>
      </c>
      <c r="O9190" t="str">
        <f t="shared" si="574"/>
        <v xml:space="preserve">4-20-2012 13:51 </v>
      </c>
      <c r="P9190">
        <f t="shared" si="575"/>
        <v>0.99999999994179234</v>
      </c>
      <c r="Q9190">
        <v>72</v>
      </c>
      <c r="R9190">
        <v>0.61666666658129543</v>
      </c>
      <c r="S9190">
        <v>87.1</v>
      </c>
    </row>
    <row r="9191" spans="1:19" x14ac:dyDescent="0.25">
      <c r="A9191" t="s">
        <v>9222</v>
      </c>
      <c r="B9191">
        <v>71.099999999999994</v>
      </c>
      <c r="D9191" t="str">
        <f t="shared" si="572"/>
        <v xml:space="preserve">4-25-2011 23:51 </v>
      </c>
      <c r="E9191">
        <f t="shared" si="573"/>
        <v>1.0000000001164153</v>
      </c>
      <c r="F9191">
        <v>71.099999999999994</v>
      </c>
      <c r="K9191" t="s">
        <v>18797</v>
      </c>
      <c r="L9191">
        <v>62.1</v>
      </c>
      <c r="N9191" t="s">
        <v>18905</v>
      </c>
      <c r="O9191" t="str">
        <f t="shared" si="574"/>
        <v xml:space="preserve">4-20-2012 12:51 </v>
      </c>
      <c r="P9191">
        <f t="shared" si="575"/>
        <v>0.99999999994179234</v>
      </c>
      <c r="Q9191">
        <v>73</v>
      </c>
      <c r="R9191">
        <v>0.99999999994179234</v>
      </c>
      <c r="S9191">
        <v>87.1</v>
      </c>
    </row>
    <row r="9192" spans="1:19" x14ac:dyDescent="0.25">
      <c r="A9192" t="s">
        <v>9223</v>
      </c>
      <c r="B9192">
        <v>73</v>
      </c>
      <c r="D9192" t="str">
        <f t="shared" si="572"/>
        <v xml:space="preserve">4-25-2011 22:51 </v>
      </c>
      <c r="E9192">
        <f t="shared" si="573"/>
        <v>0.99999999994179234</v>
      </c>
      <c r="F9192">
        <v>73</v>
      </c>
      <c r="K9192" t="s">
        <v>18798</v>
      </c>
      <c r="L9192">
        <v>61</v>
      </c>
      <c r="N9192" t="s">
        <v>18906</v>
      </c>
      <c r="O9192" t="str">
        <f t="shared" si="574"/>
        <v xml:space="preserve">4-20-2012 11:51 </v>
      </c>
      <c r="P9192">
        <f t="shared" si="575"/>
        <v>1.0000000001164153</v>
      </c>
      <c r="Q9192">
        <v>66.900000000000006</v>
      </c>
      <c r="R9192">
        <v>0.99999999994179234</v>
      </c>
      <c r="S9192">
        <v>87.1</v>
      </c>
    </row>
    <row r="9193" spans="1:19" x14ac:dyDescent="0.25">
      <c r="A9193" t="s">
        <v>9224</v>
      </c>
      <c r="B9193">
        <v>73.900000000000006</v>
      </c>
      <c r="D9193" t="str">
        <f t="shared" si="572"/>
        <v xml:space="preserve">4-25-2011 21:51 </v>
      </c>
      <c r="E9193">
        <f t="shared" si="573"/>
        <v>0.99999999994179234</v>
      </c>
      <c r="F9193">
        <v>73.900000000000006</v>
      </c>
      <c r="K9193" t="s">
        <v>18799</v>
      </c>
      <c r="L9193">
        <v>59</v>
      </c>
      <c r="N9193" t="s">
        <v>18907</v>
      </c>
      <c r="O9193" t="str">
        <f t="shared" si="574"/>
        <v xml:space="preserve">4-20-2012 10:51 </v>
      </c>
      <c r="P9193">
        <f t="shared" si="575"/>
        <v>0.99999999994179234</v>
      </c>
      <c r="Q9193">
        <v>68</v>
      </c>
      <c r="R9193">
        <v>0.99999999994179234</v>
      </c>
      <c r="S9193">
        <v>87.1</v>
      </c>
    </row>
    <row r="9194" spans="1:19" x14ac:dyDescent="0.25">
      <c r="A9194" t="s">
        <v>9225</v>
      </c>
      <c r="B9194">
        <v>75.900000000000006</v>
      </c>
      <c r="D9194" t="str">
        <f t="shared" si="572"/>
        <v xml:space="preserve">4-25-2011 20:51 </v>
      </c>
      <c r="E9194">
        <f t="shared" si="573"/>
        <v>1.0000000001164153</v>
      </c>
      <c r="F9194">
        <v>75.900000000000006</v>
      </c>
      <c r="K9194" t="s">
        <v>18800</v>
      </c>
      <c r="L9194">
        <v>57.9</v>
      </c>
      <c r="N9194" t="s">
        <v>18908</v>
      </c>
      <c r="O9194" t="str">
        <f t="shared" si="574"/>
        <v xml:space="preserve">4-20-2012 9:51 </v>
      </c>
      <c r="P9194">
        <f t="shared" si="575"/>
        <v>0.28333333338377997</v>
      </c>
      <c r="Q9194">
        <v>64.900000000000006</v>
      </c>
      <c r="R9194">
        <v>1.0000000001164153</v>
      </c>
      <c r="S9194">
        <v>87.1</v>
      </c>
    </row>
    <row r="9195" spans="1:19" x14ac:dyDescent="0.25">
      <c r="A9195" t="s">
        <v>9226</v>
      </c>
      <c r="B9195">
        <v>78.099999999999994</v>
      </c>
      <c r="D9195" t="str">
        <f t="shared" si="572"/>
        <v xml:space="preserve">4-25-2011 19:51 </v>
      </c>
      <c r="E9195">
        <f t="shared" si="573"/>
        <v>0.99999999994179234</v>
      </c>
      <c r="F9195">
        <v>78.099999999999994</v>
      </c>
      <c r="K9195" t="s">
        <v>18801</v>
      </c>
      <c r="L9195">
        <v>55.9</v>
      </c>
      <c r="N9195" t="s">
        <v>18909</v>
      </c>
      <c r="O9195" t="str">
        <f t="shared" si="574"/>
        <v xml:space="preserve">4-20-2012 9:34 </v>
      </c>
      <c r="P9195">
        <f t="shared" si="575"/>
        <v>0.71666666655801237</v>
      </c>
      <c r="Q9195">
        <v>62.6</v>
      </c>
      <c r="R9195">
        <v>0.19999999995343387</v>
      </c>
      <c r="S9195">
        <v>87.1</v>
      </c>
    </row>
    <row r="9196" spans="1:19" x14ac:dyDescent="0.25">
      <c r="A9196" t="s">
        <v>9227</v>
      </c>
      <c r="B9196">
        <v>81</v>
      </c>
      <c r="D9196" t="str">
        <f t="shared" si="572"/>
        <v xml:space="preserve">4-25-2011 18:51 </v>
      </c>
      <c r="E9196">
        <f t="shared" si="573"/>
        <v>0.99999999994179234</v>
      </c>
      <c r="F9196">
        <v>81</v>
      </c>
      <c r="K9196" t="s">
        <v>18802</v>
      </c>
      <c r="L9196">
        <v>53.1</v>
      </c>
      <c r="N9196" t="s">
        <v>18910</v>
      </c>
      <c r="O9196" t="str">
        <f t="shared" si="574"/>
        <v xml:space="preserve">4-20-2012 8:51 </v>
      </c>
      <c r="P9196">
        <f t="shared" si="575"/>
        <v>1.0000000001164153</v>
      </c>
      <c r="Q9196">
        <v>61</v>
      </c>
      <c r="R9196">
        <v>0.99999999994179234</v>
      </c>
      <c r="S9196">
        <v>87.1</v>
      </c>
    </row>
    <row r="9197" spans="1:19" x14ac:dyDescent="0.25">
      <c r="A9197" t="s">
        <v>9228</v>
      </c>
      <c r="B9197">
        <v>82</v>
      </c>
      <c r="D9197" t="str">
        <f t="shared" si="572"/>
        <v xml:space="preserve">4-25-2011 17:51 </v>
      </c>
      <c r="E9197">
        <f t="shared" si="573"/>
        <v>1.0000000001164153</v>
      </c>
      <c r="F9197">
        <v>82</v>
      </c>
      <c r="K9197" t="s">
        <v>18803</v>
      </c>
      <c r="L9197">
        <v>48</v>
      </c>
      <c r="N9197" t="s">
        <v>18911</v>
      </c>
      <c r="O9197" t="str">
        <f t="shared" si="574"/>
        <v xml:space="preserve">4-20-2012 7:51 </v>
      </c>
      <c r="P9197">
        <f t="shared" si="575"/>
        <v>0.99999999994179234</v>
      </c>
      <c r="Q9197">
        <v>55</v>
      </c>
      <c r="R9197">
        <v>0.99999999994179234</v>
      </c>
      <c r="S9197">
        <v>87.1</v>
      </c>
    </row>
    <row r="9198" spans="1:19" x14ac:dyDescent="0.25">
      <c r="A9198" t="s">
        <v>9229</v>
      </c>
      <c r="B9198">
        <v>82</v>
      </c>
      <c r="D9198" t="str">
        <f t="shared" si="572"/>
        <v xml:space="preserve">4-25-2011 16:51 </v>
      </c>
      <c r="E9198">
        <f t="shared" si="573"/>
        <v>0.99999999994179234</v>
      </c>
      <c r="F9198">
        <v>82</v>
      </c>
      <c r="K9198" t="s">
        <v>18804</v>
      </c>
      <c r="L9198">
        <v>39.9</v>
      </c>
      <c r="N9198" t="s">
        <v>18912</v>
      </c>
      <c r="O9198" t="str">
        <f t="shared" si="574"/>
        <v xml:space="preserve">4-20-2012 6:51 </v>
      </c>
      <c r="P9198">
        <f t="shared" si="575"/>
        <v>0.99999999994179234</v>
      </c>
      <c r="Q9198">
        <v>52</v>
      </c>
      <c r="R9198">
        <v>0.70000000001164153</v>
      </c>
      <c r="S9198">
        <v>87.1</v>
      </c>
    </row>
    <row r="9199" spans="1:19" x14ac:dyDescent="0.25">
      <c r="A9199" t="s">
        <v>9230</v>
      </c>
      <c r="B9199">
        <v>84</v>
      </c>
      <c r="D9199" t="str">
        <f t="shared" si="572"/>
        <v xml:space="preserve">4-25-2011 15:51 </v>
      </c>
      <c r="E9199">
        <f t="shared" si="573"/>
        <v>0.99999999994179234</v>
      </c>
      <c r="F9199">
        <v>84</v>
      </c>
      <c r="K9199" t="s">
        <v>18805</v>
      </c>
      <c r="L9199">
        <v>36</v>
      </c>
      <c r="N9199" t="s">
        <v>18913</v>
      </c>
      <c r="O9199" t="str">
        <f t="shared" si="574"/>
        <v xml:space="preserve">4-20-2012 5:51 </v>
      </c>
      <c r="P9199">
        <f t="shared" si="575"/>
        <v>1.0000000001164153</v>
      </c>
      <c r="Q9199">
        <v>52</v>
      </c>
      <c r="R9199">
        <v>0.2333333333954215</v>
      </c>
      <c r="S9199">
        <v>87.1</v>
      </c>
    </row>
    <row r="9200" spans="1:19" x14ac:dyDescent="0.25">
      <c r="A9200" t="s">
        <v>9231</v>
      </c>
      <c r="B9200">
        <v>81</v>
      </c>
      <c r="D9200" t="str">
        <f t="shared" si="572"/>
        <v xml:space="preserve">4-25-2011 14:51 </v>
      </c>
      <c r="E9200">
        <f t="shared" si="573"/>
        <v>1.0000000001164153</v>
      </c>
      <c r="F9200">
        <v>81</v>
      </c>
      <c r="K9200" t="s">
        <v>18806</v>
      </c>
      <c r="L9200">
        <v>36</v>
      </c>
      <c r="N9200" t="s">
        <v>18914</v>
      </c>
      <c r="O9200" t="str">
        <f t="shared" si="574"/>
        <v xml:space="preserve">4-20-2012 4:51 </v>
      </c>
      <c r="P9200">
        <f t="shared" si="575"/>
        <v>0.99999999994179234</v>
      </c>
      <c r="Q9200">
        <v>52</v>
      </c>
      <c r="R9200">
        <v>0.99999999994179234</v>
      </c>
      <c r="S9200">
        <v>87.1</v>
      </c>
    </row>
    <row r="9201" spans="1:19" x14ac:dyDescent="0.25">
      <c r="A9201" t="s">
        <v>9232</v>
      </c>
      <c r="B9201">
        <v>81</v>
      </c>
      <c r="D9201" t="str">
        <f t="shared" si="572"/>
        <v xml:space="preserve">4-25-2011 13:51 </v>
      </c>
      <c r="E9201">
        <f t="shared" si="573"/>
        <v>0.99999999994179234</v>
      </c>
      <c r="F9201">
        <v>81</v>
      </c>
      <c r="K9201" t="s">
        <v>18807</v>
      </c>
      <c r="L9201">
        <v>37</v>
      </c>
      <c r="N9201" t="s">
        <v>18915</v>
      </c>
      <c r="O9201" t="str">
        <f t="shared" si="574"/>
        <v xml:space="preserve">4-20-2012 3:51 </v>
      </c>
      <c r="P9201">
        <f t="shared" si="575"/>
        <v>0.99999999994179234</v>
      </c>
      <c r="Q9201">
        <v>52</v>
      </c>
      <c r="R9201">
        <v>0.99999999994179234</v>
      </c>
      <c r="S9201">
        <v>87.1</v>
      </c>
    </row>
    <row r="9202" spans="1:19" x14ac:dyDescent="0.25">
      <c r="A9202" t="s">
        <v>9233</v>
      </c>
      <c r="B9202">
        <v>79</v>
      </c>
      <c r="D9202" t="str">
        <f t="shared" si="572"/>
        <v xml:space="preserve">4-25-2011 12:51 </v>
      </c>
      <c r="E9202">
        <f t="shared" si="573"/>
        <v>0.99999999994179234</v>
      </c>
      <c r="F9202">
        <v>79</v>
      </c>
      <c r="K9202" t="s">
        <v>18808</v>
      </c>
      <c r="L9202">
        <v>37.9</v>
      </c>
      <c r="N9202" t="s">
        <v>18916</v>
      </c>
      <c r="O9202" t="str">
        <f t="shared" si="574"/>
        <v xml:space="preserve">4-20-2012 2:51 </v>
      </c>
      <c r="P9202">
        <f t="shared" si="575"/>
        <v>1.0000000001164153</v>
      </c>
      <c r="Q9202">
        <v>53.1</v>
      </c>
      <c r="R9202">
        <v>0.99999999994179234</v>
      </c>
      <c r="S9202">
        <v>87.1</v>
      </c>
    </row>
    <row r="9203" spans="1:19" x14ac:dyDescent="0.25">
      <c r="A9203" t="s">
        <v>9234</v>
      </c>
      <c r="B9203">
        <v>78.099999999999994</v>
      </c>
      <c r="D9203" t="str">
        <f t="shared" si="572"/>
        <v xml:space="preserve">4-25-2011 11:51 </v>
      </c>
      <c r="E9203">
        <f t="shared" si="573"/>
        <v>0.21666666667442769</v>
      </c>
      <c r="F9203">
        <v>78.099999999999994</v>
      </c>
      <c r="K9203" t="s">
        <v>18809</v>
      </c>
      <c r="L9203">
        <v>39</v>
      </c>
      <c r="N9203" t="s">
        <v>18917</v>
      </c>
      <c r="O9203" t="str">
        <f t="shared" si="574"/>
        <v xml:space="preserve">4-20-2012 1:51 </v>
      </c>
      <c r="P9203">
        <f t="shared" si="575"/>
        <v>0.99999999994179234</v>
      </c>
      <c r="Q9203">
        <v>51.1</v>
      </c>
      <c r="R9203">
        <v>0.99999999994179234</v>
      </c>
      <c r="S9203">
        <v>87.1</v>
      </c>
    </row>
    <row r="9204" spans="1:19" x14ac:dyDescent="0.25">
      <c r="A9204" t="s">
        <v>9235</v>
      </c>
      <c r="B9204">
        <v>77</v>
      </c>
      <c r="D9204" t="str">
        <f t="shared" si="572"/>
        <v xml:space="preserve">4-25-2011 11:38 </v>
      </c>
      <c r="E9204">
        <f t="shared" si="573"/>
        <v>0.78333333344198763</v>
      </c>
      <c r="F9204">
        <v>77</v>
      </c>
      <c r="K9204" t="s">
        <v>18810</v>
      </c>
      <c r="L9204">
        <v>41</v>
      </c>
      <c r="N9204" t="s">
        <v>18918</v>
      </c>
      <c r="O9204" t="str">
        <f t="shared" si="574"/>
        <v xml:space="preserve">4-20-2012 0:51 </v>
      </c>
      <c r="P9204">
        <f t="shared" si="575"/>
        <v>0.99999999994179234</v>
      </c>
      <c r="Q9204">
        <v>55.9</v>
      </c>
      <c r="R9204">
        <v>1.0000000001164153</v>
      </c>
      <c r="S9204">
        <v>87.1</v>
      </c>
    </row>
    <row r="9205" spans="1:19" x14ac:dyDescent="0.25">
      <c r="A9205" t="s">
        <v>9236</v>
      </c>
      <c r="B9205">
        <v>73</v>
      </c>
      <c r="D9205" t="str">
        <f t="shared" si="572"/>
        <v xml:space="preserve">4-25-2011 10:51 </v>
      </c>
      <c r="E9205">
        <f t="shared" si="573"/>
        <v>0.99999999994179234</v>
      </c>
      <c r="F9205">
        <v>73</v>
      </c>
      <c r="K9205" t="s">
        <v>18811</v>
      </c>
      <c r="L9205">
        <v>39.9</v>
      </c>
      <c r="N9205" t="s">
        <v>18919</v>
      </c>
      <c r="O9205" t="str">
        <f t="shared" si="574"/>
        <v xml:space="preserve">4-19-2012 23:51 </v>
      </c>
      <c r="P9205">
        <f t="shared" si="575"/>
        <v>1.0000000001164153</v>
      </c>
      <c r="Q9205">
        <v>59</v>
      </c>
      <c r="R9205">
        <v>0.99999999994179234</v>
      </c>
      <c r="S9205">
        <v>87.1</v>
      </c>
    </row>
    <row r="9206" spans="1:19" x14ac:dyDescent="0.25">
      <c r="A9206" t="s">
        <v>9237</v>
      </c>
      <c r="B9206">
        <v>71.099999999999994</v>
      </c>
      <c r="D9206" t="str">
        <f t="shared" si="572"/>
        <v xml:space="preserve">4-25-2011 9:51 </v>
      </c>
      <c r="E9206">
        <f t="shared" si="573"/>
        <v>0.99999999994179234</v>
      </c>
      <c r="F9206">
        <v>71.099999999999994</v>
      </c>
      <c r="K9206" t="s">
        <v>18812</v>
      </c>
      <c r="L9206">
        <v>42.1</v>
      </c>
      <c r="N9206" t="s">
        <v>18920</v>
      </c>
      <c r="O9206" t="str">
        <f t="shared" si="574"/>
        <v xml:space="preserve">4-19-2012 22:51 </v>
      </c>
      <c r="P9206">
        <f t="shared" si="575"/>
        <v>0.99999999994179234</v>
      </c>
      <c r="Q9206">
        <v>60.1</v>
      </c>
      <c r="R9206">
        <v>1.0000000001164153</v>
      </c>
      <c r="S9206">
        <v>87.1</v>
      </c>
    </row>
    <row r="9207" spans="1:19" x14ac:dyDescent="0.25">
      <c r="A9207" t="s">
        <v>9238</v>
      </c>
      <c r="B9207">
        <v>71.099999999999994</v>
      </c>
      <c r="D9207" t="str">
        <f t="shared" si="572"/>
        <v xml:space="preserve">4-25-2011 8:51 </v>
      </c>
      <c r="E9207">
        <f t="shared" si="573"/>
        <v>1.0000000001164153</v>
      </c>
      <c r="F9207">
        <v>71.099999999999994</v>
      </c>
      <c r="K9207" t="s">
        <v>18813</v>
      </c>
      <c r="L9207">
        <v>43</v>
      </c>
      <c r="N9207" t="s">
        <v>18921</v>
      </c>
      <c r="O9207" t="str">
        <f t="shared" si="574"/>
        <v xml:space="preserve">4-19-2012 21:51 </v>
      </c>
      <c r="P9207">
        <f t="shared" si="575"/>
        <v>0.99999999994179234</v>
      </c>
      <c r="Q9207">
        <v>60.1</v>
      </c>
      <c r="R9207">
        <v>1.0000000001164153</v>
      </c>
      <c r="S9207">
        <v>87.1</v>
      </c>
    </row>
    <row r="9208" spans="1:19" x14ac:dyDescent="0.25">
      <c r="A9208" t="s">
        <v>9239</v>
      </c>
      <c r="B9208">
        <v>69.099999999999994</v>
      </c>
      <c r="D9208" t="str">
        <f t="shared" si="572"/>
        <v xml:space="preserve">4-25-2011 7:51 </v>
      </c>
      <c r="E9208">
        <f t="shared" si="573"/>
        <v>0.5166666666045785</v>
      </c>
      <c r="F9208">
        <v>69.099999999999994</v>
      </c>
      <c r="K9208" t="s">
        <v>18814</v>
      </c>
      <c r="L9208">
        <v>44.1</v>
      </c>
      <c r="N9208" t="s">
        <v>18922</v>
      </c>
      <c r="O9208" t="str">
        <f t="shared" si="574"/>
        <v xml:space="preserve">4-19-2012 20:51 </v>
      </c>
      <c r="P9208">
        <f t="shared" si="575"/>
        <v>1.0000000001164153</v>
      </c>
      <c r="Q9208">
        <v>60.1</v>
      </c>
      <c r="R9208">
        <v>0.99999999994179234</v>
      </c>
      <c r="S9208">
        <v>87.1</v>
      </c>
    </row>
    <row r="9209" spans="1:19" x14ac:dyDescent="0.25">
      <c r="A9209" t="s">
        <v>9240</v>
      </c>
      <c r="B9209">
        <v>68</v>
      </c>
      <c r="D9209" t="str">
        <f t="shared" si="572"/>
        <v xml:space="preserve">4-25-2011 7:20 </v>
      </c>
      <c r="E9209">
        <f t="shared" si="573"/>
        <v>0.48333333333721384</v>
      </c>
      <c r="F9209">
        <v>68</v>
      </c>
      <c r="K9209" t="s">
        <v>18815</v>
      </c>
      <c r="L9209">
        <v>46</v>
      </c>
      <c r="N9209" t="s">
        <v>18923</v>
      </c>
      <c r="O9209" t="str">
        <f t="shared" si="574"/>
        <v xml:space="preserve">4-19-2012 19:51 </v>
      </c>
      <c r="P9209">
        <f t="shared" si="575"/>
        <v>0.99999999994179234</v>
      </c>
      <c r="Q9209">
        <v>62.1</v>
      </c>
      <c r="R9209">
        <v>0.99999999994179234</v>
      </c>
      <c r="S9209">
        <v>87.1</v>
      </c>
    </row>
    <row r="9210" spans="1:19" x14ac:dyDescent="0.25">
      <c r="A9210" t="s">
        <v>9241</v>
      </c>
      <c r="B9210">
        <v>66.900000000000006</v>
      </c>
      <c r="D9210" t="str">
        <f t="shared" si="572"/>
        <v xml:space="preserve">4-25-2011 6:51 </v>
      </c>
      <c r="E9210">
        <f t="shared" si="573"/>
        <v>0.99999999994179234</v>
      </c>
      <c r="F9210">
        <v>66.900000000000006</v>
      </c>
      <c r="K9210" t="s">
        <v>18816</v>
      </c>
      <c r="L9210">
        <v>46.9</v>
      </c>
      <c r="N9210" t="s">
        <v>18924</v>
      </c>
      <c r="O9210" t="str">
        <f t="shared" si="574"/>
        <v xml:space="preserve">4-19-2012 18:51 </v>
      </c>
      <c r="P9210">
        <f t="shared" si="575"/>
        <v>0.99999999994179234</v>
      </c>
      <c r="Q9210">
        <v>62.1</v>
      </c>
      <c r="R9210">
        <v>1.0000000001164153</v>
      </c>
      <c r="S9210">
        <v>87.1</v>
      </c>
    </row>
    <row r="9211" spans="1:19" x14ac:dyDescent="0.25">
      <c r="A9211" t="s">
        <v>9242</v>
      </c>
      <c r="B9211">
        <v>66</v>
      </c>
      <c r="D9211" t="str">
        <f t="shared" si="572"/>
        <v xml:space="preserve">4-25-2011 5:51 </v>
      </c>
      <c r="E9211">
        <f t="shared" si="573"/>
        <v>1.0000000001164153</v>
      </c>
      <c r="F9211">
        <v>66</v>
      </c>
      <c r="K9211" t="s">
        <v>18817</v>
      </c>
      <c r="L9211">
        <v>46.9</v>
      </c>
      <c r="N9211" t="s">
        <v>18925</v>
      </c>
      <c r="O9211" t="str">
        <f t="shared" si="574"/>
        <v xml:space="preserve">4-19-2012 17:51 </v>
      </c>
      <c r="P9211">
        <f t="shared" si="575"/>
        <v>1.0000000001164153</v>
      </c>
      <c r="Q9211">
        <v>63</v>
      </c>
      <c r="R9211">
        <v>0.99999999994179234</v>
      </c>
      <c r="S9211">
        <v>87.1</v>
      </c>
    </row>
    <row r="9212" spans="1:19" x14ac:dyDescent="0.25">
      <c r="A9212" t="s">
        <v>9243</v>
      </c>
      <c r="B9212">
        <v>68</v>
      </c>
      <c r="D9212" t="str">
        <f t="shared" si="572"/>
        <v xml:space="preserve">4-25-2011 4:51 </v>
      </c>
      <c r="E9212">
        <f t="shared" si="573"/>
        <v>0.99999999994179234</v>
      </c>
      <c r="F9212">
        <v>68</v>
      </c>
      <c r="K9212" t="s">
        <v>18818</v>
      </c>
      <c r="L9212">
        <v>48</v>
      </c>
      <c r="N9212" t="s">
        <v>18926</v>
      </c>
      <c r="O9212" t="str">
        <f t="shared" si="574"/>
        <v xml:space="preserve">4-19-2012 16:51 </v>
      </c>
      <c r="P9212">
        <f t="shared" si="575"/>
        <v>0.99999999994179234</v>
      </c>
      <c r="Q9212">
        <v>63</v>
      </c>
      <c r="R9212">
        <v>0.99999999994179234</v>
      </c>
      <c r="S9212">
        <v>87.1</v>
      </c>
    </row>
    <row r="9213" spans="1:19" x14ac:dyDescent="0.25">
      <c r="A9213" t="s">
        <v>9244</v>
      </c>
      <c r="B9213">
        <v>69.099999999999994</v>
      </c>
      <c r="D9213" t="str">
        <f t="shared" si="572"/>
        <v xml:space="preserve">4-25-2011 3:51 </v>
      </c>
      <c r="E9213">
        <f t="shared" si="573"/>
        <v>0.99999999994179234</v>
      </c>
      <c r="F9213">
        <v>69.099999999999994</v>
      </c>
      <c r="K9213" t="s">
        <v>18819</v>
      </c>
      <c r="L9213">
        <v>46.9</v>
      </c>
      <c r="N9213" t="s">
        <v>18927</v>
      </c>
      <c r="O9213" t="str">
        <f t="shared" si="574"/>
        <v xml:space="preserve">4-19-2012 15:51 </v>
      </c>
      <c r="P9213">
        <f t="shared" si="575"/>
        <v>0.99999999994179234</v>
      </c>
      <c r="Q9213">
        <v>62.1</v>
      </c>
      <c r="R9213">
        <v>0.63333333330228925</v>
      </c>
      <c r="S9213">
        <v>87.1</v>
      </c>
    </row>
    <row r="9214" spans="1:19" x14ac:dyDescent="0.25">
      <c r="A9214" t="s">
        <v>9245</v>
      </c>
      <c r="B9214">
        <v>70</v>
      </c>
      <c r="D9214" t="str">
        <f t="shared" si="572"/>
        <v xml:space="preserve">4-25-2011 2:51 </v>
      </c>
      <c r="E9214">
        <f t="shared" si="573"/>
        <v>1.0000000001164153</v>
      </c>
      <c r="F9214">
        <v>70</v>
      </c>
      <c r="K9214" t="s">
        <v>18820</v>
      </c>
      <c r="L9214">
        <v>48</v>
      </c>
      <c r="N9214" t="s">
        <v>18928</v>
      </c>
      <c r="O9214" t="str">
        <f t="shared" si="574"/>
        <v xml:space="preserve">4-19-2012 14:51 </v>
      </c>
      <c r="P9214">
        <f t="shared" si="575"/>
        <v>1.0000000001164153</v>
      </c>
      <c r="Q9214">
        <v>61</v>
      </c>
      <c r="R9214">
        <v>0.99999999994179234</v>
      </c>
      <c r="S9214">
        <v>87.1</v>
      </c>
    </row>
    <row r="9215" spans="1:19" x14ac:dyDescent="0.25">
      <c r="A9215" t="s">
        <v>9246</v>
      </c>
      <c r="B9215">
        <v>71.099999999999994</v>
      </c>
      <c r="D9215" t="str">
        <f t="shared" si="572"/>
        <v xml:space="preserve">4-25-2011 1:51 </v>
      </c>
      <c r="E9215">
        <f t="shared" si="573"/>
        <v>0.99999999994179234</v>
      </c>
      <c r="F9215">
        <v>71.099999999999994</v>
      </c>
      <c r="K9215" t="s">
        <v>18821</v>
      </c>
      <c r="L9215">
        <v>46.9</v>
      </c>
      <c r="N9215" t="s">
        <v>18929</v>
      </c>
      <c r="O9215" t="str">
        <f t="shared" si="574"/>
        <v xml:space="preserve">4-19-2012 13:51 </v>
      </c>
      <c r="P9215">
        <f t="shared" si="575"/>
        <v>0.99999999994179234</v>
      </c>
      <c r="Q9215">
        <v>60.1</v>
      </c>
      <c r="R9215">
        <v>0.99999999994179234</v>
      </c>
      <c r="S9215">
        <v>87.1</v>
      </c>
    </row>
    <row r="9216" spans="1:19" x14ac:dyDescent="0.25">
      <c r="A9216" t="s">
        <v>9247</v>
      </c>
      <c r="B9216">
        <v>73</v>
      </c>
      <c r="D9216" t="str">
        <f t="shared" si="572"/>
        <v xml:space="preserve">4-25-2011 0:51 </v>
      </c>
      <c r="E9216">
        <f t="shared" si="573"/>
        <v>0.99999999994179234</v>
      </c>
      <c r="F9216">
        <v>73</v>
      </c>
      <c r="K9216" t="s">
        <v>18822</v>
      </c>
      <c r="L9216">
        <v>50</v>
      </c>
      <c r="N9216" t="s">
        <v>18930</v>
      </c>
      <c r="O9216" t="str">
        <f t="shared" si="574"/>
        <v xml:space="preserve">4-19-2012 12:51 </v>
      </c>
      <c r="P9216">
        <f t="shared" si="575"/>
        <v>0.29999999993015081</v>
      </c>
      <c r="Q9216">
        <v>59</v>
      </c>
      <c r="R9216">
        <v>0.99999999994179234</v>
      </c>
      <c r="S9216">
        <v>87.1</v>
      </c>
    </row>
    <row r="9217" spans="1:19" x14ac:dyDescent="0.25">
      <c r="A9217" t="s">
        <v>9248</v>
      </c>
      <c r="B9217">
        <v>73.900000000000006</v>
      </c>
      <c r="D9217" t="str">
        <f t="shared" si="572"/>
        <v xml:space="preserve">4-24-2011 23:51 </v>
      </c>
      <c r="E9217">
        <f t="shared" si="573"/>
        <v>1.0000000001164153</v>
      </c>
      <c r="F9217">
        <v>73.900000000000006</v>
      </c>
      <c r="K9217" t="s">
        <v>18823</v>
      </c>
      <c r="L9217">
        <v>50</v>
      </c>
      <c r="N9217" t="s">
        <v>18931</v>
      </c>
      <c r="O9217" t="str">
        <f t="shared" si="574"/>
        <v xml:space="preserve">4-19-2012 12:33 </v>
      </c>
      <c r="P9217">
        <f t="shared" si="575"/>
        <v>0.70000000001164153</v>
      </c>
      <c r="Q9217">
        <v>60.8</v>
      </c>
      <c r="R9217">
        <v>1.0000000001164153</v>
      </c>
      <c r="S9217">
        <v>87.1</v>
      </c>
    </row>
    <row r="9218" spans="1:19" x14ac:dyDescent="0.25">
      <c r="A9218" t="s">
        <v>9249</v>
      </c>
      <c r="B9218">
        <v>75</v>
      </c>
      <c r="D9218" t="str">
        <f t="shared" si="572"/>
        <v xml:space="preserve">4-24-2011 22:51 </v>
      </c>
      <c r="E9218">
        <f t="shared" si="573"/>
        <v>0.99999999994179234</v>
      </c>
      <c r="F9218">
        <v>75</v>
      </c>
      <c r="K9218" t="s">
        <v>18824</v>
      </c>
      <c r="L9218">
        <v>48.9</v>
      </c>
      <c r="N9218" t="s">
        <v>18932</v>
      </c>
      <c r="O9218" t="str">
        <f t="shared" si="574"/>
        <v xml:space="preserve">4-19-2012 11:51 </v>
      </c>
      <c r="P9218">
        <f t="shared" si="575"/>
        <v>0.36666666663950309</v>
      </c>
      <c r="Q9218">
        <v>57.9</v>
      </c>
      <c r="R9218">
        <v>0.99999999994179234</v>
      </c>
      <c r="S9218">
        <v>87.1</v>
      </c>
    </row>
    <row r="9219" spans="1:19" x14ac:dyDescent="0.25">
      <c r="A9219" t="s">
        <v>9250</v>
      </c>
      <c r="B9219">
        <v>77</v>
      </c>
      <c r="D9219" t="str">
        <f t="shared" ref="D9219:D9282" si="576">LEFT(A9219,LEN(A9219)-3)</f>
        <v xml:space="preserve">4-24-2011 21:51 </v>
      </c>
      <c r="E9219">
        <f t="shared" ref="E9219:E9282" si="577">(D9219-D9220)*24</f>
        <v>0.99999999994179234</v>
      </c>
      <c r="F9219">
        <v>77</v>
      </c>
      <c r="K9219" t="s">
        <v>18825</v>
      </c>
      <c r="L9219">
        <v>48.9</v>
      </c>
      <c r="N9219" t="s">
        <v>18933</v>
      </c>
      <c r="O9219" t="str">
        <f t="shared" ref="O9219:O9282" si="578">LEFT(N9219,LEN(N9219)-3)</f>
        <v xml:space="preserve">4-19-2012 11:29 </v>
      </c>
      <c r="P9219">
        <f t="shared" ref="P9219:P9282" si="579">(O9219-O9220)*24</f>
        <v>0.63333333347691223</v>
      </c>
      <c r="Q9219">
        <v>57.2</v>
      </c>
      <c r="R9219">
        <v>1.0000000001164153</v>
      </c>
      <c r="S9219">
        <v>87.1</v>
      </c>
    </row>
    <row r="9220" spans="1:19" x14ac:dyDescent="0.25">
      <c r="A9220" t="s">
        <v>9251</v>
      </c>
      <c r="B9220">
        <v>79</v>
      </c>
      <c r="D9220" t="str">
        <f t="shared" si="576"/>
        <v xml:space="preserve">4-24-2011 20:51 </v>
      </c>
      <c r="E9220">
        <f t="shared" si="577"/>
        <v>1.0000000001164153</v>
      </c>
      <c r="F9220">
        <v>79</v>
      </c>
      <c r="K9220" t="s">
        <v>18826</v>
      </c>
      <c r="L9220">
        <v>48.9</v>
      </c>
      <c r="N9220" t="s">
        <v>18934</v>
      </c>
      <c r="O9220" t="str">
        <f t="shared" si="578"/>
        <v xml:space="preserve">4-19-2012 10:51 </v>
      </c>
      <c r="P9220">
        <f t="shared" si="579"/>
        <v>0.99999999994179234</v>
      </c>
      <c r="Q9220">
        <v>55.9</v>
      </c>
      <c r="R9220">
        <v>0.99999999994179234</v>
      </c>
      <c r="S9220">
        <v>87.1</v>
      </c>
    </row>
    <row r="9221" spans="1:19" x14ac:dyDescent="0.25">
      <c r="A9221" t="s">
        <v>9252</v>
      </c>
      <c r="B9221">
        <v>81</v>
      </c>
      <c r="D9221" t="str">
        <f t="shared" si="576"/>
        <v xml:space="preserve">4-24-2011 19:51 </v>
      </c>
      <c r="E9221">
        <f t="shared" si="577"/>
        <v>0.99999999994179234</v>
      </c>
      <c r="F9221">
        <v>81</v>
      </c>
      <c r="K9221" t="s">
        <v>18827</v>
      </c>
      <c r="L9221">
        <v>46</v>
      </c>
      <c r="N9221" t="s">
        <v>18935</v>
      </c>
      <c r="O9221" t="str">
        <f t="shared" si="578"/>
        <v xml:space="preserve">4-19-2012 9:51 </v>
      </c>
      <c r="P9221">
        <f t="shared" si="579"/>
        <v>0.99999999994179234</v>
      </c>
      <c r="Q9221">
        <v>54</v>
      </c>
      <c r="R9221">
        <v>0.99999999994179234</v>
      </c>
      <c r="S9221">
        <v>87.1</v>
      </c>
    </row>
    <row r="9222" spans="1:19" x14ac:dyDescent="0.25">
      <c r="A9222" t="s">
        <v>9253</v>
      </c>
      <c r="B9222">
        <v>84</v>
      </c>
      <c r="D9222" t="str">
        <f t="shared" si="576"/>
        <v xml:space="preserve">4-24-2011 18:51 </v>
      </c>
      <c r="E9222">
        <f t="shared" si="577"/>
        <v>0.99999999994179234</v>
      </c>
      <c r="F9222">
        <v>84</v>
      </c>
      <c r="K9222" t="s">
        <v>18828</v>
      </c>
      <c r="L9222">
        <v>45</v>
      </c>
      <c r="N9222" t="s">
        <v>18936</v>
      </c>
      <c r="O9222" t="str">
        <f t="shared" si="578"/>
        <v xml:space="preserve">4-19-2012 8:51 </v>
      </c>
      <c r="P9222">
        <f t="shared" si="579"/>
        <v>1.0000000001164153</v>
      </c>
      <c r="Q9222">
        <v>54</v>
      </c>
      <c r="R9222">
        <v>0.99999999994179234</v>
      </c>
      <c r="S9222">
        <v>87.1</v>
      </c>
    </row>
    <row r="9223" spans="1:19" x14ac:dyDescent="0.25">
      <c r="A9223" t="s">
        <v>9254</v>
      </c>
      <c r="B9223">
        <v>86</v>
      </c>
      <c r="D9223" t="str">
        <f t="shared" si="576"/>
        <v xml:space="preserve">4-24-2011 17:51 </v>
      </c>
      <c r="E9223">
        <f t="shared" si="577"/>
        <v>1.0000000001164153</v>
      </c>
      <c r="F9223">
        <v>86</v>
      </c>
      <c r="K9223" t="s">
        <v>18829</v>
      </c>
      <c r="L9223">
        <v>45</v>
      </c>
      <c r="N9223" t="s">
        <v>18937</v>
      </c>
      <c r="O9223" t="str">
        <f t="shared" si="578"/>
        <v xml:space="preserve">4-19-2012 7:51 </v>
      </c>
      <c r="P9223">
        <f t="shared" si="579"/>
        <v>0.99999999994179234</v>
      </c>
      <c r="Q9223">
        <v>53.1</v>
      </c>
      <c r="R9223">
        <v>0.46666666661622003</v>
      </c>
      <c r="S9223">
        <v>87.8</v>
      </c>
    </row>
    <row r="9224" spans="1:19" x14ac:dyDescent="0.25">
      <c r="A9224" t="s">
        <v>9255</v>
      </c>
      <c r="B9224">
        <v>87.1</v>
      </c>
      <c r="D9224" t="str">
        <f t="shared" si="576"/>
        <v xml:space="preserve">4-24-2011 16:51 </v>
      </c>
      <c r="E9224">
        <f t="shared" si="577"/>
        <v>0.99999999994179234</v>
      </c>
      <c r="F9224">
        <v>87.1</v>
      </c>
      <c r="K9224" t="s">
        <v>18830</v>
      </c>
      <c r="L9224">
        <v>46</v>
      </c>
      <c r="N9224" t="s">
        <v>18938</v>
      </c>
      <c r="O9224" t="str">
        <f t="shared" si="578"/>
        <v xml:space="preserve">4-19-2012 6:51 </v>
      </c>
      <c r="P9224">
        <f t="shared" si="579"/>
        <v>0.99999999994179234</v>
      </c>
      <c r="Q9224">
        <v>53.1</v>
      </c>
      <c r="R9224">
        <v>0.73333333327900618</v>
      </c>
      <c r="S9224">
        <v>87.8</v>
      </c>
    </row>
    <row r="9225" spans="1:19" x14ac:dyDescent="0.25">
      <c r="A9225" t="s">
        <v>9256</v>
      </c>
      <c r="B9225">
        <v>87.1</v>
      </c>
      <c r="D9225" t="str">
        <f t="shared" si="576"/>
        <v xml:space="preserve">4-24-2011 15:51 </v>
      </c>
      <c r="E9225">
        <f t="shared" si="577"/>
        <v>0.99999999994179234</v>
      </c>
      <c r="F9225">
        <v>87.1</v>
      </c>
      <c r="K9225" t="s">
        <v>18831</v>
      </c>
      <c r="L9225">
        <v>46</v>
      </c>
      <c r="N9225" t="s">
        <v>18939</v>
      </c>
      <c r="O9225" t="str">
        <f t="shared" si="578"/>
        <v xml:space="preserve">4-19-2012 5:51 </v>
      </c>
      <c r="P9225">
        <f t="shared" si="579"/>
        <v>0.45000000006984919</v>
      </c>
      <c r="Q9225">
        <v>53.1</v>
      </c>
      <c r="R9225">
        <v>1.0000000001164153</v>
      </c>
      <c r="S9225">
        <v>87.8</v>
      </c>
    </row>
    <row r="9226" spans="1:19" x14ac:dyDescent="0.25">
      <c r="A9226" t="s">
        <v>9257</v>
      </c>
      <c r="B9226">
        <v>86</v>
      </c>
      <c r="D9226" t="str">
        <f t="shared" si="576"/>
        <v xml:space="preserve">4-24-2011 14:51 </v>
      </c>
      <c r="E9226">
        <f t="shared" si="577"/>
        <v>1.0000000001164153</v>
      </c>
      <c r="F9226">
        <v>86</v>
      </c>
      <c r="K9226" t="s">
        <v>18832</v>
      </c>
      <c r="L9226">
        <v>46.9</v>
      </c>
      <c r="N9226" t="s">
        <v>18940</v>
      </c>
      <c r="O9226" t="str">
        <f t="shared" si="578"/>
        <v xml:space="preserve">4-19-2012 5:24 </v>
      </c>
      <c r="P9226">
        <f t="shared" si="579"/>
        <v>0.55000000004656613</v>
      </c>
      <c r="Q9226">
        <v>51.8</v>
      </c>
      <c r="R9226">
        <v>0.30000000010477379</v>
      </c>
      <c r="S9226">
        <v>87.8</v>
      </c>
    </row>
    <row r="9227" spans="1:19" x14ac:dyDescent="0.25">
      <c r="A9227" t="s">
        <v>9258</v>
      </c>
      <c r="B9227">
        <v>84</v>
      </c>
      <c r="D9227" t="str">
        <f t="shared" si="576"/>
        <v xml:space="preserve">4-24-2011 13:51 </v>
      </c>
      <c r="E9227">
        <f t="shared" si="577"/>
        <v>0.99999999994179234</v>
      </c>
      <c r="F9227">
        <v>84</v>
      </c>
      <c r="K9227" t="s">
        <v>18833</v>
      </c>
      <c r="L9227">
        <v>46.9</v>
      </c>
      <c r="N9227" t="s">
        <v>18941</v>
      </c>
      <c r="O9227" t="str">
        <f t="shared" si="578"/>
        <v xml:space="preserve">4-19-2012 4:51 </v>
      </c>
      <c r="P9227">
        <f t="shared" si="579"/>
        <v>0.99999999994179234</v>
      </c>
      <c r="Q9227">
        <v>52</v>
      </c>
      <c r="R9227">
        <v>0.96666666667442769</v>
      </c>
      <c r="S9227">
        <v>87.8</v>
      </c>
    </row>
    <row r="9228" spans="1:19" x14ac:dyDescent="0.25">
      <c r="A9228" t="s">
        <v>9259</v>
      </c>
      <c r="B9228">
        <v>82.9</v>
      </c>
      <c r="D9228" t="str">
        <f t="shared" si="576"/>
        <v xml:space="preserve">4-24-2011 12:51 </v>
      </c>
      <c r="E9228">
        <f t="shared" si="577"/>
        <v>0.99999999994179234</v>
      </c>
      <c r="F9228">
        <v>82.9</v>
      </c>
      <c r="K9228" t="s">
        <v>18834</v>
      </c>
      <c r="L9228">
        <v>48</v>
      </c>
      <c r="N9228" t="s">
        <v>18942</v>
      </c>
      <c r="O9228" t="str">
        <f t="shared" si="578"/>
        <v xml:space="preserve">4-19-2012 3:51 </v>
      </c>
      <c r="P9228">
        <f t="shared" si="579"/>
        <v>0.99999999994179234</v>
      </c>
      <c r="Q9228">
        <v>53.1</v>
      </c>
      <c r="R9228">
        <v>0.15000000013969839</v>
      </c>
      <c r="S9228">
        <v>87.8</v>
      </c>
    </row>
    <row r="9229" spans="1:19" x14ac:dyDescent="0.25">
      <c r="A9229" t="s">
        <v>9260</v>
      </c>
      <c r="B9229">
        <v>80.099999999999994</v>
      </c>
      <c r="D9229" t="str">
        <f t="shared" si="576"/>
        <v xml:space="preserve">4-24-2011 11:51 </v>
      </c>
      <c r="E9229">
        <f t="shared" si="577"/>
        <v>1.0000000001164153</v>
      </c>
      <c r="F9229">
        <v>80.099999999999994</v>
      </c>
      <c r="K9229" t="s">
        <v>18835</v>
      </c>
      <c r="L9229">
        <v>48</v>
      </c>
      <c r="N9229" t="s">
        <v>18943</v>
      </c>
      <c r="O9229" t="str">
        <f t="shared" si="578"/>
        <v xml:space="preserve">4-19-2012 2:51 </v>
      </c>
      <c r="P9229">
        <f t="shared" si="579"/>
        <v>1.0000000001164153</v>
      </c>
      <c r="Q9229">
        <v>54</v>
      </c>
      <c r="R9229">
        <v>0.99999999994179234</v>
      </c>
      <c r="S9229">
        <v>88</v>
      </c>
    </row>
    <row r="9230" spans="1:19" x14ac:dyDescent="0.25">
      <c r="A9230" t="s">
        <v>9261</v>
      </c>
      <c r="B9230">
        <v>77</v>
      </c>
      <c r="D9230" t="str">
        <f t="shared" si="576"/>
        <v xml:space="preserve">4-24-2011 10:51 </v>
      </c>
      <c r="E9230">
        <f t="shared" si="577"/>
        <v>0.99999999994179234</v>
      </c>
      <c r="F9230">
        <v>77</v>
      </c>
      <c r="K9230" t="s">
        <v>18836</v>
      </c>
      <c r="L9230">
        <v>48.2</v>
      </c>
      <c r="N9230" t="s">
        <v>18944</v>
      </c>
      <c r="O9230" t="str">
        <f t="shared" si="578"/>
        <v xml:space="preserve">4-19-2012 1:51 </v>
      </c>
      <c r="P9230">
        <f t="shared" si="579"/>
        <v>0.99999999994179234</v>
      </c>
      <c r="Q9230">
        <v>55</v>
      </c>
      <c r="R9230">
        <v>1.0000000001164153</v>
      </c>
      <c r="S9230">
        <v>88</v>
      </c>
    </row>
    <row r="9231" spans="1:19" x14ac:dyDescent="0.25">
      <c r="A9231" t="s">
        <v>9262</v>
      </c>
      <c r="B9231">
        <v>73.900000000000006</v>
      </c>
      <c r="D9231" t="str">
        <f t="shared" si="576"/>
        <v xml:space="preserve">4-24-2011 9:51 </v>
      </c>
      <c r="E9231">
        <f t="shared" si="577"/>
        <v>0.99999999994179234</v>
      </c>
      <c r="F9231">
        <v>73.900000000000006</v>
      </c>
      <c r="K9231" t="s">
        <v>18837</v>
      </c>
      <c r="L9231">
        <v>50</v>
      </c>
      <c r="N9231" t="s">
        <v>18945</v>
      </c>
      <c r="O9231" t="str">
        <f t="shared" si="578"/>
        <v xml:space="preserve">4-19-2012 0:51 </v>
      </c>
      <c r="P9231">
        <f t="shared" si="579"/>
        <v>0.99999999994179234</v>
      </c>
      <c r="Q9231">
        <v>55</v>
      </c>
      <c r="R9231">
        <v>0.99999999994179234</v>
      </c>
      <c r="S9231">
        <v>88</v>
      </c>
    </row>
    <row r="9232" spans="1:19" x14ac:dyDescent="0.25">
      <c r="A9232" t="s">
        <v>9263</v>
      </c>
      <c r="B9232">
        <v>71.099999999999994</v>
      </c>
      <c r="D9232" t="str">
        <f t="shared" si="576"/>
        <v xml:space="preserve">4-24-2011 8:51 </v>
      </c>
      <c r="E9232">
        <f t="shared" si="577"/>
        <v>1.0000000001164153</v>
      </c>
      <c r="F9232">
        <v>71.099999999999994</v>
      </c>
      <c r="K9232" t="s">
        <v>18838</v>
      </c>
      <c r="L9232">
        <v>50</v>
      </c>
      <c r="N9232" t="s">
        <v>18946</v>
      </c>
      <c r="O9232" t="str">
        <f t="shared" si="578"/>
        <v xml:space="preserve">4-18-2012 23:51 </v>
      </c>
      <c r="P9232">
        <f t="shared" si="579"/>
        <v>1.0000000001164153</v>
      </c>
      <c r="Q9232">
        <v>55</v>
      </c>
      <c r="R9232">
        <v>1.0000000001164153</v>
      </c>
      <c r="S9232">
        <v>88</v>
      </c>
    </row>
    <row r="9233" spans="1:19" x14ac:dyDescent="0.25">
      <c r="A9233" t="s">
        <v>9264</v>
      </c>
      <c r="B9233">
        <v>66.900000000000006</v>
      </c>
      <c r="D9233" t="str">
        <f t="shared" si="576"/>
        <v xml:space="preserve">4-24-2011 7:51 </v>
      </c>
      <c r="E9233">
        <f t="shared" si="577"/>
        <v>0.99999999994179234</v>
      </c>
      <c r="F9233">
        <v>66.900000000000006</v>
      </c>
      <c r="K9233" t="s">
        <v>18839</v>
      </c>
      <c r="L9233">
        <v>50</v>
      </c>
      <c r="N9233" t="s">
        <v>18947</v>
      </c>
      <c r="O9233" t="str">
        <f t="shared" si="578"/>
        <v xml:space="preserve">4-18-2012 22:51 </v>
      </c>
      <c r="P9233">
        <f t="shared" si="579"/>
        <v>0.99999999994179234</v>
      </c>
      <c r="Q9233">
        <v>55</v>
      </c>
      <c r="R9233">
        <v>0.99999999994179234</v>
      </c>
      <c r="S9233">
        <v>88</v>
      </c>
    </row>
    <row r="9234" spans="1:19" x14ac:dyDescent="0.25">
      <c r="A9234" t="s">
        <v>9265</v>
      </c>
      <c r="B9234">
        <v>64</v>
      </c>
      <c r="D9234" t="str">
        <f t="shared" si="576"/>
        <v xml:space="preserve">4-24-2011 6:51 </v>
      </c>
      <c r="E9234">
        <f t="shared" si="577"/>
        <v>0.99999999994179234</v>
      </c>
      <c r="F9234">
        <v>64</v>
      </c>
      <c r="K9234" t="s">
        <v>18840</v>
      </c>
      <c r="L9234">
        <v>50</v>
      </c>
      <c r="N9234" t="s">
        <v>18948</v>
      </c>
      <c r="O9234" t="str">
        <f t="shared" si="578"/>
        <v xml:space="preserve">4-18-2012 21:51 </v>
      </c>
      <c r="P9234">
        <f t="shared" si="579"/>
        <v>0.99999999994179234</v>
      </c>
      <c r="Q9234">
        <v>55.9</v>
      </c>
      <c r="R9234">
        <v>0.99999999994179234</v>
      </c>
      <c r="S9234">
        <v>88</v>
      </c>
    </row>
    <row r="9235" spans="1:19" x14ac:dyDescent="0.25">
      <c r="A9235" t="s">
        <v>9266</v>
      </c>
      <c r="B9235">
        <v>63</v>
      </c>
      <c r="D9235" t="str">
        <f t="shared" si="576"/>
        <v xml:space="preserve">4-24-2011 5:51 </v>
      </c>
      <c r="E9235">
        <f t="shared" si="577"/>
        <v>1.0000000001164153</v>
      </c>
      <c r="F9235">
        <v>63</v>
      </c>
      <c r="K9235" t="s">
        <v>18841</v>
      </c>
      <c r="L9235">
        <v>51.1</v>
      </c>
      <c r="N9235" t="s">
        <v>18949</v>
      </c>
      <c r="O9235" t="str">
        <f t="shared" si="578"/>
        <v xml:space="preserve">4-18-2012 20:51 </v>
      </c>
      <c r="P9235">
        <f t="shared" si="579"/>
        <v>1.0000000001164153</v>
      </c>
      <c r="Q9235">
        <v>57</v>
      </c>
      <c r="R9235">
        <v>1.0000000001164153</v>
      </c>
      <c r="S9235">
        <v>88</v>
      </c>
    </row>
    <row r="9236" spans="1:19" x14ac:dyDescent="0.25">
      <c r="A9236" t="s">
        <v>9267</v>
      </c>
      <c r="B9236">
        <v>64</v>
      </c>
      <c r="D9236" t="str">
        <f t="shared" si="576"/>
        <v xml:space="preserve">4-24-2011 4:51 </v>
      </c>
      <c r="E9236">
        <f t="shared" si="577"/>
        <v>0.99999999994179234</v>
      </c>
      <c r="F9236">
        <v>64</v>
      </c>
      <c r="K9236" t="s">
        <v>18842</v>
      </c>
      <c r="L9236">
        <v>51.1</v>
      </c>
      <c r="N9236" t="s">
        <v>18950</v>
      </c>
      <c r="O9236" t="str">
        <f t="shared" si="578"/>
        <v xml:space="preserve">4-18-2012 19:51 </v>
      </c>
      <c r="P9236">
        <f t="shared" si="579"/>
        <v>0.99999999994179234</v>
      </c>
      <c r="Q9236">
        <v>62.1</v>
      </c>
      <c r="R9236">
        <v>0.99999999994179234</v>
      </c>
      <c r="S9236">
        <v>88</v>
      </c>
    </row>
    <row r="9237" spans="1:19" x14ac:dyDescent="0.25">
      <c r="A9237" t="s">
        <v>9268</v>
      </c>
      <c r="B9237">
        <v>66</v>
      </c>
      <c r="D9237" t="str">
        <f t="shared" si="576"/>
        <v xml:space="preserve">4-24-2011 3:51 </v>
      </c>
      <c r="E9237">
        <f t="shared" si="577"/>
        <v>0.99999999994179234</v>
      </c>
      <c r="F9237">
        <v>66</v>
      </c>
      <c r="K9237" t="s">
        <v>18843</v>
      </c>
      <c r="L9237">
        <v>51.8</v>
      </c>
      <c r="N9237" t="s">
        <v>18951</v>
      </c>
      <c r="O9237" t="str">
        <f t="shared" si="578"/>
        <v xml:space="preserve">4-18-2012 18:51 </v>
      </c>
      <c r="P9237">
        <f t="shared" si="579"/>
        <v>0.99999999994179234</v>
      </c>
      <c r="Q9237">
        <v>63</v>
      </c>
      <c r="R9237">
        <v>0.53333333332557231</v>
      </c>
      <c r="S9237">
        <v>88</v>
      </c>
    </row>
    <row r="9238" spans="1:19" x14ac:dyDescent="0.25">
      <c r="A9238" t="s">
        <v>9269</v>
      </c>
      <c r="B9238">
        <v>66.900000000000006</v>
      </c>
      <c r="D9238" t="str">
        <f t="shared" si="576"/>
        <v xml:space="preserve">4-24-2011 2:51 </v>
      </c>
      <c r="E9238">
        <f t="shared" si="577"/>
        <v>1.0000000001164153</v>
      </c>
      <c r="F9238">
        <v>66.900000000000006</v>
      </c>
      <c r="K9238" t="s">
        <v>18844</v>
      </c>
      <c r="L9238">
        <v>52</v>
      </c>
      <c r="N9238" t="s">
        <v>18952</v>
      </c>
      <c r="O9238" t="str">
        <f t="shared" si="578"/>
        <v xml:space="preserve">4-18-2012 17:51 </v>
      </c>
      <c r="P9238">
        <f t="shared" si="579"/>
        <v>1.0000000001164153</v>
      </c>
      <c r="Q9238">
        <v>64.900000000000006</v>
      </c>
      <c r="R9238">
        <v>0.99999999994179234</v>
      </c>
      <c r="S9238">
        <v>88</v>
      </c>
    </row>
    <row r="9239" spans="1:19" x14ac:dyDescent="0.25">
      <c r="A9239" t="s">
        <v>9270</v>
      </c>
      <c r="B9239">
        <v>66.900000000000006</v>
      </c>
      <c r="D9239" t="str">
        <f t="shared" si="576"/>
        <v xml:space="preserve">4-24-2011 1:51 </v>
      </c>
      <c r="E9239">
        <f t="shared" si="577"/>
        <v>0.99999999994179234</v>
      </c>
      <c r="F9239">
        <v>66.900000000000006</v>
      </c>
      <c r="K9239" t="s">
        <v>18845</v>
      </c>
      <c r="L9239">
        <v>53.1</v>
      </c>
      <c r="N9239" t="s">
        <v>18953</v>
      </c>
      <c r="O9239" t="str">
        <f t="shared" si="578"/>
        <v xml:space="preserve">4-18-2012 16:51 </v>
      </c>
      <c r="P9239">
        <f t="shared" si="579"/>
        <v>0.99999999994179234</v>
      </c>
      <c r="Q9239">
        <v>66</v>
      </c>
      <c r="R9239">
        <v>0.99999999994179234</v>
      </c>
      <c r="S9239">
        <v>88</v>
      </c>
    </row>
    <row r="9240" spans="1:19" x14ac:dyDescent="0.25">
      <c r="A9240" t="s">
        <v>9271</v>
      </c>
      <c r="B9240">
        <v>68</v>
      </c>
      <c r="D9240" t="str">
        <f t="shared" si="576"/>
        <v xml:space="preserve">4-24-2011 0:51 </v>
      </c>
      <c r="E9240">
        <f t="shared" si="577"/>
        <v>0.99999999994179234</v>
      </c>
      <c r="F9240">
        <v>68</v>
      </c>
      <c r="K9240" t="s">
        <v>18846</v>
      </c>
      <c r="L9240">
        <v>55</v>
      </c>
      <c r="N9240" t="s">
        <v>18954</v>
      </c>
      <c r="O9240" t="str">
        <f t="shared" si="578"/>
        <v xml:space="preserve">4-18-2012 15:51 </v>
      </c>
      <c r="P9240">
        <f t="shared" si="579"/>
        <v>0.99999999994179234</v>
      </c>
      <c r="Q9240">
        <v>66</v>
      </c>
      <c r="R9240">
        <v>0.99999999994179234</v>
      </c>
      <c r="S9240">
        <v>88</v>
      </c>
    </row>
    <row r="9241" spans="1:19" x14ac:dyDescent="0.25">
      <c r="A9241" t="s">
        <v>9272</v>
      </c>
      <c r="B9241">
        <v>66.900000000000006</v>
      </c>
      <c r="D9241" t="str">
        <f t="shared" si="576"/>
        <v xml:space="preserve">4-23-2011 23:51 </v>
      </c>
      <c r="E9241">
        <f t="shared" si="577"/>
        <v>1.0000000001164153</v>
      </c>
      <c r="F9241">
        <v>66.900000000000006</v>
      </c>
      <c r="K9241" t="s">
        <v>18847</v>
      </c>
      <c r="L9241">
        <v>55</v>
      </c>
      <c r="N9241" t="s">
        <v>18955</v>
      </c>
      <c r="O9241" t="str">
        <f t="shared" si="578"/>
        <v xml:space="preserve">4-18-2012 14:51 </v>
      </c>
      <c r="P9241">
        <f t="shared" si="579"/>
        <v>1.0000000001164153</v>
      </c>
      <c r="Q9241">
        <v>68</v>
      </c>
      <c r="R9241">
        <v>1.0000000001164153</v>
      </c>
      <c r="S9241">
        <v>88</v>
      </c>
    </row>
    <row r="9242" spans="1:19" x14ac:dyDescent="0.25">
      <c r="A9242" t="s">
        <v>9273</v>
      </c>
      <c r="B9242">
        <v>68</v>
      </c>
      <c r="D9242" t="str">
        <f t="shared" si="576"/>
        <v xml:space="preserve">4-23-2011 22:51 </v>
      </c>
      <c r="E9242">
        <f t="shared" si="577"/>
        <v>0.99999999994179234</v>
      </c>
      <c r="F9242">
        <v>68</v>
      </c>
      <c r="K9242" t="s">
        <v>18848</v>
      </c>
      <c r="L9242">
        <v>55</v>
      </c>
      <c r="N9242" t="s">
        <v>18956</v>
      </c>
      <c r="O9242" t="str">
        <f t="shared" si="578"/>
        <v xml:space="preserve">4-18-2012 13:51 </v>
      </c>
      <c r="P9242">
        <f t="shared" si="579"/>
        <v>0.99999999994179234</v>
      </c>
      <c r="Q9242">
        <v>66.900000000000006</v>
      </c>
      <c r="R9242">
        <v>1.0000000001164153</v>
      </c>
      <c r="S9242">
        <v>88</v>
      </c>
    </row>
    <row r="9243" spans="1:19" x14ac:dyDescent="0.25">
      <c r="A9243" t="s">
        <v>9274</v>
      </c>
      <c r="B9243">
        <v>71.099999999999994</v>
      </c>
      <c r="D9243" t="str">
        <f t="shared" si="576"/>
        <v xml:space="preserve">4-23-2011 21:51 </v>
      </c>
      <c r="E9243">
        <f t="shared" si="577"/>
        <v>0.99999999994179234</v>
      </c>
      <c r="F9243">
        <v>71.099999999999994</v>
      </c>
      <c r="K9243" t="s">
        <v>18849</v>
      </c>
      <c r="L9243">
        <v>55.4</v>
      </c>
      <c r="N9243" t="s">
        <v>18957</v>
      </c>
      <c r="O9243" t="str">
        <f t="shared" si="578"/>
        <v xml:space="preserve">4-18-2012 12:51 </v>
      </c>
      <c r="P9243">
        <f t="shared" si="579"/>
        <v>0.99999999994179234</v>
      </c>
      <c r="Q9243">
        <v>66.900000000000006</v>
      </c>
      <c r="R9243">
        <v>0.99999999994179234</v>
      </c>
      <c r="S9243">
        <v>88</v>
      </c>
    </row>
    <row r="9244" spans="1:19" x14ac:dyDescent="0.25">
      <c r="A9244" t="s">
        <v>9275</v>
      </c>
      <c r="B9244">
        <v>72</v>
      </c>
      <c r="D9244" t="str">
        <f t="shared" si="576"/>
        <v xml:space="preserve">4-23-2011 20:51 </v>
      </c>
      <c r="E9244">
        <f t="shared" si="577"/>
        <v>1.0000000001164153</v>
      </c>
      <c r="F9244">
        <v>72</v>
      </c>
      <c r="K9244" t="s">
        <v>18850</v>
      </c>
      <c r="L9244">
        <v>55</v>
      </c>
      <c r="N9244" t="s">
        <v>18958</v>
      </c>
      <c r="O9244" t="str">
        <f t="shared" si="578"/>
        <v xml:space="preserve">4-18-2012 11:51 </v>
      </c>
      <c r="P9244">
        <f t="shared" si="579"/>
        <v>1.0000000001164153</v>
      </c>
      <c r="Q9244">
        <v>64.900000000000006</v>
      </c>
      <c r="R9244">
        <v>0.99999999994179234</v>
      </c>
      <c r="S9244">
        <v>88</v>
      </c>
    </row>
    <row r="9245" spans="1:19" x14ac:dyDescent="0.25">
      <c r="A9245" t="s">
        <v>9276</v>
      </c>
      <c r="B9245">
        <v>73.900000000000006</v>
      </c>
      <c r="D9245" t="str">
        <f t="shared" si="576"/>
        <v xml:space="preserve">4-23-2011 19:51 </v>
      </c>
      <c r="E9245">
        <f t="shared" si="577"/>
        <v>0.99999999994179234</v>
      </c>
      <c r="F9245">
        <v>73.900000000000006</v>
      </c>
      <c r="K9245" t="s">
        <v>18851</v>
      </c>
      <c r="L9245">
        <v>55.4</v>
      </c>
      <c r="N9245" t="s">
        <v>18959</v>
      </c>
      <c r="O9245" t="str">
        <f t="shared" si="578"/>
        <v xml:space="preserve">4-18-2012 10:51 </v>
      </c>
      <c r="P9245">
        <f t="shared" si="579"/>
        <v>0.99999999994179234</v>
      </c>
      <c r="Q9245">
        <v>64</v>
      </c>
      <c r="R9245">
        <v>0.99999999994179234</v>
      </c>
      <c r="S9245">
        <v>88</v>
      </c>
    </row>
    <row r="9246" spans="1:19" x14ac:dyDescent="0.25">
      <c r="A9246" t="s">
        <v>9277</v>
      </c>
      <c r="B9246">
        <v>75.900000000000006</v>
      </c>
      <c r="D9246" t="str">
        <f t="shared" si="576"/>
        <v xml:space="preserve">4-23-2011 18:51 </v>
      </c>
      <c r="E9246">
        <f t="shared" si="577"/>
        <v>0.99999999994179234</v>
      </c>
      <c r="F9246">
        <v>75.900000000000006</v>
      </c>
      <c r="K9246" t="s">
        <v>18852</v>
      </c>
      <c r="L9246">
        <v>55.9</v>
      </c>
      <c r="N9246" t="s">
        <v>18960</v>
      </c>
      <c r="O9246" t="str">
        <f t="shared" si="578"/>
        <v xml:space="preserve">4-18-2012 9:51 </v>
      </c>
      <c r="P9246">
        <f t="shared" si="579"/>
        <v>0.99999999994179234</v>
      </c>
      <c r="Q9246">
        <v>61</v>
      </c>
      <c r="R9246">
        <v>0.99999999994179234</v>
      </c>
      <c r="S9246">
        <v>88</v>
      </c>
    </row>
    <row r="9247" spans="1:19" x14ac:dyDescent="0.25">
      <c r="A9247" t="s">
        <v>9278</v>
      </c>
      <c r="B9247">
        <v>77</v>
      </c>
      <c r="D9247" t="str">
        <f t="shared" si="576"/>
        <v xml:space="preserve">4-23-2011 17:51 </v>
      </c>
      <c r="E9247">
        <f t="shared" si="577"/>
        <v>1.0000000001164153</v>
      </c>
      <c r="F9247">
        <v>77</v>
      </c>
      <c r="K9247" t="s">
        <v>18853</v>
      </c>
      <c r="L9247">
        <v>55.9</v>
      </c>
      <c r="N9247" t="s">
        <v>18961</v>
      </c>
      <c r="O9247" t="str">
        <f t="shared" si="578"/>
        <v xml:space="preserve">4-18-2012 8:51 </v>
      </c>
      <c r="P9247">
        <f t="shared" si="579"/>
        <v>1.0000000001164153</v>
      </c>
      <c r="Q9247">
        <v>59</v>
      </c>
      <c r="R9247">
        <v>0.99999999994179234</v>
      </c>
      <c r="S9247">
        <v>88</v>
      </c>
    </row>
    <row r="9248" spans="1:19" x14ac:dyDescent="0.25">
      <c r="A9248" t="s">
        <v>9279</v>
      </c>
      <c r="B9248">
        <v>75.900000000000006</v>
      </c>
      <c r="D9248" t="str">
        <f t="shared" si="576"/>
        <v xml:space="preserve">4-23-2011 16:51 </v>
      </c>
      <c r="E9248">
        <f t="shared" si="577"/>
        <v>0.63333333330228925</v>
      </c>
      <c r="F9248">
        <v>75.900000000000006</v>
      </c>
      <c r="K9248" t="s">
        <v>18854</v>
      </c>
      <c r="L9248">
        <v>55.9</v>
      </c>
      <c r="N9248" t="s">
        <v>18962</v>
      </c>
      <c r="O9248" t="str">
        <f t="shared" si="578"/>
        <v xml:space="preserve">4-18-2012 7:51 </v>
      </c>
      <c r="P9248">
        <f t="shared" si="579"/>
        <v>0.99999999994179234</v>
      </c>
      <c r="Q9248">
        <v>57.9</v>
      </c>
      <c r="R9248">
        <v>0.99999999994179234</v>
      </c>
      <c r="S9248">
        <v>88</v>
      </c>
    </row>
    <row r="9249" spans="1:19" x14ac:dyDescent="0.25">
      <c r="A9249" t="s">
        <v>9280</v>
      </c>
      <c r="B9249">
        <v>73.400000000000006</v>
      </c>
      <c r="D9249" t="str">
        <f t="shared" si="576"/>
        <v xml:space="preserve">4-23-2011 16:13 </v>
      </c>
      <c r="E9249">
        <f t="shared" si="577"/>
        <v>0.36666666663950309</v>
      </c>
      <c r="F9249">
        <v>73.400000000000006</v>
      </c>
      <c r="K9249" t="s">
        <v>18855</v>
      </c>
      <c r="L9249">
        <v>55</v>
      </c>
      <c r="N9249" t="s">
        <v>18963</v>
      </c>
      <c r="O9249" t="str">
        <f t="shared" si="578"/>
        <v xml:space="preserve">4-18-2012 6:51 </v>
      </c>
      <c r="P9249">
        <f t="shared" si="579"/>
        <v>0.99999999994179234</v>
      </c>
      <c r="Q9249">
        <v>57</v>
      </c>
      <c r="R9249">
        <v>1.0000000001164153</v>
      </c>
      <c r="S9249">
        <v>88</v>
      </c>
    </row>
    <row r="9250" spans="1:19" x14ac:dyDescent="0.25">
      <c r="A9250" t="s">
        <v>9281</v>
      </c>
      <c r="B9250">
        <v>73.900000000000006</v>
      </c>
      <c r="D9250" t="str">
        <f t="shared" si="576"/>
        <v xml:space="preserve">4-23-2011 15:51 </v>
      </c>
      <c r="E9250">
        <f t="shared" si="577"/>
        <v>0.99999999994179234</v>
      </c>
      <c r="F9250">
        <v>73.900000000000006</v>
      </c>
      <c r="K9250" t="s">
        <v>18856</v>
      </c>
      <c r="L9250">
        <v>54</v>
      </c>
      <c r="N9250" t="s">
        <v>18964</v>
      </c>
      <c r="O9250" t="str">
        <f t="shared" si="578"/>
        <v xml:space="preserve">4-18-2012 5:51 </v>
      </c>
      <c r="P9250">
        <f t="shared" si="579"/>
        <v>1.0000000001164153</v>
      </c>
      <c r="Q9250">
        <v>57.9</v>
      </c>
      <c r="R9250">
        <v>0.99999999994179234</v>
      </c>
      <c r="S9250">
        <v>88</v>
      </c>
    </row>
    <row r="9251" spans="1:19" x14ac:dyDescent="0.25">
      <c r="A9251" t="s">
        <v>9282</v>
      </c>
      <c r="B9251">
        <v>71.099999999999994</v>
      </c>
      <c r="D9251" t="str">
        <f t="shared" si="576"/>
        <v xml:space="preserve">4-23-2011 14:51 </v>
      </c>
      <c r="E9251">
        <f t="shared" si="577"/>
        <v>1.0000000001164153</v>
      </c>
      <c r="F9251">
        <v>71.099999999999994</v>
      </c>
      <c r="K9251" t="s">
        <v>18857</v>
      </c>
      <c r="L9251">
        <v>54</v>
      </c>
      <c r="N9251" t="s">
        <v>18965</v>
      </c>
      <c r="O9251" t="str">
        <f t="shared" si="578"/>
        <v xml:space="preserve">4-18-2012 4:51 </v>
      </c>
      <c r="P9251">
        <f t="shared" si="579"/>
        <v>0.99999999994179234</v>
      </c>
      <c r="Q9251">
        <v>59</v>
      </c>
      <c r="R9251">
        <v>1.0000000001164153</v>
      </c>
      <c r="S9251">
        <v>88</v>
      </c>
    </row>
    <row r="9252" spans="1:19" x14ac:dyDescent="0.25">
      <c r="A9252" t="s">
        <v>9283</v>
      </c>
      <c r="B9252">
        <v>70</v>
      </c>
      <c r="D9252" t="str">
        <f t="shared" si="576"/>
        <v xml:space="preserve">4-23-2011 13:51 </v>
      </c>
      <c r="E9252">
        <f t="shared" si="577"/>
        <v>0.59999999986030161</v>
      </c>
      <c r="F9252">
        <v>70</v>
      </c>
      <c r="K9252" t="s">
        <v>18858</v>
      </c>
      <c r="L9252">
        <v>55</v>
      </c>
      <c r="N9252" t="s">
        <v>18966</v>
      </c>
      <c r="O9252" t="str">
        <f t="shared" si="578"/>
        <v xml:space="preserve">4-18-2012 3:51 </v>
      </c>
      <c r="P9252">
        <f t="shared" si="579"/>
        <v>0.99999999994179234</v>
      </c>
      <c r="Q9252">
        <v>60.1</v>
      </c>
      <c r="R9252">
        <v>0.99999999994179234</v>
      </c>
      <c r="S9252">
        <v>88</v>
      </c>
    </row>
    <row r="9253" spans="1:19" x14ac:dyDescent="0.25">
      <c r="A9253" t="s">
        <v>9284</v>
      </c>
      <c r="B9253">
        <v>68</v>
      </c>
      <c r="D9253" t="str">
        <f t="shared" si="576"/>
        <v xml:space="preserve">4-23-2011 13:15 </v>
      </c>
      <c r="E9253">
        <f t="shared" si="577"/>
        <v>0.40000000008149073</v>
      </c>
      <c r="F9253">
        <v>68</v>
      </c>
      <c r="K9253" t="s">
        <v>18859</v>
      </c>
      <c r="L9253">
        <v>57</v>
      </c>
      <c r="N9253" t="s">
        <v>18967</v>
      </c>
      <c r="O9253" t="str">
        <f t="shared" si="578"/>
        <v xml:space="preserve">4-18-2012 2:51 </v>
      </c>
      <c r="P9253">
        <f t="shared" si="579"/>
        <v>1.0000000001164153</v>
      </c>
      <c r="Q9253">
        <v>57.9</v>
      </c>
      <c r="R9253">
        <v>0.99999999994179234</v>
      </c>
      <c r="S9253">
        <v>88</v>
      </c>
    </row>
    <row r="9254" spans="1:19" x14ac:dyDescent="0.25">
      <c r="A9254" t="s">
        <v>9285</v>
      </c>
      <c r="B9254">
        <v>66.900000000000006</v>
      </c>
      <c r="D9254" t="str">
        <f t="shared" si="576"/>
        <v xml:space="preserve">4-23-2011 12:51 </v>
      </c>
      <c r="E9254">
        <f t="shared" si="577"/>
        <v>0.29999999993015081</v>
      </c>
      <c r="F9254">
        <v>66.900000000000006</v>
      </c>
      <c r="K9254" t="s">
        <v>18860</v>
      </c>
      <c r="L9254">
        <v>61</v>
      </c>
      <c r="N9254" t="s">
        <v>18968</v>
      </c>
      <c r="O9254" t="str">
        <f t="shared" si="578"/>
        <v xml:space="preserve">4-18-2012 1:51 </v>
      </c>
      <c r="P9254">
        <f t="shared" si="579"/>
        <v>0.56666666659293696</v>
      </c>
      <c r="Q9254">
        <v>66.900000000000006</v>
      </c>
      <c r="R9254">
        <v>0.99999999994179234</v>
      </c>
      <c r="S9254">
        <v>88</v>
      </c>
    </row>
    <row r="9255" spans="1:19" x14ac:dyDescent="0.25">
      <c r="A9255" t="s">
        <v>9286</v>
      </c>
      <c r="B9255">
        <v>66.2</v>
      </c>
      <c r="D9255" t="str">
        <f t="shared" si="576"/>
        <v xml:space="preserve">4-23-2011 12:33 </v>
      </c>
      <c r="E9255">
        <f t="shared" si="577"/>
        <v>0.70000000001164153</v>
      </c>
      <c r="F9255">
        <v>66.2</v>
      </c>
      <c r="K9255" t="s">
        <v>18861</v>
      </c>
      <c r="L9255">
        <v>61</v>
      </c>
      <c r="N9255" t="s">
        <v>18969</v>
      </c>
      <c r="O9255" t="str">
        <f t="shared" si="578"/>
        <v xml:space="preserve">4-18-2012 1:17 </v>
      </c>
      <c r="P9255">
        <f t="shared" si="579"/>
        <v>0.43333333334885538</v>
      </c>
      <c r="Q9255">
        <v>68</v>
      </c>
      <c r="R9255">
        <v>1.0000000001164153</v>
      </c>
      <c r="S9255">
        <v>88</v>
      </c>
    </row>
    <row r="9256" spans="1:19" x14ac:dyDescent="0.25">
      <c r="A9256" t="s">
        <v>9287</v>
      </c>
      <c r="B9256">
        <v>64</v>
      </c>
      <c r="D9256" t="str">
        <f t="shared" si="576"/>
        <v xml:space="preserve">4-23-2011 11:51 </v>
      </c>
      <c r="E9256">
        <f t="shared" si="577"/>
        <v>0.1499999999650754</v>
      </c>
      <c r="F9256">
        <v>64</v>
      </c>
      <c r="K9256" t="s">
        <v>18862</v>
      </c>
      <c r="L9256">
        <v>61</v>
      </c>
      <c r="N9256" t="s">
        <v>18970</v>
      </c>
      <c r="O9256" t="str">
        <f t="shared" si="578"/>
        <v xml:space="preserve">4-18-2012 0:51 </v>
      </c>
      <c r="P9256">
        <f t="shared" si="579"/>
        <v>0.99999999994179234</v>
      </c>
      <c r="Q9256">
        <v>69.099999999999994</v>
      </c>
      <c r="R9256">
        <v>0.99999999994179234</v>
      </c>
      <c r="S9256">
        <v>88</v>
      </c>
    </row>
    <row r="9257" spans="1:19" x14ac:dyDescent="0.25">
      <c r="A9257" t="s">
        <v>9288</v>
      </c>
      <c r="B9257">
        <v>64.400000000000006</v>
      </c>
      <c r="D9257" t="str">
        <f t="shared" si="576"/>
        <v xml:space="preserve">4-23-2011 11:42 </v>
      </c>
      <c r="E9257">
        <f t="shared" si="577"/>
        <v>0.85000000015133992</v>
      </c>
      <c r="F9257">
        <v>64.400000000000006</v>
      </c>
      <c r="K9257" t="s">
        <v>18863</v>
      </c>
      <c r="L9257">
        <v>62.1</v>
      </c>
      <c r="N9257" t="s">
        <v>18971</v>
      </c>
      <c r="O9257" t="str">
        <f t="shared" si="578"/>
        <v xml:space="preserve">4-17-2012 23:51 </v>
      </c>
      <c r="P9257">
        <f t="shared" si="579"/>
        <v>1.0000000001164153</v>
      </c>
      <c r="Q9257">
        <v>70</v>
      </c>
      <c r="R9257">
        <v>1.0000000001164153</v>
      </c>
      <c r="S9257">
        <v>88</v>
      </c>
    </row>
    <row r="9258" spans="1:19" x14ac:dyDescent="0.25">
      <c r="A9258" t="s">
        <v>9289</v>
      </c>
      <c r="B9258">
        <v>61</v>
      </c>
      <c r="D9258" t="str">
        <f t="shared" si="576"/>
        <v xml:space="preserve">4-23-2011 10:51 </v>
      </c>
      <c r="E9258">
        <f t="shared" si="577"/>
        <v>0.34999999991850927</v>
      </c>
      <c r="F9258">
        <v>61</v>
      </c>
      <c r="K9258" t="s">
        <v>18864</v>
      </c>
      <c r="L9258">
        <v>62.1</v>
      </c>
      <c r="N9258" t="s">
        <v>18972</v>
      </c>
      <c r="O9258" t="str">
        <f t="shared" si="578"/>
        <v xml:space="preserve">4-17-2012 22:51 </v>
      </c>
      <c r="P9258">
        <f t="shared" si="579"/>
        <v>0.99999999994179234</v>
      </c>
      <c r="Q9258">
        <v>71.099999999999994</v>
      </c>
      <c r="R9258">
        <v>0.99999999994179234</v>
      </c>
      <c r="S9258">
        <v>88</v>
      </c>
    </row>
    <row r="9259" spans="1:19" x14ac:dyDescent="0.25">
      <c r="A9259" t="s">
        <v>9290</v>
      </c>
      <c r="B9259">
        <v>60.8</v>
      </c>
      <c r="D9259" t="str">
        <f t="shared" si="576"/>
        <v xml:space="preserve">4-23-2011 10:30 </v>
      </c>
      <c r="E9259">
        <f t="shared" si="577"/>
        <v>0.65000000002328306</v>
      </c>
      <c r="F9259">
        <v>60.8</v>
      </c>
      <c r="K9259" t="s">
        <v>18865</v>
      </c>
      <c r="L9259">
        <v>62.6</v>
      </c>
      <c r="N9259" t="s">
        <v>18973</v>
      </c>
      <c r="O9259" t="str">
        <f t="shared" si="578"/>
        <v xml:space="preserve">4-17-2012 21:51 </v>
      </c>
      <c r="P9259">
        <f t="shared" si="579"/>
        <v>0.99999999994179234</v>
      </c>
      <c r="Q9259">
        <v>73</v>
      </c>
      <c r="R9259">
        <v>0.99999999994179234</v>
      </c>
      <c r="S9259">
        <v>88</v>
      </c>
    </row>
    <row r="9260" spans="1:19" x14ac:dyDescent="0.25">
      <c r="A9260" t="s">
        <v>9291</v>
      </c>
      <c r="B9260">
        <v>57</v>
      </c>
      <c r="D9260" t="str">
        <f t="shared" si="576"/>
        <v xml:space="preserve">4-23-2011 9:51 </v>
      </c>
      <c r="E9260">
        <f t="shared" si="577"/>
        <v>0.99999999994179234</v>
      </c>
      <c r="F9260">
        <v>57</v>
      </c>
      <c r="K9260" t="s">
        <v>18866</v>
      </c>
      <c r="L9260">
        <v>62.6</v>
      </c>
      <c r="N9260" t="s">
        <v>18974</v>
      </c>
      <c r="O9260" t="str">
        <f t="shared" si="578"/>
        <v xml:space="preserve">4-17-2012 20:51 </v>
      </c>
      <c r="P9260">
        <f t="shared" si="579"/>
        <v>1.0000000001164153</v>
      </c>
      <c r="Q9260">
        <v>75</v>
      </c>
      <c r="R9260">
        <v>0.99999999994179234</v>
      </c>
      <c r="S9260">
        <v>88</v>
      </c>
    </row>
    <row r="9261" spans="1:19" x14ac:dyDescent="0.25">
      <c r="A9261" t="s">
        <v>9292</v>
      </c>
      <c r="B9261">
        <v>55.9</v>
      </c>
      <c r="D9261" t="str">
        <f t="shared" si="576"/>
        <v xml:space="preserve">4-23-2011 8:51 </v>
      </c>
      <c r="E9261">
        <f t="shared" si="577"/>
        <v>1.0000000001164153</v>
      </c>
      <c r="F9261">
        <v>55.9</v>
      </c>
      <c r="K9261" t="s">
        <v>18867</v>
      </c>
      <c r="L9261">
        <v>63</v>
      </c>
      <c r="N9261" t="s">
        <v>18975</v>
      </c>
      <c r="O9261" t="str">
        <f t="shared" si="578"/>
        <v xml:space="preserve">4-17-2012 19:51 </v>
      </c>
      <c r="P9261">
        <f t="shared" si="579"/>
        <v>0.99999999994179234</v>
      </c>
      <c r="Q9261">
        <v>75</v>
      </c>
      <c r="R9261">
        <v>0.99999999994179234</v>
      </c>
      <c r="S9261">
        <v>88</v>
      </c>
    </row>
    <row r="9262" spans="1:19" x14ac:dyDescent="0.25">
      <c r="A9262" t="s">
        <v>9293</v>
      </c>
      <c r="B9262">
        <v>55</v>
      </c>
      <c r="D9262" t="str">
        <f t="shared" si="576"/>
        <v xml:space="preserve">4-23-2011 7:51 </v>
      </c>
      <c r="E9262">
        <f t="shared" si="577"/>
        <v>0.99999999994179234</v>
      </c>
      <c r="F9262">
        <v>55</v>
      </c>
      <c r="K9262" t="s">
        <v>18868</v>
      </c>
      <c r="L9262">
        <v>64.400000000000006</v>
      </c>
      <c r="N9262" t="s">
        <v>18976</v>
      </c>
      <c r="O9262" t="str">
        <f t="shared" si="578"/>
        <v xml:space="preserve">4-17-2012 18:51 </v>
      </c>
      <c r="P9262">
        <f t="shared" si="579"/>
        <v>0.99999999994179234</v>
      </c>
      <c r="Q9262">
        <v>79</v>
      </c>
      <c r="R9262">
        <v>0.99999999994179234</v>
      </c>
      <c r="S9262">
        <v>88</v>
      </c>
    </row>
    <row r="9263" spans="1:19" x14ac:dyDescent="0.25">
      <c r="A9263" t="s">
        <v>9294</v>
      </c>
      <c r="B9263">
        <v>55</v>
      </c>
      <c r="D9263" t="str">
        <f t="shared" si="576"/>
        <v xml:space="preserve">4-23-2011 6:51 </v>
      </c>
      <c r="E9263">
        <f t="shared" si="577"/>
        <v>0.46666666661622003</v>
      </c>
      <c r="F9263">
        <v>55</v>
      </c>
      <c r="K9263" t="s">
        <v>18869</v>
      </c>
      <c r="L9263">
        <v>68</v>
      </c>
      <c r="N9263" t="s">
        <v>18977</v>
      </c>
      <c r="O9263" t="str">
        <f t="shared" si="578"/>
        <v xml:space="preserve">4-17-2012 17:51 </v>
      </c>
      <c r="P9263">
        <f t="shared" si="579"/>
        <v>1.0000000001164153</v>
      </c>
      <c r="Q9263">
        <v>81</v>
      </c>
      <c r="R9263">
        <v>0.99999999994179234</v>
      </c>
      <c r="S9263">
        <v>88</v>
      </c>
    </row>
    <row r="9264" spans="1:19" x14ac:dyDescent="0.25">
      <c r="A9264" t="s">
        <v>9295</v>
      </c>
      <c r="B9264">
        <v>55.4</v>
      </c>
      <c r="D9264" t="str">
        <f t="shared" si="576"/>
        <v xml:space="preserve">4-23-2011 6:23 </v>
      </c>
      <c r="E9264">
        <f t="shared" si="577"/>
        <v>0.53333333332557231</v>
      </c>
      <c r="F9264">
        <v>55.4</v>
      </c>
      <c r="K9264" t="s">
        <v>18870</v>
      </c>
      <c r="L9264">
        <v>70</v>
      </c>
      <c r="N9264" t="s">
        <v>18978</v>
      </c>
      <c r="O9264" t="str">
        <f t="shared" si="578"/>
        <v xml:space="preserve">4-17-2012 16:51 </v>
      </c>
      <c r="P9264">
        <f t="shared" si="579"/>
        <v>0.99999999994179234</v>
      </c>
      <c r="Q9264">
        <v>82</v>
      </c>
      <c r="R9264">
        <v>0.99999999994179234</v>
      </c>
      <c r="S9264">
        <v>88</v>
      </c>
    </row>
    <row r="9265" spans="1:19" x14ac:dyDescent="0.25">
      <c r="A9265" t="s">
        <v>9296</v>
      </c>
      <c r="B9265">
        <v>55</v>
      </c>
      <c r="D9265" t="str">
        <f t="shared" si="576"/>
        <v xml:space="preserve">4-23-2011 5:51 </v>
      </c>
      <c r="E9265">
        <f t="shared" si="577"/>
        <v>0.40000000008149073</v>
      </c>
      <c r="F9265">
        <v>55</v>
      </c>
      <c r="K9265" t="s">
        <v>18871</v>
      </c>
      <c r="L9265">
        <v>73</v>
      </c>
      <c r="N9265" t="s">
        <v>18979</v>
      </c>
      <c r="O9265" t="str">
        <f t="shared" si="578"/>
        <v xml:space="preserve">4-17-2012 15:51 </v>
      </c>
      <c r="P9265">
        <f t="shared" si="579"/>
        <v>0.99999999994179234</v>
      </c>
      <c r="Q9265">
        <v>84.9</v>
      </c>
      <c r="R9265">
        <v>0.99999999994179234</v>
      </c>
      <c r="S9265">
        <v>88</v>
      </c>
    </row>
    <row r="9266" spans="1:19" x14ac:dyDescent="0.25">
      <c r="A9266" t="s">
        <v>9297</v>
      </c>
      <c r="B9266">
        <v>55.4</v>
      </c>
      <c r="D9266" t="str">
        <f t="shared" si="576"/>
        <v xml:space="preserve">4-23-2011 5:27 </v>
      </c>
      <c r="E9266">
        <f t="shared" si="577"/>
        <v>4.9999999988358468E-2</v>
      </c>
      <c r="F9266">
        <v>55.4</v>
      </c>
      <c r="K9266" t="s">
        <v>18872</v>
      </c>
      <c r="L9266">
        <v>73.900000000000006</v>
      </c>
      <c r="N9266" t="s">
        <v>18980</v>
      </c>
      <c r="O9266" t="str">
        <f t="shared" si="578"/>
        <v xml:space="preserve">4-17-2012 14:51 </v>
      </c>
      <c r="P9266">
        <f t="shared" si="579"/>
        <v>1.0000000001164153</v>
      </c>
      <c r="Q9266">
        <v>82.9</v>
      </c>
      <c r="R9266">
        <v>0.99999999994179234</v>
      </c>
      <c r="S9266">
        <v>88</v>
      </c>
    </row>
    <row r="9267" spans="1:19" x14ac:dyDescent="0.25">
      <c r="A9267" t="s">
        <v>9298</v>
      </c>
      <c r="B9267">
        <v>55.4</v>
      </c>
      <c r="D9267" t="str">
        <f t="shared" si="576"/>
        <v xml:space="preserve">4-23-2011 5:24 </v>
      </c>
      <c r="E9267">
        <f t="shared" si="577"/>
        <v>0.48333333333721384</v>
      </c>
      <c r="F9267">
        <v>55.4</v>
      </c>
      <c r="K9267" t="s">
        <v>18873</v>
      </c>
      <c r="L9267">
        <v>75.900000000000006</v>
      </c>
      <c r="N9267" t="s">
        <v>18981</v>
      </c>
      <c r="O9267" t="str">
        <f t="shared" si="578"/>
        <v xml:space="preserve">4-17-2012 13:51 </v>
      </c>
      <c r="P9267">
        <f t="shared" si="579"/>
        <v>0.99999999994179234</v>
      </c>
      <c r="Q9267">
        <v>84</v>
      </c>
      <c r="R9267">
        <v>0.99999999994179234</v>
      </c>
      <c r="S9267">
        <v>88</v>
      </c>
    </row>
    <row r="9268" spans="1:19" x14ac:dyDescent="0.25">
      <c r="A9268" t="s">
        <v>9299</v>
      </c>
      <c r="B9268">
        <v>55.4</v>
      </c>
      <c r="D9268" t="str">
        <f t="shared" si="576"/>
        <v xml:space="preserve">4-23-2011 4:55 </v>
      </c>
      <c r="E9268">
        <f t="shared" si="577"/>
        <v>6.6666666709352285E-2</v>
      </c>
      <c r="F9268">
        <v>55.4</v>
      </c>
      <c r="K9268" t="s">
        <v>18874</v>
      </c>
      <c r="L9268">
        <v>78.099999999999994</v>
      </c>
      <c r="N9268" t="s">
        <v>18982</v>
      </c>
      <c r="O9268" t="str">
        <f t="shared" si="578"/>
        <v xml:space="preserve">4-17-2012 12:51 </v>
      </c>
      <c r="P9268">
        <f t="shared" si="579"/>
        <v>0.99999999994179234</v>
      </c>
      <c r="Q9268">
        <v>82</v>
      </c>
      <c r="R9268">
        <v>0.99999999994179234</v>
      </c>
      <c r="S9268">
        <v>88</v>
      </c>
    </row>
    <row r="9269" spans="1:19" x14ac:dyDescent="0.25">
      <c r="A9269" t="s">
        <v>9300</v>
      </c>
      <c r="B9269">
        <v>55</v>
      </c>
      <c r="D9269" t="str">
        <f t="shared" si="576"/>
        <v xml:space="preserve">4-23-2011 4:51 </v>
      </c>
      <c r="E9269">
        <f t="shared" si="577"/>
        <v>0.99999999994179234</v>
      </c>
      <c r="F9269">
        <v>55</v>
      </c>
      <c r="K9269" t="s">
        <v>18875</v>
      </c>
      <c r="L9269">
        <v>78.099999999999994</v>
      </c>
      <c r="N9269" t="s">
        <v>18983</v>
      </c>
      <c r="O9269" t="str">
        <f t="shared" si="578"/>
        <v xml:space="preserve">4-17-2012 11:51 </v>
      </c>
      <c r="P9269">
        <f t="shared" si="579"/>
        <v>1.0000000001164153</v>
      </c>
      <c r="Q9269">
        <v>80.099999999999994</v>
      </c>
      <c r="R9269">
        <v>1.0000000001164153</v>
      </c>
      <c r="S9269">
        <v>88</v>
      </c>
    </row>
    <row r="9270" spans="1:19" x14ac:dyDescent="0.25">
      <c r="A9270" t="s">
        <v>9301</v>
      </c>
      <c r="B9270">
        <v>55</v>
      </c>
      <c r="D9270" t="str">
        <f t="shared" si="576"/>
        <v xml:space="preserve">4-23-2011 3:51 </v>
      </c>
      <c r="E9270">
        <f t="shared" si="577"/>
        <v>0.99999999994179234</v>
      </c>
      <c r="F9270">
        <v>55</v>
      </c>
      <c r="K9270" t="s">
        <v>18876</v>
      </c>
      <c r="L9270">
        <v>78.099999999999994</v>
      </c>
      <c r="N9270" t="s">
        <v>18984</v>
      </c>
      <c r="O9270" t="str">
        <f t="shared" si="578"/>
        <v xml:space="preserve">4-17-2012 10:51 </v>
      </c>
      <c r="P9270">
        <f t="shared" si="579"/>
        <v>0.99999999994179234</v>
      </c>
      <c r="Q9270">
        <v>77</v>
      </c>
      <c r="R9270">
        <v>0.99999999994179234</v>
      </c>
      <c r="S9270">
        <v>88</v>
      </c>
    </row>
    <row r="9271" spans="1:19" x14ac:dyDescent="0.25">
      <c r="A9271" t="s">
        <v>9302</v>
      </c>
      <c r="B9271">
        <v>54</v>
      </c>
      <c r="D9271" t="str">
        <f t="shared" si="576"/>
        <v xml:space="preserve">4-23-2011 2:51 </v>
      </c>
      <c r="E9271">
        <f t="shared" si="577"/>
        <v>1.0000000001164153</v>
      </c>
      <c r="F9271">
        <v>54</v>
      </c>
      <c r="K9271" t="s">
        <v>18877</v>
      </c>
      <c r="L9271">
        <v>78.099999999999994</v>
      </c>
      <c r="N9271" t="s">
        <v>18985</v>
      </c>
      <c r="O9271" t="str">
        <f t="shared" si="578"/>
        <v xml:space="preserve">4-17-2012 9:51 </v>
      </c>
      <c r="P9271">
        <f t="shared" si="579"/>
        <v>0.99999999994179234</v>
      </c>
      <c r="Q9271">
        <v>75</v>
      </c>
      <c r="R9271">
        <v>0.99999999994179234</v>
      </c>
      <c r="S9271">
        <v>88</v>
      </c>
    </row>
    <row r="9272" spans="1:19" x14ac:dyDescent="0.25">
      <c r="A9272" t="s">
        <v>9303</v>
      </c>
      <c r="B9272">
        <v>54</v>
      </c>
      <c r="D9272" t="str">
        <f t="shared" si="576"/>
        <v xml:space="preserve">4-23-2011 1:51 </v>
      </c>
      <c r="E9272">
        <f t="shared" si="577"/>
        <v>0.99999999994179234</v>
      </c>
      <c r="F9272">
        <v>54</v>
      </c>
      <c r="K9272" t="s">
        <v>18878</v>
      </c>
      <c r="L9272">
        <v>77</v>
      </c>
      <c r="N9272" t="s">
        <v>18986</v>
      </c>
      <c r="O9272" t="str">
        <f t="shared" si="578"/>
        <v xml:space="preserve">4-17-2012 8:51 </v>
      </c>
      <c r="P9272">
        <f t="shared" si="579"/>
        <v>1.0000000001164153</v>
      </c>
      <c r="Q9272">
        <v>68</v>
      </c>
      <c r="R9272">
        <v>0.99999999994179234</v>
      </c>
      <c r="S9272">
        <v>88</v>
      </c>
    </row>
    <row r="9273" spans="1:19" x14ac:dyDescent="0.25">
      <c r="A9273" t="s">
        <v>9304</v>
      </c>
      <c r="B9273">
        <v>54</v>
      </c>
      <c r="D9273" t="str">
        <f t="shared" si="576"/>
        <v xml:space="preserve">4-23-2011 0:51 </v>
      </c>
      <c r="E9273">
        <f t="shared" si="577"/>
        <v>0.99999999994179234</v>
      </c>
      <c r="F9273">
        <v>54</v>
      </c>
      <c r="K9273" t="s">
        <v>18879</v>
      </c>
      <c r="L9273">
        <v>77</v>
      </c>
      <c r="N9273" t="s">
        <v>18987</v>
      </c>
      <c r="O9273" t="str">
        <f t="shared" si="578"/>
        <v xml:space="preserve">4-17-2012 7:51 </v>
      </c>
      <c r="P9273">
        <f t="shared" si="579"/>
        <v>0.99999999994179234</v>
      </c>
      <c r="Q9273">
        <v>63</v>
      </c>
      <c r="R9273">
        <v>1.0000000001164153</v>
      </c>
      <c r="S9273">
        <v>88</v>
      </c>
    </row>
    <row r="9274" spans="1:19" x14ac:dyDescent="0.25">
      <c r="A9274" t="s">
        <v>9305</v>
      </c>
      <c r="B9274">
        <v>53.1</v>
      </c>
      <c r="D9274" t="str">
        <f t="shared" si="576"/>
        <v xml:space="preserve">4-22-2011 23:51 </v>
      </c>
      <c r="E9274">
        <f t="shared" si="577"/>
        <v>0.2333333333954215</v>
      </c>
      <c r="F9274">
        <v>53.1</v>
      </c>
      <c r="K9274" t="s">
        <v>18880</v>
      </c>
      <c r="L9274">
        <v>73</v>
      </c>
      <c r="N9274" t="s">
        <v>18988</v>
      </c>
      <c r="O9274" t="str">
        <f t="shared" si="578"/>
        <v xml:space="preserve">4-17-2012 6:51 </v>
      </c>
      <c r="P9274">
        <f t="shared" si="579"/>
        <v>0.99999999994179234</v>
      </c>
      <c r="Q9274">
        <v>61</v>
      </c>
      <c r="R9274">
        <v>0.99999999994179234</v>
      </c>
      <c r="S9274">
        <v>88</v>
      </c>
    </row>
    <row r="9275" spans="1:19" x14ac:dyDescent="0.25">
      <c r="A9275" t="s">
        <v>9306</v>
      </c>
      <c r="B9275">
        <v>53.6</v>
      </c>
      <c r="D9275" t="str">
        <f t="shared" si="576"/>
        <v xml:space="preserve">4-22-2011 23:37 </v>
      </c>
      <c r="E9275">
        <f t="shared" si="577"/>
        <v>0.76666666672099382</v>
      </c>
      <c r="F9275">
        <v>53.6</v>
      </c>
      <c r="K9275" t="s">
        <v>18881</v>
      </c>
      <c r="L9275">
        <v>71.099999999999994</v>
      </c>
      <c r="N9275" t="s">
        <v>18989</v>
      </c>
      <c r="O9275" t="str">
        <f t="shared" si="578"/>
        <v xml:space="preserve">4-17-2012 5:51 </v>
      </c>
      <c r="P9275">
        <f t="shared" si="579"/>
        <v>1.0000000001164153</v>
      </c>
      <c r="Q9275">
        <v>61</v>
      </c>
      <c r="R9275">
        <v>1.0000000001164153</v>
      </c>
      <c r="S9275">
        <v>88</v>
      </c>
    </row>
    <row r="9276" spans="1:19" x14ac:dyDescent="0.25">
      <c r="A9276" t="s">
        <v>9307</v>
      </c>
      <c r="B9276">
        <v>53.1</v>
      </c>
      <c r="D9276" t="str">
        <f t="shared" si="576"/>
        <v xml:space="preserve">4-22-2011 22:51 </v>
      </c>
      <c r="E9276">
        <f t="shared" si="577"/>
        <v>0.99999999994179234</v>
      </c>
      <c r="F9276">
        <v>53.1</v>
      </c>
      <c r="K9276" t="s">
        <v>18882</v>
      </c>
      <c r="L9276">
        <v>69.8</v>
      </c>
      <c r="N9276" t="s">
        <v>18990</v>
      </c>
      <c r="O9276" t="str">
        <f t="shared" si="578"/>
        <v xml:space="preserve">4-17-2012 4:51 </v>
      </c>
      <c r="P9276">
        <f t="shared" si="579"/>
        <v>0.99999999994179234</v>
      </c>
      <c r="Q9276">
        <v>62.1</v>
      </c>
      <c r="R9276">
        <v>0.99999999994179234</v>
      </c>
      <c r="S9276">
        <v>88</v>
      </c>
    </row>
    <row r="9277" spans="1:19" x14ac:dyDescent="0.25">
      <c r="A9277" t="s">
        <v>9308</v>
      </c>
      <c r="B9277">
        <v>53.1</v>
      </c>
      <c r="D9277" t="str">
        <f t="shared" si="576"/>
        <v xml:space="preserve">4-22-2011 21:51 </v>
      </c>
      <c r="E9277">
        <f t="shared" si="577"/>
        <v>0.11666666669771075</v>
      </c>
      <c r="F9277">
        <v>53.1</v>
      </c>
      <c r="K9277" t="s">
        <v>18883</v>
      </c>
      <c r="L9277">
        <v>70</v>
      </c>
      <c r="N9277" t="s">
        <v>18991</v>
      </c>
      <c r="O9277" t="str">
        <f t="shared" si="578"/>
        <v xml:space="preserve">4-17-2012 3:51 </v>
      </c>
      <c r="P9277">
        <f t="shared" si="579"/>
        <v>0.99999999994179234</v>
      </c>
      <c r="Q9277">
        <v>62.1</v>
      </c>
      <c r="R9277">
        <v>0.99999999994179234</v>
      </c>
      <c r="S9277">
        <v>88</v>
      </c>
    </row>
    <row r="9278" spans="1:19" x14ac:dyDescent="0.25">
      <c r="A9278" t="s">
        <v>9309</v>
      </c>
      <c r="B9278">
        <v>53.6</v>
      </c>
      <c r="D9278" t="str">
        <f t="shared" si="576"/>
        <v xml:space="preserve">4-22-2011 21:44 </v>
      </c>
      <c r="E9278">
        <f t="shared" si="577"/>
        <v>0.88333333324408159</v>
      </c>
      <c r="F9278">
        <v>53.6</v>
      </c>
      <c r="K9278" t="s">
        <v>18884</v>
      </c>
      <c r="L9278">
        <v>66</v>
      </c>
      <c r="N9278" t="s">
        <v>18992</v>
      </c>
      <c r="O9278" t="str">
        <f t="shared" si="578"/>
        <v xml:space="preserve">4-17-2012 2:51 </v>
      </c>
      <c r="P9278">
        <f t="shared" si="579"/>
        <v>1.0000000001164153</v>
      </c>
      <c r="Q9278">
        <v>63</v>
      </c>
      <c r="R9278">
        <v>0.99999999994179234</v>
      </c>
      <c r="S9278">
        <v>88</v>
      </c>
    </row>
    <row r="9279" spans="1:19" x14ac:dyDescent="0.25">
      <c r="A9279" t="s">
        <v>9310</v>
      </c>
      <c r="B9279">
        <v>53.1</v>
      </c>
      <c r="D9279" t="str">
        <f t="shared" si="576"/>
        <v xml:space="preserve">4-22-2011 20:51 </v>
      </c>
      <c r="E9279">
        <f t="shared" si="577"/>
        <v>0.13333333341870457</v>
      </c>
      <c r="F9279">
        <v>53.1</v>
      </c>
      <c r="K9279" t="s">
        <v>18885</v>
      </c>
      <c r="L9279">
        <v>62.1</v>
      </c>
      <c r="N9279" t="s">
        <v>18993</v>
      </c>
      <c r="O9279" t="str">
        <f t="shared" si="578"/>
        <v xml:space="preserve">4-17-2012 1:51 </v>
      </c>
      <c r="P9279">
        <f t="shared" si="579"/>
        <v>0.99999999994179234</v>
      </c>
      <c r="Q9279">
        <v>64.900000000000006</v>
      </c>
      <c r="R9279">
        <v>0.99999999994179234</v>
      </c>
      <c r="S9279">
        <v>88</v>
      </c>
    </row>
    <row r="9280" spans="1:19" x14ac:dyDescent="0.25">
      <c r="A9280" t="s">
        <v>9311</v>
      </c>
      <c r="B9280">
        <v>53.6</v>
      </c>
      <c r="D9280" t="str">
        <f t="shared" si="576"/>
        <v xml:space="preserve">4-22-2011 20:43 </v>
      </c>
      <c r="E9280">
        <f t="shared" si="577"/>
        <v>0.33333333319751546</v>
      </c>
      <c r="F9280">
        <v>53.6</v>
      </c>
      <c r="K9280" t="s">
        <v>18886</v>
      </c>
      <c r="L9280">
        <v>60.8</v>
      </c>
      <c r="N9280" t="s">
        <v>18994</v>
      </c>
      <c r="O9280" t="str">
        <f t="shared" si="578"/>
        <v xml:space="preserve">4-17-2012 0:51 </v>
      </c>
      <c r="P9280">
        <f t="shared" si="579"/>
        <v>0.99999999994179234</v>
      </c>
      <c r="Q9280">
        <v>68</v>
      </c>
      <c r="R9280">
        <v>0.99999999994179234</v>
      </c>
      <c r="S9280">
        <v>88</v>
      </c>
    </row>
    <row r="9281" spans="1:19" x14ac:dyDescent="0.25">
      <c r="A9281" t="s">
        <v>9312</v>
      </c>
      <c r="B9281">
        <v>53.6</v>
      </c>
      <c r="D9281" t="str">
        <f t="shared" si="576"/>
        <v xml:space="preserve">4-22-2011 20:23 </v>
      </c>
      <c r="E9281">
        <f t="shared" si="577"/>
        <v>0.53333333350019529</v>
      </c>
      <c r="F9281">
        <v>53.6</v>
      </c>
      <c r="K9281" t="s">
        <v>18887</v>
      </c>
      <c r="L9281">
        <v>57.9</v>
      </c>
      <c r="N9281" t="s">
        <v>18995</v>
      </c>
      <c r="O9281" t="str">
        <f t="shared" si="578"/>
        <v xml:space="preserve">4-16-2012 23:51 </v>
      </c>
      <c r="P9281">
        <f t="shared" si="579"/>
        <v>1.0000000001164153</v>
      </c>
      <c r="Q9281">
        <v>69.099999999999994</v>
      </c>
      <c r="R9281">
        <v>0.99999999994179234</v>
      </c>
      <c r="S9281">
        <v>88</v>
      </c>
    </row>
    <row r="9282" spans="1:19" x14ac:dyDescent="0.25">
      <c r="A9282" t="s">
        <v>9313</v>
      </c>
      <c r="B9282">
        <v>53.1</v>
      </c>
      <c r="D9282" t="str">
        <f t="shared" si="576"/>
        <v xml:space="preserve">4-22-2011 19:51 </v>
      </c>
      <c r="E9282">
        <f t="shared" si="577"/>
        <v>0.64999999984866008</v>
      </c>
      <c r="F9282">
        <v>53.1</v>
      </c>
      <c r="K9282" t="s">
        <v>18888</v>
      </c>
      <c r="L9282">
        <v>57</v>
      </c>
      <c r="N9282" t="s">
        <v>18996</v>
      </c>
      <c r="O9282" t="str">
        <f t="shared" si="578"/>
        <v xml:space="preserve">4-16-2012 22:51 </v>
      </c>
      <c r="P9282">
        <f t="shared" si="579"/>
        <v>0.99999999994179234</v>
      </c>
      <c r="Q9282">
        <v>71.099999999999994</v>
      </c>
      <c r="R9282">
        <v>1.0000000001164153</v>
      </c>
      <c r="S9282">
        <v>88</v>
      </c>
    </row>
    <row r="9283" spans="1:19" x14ac:dyDescent="0.25">
      <c r="A9283" t="s">
        <v>9314</v>
      </c>
      <c r="B9283">
        <v>53.6</v>
      </c>
      <c r="D9283" t="str">
        <f t="shared" ref="D9283:D9346" si="580">LEFT(A9283,LEN(A9283)-3)</f>
        <v xml:space="preserve">4-22-2011 19:12 </v>
      </c>
      <c r="E9283">
        <f t="shared" ref="E9283:E9346" si="581">(D9283-D9284)*24</f>
        <v>0.35000000009313226</v>
      </c>
      <c r="F9283">
        <v>53.6</v>
      </c>
      <c r="K9283" t="s">
        <v>18889</v>
      </c>
      <c r="L9283">
        <v>55.9</v>
      </c>
      <c r="N9283" t="s">
        <v>18997</v>
      </c>
      <c r="O9283" t="str">
        <f t="shared" ref="O9283:O9346" si="582">LEFT(N9283,LEN(N9283)-3)</f>
        <v xml:space="preserve">4-16-2012 21:51 </v>
      </c>
      <c r="P9283">
        <f t="shared" ref="P9283:P9346" si="583">(O9283-O9284)*24</f>
        <v>0.99999999994179234</v>
      </c>
      <c r="Q9283">
        <v>72</v>
      </c>
      <c r="R9283">
        <v>0.99999999994179234</v>
      </c>
      <c r="S9283">
        <v>89.1</v>
      </c>
    </row>
    <row r="9284" spans="1:19" x14ac:dyDescent="0.25">
      <c r="A9284" t="s">
        <v>9315</v>
      </c>
      <c r="B9284">
        <v>54</v>
      </c>
      <c r="D9284" t="str">
        <f t="shared" si="580"/>
        <v xml:space="preserve">4-22-2011 18:51 </v>
      </c>
      <c r="E9284">
        <f t="shared" si="581"/>
        <v>0.99999999994179234</v>
      </c>
      <c r="F9284">
        <v>54</v>
      </c>
      <c r="K9284" t="s">
        <v>18890</v>
      </c>
      <c r="L9284">
        <v>57</v>
      </c>
      <c r="N9284" t="s">
        <v>18998</v>
      </c>
      <c r="O9284" t="str">
        <f t="shared" si="582"/>
        <v xml:space="preserve">4-16-2012 20:51 </v>
      </c>
      <c r="P9284">
        <f t="shared" si="583"/>
        <v>1.0000000001164153</v>
      </c>
      <c r="Q9284">
        <v>73.900000000000006</v>
      </c>
      <c r="R9284">
        <v>0.99999999994179234</v>
      </c>
      <c r="S9284">
        <v>89.1</v>
      </c>
    </row>
    <row r="9285" spans="1:19" x14ac:dyDescent="0.25">
      <c r="A9285" t="s">
        <v>9316</v>
      </c>
      <c r="B9285">
        <v>54</v>
      </c>
      <c r="D9285" t="str">
        <f t="shared" si="580"/>
        <v xml:space="preserve">4-22-2011 17:51 </v>
      </c>
      <c r="E9285">
        <f t="shared" si="581"/>
        <v>0.58333333331393078</v>
      </c>
      <c r="F9285">
        <v>54</v>
      </c>
      <c r="K9285" t="s">
        <v>18891</v>
      </c>
      <c r="L9285">
        <v>55.9</v>
      </c>
      <c r="N9285" t="s">
        <v>18999</v>
      </c>
      <c r="O9285" t="str">
        <f t="shared" si="582"/>
        <v xml:space="preserve">4-16-2012 19:51 </v>
      </c>
      <c r="P9285">
        <f t="shared" si="583"/>
        <v>0.99999999994179234</v>
      </c>
      <c r="Q9285">
        <v>73.900000000000006</v>
      </c>
      <c r="R9285">
        <v>1.0000000001164153</v>
      </c>
      <c r="S9285">
        <v>89.1</v>
      </c>
    </row>
    <row r="9286" spans="1:19" x14ac:dyDescent="0.25">
      <c r="A9286" t="s">
        <v>9317</v>
      </c>
      <c r="B9286">
        <v>53.6</v>
      </c>
      <c r="D9286" t="str">
        <f t="shared" si="580"/>
        <v xml:space="preserve">4-22-2011 17:16 </v>
      </c>
      <c r="E9286">
        <f t="shared" si="581"/>
        <v>0.41666666680248454</v>
      </c>
      <c r="F9286">
        <v>53.6</v>
      </c>
      <c r="K9286" t="s">
        <v>18892</v>
      </c>
      <c r="L9286">
        <v>57.9</v>
      </c>
      <c r="N9286" t="s">
        <v>19000</v>
      </c>
      <c r="O9286" t="str">
        <f t="shared" si="582"/>
        <v xml:space="preserve">4-16-2012 18:51 </v>
      </c>
      <c r="P9286">
        <f t="shared" si="583"/>
        <v>0.99999999994179234</v>
      </c>
      <c r="Q9286">
        <v>81</v>
      </c>
      <c r="R9286">
        <v>1.0000000001164153</v>
      </c>
      <c r="S9286">
        <v>89.1</v>
      </c>
    </row>
    <row r="9287" spans="1:19" x14ac:dyDescent="0.25">
      <c r="A9287" t="s">
        <v>9318</v>
      </c>
      <c r="B9287">
        <v>54</v>
      </c>
      <c r="D9287" t="str">
        <f t="shared" si="580"/>
        <v xml:space="preserve">4-22-2011 16:51 </v>
      </c>
      <c r="E9287">
        <f t="shared" si="581"/>
        <v>0.99999999994179234</v>
      </c>
      <c r="F9287">
        <v>54</v>
      </c>
      <c r="K9287" t="s">
        <v>18893</v>
      </c>
      <c r="L9287">
        <v>60.1</v>
      </c>
      <c r="N9287" t="s">
        <v>19001</v>
      </c>
      <c r="O9287" t="str">
        <f t="shared" si="582"/>
        <v xml:space="preserve">4-16-2012 17:51 </v>
      </c>
      <c r="P9287">
        <f t="shared" si="583"/>
        <v>1.0000000001164153</v>
      </c>
      <c r="Q9287">
        <v>82.9</v>
      </c>
      <c r="R9287">
        <v>0.99999999994179234</v>
      </c>
      <c r="S9287">
        <v>89.1</v>
      </c>
    </row>
    <row r="9288" spans="1:19" x14ac:dyDescent="0.25">
      <c r="A9288" t="s">
        <v>9319</v>
      </c>
      <c r="B9288">
        <v>54</v>
      </c>
      <c r="D9288" t="str">
        <f t="shared" si="580"/>
        <v xml:space="preserve">4-22-2011 15:51 </v>
      </c>
      <c r="E9288">
        <f t="shared" si="581"/>
        <v>0.99999999994179234</v>
      </c>
      <c r="F9288">
        <v>54</v>
      </c>
      <c r="K9288" t="s">
        <v>18894</v>
      </c>
      <c r="L9288">
        <v>60.1</v>
      </c>
      <c r="N9288" t="s">
        <v>19002</v>
      </c>
      <c r="O9288" t="str">
        <f t="shared" si="582"/>
        <v xml:space="preserve">4-16-2012 16:51 </v>
      </c>
      <c r="P9288">
        <f t="shared" si="583"/>
        <v>0.99999999994179234</v>
      </c>
      <c r="Q9288">
        <v>84</v>
      </c>
      <c r="R9288">
        <v>0.99999999994179234</v>
      </c>
      <c r="S9288">
        <v>89.1</v>
      </c>
    </row>
    <row r="9289" spans="1:19" x14ac:dyDescent="0.25">
      <c r="A9289" t="s">
        <v>9320</v>
      </c>
      <c r="B9289">
        <v>53.1</v>
      </c>
      <c r="D9289" t="str">
        <f t="shared" si="580"/>
        <v xml:space="preserve">4-22-2011 14:51 </v>
      </c>
      <c r="E9289">
        <f t="shared" si="581"/>
        <v>1.0000000001164153</v>
      </c>
      <c r="F9289">
        <v>53.1</v>
      </c>
      <c r="K9289" t="s">
        <v>18895</v>
      </c>
      <c r="L9289">
        <v>60.1</v>
      </c>
      <c r="N9289" t="s">
        <v>19003</v>
      </c>
      <c r="O9289" t="str">
        <f t="shared" si="582"/>
        <v xml:space="preserve">4-16-2012 15:51 </v>
      </c>
      <c r="P9289">
        <f t="shared" si="583"/>
        <v>0.99999999994179234</v>
      </c>
      <c r="Q9289">
        <v>84</v>
      </c>
      <c r="R9289">
        <v>0.99999999994179234</v>
      </c>
      <c r="S9289">
        <v>89.1</v>
      </c>
    </row>
    <row r="9290" spans="1:19" x14ac:dyDescent="0.25">
      <c r="A9290" t="s">
        <v>9321</v>
      </c>
      <c r="B9290">
        <v>53.1</v>
      </c>
      <c r="D9290" t="str">
        <f t="shared" si="580"/>
        <v xml:space="preserve">4-22-2011 13:51 </v>
      </c>
      <c r="E9290">
        <f t="shared" si="581"/>
        <v>0.99999999994179234</v>
      </c>
      <c r="F9290">
        <v>53.1</v>
      </c>
      <c r="K9290" t="s">
        <v>18896</v>
      </c>
      <c r="L9290">
        <v>63</v>
      </c>
      <c r="N9290" t="s">
        <v>19004</v>
      </c>
      <c r="O9290" t="str">
        <f t="shared" si="582"/>
        <v xml:space="preserve">4-16-2012 14:51 </v>
      </c>
      <c r="P9290">
        <f t="shared" si="583"/>
        <v>1.0000000001164153</v>
      </c>
      <c r="Q9290">
        <v>82.9</v>
      </c>
      <c r="R9290">
        <v>0.99999999994179234</v>
      </c>
      <c r="S9290">
        <v>89.1</v>
      </c>
    </row>
    <row r="9291" spans="1:19" x14ac:dyDescent="0.25">
      <c r="A9291" t="s">
        <v>9322</v>
      </c>
      <c r="B9291">
        <v>54</v>
      </c>
      <c r="D9291" t="str">
        <f t="shared" si="580"/>
        <v xml:space="preserve">4-22-2011 12:51 </v>
      </c>
      <c r="E9291">
        <f t="shared" si="581"/>
        <v>0.99999999994179234</v>
      </c>
      <c r="F9291">
        <v>54</v>
      </c>
      <c r="K9291" t="s">
        <v>18897</v>
      </c>
      <c r="L9291">
        <v>63</v>
      </c>
      <c r="N9291" t="s">
        <v>19005</v>
      </c>
      <c r="O9291" t="str">
        <f t="shared" si="582"/>
        <v xml:space="preserve">4-16-2012 13:51 </v>
      </c>
      <c r="P9291">
        <f t="shared" si="583"/>
        <v>0.99999999994179234</v>
      </c>
      <c r="Q9291">
        <v>82</v>
      </c>
      <c r="R9291">
        <v>0.99999999994179234</v>
      </c>
      <c r="S9291">
        <v>89.1</v>
      </c>
    </row>
    <row r="9292" spans="1:19" x14ac:dyDescent="0.25">
      <c r="A9292" t="s">
        <v>9323</v>
      </c>
      <c r="B9292">
        <v>57.9</v>
      </c>
      <c r="D9292" t="str">
        <f t="shared" si="580"/>
        <v xml:space="preserve">4-22-2011 11:51 </v>
      </c>
      <c r="E9292">
        <f t="shared" si="581"/>
        <v>1.0000000001164153</v>
      </c>
      <c r="F9292">
        <v>57.9</v>
      </c>
      <c r="K9292" t="s">
        <v>18898</v>
      </c>
      <c r="L9292">
        <v>66</v>
      </c>
      <c r="N9292" t="s">
        <v>19006</v>
      </c>
      <c r="O9292" t="str">
        <f t="shared" si="582"/>
        <v xml:space="preserve">4-16-2012 12:51 </v>
      </c>
      <c r="P9292">
        <f t="shared" si="583"/>
        <v>0.99999999994179234</v>
      </c>
      <c r="Q9292">
        <v>80.099999999999994</v>
      </c>
      <c r="R9292">
        <v>1.0000000001164153</v>
      </c>
      <c r="S9292">
        <v>89.1</v>
      </c>
    </row>
    <row r="9293" spans="1:19" x14ac:dyDescent="0.25">
      <c r="A9293" t="s">
        <v>9324</v>
      </c>
      <c r="B9293">
        <v>57</v>
      </c>
      <c r="D9293" t="str">
        <f t="shared" si="580"/>
        <v xml:space="preserve">4-22-2011 10:51 </v>
      </c>
      <c r="E9293">
        <f t="shared" si="581"/>
        <v>0.99999999994179234</v>
      </c>
      <c r="F9293">
        <v>57</v>
      </c>
      <c r="K9293" t="s">
        <v>18899</v>
      </c>
      <c r="L9293">
        <v>71.099999999999994</v>
      </c>
      <c r="N9293" t="s">
        <v>19007</v>
      </c>
      <c r="O9293" t="str">
        <f t="shared" si="582"/>
        <v xml:space="preserve">4-16-2012 11:51 </v>
      </c>
      <c r="P9293">
        <f t="shared" si="583"/>
        <v>1.0000000001164153</v>
      </c>
      <c r="Q9293">
        <v>78.099999999999994</v>
      </c>
      <c r="R9293">
        <v>0.99999999994179234</v>
      </c>
      <c r="S9293">
        <v>89.1</v>
      </c>
    </row>
    <row r="9294" spans="1:19" x14ac:dyDescent="0.25">
      <c r="A9294" t="s">
        <v>9325</v>
      </c>
      <c r="B9294">
        <v>55</v>
      </c>
      <c r="D9294" t="str">
        <f t="shared" si="580"/>
        <v xml:space="preserve">4-22-2011 9:51 </v>
      </c>
      <c r="E9294">
        <f t="shared" si="581"/>
        <v>0.99999999994179234</v>
      </c>
      <c r="F9294">
        <v>55</v>
      </c>
      <c r="K9294" t="s">
        <v>18900</v>
      </c>
      <c r="L9294">
        <v>72</v>
      </c>
      <c r="N9294" t="s">
        <v>19008</v>
      </c>
      <c r="O9294" t="str">
        <f t="shared" si="582"/>
        <v xml:space="preserve">4-16-2012 10:51 </v>
      </c>
      <c r="P9294">
        <f t="shared" si="583"/>
        <v>0.99999999994179234</v>
      </c>
      <c r="Q9294">
        <v>73.900000000000006</v>
      </c>
      <c r="R9294">
        <v>0.99999999994179234</v>
      </c>
      <c r="S9294">
        <v>89.1</v>
      </c>
    </row>
    <row r="9295" spans="1:19" x14ac:dyDescent="0.25">
      <c r="A9295" t="s">
        <v>9326</v>
      </c>
      <c r="B9295">
        <v>53.1</v>
      </c>
      <c r="D9295" t="str">
        <f t="shared" si="580"/>
        <v xml:space="preserve">4-22-2011 8:51 </v>
      </c>
      <c r="E9295">
        <f t="shared" si="581"/>
        <v>1.0000000001164153</v>
      </c>
      <c r="F9295">
        <v>53.1</v>
      </c>
      <c r="K9295" t="s">
        <v>18901</v>
      </c>
      <c r="L9295">
        <v>71.099999999999994</v>
      </c>
      <c r="N9295" t="s">
        <v>19009</v>
      </c>
      <c r="O9295" t="str">
        <f t="shared" si="582"/>
        <v xml:space="preserve">4-16-2012 9:51 </v>
      </c>
      <c r="P9295">
        <f t="shared" si="583"/>
        <v>0.99999999994179234</v>
      </c>
      <c r="Q9295">
        <v>70</v>
      </c>
      <c r="R9295">
        <v>0.99999999994179234</v>
      </c>
      <c r="S9295">
        <v>89.1</v>
      </c>
    </row>
    <row r="9296" spans="1:19" x14ac:dyDescent="0.25">
      <c r="A9296" t="s">
        <v>9327</v>
      </c>
      <c r="B9296">
        <v>52</v>
      </c>
      <c r="D9296" t="str">
        <f t="shared" si="580"/>
        <v xml:space="preserve">4-22-2011 7:51 </v>
      </c>
      <c r="E9296">
        <f t="shared" si="581"/>
        <v>0.99999999994179234</v>
      </c>
      <c r="F9296">
        <v>52</v>
      </c>
      <c r="K9296" t="s">
        <v>18902</v>
      </c>
      <c r="L9296">
        <v>71.099999999999994</v>
      </c>
      <c r="N9296" t="s">
        <v>19010</v>
      </c>
      <c r="O9296" t="str">
        <f t="shared" si="582"/>
        <v xml:space="preserve">4-16-2012 8:51 </v>
      </c>
      <c r="P9296">
        <f t="shared" si="583"/>
        <v>1.0000000001164153</v>
      </c>
      <c r="Q9296">
        <v>66.900000000000006</v>
      </c>
      <c r="R9296">
        <v>0.99999999994179234</v>
      </c>
      <c r="S9296">
        <v>89.1</v>
      </c>
    </row>
    <row r="9297" spans="1:19" x14ac:dyDescent="0.25">
      <c r="A9297" t="s">
        <v>9328</v>
      </c>
      <c r="B9297">
        <v>51.1</v>
      </c>
      <c r="D9297" t="str">
        <f t="shared" si="580"/>
        <v xml:space="preserve">4-22-2011 6:51 </v>
      </c>
      <c r="E9297">
        <f t="shared" si="581"/>
        <v>0.99999999994179234</v>
      </c>
      <c r="F9297">
        <v>51.1</v>
      </c>
      <c r="K9297" t="s">
        <v>18903</v>
      </c>
      <c r="L9297">
        <v>71.099999999999994</v>
      </c>
      <c r="N9297" t="s">
        <v>19011</v>
      </c>
      <c r="O9297" t="str">
        <f t="shared" si="582"/>
        <v xml:space="preserve">4-16-2012 7:51 </v>
      </c>
      <c r="P9297">
        <f t="shared" si="583"/>
        <v>0.99999999994179234</v>
      </c>
      <c r="Q9297">
        <v>62.1</v>
      </c>
      <c r="R9297">
        <v>0.99999999994179234</v>
      </c>
      <c r="S9297">
        <v>89.1</v>
      </c>
    </row>
    <row r="9298" spans="1:19" x14ac:dyDescent="0.25">
      <c r="A9298" t="s">
        <v>9329</v>
      </c>
      <c r="B9298">
        <v>54</v>
      </c>
      <c r="D9298" t="str">
        <f t="shared" si="580"/>
        <v xml:space="preserve">4-22-2011 5:51 </v>
      </c>
      <c r="E9298">
        <f t="shared" si="581"/>
        <v>1.0000000001164153</v>
      </c>
      <c r="F9298">
        <v>54</v>
      </c>
      <c r="K9298" t="s">
        <v>18904</v>
      </c>
      <c r="L9298">
        <v>72</v>
      </c>
      <c r="N9298" t="s">
        <v>19012</v>
      </c>
      <c r="O9298" t="str">
        <f t="shared" si="582"/>
        <v xml:space="preserve">4-16-2012 6:51 </v>
      </c>
      <c r="P9298">
        <f t="shared" si="583"/>
        <v>0.99999999994179234</v>
      </c>
      <c r="Q9298">
        <v>60.1</v>
      </c>
      <c r="R9298">
        <v>1.0000000001164153</v>
      </c>
      <c r="S9298">
        <v>89.1</v>
      </c>
    </row>
    <row r="9299" spans="1:19" x14ac:dyDescent="0.25">
      <c r="A9299" t="s">
        <v>9330</v>
      </c>
      <c r="B9299">
        <v>54</v>
      </c>
      <c r="D9299" t="str">
        <f t="shared" si="580"/>
        <v xml:space="preserve">4-22-2011 4:51 </v>
      </c>
      <c r="E9299">
        <f t="shared" si="581"/>
        <v>0.99999999994179234</v>
      </c>
      <c r="F9299">
        <v>54</v>
      </c>
      <c r="K9299" t="s">
        <v>18905</v>
      </c>
      <c r="L9299">
        <v>73</v>
      </c>
      <c r="N9299" t="s">
        <v>19013</v>
      </c>
      <c r="O9299" t="str">
        <f t="shared" si="582"/>
        <v xml:space="preserve">4-16-2012 5:51 </v>
      </c>
      <c r="P9299">
        <f t="shared" si="583"/>
        <v>1.0000000001164153</v>
      </c>
      <c r="Q9299">
        <v>61</v>
      </c>
      <c r="R9299">
        <v>1.0000000001164153</v>
      </c>
      <c r="S9299">
        <v>89.1</v>
      </c>
    </row>
    <row r="9300" spans="1:19" x14ac:dyDescent="0.25">
      <c r="A9300" t="s">
        <v>9331</v>
      </c>
      <c r="B9300">
        <v>54</v>
      </c>
      <c r="D9300" t="str">
        <f t="shared" si="580"/>
        <v xml:space="preserve">4-22-2011 3:51 </v>
      </c>
      <c r="E9300">
        <f t="shared" si="581"/>
        <v>0.99999999994179234</v>
      </c>
      <c r="F9300">
        <v>54</v>
      </c>
      <c r="K9300" t="s">
        <v>18906</v>
      </c>
      <c r="L9300">
        <v>66.900000000000006</v>
      </c>
      <c r="N9300" t="s">
        <v>19014</v>
      </c>
      <c r="O9300" t="str">
        <f t="shared" si="582"/>
        <v xml:space="preserve">4-16-2012 4:51 </v>
      </c>
      <c r="P9300">
        <f t="shared" si="583"/>
        <v>0.99999999994179234</v>
      </c>
      <c r="Q9300">
        <v>61</v>
      </c>
      <c r="R9300">
        <v>1.0000000001164153</v>
      </c>
      <c r="S9300">
        <v>89.1</v>
      </c>
    </row>
    <row r="9301" spans="1:19" x14ac:dyDescent="0.25">
      <c r="A9301" t="s">
        <v>9332</v>
      </c>
      <c r="B9301">
        <v>55</v>
      </c>
      <c r="D9301" t="str">
        <f t="shared" si="580"/>
        <v xml:space="preserve">4-22-2011 2:51 </v>
      </c>
      <c r="E9301">
        <f t="shared" si="581"/>
        <v>1.0000000001164153</v>
      </c>
      <c r="F9301">
        <v>55</v>
      </c>
      <c r="K9301" t="s">
        <v>18907</v>
      </c>
      <c r="L9301">
        <v>68</v>
      </c>
      <c r="N9301" t="s">
        <v>19015</v>
      </c>
      <c r="O9301" t="str">
        <f t="shared" si="582"/>
        <v xml:space="preserve">4-16-2012 3:51 </v>
      </c>
      <c r="P9301">
        <f t="shared" si="583"/>
        <v>0.99999999994179234</v>
      </c>
      <c r="Q9301">
        <v>63</v>
      </c>
      <c r="R9301">
        <v>0.99999999994179234</v>
      </c>
      <c r="S9301">
        <v>89.1</v>
      </c>
    </row>
    <row r="9302" spans="1:19" x14ac:dyDescent="0.25">
      <c r="A9302" t="s">
        <v>9333</v>
      </c>
      <c r="B9302">
        <v>55</v>
      </c>
      <c r="D9302" t="str">
        <f t="shared" si="580"/>
        <v xml:space="preserve">4-22-2011 1:51 </v>
      </c>
      <c r="E9302">
        <f t="shared" si="581"/>
        <v>0.99999999994179234</v>
      </c>
      <c r="F9302">
        <v>55</v>
      </c>
      <c r="K9302" t="s">
        <v>18908</v>
      </c>
      <c r="L9302">
        <v>64.900000000000006</v>
      </c>
      <c r="N9302" t="s">
        <v>19016</v>
      </c>
      <c r="O9302" t="str">
        <f t="shared" si="582"/>
        <v xml:space="preserve">4-16-2012 2:51 </v>
      </c>
      <c r="P9302">
        <f t="shared" si="583"/>
        <v>1.0000000001164153</v>
      </c>
      <c r="Q9302">
        <v>64.900000000000006</v>
      </c>
      <c r="R9302">
        <v>0.99999999994179234</v>
      </c>
      <c r="S9302">
        <v>89.1</v>
      </c>
    </row>
    <row r="9303" spans="1:19" x14ac:dyDescent="0.25">
      <c r="A9303" t="s">
        <v>9334</v>
      </c>
      <c r="B9303">
        <v>55</v>
      </c>
      <c r="D9303" t="str">
        <f t="shared" si="580"/>
        <v xml:space="preserve">4-22-2011 0:51 </v>
      </c>
      <c r="E9303">
        <f t="shared" si="581"/>
        <v>0.99999999994179234</v>
      </c>
      <c r="F9303">
        <v>55</v>
      </c>
      <c r="K9303" t="s">
        <v>18909</v>
      </c>
      <c r="L9303">
        <v>62.6</v>
      </c>
      <c r="N9303" t="s">
        <v>19017</v>
      </c>
      <c r="O9303" t="str">
        <f t="shared" si="582"/>
        <v xml:space="preserve">4-16-2012 1:51 </v>
      </c>
      <c r="P9303">
        <f t="shared" si="583"/>
        <v>0.99999999994179234</v>
      </c>
      <c r="Q9303">
        <v>66.900000000000006</v>
      </c>
      <c r="R9303">
        <v>0.99999999994179234</v>
      </c>
      <c r="S9303">
        <v>89.1</v>
      </c>
    </row>
    <row r="9304" spans="1:19" x14ac:dyDescent="0.25">
      <c r="A9304" t="s">
        <v>9335</v>
      </c>
      <c r="B9304">
        <v>55.9</v>
      </c>
      <c r="D9304" t="str">
        <f t="shared" si="580"/>
        <v xml:space="preserve">4-21-2011 23:51 </v>
      </c>
      <c r="E9304">
        <f t="shared" si="581"/>
        <v>1.0000000001164153</v>
      </c>
      <c r="F9304">
        <v>55.9</v>
      </c>
      <c r="K9304" t="s">
        <v>18910</v>
      </c>
      <c r="L9304">
        <v>61</v>
      </c>
      <c r="N9304" t="s">
        <v>19018</v>
      </c>
      <c r="O9304" t="str">
        <f t="shared" si="582"/>
        <v xml:space="preserve">4-16-2012 0:51 </v>
      </c>
      <c r="P9304">
        <f t="shared" si="583"/>
        <v>0.99999999994179234</v>
      </c>
      <c r="Q9304">
        <v>68</v>
      </c>
      <c r="R9304">
        <v>0.99999999994179234</v>
      </c>
      <c r="S9304">
        <v>89.1</v>
      </c>
    </row>
    <row r="9305" spans="1:19" x14ac:dyDescent="0.25">
      <c r="A9305" t="s">
        <v>9336</v>
      </c>
      <c r="B9305">
        <v>59</v>
      </c>
      <c r="D9305" t="str">
        <f t="shared" si="580"/>
        <v xml:space="preserve">4-21-2011 22:51 </v>
      </c>
      <c r="E9305">
        <f t="shared" si="581"/>
        <v>0.99999999994179234</v>
      </c>
      <c r="F9305">
        <v>59</v>
      </c>
      <c r="K9305" t="s">
        <v>18911</v>
      </c>
      <c r="L9305">
        <v>55</v>
      </c>
      <c r="N9305" t="s">
        <v>19019</v>
      </c>
      <c r="O9305" t="str">
        <f t="shared" si="582"/>
        <v xml:space="preserve">4-15-2012 23:51 </v>
      </c>
      <c r="P9305">
        <f t="shared" si="583"/>
        <v>1.0000000001164153</v>
      </c>
      <c r="Q9305">
        <v>69.099999999999994</v>
      </c>
      <c r="R9305">
        <v>1.0000000001164153</v>
      </c>
      <c r="S9305">
        <v>89.1</v>
      </c>
    </row>
    <row r="9306" spans="1:19" x14ac:dyDescent="0.25">
      <c r="A9306" t="s">
        <v>9337</v>
      </c>
      <c r="B9306">
        <v>60.1</v>
      </c>
      <c r="D9306" t="str">
        <f t="shared" si="580"/>
        <v xml:space="preserve">4-21-2011 21:51 </v>
      </c>
      <c r="E9306">
        <f t="shared" si="581"/>
        <v>0.99999999994179234</v>
      </c>
      <c r="F9306">
        <v>60.1</v>
      </c>
      <c r="K9306" t="s">
        <v>18912</v>
      </c>
      <c r="L9306">
        <v>52</v>
      </c>
      <c r="N9306" t="s">
        <v>19020</v>
      </c>
      <c r="O9306" t="str">
        <f t="shared" si="582"/>
        <v xml:space="preserve">4-15-2012 22:51 </v>
      </c>
      <c r="P9306">
        <f t="shared" si="583"/>
        <v>0.99999999994179234</v>
      </c>
      <c r="Q9306">
        <v>71.099999999999994</v>
      </c>
      <c r="R9306">
        <v>0.99999999994179234</v>
      </c>
      <c r="S9306">
        <v>89.1</v>
      </c>
    </row>
    <row r="9307" spans="1:19" x14ac:dyDescent="0.25">
      <c r="A9307" t="s">
        <v>9338</v>
      </c>
      <c r="B9307">
        <v>61</v>
      </c>
      <c r="D9307" t="str">
        <f t="shared" si="580"/>
        <v xml:space="preserve">4-21-2011 20:51 </v>
      </c>
      <c r="E9307">
        <f t="shared" si="581"/>
        <v>1.0000000001164153</v>
      </c>
      <c r="F9307">
        <v>61</v>
      </c>
      <c r="K9307" t="s">
        <v>18913</v>
      </c>
      <c r="L9307">
        <v>52</v>
      </c>
      <c r="N9307" t="s">
        <v>19021</v>
      </c>
      <c r="O9307" t="str">
        <f t="shared" si="582"/>
        <v xml:space="preserve">4-15-2012 21:51 </v>
      </c>
      <c r="P9307">
        <f t="shared" si="583"/>
        <v>0.99999999994179234</v>
      </c>
      <c r="Q9307">
        <v>70</v>
      </c>
      <c r="R9307">
        <v>0.99999999994179234</v>
      </c>
      <c r="S9307">
        <v>89.1</v>
      </c>
    </row>
    <row r="9308" spans="1:19" x14ac:dyDescent="0.25">
      <c r="A9308" t="s">
        <v>9339</v>
      </c>
      <c r="B9308">
        <v>64</v>
      </c>
      <c r="D9308" t="str">
        <f t="shared" si="580"/>
        <v xml:space="preserve">4-21-2011 19:51 </v>
      </c>
      <c r="E9308">
        <f t="shared" si="581"/>
        <v>0.99999999994179234</v>
      </c>
      <c r="F9308">
        <v>64</v>
      </c>
      <c r="K9308" t="s">
        <v>18914</v>
      </c>
      <c r="L9308">
        <v>52</v>
      </c>
      <c r="N9308" t="s">
        <v>19022</v>
      </c>
      <c r="O9308" t="str">
        <f t="shared" si="582"/>
        <v xml:space="preserve">4-15-2012 20:51 </v>
      </c>
      <c r="P9308">
        <f t="shared" si="583"/>
        <v>1.0000000001164153</v>
      </c>
      <c r="Q9308">
        <v>72</v>
      </c>
      <c r="R9308">
        <v>0.99999999994179234</v>
      </c>
      <c r="S9308">
        <v>89.1</v>
      </c>
    </row>
    <row r="9309" spans="1:19" x14ac:dyDescent="0.25">
      <c r="A9309" t="s">
        <v>9340</v>
      </c>
      <c r="B9309">
        <v>66</v>
      </c>
      <c r="D9309" t="str">
        <f t="shared" si="580"/>
        <v xml:space="preserve">4-21-2011 18:51 </v>
      </c>
      <c r="E9309">
        <f t="shared" si="581"/>
        <v>0.99999999994179234</v>
      </c>
      <c r="F9309">
        <v>66</v>
      </c>
      <c r="K9309" t="s">
        <v>18915</v>
      </c>
      <c r="L9309">
        <v>52</v>
      </c>
      <c r="N9309" t="s">
        <v>19023</v>
      </c>
      <c r="O9309" t="str">
        <f t="shared" si="582"/>
        <v xml:space="preserve">4-15-2012 19:51 </v>
      </c>
      <c r="P9309">
        <f t="shared" si="583"/>
        <v>0.99999999994179234</v>
      </c>
      <c r="Q9309">
        <v>72</v>
      </c>
      <c r="R9309">
        <v>0.99999999994179234</v>
      </c>
      <c r="S9309">
        <v>89.1</v>
      </c>
    </row>
    <row r="9310" spans="1:19" x14ac:dyDescent="0.25">
      <c r="A9310" t="s">
        <v>9341</v>
      </c>
      <c r="B9310">
        <v>70</v>
      </c>
      <c r="D9310" t="str">
        <f t="shared" si="580"/>
        <v xml:space="preserve">4-21-2011 17:51 </v>
      </c>
      <c r="E9310">
        <f t="shared" si="581"/>
        <v>1.0000000001164153</v>
      </c>
      <c r="F9310">
        <v>70</v>
      </c>
      <c r="K9310" t="s">
        <v>18916</v>
      </c>
      <c r="L9310">
        <v>53.1</v>
      </c>
      <c r="N9310" t="s">
        <v>19024</v>
      </c>
      <c r="O9310" t="str">
        <f t="shared" si="582"/>
        <v xml:space="preserve">4-15-2012 18:51 </v>
      </c>
      <c r="P9310">
        <f t="shared" si="583"/>
        <v>0.99999999994179234</v>
      </c>
      <c r="Q9310">
        <v>75.900000000000006</v>
      </c>
      <c r="R9310">
        <v>0.99999999994179234</v>
      </c>
      <c r="S9310">
        <v>89.1</v>
      </c>
    </row>
    <row r="9311" spans="1:19" x14ac:dyDescent="0.25">
      <c r="A9311" t="s">
        <v>9342</v>
      </c>
      <c r="B9311">
        <v>71.099999999999994</v>
      </c>
      <c r="D9311" t="str">
        <f t="shared" si="580"/>
        <v xml:space="preserve">4-21-2011 16:51 </v>
      </c>
      <c r="E9311">
        <f t="shared" si="581"/>
        <v>0.99999999994179234</v>
      </c>
      <c r="F9311">
        <v>71.099999999999994</v>
      </c>
      <c r="K9311" t="s">
        <v>18917</v>
      </c>
      <c r="L9311">
        <v>51.1</v>
      </c>
      <c r="N9311" t="s">
        <v>19025</v>
      </c>
      <c r="O9311" t="str">
        <f t="shared" si="582"/>
        <v xml:space="preserve">4-15-2012 17:51 </v>
      </c>
      <c r="P9311">
        <f t="shared" si="583"/>
        <v>1.0000000001164153</v>
      </c>
      <c r="Q9311">
        <v>79</v>
      </c>
      <c r="R9311">
        <v>0.99999999994179234</v>
      </c>
      <c r="S9311">
        <v>89.1</v>
      </c>
    </row>
    <row r="9312" spans="1:19" x14ac:dyDescent="0.25">
      <c r="A9312" t="s">
        <v>9343</v>
      </c>
      <c r="B9312">
        <v>71.099999999999994</v>
      </c>
      <c r="D9312" t="str">
        <f t="shared" si="580"/>
        <v xml:space="preserve">4-21-2011 15:51 </v>
      </c>
      <c r="E9312">
        <f t="shared" si="581"/>
        <v>0.99999999994179234</v>
      </c>
      <c r="F9312">
        <v>71.099999999999994</v>
      </c>
      <c r="K9312" t="s">
        <v>18918</v>
      </c>
      <c r="L9312">
        <v>55.9</v>
      </c>
      <c r="N9312" t="s">
        <v>19026</v>
      </c>
      <c r="O9312" t="str">
        <f t="shared" si="582"/>
        <v xml:space="preserve">4-15-2012 16:51 </v>
      </c>
      <c r="P9312">
        <f t="shared" si="583"/>
        <v>0.99999999994179234</v>
      </c>
      <c r="Q9312">
        <v>80.099999999999994</v>
      </c>
      <c r="R9312">
        <v>0.99999999994179234</v>
      </c>
      <c r="S9312">
        <v>89.1</v>
      </c>
    </row>
    <row r="9313" spans="1:19" x14ac:dyDescent="0.25">
      <c r="A9313" t="s">
        <v>9344</v>
      </c>
      <c r="B9313">
        <v>68</v>
      </c>
      <c r="D9313" t="str">
        <f t="shared" si="580"/>
        <v xml:space="preserve">4-21-2011 14:51 </v>
      </c>
      <c r="E9313">
        <f t="shared" si="581"/>
        <v>1.0000000001164153</v>
      </c>
      <c r="F9313">
        <v>68</v>
      </c>
      <c r="K9313" t="s">
        <v>18919</v>
      </c>
      <c r="L9313">
        <v>59</v>
      </c>
      <c r="N9313" t="s">
        <v>19027</v>
      </c>
      <c r="O9313" t="str">
        <f t="shared" si="582"/>
        <v xml:space="preserve">4-15-2012 15:51 </v>
      </c>
      <c r="P9313">
        <f t="shared" si="583"/>
        <v>0.99999999994179234</v>
      </c>
      <c r="Q9313">
        <v>80.099999999999994</v>
      </c>
      <c r="R9313">
        <v>0.99999999994179234</v>
      </c>
      <c r="S9313">
        <v>89.1</v>
      </c>
    </row>
    <row r="9314" spans="1:19" x14ac:dyDescent="0.25">
      <c r="A9314" t="s">
        <v>9345</v>
      </c>
      <c r="B9314">
        <v>66.900000000000006</v>
      </c>
      <c r="D9314" t="str">
        <f t="shared" si="580"/>
        <v xml:space="preserve">4-21-2011 13:51 </v>
      </c>
      <c r="E9314">
        <f t="shared" si="581"/>
        <v>0.99999999994179234</v>
      </c>
      <c r="F9314">
        <v>66.900000000000006</v>
      </c>
      <c r="K9314" t="s">
        <v>18920</v>
      </c>
      <c r="L9314">
        <v>60.1</v>
      </c>
      <c r="N9314" t="s">
        <v>19028</v>
      </c>
      <c r="O9314" t="str">
        <f t="shared" si="582"/>
        <v xml:space="preserve">4-15-2012 14:51 </v>
      </c>
      <c r="P9314">
        <f t="shared" si="583"/>
        <v>1.0000000001164153</v>
      </c>
      <c r="Q9314">
        <v>79</v>
      </c>
      <c r="R9314">
        <v>0.99999999994179234</v>
      </c>
      <c r="S9314">
        <v>89.1</v>
      </c>
    </row>
    <row r="9315" spans="1:19" x14ac:dyDescent="0.25">
      <c r="A9315" t="s">
        <v>9346</v>
      </c>
      <c r="B9315">
        <v>69.099999999999994</v>
      </c>
      <c r="D9315" t="str">
        <f t="shared" si="580"/>
        <v xml:space="preserve">4-21-2011 12:51 </v>
      </c>
      <c r="E9315">
        <f t="shared" si="581"/>
        <v>0.99999999994179234</v>
      </c>
      <c r="F9315">
        <v>69.099999999999994</v>
      </c>
      <c r="K9315" t="s">
        <v>18921</v>
      </c>
      <c r="L9315">
        <v>60.1</v>
      </c>
      <c r="N9315" t="s">
        <v>19029</v>
      </c>
      <c r="O9315" t="str">
        <f t="shared" si="582"/>
        <v xml:space="preserve">4-15-2012 13:51 </v>
      </c>
      <c r="P9315">
        <f t="shared" si="583"/>
        <v>0.99999999994179234</v>
      </c>
      <c r="Q9315">
        <v>77</v>
      </c>
      <c r="R9315">
        <v>0.99999999994179234</v>
      </c>
      <c r="S9315">
        <v>89.1</v>
      </c>
    </row>
    <row r="9316" spans="1:19" x14ac:dyDescent="0.25">
      <c r="A9316" t="s">
        <v>9347</v>
      </c>
      <c r="B9316">
        <v>66</v>
      </c>
      <c r="D9316" t="str">
        <f t="shared" si="580"/>
        <v xml:space="preserve">4-21-2011 11:51 </v>
      </c>
      <c r="E9316">
        <f t="shared" si="581"/>
        <v>1.0000000001164153</v>
      </c>
      <c r="F9316">
        <v>66</v>
      </c>
      <c r="K9316" t="s">
        <v>18922</v>
      </c>
      <c r="L9316">
        <v>60.1</v>
      </c>
      <c r="N9316" t="s">
        <v>19030</v>
      </c>
      <c r="O9316" t="str">
        <f t="shared" si="582"/>
        <v xml:space="preserve">4-15-2012 12:51 </v>
      </c>
      <c r="P9316">
        <f t="shared" si="583"/>
        <v>0.99999999994179234</v>
      </c>
      <c r="Q9316">
        <v>75</v>
      </c>
      <c r="R9316">
        <v>1.0000000001164153</v>
      </c>
      <c r="S9316">
        <v>89.1</v>
      </c>
    </row>
    <row r="9317" spans="1:19" x14ac:dyDescent="0.25">
      <c r="A9317" t="s">
        <v>9348</v>
      </c>
      <c r="B9317">
        <v>64.900000000000006</v>
      </c>
      <c r="D9317" t="str">
        <f t="shared" si="580"/>
        <v xml:space="preserve">4-21-2011 10:51 </v>
      </c>
      <c r="E9317">
        <f t="shared" si="581"/>
        <v>0.99999999994179234</v>
      </c>
      <c r="F9317">
        <v>64.900000000000006</v>
      </c>
      <c r="K9317" t="s">
        <v>18923</v>
      </c>
      <c r="L9317">
        <v>62.1</v>
      </c>
      <c r="N9317" t="s">
        <v>19031</v>
      </c>
      <c r="O9317" t="str">
        <f t="shared" si="582"/>
        <v xml:space="preserve">4-15-2012 11:51 </v>
      </c>
      <c r="P9317">
        <f t="shared" si="583"/>
        <v>0.53333333332557231</v>
      </c>
      <c r="Q9317">
        <v>70</v>
      </c>
      <c r="R9317">
        <v>0.99999999994179234</v>
      </c>
      <c r="S9317">
        <v>89.1</v>
      </c>
    </row>
    <row r="9318" spans="1:19" x14ac:dyDescent="0.25">
      <c r="A9318" t="s">
        <v>9349</v>
      </c>
      <c r="B9318">
        <v>62.1</v>
      </c>
      <c r="D9318" t="str">
        <f t="shared" si="580"/>
        <v xml:space="preserve">4-21-2011 9:51 </v>
      </c>
      <c r="E9318">
        <f t="shared" si="581"/>
        <v>0.99999999994179234</v>
      </c>
      <c r="F9318">
        <v>62.1</v>
      </c>
      <c r="K9318" t="s">
        <v>18924</v>
      </c>
      <c r="L9318">
        <v>62.1</v>
      </c>
      <c r="N9318" t="s">
        <v>19032</v>
      </c>
      <c r="O9318" t="str">
        <f t="shared" si="582"/>
        <v xml:space="preserve">4-15-2012 11:19 </v>
      </c>
      <c r="P9318">
        <f t="shared" si="583"/>
        <v>0.46666666679084301</v>
      </c>
      <c r="Q9318">
        <v>68</v>
      </c>
      <c r="R9318">
        <v>0.99999999994179234</v>
      </c>
      <c r="S9318">
        <v>89.1</v>
      </c>
    </row>
    <row r="9319" spans="1:19" x14ac:dyDescent="0.25">
      <c r="A9319" t="s">
        <v>9350</v>
      </c>
      <c r="B9319">
        <v>66.900000000000006</v>
      </c>
      <c r="D9319" t="str">
        <f t="shared" si="580"/>
        <v xml:space="preserve">4-21-2011 8:51 </v>
      </c>
      <c r="E9319">
        <f t="shared" si="581"/>
        <v>1.0000000001164153</v>
      </c>
      <c r="F9319">
        <v>66.900000000000006</v>
      </c>
      <c r="K9319" t="s">
        <v>18925</v>
      </c>
      <c r="L9319">
        <v>63</v>
      </c>
      <c r="N9319" t="s">
        <v>19033</v>
      </c>
      <c r="O9319" t="str">
        <f t="shared" si="582"/>
        <v xml:space="preserve">4-15-2012 10:51 </v>
      </c>
      <c r="P9319">
        <f t="shared" si="583"/>
        <v>0.99999999994179234</v>
      </c>
      <c r="Q9319">
        <v>66.900000000000006</v>
      </c>
      <c r="R9319">
        <v>0.99999999994179234</v>
      </c>
      <c r="S9319">
        <v>89.1</v>
      </c>
    </row>
    <row r="9320" spans="1:19" x14ac:dyDescent="0.25">
      <c r="A9320" t="s">
        <v>9351</v>
      </c>
      <c r="B9320">
        <v>66.900000000000006</v>
      </c>
      <c r="D9320" t="str">
        <f t="shared" si="580"/>
        <v xml:space="preserve">4-21-2011 7:51 </v>
      </c>
      <c r="E9320">
        <f t="shared" si="581"/>
        <v>0.99999999994179234</v>
      </c>
      <c r="F9320">
        <v>66.900000000000006</v>
      </c>
      <c r="K9320" t="s">
        <v>18926</v>
      </c>
      <c r="L9320">
        <v>63</v>
      </c>
      <c r="N9320" t="s">
        <v>19034</v>
      </c>
      <c r="O9320" t="str">
        <f t="shared" si="582"/>
        <v xml:space="preserve">4-15-2012 9:51 </v>
      </c>
      <c r="P9320">
        <f t="shared" si="583"/>
        <v>0.99999999994179234</v>
      </c>
      <c r="Q9320">
        <v>64.900000000000006</v>
      </c>
      <c r="R9320">
        <v>0.31666666665114462</v>
      </c>
      <c r="S9320">
        <v>89.1</v>
      </c>
    </row>
    <row r="9321" spans="1:19" x14ac:dyDescent="0.25">
      <c r="A9321" t="s">
        <v>9352</v>
      </c>
      <c r="B9321">
        <v>64</v>
      </c>
      <c r="D9321" t="str">
        <f t="shared" si="580"/>
        <v xml:space="preserve">4-21-2011 6:51 </v>
      </c>
      <c r="E9321">
        <f t="shared" si="581"/>
        <v>0.99999999994179234</v>
      </c>
      <c r="F9321">
        <v>64</v>
      </c>
      <c r="K9321" t="s">
        <v>18927</v>
      </c>
      <c r="L9321">
        <v>62.1</v>
      </c>
      <c r="N9321" t="s">
        <v>19035</v>
      </c>
      <c r="O9321" t="str">
        <f t="shared" si="582"/>
        <v xml:space="preserve">4-15-2012 8:51 </v>
      </c>
      <c r="P9321">
        <f t="shared" si="583"/>
        <v>0.41666666662786156</v>
      </c>
      <c r="Q9321">
        <v>64</v>
      </c>
      <c r="R9321">
        <v>0.99999999994179234</v>
      </c>
      <c r="S9321">
        <v>89.1</v>
      </c>
    </row>
    <row r="9322" spans="1:19" x14ac:dyDescent="0.25">
      <c r="A9322" t="s">
        <v>9353</v>
      </c>
      <c r="B9322">
        <v>62.1</v>
      </c>
      <c r="D9322" t="str">
        <f t="shared" si="580"/>
        <v xml:space="preserve">4-21-2011 5:51 </v>
      </c>
      <c r="E9322">
        <f t="shared" si="581"/>
        <v>1.0000000001164153</v>
      </c>
      <c r="F9322">
        <v>62.1</v>
      </c>
      <c r="K9322" t="s">
        <v>18928</v>
      </c>
      <c r="L9322">
        <v>61</v>
      </c>
      <c r="N9322" t="s">
        <v>19036</v>
      </c>
      <c r="O9322" t="str">
        <f t="shared" si="582"/>
        <v xml:space="preserve">4-15-2012 8:26 </v>
      </c>
      <c r="P9322">
        <f t="shared" si="583"/>
        <v>0.58333333348855376</v>
      </c>
      <c r="Q9322">
        <v>62.6</v>
      </c>
      <c r="R9322">
        <v>0.99999999994179234</v>
      </c>
      <c r="S9322">
        <v>89.1</v>
      </c>
    </row>
    <row r="9323" spans="1:19" x14ac:dyDescent="0.25">
      <c r="A9323" t="s">
        <v>9354</v>
      </c>
      <c r="B9323">
        <v>64.900000000000006</v>
      </c>
      <c r="D9323" t="str">
        <f t="shared" si="580"/>
        <v xml:space="preserve">4-21-2011 4:51 </v>
      </c>
      <c r="E9323">
        <f t="shared" si="581"/>
        <v>0.99999999994179234</v>
      </c>
      <c r="F9323">
        <v>64.900000000000006</v>
      </c>
      <c r="K9323" t="s">
        <v>18929</v>
      </c>
      <c r="L9323">
        <v>60.1</v>
      </c>
      <c r="N9323" t="s">
        <v>19037</v>
      </c>
      <c r="O9323" t="str">
        <f t="shared" si="582"/>
        <v xml:space="preserve">4-15-2012 7:51 </v>
      </c>
      <c r="P9323">
        <f t="shared" si="583"/>
        <v>0.99999999994179234</v>
      </c>
      <c r="Q9323">
        <v>60.1</v>
      </c>
      <c r="R9323">
        <v>1.0000000001164153</v>
      </c>
      <c r="S9323">
        <v>89.1</v>
      </c>
    </row>
    <row r="9324" spans="1:19" x14ac:dyDescent="0.25">
      <c r="A9324" t="s">
        <v>9355</v>
      </c>
      <c r="B9324">
        <v>61</v>
      </c>
      <c r="D9324" t="str">
        <f t="shared" si="580"/>
        <v xml:space="preserve">4-21-2011 3:51 </v>
      </c>
      <c r="E9324">
        <f t="shared" si="581"/>
        <v>0.99999999994179234</v>
      </c>
      <c r="F9324">
        <v>61</v>
      </c>
      <c r="K9324" t="s">
        <v>18930</v>
      </c>
      <c r="L9324">
        <v>59</v>
      </c>
      <c r="N9324" t="s">
        <v>19038</v>
      </c>
      <c r="O9324" t="str">
        <f t="shared" si="582"/>
        <v xml:space="preserve">4-15-2012 6:51 </v>
      </c>
      <c r="P9324">
        <f t="shared" si="583"/>
        <v>0.99999999994179234</v>
      </c>
      <c r="Q9324">
        <v>57.9</v>
      </c>
      <c r="R9324">
        <v>0.99999999994179234</v>
      </c>
      <c r="S9324">
        <v>89.1</v>
      </c>
    </row>
    <row r="9325" spans="1:19" x14ac:dyDescent="0.25">
      <c r="A9325" t="s">
        <v>9356</v>
      </c>
      <c r="B9325">
        <v>64</v>
      </c>
      <c r="D9325" t="str">
        <f t="shared" si="580"/>
        <v xml:space="preserve">4-21-2011 2:51 </v>
      </c>
      <c r="E9325">
        <f t="shared" si="581"/>
        <v>1.0000000001164153</v>
      </c>
      <c r="F9325">
        <v>64</v>
      </c>
      <c r="K9325" t="s">
        <v>18931</v>
      </c>
      <c r="L9325">
        <v>60.8</v>
      </c>
      <c r="N9325" t="s">
        <v>19039</v>
      </c>
      <c r="O9325" t="str">
        <f t="shared" si="582"/>
        <v xml:space="preserve">4-15-2012 5:51 </v>
      </c>
      <c r="P9325">
        <f t="shared" si="583"/>
        <v>1.0000000001164153</v>
      </c>
      <c r="Q9325">
        <v>57.9</v>
      </c>
      <c r="R9325">
        <v>1.0000000001164153</v>
      </c>
      <c r="S9325">
        <v>89.1</v>
      </c>
    </row>
    <row r="9326" spans="1:19" x14ac:dyDescent="0.25">
      <c r="A9326" t="s">
        <v>9357</v>
      </c>
      <c r="B9326">
        <v>64.900000000000006</v>
      </c>
      <c r="D9326" t="str">
        <f t="shared" si="580"/>
        <v xml:space="preserve">4-21-2011 1:51 </v>
      </c>
      <c r="E9326">
        <f t="shared" si="581"/>
        <v>0.99999999994179234</v>
      </c>
      <c r="F9326">
        <v>64.900000000000006</v>
      </c>
      <c r="K9326" t="s">
        <v>18932</v>
      </c>
      <c r="L9326">
        <v>57.9</v>
      </c>
      <c r="N9326" t="s">
        <v>19040</v>
      </c>
      <c r="O9326" t="str">
        <f t="shared" si="582"/>
        <v xml:space="preserve">4-15-2012 4:51 </v>
      </c>
      <c r="P9326">
        <f t="shared" si="583"/>
        <v>0.99999999994179234</v>
      </c>
      <c r="Q9326">
        <v>59</v>
      </c>
      <c r="R9326">
        <v>0.99999999994179234</v>
      </c>
      <c r="S9326">
        <v>89.1</v>
      </c>
    </row>
    <row r="9327" spans="1:19" x14ac:dyDescent="0.25">
      <c r="A9327" t="s">
        <v>9358</v>
      </c>
      <c r="B9327">
        <v>64.900000000000006</v>
      </c>
      <c r="D9327" t="str">
        <f t="shared" si="580"/>
        <v xml:space="preserve">4-21-2011 0:51 </v>
      </c>
      <c r="E9327">
        <f t="shared" si="581"/>
        <v>0.99999999994179234</v>
      </c>
      <c r="F9327">
        <v>64.900000000000006</v>
      </c>
      <c r="K9327" t="s">
        <v>18933</v>
      </c>
      <c r="L9327">
        <v>57.2</v>
      </c>
      <c r="N9327" t="s">
        <v>19041</v>
      </c>
      <c r="O9327" t="str">
        <f t="shared" si="582"/>
        <v xml:space="preserve">4-15-2012 3:51 </v>
      </c>
      <c r="P9327">
        <f t="shared" si="583"/>
        <v>0.99999999994179234</v>
      </c>
      <c r="Q9327">
        <v>61</v>
      </c>
      <c r="R9327">
        <v>0.99999999994179234</v>
      </c>
      <c r="S9327">
        <v>89.1</v>
      </c>
    </row>
    <row r="9328" spans="1:19" x14ac:dyDescent="0.25">
      <c r="A9328" t="s">
        <v>9359</v>
      </c>
      <c r="B9328">
        <v>68</v>
      </c>
      <c r="D9328" t="str">
        <f t="shared" si="580"/>
        <v xml:space="preserve">4-20-2011 23:51 </v>
      </c>
      <c r="E9328">
        <f t="shared" si="581"/>
        <v>1.0000000001164153</v>
      </c>
      <c r="F9328">
        <v>68</v>
      </c>
      <c r="K9328" t="s">
        <v>18934</v>
      </c>
      <c r="L9328">
        <v>55.9</v>
      </c>
      <c r="N9328" t="s">
        <v>19042</v>
      </c>
      <c r="O9328" t="str">
        <f t="shared" si="582"/>
        <v xml:space="preserve">4-15-2012 2:51 </v>
      </c>
      <c r="P9328">
        <f t="shared" si="583"/>
        <v>1.0000000001164153</v>
      </c>
      <c r="Q9328">
        <v>62.1</v>
      </c>
      <c r="R9328">
        <v>1.0000000001164153</v>
      </c>
      <c r="S9328">
        <v>89.1</v>
      </c>
    </row>
    <row r="9329" spans="1:19" x14ac:dyDescent="0.25">
      <c r="A9329" t="s">
        <v>9360</v>
      </c>
      <c r="B9329">
        <v>69.099999999999994</v>
      </c>
      <c r="D9329" t="str">
        <f t="shared" si="580"/>
        <v xml:space="preserve">4-20-2011 22:51 </v>
      </c>
      <c r="E9329">
        <f t="shared" si="581"/>
        <v>0.99999999994179234</v>
      </c>
      <c r="F9329">
        <v>69.099999999999994</v>
      </c>
      <c r="K9329" t="s">
        <v>18935</v>
      </c>
      <c r="L9329">
        <v>54</v>
      </c>
      <c r="N9329" t="s">
        <v>19043</v>
      </c>
      <c r="O9329" t="str">
        <f t="shared" si="582"/>
        <v xml:space="preserve">4-15-2012 1:51 </v>
      </c>
      <c r="P9329">
        <f t="shared" si="583"/>
        <v>0.99999999994179234</v>
      </c>
      <c r="Q9329">
        <v>62.1</v>
      </c>
      <c r="R9329">
        <v>0.99999999994179234</v>
      </c>
      <c r="S9329">
        <v>89.1</v>
      </c>
    </row>
    <row r="9330" spans="1:19" x14ac:dyDescent="0.25">
      <c r="A9330" t="s">
        <v>9361</v>
      </c>
      <c r="B9330">
        <v>72</v>
      </c>
      <c r="D9330" t="str">
        <f t="shared" si="580"/>
        <v xml:space="preserve">4-20-2011 21:51 </v>
      </c>
      <c r="E9330">
        <f t="shared" si="581"/>
        <v>0.99999999994179234</v>
      </c>
      <c r="F9330">
        <v>72</v>
      </c>
      <c r="K9330" t="s">
        <v>18936</v>
      </c>
      <c r="L9330">
        <v>54</v>
      </c>
      <c r="N9330" t="s">
        <v>19044</v>
      </c>
      <c r="O9330" t="str">
        <f t="shared" si="582"/>
        <v xml:space="preserve">4-15-2012 0:51 </v>
      </c>
      <c r="P9330">
        <f t="shared" si="583"/>
        <v>0.99999999994179234</v>
      </c>
      <c r="Q9330">
        <v>62.1</v>
      </c>
      <c r="R9330">
        <v>1.0000000001164153</v>
      </c>
      <c r="S9330">
        <v>89.1</v>
      </c>
    </row>
    <row r="9331" spans="1:19" x14ac:dyDescent="0.25">
      <c r="A9331" t="s">
        <v>9362</v>
      </c>
      <c r="B9331">
        <v>73</v>
      </c>
      <c r="D9331" t="str">
        <f t="shared" si="580"/>
        <v xml:space="preserve">4-20-2011 20:51 </v>
      </c>
      <c r="E9331">
        <f t="shared" si="581"/>
        <v>1.0000000001164153</v>
      </c>
      <c r="F9331">
        <v>73</v>
      </c>
      <c r="K9331" t="s">
        <v>18937</v>
      </c>
      <c r="L9331">
        <v>53.1</v>
      </c>
      <c r="N9331" t="s">
        <v>19045</v>
      </c>
      <c r="O9331" t="str">
        <f t="shared" si="582"/>
        <v xml:space="preserve">4-14-2012 23:51 </v>
      </c>
      <c r="P9331">
        <f t="shared" si="583"/>
        <v>1.0000000001164153</v>
      </c>
      <c r="Q9331">
        <v>64</v>
      </c>
      <c r="R9331">
        <v>1.0000000001164153</v>
      </c>
      <c r="S9331">
        <v>89.1</v>
      </c>
    </row>
    <row r="9332" spans="1:19" x14ac:dyDescent="0.25">
      <c r="A9332" t="s">
        <v>9363</v>
      </c>
      <c r="B9332">
        <v>77</v>
      </c>
      <c r="D9332" t="str">
        <f t="shared" si="580"/>
        <v xml:space="preserve">4-20-2011 19:51 </v>
      </c>
      <c r="E9332">
        <f t="shared" si="581"/>
        <v>0.99999999994179234</v>
      </c>
      <c r="F9332">
        <v>77</v>
      </c>
      <c r="K9332" t="s">
        <v>18938</v>
      </c>
      <c r="L9332">
        <v>53.1</v>
      </c>
      <c r="N9332" t="s">
        <v>19046</v>
      </c>
      <c r="O9332" t="str">
        <f t="shared" si="582"/>
        <v xml:space="preserve">4-14-2012 22:51 </v>
      </c>
      <c r="P9332">
        <f t="shared" si="583"/>
        <v>0.99999999994179234</v>
      </c>
      <c r="Q9332">
        <v>64.900000000000006</v>
      </c>
      <c r="R9332">
        <v>0.99999999994179234</v>
      </c>
      <c r="S9332">
        <v>89.1</v>
      </c>
    </row>
    <row r="9333" spans="1:19" x14ac:dyDescent="0.25">
      <c r="A9333" t="s">
        <v>9364</v>
      </c>
      <c r="B9333">
        <v>80.099999999999994</v>
      </c>
      <c r="D9333" t="str">
        <f t="shared" si="580"/>
        <v xml:space="preserve">4-20-2011 18:51 </v>
      </c>
      <c r="E9333">
        <f t="shared" si="581"/>
        <v>0.99999999994179234</v>
      </c>
      <c r="F9333">
        <v>80.099999999999994</v>
      </c>
      <c r="K9333" t="s">
        <v>18939</v>
      </c>
      <c r="L9333">
        <v>53.1</v>
      </c>
      <c r="N9333" t="s">
        <v>19047</v>
      </c>
      <c r="O9333" t="str">
        <f t="shared" si="582"/>
        <v xml:space="preserve">4-14-2012 21:51 </v>
      </c>
      <c r="P9333">
        <f t="shared" si="583"/>
        <v>0.99999999994179234</v>
      </c>
      <c r="Q9333">
        <v>66</v>
      </c>
      <c r="R9333">
        <v>1.0000000001164153</v>
      </c>
      <c r="S9333">
        <v>89.1</v>
      </c>
    </row>
    <row r="9334" spans="1:19" x14ac:dyDescent="0.25">
      <c r="A9334" t="s">
        <v>9365</v>
      </c>
      <c r="B9334">
        <v>82</v>
      </c>
      <c r="D9334" t="str">
        <f t="shared" si="580"/>
        <v xml:space="preserve">4-20-2011 17:51 </v>
      </c>
      <c r="E9334">
        <f t="shared" si="581"/>
        <v>1.0000000001164153</v>
      </c>
      <c r="F9334">
        <v>82</v>
      </c>
      <c r="K9334" t="s">
        <v>18940</v>
      </c>
      <c r="L9334">
        <v>51.8</v>
      </c>
      <c r="N9334" t="s">
        <v>19048</v>
      </c>
      <c r="O9334" t="str">
        <f t="shared" si="582"/>
        <v xml:space="preserve">4-14-2012 20:51 </v>
      </c>
      <c r="P9334">
        <f t="shared" si="583"/>
        <v>1.0000000001164153</v>
      </c>
      <c r="Q9334">
        <v>64.900000000000006</v>
      </c>
      <c r="R9334">
        <v>0.99999999994179234</v>
      </c>
      <c r="S9334">
        <v>89.1</v>
      </c>
    </row>
    <row r="9335" spans="1:19" x14ac:dyDescent="0.25">
      <c r="A9335" t="s">
        <v>9366</v>
      </c>
      <c r="B9335">
        <v>82.9</v>
      </c>
      <c r="D9335" t="str">
        <f t="shared" si="580"/>
        <v xml:space="preserve">4-20-2011 16:51 </v>
      </c>
      <c r="E9335">
        <f t="shared" si="581"/>
        <v>0.99999999994179234</v>
      </c>
      <c r="F9335">
        <v>82.9</v>
      </c>
      <c r="K9335" t="s">
        <v>18941</v>
      </c>
      <c r="L9335">
        <v>52</v>
      </c>
      <c r="N9335" t="s">
        <v>19049</v>
      </c>
      <c r="O9335" t="str">
        <f t="shared" si="582"/>
        <v xml:space="preserve">4-14-2012 19:51 </v>
      </c>
      <c r="P9335">
        <f t="shared" si="583"/>
        <v>0.99999999994179234</v>
      </c>
      <c r="Q9335">
        <v>66</v>
      </c>
      <c r="R9335">
        <v>0.33333333337213844</v>
      </c>
      <c r="S9335">
        <v>89.6</v>
      </c>
    </row>
    <row r="9336" spans="1:19" x14ac:dyDescent="0.25">
      <c r="A9336" t="s">
        <v>9367</v>
      </c>
      <c r="B9336">
        <v>84</v>
      </c>
      <c r="D9336" t="str">
        <f t="shared" si="580"/>
        <v xml:space="preserve">4-20-2011 15:51 </v>
      </c>
      <c r="E9336">
        <f t="shared" si="581"/>
        <v>0.99999999994179234</v>
      </c>
      <c r="F9336">
        <v>84</v>
      </c>
      <c r="K9336" t="s">
        <v>18942</v>
      </c>
      <c r="L9336">
        <v>53.1</v>
      </c>
      <c r="N9336" t="s">
        <v>19050</v>
      </c>
      <c r="O9336" t="str">
        <f t="shared" si="582"/>
        <v xml:space="preserve">4-14-2012 18:51 </v>
      </c>
      <c r="P9336">
        <f t="shared" si="583"/>
        <v>0.99999999994179234</v>
      </c>
      <c r="Q9336">
        <v>72</v>
      </c>
      <c r="R9336">
        <v>0.70000000001164153</v>
      </c>
      <c r="S9336">
        <v>89.6</v>
      </c>
    </row>
    <row r="9337" spans="1:19" x14ac:dyDescent="0.25">
      <c r="A9337" t="s">
        <v>9368</v>
      </c>
      <c r="B9337">
        <v>81</v>
      </c>
      <c r="D9337" t="str">
        <f t="shared" si="580"/>
        <v xml:space="preserve">4-20-2011 14:51 </v>
      </c>
      <c r="E9337">
        <f t="shared" si="581"/>
        <v>2.0000000000582077</v>
      </c>
      <c r="F9337">
        <v>81</v>
      </c>
      <c r="K9337" t="s">
        <v>18943</v>
      </c>
      <c r="L9337">
        <v>54</v>
      </c>
      <c r="N9337" t="s">
        <v>19051</v>
      </c>
      <c r="O9337" t="str">
        <f t="shared" si="582"/>
        <v xml:space="preserve">4-14-2012 17:51 </v>
      </c>
      <c r="P9337">
        <f t="shared" si="583"/>
        <v>1.0000000001164153</v>
      </c>
      <c r="Q9337">
        <v>75</v>
      </c>
      <c r="R9337">
        <v>0.29999999993015081</v>
      </c>
      <c r="S9337">
        <v>89.6</v>
      </c>
    </row>
    <row r="9338" spans="1:19" x14ac:dyDescent="0.25">
      <c r="A9338" t="s">
        <v>9369</v>
      </c>
      <c r="B9338">
        <v>80.099999999999994</v>
      </c>
      <c r="D9338" t="str">
        <f t="shared" si="580"/>
        <v xml:space="preserve">4-20-2011 12:51 </v>
      </c>
      <c r="E9338">
        <f t="shared" si="581"/>
        <v>0.99999999994179234</v>
      </c>
      <c r="F9338">
        <v>80.099999999999994</v>
      </c>
      <c r="K9338" t="s">
        <v>18944</v>
      </c>
      <c r="L9338">
        <v>55</v>
      </c>
      <c r="N9338" t="s">
        <v>19052</v>
      </c>
      <c r="O9338" t="str">
        <f t="shared" si="582"/>
        <v xml:space="preserve">4-14-2012 16:51 </v>
      </c>
      <c r="P9338">
        <f t="shared" si="583"/>
        <v>0.99999999994179234</v>
      </c>
      <c r="Q9338">
        <v>75.900000000000006</v>
      </c>
      <c r="R9338">
        <v>0.68333333329064772</v>
      </c>
      <c r="S9338">
        <v>89.6</v>
      </c>
    </row>
    <row r="9339" spans="1:19" x14ac:dyDescent="0.25">
      <c r="A9339" t="s">
        <v>9370</v>
      </c>
      <c r="B9339">
        <v>81</v>
      </c>
      <c r="D9339" t="str">
        <f t="shared" si="580"/>
        <v xml:space="preserve">4-20-2011 11:51 </v>
      </c>
      <c r="E9339">
        <f t="shared" si="581"/>
        <v>1.0000000001164153</v>
      </c>
      <c r="F9339">
        <v>81</v>
      </c>
      <c r="K9339" t="s">
        <v>18945</v>
      </c>
      <c r="L9339">
        <v>55</v>
      </c>
      <c r="N9339" t="s">
        <v>19053</v>
      </c>
      <c r="O9339" t="str">
        <f t="shared" si="582"/>
        <v xml:space="preserve">4-14-2012 15:51 </v>
      </c>
      <c r="P9339">
        <f t="shared" si="583"/>
        <v>0.99999999994179234</v>
      </c>
      <c r="Q9339">
        <v>75</v>
      </c>
      <c r="R9339">
        <v>0.99999999994179234</v>
      </c>
      <c r="S9339">
        <v>90</v>
      </c>
    </row>
    <row r="9340" spans="1:19" x14ac:dyDescent="0.25">
      <c r="A9340" t="s">
        <v>9371</v>
      </c>
      <c r="B9340">
        <v>80.099999999999994</v>
      </c>
      <c r="D9340" t="str">
        <f t="shared" si="580"/>
        <v xml:space="preserve">4-20-2011 10:51 </v>
      </c>
      <c r="E9340">
        <f t="shared" si="581"/>
        <v>0.99999999994179234</v>
      </c>
      <c r="F9340">
        <v>80.099999999999994</v>
      </c>
      <c r="K9340" t="s">
        <v>18946</v>
      </c>
      <c r="L9340">
        <v>55</v>
      </c>
      <c r="N9340" t="s">
        <v>19054</v>
      </c>
      <c r="O9340" t="str">
        <f t="shared" si="582"/>
        <v xml:space="preserve">4-14-2012 14:51 </v>
      </c>
      <c r="P9340">
        <f t="shared" si="583"/>
        <v>1.0000000001164153</v>
      </c>
      <c r="Q9340">
        <v>73.900000000000006</v>
      </c>
      <c r="R9340">
        <v>0.99999999994179234</v>
      </c>
      <c r="S9340">
        <v>90</v>
      </c>
    </row>
    <row r="9341" spans="1:19" x14ac:dyDescent="0.25">
      <c r="A9341" t="s">
        <v>9372</v>
      </c>
      <c r="B9341">
        <v>75.900000000000006</v>
      </c>
      <c r="D9341" t="str">
        <f t="shared" si="580"/>
        <v xml:space="preserve">4-20-2011 9:51 </v>
      </c>
      <c r="E9341">
        <f t="shared" si="581"/>
        <v>0.99999999994179234</v>
      </c>
      <c r="F9341">
        <v>75.900000000000006</v>
      </c>
      <c r="K9341" t="s">
        <v>18947</v>
      </c>
      <c r="L9341">
        <v>55</v>
      </c>
      <c r="N9341" t="s">
        <v>19055</v>
      </c>
      <c r="O9341" t="str">
        <f t="shared" si="582"/>
        <v xml:space="preserve">4-14-2012 13:51 </v>
      </c>
      <c r="P9341">
        <f t="shared" si="583"/>
        <v>0.99999999994179234</v>
      </c>
      <c r="Q9341">
        <v>73</v>
      </c>
      <c r="R9341">
        <v>1.0000000001164153</v>
      </c>
      <c r="S9341">
        <v>90</v>
      </c>
    </row>
    <row r="9342" spans="1:19" x14ac:dyDescent="0.25">
      <c r="A9342" t="s">
        <v>9373</v>
      </c>
      <c r="B9342">
        <v>73</v>
      </c>
      <c r="D9342" t="str">
        <f t="shared" si="580"/>
        <v xml:space="preserve">4-20-2011 8:51 </v>
      </c>
      <c r="E9342">
        <f t="shared" si="581"/>
        <v>1.0000000001164153</v>
      </c>
      <c r="F9342">
        <v>73</v>
      </c>
      <c r="K9342" t="s">
        <v>18948</v>
      </c>
      <c r="L9342">
        <v>55.9</v>
      </c>
      <c r="N9342" t="s">
        <v>19056</v>
      </c>
      <c r="O9342" t="str">
        <f t="shared" si="582"/>
        <v xml:space="preserve">4-14-2012 12:51 </v>
      </c>
      <c r="P9342">
        <f t="shared" si="583"/>
        <v>0.99999999994179234</v>
      </c>
      <c r="Q9342">
        <v>72</v>
      </c>
      <c r="R9342">
        <v>0.99999999994179234</v>
      </c>
      <c r="S9342">
        <v>90</v>
      </c>
    </row>
    <row r="9343" spans="1:19" x14ac:dyDescent="0.25">
      <c r="A9343" t="s">
        <v>9374</v>
      </c>
      <c r="B9343">
        <v>70</v>
      </c>
      <c r="D9343" t="str">
        <f t="shared" si="580"/>
        <v xml:space="preserve">4-20-2011 7:51 </v>
      </c>
      <c r="E9343">
        <f t="shared" si="581"/>
        <v>0.41666666662786156</v>
      </c>
      <c r="F9343">
        <v>70</v>
      </c>
      <c r="K9343" t="s">
        <v>18949</v>
      </c>
      <c r="L9343">
        <v>57</v>
      </c>
      <c r="N9343" t="s">
        <v>19057</v>
      </c>
      <c r="O9343" t="str">
        <f t="shared" si="582"/>
        <v xml:space="preserve">4-14-2012 11:51 </v>
      </c>
      <c r="P9343">
        <f t="shared" si="583"/>
        <v>1.0000000001164153</v>
      </c>
      <c r="Q9343">
        <v>69.099999999999994</v>
      </c>
      <c r="R9343">
        <v>1.0000000001164153</v>
      </c>
      <c r="S9343">
        <v>90</v>
      </c>
    </row>
    <row r="9344" spans="1:19" x14ac:dyDescent="0.25">
      <c r="A9344" t="s">
        <v>9375</v>
      </c>
      <c r="B9344">
        <v>69.8</v>
      </c>
      <c r="D9344" t="str">
        <f t="shared" si="580"/>
        <v xml:space="preserve">4-20-2011 7:26 </v>
      </c>
      <c r="E9344">
        <f t="shared" si="581"/>
        <v>0.43333333334885538</v>
      </c>
      <c r="F9344">
        <v>69.8</v>
      </c>
      <c r="K9344" t="s">
        <v>18950</v>
      </c>
      <c r="L9344">
        <v>62.1</v>
      </c>
      <c r="N9344" t="s">
        <v>19058</v>
      </c>
      <c r="O9344" t="str">
        <f t="shared" si="582"/>
        <v xml:space="preserve">4-14-2012 10:51 </v>
      </c>
      <c r="P9344">
        <f t="shared" si="583"/>
        <v>0.99999999994179234</v>
      </c>
      <c r="Q9344">
        <v>66</v>
      </c>
      <c r="R9344">
        <v>0.99999999994179234</v>
      </c>
      <c r="S9344">
        <v>90</v>
      </c>
    </row>
    <row r="9345" spans="1:19" x14ac:dyDescent="0.25">
      <c r="A9345" t="s">
        <v>9376</v>
      </c>
      <c r="B9345">
        <v>68</v>
      </c>
      <c r="D9345" t="str">
        <f t="shared" si="580"/>
        <v xml:space="preserve">4-20-2011 7:00 </v>
      </c>
      <c r="E9345">
        <f t="shared" si="581"/>
        <v>0.1499999999650754</v>
      </c>
      <c r="F9345">
        <v>68</v>
      </c>
      <c r="K9345" t="s">
        <v>18951</v>
      </c>
      <c r="L9345">
        <v>63</v>
      </c>
      <c r="N9345" t="s">
        <v>19059</v>
      </c>
      <c r="O9345" t="str">
        <f t="shared" si="582"/>
        <v xml:space="preserve">4-14-2012 9:51 </v>
      </c>
      <c r="P9345">
        <f t="shared" si="583"/>
        <v>0.99999999994179234</v>
      </c>
      <c r="Q9345">
        <v>61</v>
      </c>
      <c r="R9345">
        <v>0.99999999994179234</v>
      </c>
      <c r="S9345">
        <v>90</v>
      </c>
    </row>
    <row r="9346" spans="1:19" x14ac:dyDescent="0.25">
      <c r="A9346" t="s">
        <v>9377</v>
      </c>
      <c r="B9346">
        <v>68</v>
      </c>
      <c r="D9346" t="str">
        <f t="shared" si="580"/>
        <v xml:space="preserve">4-20-2011 6:51 </v>
      </c>
      <c r="E9346">
        <f t="shared" si="581"/>
        <v>0.99999999994179234</v>
      </c>
      <c r="F9346">
        <v>68</v>
      </c>
      <c r="K9346" t="s">
        <v>18952</v>
      </c>
      <c r="L9346">
        <v>64.900000000000006</v>
      </c>
      <c r="N9346" t="s">
        <v>19060</v>
      </c>
      <c r="O9346" t="str">
        <f t="shared" si="582"/>
        <v xml:space="preserve">4-14-2012 8:51 </v>
      </c>
      <c r="P9346">
        <f t="shared" si="583"/>
        <v>1.0000000001164153</v>
      </c>
      <c r="Q9346">
        <v>55.9</v>
      </c>
      <c r="R9346">
        <v>0.99999999994179234</v>
      </c>
      <c r="S9346">
        <v>90</v>
      </c>
    </row>
    <row r="9347" spans="1:19" x14ac:dyDescent="0.25">
      <c r="A9347" t="s">
        <v>9378</v>
      </c>
      <c r="B9347">
        <v>69.099999999999994</v>
      </c>
      <c r="D9347" t="str">
        <f t="shared" ref="D9347:D9410" si="584">LEFT(A9347,LEN(A9347)-3)</f>
        <v xml:space="preserve">4-20-2011 5:51 </v>
      </c>
      <c r="E9347">
        <f t="shared" ref="E9347:E9410" si="585">(D9347-D9348)*24</f>
        <v>1.0000000001164153</v>
      </c>
      <c r="F9347">
        <v>69.099999999999994</v>
      </c>
      <c r="K9347" t="s">
        <v>18953</v>
      </c>
      <c r="L9347">
        <v>66</v>
      </c>
      <c r="N9347" t="s">
        <v>19061</v>
      </c>
      <c r="O9347" t="str">
        <f t="shared" ref="O9347:O9410" si="586">LEFT(N9347,LEN(N9347)-3)</f>
        <v xml:space="preserve">4-14-2012 7:51 </v>
      </c>
      <c r="P9347">
        <f t="shared" ref="P9347:P9410" si="587">(O9347-O9348)*24</f>
        <v>0.99999999994179234</v>
      </c>
      <c r="Q9347">
        <v>50</v>
      </c>
      <c r="R9347">
        <v>1.0000000001164153</v>
      </c>
      <c r="S9347">
        <v>90</v>
      </c>
    </row>
    <row r="9348" spans="1:19" x14ac:dyDescent="0.25">
      <c r="A9348" t="s">
        <v>9379</v>
      </c>
      <c r="B9348">
        <v>70</v>
      </c>
      <c r="D9348" t="str">
        <f t="shared" si="584"/>
        <v xml:space="preserve">4-20-2011 4:51 </v>
      </c>
      <c r="E9348">
        <f t="shared" si="585"/>
        <v>0.99999999994179234</v>
      </c>
      <c r="F9348">
        <v>70</v>
      </c>
      <c r="K9348" t="s">
        <v>18954</v>
      </c>
      <c r="L9348">
        <v>66</v>
      </c>
      <c r="N9348" t="s">
        <v>19062</v>
      </c>
      <c r="O9348" t="str">
        <f t="shared" si="586"/>
        <v xml:space="preserve">4-14-2012 6:51 </v>
      </c>
      <c r="P9348">
        <f t="shared" si="587"/>
        <v>0.99999999994179234</v>
      </c>
      <c r="Q9348">
        <v>46</v>
      </c>
      <c r="R9348">
        <v>1.0000000001164153</v>
      </c>
      <c r="S9348">
        <v>90</v>
      </c>
    </row>
    <row r="9349" spans="1:19" x14ac:dyDescent="0.25">
      <c r="A9349" t="s">
        <v>9380</v>
      </c>
      <c r="B9349">
        <v>69.099999999999994</v>
      </c>
      <c r="D9349" t="str">
        <f t="shared" si="584"/>
        <v xml:space="preserve">4-20-2011 3:51 </v>
      </c>
      <c r="E9349">
        <f t="shared" si="585"/>
        <v>0.99999999994179234</v>
      </c>
      <c r="F9349">
        <v>69.099999999999994</v>
      </c>
      <c r="K9349" t="s">
        <v>18955</v>
      </c>
      <c r="L9349">
        <v>68</v>
      </c>
      <c r="N9349" t="s">
        <v>19063</v>
      </c>
      <c r="O9349" t="str">
        <f t="shared" si="586"/>
        <v xml:space="preserve">4-14-2012 5:51 </v>
      </c>
      <c r="P9349">
        <f t="shared" si="587"/>
        <v>1.0000000001164153</v>
      </c>
      <c r="Q9349">
        <v>43</v>
      </c>
      <c r="R9349">
        <v>0.99999999994179234</v>
      </c>
      <c r="S9349">
        <v>90</v>
      </c>
    </row>
    <row r="9350" spans="1:19" x14ac:dyDescent="0.25">
      <c r="A9350" t="s">
        <v>9381</v>
      </c>
      <c r="B9350">
        <v>69.099999999999994</v>
      </c>
      <c r="D9350" t="str">
        <f t="shared" si="584"/>
        <v xml:space="preserve">4-20-2011 2:51 </v>
      </c>
      <c r="E9350">
        <f t="shared" si="585"/>
        <v>1.0000000001164153</v>
      </c>
      <c r="F9350">
        <v>69.099999999999994</v>
      </c>
      <c r="K9350" t="s">
        <v>18956</v>
      </c>
      <c r="L9350">
        <v>66.900000000000006</v>
      </c>
      <c r="N9350" t="s">
        <v>19064</v>
      </c>
      <c r="O9350" t="str">
        <f t="shared" si="586"/>
        <v xml:space="preserve">4-14-2012 4:51 </v>
      </c>
      <c r="P9350">
        <f t="shared" si="587"/>
        <v>0.99999999994179234</v>
      </c>
      <c r="Q9350">
        <v>45</v>
      </c>
      <c r="R9350">
        <v>0.99999999994179234</v>
      </c>
      <c r="S9350">
        <v>90</v>
      </c>
    </row>
    <row r="9351" spans="1:19" x14ac:dyDescent="0.25">
      <c r="A9351" t="s">
        <v>9382</v>
      </c>
      <c r="B9351">
        <v>70</v>
      </c>
      <c r="D9351" t="str">
        <f t="shared" si="584"/>
        <v xml:space="preserve">4-20-2011 1:51 </v>
      </c>
      <c r="E9351">
        <f t="shared" si="585"/>
        <v>0.99999999994179234</v>
      </c>
      <c r="F9351">
        <v>70</v>
      </c>
      <c r="K9351" t="s">
        <v>18957</v>
      </c>
      <c r="L9351">
        <v>66.900000000000006</v>
      </c>
      <c r="N9351" t="s">
        <v>19065</v>
      </c>
      <c r="O9351" t="str">
        <f t="shared" si="586"/>
        <v xml:space="preserve">4-14-2012 3:51 </v>
      </c>
      <c r="P9351">
        <f t="shared" si="587"/>
        <v>0.99999999994179234</v>
      </c>
      <c r="Q9351">
        <v>45</v>
      </c>
      <c r="R9351">
        <v>0.99999999994179234</v>
      </c>
      <c r="S9351">
        <v>90</v>
      </c>
    </row>
    <row r="9352" spans="1:19" x14ac:dyDescent="0.25">
      <c r="A9352" t="s">
        <v>9383</v>
      </c>
      <c r="B9352">
        <v>71.099999999999994</v>
      </c>
      <c r="D9352" t="str">
        <f t="shared" si="584"/>
        <v xml:space="preserve">4-20-2011 0:51 </v>
      </c>
      <c r="E9352">
        <f t="shared" si="585"/>
        <v>0.99999999994179234</v>
      </c>
      <c r="F9352">
        <v>71.099999999999994</v>
      </c>
      <c r="K9352" t="s">
        <v>18958</v>
      </c>
      <c r="L9352">
        <v>64.900000000000006</v>
      </c>
      <c r="N9352" t="s">
        <v>19066</v>
      </c>
      <c r="O9352" t="str">
        <f t="shared" si="586"/>
        <v xml:space="preserve">4-14-2012 2:51 </v>
      </c>
      <c r="P9352">
        <f t="shared" si="587"/>
        <v>1.0000000001164153</v>
      </c>
      <c r="Q9352">
        <v>44.1</v>
      </c>
      <c r="R9352">
        <v>1.0000000001164153</v>
      </c>
      <c r="S9352">
        <v>90</v>
      </c>
    </row>
    <row r="9353" spans="1:19" x14ac:dyDescent="0.25">
      <c r="A9353" t="s">
        <v>9384</v>
      </c>
      <c r="B9353">
        <v>71.099999999999994</v>
      </c>
      <c r="D9353" t="str">
        <f t="shared" si="584"/>
        <v xml:space="preserve">4-19-2011 23:51 </v>
      </c>
      <c r="E9353">
        <f t="shared" si="585"/>
        <v>1.0000000001164153</v>
      </c>
      <c r="F9353">
        <v>71.099999999999994</v>
      </c>
      <c r="K9353" t="s">
        <v>18959</v>
      </c>
      <c r="L9353">
        <v>64</v>
      </c>
      <c r="N9353" t="s">
        <v>19067</v>
      </c>
      <c r="O9353" t="str">
        <f t="shared" si="586"/>
        <v xml:space="preserve">4-14-2012 1:51 </v>
      </c>
      <c r="P9353">
        <f t="shared" si="587"/>
        <v>0.99999999994179234</v>
      </c>
      <c r="Q9353">
        <v>46.9</v>
      </c>
      <c r="R9353">
        <v>1.0000000001164153</v>
      </c>
      <c r="S9353">
        <v>90</v>
      </c>
    </row>
    <row r="9354" spans="1:19" x14ac:dyDescent="0.25">
      <c r="A9354" t="s">
        <v>9385</v>
      </c>
      <c r="B9354">
        <v>73</v>
      </c>
      <c r="D9354" t="str">
        <f t="shared" si="584"/>
        <v xml:space="preserve">4-19-2011 22:51 </v>
      </c>
      <c r="E9354">
        <f t="shared" si="585"/>
        <v>0.99999999994179234</v>
      </c>
      <c r="F9354">
        <v>73</v>
      </c>
      <c r="K9354" t="s">
        <v>18960</v>
      </c>
      <c r="L9354">
        <v>61</v>
      </c>
      <c r="N9354" t="s">
        <v>19068</v>
      </c>
      <c r="O9354" t="str">
        <f t="shared" si="586"/>
        <v xml:space="preserve">4-14-2012 0:51 </v>
      </c>
      <c r="P9354">
        <f t="shared" si="587"/>
        <v>0.99999999994179234</v>
      </c>
      <c r="Q9354">
        <v>46</v>
      </c>
      <c r="R9354">
        <v>0.99999999994179234</v>
      </c>
      <c r="S9354">
        <v>90</v>
      </c>
    </row>
    <row r="9355" spans="1:19" x14ac:dyDescent="0.25">
      <c r="A9355" t="s">
        <v>9386</v>
      </c>
      <c r="B9355">
        <v>75</v>
      </c>
      <c r="D9355" t="str">
        <f t="shared" si="584"/>
        <v xml:space="preserve">4-19-2011 21:51 </v>
      </c>
      <c r="E9355">
        <f t="shared" si="585"/>
        <v>0.99999999994179234</v>
      </c>
      <c r="F9355">
        <v>75</v>
      </c>
      <c r="K9355" t="s">
        <v>18961</v>
      </c>
      <c r="L9355">
        <v>59</v>
      </c>
      <c r="N9355" t="s">
        <v>19069</v>
      </c>
      <c r="O9355" t="str">
        <f t="shared" si="586"/>
        <v xml:space="preserve">4-13-2012 23:51 </v>
      </c>
      <c r="P9355">
        <f t="shared" si="587"/>
        <v>1.0000000001164153</v>
      </c>
      <c r="Q9355">
        <v>46.9</v>
      </c>
      <c r="R9355">
        <v>1.0000000001164153</v>
      </c>
      <c r="S9355">
        <v>90</v>
      </c>
    </row>
    <row r="9356" spans="1:19" x14ac:dyDescent="0.25">
      <c r="A9356" t="s">
        <v>9387</v>
      </c>
      <c r="B9356">
        <v>77</v>
      </c>
      <c r="D9356" t="str">
        <f t="shared" si="584"/>
        <v xml:space="preserve">4-19-2011 20:51 </v>
      </c>
      <c r="E9356">
        <f t="shared" si="585"/>
        <v>1.0000000001164153</v>
      </c>
      <c r="F9356">
        <v>77</v>
      </c>
      <c r="K9356" t="s">
        <v>18962</v>
      </c>
      <c r="L9356">
        <v>57.9</v>
      </c>
      <c r="N9356" t="s">
        <v>19070</v>
      </c>
      <c r="O9356" t="str">
        <f t="shared" si="586"/>
        <v xml:space="preserve">4-13-2012 22:51 </v>
      </c>
      <c r="P9356">
        <f t="shared" si="587"/>
        <v>0.99999999994179234</v>
      </c>
      <c r="Q9356">
        <v>48</v>
      </c>
      <c r="R9356">
        <v>0.99999999994179234</v>
      </c>
      <c r="S9356">
        <v>90</v>
      </c>
    </row>
    <row r="9357" spans="1:19" x14ac:dyDescent="0.25">
      <c r="A9357" t="s">
        <v>9388</v>
      </c>
      <c r="B9357">
        <v>79</v>
      </c>
      <c r="D9357" t="str">
        <f t="shared" si="584"/>
        <v xml:space="preserve">4-19-2011 19:51 </v>
      </c>
      <c r="E9357">
        <f t="shared" si="585"/>
        <v>0.99999999994179234</v>
      </c>
      <c r="F9357">
        <v>79</v>
      </c>
      <c r="K9357" t="s">
        <v>18963</v>
      </c>
      <c r="L9357">
        <v>57</v>
      </c>
      <c r="N9357" t="s">
        <v>19071</v>
      </c>
      <c r="O9357" t="str">
        <f t="shared" si="586"/>
        <v xml:space="preserve">4-13-2012 21:51 </v>
      </c>
      <c r="P9357">
        <f t="shared" si="587"/>
        <v>0.99999999994179234</v>
      </c>
      <c r="Q9357">
        <v>50</v>
      </c>
      <c r="R9357">
        <v>0.99999999994179234</v>
      </c>
      <c r="S9357">
        <v>90</v>
      </c>
    </row>
    <row r="9358" spans="1:19" x14ac:dyDescent="0.25">
      <c r="A9358" t="s">
        <v>9389</v>
      </c>
      <c r="B9358">
        <v>82</v>
      </c>
      <c r="D9358" t="str">
        <f t="shared" si="584"/>
        <v xml:space="preserve">4-19-2011 18:51 </v>
      </c>
      <c r="E9358">
        <f t="shared" si="585"/>
        <v>0.99999999994179234</v>
      </c>
      <c r="F9358">
        <v>82</v>
      </c>
      <c r="K9358" t="s">
        <v>18964</v>
      </c>
      <c r="L9358">
        <v>57.9</v>
      </c>
      <c r="N9358" t="s">
        <v>19072</v>
      </c>
      <c r="O9358" t="str">
        <f t="shared" si="586"/>
        <v xml:space="preserve">4-13-2012 20:51 </v>
      </c>
      <c r="P9358">
        <f t="shared" si="587"/>
        <v>1.0000000001164153</v>
      </c>
      <c r="Q9358">
        <v>54</v>
      </c>
      <c r="R9358">
        <v>1.0000000001164153</v>
      </c>
      <c r="S9358">
        <v>90</v>
      </c>
    </row>
    <row r="9359" spans="1:19" x14ac:dyDescent="0.25">
      <c r="A9359" t="s">
        <v>9390</v>
      </c>
      <c r="B9359">
        <v>82</v>
      </c>
      <c r="D9359" t="str">
        <f t="shared" si="584"/>
        <v xml:space="preserve">4-19-2011 17:51 </v>
      </c>
      <c r="E9359">
        <f t="shared" si="585"/>
        <v>1.0000000001164153</v>
      </c>
      <c r="F9359">
        <v>82</v>
      </c>
      <c r="K9359" t="s">
        <v>18965</v>
      </c>
      <c r="L9359">
        <v>59</v>
      </c>
      <c r="N9359" t="s">
        <v>19073</v>
      </c>
      <c r="O9359" t="str">
        <f t="shared" si="586"/>
        <v xml:space="preserve">4-13-2012 19:51 </v>
      </c>
      <c r="P9359">
        <f t="shared" si="587"/>
        <v>0.99999999994179234</v>
      </c>
      <c r="Q9359">
        <v>57.9</v>
      </c>
      <c r="R9359">
        <v>0.99999999994179234</v>
      </c>
      <c r="S9359">
        <v>90</v>
      </c>
    </row>
    <row r="9360" spans="1:19" x14ac:dyDescent="0.25">
      <c r="A9360" t="s">
        <v>9391</v>
      </c>
      <c r="B9360">
        <v>82.9</v>
      </c>
      <c r="D9360" t="str">
        <f t="shared" si="584"/>
        <v xml:space="preserve">4-19-2011 16:51 </v>
      </c>
      <c r="E9360">
        <f t="shared" si="585"/>
        <v>0.99999999994179234</v>
      </c>
      <c r="F9360">
        <v>82.9</v>
      </c>
      <c r="K9360" t="s">
        <v>18966</v>
      </c>
      <c r="L9360">
        <v>60.1</v>
      </c>
      <c r="N9360" t="s">
        <v>19074</v>
      </c>
      <c r="O9360" t="str">
        <f t="shared" si="586"/>
        <v xml:space="preserve">4-13-2012 18:51 </v>
      </c>
      <c r="P9360">
        <f t="shared" si="587"/>
        <v>0.99999999994179234</v>
      </c>
      <c r="Q9360">
        <v>66</v>
      </c>
      <c r="R9360">
        <v>0.99999999994179234</v>
      </c>
      <c r="S9360">
        <v>90</v>
      </c>
    </row>
    <row r="9361" spans="1:19" x14ac:dyDescent="0.25">
      <c r="A9361" t="s">
        <v>9392</v>
      </c>
      <c r="B9361">
        <v>84.9</v>
      </c>
      <c r="D9361" t="str">
        <f t="shared" si="584"/>
        <v xml:space="preserve">4-19-2011 15:51 </v>
      </c>
      <c r="E9361">
        <f t="shared" si="585"/>
        <v>0.99999999994179234</v>
      </c>
      <c r="F9361">
        <v>84.9</v>
      </c>
      <c r="K9361" t="s">
        <v>18967</v>
      </c>
      <c r="L9361">
        <v>57.9</v>
      </c>
      <c r="N9361" t="s">
        <v>19075</v>
      </c>
      <c r="O9361" t="str">
        <f t="shared" si="586"/>
        <v xml:space="preserve">4-13-2012 17:51 </v>
      </c>
      <c r="P9361">
        <f t="shared" si="587"/>
        <v>1.0000000001164153</v>
      </c>
      <c r="Q9361">
        <v>68</v>
      </c>
      <c r="R9361">
        <v>0.99999999994179234</v>
      </c>
      <c r="S9361">
        <v>90</v>
      </c>
    </row>
    <row r="9362" spans="1:19" x14ac:dyDescent="0.25">
      <c r="A9362" t="s">
        <v>9393</v>
      </c>
      <c r="B9362">
        <v>84</v>
      </c>
      <c r="D9362" t="str">
        <f t="shared" si="584"/>
        <v xml:space="preserve">4-19-2011 14:51 </v>
      </c>
      <c r="E9362">
        <f t="shared" si="585"/>
        <v>1.0000000001164153</v>
      </c>
      <c r="F9362">
        <v>84</v>
      </c>
      <c r="K9362" t="s">
        <v>18968</v>
      </c>
      <c r="L9362">
        <v>66.900000000000006</v>
      </c>
      <c r="N9362" t="s">
        <v>19076</v>
      </c>
      <c r="O9362" t="str">
        <f t="shared" si="586"/>
        <v xml:space="preserve">4-13-2012 16:51 </v>
      </c>
      <c r="P9362">
        <f t="shared" si="587"/>
        <v>0.99999999994179234</v>
      </c>
      <c r="Q9362">
        <v>66.900000000000006</v>
      </c>
      <c r="R9362">
        <v>0.99999999994179234</v>
      </c>
      <c r="S9362">
        <v>90</v>
      </c>
    </row>
    <row r="9363" spans="1:19" x14ac:dyDescent="0.25">
      <c r="A9363" t="s">
        <v>9394</v>
      </c>
      <c r="B9363">
        <v>82</v>
      </c>
      <c r="D9363" t="str">
        <f t="shared" si="584"/>
        <v xml:space="preserve">4-19-2011 13:51 </v>
      </c>
      <c r="E9363">
        <f t="shared" si="585"/>
        <v>0.99999999994179234</v>
      </c>
      <c r="F9363">
        <v>82</v>
      </c>
      <c r="K9363" t="s">
        <v>18969</v>
      </c>
      <c r="L9363">
        <v>68</v>
      </c>
      <c r="N9363" t="s">
        <v>19077</v>
      </c>
      <c r="O9363" t="str">
        <f t="shared" si="586"/>
        <v xml:space="preserve">4-13-2012 15:51 </v>
      </c>
      <c r="P9363">
        <f t="shared" si="587"/>
        <v>0.99999999994179234</v>
      </c>
      <c r="Q9363">
        <v>68</v>
      </c>
      <c r="R9363">
        <v>0.99999999994179234</v>
      </c>
      <c r="S9363">
        <v>90</v>
      </c>
    </row>
    <row r="9364" spans="1:19" x14ac:dyDescent="0.25">
      <c r="A9364" t="s">
        <v>9395</v>
      </c>
      <c r="B9364">
        <v>79</v>
      </c>
      <c r="D9364" t="str">
        <f t="shared" si="584"/>
        <v xml:space="preserve">4-19-2011 12:51 </v>
      </c>
      <c r="E9364">
        <f t="shared" si="585"/>
        <v>0.99999999994179234</v>
      </c>
      <c r="F9364">
        <v>79</v>
      </c>
      <c r="K9364" t="s">
        <v>18970</v>
      </c>
      <c r="L9364">
        <v>69.099999999999994</v>
      </c>
      <c r="N9364" t="s">
        <v>19078</v>
      </c>
      <c r="O9364" t="str">
        <f t="shared" si="586"/>
        <v xml:space="preserve">4-13-2012 14:51 </v>
      </c>
      <c r="P9364">
        <f t="shared" si="587"/>
        <v>1.0000000001164153</v>
      </c>
      <c r="Q9364">
        <v>68</v>
      </c>
      <c r="R9364">
        <v>1.0000000001164153</v>
      </c>
      <c r="S9364">
        <v>90</v>
      </c>
    </row>
    <row r="9365" spans="1:19" x14ac:dyDescent="0.25">
      <c r="A9365" t="s">
        <v>9396</v>
      </c>
      <c r="B9365">
        <v>77</v>
      </c>
      <c r="D9365" t="str">
        <f t="shared" si="584"/>
        <v xml:space="preserve">4-19-2011 11:51 </v>
      </c>
      <c r="E9365">
        <f t="shared" si="585"/>
        <v>1.0000000001164153</v>
      </c>
      <c r="F9365">
        <v>77</v>
      </c>
      <c r="K9365" t="s">
        <v>18971</v>
      </c>
      <c r="L9365">
        <v>70</v>
      </c>
      <c r="N9365" t="s">
        <v>19079</v>
      </c>
      <c r="O9365" t="str">
        <f t="shared" si="586"/>
        <v xml:space="preserve">4-13-2012 13:51 </v>
      </c>
      <c r="P9365">
        <f t="shared" si="587"/>
        <v>0.99999999994179234</v>
      </c>
      <c r="Q9365">
        <v>66.900000000000006</v>
      </c>
      <c r="R9365">
        <v>0.99999999994179234</v>
      </c>
      <c r="S9365">
        <v>90</v>
      </c>
    </row>
    <row r="9366" spans="1:19" x14ac:dyDescent="0.25">
      <c r="A9366" t="s">
        <v>9397</v>
      </c>
      <c r="B9366">
        <v>73</v>
      </c>
      <c r="D9366" t="str">
        <f t="shared" si="584"/>
        <v xml:space="preserve">4-19-2011 10:51 </v>
      </c>
      <c r="E9366">
        <f t="shared" si="585"/>
        <v>0.99999999994179234</v>
      </c>
      <c r="F9366">
        <v>73</v>
      </c>
      <c r="K9366" t="s">
        <v>18972</v>
      </c>
      <c r="L9366">
        <v>71.099999999999994</v>
      </c>
      <c r="N9366" t="s">
        <v>19080</v>
      </c>
      <c r="O9366" t="str">
        <f t="shared" si="586"/>
        <v xml:space="preserve">4-13-2012 12:51 </v>
      </c>
      <c r="P9366">
        <f t="shared" si="587"/>
        <v>0.99999999994179234</v>
      </c>
      <c r="Q9366">
        <v>63</v>
      </c>
      <c r="R9366">
        <v>1.0000000001164153</v>
      </c>
      <c r="S9366">
        <v>90</v>
      </c>
    </row>
    <row r="9367" spans="1:19" x14ac:dyDescent="0.25">
      <c r="A9367" t="s">
        <v>9398</v>
      </c>
      <c r="B9367">
        <v>69.099999999999994</v>
      </c>
      <c r="D9367" t="str">
        <f t="shared" si="584"/>
        <v xml:space="preserve">4-19-2011 9:51 </v>
      </c>
      <c r="E9367">
        <f t="shared" si="585"/>
        <v>0.99999999994179234</v>
      </c>
      <c r="F9367">
        <v>69.099999999999994</v>
      </c>
      <c r="K9367" t="s">
        <v>18973</v>
      </c>
      <c r="L9367">
        <v>73</v>
      </c>
      <c r="N9367" t="s">
        <v>19081</v>
      </c>
      <c r="O9367" t="str">
        <f t="shared" si="586"/>
        <v xml:space="preserve">4-13-2012 11:51 </v>
      </c>
      <c r="P9367">
        <f t="shared" si="587"/>
        <v>1.0000000001164153</v>
      </c>
      <c r="Q9367">
        <v>62.1</v>
      </c>
      <c r="R9367">
        <v>1.0000000001164153</v>
      </c>
      <c r="S9367">
        <v>90</v>
      </c>
    </row>
    <row r="9368" spans="1:19" x14ac:dyDescent="0.25">
      <c r="A9368" t="s">
        <v>9399</v>
      </c>
      <c r="B9368">
        <v>64.900000000000006</v>
      </c>
      <c r="D9368" t="str">
        <f t="shared" si="584"/>
        <v xml:space="preserve">4-19-2011 8:51 </v>
      </c>
      <c r="E9368">
        <f t="shared" si="585"/>
        <v>1.0000000001164153</v>
      </c>
      <c r="F9368">
        <v>64.900000000000006</v>
      </c>
      <c r="K9368" t="s">
        <v>18974</v>
      </c>
      <c r="L9368">
        <v>75</v>
      </c>
      <c r="N9368" t="s">
        <v>19082</v>
      </c>
      <c r="O9368" t="str">
        <f t="shared" si="586"/>
        <v xml:space="preserve">4-13-2012 10:51 </v>
      </c>
      <c r="P9368">
        <f t="shared" si="587"/>
        <v>0.99999999994179234</v>
      </c>
      <c r="Q9368">
        <v>55.9</v>
      </c>
      <c r="R9368">
        <v>1.0000000001164153</v>
      </c>
      <c r="S9368">
        <v>90</v>
      </c>
    </row>
    <row r="9369" spans="1:19" x14ac:dyDescent="0.25">
      <c r="A9369" t="s">
        <v>9400</v>
      </c>
      <c r="B9369">
        <v>60.1</v>
      </c>
      <c r="D9369" t="str">
        <f t="shared" si="584"/>
        <v xml:space="preserve">4-19-2011 7:51 </v>
      </c>
      <c r="E9369">
        <f t="shared" si="585"/>
        <v>0.99999999994179234</v>
      </c>
      <c r="F9369">
        <v>60.1</v>
      </c>
      <c r="K9369" t="s">
        <v>18975</v>
      </c>
      <c r="L9369">
        <v>75</v>
      </c>
      <c r="N9369" t="s">
        <v>19083</v>
      </c>
      <c r="O9369" t="str">
        <f t="shared" si="586"/>
        <v xml:space="preserve">4-13-2012 9:51 </v>
      </c>
      <c r="P9369">
        <f t="shared" si="587"/>
        <v>0.99999999994179234</v>
      </c>
      <c r="Q9369">
        <v>55</v>
      </c>
      <c r="R9369">
        <v>0.99999999994179234</v>
      </c>
      <c r="S9369">
        <v>90</v>
      </c>
    </row>
    <row r="9370" spans="1:19" x14ac:dyDescent="0.25">
      <c r="A9370" t="s">
        <v>9401</v>
      </c>
      <c r="B9370">
        <v>55.9</v>
      </c>
      <c r="D9370" t="str">
        <f t="shared" si="584"/>
        <v xml:space="preserve">4-19-2011 6:51 </v>
      </c>
      <c r="E9370">
        <f t="shared" si="585"/>
        <v>0.99999999994179234</v>
      </c>
      <c r="F9370">
        <v>55.9</v>
      </c>
      <c r="K9370" t="s">
        <v>18976</v>
      </c>
      <c r="L9370">
        <v>79</v>
      </c>
      <c r="N9370" t="s">
        <v>19084</v>
      </c>
      <c r="O9370" t="str">
        <f t="shared" si="586"/>
        <v xml:space="preserve">4-13-2012 8:51 </v>
      </c>
      <c r="P9370">
        <f t="shared" si="587"/>
        <v>1.0000000001164153</v>
      </c>
      <c r="Q9370">
        <v>48</v>
      </c>
      <c r="R9370">
        <v>0.99999999994179234</v>
      </c>
      <c r="S9370">
        <v>90</v>
      </c>
    </row>
    <row r="9371" spans="1:19" x14ac:dyDescent="0.25">
      <c r="A9371" t="s">
        <v>9402</v>
      </c>
      <c r="B9371">
        <v>59</v>
      </c>
      <c r="D9371" t="str">
        <f t="shared" si="584"/>
        <v xml:space="preserve">4-19-2011 5:51 </v>
      </c>
      <c r="E9371">
        <f t="shared" si="585"/>
        <v>1.0000000001164153</v>
      </c>
      <c r="F9371">
        <v>59</v>
      </c>
      <c r="K9371" t="s">
        <v>18977</v>
      </c>
      <c r="L9371">
        <v>81</v>
      </c>
      <c r="N9371" t="s">
        <v>19085</v>
      </c>
      <c r="O9371" t="str">
        <f t="shared" si="586"/>
        <v xml:space="preserve">4-13-2012 7:51 </v>
      </c>
      <c r="P9371">
        <f t="shared" si="587"/>
        <v>0.99999999994179234</v>
      </c>
      <c r="Q9371">
        <v>44.1</v>
      </c>
      <c r="R9371">
        <v>0.86666666669771075</v>
      </c>
      <c r="S9371">
        <v>90</v>
      </c>
    </row>
    <row r="9372" spans="1:19" x14ac:dyDescent="0.25">
      <c r="A9372" t="s">
        <v>9403</v>
      </c>
      <c r="B9372">
        <v>59</v>
      </c>
      <c r="D9372" t="str">
        <f t="shared" si="584"/>
        <v xml:space="preserve">4-19-2011 4:51 </v>
      </c>
      <c r="E9372">
        <f t="shared" si="585"/>
        <v>0.99999999994179234</v>
      </c>
      <c r="F9372">
        <v>59</v>
      </c>
      <c r="K9372" t="s">
        <v>18978</v>
      </c>
      <c r="L9372">
        <v>82</v>
      </c>
      <c r="N9372" t="s">
        <v>19086</v>
      </c>
      <c r="O9372" t="str">
        <f t="shared" si="586"/>
        <v xml:space="preserve">4-13-2012 6:51 </v>
      </c>
      <c r="P9372">
        <f t="shared" si="587"/>
        <v>0.99999999994179234</v>
      </c>
      <c r="Q9372">
        <v>39.9</v>
      </c>
      <c r="R9372">
        <v>0.99999999994179234</v>
      </c>
      <c r="S9372">
        <v>90</v>
      </c>
    </row>
    <row r="9373" spans="1:19" x14ac:dyDescent="0.25">
      <c r="A9373" t="s">
        <v>9404</v>
      </c>
      <c r="B9373">
        <v>60.1</v>
      </c>
      <c r="D9373" t="str">
        <f t="shared" si="584"/>
        <v xml:space="preserve">4-19-2011 3:51 </v>
      </c>
      <c r="E9373">
        <f t="shared" si="585"/>
        <v>0.99999999994179234</v>
      </c>
      <c r="F9373">
        <v>60.1</v>
      </c>
      <c r="K9373" t="s">
        <v>18979</v>
      </c>
      <c r="L9373">
        <v>84.9</v>
      </c>
      <c r="N9373" t="s">
        <v>19087</v>
      </c>
      <c r="O9373" t="str">
        <f t="shared" si="586"/>
        <v xml:space="preserve">4-13-2012 5:51 </v>
      </c>
      <c r="P9373">
        <f t="shared" si="587"/>
        <v>1.0000000001164153</v>
      </c>
      <c r="Q9373">
        <v>39</v>
      </c>
      <c r="R9373">
        <v>0.28333333320915699</v>
      </c>
      <c r="S9373">
        <v>90</v>
      </c>
    </row>
    <row r="9374" spans="1:19" x14ac:dyDescent="0.25">
      <c r="A9374" t="s">
        <v>9405</v>
      </c>
      <c r="B9374">
        <v>61</v>
      </c>
      <c r="D9374" t="str">
        <f t="shared" si="584"/>
        <v xml:space="preserve">4-19-2011 2:51 </v>
      </c>
      <c r="E9374">
        <f t="shared" si="585"/>
        <v>1.0000000001164153</v>
      </c>
      <c r="F9374">
        <v>61</v>
      </c>
      <c r="K9374" t="s">
        <v>18980</v>
      </c>
      <c r="L9374">
        <v>82.9</v>
      </c>
      <c r="N9374" t="s">
        <v>19088</v>
      </c>
      <c r="O9374" t="str">
        <f t="shared" si="586"/>
        <v xml:space="preserve">4-13-2012 4:51 </v>
      </c>
      <c r="P9374">
        <f t="shared" si="587"/>
        <v>0.99999999994179234</v>
      </c>
      <c r="Q9374">
        <v>37.9</v>
      </c>
      <c r="R9374">
        <v>0.99999999994179234</v>
      </c>
      <c r="S9374">
        <v>90</v>
      </c>
    </row>
    <row r="9375" spans="1:19" x14ac:dyDescent="0.25">
      <c r="A9375" t="s">
        <v>9406</v>
      </c>
      <c r="B9375">
        <v>61</v>
      </c>
      <c r="D9375" t="str">
        <f t="shared" si="584"/>
        <v xml:space="preserve">4-19-2011 1:51 </v>
      </c>
      <c r="E9375">
        <f t="shared" si="585"/>
        <v>0.99999999994179234</v>
      </c>
      <c r="F9375">
        <v>61</v>
      </c>
      <c r="K9375" t="s">
        <v>18981</v>
      </c>
      <c r="L9375">
        <v>84</v>
      </c>
      <c r="N9375" t="s">
        <v>19089</v>
      </c>
      <c r="O9375" t="str">
        <f t="shared" si="586"/>
        <v xml:space="preserve">4-13-2012 3:51 </v>
      </c>
      <c r="P9375">
        <f t="shared" si="587"/>
        <v>0.99999999994179234</v>
      </c>
      <c r="Q9375">
        <v>39.9</v>
      </c>
      <c r="R9375">
        <v>0.99999999994179234</v>
      </c>
      <c r="S9375">
        <v>90</v>
      </c>
    </row>
    <row r="9376" spans="1:19" x14ac:dyDescent="0.25">
      <c r="A9376" t="s">
        <v>9407</v>
      </c>
      <c r="B9376">
        <v>61</v>
      </c>
      <c r="D9376" t="str">
        <f t="shared" si="584"/>
        <v xml:space="preserve">4-19-2011 0:51 </v>
      </c>
      <c r="E9376">
        <f t="shared" si="585"/>
        <v>0.99999999994179234</v>
      </c>
      <c r="F9376">
        <v>61</v>
      </c>
      <c r="K9376" t="s">
        <v>18982</v>
      </c>
      <c r="L9376">
        <v>82</v>
      </c>
      <c r="N9376" t="s">
        <v>19090</v>
      </c>
      <c r="O9376" t="str">
        <f t="shared" si="586"/>
        <v xml:space="preserve">4-13-2012 2:51 </v>
      </c>
      <c r="P9376">
        <f t="shared" si="587"/>
        <v>1.0000000001164153</v>
      </c>
      <c r="Q9376">
        <v>39</v>
      </c>
      <c r="R9376">
        <v>1.0000000001164153</v>
      </c>
      <c r="S9376">
        <v>90</v>
      </c>
    </row>
    <row r="9377" spans="1:19" x14ac:dyDescent="0.25">
      <c r="A9377" t="s">
        <v>9408</v>
      </c>
      <c r="B9377">
        <v>63</v>
      </c>
      <c r="D9377" t="str">
        <f t="shared" si="584"/>
        <v xml:space="preserve">4-18-2011 23:51 </v>
      </c>
      <c r="E9377">
        <f t="shared" si="585"/>
        <v>1.0000000001164153</v>
      </c>
      <c r="F9377">
        <v>63</v>
      </c>
      <c r="K9377" t="s">
        <v>18983</v>
      </c>
      <c r="L9377">
        <v>80.099999999999994</v>
      </c>
      <c r="N9377" t="s">
        <v>19091</v>
      </c>
      <c r="O9377" t="str">
        <f t="shared" si="586"/>
        <v xml:space="preserve">4-13-2012 1:51 </v>
      </c>
      <c r="P9377">
        <f t="shared" si="587"/>
        <v>0.99999999994179234</v>
      </c>
      <c r="Q9377">
        <v>41</v>
      </c>
      <c r="R9377">
        <v>0.99999999994179234</v>
      </c>
      <c r="S9377">
        <v>90</v>
      </c>
    </row>
    <row r="9378" spans="1:19" x14ac:dyDescent="0.25">
      <c r="A9378" t="s">
        <v>9409</v>
      </c>
      <c r="B9378">
        <v>64.900000000000006</v>
      </c>
      <c r="D9378" t="str">
        <f t="shared" si="584"/>
        <v xml:space="preserve">4-18-2011 22:51 </v>
      </c>
      <c r="E9378">
        <f t="shared" si="585"/>
        <v>0.99999999994179234</v>
      </c>
      <c r="F9378">
        <v>64.900000000000006</v>
      </c>
      <c r="K9378" t="s">
        <v>18984</v>
      </c>
      <c r="L9378">
        <v>77</v>
      </c>
      <c r="N9378" t="s">
        <v>19092</v>
      </c>
      <c r="O9378" t="str">
        <f t="shared" si="586"/>
        <v xml:space="preserve">4-13-2012 0:51 </v>
      </c>
      <c r="P9378">
        <f t="shared" si="587"/>
        <v>0.99999999994179234</v>
      </c>
      <c r="Q9378">
        <v>42.1</v>
      </c>
      <c r="R9378">
        <v>1.0000000001164153</v>
      </c>
      <c r="S9378">
        <v>90</v>
      </c>
    </row>
    <row r="9379" spans="1:19" x14ac:dyDescent="0.25">
      <c r="A9379" t="s">
        <v>9410</v>
      </c>
      <c r="B9379">
        <v>68</v>
      </c>
      <c r="D9379" t="str">
        <f t="shared" si="584"/>
        <v xml:space="preserve">4-18-2011 21:51 </v>
      </c>
      <c r="E9379">
        <f t="shared" si="585"/>
        <v>0.99999999994179234</v>
      </c>
      <c r="F9379">
        <v>68</v>
      </c>
      <c r="K9379" t="s">
        <v>18985</v>
      </c>
      <c r="L9379">
        <v>75</v>
      </c>
      <c r="N9379" t="s">
        <v>19093</v>
      </c>
      <c r="O9379" t="str">
        <f t="shared" si="586"/>
        <v xml:space="preserve">4-12-2012 23:51 </v>
      </c>
      <c r="P9379">
        <f t="shared" si="587"/>
        <v>1.0000000001164153</v>
      </c>
      <c r="Q9379">
        <v>43</v>
      </c>
      <c r="R9379">
        <v>1.0000000001164153</v>
      </c>
      <c r="S9379">
        <v>90</v>
      </c>
    </row>
    <row r="9380" spans="1:19" x14ac:dyDescent="0.25">
      <c r="A9380" t="s">
        <v>9411</v>
      </c>
      <c r="B9380">
        <v>70</v>
      </c>
      <c r="D9380" t="str">
        <f t="shared" si="584"/>
        <v xml:space="preserve">4-18-2011 20:51 </v>
      </c>
      <c r="E9380">
        <f t="shared" si="585"/>
        <v>1.0000000001164153</v>
      </c>
      <c r="F9380">
        <v>70</v>
      </c>
      <c r="K9380" t="s">
        <v>18986</v>
      </c>
      <c r="L9380">
        <v>68</v>
      </c>
      <c r="N9380" t="s">
        <v>19094</v>
      </c>
      <c r="O9380" t="str">
        <f t="shared" si="586"/>
        <v xml:space="preserve">4-12-2012 22:51 </v>
      </c>
      <c r="P9380">
        <f t="shared" si="587"/>
        <v>0.99999999994179234</v>
      </c>
      <c r="Q9380">
        <v>46</v>
      </c>
      <c r="R9380">
        <v>0.99999999994179234</v>
      </c>
      <c r="S9380">
        <v>90</v>
      </c>
    </row>
    <row r="9381" spans="1:19" x14ac:dyDescent="0.25">
      <c r="A9381" t="s">
        <v>9412</v>
      </c>
      <c r="B9381">
        <v>72</v>
      </c>
      <c r="D9381" t="str">
        <f t="shared" si="584"/>
        <v xml:space="preserve">4-18-2011 19:51 </v>
      </c>
      <c r="E9381">
        <f t="shared" si="585"/>
        <v>0.99999999994179234</v>
      </c>
      <c r="F9381">
        <v>72</v>
      </c>
      <c r="K9381" t="s">
        <v>18987</v>
      </c>
      <c r="L9381">
        <v>63</v>
      </c>
      <c r="N9381" t="s">
        <v>19095</v>
      </c>
      <c r="O9381" t="str">
        <f t="shared" si="586"/>
        <v xml:space="preserve">4-12-2012 21:51 </v>
      </c>
      <c r="P9381">
        <f t="shared" si="587"/>
        <v>0.99999999994179234</v>
      </c>
      <c r="Q9381">
        <v>46.9</v>
      </c>
      <c r="R9381">
        <v>0.99999999994179234</v>
      </c>
      <c r="S9381">
        <v>90</v>
      </c>
    </row>
    <row r="9382" spans="1:19" x14ac:dyDescent="0.25">
      <c r="A9382" t="s">
        <v>9413</v>
      </c>
      <c r="B9382">
        <v>75</v>
      </c>
      <c r="D9382" t="str">
        <f t="shared" si="584"/>
        <v xml:space="preserve">4-18-2011 18:51 </v>
      </c>
      <c r="E9382">
        <f t="shared" si="585"/>
        <v>0.99999999994179234</v>
      </c>
      <c r="F9382">
        <v>75</v>
      </c>
      <c r="K9382" t="s">
        <v>18988</v>
      </c>
      <c r="L9382">
        <v>61</v>
      </c>
      <c r="N9382" t="s">
        <v>19096</v>
      </c>
      <c r="O9382" t="str">
        <f t="shared" si="586"/>
        <v xml:space="preserve">4-12-2012 20:51 </v>
      </c>
      <c r="P9382">
        <f t="shared" si="587"/>
        <v>1.0000000001164153</v>
      </c>
      <c r="Q9382">
        <v>50</v>
      </c>
      <c r="R9382">
        <v>0.99999999994179234</v>
      </c>
      <c r="S9382">
        <v>90</v>
      </c>
    </row>
    <row r="9383" spans="1:19" x14ac:dyDescent="0.25">
      <c r="A9383" t="s">
        <v>9414</v>
      </c>
      <c r="B9383">
        <v>77</v>
      </c>
      <c r="D9383" t="str">
        <f t="shared" si="584"/>
        <v xml:space="preserve">4-18-2011 17:51 </v>
      </c>
      <c r="E9383">
        <f t="shared" si="585"/>
        <v>1.0000000001164153</v>
      </c>
      <c r="F9383">
        <v>77</v>
      </c>
      <c r="K9383" t="s">
        <v>18989</v>
      </c>
      <c r="L9383">
        <v>61</v>
      </c>
      <c r="N9383" t="s">
        <v>19097</v>
      </c>
      <c r="O9383" t="str">
        <f t="shared" si="586"/>
        <v xml:space="preserve">4-12-2012 19:51 </v>
      </c>
      <c r="P9383">
        <f t="shared" si="587"/>
        <v>0.99999999994179234</v>
      </c>
      <c r="Q9383">
        <v>54</v>
      </c>
      <c r="R9383">
        <v>0.99999999994179234</v>
      </c>
      <c r="S9383">
        <v>90</v>
      </c>
    </row>
    <row r="9384" spans="1:19" x14ac:dyDescent="0.25">
      <c r="A9384" t="s">
        <v>9415</v>
      </c>
      <c r="B9384">
        <v>79</v>
      </c>
      <c r="D9384" t="str">
        <f t="shared" si="584"/>
        <v xml:space="preserve">4-18-2011 16:51 </v>
      </c>
      <c r="E9384">
        <f t="shared" si="585"/>
        <v>0.99999999994179234</v>
      </c>
      <c r="F9384">
        <v>79</v>
      </c>
      <c r="K9384" t="s">
        <v>18990</v>
      </c>
      <c r="L9384">
        <v>62.1</v>
      </c>
      <c r="N9384" t="s">
        <v>19098</v>
      </c>
      <c r="O9384" t="str">
        <f t="shared" si="586"/>
        <v xml:space="preserve">4-12-2012 18:51 </v>
      </c>
      <c r="P9384">
        <f t="shared" si="587"/>
        <v>0.99999999994179234</v>
      </c>
      <c r="Q9384">
        <v>60.1</v>
      </c>
      <c r="R9384">
        <v>0.99999999994179234</v>
      </c>
      <c r="S9384">
        <v>90</v>
      </c>
    </row>
    <row r="9385" spans="1:19" x14ac:dyDescent="0.25">
      <c r="A9385" t="s">
        <v>9416</v>
      </c>
      <c r="B9385">
        <v>79</v>
      </c>
      <c r="D9385" t="str">
        <f t="shared" si="584"/>
        <v xml:space="preserve">4-18-2011 15:51 </v>
      </c>
      <c r="E9385">
        <f t="shared" si="585"/>
        <v>0.99999999994179234</v>
      </c>
      <c r="F9385">
        <v>79</v>
      </c>
      <c r="K9385" t="s">
        <v>18991</v>
      </c>
      <c r="L9385">
        <v>62.1</v>
      </c>
      <c r="N9385" t="s">
        <v>19099</v>
      </c>
      <c r="O9385" t="str">
        <f t="shared" si="586"/>
        <v xml:space="preserve">4-12-2012 17:51 </v>
      </c>
      <c r="P9385">
        <f t="shared" si="587"/>
        <v>1.0000000001164153</v>
      </c>
      <c r="Q9385">
        <v>62.1</v>
      </c>
      <c r="R9385">
        <v>0.99999999994179234</v>
      </c>
      <c r="S9385">
        <v>90</v>
      </c>
    </row>
    <row r="9386" spans="1:19" x14ac:dyDescent="0.25">
      <c r="A9386" t="s">
        <v>9417</v>
      </c>
      <c r="B9386">
        <v>80.099999999999994</v>
      </c>
      <c r="D9386" t="str">
        <f t="shared" si="584"/>
        <v xml:space="preserve">4-18-2011 14:51 </v>
      </c>
      <c r="E9386">
        <f t="shared" si="585"/>
        <v>1.0000000001164153</v>
      </c>
      <c r="F9386">
        <v>80.099999999999994</v>
      </c>
      <c r="K9386" t="s">
        <v>18992</v>
      </c>
      <c r="L9386">
        <v>63</v>
      </c>
      <c r="N9386" t="s">
        <v>19100</v>
      </c>
      <c r="O9386" t="str">
        <f t="shared" si="586"/>
        <v xml:space="preserve">4-12-2012 16:51 </v>
      </c>
      <c r="P9386">
        <f t="shared" si="587"/>
        <v>0.99999999994179234</v>
      </c>
      <c r="Q9386">
        <v>62.1</v>
      </c>
      <c r="R9386">
        <v>1.0000000001164153</v>
      </c>
      <c r="S9386">
        <v>90</v>
      </c>
    </row>
    <row r="9387" spans="1:19" x14ac:dyDescent="0.25">
      <c r="A9387" t="s">
        <v>9418</v>
      </c>
      <c r="B9387">
        <v>78.099999999999994</v>
      </c>
      <c r="D9387" t="str">
        <f t="shared" si="584"/>
        <v xml:space="preserve">4-18-2011 13:51 </v>
      </c>
      <c r="E9387">
        <f t="shared" si="585"/>
        <v>0.99999999994179234</v>
      </c>
      <c r="F9387">
        <v>78.099999999999994</v>
      </c>
      <c r="K9387" t="s">
        <v>18993</v>
      </c>
      <c r="L9387">
        <v>64.900000000000006</v>
      </c>
      <c r="N9387" t="s">
        <v>19101</v>
      </c>
      <c r="O9387" t="str">
        <f t="shared" si="586"/>
        <v xml:space="preserve">4-12-2012 15:51 </v>
      </c>
      <c r="P9387">
        <f t="shared" si="587"/>
        <v>0.99999999994179234</v>
      </c>
      <c r="Q9387">
        <v>61</v>
      </c>
      <c r="R9387">
        <v>0.99999999994179234</v>
      </c>
      <c r="S9387">
        <v>90</v>
      </c>
    </row>
    <row r="9388" spans="1:19" x14ac:dyDescent="0.25">
      <c r="A9388" t="s">
        <v>9419</v>
      </c>
      <c r="B9388">
        <v>75</v>
      </c>
      <c r="D9388" t="str">
        <f t="shared" si="584"/>
        <v xml:space="preserve">4-18-2011 12:51 </v>
      </c>
      <c r="E9388">
        <f t="shared" si="585"/>
        <v>0.99999999994179234</v>
      </c>
      <c r="F9388">
        <v>75</v>
      </c>
      <c r="K9388" t="s">
        <v>18994</v>
      </c>
      <c r="L9388">
        <v>68</v>
      </c>
      <c r="N9388" t="s">
        <v>19102</v>
      </c>
      <c r="O9388" t="str">
        <f t="shared" si="586"/>
        <v xml:space="preserve">4-12-2012 14:51 </v>
      </c>
      <c r="P9388">
        <f t="shared" si="587"/>
        <v>1.0000000001164153</v>
      </c>
      <c r="Q9388">
        <v>60.1</v>
      </c>
      <c r="R9388">
        <v>0.99999999994179234</v>
      </c>
      <c r="S9388">
        <v>90</v>
      </c>
    </row>
    <row r="9389" spans="1:19" x14ac:dyDescent="0.25">
      <c r="A9389" t="s">
        <v>9420</v>
      </c>
      <c r="B9389">
        <v>75</v>
      </c>
      <c r="D9389" t="str">
        <f t="shared" si="584"/>
        <v xml:space="preserve">4-18-2011 11:51 </v>
      </c>
      <c r="E9389">
        <f t="shared" si="585"/>
        <v>1.0000000001164153</v>
      </c>
      <c r="F9389">
        <v>75</v>
      </c>
      <c r="K9389" t="s">
        <v>18995</v>
      </c>
      <c r="L9389">
        <v>69.099999999999994</v>
      </c>
      <c r="N9389" t="s">
        <v>19103</v>
      </c>
      <c r="O9389" t="str">
        <f t="shared" si="586"/>
        <v xml:space="preserve">4-12-2012 13:51 </v>
      </c>
      <c r="P9389">
        <f t="shared" si="587"/>
        <v>0.99999999994179234</v>
      </c>
      <c r="Q9389">
        <v>60.1</v>
      </c>
      <c r="R9389">
        <v>0.99999999994179234</v>
      </c>
      <c r="S9389">
        <v>90</v>
      </c>
    </row>
    <row r="9390" spans="1:19" x14ac:dyDescent="0.25">
      <c r="A9390" t="s">
        <v>9421</v>
      </c>
      <c r="B9390">
        <v>71.099999999999994</v>
      </c>
      <c r="D9390" t="str">
        <f t="shared" si="584"/>
        <v xml:space="preserve">4-18-2011 10:51 </v>
      </c>
      <c r="E9390">
        <f t="shared" si="585"/>
        <v>0.99999999994179234</v>
      </c>
      <c r="F9390">
        <v>71.099999999999994</v>
      </c>
      <c r="K9390" t="s">
        <v>18996</v>
      </c>
      <c r="L9390">
        <v>71.099999999999994</v>
      </c>
      <c r="N9390" t="s">
        <v>19104</v>
      </c>
      <c r="O9390" t="str">
        <f t="shared" si="586"/>
        <v xml:space="preserve">4-12-2012 12:51 </v>
      </c>
      <c r="P9390">
        <f t="shared" si="587"/>
        <v>0.99999999994179234</v>
      </c>
      <c r="Q9390">
        <v>57</v>
      </c>
      <c r="R9390">
        <v>1.0000000001164153</v>
      </c>
      <c r="S9390">
        <v>91</v>
      </c>
    </row>
    <row r="9391" spans="1:19" x14ac:dyDescent="0.25">
      <c r="A9391" t="s">
        <v>9422</v>
      </c>
      <c r="B9391">
        <v>66</v>
      </c>
      <c r="D9391" t="str">
        <f t="shared" si="584"/>
        <v xml:space="preserve">4-18-2011 9:51 </v>
      </c>
      <c r="E9391">
        <f t="shared" si="585"/>
        <v>0.99999999994179234</v>
      </c>
      <c r="F9391">
        <v>66</v>
      </c>
      <c r="K9391" t="s">
        <v>18997</v>
      </c>
      <c r="L9391">
        <v>72</v>
      </c>
      <c r="N9391" t="s">
        <v>19105</v>
      </c>
      <c r="O9391" t="str">
        <f t="shared" si="586"/>
        <v xml:space="preserve">4-12-2012 11:51 </v>
      </c>
      <c r="P9391">
        <f t="shared" si="587"/>
        <v>1.0000000001164153</v>
      </c>
      <c r="Q9391">
        <v>55</v>
      </c>
      <c r="R9391">
        <v>0.99999999994179234</v>
      </c>
      <c r="S9391">
        <v>91</v>
      </c>
    </row>
    <row r="9392" spans="1:19" x14ac:dyDescent="0.25">
      <c r="A9392" t="s">
        <v>9423</v>
      </c>
      <c r="B9392">
        <v>59</v>
      </c>
      <c r="D9392" t="str">
        <f t="shared" si="584"/>
        <v xml:space="preserve">4-18-2011 8:51 </v>
      </c>
      <c r="E9392">
        <f t="shared" si="585"/>
        <v>1.0000000001164153</v>
      </c>
      <c r="F9392">
        <v>59</v>
      </c>
      <c r="K9392" t="s">
        <v>18998</v>
      </c>
      <c r="L9392">
        <v>73.900000000000006</v>
      </c>
      <c r="N9392" t="s">
        <v>19106</v>
      </c>
      <c r="O9392" t="str">
        <f t="shared" si="586"/>
        <v xml:space="preserve">4-12-2012 10:51 </v>
      </c>
      <c r="P9392">
        <f t="shared" si="587"/>
        <v>0.99999999994179234</v>
      </c>
      <c r="Q9392">
        <v>53.1</v>
      </c>
      <c r="R9392">
        <v>0.99999999994179234</v>
      </c>
      <c r="S9392">
        <v>91</v>
      </c>
    </row>
    <row r="9393" spans="1:19" x14ac:dyDescent="0.25">
      <c r="A9393" t="s">
        <v>9424</v>
      </c>
      <c r="B9393">
        <v>53.1</v>
      </c>
      <c r="D9393" t="str">
        <f t="shared" si="584"/>
        <v xml:space="preserve">4-18-2011 7:51 </v>
      </c>
      <c r="E9393">
        <f t="shared" si="585"/>
        <v>0.99999999994179234</v>
      </c>
      <c r="F9393">
        <v>53.1</v>
      </c>
      <c r="K9393" t="s">
        <v>18999</v>
      </c>
      <c r="L9393">
        <v>73.900000000000006</v>
      </c>
      <c r="N9393" t="s">
        <v>19107</v>
      </c>
      <c r="O9393" t="str">
        <f t="shared" si="586"/>
        <v xml:space="preserve">4-12-2012 9:51 </v>
      </c>
      <c r="P9393">
        <f t="shared" si="587"/>
        <v>0.99999999994179234</v>
      </c>
      <c r="Q9393">
        <v>51.1</v>
      </c>
      <c r="R9393">
        <v>1.0000000001164153</v>
      </c>
      <c r="S9393">
        <v>91</v>
      </c>
    </row>
    <row r="9394" spans="1:19" x14ac:dyDescent="0.25">
      <c r="A9394" t="s">
        <v>9425</v>
      </c>
      <c r="B9394">
        <v>50</v>
      </c>
      <c r="D9394" t="str">
        <f t="shared" si="584"/>
        <v xml:space="preserve">4-18-2011 6:51 </v>
      </c>
      <c r="E9394">
        <f t="shared" si="585"/>
        <v>0.99999999994179234</v>
      </c>
      <c r="F9394">
        <v>50</v>
      </c>
      <c r="K9394" t="s">
        <v>19000</v>
      </c>
      <c r="L9394">
        <v>81</v>
      </c>
      <c r="N9394" t="s">
        <v>19108</v>
      </c>
      <c r="O9394" t="str">
        <f t="shared" si="586"/>
        <v xml:space="preserve">4-12-2012 8:51 </v>
      </c>
      <c r="P9394">
        <f t="shared" si="587"/>
        <v>1.0000000001164153</v>
      </c>
      <c r="Q9394">
        <v>46</v>
      </c>
      <c r="R9394">
        <v>0.99999999994179234</v>
      </c>
      <c r="S9394">
        <v>91</v>
      </c>
    </row>
    <row r="9395" spans="1:19" x14ac:dyDescent="0.25">
      <c r="A9395" t="s">
        <v>9426</v>
      </c>
      <c r="B9395">
        <v>54</v>
      </c>
      <c r="D9395" t="str">
        <f t="shared" si="584"/>
        <v xml:space="preserve">4-18-2011 5:51 </v>
      </c>
      <c r="E9395">
        <f t="shared" si="585"/>
        <v>1.0000000001164153</v>
      </c>
      <c r="F9395">
        <v>54</v>
      </c>
      <c r="K9395" t="s">
        <v>19001</v>
      </c>
      <c r="L9395">
        <v>82.9</v>
      </c>
      <c r="N9395" t="s">
        <v>19109</v>
      </c>
      <c r="O9395" t="str">
        <f t="shared" si="586"/>
        <v xml:space="preserve">4-12-2012 7:51 </v>
      </c>
      <c r="P9395">
        <f t="shared" si="587"/>
        <v>0.99999999994179234</v>
      </c>
      <c r="Q9395">
        <v>37.9</v>
      </c>
      <c r="R9395">
        <v>1.0000000001164153</v>
      </c>
      <c r="S9395">
        <v>91</v>
      </c>
    </row>
    <row r="9396" spans="1:19" x14ac:dyDescent="0.25">
      <c r="A9396" t="s">
        <v>9427</v>
      </c>
      <c r="B9396">
        <v>51.1</v>
      </c>
      <c r="D9396" t="str">
        <f t="shared" si="584"/>
        <v xml:space="preserve">4-18-2011 4:51 </v>
      </c>
      <c r="E9396">
        <f t="shared" si="585"/>
        <v>0.99999999994179234</v>
      </c>
      <c r="F9396">
        <v>51.1</v>
      </c>
      <c r="K9396" t="s">
        <v>19002</v>
      </c>
      <c r="L9396">
        <v>84</v>
      </c>
      <c r="N9396" t="s">
        <v>19110</v>
      </c>
      <c r="O9396" t="str">
        <f t="shared" si="586"/>
        <v xml:space="preserve">4-12-2012 6:51 </v>
      </c>
      <c r="P9396">
        <f t="shared" si="587"/>
        <v>0.99999999994179234</v>
      </c>
      <c r="Q9396">
        <v>33.1</v>
      </c>
      <c r="R9396">
        <v>0.99999999994179234</v>
      </c>
      <c r="S9396">
        <v>91</v>
      </c>
    </row>
    <row r="9397" spans="1:19" x14ac:dyDescent="0.25">
      <c r="A9397" t="s">
        <v>9428</v>
      </c>
      <c r="B9397">
        <v>53.1</v>
      </c>
      <c r="D9397" t="str">
        <f t="shared" si="584"/>
        <v xml:space="preserve">4-18-2011 3:51 </v>
      </c>
      <c r="E9397">
        <f t="shared" si="585"/>
        <v>0.99999999994179234</v>
      </c>
      <c r="F9397">
        <v>53.1</v>
      </c>
      <c r="K9397" t="s">
        <v>19003</v>
      </c>
      <c r="L9397">
        <v>84</v>
      </c>
      <c r="N9397" t="s">
        <v>19111</v>
      </c>
      <c r="O9397" t="str">
        <f t="shared" si="586"/>
        <v xml:space="preserve">4-12-2012 5:51 </v>
      </c>
      <c r="P9397">
        <f t="shared" si="587"/>
        <v>1.0000000001164153</v>
      </c>
      <c r="Q9397">
        <v>34</v>
      </c>
      <c r="R9397">
        <v>0.99999999994179234</v>
      </c>
      <c r="S9397">
        <v>91</v>
      </c>
    </row>
    <row r="9398" spans="1:19" x14ac:dyDescent="0.25">
      <c r="A9398" t="s">
        <v>9429</v>
      </c>
      <c r="B9398">
        <v>54</v>
      </c>
      <c r="D9398" t="str">
        <f t="shared" si="584"/>
        <v xml:space="preserve">4-18-2011 2:51 </v>
      </c>
      <c r="E9398">
        <f t="shared" si="585"/>
        <v>1.0000000001164153</v>
      </c>
      <c r="F9398">
        <v>54</v>
      </c>
      <c r="K9398" t="s">
        <v>19004</v>
      </c>
      <c r="L9398">
        <v>82.9</v>
      </c>
      <c r="N9398" t="s">
        <v>19112</v>
      </c>
      <c r="O9398" t="str">
        <f t="shared" si="586"/>
        <v xml:space="preserve">4-12-2012 4:51 </v>
      </c>
      <c r="P9398">
        <f t="shared" si="587"/>
        <v>0.99999999994179234</v>
      </c>
      <c r="Q9398">
        <v>37</v>
      </c>
      <c r="R9398">
        <v>0.99999999994179234</v>
      </c>
      <c r="S9398">
        <v>91</v>
      </c>
    </row>
    <row r="9399" spans="1:19" x14ac:dyDescent="0.25">
      <c r="A9399" t="s">
        <v>9430</v>
      </c>
      <c r="B9399">
        <v>53.1</v>
      </c>
      <c r="D9399" t="str">
        <f t="shared" si="584"/>
        <v xml:space="preserve">4-18-2011 1:51 </v>
      </c>
      <c r="E9399">
        <f t="shared" si="585"/>
        <v>0.99999999994179234</v>
      </c>
      <c r="F9399">
        <v>53.1</v>
      </c>
      <c r="K9399" t="s">
        <v>19005</v>
      </c>
      <c r="L9399">
        <v>82</v>
      </c>
      <c r="N9399" t="s">
        <v>19113</v>
      </c>
      <c r="O9399" t="str">
        <f t="shared" si="586"/>
        <v xml:space="preserve">4-12-2012 3:51 </v>
      </c>
      <c r="P9399">
        <f t="shared" si="587"/>
        <v>0.99999999994179234</v>
      </c>
      <c r="Q9399">
        <v>37</v>
      </c>
      <c r="R9399">
        <v>0.99999999994179234</v>
      </c>
      <c r="S9399">
        <v>91</v>
      </c>
    </row>
    <row r="9400" spans="1:19" x14ac:dyDescent="0.25">
      <c r="A9400" t="s">
        <v>9431</v>
      </c>
      <c r="B9400">
        <v>54</v>
      </c>
      <c r="D9400" t="str">
        <f t="shared" si="584"/>
        <v xml:space="preserve">4-18-2011 0:51 </v>
      </c>
      <c r="E9400">
        <f t="shared" si="585"/>
        <v>0.99999999994179234</v>
      </c>
      <c r="F9400">
        <v>54</v>
      </c>
      <c r="K9400" t="s">
        <v>19006</v>
      </c>
      <c r="L9400">
        <v>80.099999999999994</v>
      </c>
      <c r="N9400" t="s">
        <v>19114</v>
      </c>
      <c r="O9400" t="str">
        <f t="shared" si="586"/>
        <v xml:space="preserve">4-12-2012 2:51 </v>
      </c>
      <c r="P9400">
        <f t="shared" si="587"/>
        <v>1.0000000001164153</v>
      </c>
      <c r="Q9400">
        <v>39.9</v>
      </c>
      <c r="R9400">
        <v>0.99999999994179234</v>
      </c>
      <c r="S9400">
        <v>91</v>
      </c>
    </row>
    <row r="9401" spans="1:19" x14ac:dyDescent="0.25">
      <c r="A9401" t="s">
        <v>9432</v>
      </c>
      <c r="B9401">
        <v>55.9</v>
      </c>
      <c r="D9401" t="str">
        <f t="shared" si="584"/>
        <v xml:space="preserve">4-17-2011 23:51 </v>
      </c>
      <c r="E9401">
        <f t="shared" si="585"/>
        <v>1.0000000001164153</v>
      </c>
      <c r="F9401">
        <v>55.9</v>
      </c>
      <c r="K9401" t="s">
        <v>19007</v>
      </c>
      <c r="L9401">
        <v>78.099999999999994</v>
      </c>
      <c r="N9401" t="s">
        <v>19115</v>
      </c>
      <c r="O9401" t="str">
        <f t="shared" si="586"/>
        <v xml:space="preserve">4-12-2012 1:51 </v>
      </c>
      <c r="P9401">
        <f t="shared" si="587"/>
        <v>0.99999999994179234</v>
      </c>
      <c r="Q9401">
        <v>42.1</v>
      </c>
      <c r="R9401">
        <v>0.99999999994179234</v>
      </c>
      <c r="S9401">
        <v>91</v>
      </c>
    </row>
    <row r="9402" spans="1:19" x14ac:dyDescent="0.25">
      <c r="A9402" t="s">
        <v>9433</v>
      </c>
      <c r="B9402">
        <v>57</v>
      </c>
      <c r="D9402" t="str">
        <f t="shared" si="584"/>
        <v xml:space="preserve">4-17-2011 22:51 </v>
      </c>
      <c r="E9402">
        <f t="shared" si="585"/>
        <v>0.99999999994179234</v>
      </c>
      <c r="F9402">
        <v>57</v>
      </c>
      <c r="K9402" t="s">
        <v>19008</v>
      </c>
      <c r="L9402">
        <v>73.900000000000006</v>
      </c>
      <c r="N9402" t="s">
        <v>19116</v>
      </c>
      <c r="O9402" t="str">
        <f t="shared" si="586"/>
        <v xml:space="preserve">4-12-2012 0:51 </v>
      </c>
      <c r="P9402">
        <f t="shared" si="587"/>
        <v>0.99999999994179234</v>
      </c>
      <c r="Q9402">
        <v>43</v>
      </c>
      <c r="R9402">
        <v>1.0000000001164153</v>
      </c>
      <c r="S9402">
        <v>91</v>
      </c>
    </row>
    <row r="9403" spans="1:19" x14ac:dyDescent="0.25">
      <c r="A9403" t="s">
        <v>9434</v>
      </c>
      <c r="B9403">
        <v>57</v>
      </c>
      <c r="D9403" t="str">
        <f t="shared" si="584"/>
        <v xml:space="preserve">4-17-2011 21:51 </v>
      </c>
      <c r="E9403">
        <f t="shared" si="585"/>
        <v>0.99999999994179234</v>
      </c>
      <c r="F9403">
        <v>57</v>
      </c>
      <c r="K9403" t="s">
        <v>19009</v>
      </c>
      <c r="L9403">
        <v>70</v>
      </c>
      <c r="N9403" t="s">
        <v>19117</v>
      </c>
      <c r="O9403" t="str">
        <f t="shared" si="586"/>
        <v xml:space="preserve">4-11-2012 23:51 </v>
      </c>
      <c r="P9403">
        <f t="shared" si="587"/>
        <v>1.0000000001164153</v>
      </c>
      <c r="Q9403">
        <v>44.1</v>
      </c>
      <c r="R9403">
        <v>0.99999999994179234</v>
      </c>
      <c r="S9403">
        <v>91</v>
      </c>
    </row>
    <row r="9404" spans="1:19" x14ac:dyDescent="0.25">
      <c r="A9404" t="s">
        <v>9435</v>
      </c>
      <c r="B9404">
        <v>61</v>
      </c>
      <c r="D9404" t="str">
        <f t="shared" si="584"/>
        <v xml:space="preserve">4-17-2011 20:51 </v>
      </c>
      <c r="E9404">
        <f t="shared" si="585"/>
        <v>1.0000000001164153</v>
      </c>
      <c r="F9404">
        <v>61</v>
      </c>
      <c r="K9404" t="s">
        <v>19010</v>
      </c>
      <c r="L9404">
        <v>66.900000000000006</v>
      </c>
      <c r="N9404" t="s">
        <v>19118</v>
      </c>
      <c r="O9404" t="str">
        <f t="shared" si="586"/>
        <v xml:space="preserve">4-11-2012 22:51 </v>
      </c>
      <c r="P9404">
        <f t="shared" si="587"/>
        <v>0.99999999994179234</v>
      </c>
      <c r="Q9404">
        <v>45</v>
      </c>
      <c r="R9404">
        <v>0.99999999994179234</v>
      </c>
      <c r="S9404">
        <v>91</v>
      </c>
    </row>
    <row r="9405" spans="1:19" x14ac:dyDescent="0.25">
      <c r="A9405" t="s">
        <v>9436</v>
      </c>
      <c r="B9405">
        <v>62.1</v>
      </c>
      <c r="D9405" t="str">
        <f t="shared" si="584"/>
        <v xml:space="preserve">4-17-2011 19:51 </v>
      </c>
      <c r="E9405">
        <f t="shared" si="585"/>
        <v>0.99999999994179234</v>
      </c>
      <c r="F9405">
        <v>62.1</v>
      </c>
      <c r="K9405" t="s">
        <v>19011</v>
      </c>
      <c r="L9405">
        <v>62.1</v>
      </c>
      <c r="N9405" t="s">
        <v>19119</v>
      </c>
      <c r="O9405" t="str">
        <f t="shared" si="586"/>
        <v xml:space="preserve">4-11-2012 21:51 </v>
      </c>
      <c r="P9405">
        <f t="shared" si="587"/>
        <v>0.99999999994179234</v>
      </c>
      <c r="Q9405">
        <v>46</v>
      </c>
      <c r="R9405">
        <v>0.99999999994179234</v>
      </c>
      <c r="S9405">
        <v>91</v>
      </c>
    </row>
    <row r="9406" spans="1:19" x14ac:dyDescent="0.25">
      <c r="A9406" t="s">
        <v>9437</v>
      </c>
      <c r="B9406">
        <v>68</v>
      </c>
      <c r="D9406" t="str">
        <f t="shared" si="584"/>
        <v xml:space="preserve">4-17-2011 18:51 </v>
      </c>
      <c r="E9406">
        <f t="shared" si="585"/>
        <v>0.99999999994179234</v>
      </c>
      <c r="F9406">
        <v>68</v>
      </c>
      <c r="K9406" t="s">
        <v>19012</v>
      </c>
      <c r="L9406">
        <v>60.1</v>
      </c>
      <c r="N9406" t="s">
        <v>19120</v>
      </c>
      <c r="O9406" t="str">
        <f t="shared" si="586"/>
        <v xml:space="preserve">4-11-2012 20:51 </v>
      </c>
      <c r="P9406">
        <f t="shared" si="587"/>
        <v>1.0000000001164153</v>
      </c>
      <c r="Q9406">
        <v>48</v>
      </c>
      <c r="R9406">
        <v>1.0000000001164153</v>
      </c>
      <c r="S9406">
        <v>91</v>
      </c>
    </row>
    <row r="9407" spans="1:19" x14ac:dyDescent="0.25">
      <c r="A9407" t="s">
        <v>9438</v>
      </c>
      <c r="B9407">
        <v>70</v>
      </c>
      <c r="D9407" t="str">
        <f t="shared" si="584"/>
        <v xml:space="preserve">4-17-2011 17:51 </v>
      </c>
      <c r="E9407">
        <f t="shared" si="585"/>
        <v>1.0000000001164153</v>
      </c>
      <c r="F9407">
        <v>70</v>
      </c>
      <c r="K9407" t="s">
        <v>19013</v>
      </c>
      <c r="L9407">
        <v>61</v>
      </c>
      <c r="N9407" t="s">
        <v>19121</v>
      </c>
      <c r="O9407" t="str">
        <f t="shared" si="586"/>
        <v xml:space="preserve">4-11-2012 19:51 </v>
      </c>
      <c r="P9407">
        <f t="shared" si="587"/>
        <v>0.99999999994179234</v>
      </c>
      <c r="Q9407">
        <v>50</v>
      </c>
      <c r="R9407">
        <v>1.0000000001164153</v>
      </c>
      <c r="S9407">
        <v>91</v>
      </c>
    </row>
    <row r="9408" spans="1:19" x14ac:dyDescent="0.25">
      <c r="A9408" t="s">
        <v>9439</v>
      </c>
      <c r="B9408">
        <v>70</v>
      </c>
      <c r="D9408" t="str">
        <f t="shared" si="584"/>
        <v xml:space="preserve">4-17-2011 16:51 </v>
      </c>
      <c r="E9408">
        <f t="shared" si="585"/>
        <v>0.99999999994179234</v>
      </c>
      <c r="F9408">
        <v>70</v>
      </c>
      <c r="K9408" t="s">
        <v>19014</v>
      </c>
      <c r="L9408">
        <v>61</v>
      </c>
      <c r="N9408" t="s">
        <v>19122</v>
      </c>
      <c r="O9408" t="str">
        <f t="shared" si="586"/>
        <v xml:space="preserve">4-11-2012 18:51 </v>
      </c>
      <c r="P9408">
        <f t="shared" si="587"/>
        <v>0.99999999994179234</v>
      </c>
      <c r="Q9408">
        <v>52</v>
      </c>
      <c r="R9408">
        <v>0.99999999994179234</v>
      </c>
      <c r="S9408">
        <v>91</v>
      </c>
    </row>
    <row r="9409" spans="1:19" x14ac:dyDescent="0.25">
      <c r="A9409" t="s">
        <v>9440</v>
      </c>
      <c r="B9409">
        <v>70</v>
      </c>
      <c r="D9409" t="str">
        <f t="shared" si="584"/>
        <v xml:space="preserve">4-17-2011 15:51 </v>
      </c>
      <c r="E9409">
        <f t="shared" si="585"/>
        <v>0.99999999994179234</v>
      </c>
      <c r="F9409">
        <v>70</v>
      </c>
      <c r="K9409" t="s">
        <v>19015</v>
      </c>
      <c r="L9409">
        <v>63</v>
      </c>
      <c r="N9409" t="s">
        <v>19123</v>
      </c>
      <c r="O9409" t="str">
        <f t="shared" si="586"/>
        <v xml:space="preserve">4-11-2012 17:51 </v>
      </c>
      <c r="P9409">
        <f t="shared" si="587"/>
        <v>1.0000000001164153</v>
      </c>
      <c r="Q9409">
        <v>55</v>
      </c>
      <c r="R9409">
        <v>0.99999999994179234</v>
      </c>
      <c r="S9409">
        <v>91</v>
      </c>
    </row>
    <row r="9410" spans="1:19" x14ac:dyDescent="0.25">
      <c r="A9410" t="s">
        <v>9441</v>
      </c>
      <c r="B9410">
        <v>69.099999999999994</v>
      </c>
      <c r="D9410" t="str">
        <f t="shared" si="584"/>
        <v xml:space="preserve">4-17-2011 14:51 </v>
      </c>
      <c r="E9410">
        <f t="shared" si="585"/>
        <v>1.0000000001164153</v>
      </c>
      <c r="F9410">
        <v>69.099999999999994</v>
      </c>
      <c r="K9410" t="s">
        <v>19016</v>
      </c>
      <c r="L9410">
        <v>64.900000000000006</v>
      </c>
      <c r="N9410" t="s">
        <v>19124</v>
      </c>
      <c r="O9410" t="str">
        <f t="shared" si="586"/>
        <v xml:space="preserve">4-11-2012 16:51 </v>
      </c>
      <c r="P9410">
        <f t="shared" si="587"/>
        <v>0.99999999994179234</v>
      </c>
      <c r="Q9410">
        <v>53.1</v>
      </c>
      <c r="R9410">
        <v>0.99999999994179234</v>
      </c>
      <c r="S9410">
        <v>91</v>
      </c>
    </row>
    <row r="9411" spans="1:19" x14ac:dyDescent="0.25">
      <c r="A9411" t="s">
        <v>9442</v>
      </c>
      <c r="B9411">
        <v>66.900000000000006</v>
      </c>
      <c r="D9411" t="str">
        <f t="shared" ref="D9411:D9474" si="588">LEFT(A9411,LEN(A9411)-3)</f>
        <v xml:space="preserve">4-17-2011 13:51 </v>
      </c>
      <c r="E9411">
        <f t="shared" ref="E9411:E9474" si="589">(D9411-D9412)*24</f>
        <v>0.99999999994179234</v>
      </c>
      <c r="F9411">
        <v>66.900000000000006</v>
      </c>
      <c r="K9411" t="s">
        <v>19017</v>
      </c>
      <c r="L9411">
        <v>66.900000000000006</v>
      </c>
      <c r="N9411" t="s">
        <v>19125</v>
      </c>
      <c r="O9411" t="str">
        <f t="shared" ref="O9411:O9474" si="590">LEFT(N9411,LEN(N9411)-3)</f>
        <v xml:space="preserve">4-11-2012 15:51 </v>
      </c>
      <c r="P9411">
        <f t="shared" ref="P9411:P9474" si="591">(O9411-O9412)*24</f>
        <v>0.99999999994179234</v>
      </c>
      <c r="Q9411">
        <v>55.9</v>
      </c>
      <c r="R9411">
        <v>0.99999999994179234</v>
      </c>
      <c r="S9411">
        <v>91</v>
      </c>
    </row>
    <row r="9412" spans="1:19" x14ac:dyDescent="0.25">
      <c r="A9412" t="s">
        <v>9443</v>
      </c>
      <c r="B9412">
        <v>63</v>
      </c>
      <c r="D9412" t="str">
        <f t="shared" si="588"/>
        <v xml:space="preserve">4-17-2011 12:51 </v>
      </c>
      <c r="E9412">
        <f t="shared" si="589"/>
        <v>0.99999999994179234</v>
      </c>
      <c r="F9412">
        <v>63</v>
      </c>
      <c r="K9412" t="s">
        <v>19018</v>
      </c>
      <c r="L9412">
        <v>68</v>
      </c>
      <c r="N9412" t="s">
        <v>19126</v>
      </c>
      <c r="O9412" t="str">
        <f t="shared" si="590"/>
        <v xml:space="preserve">4-11-2012 14:51 </v>
      </c>
      <c r="P9412">
        <f t="shared" si="591"/>
        <v>1.0000000001164153</v>
      </c>
      <c r="Q9412">
        <v>55</v>
      </c>
      <c r="R9412">
        <v>0.1499999999650754</v>
      </c>
      <c r="S9412">
        <v>91</v>
      </c>
    </row>
    <row r="9413" spans="1:19" x14ac:dyDescent="0.25">
      <c r="A9413" t="s">
        <v>9444</v>
      </c>
      <c r="B9413">
        <v>60.1</v>
      </c>
      <c r="D9413" t="str">
        <f t="shared" si="588"/>
        <v xml:space="preserve">4-17-2011 11:51 </v>
      </c>
      <c r="E9413">
        <f t="shared" si="589"/>
        <v>1.0000000001164153</v>
      </c>
      <c r="F9413">
        <v>60.1</v>
      </c>
      <c r="K9413" t="s">
        <v>19019</v>
      </c>
      <c r="L9413">
        <v>69.099999999999994</v>
      </c>
      <c r="N9413" t="s">
        <v>19127</v>
      </c>
      <c r="O9413" t="str">
        <f t="shared" si="590"/>
        <v xml:space="preserve">4-11-2012 13:51 </v>
      </c>
      <c r="P9413">
        <f t="shared" si="591"/>
        <v>0.99999999994179234</v>
      </c>
      <c r="Q9413">
        <v>54</v>
      </c>
      <c r="R9413">
        <v>1.0000000001164153</v>
      </c>
      <c r="S9413">
        <v>91</v>
      </c>
    </row>
    <row r="9414" spans="1:19" x14ac:dyDescent="0.25">
      <c r="A9414" t="s">
        <v>9445</v>
      </c>
      <c r="B9414">
        <v>57.9</v>
      </c>
      <c r="D9414" t="str">
        <f t="shared" si="588"/>
        <v xml:space="preserve">4-17-2011 10:51 </v>
      </c>
      <c r="E9414">
        <f t="shared" si="589"/>
        <v>0.99999999994179234</v>
      </c>
      <c r="F9414">
        <v>57.9</v>
      </c>
      <c r="K9414" t="s">
        <v>19020</v>
      </c>
      <c r="L9414">
        <v>71.099999999999994</v>
      </c>
      <c r="N9414" t="s">
        <v>19128</v>
      </c>
      <c r="O9414" t="str">
        <f t="shared" si="590"/>
        <v xml:space="preserve">4-11-2012 12:51 </v>
      </c>
      <c r="P9414">
        <f t="shared" si="591"/>
        <v>0.99999999994179234</v>
      </c>
      <c r="Q9414">
        <v>53.1</v>
      </c>
      <c r="R9414">
        <v>1.0000000001164153</v>
      </c>
      <c r="S9414">
        <v>91</v>
      </c>
    </row>
    <row r="9415" spans="1:19" x14ac:dyDescent="0.25">
      <c r="A9415" t="s">
        <v>9446</v>
      </c>
      <c r="B9415">
        <v>55</v>
      </c>
      <c r="D9415" t="str">
        <f t="shared" si="588"/>
        <v xml:space="preserve">4-17-2011 9:51 </v>
      </c>
      <c r="E9415">
        <f t="shared" si="589"/>
        <v>0.99999999994179234</v>
      </c>
      <c r="F9415">
        <v>55</v>
      </c>
      <c r="K9415" t="s">
        <v>19021</v>
      </c>
      <c r="L9415">
        <v>70</v>
      </c>
      <c r="N9415" t="s">
        <v>19129</v>
      </c>
      <c r="O9415" t="str">
        <f t="shared" si="590"/>
        <v xml:space="preserve">4-11-2012 11:51 </v>
      </c>
      <c r="P9415">
        <f t="shared" si="591"/>
        <v>1.0000000001164153</v>
      </c>
      <c r="Q9415">
        <v>53.1</v>
      </c>
      <c r="R9415">
        <v>0.99999999994179234</v>
      </c>
      <c r="S9415">
        <v>91</v>
      </c>
    </row>
    <row r="9416" spans="1:19" x14ac:dyDescent="0.25">
      <c r="A9416" t="s">
        <v>9447</v>
      </c>
      <c r="B9416">
        <v>54</v>
      </c>
      <c r="D9416" t="str">
        <f t="shared" si="588"/>
        <v xml:space="preserve">4-17-2011 8:51 </v>
      </c>
      <c r="E9416">
        <f t="shared" si="589"/>
        <v>1.0000000001164153</v>
      </c>
      <c r="F9416">
        <v>54</v>
      </c>
      <c r="K9416" t="s">
        <v>19022</v>
      </c>
      <c r="L9416">
        <v>72</v>
      </c>
      <c r="N9416" t="s">
        <v>19130</v>
      </c>
      <c r="O9416" t="str">
        <f t="shared" si="590"/>
        <v xml:space="preserve">4-11-2012 10:51 </v>
      </c>
      <c r="P9416">
        <f t="shared" si="591"/>
        <v>0.99999999994179234</v>
      </c>
      <c r="Q9416">
        <v>53.1</v>
      </c>
      <c r="R9416">
        <v>0.99999999994179234</v>
      </c>
      <c r="S9416">
        <v>91</v>
      </c>
    </row>
    <row r="9417" spans="1:19" x14ac:dyDescent="0.25">
      <c r="A9417" t="s">
        <v>9448</v>
      </c>
      <c r="B9417">
        <v>50</v>
      </c>
      <c r="D9417" t="str">
        <f t="shared" si="588"/>
        <v xml:space="preserve">4-17-2011 7:51 </v>
      </c>
      <c r="E9417">
        <f t="shared" si="589"/>
        <v>0.99999999994179234</v>
      </c>
      <c r="F9417">
        <v>50</v>
      </c>
      <c r="K9417" t="s">
        <v>19023</v>
      </c>
      <c r="L9417">
        <v>72</v>
      </c>
      <c r="N9417" t="s">
        <v>19131</v>
      </c>
      <c r="O9417" t="str">
        <f t="shared" si="590"/>
        <v xml:space="preserve">4-11-2012 9:51 </v>
      </c>
      <c r="P9417">
        <f t="shared" si="591"/>
        <v>0.99999999994179234</v>
      </c>
      <c r="Q9417">
        <v>51.1</v>
      </c>
      <c r="R9417">
        <v>0.99999999994179234</v>
      </c>
      <c r="S9417">
        <v>91</v>
      </c>
    </row>
    <row r="9418" spans="1:19" x14ac:dyDescent="0.25">
      <c r="A9418" t="s">
        <v>9449</v>
      </c>
      <c r="B9418">
        <v>46</v>
      </c>
      <c r="D9418" t="str">
        <f t="shared" si="588"/>
        <v xml:space="preserve">4-17-2011 6:51 </v>
      </c>
      <c r="E9418">
        <f t="shared" si="589"/>
        <v>0.99999999994179234</v>
      </c>
      <c r="F9418">
        <v>46</v>
      </c>
      <c r="K9418" t="s">
        <v>19024</v>
      </c>
      <c r="L9418">
        <v>75.900000000000006</v>
      </c>
      <c r="N9418" t="s">
        <v>19132</v>
      </c>
      <c r="O9418" t="str">
        <f t="shared" si="590"/>
        <v xml:space="preserve">4-11-2012 8:51 </v>
      </c>
      <c r="P9418">
        <f t="shared" si="591"/>
        <v>1.0000000001164153</v>
      </c>
      <c r="Q9418">
        <v>50</v>
      </c>
      <c r="R9418">
        <v>1.0000000001164153</v>
      </c>
      <c r="S9418">
        <v>91</v>
      </c>
    </row>
    <row r="9419" spans="1:19" x14ac:dyDescent="0.25">
      <c r="A9419" t="s">
        <v>9450</v>
      </c>
      <c r="B9419">
        <v>48</v>
      </c>
      <c r="D9419" t="str">
        <f t="shared" si="588"/>
        <v xml:space="preserve">4-17-2011 5:51 </v>
      </c>
      <c r="E9419">
        <f t="shared" si="589"/>
        <v>1.0000000001164153</v>
      </c>
      <c r="F9419">
        <v>48</v>
      </c>
      <c r="K9419" t="s">
        <v>19025</v>
      </c>
      <c r="L9419">
        <v>79</v>
      </c>
      <c r="N9419" t="s">
        <v>19133</v>
      </c>
      <c r="O9419" t="str">
        <f t="shared" si="590"/>
        <v xml:space="preserve">4-11-2012 7:51 </v>
      </c>
      <c r="P9419">
        <f t="shared" si="591"/>
        <v>0.99999999994179234</v>
      </c>
      <c r="Q9419">
        <v>46.9</v>
      </c>
      <c r="R9419">
        <v>0.99999999994179234</v>
      </c>
      <c r="S9419">
        <v>91</v>
      </c>
    </row>
    <row r="9420" spans="1:19" x14ac:dyDescent="0.25">
      <c r="A9420" t="s">
        <v>9451</v>
      </c>
      <c r="B9420">
        <v>50</v>
      </c>
      <c r="D9420" t="str">
        <f t="shared" si="588"/>
        <v xml:space="preserve">4-17-2011 4:51 </v>
      </c>
      <c r="E9420">
        <f t="shared" si="589"/>
        <v>0.99999999994179234</v>
      </c>
      <c r="F9420">
        <v>50</v>
      </c>
      <c r="K9420" t="s">
        <v>19026</v>
      </c>
      <c r="L9420">
        <v>80.099999999999994</v>
      </c>
      <c r="N9420" t="s">
        <v>19134</v>
      </c>
      <c r="O9420" t="str">
        <f t="shared" si="590"/>
        <v xml:space="preserve">4-11-2012 6:51 </v>
      </c>
      <c r="P9420">
        <f t="shared" si="591"/>
        <v>0.99999999994179234</v>
      </c>
      <c r="Q9420">
        <v>46</v>
      </c>
      <c r="R9420">
        <v>0.99999999994179234</v>
      </c>
      <c r="S9420">
        <v>91</v>
      </c>
    </row>
    <row r="9421" spans="1:19" x14ac:dyDescent="0.25">
      <c r="A9421" t="s">
        <v>9452</v>
      </c>
      <c r="B9421">
        <v>52</v>
      </c>
      <c r="D9421" t="str">
        <f t="shared" si="588"/>
        <v xml:space="preserve">4-17-2011 3:51 </v>
      </c>
      <c r="E9421">
        <f t="shared" si="589"/>
        <v>0.99999999994179234</v>
      </c>
      <c r="F9421">
        <v>52</v>
      </c>
      <c r="K9421" t="s">
        <v>19027</v>
      </c>
      <c r="L9421">
        <v>80.099999999999994</v>
      </c>
      <c r="N9421" t="s">
        <v>19135</v>
      </c>
      <c r="O9421" t="str">
        <f t="shared" si="590"/>
        <v xml:space="preserve">4-11-2012 5:51 </v>
      </c>
      <c r="P9421">
        <f t="shared" si="591"/>
        <v>1.0000000001164153</v>
      </c>
      <c r="Q9421">
        <v>46</v>
      </c>
      <c r="R9421">
        <v>0.99999999994179234</v>
      </c>
      <c r="S9421">
        <v>91</v>
      </c>
    </row>
    <row r="9422" spans="1:19" x14ac:dyDescent="0.25">
      <c r="A9422" t="s">
        <v>9453</v>
      </c>
      <c r="B9422">
        <v>53.1</v>
      </c>
      <c r="D9422" t="str">
        <f t="shared" si="588"/>
        <v xml:space="preserve">4-17-2011 2:51 </v>
      </c>
      <c r="E9422">
        <f t="shared" si="589"/>
        <v>1.0000000001164153</v>
      </c>
      <c r="F9422">
        <v>53.1</v>
      </c>
      <c r="K9422" t="s">
        <v>19028</v>
      </c>
      <c r="L9422">
        <v>79</v>
      </c>
      <c r="N9422" t="s">
        <v>19136</v>
      </c>
      <c r="O9422" t="str">
        <f t="shared" si="590"/>
        <v xml:space="preserve">4-11-2012 4:51 </v>
      </c>
      <c r="P9422">
        <f t="shared" si="591"/>
        <v>0.99999999994179234</v>
      </c>
      <c r="Q9422">
        <v>48</v>
      </c>
      <c r="R9422">
        <v>0.99999999994179234</v>
      </c>
      <c r="S9422">
        <v>91</v>
      </c>
    </row>
    <row r="9423" spans="1:19" x14ac:dyDescent="0.25">
      <c r="A9423" t="s">
        <v>9454</v>
      </c>
      <c r="B9423">
        <v>55</v>
      </c>
      <c r="D9423" t="str">
        <f t="shared" si="588"/>
        <v xml:space="preserve">4-17-2011 1:51 </v>
      </c>
      <c r="E9423">
        <f t="shared" si="589"/>
        <v>0.99999999994179234</v>
      </c>
      <c r="F9423">
        <v>55</v>
      </c>
      <c r="K9423" t="s">
        <v>19029</v>
      </c>
      <c r="L9423">
        <v>77</v>
      </c>
      <c r="N9423" t="s">
        <v>19137</v>
      </c>
      <c r="O9423" t="str">
        <f t="shared" si="590"/>
        <v xml:space="preserve">4-11-2012 3:51 </v>
      </c>
      <c r="P9423">
        <f t="shared" si="591"/>
        <v>0.99999999994179234</v>
      </c>
      <c r="Q9423">
        <v>51.1</v>
      </c>
      <c r="R9423">
        <v>0.99999999994179234</v>
      </c>
      <c r="S9423">
        <v>91</v>
      </c>
    </row>
    <row r="9424" spans="1:19" x14ac:dyDescent="0.25">
      <c r="A9424" t="s">
        <v>9455</v>
      </c>
      <c r="B9424">
        <v>57</v>
      </c>
      <c r="D9424" t="str">
        <f t="shared" si="588"/>
        <v xml:space="preserve">4-17-2011 0:51 </v>
      </c>
      <c r="E9424">
        <f t="shared" si="589"/>
        <v>0.99999999994179234</v>
      </c>
      <c r="F9424">
        <v>57</v>
      </c>
      <c r="K9424" t="s">
        <v>19030</v>
      </c>
      <c r="L9424">
        <v>75</v>
      </c>
      <c r="N9424" t="s">
        <v>19138</v>
      </c>
      <c r="O9424" t="str">
        <f t="shared" si="590"/>
        <v xml:space="preserve">4-11-2012 2:51 </v>
      </c>
      <c r="P9424">
        <f t="shared" si="591"/>
        <v>1.0000000001164153</v>
      </c>
      <c r="Q9424">
        <v>53.1</v>
      </c>
      <c r="R9424">
        <v>0.99999999994179234</v>
      </c>
      <c r="S9424">
        <v>91</v>
      </c>
    </row>
    <row r="9425" spans="1:19" x14ac:dyDescent="0.25">
      <c r="A9425" t="s">
        <v>9456</v>
      </c>
      <c r="B9425">
        <v>59</v>
      </c>
      <c r="D9425" t="str">
        <f t="shared" si="588"/>
        <v xml:space="preserve">4-16-2011 23:51 </v>
      </c>
      <c r="E9425">
        <f t="shared" si="589"/>
        <v>1.0000000001164153</v>
      </c>
      <c r="F9425">
        <v>59</v>
      </c>
      <c r="K9425" t="s">
        <v>19031</v>
      </c>
      <c r="L9425">
        <v>70</v>
      </c>
      <c r="N9425" t="s">
        <v>19139</v>
      </c>
      <c r="O9425" t="str">
        <f t="shared" si="590"/>
        <v xml:space="preserve">4-11-2012 1:51 </v>
      </c>
      <c r="P9425">
        <f t="shared" si="591"/>
        <v>0.99999999994179234</v>
      </c>
      <c r="Q9425">
        <v>55.9</v>
      </c>
      <c r="R9425">
        <v>1.0000000001164153</v>
      </c>
      <c r="S9425">
        <v>91</v>
      </c>
    </row>
    <row r="9426" spans="1:19" x14ac:dyDescent="0.25">
      <c r="A9426" t="s">
        <v>9457</v>
      </c>
      <c r="B9426">
        <v>62.1</v>
      </c>
      <c r="D9426" t="str">
        <f t="shared" si="588"/>
        <v xml:space="preserve">4-16-2011 22:51 </v>
      </c>
      <c r="E9426">
        <f t="shared" si="589"/>
        <v>0.99999999994179234</v>
      </c>
      <c r="F9426">
        <v>62.1</v>
      </c>
      <c r="K9426" t="s">
        <v>19032</v>
      </c>
      <c r="L9426">
        <v>68</v>
      </c>
      <c r="N9426" t="s">
        <v>19140</v>
      </c>
      <c r="O9426" t="str">
        <f t="shared" si="590"/>
        <v xml:space="preserve">4-11-2012 0:51 </v>
      </c>
      <c r="P9426">
        <f t="shared" si="591"/>
        <v>0.99999999994179234</v>
      </c>
      <c r="Q9426">
        <v>57.9</v>
      </c>
      <c r="R9426">
        <v>0.99999999994179234</v>
      </c>
      <c r="S9426">
        <v>91</v>
      </c>
    </row>
    <row r="9427" spans="1:19" x14ac:dyDescent="0.25">
      <c r="A9427" t="s">
        <v>9458</v>
      </c>
      <c r="B9427">
        <v>64</v>
      </c>
      <c r="D9427" t="str">
        <f t="shared" si="588"/>
        <v xml:space="preserve">4-16-2011 21:51 </v>
      </c>
      <c r="E9427">
        <f t="shared" si="589"/>
        <v>0.99999999994179234</v>
      </c>
      <c r="F9427">
        <v>64</v>
      </c>
      <c r="K9427" t="s">
        <v>19033</v>
      </c>
      <c r="L9427">
        <v>66.900000000000006</v>
      </c>
      <c r="N9427" t="s">
        <v>19141</v>
      </c>
      <c r="O9427" t="str">
        <f t="shared" si="590"/>
        <v xml:space="preserve">4-10-2012 23:51 </v>
      </c>
      <c r="P9427">
        <f t="shared" si="591"/>
        <v>1.0000000001164153</v>
      </c>
      <c r="Q9427">
        <v>60.1</v>
      </c>
      <c r="R9427">
        <v>0.99999999994179234</v>
      </c>
      <c r="S9427">
        <v>91</v>
      </c>
    </row>
    <row r="9428" spans="1:19" x14ac:dyDescent="0.25">
      <c r="A9428" t="s">
        <v>9459</v>
      </c>
      <c r="B9428">
        <v>64.900000000000006</v>
      </c>
      <c r="D9428" t="str">
        <f t="shared" si="588"/>
        <v xml:space="preserve">4-16-2011 20:51 </v>
      </c>
      <c r="E9428">
        <f t="shared" si="589"/>
        <v>1.0000000001164153</v>
      </c>
      <c r="F9428">
        <v>64.900000000000006</v>
      </c>
      <c r="K9428" t="s">
        <v>19034</v>
      </c>
      <c r="L9428">
        <v>64.900000000000006</v>
      </c>
      <c r="N9428" t="s">
        <v>19142</v>
      </c>
      <c r="O9428" t="str">
        <f t="shared" si="590"/>
        <v xml:space="preserve">4-10-2012 22:51 </v>
      </c>
      <c r="P9428">
        <f t="shared" si="591"/>
        <v>0.99999999994179234</v>
      </c>
      <c r="Q9428">
        <v>55.9</v>
      </c>
      <c r="R9428">
        <v>0.99999999994179234</v>
      </c>
      <c r="S9428">
        <v>91</v>
      </c>
    </row>
    <row r="9429" spans="1:19" x14ac:dyDescent="0.25">
      <c r="A9429" t="s">
        <v>9460</v>
      </c>
      <c r="B9429">
        <v>66.900000000000006</v>
      </c>
      <c r="D9429" t="str">
        <f t="shared" si="588"/>
        <v xml:space="preserve">4-16-2011 19:51 </v>
      </c>
      <c r="E9429">
        <f t="shared" si="589"/>
        <v>0.99999999994179234</v>
      </c>
      <c r="F9429">
        <v>66.900000000000006</v>
      </c>
      <c r="K9429" t="s">
        <v>19035</v>
      </c>
      <c r="L9429">
        <v>64</v>
      </c>
      <c r="N9429" t="s">
        <v>19143</v>
      </c>
      <c r="O9429" t="str">
        <f t="shared" si="590"/>
        <v xml:space="preserve">4-10-2012 21:51 </v>
      </c>
      <c r="P9429">
        <f t="shared" si="591"/>
        <v>0.99999999994179234</v>
      </c>
      <c r="Q9429">
        <v>57.9</v>
      </c>
      <c r="R9429">
        <v>0.71666666655801237</v>
      </c>
      <c r="S9429">
        <v>91.4</v>
      </c>
    </row>
    <row r="9430" spans="1:19" x14ac:dyDescent="0.25">
      <c r="A9430" t="s">
        <v>9461</v>
      </c>
      <c r="B9430">
        <v>69.099999999999994</v>
      </c>
      <c r="D9430" t="str">
        <f t="shared" si="588"/>
        <v xml:space="preserve">4-16-2011 18:51 </v>
      </c>
      <c r="E9430">
        <f t="shared" si="589"/>
        <v>0.99999999994179234</v>
      </c>
      <c r="F9430">
        <v>69.099999999999994</v>
      </c>
      <c r="K9430" t="s">
        <v>19036</v>
      </c>
      <c r="L9430">
        <v>62.6</v>
      </c>
      <c r="N9430" t="s">
        <v>19144</v>
      </c>
      <c r="O9430" t="str">
        <f t="shared" si="590"/>
        <v xml:space="preserve">4-10-2012 20:51 </v>
      </c>
      <c r="P9430">
        <f t="shared" si="591"/>
        <v>1.0000000001164153</v>
      </c>
      <c r="Q9430">
        <v>63</v>
      </c>
      <c r="R9430">
        <v>0.71666666673263535</v>
      </c>
      <c r="S9430">
        <v>91.4</v>
      </c>
    </row>
    <row r="9431" spans="1:19" x14ac:dyDescent="0.25">
      <c r="A9431" t="s">
        <v>9462</v>
      </c>
      <c r="B9431">
        <v>70</v>
      </c>
      <c r="D9431" t="str">
        <f t="shared" si="588"/>
        <v xml:space="preserve">4-16-2011 17:51 </v>
      </c>
      <c r="E9431">
        <f t="shared" si="589"/>
        <v>1.0000000001164153</v>
      </c>
      <c r="F9431">
        <v>70</v>
      </c>
      <c r="K9431" t="s">
        <v>19037</v>
      </c>
      <c r="L9431">
        <v>60.1</v>
      </c>
      <c r="N9431" t="s">
        <v>19145</v>
      </c>
      <c r="O9431" t="str">
        <f t="shared" si="590"/>
        <v xml:space="preserve">4-10-2012 19:51 </v>
      </c>
      <c r="P9431">
        <f t="shared" si="591"/>
        <v>0.99999999994179234</v>
      </c>
      <c r="Q9431">
        <v>66.900000000000006</v>
      </c>
      <c r="R9431">
        <v>0.99999999994179234</v>
      </c>
      <c r="S9431">
        <v>91.9</v>
      </c>
    </row>
    <row r="9432" spans="1:19" x14ac:dyDescent="0.25">
      <c r="A9432" t="s">
        <v>9463</v>
      </c>
      <c r="B9432">
        <v>68</v>
      </c>
      <c r="D9432" t="str">
        <f t="shared" si="588"/>
        <v xml:space="preserve">4-16-2011 16:51 </v>
      </c>
      <c r="E9432">
        <f t="shared" si="589"/>
        <v>0.68333333329064772</v>
      </c>
      <c r="F9432">
        <v>68</v>
      </c>
      <c r="K9432" t="s">
        <v>19038</v>
      </c>
      <c r="L9432">
        <v>57.9</v>
      </c>
      <c r="N9432" t="s">
        <v>19146</v>
      </c>
      <c r="O9432" t="str">
        <f t="shared" si="590"/>
        <v xml:space="preserve">4-10-2012 18:51 </v>
      </c>
      <c r="P9432">
        <f t="shared" si="591"/>
        <v>0.99999999994179234</v>
      </c>
      <c r="Q9432">
        <v>71.099999999999994</v>
      </c>
      <c r="R9432">
        <v>1.0000000001164153</v>
      </c>
      <c r="S9432">
        <v>91.9</v>
      </c>
    </row>
    <row r="9433" spans="1:19" x14ac:dyDescent="0.25">
      <c r="A9433" t="s">
        <v>9464</v>
      </c>
      <c r="B9433">
        <v>64.400000000000006</v>
      </c>
      <c r="D9433" t="str">
        <f t="shared" si="588"/>
        <v xml:space="preserve">4-16-2011 16:10 </v>
      </c>
      <c r="E9433">
        <f t="shared" si="589"/>
        <v>0.31666666665114462</v>
      </c>
      <c r="F9433">
        <v>64.400000000000006</v>
      </c>
      <c r="K9433" t="s">
        <v>19039</v>
      </c>
      <c r="L9433">
        <v>57.9</v>
      </c>
      <c r="N9433" t="s">
        <v>19147</v>
      </c>
      <c r="O9433" t="str">
        <f t="shared" si="590"/>
        <v xml:space="preserve">4-10-2012 17:51 </v>
      </c>
      <c r="P9433">
        <f t="shared" si="591"/>
        <v>1.0000000001164153</v>
      </c>
      <c r="Q9433">
        <v>73</v>
      </c>
      <c r="R9433">
        <v>0.99999999994179234</v>
      </c>
      <c r="S9433">
        <v>91.9</v>
      </c>
    </row>
    <row r="9434" spans="1:19" x14ac:dyDescent="0.25">
      <c r="A9434" t="s">
        <v>9465</v>
      </c>
      <c r="B9434">
        <v>69.099999999999994</v>
      </c>
      <c r="D9434" t="str">
        <f t="shared" si="588"/>
        <v xml:space="preserve">4-16-2011 15:51 </v>
      </c>
      <c r="E9434">
        <f t="shared" si="589"/>
        <v>0.19999999995343387</v>
      </c>
      <c r="F9434">
        <v>69.099999999999994</v>
      </c>
      <c r="K9434" t="s">
        <v>19040</v>
      </c>
      <c r="L9434">
        <v>59</v>
      </c>
      <c r="N9434" t="s">
        <v>19148</v>
      </c>
      <c r="O9434" t="str">
        <f t="shared" si="590"/>
        <v xml:space="preserve">4-10-2012 16:51 </v>
      </c>
      <c r="P9434">
        <f t="shared" si="591"/>
        <v>0.99999999994179234</v>
      </c>
      <c r="Q9434">
        <v>72</v>
      </c>
      <c r="R9434">
        <v>0.99999999994179234</v>
      </c>
      <c r="S9434">
        <v>91.9</v>
      </c>
    </row>
    <row r="9435" spans="1:19" x14ac:dyDescent="0.25">
      <c r="A9435" t="s">
        <v>9466</v>
      </c>
      <c r="B9435">
        <v>69.8</v>
      </c>
      <c r="D9435" t="str">
        <f t="shared" si="588"/>
        <v xml:space="preserve">4-16-2011 15:39 </v>
      </c>
      <c r="E9435">
        <f t="shared" si="589"/>
        <v>0.79999999998835847</v>
      </c>
      <c r="F9435">
        <v>69.8</v>
      </c>
      <c r="K9435" t="s">
        <v>19041</v>
      </c>
      <c r="L9435">
        <v>61</v>
      </c>
      <c r="N9435" t="s">
        <v>19149</v>
      </c>
      <c r="O9435" t="str">
        <f t="shared" si="590"/>
        <v xml:space="preserve">4-10-2012 15:51 </v>
      </c>
      <c r="P9435">
        <f t="shared" si="591"/>
        <v>0.99999999994179234</v>
      </c>
      <c r="Q9435">
        <v>71.099999999999994</v>
      </c>
      <c r="R9435">
        <v>0.99999999994179234</v>
      </c>
      <c r="S9435">
        <v>91.9</v>
      </c>
    </row>
    <row r="9436" spans="1:19" x14ac:dyDescent="0.25">
      <c r="A9436" t="s">
        <v>9467</v>
      </c>
      <c r="B9436">
        <v>73.900000000000006</v>
      </c>
      <c r="D9436" t="str">
        <f t="shared" si="588"/>
        <v xml:space="preserve">4-16-2011 14:51 </v>
      </c>
      <c r="E9436">
        <f t="shared" si="589"/>
        <v>1.0000000001164153</v>
      </c>
      <c r="F9436">
        <v>73.900000000000006</v>
      </c>
      <c r="K9436" t="s">
        <v>19042</v>
      </c>
      <c r="L9436">
        <v>62.1</v>
      </c>
      <c r="N9436" t="s">
        <v>19150</v>
      </c>
      <c r="O9436" t="str">
        <f t="shared" si="590"/>
        <v xml:space="preserve">4-10-2012 14:51 </v>
      </c>
      <c r="P9436">
        <f t="shared" si="591"/>
        <v>1.0000000001164153</v>
      </c>
      <c r="Q9436">
        <v>73</v>
      </c>
      <c r="R9436">
        <v>0.99999999994179234</v>
      </c>
      <c r="S9436">
        <v>91.9</v>
      </c>
    </row>
    <row r="9437" spans="1:19" x14ac:dyDescent="0.25">
      <c r="A9437" t="s">
        <v>9468</v>
      </c>
      <c r="B9437">
        <v>73.900000000000006</v>
      </c>
      <c r="D9437" t="str">
        <f t="shared" si="588"/>
        <v xml:space="preserve">4-16-2011 13:51 </v>
      </c>
      <c r="E9437">
        <f t="shared" si="589"/>
        <v>0.99999999994179234</v>
      </c>
      <c r="F9437">
        <v>73.900000000000006</v>
      </c>
      <c r="K9437" t="s">
        <v>19043</v>
      </c>
      <c r="L9437">
        <v>62.1</v>
      </c>
      <c r="N9437" t="s">
        <v>19151</v>
      </c>
      <c r="O9437" t="str">
        <f t="shared" si="590"/>
        <v xml:space="preserve">4-10-2012 13:51 </v>
      </c>
      <c r="P9437">
        <f t="shared" si="591"/>
        <v>0.99999999994179234</v>
      </c>
      <c r="Q9437">
        <v>71.099999999999994</v>
      </c>
      <c r="R9437">
        <v>1.0000000001164153</v>
      </c>
      <c r="S9437">
        <v>91.9</v>
      </c>
    </row>
    <row r="9438" spans="1:19" x14ac:dyDescent="0.25">
      <c r="A9438" t="s">
        <v>9469</v>
      </c>
      <c r="B9438">
        <v>71.099999999999994</v>
      </c>
      <c r="D9438" t="str">
        <f t="shared" si="588"/>
        <v xml:space="preserve">4-16-2011 12:51 </v>
      </c>
      <c r="E9438">
        <f t="shared" si="589"/>
        <v>0.99999999994179234</v>
      </c>
      <c r="F9438">
        <v>71.099999999999994</v>
      </c>
      <c r="K9438" t="s">
        <v>19044</v>
      </c>
      <c r="L9438">
        <v>62.1</v>
      </c>
      <c r="N9438" t="s">
        <v>19152</v>
      </c>
      <c r="O9438" t="str">
        <f t="shared" si="590"/>
        <v xml:space="preserve">4-10-2012 12:51 </v>
      </c>
      <c r="P9438">
        <f t="shared" si="591"/>
        <v>0.99999999994179234</v>
      </c>
      <c r="Q9438">
        <v>71.099999999999994</v>
      </c>
      <c r="R9438">
        <v>1.0000000001164153</v>
      </c>
      <c r="S9438">
        <v>91.9</v>
      </c>
    </row>
    <row r="9439" spans="1:19" x14ac:dyDescent="0.25">
      <c r="A9439" t="s">
        <v>9470</v>
      </c>
      <c r="B9439">
        <v>69.099999999999994</v>
      </c>
      <c r="D9439" t="str">
        <f t="shared" si="588"/>
        <v xml:space="preserve">4-16-2011 11:51 </v>
      </c>
      <c r="E9439">
        <f t="shared" si="589"/>
        <v>1.0000000001164153</v>
      </c>
      <c r="F9439">
        <v>69.099999999999994</v>
      </c>
      <c r="K9439" t="s">
        <v>19045</v>
      </c>
      <c r="L9439">
        <v>64</v>
      </c>
      <c r="N9439" t="s">
        <v>19153</v>
      </c>
      <c r="O9439" t="str">
        <f t="shared" si="590"/>
        <v xml:space="preserve">4-10-2012 11:51 </v>
      </c>
      <c r="P9439">
        <f t="shared" si="591"/>
        <v>1.0000000001164153</v>
      </c>
      <c r="Q9439">
        <v>70</v>
      </c>
      <c r="R9439">
        <v>0.99999999994179234</v>
      </c>
      <c r="S9439">
        <v>91.9</v>
      </c>
    </row>
    <row r="9440" spans="1:19" x14ac:dyDescent="0.25">
      <c r="A9440" t="s">
        <v>9471</v>
      </c>
      <c r="B9440">
        <v>66</v>
      </c>
      <c r="D9440" t="str">
        <f t="shared" si="588"/>
        <v xml:space="preserve">4-16-2011 10:51 </v>
      </c>
      <c r="E9440">
        <f t="shared" si="589"/>
        <v>0.99999999994179234</v>
      </c>
      <c r="F9440">
        <v>66</v>
      </c>
      <c r="K9440" t="s">
        <v>19046</v>
      </c>
      <c r="L9440">
        <v>64.900000000000006</v>
      </c>
      <c r="N9440" t="s">
        <v>19154</v>
      </c>
      <c r="O9440" t="str">
        <f t="shared" si="590"/>
        <v xml:space="preserve">4-10-2012 10:51 </v>
      </c>
      <c r="P9440">
        <f t="shared" si="591"/>
        <v>0.99999999994179234</v>
      </c>
      <c r="Q9440">
        <v>66</v>
      </c>
      <c r="R9440">
        <v>0.99999999994179234</v>
      </c>
      <c r="S9440">
        <v>91.9</v>
      </c>
    </row>
    <row r="9441" spans="1:19" x14ac:dyDescent="0.25">
      <c r="A9441" t="s">
        <v>9472</v>
      </c>
      <c r="B9441">
        <v>64.900000000000006</v>
      </c>
      <c r="D9441" t="str">
        <f t="shared" si="588"/>
        <v xml:space="preserve">4-16-2011 9:51 </v>
      </c>
      <c r="E9441">
        <f t="shared" si="589"/>
        <v>0.99999999994179234</v>
      </c>
      <c r="F9441">
        <v>64.900000000000006</v>
      </c>
      <c r="K9441" t="s">
        <v>19047</v>
      </c>
      <c r="L9441">
        <v>66</v>
      </c>
      <c r="N9441" t="s">
        <v>19155</v>
      </c>
      <c r="O9441" t="str">
        <f t="shared" si="590"/>
        <v xml:space="preserve">4-10-2012 9:51 </v>
      </c>
      <c r="P9441">
        <f t="shared" si="591"/>
        <v>0.99999999994179234</v>
      </c>
      <c r="Q9441">
        <v>61</v>
      </c>
      <c r="R9441">
        <v>0.99999999994179234</v>
      </c>
      <c r="S9441">
        <v>91.9</v>
      </c>
    </row>
    <row r="9442" spans="1:19" x14ac:dyDescent="0.25">
      <c r="A9442" t="s">
        <v>9473</v>
      </c>
      <c r="B9442">
        <v>64</v>
      </c>
      <c r="D9442" t="str">
        <f t="shared" si="588"/>
        <v xml:space="preserve">4-16-2011 8:51 </v>
      </c>
      <c r="E9442">
        <f t="shared" si="589"/>
        <v>1.0000000001164153</v>
      </c>
      <c r="F9442">
        <v>64</v>
      </c>
      <c r="K9442" t="s">
        <v>19048</v>
      </c>
      <c r="L9442">
        <v>64.900000000000006</v>
      </c>
      <c r="N9442" t="s">
        <v>19156</v>
      </c>
      <c r="O9442" t="str">
        <f t="shared" si="590"/>
        <v xml:space="preserve">4-10-2012 8:51 </v>
      </c>
      <c r="P9442">
        <f t="shared" si="591"/>
        <v>1.0000000001164153</v>
      </c>
      <c r="Q9442">
        <v>54</v>
      </c>
      <c r="R9442">
        <v>1.0000000001164153</v>
      </c>
      <c r="S9442">
        <v>91.9</v>
      </c>
    </row>
    <row r="9443" spans="1:19" x14ac:dyDescent="0.25">
      <c r="A9443" t="s">
        <v>9474</v>
      </c>
      <c r="B9443">
        <v>63</v>
      </c>
      <c r="D9443" t="str">
        <f t="shared" si="588"/>
        <v xml:space="preserve">4-16-2011 7:51 </v>
      </c>
      <c r="E9443">
        <f t="shared" si="589"/>
        <v>0.99999999994179234</v>
      </c>
      <c r="F9443">
        <v>63</v>
      </c>
      <c r="K9443" t="s">
        <v>19049</v>
      </c>
      <c r="L9443">
        <v>66</v>
      </c>
      <c r="N9443" t="s">
        <v>19157</v>
      </c>
      <c r="O9443" t="str">
        <f t="shared" si="590"/>
        <v xml:space="preserve">4-10-2012 7:51 </v>
      </c>
      <c r="P9443">
        <f t="shared" si="591"/>
        <v>0.99999999994179234</v>
      </c>
      <c r="Q9443">
        <v>48.9</v>
      </c>
      <c r="R9443">
        <v>0.99999999994179234</v>
      </c>
      <c r="S9443">
        <v>91.9</v>
      </c>
    </row>
    <row r="9444" spans="1:19" x14ac:dyDescent="0.25">
      <c r="A9444" t="s">
        <v>9475</v>
      </c>
      <c r="B9444">
        <v>61</v>
      </c>
      <c r="D9444" t="str">
        <f t="shared" si="588"/>
        <v xml:space="preserve">4-16-2011 6:51 </v>
      </c>
      <c r="E9444">
        <f t="shared" si="589"/>
        <v>0.99999999994179234</v>
      </c>
      <c r="F9444">
        <v>61</v>
      </c>
      <c r="K9444" t="s">
        <v>19050</v>
      </c>
      <c r="L9444">
        <v>72</v>
      </c>
      <c r="N9444" t="s">
        <v>32</v>
      </c>
      <c r="O9444" t="str">
        <f t="shared" si="590"/>
        <v xml:space="preserve">4-10-2012 6:51 </v>
      </c>
      <c r="P9444">
        <f t="shared" si="591"/>
        <v>0.99999999994179234</v>
      </c>
      <c r="Q9444">
        <v>48</v>
      </c>
      <c r="R9444">
        <v>1.0000000001164153</v>
      </c>
      <c r="S9444">
        <v>91.9</v>
      </c>
    </row>
    <row r="9445" spans="1:19" x14ac:dyDescent="0.25">
      <c r="A9445" t="s">
        <v>9476</v>
      </c>
      <c r="B9445">
        <v>61</v>
      </c>
      <c r="D9445" t="str">
        <f t="shared" si="588"/>
        <v xml:space="preserve">4-16-2011 5:51 </v>
      </c>
      <c r="E9445">
        <f t="shared" si="589"/>
        <v>1.0000000001164153</v>
      </c>
      <c r="F9445">
        <v>61</v>
      </c>
      <c r="K9445" t="s">
        <v>19051</v>
      </c>
      <c r="L9445">
        <v>75</v>
      </c>
      <c r="N9445" t="s">
        <v>33</v>
      </c>
      <c r="O9445" t="str">
        <f t="shared" si="590"/>
        <v xml:space="preserve">4-10-2012 5:51 </v>
      </c>
      <c r="P9445">
        <f t="shared" si="591"/>
        <v>1.0000000001164153</v>
      </c>
      <c r="Q9445">
        <v>46.9</v>
      </c>
      <c r="R9445">
        <v>0.99999999994179234</v>
      </c>
      <c r="S9445">
        <v>91.9</v>
      </c>
    </row>
    <row r="9446" spans="1:19" x14ac:dyDescent="0.25">
      <c r="A9446" t="s">
        <v>9477</v>
      </c>
      <c r="B9446">
        <v>60.1</v>
      </c>
      <c r="D9446" t="str">
        <f t="shared" si="588"/>
        <v xml:space="preserve">4-16-2011 4:51 </v>
      </c>
      <c r="E9446">
        <f t="shared" si="589"/>
        <v>0.99999999994179234</v>
      </c>
      <c r="F9446">
        <v>60.1</v>
      </c>
      <c r="K9446" t="s">
        <v>19052</v>
      </c>
      <c r="L9446">
        <v>75.900000000000006</v>
      </c>
      <c r="N9446" t="s">
        <v>34</v>
      </c>
      <c r="O9446" t="str">
        <f t="shared" si="590"/>
        <v xml:space="preserve">4-10-2012 4:51 </v>
      </c>
      <c r="P9446">
        <f t="shared" si="591"/>
        <v>0.99999999994179234</v>
      </c>
      <c r="Q9446">
        <v>55</v>
      </c>
      <c r="R9446">
        <v>0.99999999994179234</v>
      </c>
      <c r="S9446">
        <v>91.9</v>
      </c>
    </row>
    <row r="9447" spans="1:19" x14ac:dyDescent="0.25">
      <c r="A9447" t="s">
        <v>9478</v>
      </c>
      <c r="B9447">
        <v>60.1</v>
      </c>
      <c r="D9447" t="str">
        <f t="shared" si="588"/>
        <v xml:space="preserve">4-16-2011 3:51 </v>
      </c>
      <c r="E9447">
        <f t="shared" si="589"/>
        <v>0.99999999994179234</v>
      </c>
      <c r="F9447">
        <v>60.1</v>
      </c>
      <c r="K9447" t="s">
        <v>19053</v>
      </c>
      <c r="L9447">
        <v>75</v>
      </c>
      <c r="N9447" t="s">
        <v>35</v>
      </c>
      <c r="O9447" t="str">
        <f t="shared" si="590"/>
        <v xml:space="preserve">4-10-2012 3:51 </v>
      </c>
      <c r="P9447">
        <f t="shared" si="591"/>
        <v>0.99999999994179234</v>
      </c>
      <c r="Q9447">
        <v>54</v>
      </c>
      <c r="R9447">
        <v>0.99999999994179234</v>
      </c>
      <c r="S9447">
        <v>91.9</v>
      </c>
    </row>
    <row r="9448" spans="1:19" x14ac:dyDescent="0.25">
      <c r="A9448" t="s">
        <v>9479</v>
      </c>
      <c r="B9448">
        <v>60.1</v>
      </c>
      <c r="D9448" t="str">
        <f t="shared" si="588"/>
        <v xml:space="preserve">4-16-2011 2:51 </v>
      </c>
      <c r="E9448">
        <f t="shared" si="589"/>
        <v>1.0000000001164153</v>
      </c>
      <c r="F9448">
        <v>60.1</v>
      </c>
      <c r="K9448" t="s">
        <v>19054</v>
      </c>
      <c r="L9448">
        <v>73.900000000000006</v>
      </c>
      <c r="N9448" t="s">
        <v>36</v>
      </c>
      <c r="O9448" t="str">
        <f t="shared" si="590"/>
        <v xml:space="preserve">4-10-2012 2:51 </v>
      </c>
      <c r="P9448">
        <f t="shared" si="591"/>
        <v>1.0000000001164153</v>
      </c>
      <c r="Q9448">
        <v>55.9</v>
      </c>
      <c r="R9448">
        <v>0.99999999994179234</v>
      </c>
      <c r="S9448">
        <v>91.9</v>
      </c>
    </row>
    <row r="9449" spans="1:19" x14ac:dyDescent="0.25">
      <c r="A9449" t="s">
        <v>9480</v>
      </c>
      <c r="B9449">
        <v>61</v>
      </c>
      <c r="D9449" t="str">
        <f t="shared" si="588"/>
        <v xml:space="preserve">4-16-2011 1:51 </v>
      </c>
      <c r="E9449">
        <f t="shared" si="589"/>
        <v>0.99999999994179234</v>
      </c>
      <c r="F9449">
        <v>61</v>
      </c>
      <c r="K9449" t="s">
        <v>19055</v>
      </c>
      <c r="L9449">
        <v>73</v>
      </c>
      <c r="N9449" t="s">
        <v>37</v>
      </c>
      <c r="O9449" t="str">
        <f t="shared" si="590"/>
        <v xml:space="preserve">4-10-2012 1:51 </v>
      </c>
      <c r="P9449">
        <f t="shared" si="591"/>
        <v>0.99999999994179234</v>
      </c>
      <c r="Q9449">
        <v>55</v>
      </c>
      <c r="R9449">
        <v>0.99999999994179234</v>
      </c>
      <c r="S9449">
        <v>91.9</v>
      </c>
    </row>
    <row r="9450" spans="1:19" x14ac:dyDescent="0.25">
      <c r="A9450" t="s">
        <v>9481</v>
      </c>
      <c r="B9450">
        <v>62.1</v>
      </c>
      <c r="D9450" t="str">
        <f t="shared" si="588"/>
        <v xml:space="preserve">4-16-2011 0:51 </v>
      </c>
      <c r="E9450">
        <f t="shared" si="589"/>
        <v>0.99999999994179234</v>
      </c>
      <c r="F9450">
        <v>62.1</v>
      </c>
      <c r="K9450" t="s">
        <v>19056</v>
      </c>
      <c r="L9450">
        <v>72</v>
      </c>
      <c r="N9450" t="s">
        <v>38</v>
      </c>
      <c r="O9450" t="str">
        <f t="shared" si="590"/>
        <v xml:space="preserve">4-10-2012 0:51 </v>
      </c>
      <c r="P9450">
        <f t="shared" si="591"/>
        <v>0.99999999994179234</v>
      </c>
      <c r="Q9450">
        <v>57.9</v>
      </c>
      <c r="R9450">
        <v>1.0000000001164153</v>
      </c>
      <c r="S9450">
        <v>91.9</v>
      </c>
    </row>
    <row r="9451" spans="1:19" x14ac:dyDescent="0.25">
      <c r="A9451" t="s">
        <v>9482</v>
      </c>
      <c r="B9451">
        <v>63</v>
      </c>
      <c r="D9451" t="str">
        <f t="shared" si="588"/>
        <v xml:space="preserve">4-15-2011 23:51 </v>
      </c>
      <c r="E9451">
        <f t="shared" si="589"/>
        <v>1.0000000001164153</v>
      </c>
      <c r="F9451">
        <v>63</v>
      </c>
      <c r="K9451" t="s">
        <v>19057</v>
      </c>
      <c r="L9451">
        <v>69.099999999999994</v>
      </c>
      <c r="N9451" t="s">
        <v>39</v>
      </c>
      <c r="O9451" t="str">
        <f t="shared" si="590"/>
        <v xml:space="preserve">4-9-2012 23:51 </v>
      </c>
      <c r="P9451">
        <f t="shared" si="591"/>
        <v>1.0000000001164153</v>
      </c>
      <c r="Q9451">
        <v>59</v>
      </c>
      <c r="R9451">
        <v>0.99999999994179234</v>
      </c>
      <c r="S9451">
        <v>91.9</v>
      </c>
    </row>
    <row r="9452" spans="1:19" x14ac:dyDescent="0.25">
      <c r="A9452" t="s">
        <v>9483</v>
      </c>
      <c r="B9452">
        <v>64</v>
      </c>
      <c r="D9452" t="str">
        <f t="shared" si="588"/>
        <v xml:space="preserve">4-15-2011 22:51 </v>
      </c>
      <c r="E9452">
        <f t="shared" si="589"/>
        <v>0.99999999994179234</v>
      </c>
      <c r="F9452">
        <v>64</v>
      </c>
      <c r="K9452" t="s">
        <v>19058</v>
      </c>
      <c r="L9452">
        <v>66</v>
      </c>
      <c r="N9452" t="s">
        <v>40</v>
      </c>
      <c r="O9452" t="str">
        <f t="shared" si="590"/>
        <v xml:space="preserve">4-9-2012 22:51 </v>
      </c>
      <c r="P9452">
        <f t="shared" si="591"/>
        <v>0.99999999994179234</v>
      </c>
      <c r="Q9452">
        <v>57.9</v>
      </c>
      <c r="R9452">
        <v>1.0000000001164153</v>
      </c>
      <c r="S9452">
        <v>91.9</v>
      </c>
    </row>
    <row r="9453" spans="1:19" x14ac:dyDescent="0.25">
      <c r="A9453" t="s">
        <v>9484</v>
      </c>
      <c r="B9453">
        <v>66</v>
      </c>
      <c r="D9453" t="str">
        <f t="shared" si="588"/>
        <v xml:space="preserve">4-15-2011 21:51 </v>
      </c>
      <c r="E9453">
        <f t="shared" si="589"/>
        <v>0.99999999994179234</v>
      </c>
      <c r="F9453">
        <v>66</v>
      </c>
      <c r="K9453" t="s">
        <v>19059</v>
      </c>
      <c r="L9453">
        <v>61</v>
      </c>
      <c r="N9453" t="s">
        <v>41</v>
      </c>
      <c r="O9453" t="str">
        <f t="shared" si="590"/>
        <v xml:space="preserve">4-9-2012 21:51 </v>
      </c>
      <c r="P9453">
        <f t="shared" si="591"/>
        <v>0.99999999994179234</v>
      </c>
      <c r="Q9453">
        <v>57.9</v>
      </c>
      <c r="R9453">
        <v>0.99999999994179234</v>
      </c>
      <c r="S9453">
        <v>91.9</v>
      </c>
    </row>
    <row r="9454" spans="1:19" x14ac:dyDescent="0.25">
      <c r="A9454" t="s">
        <v>9485</v>
      </c>
      <c r="B9454">
        <v>66.900000000000006</v>
      </c>
      <c r="D9454" t="str">
        <f t="shared" si="588"/>
        <v xml:space="preserve">4-15-2011 20:51 </v>
      </c>
      <c r="E9454">
        <f t="shared" si="589"/>
        <v>1.0000000001164153</v>
      </c>
      <c r="F9454">
        <v>66.900000000000006</v>
      </c>
      <c r="K9454" t="s">
        <v>19060</v>
      </c>
      <c r="L9454">
        <v>55.9</v>
      </c>
      <c r="N9454" t="s">
        <v>42</v>
      </c>
      <c r="O9454" t="str">
        <f t="shared" si="590"/>
        <v xml:space="preserve">4-9-2012 20:51 </v>
      </c>
      <c r="P9454">
        <f t="shared" si="591"/>
        <v>1.0000000001164153</v>
      </c>
      <c r="Q9454">
        <v>60.1</v>
      </c>
      <c r="R9454">
        <v>0.99999999994179234</v>
      </c>
      <c r="S9454">
        <v>91.9</v>
      </c>
    </row>
    <row r="9455" spans="1:19" x14ac:dyDescent="0.25">
      <c r="A9455" t="s">
        <v>9486</v>
      </c>
      <c r="B9455">
        <v>69.099999999999994</v>
      </c>
      <c r="D9455" t="str">
        <f t="shared" si="588"/>
        <v xml:space="preserve">4-15-2011 19:51 </v>
      </c>
      <c r="E9455">
        <f t="shared" si="589"/>
        <v>0.99999999994179234</v>
      </c>
      <c r="F9455">
        <v>69.099999999999994</v>
      </c>
      <c r="K9455" t="s">
        <v>19061</v>
      </c>
      <c r="L9455">
        <v>50</v>
      </c>
      <c r="N9455" t="s">
        <v>43</v>
      </c>
      <c r="O9455" t="str">
        <f t="shared" si="590"/>
        <v xml:space="preserve">4-9-2012 19:51 </v>
      </c>
      <c r="P9455">
        <f t="shared" si="591"/>
        <v>0.99999999994179234</v>
      </c>
      <c r="Q9455">
        <v>63</v>
      </c>
      <c r="R9455">
        <v>1.0000000001164153</v>
      </c>
      <c r="S9455">
        <v>91.9</v>
      </c>
    </row>
    <row r="9456" spans="1:19" x14ac:dyDescent="0.25">
      <c r="A9456" t="s">
        <v>9487</v>
      </c>
      <c r="B9456">
        <v>70</v>
      </c>
      <c r="D9456" t="str">
        <f t="shared" si="588"/>
        <v xml:space="preserve">4-15-2011 18:51 </v>
      </c>
      <c r="E9456">
        <f t="shared" si="589"/>
        <v>0.99999999994179234</v>
      </c>
      <c r="F9456">
        <v>70</v>
      </c>
      <c r="K9456" t="s">
        <v>19062</v>
      </c>
      <c r="L9456">
        <v>46</v>
      </c>
      <c r="N9456" t="s">
        <v>44</v>
      </c>
      <c r="O9456" t="str">
        <f t="shared" si="590"/>
        <v xml:space="preserve">4-9-2012 18:51 </v>
      </c>
      <c r="P9456">
        <f t="shared" si="591"/>
        <v>0.99999999994179234</v>
      </c>
      <c r="Q9456">
        <v>70</v>
      </c>
      <c r="R9456">
        <v>0.99999999994179234</v>
      </c>
      <c r="S9456">
        <v>91.9</v>
      </c>
    </row>
    <row r="9457" spans="1:19" x14ac:dyDescent="0.25">
      <c r="A9457" t="s">
        <v>9488</v>
      </c>
      <c r="B9457">
        <v>73</v>
      </c>
      <c r="D9457" t="str">
        <f t="shared" si="588"/>
        <v xml:space="preserve">4-15-2011 17:51 </v>
      </c>
      <c r="E9457">
        <f t="shared" si="589"/>
        <v>1.0000000001164153</v>
      </c>
      <c r="F9457">
        <v>73</v>
      </c>
      <c r="K9457" t="s">
        <v>19063</v>
      </c>
      <c r="L9457">
        <v>43</v>
      </c>
      <c r="N9457" t="s">
        <v>45</v>
      </c>
      <c r="O9457" t="str">
        <f t="shared" si="590"/>
        <v xml:space="preserve">4-9-2012 17:51 </v>
      </c>
      <c r="P9457">
        <f t="shared" si="591"/>
        <v>1.0000000001164153</v>
      </c>
      <c r="Q9457">
        <v>72</v>
      </c>
      <c r="R9457">
        <v>1.0000000001164153</v>
      </c>
      <c r="S9457">
        <v>91.9</v>
      </c>
    </row>
    <row r="9458" spans="1:19" x14ac:dyDescent="0.25">
      <c r="A9458" t="s">
        <v>9489</v>
      </c>
      <c r="B9458">
        <v>73.900000000000006</v>
      </c>
      <c r="D9458" t="str">
        <f t="shared" si="588"/>
        <v xml:space="preserve">4-15-2011 16:51 </v>
      </c>
      <c r="E9458">
        <f t="shared" si="589"/>
        <v>0.99999999994179234</v>
      </c>
      <c r="F9458">
        <v>73.900000000000006</v>
      </c>
      <c r="K9458" t="s">
        <v>19064</v>
      </c>
      <c r="L9458">
        <v>45</v>
      </c>
      <c r="N9458" t="s">
        <v>46</v>
      </c>
      <c r="O9458" t="str">
        <f t="shared" si="590"/>
        <v xml:space="preserve">4-9-2012 16:51 </v>
      </c>
      <c r="P9458">
        <f t="shared" si="591"/>
        <v>0.99999999994179234</v>
      </c>
      <c r="Q9458">
        <v>72</v>
      </c>
      <c r="R9458">
        <v>0.99999999994179234</v>
      </c>
      <c r="S9458">
        <v>93</v>
      </c>
    </row>
    <row r="9459" spans="1:19" x14ac:dyDescent="0.25">
      <c r="A9459" t="s">
        <v>9490</v>
      </c>
      <c r="B9459">
        <v>75</v>
      </c>
      <c r="D9459" t="str">
        <f t="shared" si="588"/>
        <v xml:space="preserve">4-15-2011 15:51 </v>
      </c>
      <c r="E9459">
        <f t="shared" si="589"/>
        <v>0.99999999994179234</v>
      </c>
      <c r="F9459">
        <v>75</v>
      </c>
      <c r="K9459" t="s">
        <v>19065</v>
      </c>
      <c r="L9459">
        <v>45</v>
      </c>
      <c r="N9459" t="s">
        <v>47</v>
      </c>
      <c r="O9459" t="str">
        <f t="shared" si="590"/>
        <v xml:space="preserve">4-9-2012 15:51 </v>
      </c>
      <c r="P9459">
        <f t="shared" si="591"/>
        <v>0.99999999994179234</v>
      </c>
      <c r="Q9459">
        <v>73</v>
      </c>
      <c r="R9459">
        <v>0.99999999994179234</v>
      </c>
      <c r="S9459">
        <v>93</v>
      </c>
    </row>
    <row r="9460" spans="1:19" x14ac:dyDescent="0.25">
      <c r="A9460" t="s">
        <v>9491</v>
      </c>
      <c r="B9460">
        <v>73.900000000000006</v>
      </c>
      <c r="D9460" t="str">
        <f t="shared" si="588"/>
        <v xml:space="preserve">4-15-2011 14:51 </v>
      </c>
      <c r="E9460">
        <f t="shared" si="589"/>
        <v>1.0000000001164153</v>
      </c>
      <c r="F9460">
        <v>73.900000000000006</v>
      </c>
      <c r="K9460" t="s">
        <v>19066</v>
      </c>
      <c r="L9460">
        <v>44.1</v>
      </c>
      <c r="N9460" t="s">
        <v>48</v>
      </c>
      <c r="O9460" t="str">
        <f t="shared" si="590"/>
        <v xml:space="preserve">4-9-2012 14:51 </v>
      </c>
      <c r="P9460">
        <f t="shared" si="591"/>
        <v>1.0000000001164153</v>
      </c>
      <c r="Q9460">
        <v>72</v>
      </c>
      <c r="R9460">
        <v>1.0000000001164153</v>
      </c>
      <c r="S9460">
        <v>93</v>
      </c>
    </row>
    <row r="9461" spans="1:19" x14ac:dyDescent="0.25">
      <c r="A9461" t="s">
        <v>9492</v>
      </c>
      <c r="B9461">
        <v>73</v>
      </c>
      <c r="D9461" t="str">
        <f t="shared" si="588"/>
        <v xml:space="preserve">4-15-2011 13:51 </v>
      </c>
      <c r="E9461">
        <f t="shared" si="589"/>
        <v>0.99999999994179234</v>
      </c>
      <c r="F9461">
        <v>73</v>
      </c>
      <c r="K9461" t="s">
        <v>19067</v>
      </c>
      <c r="L9461">
        <v>46.9</v>
      </c>
      <c r="N9461" t="s">
        <v>49</v>
      </c>
      <c r="O9461" t="str">
        <f t="shared" si="590"/>
        <v xml:space="preserve">4-9-2012 13:51 </v>
      </c>
      <c r="P9461">
        <f t="shared" si="591"/>
        <v>0.99999999994179234</v>
      </c>
      <c r="Q9461">
        <v>71.099999999999994</v>
      </c>
      <c r="R9461">
        <v>1.0000000001164153</v>
      </c>
      <c r="S9461">
        <v>93</v>
      </c>
    </row>
    <row r="9462" spans="1:19" x14ac:dyDescent="0.25">
      <c r="A9462" t="s">
        <v>9493</v>
      </c>
      <c r="B9462">
        <v>70</v>
      </c>
      <c r="D9462" t="str">
        <f t="shared" si="588"/>
        <v xml:space="preserve">4-15-2011 12:51 </v>
      </c>
      <c r="E9462">
        <f t="shared" si="589"/>
        <v>0.99999999994179234</v>
      </c>
      <c r="F9462">
        <v>70</v>
      </c>
      <c r="K9462" t="s">
        <v>19068</v>
      </c>
      <c r="L9462">
        <v>46</v>
      </c>
      <c r="N9462" t="s">
        <v>50</v>
      </c>
      <c r="O9462" t="str">
        <f t="shared" si="590"/>
        <v xml:space="preserve">4-9-2012 12:51 </v>
      </c>
      <c r="P9462">
        <f t="shared" si="591"/>
        <v>0.99999999994179234</v>
      </c>
      <c r="Q9462">
        <v>70</v>
      </c>
      <c r="R9462">
        <v>0.99999999994179234</v>
      </c>
      <c r="S9462">
        <v>93</v>
      </c>
    </row>
    <row r="9463" spans="1:19" x14ac:dyDescent="0.25">
      <c r="A9463" t="s">
        <v>9494</v>
      </c>
      <c r="B9463">
        <v>70</v>
      </c>
      <c r="D9463" t="str">
        <f t="shared" si="588"/>
        <v xml:space="preserve">4-15-2011 11:51 </v>
      </c>
      <c r="E9463">
        <f t="shared" si="589"/>
        <v>1.0000000001164153</v>
      </c>
      <c r="F9463">
        <v>70</v>
      </c>
      <c r="K9463" t="s">
        <v>19069</v>
      </c>
      <c r="L9463">
        <v>46.9</v>
      </c>
      <c r="N9463" t="s">
        <v>51</v>
      </c>
      <c r="O9463" t="str">
        <f t="shared" si="590"/>
        <v xml:space="preserve">4-9-2012 11:51 </v>
      </c>
      <c r="P9463">
        <f t="shared" si="591"/>
        <v>1.0000000001164153</v>
      </c>
      <c r="Q9463">
        <v>66.900000000000006</v>
      </c>
      <c r="R9463">
        <v>0.99999999994179234</v>
      </c>
      <c r="S9463">
        <v>93</v>
      </c>
    </row>
    <row r="9464" spans="1:19" x14ac:dyDescent="0.25">
      <c r="A9464" t="s">
        <v>9495</v>
      </c>
      <c r="B9464">
        <v>66.900000000000006</v>
      </c>
      <c r="D9464" t="str">
        <f t="shared" si="588"/>
        <v xml:space="preserve">4-15-2011 10:51 </v>
      </c>
      <c r="E9464">
        <f t="shared" si="589"/>
        <v>0.99999999994179234</v>
      </c>
      <c r="F9464">
        <v>66.900000000000006</v>
      </c>
      <c r="K9464" t="s">
        <v>19070</v>
      </c>
      <c r="L9464">
        <v>48</v>
      </c>
      <c r="N9464" t="s">
        <v>52</v>
      </c>
      <c r="O9464" t="str">
        <f t="shared" si="590"/>
        <v xml:space="preserve">4-9-2012 10:51 </v>
      </c>
      <c r="P9464">
        <f t="shared" si="591"/>
        <v>0.99999999994179234</v>
      </c>
      <c r="Q9464">
        <v>64</v>
      </c>
      <c r="R9464">
        <v>0.99999999994179234</v>
      </c>
      <c r="S9464">
        <v>93</v>
      </c>
    </row>
    <row r="9465" spans="1:19" x14ac:dyDescent="0.25">
      <c r="A9465" t="s">
        <v>9496</v>
      </c>
      <c r="B9465">
        <v>63</v>
      </c>
      <c r="D9465" t="str">
        <f t="shared" si="588"/>
        <v xml:space="preserve">4-15-2011 9:51 </v>
      </c>
      <c r="E9465">
        <f t="shared" si="589"/>
        <v>0.99999999994179234</v>
      </c>
      <c r="F9465">
        <v>63</v>
      </c>
      <c r="K9465" t="s">
        <v>19071</v>
      </c>
      <c r="L9465">
        <v>50</v>
      </c>
      <c r="N9465" t="s">
        <v>53</v>
      </c>
      <c r="O9465" t="str">
        <f t="shared" si="590"/>
        <v xml:space="preserve">4-9-2012 9:51 </v>
      </c>
      <c r="P9465">
        <f t="shared" si="591"/>
        <v>0.99999999994179234</v>
      </c>
      <c r="Q9465">
        <v>61</v>
      </c>
      <c r="R9465">
        <v>1.0000000001164153</v>
      </c>
      <c r="S9465">
        <v>93</v>
      </c>
    </row>
    <row r="9466" spans="1:19" x14ac:dyDescent="0.25">
      <c r="A9466" t="s">
        <v>9497</v>
      </c>
      <c r="B9466">
        <v>59</v>
      </c>
      <c r="D9466" t="str">
        <f t="shared" si="588"/>
        <v xml:space="preserve">4-15-2011 8:51 </v>
      </c>
      <c r="E9466">
        <f t="shared" si="589"/>
        <v>1.0000000001164153</v>
      </c>
      <c r="F9466">
        <v>59</v>
      </c>
      <c r="K9466" t="s">
        <v>19072</v>
      </c>
      <c r="L9466">
        <v>54</v>
      </c>
      <c r="N9466" t="s">
        <v>54</v>
      </c>
      <c r="O9466" t="str">
        <f t="shared" si="590"/>
        <v xml:space="preserve">4-9-2012 8:51 </v>
      </c>
      <c r="P9466">
        <f t="shared" si="591"/>
        <v>1.0000000001164153</v>
      </c>
      <c r="Q9466">
        <v>55.9</v>
      </c>
      <c r="R9466">
        <v>1.0000000001164153</v>
      </c>
      <c r="S9466">
        <v>93</v>
      </c>
    </row>
    <row r="9467" spans="1:19" x14ac:dyDescent="0.25">
      <c r="A9467" t="s">
        <v>9498</v>
      </c>
      <c r="B9467">
        <v>54</v>
      </c>
      <c r="D9467" t="str">
        <f t="shared" si="588"/>
        <v xml:space="preserve">4-15-2011 7:51 </v>
      </c>
      <c r="E9467">
        <f t="shared" si="589"/>
        <v>0.99999999994179234</v>
      </c>
      <c r="F9467">
        <v>54</v>
      </c>
      <c r="K9467" t="s">
        <v>19073</v>
      </c>
      <c r="L9467">
        <v>57.9</v>
      </c>
      <c r="N9467" t="s">
        <v>55</v>
      </c>
      <c r="O9467" t="str">
        <f t="shared" si="590"/>
        <v xml:space="preserve">4-9-2012 7:51 </v>
      </c>
      <c r="P9467">
        <f t="shared" si="591"/>
        <v>0.99999999994179234</v>
      </c>
      <c r="Q9467">
        <v>48</v>
      </c>
      <c r="R9467">
        <v>0.99999999994179234</v>
      </c>
      <c r="S9467">
        <v>93</v>
      </c>
    </row>
    <row r="9468" spans="1:19" x14ac:dyDescent="0.25">
      <c r="A9468" t="s">
        <v>9499</v>
      </c>
      <c r="B9468">
        <v>52</v>
      </c>
      <c r="D9468" t="str">
        <f t="shared" si="588"/>
        <v xml:space="preserve">4-15-2011 6:51 </v>
      </c>
      <c r="E9468">
        <f t="shared" si="589"/>
        <v>0.99999999994179234</v>
      </c>
      <c r="F9468">
        <v>52</v>
      </c>
      <c r="K9468" t="s">
        <v>19074</v>
      </c>
      <c r="L9468">
        <v>66</v>
      </c>
      <c r="N9468" t="s">
        <v>56</v>
      </c>
      <c r="O9468" t="str">
        <f t="shared" si="590"/>
        <v xml:space="preserve">4-9-2012 6:51 </v>
      </c>
      <c r="P9468">
        <f t="shared" si="591"/>
        <v>0.99999999994179234</v>
      </c>
      <c r="Q9468">
        <v>48</v>
      </c>
      <c r="R9468">
        <v>1.0000000001164153</v>
      </c>
      <c r="S9468">
        <v>93</v>
      </c>
    </row>
    <row r="9469" spans="1:19" x14ac:dyDescent="0.25">
      <c r="A9469" t="s">
        <v>9500</v>
      </c>
      <c r="B9469">
        <v>52</v>
      </c>
      <c r="D9469" t="str">
        <f t="shared" si="588"/>
        <v xml:space="preserve">4-15-2011 5:51 </v>
      </c>
      <c r="E9469">
        <f t="shared" si="589"/>
        <v>1.0000000001164153</v>
      </c>
      <c r="F9469">
        <v>52</v>
      </c>
      <c r="K9469" t="s">
        <v>19075</v>
      </c>
      <c r="L9469">
        <v>68</v>
      </c>
      <c r="N9469" t="s">
        <v>57</v>
      </c>
      <c r="O9469" t="str">
        <f t="shared" si="590"/>
        <v xml:space="preserve">4-9-2012 5:51 </v>
      </c>
      <c r="P9469">
        <f t="shared" si="591"/>
        <v>1.0000000001164153</v>
      </c>
      <c r="Q9469">
        <v>51.1</v>
      </c>
      <c r="R9469">
        <v>1.0000000001164153</v>
      </c>
      <c r="S9469">
        <v>93</v>
      </c>
    </row>
    <row r="9470" spans="1:19" x14ac:dyDescent="0.25">
      <c r="A9470" t="s">
        <v>9501</v>
      </c>
      <c r="B9470">
        <v>52</v>
      </c>
      <c r="D9470" t="str">
        <f t="shared" si="588"/>
        <v xml:space="preserve">4-15-2011 4:51 </v>
      </c>
      <c r="E9470">
        <f t="shared" si="589"/>
        <v>0.99999999994179234</v>
      </c>
      <c r="F9470">
        <v>52</v>
      </c>
      <c r="K9470" t="s">
        <v>19076</v>
      </c>
      <c r="L9470">
        <v>66.900000000000006</v>
      </c>
      <c r="N9470" t="s">
        <v>58</v>
      </c>
      <c r="O9470" t="str">
        <f t="shared" si="590"/>
        <v xml:space="preserve">4-9-2012 4:51 </v>
      </c>
      <c r="P9470">
        <f t="shared" si="591"/>
        <v>0.99999999994179234</v>
      </c>
      <c r="Q9470">
        <v>55</v>
      </c>
      <c r="R9470">
        <v>0.99999999994179234</v>
      </c>
      <c r="S9470">
        <v>93</v>
      </c>
    </row>
    <row r="9471" spans="1:19" x14ac:dyDescent="0.25">
      <c r="A9471" t="s">
        <v>9502</v>
      </c>
      <c r="B9471">
        <v>52</v>
      </c>
      <c r="D9471" t="str">
        <f t="shared" si="588"/>
        <v xml:space="preserve">4-15-2011 3:51 </v>
      </c>
      <c r="E9471">
        <f t="shared" si="589"/>
        <v>0.99999999994179234</v>
      </c>
      <c r="F9471">
        <v>52</v>
      </c>
      <c r="K9471" t="s">
        <v>19077</v>
      </c>
      <c r="L9471">
        <v>68</v>
      </c>
      <c r="N9471" t="s">
        <v>59</v>
      </c>
      <c r="O9471" t="str">
        <f t="shared" si="590"/>
        <v xml:space="preserve">4-9-2012 3:51 </v>
      </c>
      <c r="P9471">
        <f t="shared" si="591"/>
        <v>0.99999999994179234</v>
      </c>
      <c r="Q9471">
        <v>57.9</v>
      </c>
      <c r="R9471">
        <v>0.99999999994179234</v>
      </c>
      <c r="S9471">
        <v>93</v>
      </c>
    </row>
    <row r="9472" spans="1:19" x14ac:dyDescent="0.25">
      <c r="A9472" t="s">
        <v>9503</v>
      </c>
      <c r="B9472">
        <v>51.1</v>
      </c>
      <c r="D9472" t="str">
        <f t="shared" si="588"/>
        <v xml:space="preserve">4-15-2011 2:51 </v>
      </c>
      <c r="E9472">
        <f t="shared" si="589"/>
        <v>1.0000000001164153</v>
      </c>
      <c r="F9472">
        <v>51.1</v>
      </c>
      <c r="K9472" t="s">
        <v>19078</v>
      </c>
      <c r="L9472">
        <v>68</v>
      </c>
      <c r="N9472" t="s">
        <v>60</v>
      </c>
      <c r="O9472" t="str">
        <f t="shared" si="590"/>
        <v xml:space="preserve">4-9-2012 2:51 </v>
      </c>
      <c r="P9472">
        <f t="shared" si="591"/>
        <v>1.0000000001164153</v>
      </c>
      <c r="Q9472">
        <v>61</v>
      </c>
      <c r="R9472">
        <v>1.0000000001164153</v>
      </c>
      <c r="S9472">
        <v>93</v>
      </c>
    </row>
    <row r="9473" spans="1:19" x14ac:dyDescent="0.25">
      <c r="A9473" t="s">
        <v>9504</v>
      </c>
      <c r="B9473">
        <v>53.1</v>
      </c>
      <c r="D9473" t="str">
        <f t="shared" si="588"/>
        <v xml:space="preserve">4-15-2011 1:51 </v>
      </c>
      <c r="E9473">
        <f t="shared" si="589"/>
        <v>0.99999999994179234</v>
      </c>
      <c r="F9473">
        <v>53.1</v>
      </c>
      <c r="K9473" t="s">
        <v>19079</v>
      </c>
      <c r="L9473">
        <v>66.900000000000006</v>
      </c>
      <c r="N9473" t="s">
        <v>61</v>
      </c>
      <c r="O9473" t="str">
        <f t="shared" si="590"/>
        <v xml:space="preserve">4-9-2012 1:51 </v>
      </c>
      <c r="P9473">
        <f t="shared" si="591"/>
        <v>0.99999999994179234</v>
      </c>
      <c r="Q9473">
        <v>60.1</v>
      </c>
      <c r="R9473">
        <v>1.0000000001164153</v>
      </c>
      <c r="S9473">
        <v>93</v>
      </c>
    </row>
    <row r="9474" spans="1:19" x14ac:dyDescent="0.25">
      <c r="A9474" t="s">
        <v>9505</v>
      </c>
      <c r="B9474">
        <v>55</v>
      </c>
      <c r="D9474" t="str">
        <f t="shared" si="588"/>
        <v xml:space="preserve">4-15-2011 0:51 </v>
      </c>
      <c r="E9474">
        <f t="shared" si="589"/>
        <v>0.99999999994179234</v>
      </c>
      <c r="F9474">
        <v>55</v>
      </c>
      <c r="K9474" t="s">
        <v>19080</v>
      </c>
      <c r="L9474">
        <v>63</v>
      </c>
      <c r="N9474" t="s">
        <v>62</v>
      </c>
      <c r="O9474" t="str">
        <f t="shared" si="590"/>
        <v xml:space="preserve">4-9-2012 0:51 </v>
      </c>
      <c r="P9474">
        <f t="shared" si="591"/>
        <v>0.99999999994179234</v>
      </c>
      <c r="Q9474">
        <v>59</v>
      </c>
      <c r="R9474">
        <v>0.99999999994179234</v>
      </c>
      <c r="S9474">
        <v>93</v>
      </c>
    </row>
    <row r="9475" spans="1:19" x14ac:dyDescent="0.25">
      <c r="A9475" t="s">
        <v>9506</v>
      </c>
      <c r="B9475">
        <v>53.1</v>
      </c>
      <c r="D9475" t="str">
        <f t="shared" ref="D9475:D9538" si="592">LEFT(A9475,LEN(A9475)-3)</f>
        <v xml:space="preserve">4-14-2011 23:51 </v>
      </c>
      <c r="E9475">
        <f t="shared" ref="E9475:E9538" si="593">(D9475-D9476)*24</f>
        <v>1.0000000001164153</v>
      </c>
      <c r="F9475">
        <v>53.1</v>
      </c>
      <c r="K9475" t="s">
        <v>19081</v>
      </c>
      <c r="L9475">
        <v>62.1</v>
      </c>
      <c r="N9475" t="s">
        <v>63</v>
      </c>
      <c r="O9475" t="str">
        <f t="shared" ref="O9475:O9538" si="594">LEFT(N9475,LEN(N9475)-3)</f>
        <v xml:space="preserve">4-8-2012 23:51 </v>
      </c>
      <c r="P9475">
        <f t="shared" ref="P9475:P9538" si="595">(O9475-O9476)*24</f>
        <v>1.0000000001164153</v>
      </c>
      <c r="Q9475">
        <v>61</v>
      </c>
      <c r="R9475">
        <v>0.99999999994179234</v>
      </c>
      <c r="S9475">
        <v>93</v>
      </c>
    </row>
    <row r="9476" spans="1:19" x14ac:dyDescent="0.25">
      <c r="A9476" t="s">
        <v>9507</v>
      </c>
      <c r="B9476">
        <v>57</v>
      </c>
      <c r="D9476" t="str">
        <f t="shared" si="592"/>
        <v xml:space="preserve">4-14-2011 22:51 </v>
      </c>
      <c r="E9476">
        <f t="shared" si="593"/>
        <v>0.99999999994179234</v>
      </c>
      <c r="F9476">
        <v>57</v>
      </c>
      <c r="K9476" t="s">
        <v>19082</v>
      </c>
      <c r="L9476">
        <v>55.9</v>
      </c>
      <c r="N9476" t="s">
        <v>64</v>
      </c>
      <c r="O9476" t="str">
        <f t="shared" si="594"/>
        <v xml:space="preserve">4-8-2012 22:51 </v>
      </c>
      <c r="P9476">
        <f t="shared" si="595"/>
        <v>0.99999999994179234</v>
      </c>
      <c r="Q9476">
        <v>62.1</v>
      </c>
      <c r="R9476">
        <v>0.99999999994179234</v>
      </c>
      <c r="S9476">
        <v>93</v>
      </c>
    </row>
    <row r="9477" spans="1:19" x14ac:dyDescent="0.25">
      <c r="A9477" t="s">
        <v>9508</v>
      </c>
      <c r="B9477">
        <v>59</v>
      </c>
      <c r="D9477" t="str">
        <f t="shared" si="592"/>
        <v xml:space="preserve">4-14-2011 21:51 </v>
      </c>
      <c r="E9477">
        <f t="shared" si="593"/>
        <v>0.99999999994179234</v>
      </c>
      <c r="F9477">
        <v>59</v>
      </c>
      <c r="K9477" t="s">
        <v>19083</v>
      </c>
      <c r="L9477">
        <v>55</v>
      </c>
      <c r="N9477" t="s">
        <v>65</v>
      </c>
      <c r="O9477" t="str">
        <f t="shared" si="594"/>
        <v xml:space="preserve">4-8-2012 21:51 </v>
      </c>
      <c r="P9477">
        <f t="shared" si="595"/>
        <v>0.99999999994179234</v>
      </c>
      <c r="Q9477">
        <v>64</v>
      </c>
      <c r="R9477">
        <v>0.99999999994179234</v>
      </c>
      <c r="S9477">
        <v>93</v>
      </c>
    </row>
    <row r="9478" spans="1:19" x14ac:dyDescent="0.25">
      <c r="A9478" t="s">
        <v>9509</v>
      </c>
      <c r="B9478">
        <v>63</v>
      </c>
      <c r="D9478" t="str">
        <f t="shared" si="592"/>
        <v xml:space="preserve">4-14-2011 20:51 </v>
      </c>
      <c r="E9478">
        <f t="shared" si="593"/>
        <v>1.0000000001164153</v>
      </c>
      <c r="F9478">
        <v>63</v>
      </c>
      <c r="K9478" t="s">
        <v>19084</v>
      </c>
      <c r="L9478">
        <v>48</v>
      </c>
      <c r="N9478" t="s">
        <v>66</v>
      </c>
      <c r="O9478" t="str">
        <f t="shared" si="594"/>
        <v xml:space="preserve">4-8-2012 20:51 </v>
      </c>
      <c r="P9478">
        <f t="shared" si="595"/>
        <v>1.0000000001164153</v>
      </c>
      <c r="Q9478">
        <v>63</v>
      </c>
      <c r="R9478">
        <v>1.0000000001164153</v>
      </c>
      <c r="S9478">
        <v>93</v>
      </c>
    </row>
    <row r="9479" spans="1:19" x14ac:dyDescent="0.25">
      <c r="A9479" t="s">
        <v>9510</v>
      </c>
      <c r="B9479">
        <v>66.900000000000006</v>
      </c>
      <c r="D9479" t="str">
        <f t="shared" si="592"/>
        <v xml:space="preserve">4-14-2011 19:51 </v>
      </c>
      <c r="E9479">
        <f t="shared" si="593"/>
        <v>0.99999999994179234</v>
      </c>
      <c r="F9479">
        <v>66.900000000000006</v>
      </c>
      <c r="K9479" t="s">
        <v>19085</v>
      </c>
      <c r="L9479">
        <v>44.1</v>
      </c>
      <c r="N9479" t="s">
        <v>67</v>
      </c>
      <c r="O9479" t="str">
        <f t="shared" si="594"/>
        <v xml:space="preserve">4-8-2012 19:51 </v>
      </c>
      <c r="P9479">
        <f t="shared" si="595"/>
        <v>0.99999999994179234</v>
      </c>
      <c r="Q9479">
        <v>64</v>
      </c>
      <c r="R9479">
        <v>1.0000000001164153</v>
      </c>
      <c r="S9479">
        <v>93</v>
      </c>
    </row>
    <row r="9480" spans="1:19" x14ac:dyDescent="0.25">
      <c r="A9480" t="s">
        <v>9511</v>
      </c>
      <c r="B9480">
        <v>72</v>
      </c>
      <c r="D9480" t="str">
        <f t="shared" si="592"/>
        <v xml:space="preserve">4-14-2011 18:51 </v>
      </c>
      <c r="E9480">
        <f t="shared" si="593"/>
        <v>0.99999999994179234</v>
      </c>
      <c r="F9480">
        <v>72</v>
      </c>
      <c r="K9480" t="s">
        <v>19086</v>
      </c>
      <c r="L9480">
        <v>39.9</v>
      </c>
      <c r="N9480" t="s">
        <v>68</v>
      </c>
      <c r="O9480" t="str">
        <f t="shared" si="594"/>
        <v xml:space="preserve">4-8-2012 18:51 </v>
      </c>
      <c r="P9480">
        <f t="shared" si="595"/>
        <v>0.99999999994179234</v>
      </c>
      <c r="Q9480">
        <v>72</v>
      </c>
      <c r="R9480">
        <v>1.0000000001164153</v>
      </c>
      <c r="S9480">
        <v>93</v>
      </c>
    </row>
    <row r="9481" spans="1:19" x14ac:dyDescent="0.25">
      <c r="A9481" t="s">
        <v>9512</v>
      </c>
      <c r="B9481">
        <v>73.900000000000006</v>
      </c>
      <c r="D9481" t="str">
        <f t="shared" si="592"/>
        <v xml:space="preserve">4-14-2011 17:51 </v>
      </c>
      <c r="E9481">
        <f t="shared" si="593"/>
        <v>1.0000000001164153</v>
      </c>
      <c r="F9481">
        <v>73.900000000000006</v>
      </c>
      <c r="K9481" t="s">
        <v>19087</v>
      </c>
      <c r="L9481">
        <v>39</v>
      </c>
      <c r="N9481" t="s">
        <v>69</v>
      </c>
      <c r="O9481" t="str">
        <f t="shared" si="594"/>
        <v xml:space="preserve">4-8-2012 17:51 </v>
      </c>
      <c r="P9481">
        <f t="shared" si="595"/>
        <v>1.0000000001164153</v>
      </c>
      <c r="Q9481">
        <v>75</v>
      </c>
      <c r="R9481">
        <v>0.99999999994179234</v>
      </c>
      <c r="S9481">
        <v>93</v>
      </c>
    </row>
    <row r="9482" spans="1:19" x14ac:dyDescent="0.25">
      <c r="A9482" t="s">
        <v>9513</v>
      </c>
      <c r="B9482">
        <v>73</v>
      </c>
      <c r="D9482" t="str">
        <f t="shared" si="592"/>
        <v xml:space="preserve">4-14-2011 16:51 </v>
      </c>
      <c r="E9482">
        <f t="shared" si="593"/>
        <v>0.99999999994179234</v>
      </c>
      <c r="F9482">
        <v>73</v>
      </c>
      <c r="K9482" t="s">
        <v>19088</v>
      </c>
      <c r="L9482">
        <v>37.9</v>
      </c>
      <c r="N9482" t="s">
        <v>70</v>
      </c>
      <c r="O9482" t="str">
        <f t="shared" si="594"/>
        <v xml:space="preserve">4-8-2012 16:51 </v>
      </c>
      <c r="P9482">
        <f t="shared" si="595"/>
        <v>0.99999999994179234</v>
      </c>
      <c r="Q9482">
        <v>75</v>
      </c>
      <c r="R9482">
        <v>0.99999999994179234</v>
      </c>
      <c r="S9482">
        <v>93</v>
      </c>
    </row>
    <row r="9483" spans="1:19" x14ac:dyDescent="0.25">
      <c r="A9483" t="s">
        <v>9514</v>
      </c>
      <c r="B9483">
        <v>73.900000000000006</v>
      </c>
      <c r="D9483" t="str">
        <f t="shared" si="592"/>
        <v xml:space="preserve">4-14-2011 15:51 </v>
      </c>
      <c r="E9483">
        <f t="shared" si="593"/>
        <v>0.99999999994179234</v>
      </c>
      <c r="F9483">
        <v>73.900000000000006</v>
      </c>
      <c r="K9483" t="s">
        <v>19089</v>
      </c>
      <c r="L9483">
        <v>39.9</v>
      </c>
      <c r="N9483" t="s">
        <v>71</v>
      </c>
      <c r="O9483" t="str">
        <f t="shared" si="594"/>
        <v xml:space="preserve">4-8-2012 15:51 </v>
      </c>
      <c r="P9483">
        <f t="shared" si="595"/>
        <v>0.99999999994179234</v>
      </c>
      <c r="Q9483">
        <v>73.900000000000006</v>
      </c>
      <c r="R9483">
        <v>0.99999999994179234</v>
      </c>
      <c r="S9483">
        <v>93</v>
      </c>
    </row>
    <row r="9484" spans="1:19" x14ac:dyDescent="0.25">
      <c r="A9484" t="s">
        <v>9515</v>
      </c>
      <c r="B9484">
        <v>72</v>
      </c>
      <c r="D9484" t="str">
        <f t="shared" si="592"/>
        <v xml:space="preserve">4-14-2011 14:51 </v>
      </c>
      <c r="E9484">
        <f t="shared" si="593"/>
        <v>1.0000000001164153</v>
      </c>
      <c r="F9484">
        <v>72</v>
      </c>
      <c r="K9484" t="s">
        <v>19090</v>
      </c>
      <c r="L9484">
        <v>39</v>
      </c>
      <c r="N9484" t="s">
        <v>72</v>
      </c>
      <c r="O9484" t="str">
        <f t="shared" si="594"/>
        <v xml:space="preserve">4-8-2012 14:51 </v>
      </c>
      <c r="P9484">
        <f t="shared" si="595"/>
        <v>1.0000000001164153</v>
      </c>
      <c r="Q9484">
        <v>73</v>
      </c>
      <c r="R9484">
        <v>1.0000000001164153</v>
      </c>
      <c r="S9484">
        <v>93</v>
      </c>
    </row>
    <row r="9485" spans="1:19" x14ac:dyDescent="0.25">
      <c r="A9485" t="s">
        <v>9516</v>
      </c>
      <c r="B9485">
        <v>72</v>
      </c>
      <c r="D9485" t="str">
        <f t="shared" si="592"/>
        <v xml:space="preserve">4-14-2011 13:51 </v>
      </c>
      <c r="E9485">
        <f t="shared" si="593"/>
        <v>0.99999999994179234</v>
      </c>
      <c r="F9485">
        <v>72</v>
      </c>
      <c r="K9485" t="s">
        <v>19091</v>
      </c>
      <c r="L9485">
        <v>41</v>
      </c>
      <c r="N9485" t="s">
        <v>73</v>
      </c>
      <c r="O9485" t="str">
        <f t="shared" si="594"/>
        <v xml:space="preserve">4-8-2012 13:51 </v>
      </c>
      <c r="P9485">
        <f t="shared" si="595"/>
        <v>0.99999999994179234</v>
      </c>
      <c r="Q9485">
        <v>72</v>
      </c>
      <c r="R9485">
        <v>0.99999999994179234</v>
      </c>
      <c r="S9485">
        <v>93</v>
      </c>
    </row>
    <row r="9486" spans="1:19" x14ac:dyDescent="0.25">
      <c r="A9486" t="s">
        <v>9517</v>
      </c>
      <c r="B9486">
        <v>70</v>
      </c>
      <c r="D9486" t="str">
        <f t="shared" si="592"/>
        <v xml:space="preserve">4-14-2011 12:51 </v>
      </c>
      <c r="E9486">
        <f t="shared" si="593"/>
        <v>0.99999999994179234</v>
      </c>
      <c r="F9486">
        <v>70</v>
      </c>
      <c r="K9486" t="s">
        <v>19092</v>
      </c>
      <c r="L9486">
        <v>42.1</v>
      </c>
      <c r="N9486" t="s">
        <v>74</v>
      </c>
      <c r="O9486" t="str">
        <f t="shared" si="594"/>
        <v xml:space="preserve">4-8-2012 12:51 </v>
      </c>
      <c r="P9486">
        <f t="shared" si="595"/>
        <v>0.99999999994179234</v>
      </c>
      <c r="Q9486">
        <v>70</v>
      </c>
      <c r="R9486">
        <v>0.38333333336049691</v>
      </c>
      <c r="S9486">
        <v>93.2</v>
      </c>
    </row>
    <row r="9487" spans="1:19" x14ac:dyDescent="0.25">
      <c r="A9487" t="s">
        <v>9518</v>
      </c>
      <c r="B9487">
        <v>68</v>
      </c>
      <c r="D9487" t="str">
        <f t="shared" si="592"/>
        <v xml:space="preserve">4-14-2011 11:51 </v>
      </c>
      <c r="E9487">
        <f t="shared" si="593"/>
        <v>1.0000000001164153</v>
      </c>
      <c r="F9487">
        <v>68</v>
      </c>
      <c r="K9487" t="s">
        <v>19093</v>
      </c>
      <c r="L9487">
        <v>43</v>
      </c>
      <c r="N9487" t="s">
        <v>75</v>
      </c>
      <c r="O9487" t="str">
        <f t="shared" si="594"/>
        <v xml:space="preserve">4-8-2012 11:51 </v>
      </c>
      <c r="P9487">
        <f t="shared" si="595"/>
        <v>1.0000000001164153</v>
      </c>
      <c r="Q9487">
        <v>66.900000000000006</v>
      </c>
      <c r="R9487">
        <v>0.1499999999650754</v>
      </c>
      <c r="S9487">
        <v>93.2</v>
      </c>
    </row>
    <row r="9488" spans="1:19" x14ac:dyDescent="0.25">
      <c r="A9488" t="s">
        <v>9519</v>
      </c>
      <c r="B9488">
        <v>64.900000000000006</v>
      </c>
      <c r="D9488" t="str">
        <f t="shared" si="592"/>
        <v xml:space="preserve">4-14-2011 10:51 </v>
      </c>
      <c r="E9488">
        <f t="shared" si="593"/>
        <v>0.99999999994179234</v>
      </c>
      <c r="F9488">
        <v>64.900000000000006</v>
      </c>
      <c r="K9488" t="s">
        <v>19094</v>
      </c>
      <c r="L9488">
        <v>46</v>
      </c>
      <c r="N9488" t="s">
        <v>76</v>
      </c>
      <c r="O9488" t="str">
        <f t="shared" si="594"/>
        <v xml:space="preserve">4-8-2012 10:51 </v>
      </c>
      <c r="P9488">
        <f t="shared" si="595"/>
        <v>0.99999999994179234</v>
      </c>
      <c r="Q9488">
        <v>63</v>
      </c>
      <c r="R9488">
        <v>1.0000000001164153</v>
      </c>
      <c r="S9488">
        <v>93.9</v>
      </c>
    </row>
    <row r="9489" spans="1:19" x14ac:dyDescent="0.25">
      <c r="A9489" t="s">
        <v>9520</v>
      </c>
      <c r="B9489">
        <v>60.1</v>
      </c>
      <c r="D9489" t="str">
        <f t="shared" si="592"/>
        <v xml:space="preserve">4-14-2011 9:51 </v>
      </c>
      <c r="E9489">
        <f t="shared" si="593"/>
        <v>0.99999999994179234</v>
      </c>
      <c r="F9489">
        <v>60.1</v>
      </c>
      <c r="K9489" t="s">
        <v>19095</v>
      </c>
      <c r="L9489">
        <v>46.9</v>
      </c>
      <c r="N9489" t="s">
        <v>77</v>
      </c>
      <c r="O9489" t="str">
        <f t="shared" si="594"/>
        <v xml:space="preserve">4-8-2012 9:51 </v>
      </c>
      <c r="P9489">
        <f t="shared" si="595"/>
        <v>0.99999999994179234</v>
      </c>
      <c r="Q9489">
        <v>59</v>
      </c>
      <c r="R9489">
        <v>0.99999999994179234</v>
      </c>
      <c r="S9489">
        <v>93.9</v>
      </c>
    </row>
    <row r="9490" spans="1:19" x14ac:dyDescent="0.25">
      <c r="A9490" t="s">
        <v>9521</v>
      </c>
      <c r="B9490">
        <v>55</v>
      </c>
      <c r="D9490" t="str">
        <f t="shared" si="592"/>
        <v xml:space="preserve">4-14-2011 8:51 </v>
      </c>
      <c r="E9490">
        <f t="shared" si="593"/>
        <v>1.0000000001164153</v>
      </c>
      <c r="F9490">
        <v>55</v>
      </c>
      <c r="K9490" t="s">
        <v>19096</v>
      </c>
      <c r="L9490">
        <v>50</v>
      </c>
      <c r="N9490" t="s">
        <v>78</v>
      </c>
      <c r="O9490" t="str">
        <f t="shared" si="594"/>
        <v xml:space="preserve">4-8-2012 8:51 </v>
      </c>
      <c r="P9490">
        <f t="shared" si="595"/>
        <v>1.0000000001164153</v>
      </c>
      <c r="Q9490">
        <v>50</v>
      </c>
      <c r="R9490">
        <v>0.99999999994179234</v>
      </c>
      <c r="S9490">
        <v>93.9</v>
      </c>
    </row>
    <row r="9491" spans="1:19" x14ac:dyDescent="0.25">
      <c r="A9491" t="s">
        <v>9522</v>
      </c>
      <c r="B9491">
        <v>46.9</v>
      </c>
      <c r="D9491" t="str">
        <f t="shared" si="592"/>
        <v xml:space="preserve">4-14-2011 7:51 </v>
      </c>
      <c r="E9491">
        <f t="shared" si="593"/>
        <v>0.99999999994179234</v>
      </c>
      <c r="F9491">
        <v>46.9</v>
      </c>
      <c r="K9491" t="s">
        <v>19097</v>
      </c>
      <c r="L9491">
        <v>54</v>
      </c>
      <c r="N9491" t="s">
        <v>79</v>
      </c>
      <c r="O9491" t="str">
        <f t="shared" si="594"/>
        <v xml:space="preserve">4-8-2012 7:51 </v>
      </c>
      <c r="P9491">
        <f t="shared" si="595"/>
        <v>0.99999999994179234</v>
      </c>
      <c r="Q9491">
        <v>42.1</v>
      </c>
      <c r="R9491">
        <v>1.0000000001164153</v>
      </c>
      <c r="S9491">
        <v>93.9</v>
      </c>
    </row>
    <row r="9492" spans="1:19" x14ac:dyDescent="0.25">
      <c r="A9492" t="s">
        <v>9523</v>
      </c>
      <c r="B9492">
        <v>43</v>
      </c>
      <c r="D9492" t="str">
        <f t="shared" si="592"/>
        <v xml:space="preserve">4-14-2011 6:51 </v>
      </c>
      <c r="E9492">
        <f t="shared" si="593"/>
        <v>0.99999999994179234</v>
      </c>
      <c r="F9492">
        <v>43</v>
      </c>
      <c r="K9492" t="s">
        <v>19098</v>
      </c>
      <c r="L9492">
        <v>60.1</v>
      </c>
      <c r="N9492" t="s">
        <v>80</v>
      </c>
      <c r="O9492" t="str">
        <f t="shared" si="594"/>
        <v xml:space="preserve">4-8-2012 6:51 </v>
      </c>
      <c r="P9492">
        <f t="shared" si="595"/>
        <v>0.99999999994179234</v>
      </c>
      <c r="Q9492">
        <v>39</v>
      </c>
      <c r="R9492">
        <v>0.99999999994179234</v>
      </c>
      <c r="S9492">
        <v>93.9</v>
      </c>
    </row>
    <row r="9493" spans="1:19" x14ac:dyDescent="0.25">
      <c r="A9493" t="s">
        <v>9524</v>
      </c>
      <c r="B9493">
        <v>45</v>
      </c>
      <c r="D9493" t="str">
        <f t="shared" si="592"/>
        <v xml:space="preserve">4-14-2011 5:51 </v>
      </c>
      <c r="E9493">
        <f t="shared" si="593"/>
        <v>1.0000000001164153</v>
      </c>
      <c r="F9493">
        <v>45</v>
      </c>
      <c r="K9493" t="s">
        <v>19099</v>
      </c>
      <c r="L9493">
        <v>62.1</v>
      </c>
      <c r="N9493" t="s">
        <v>81</v>
      </c>
      <c r="O9493" t="str">
        <f t="shared" si="594"/>
        <v xml:space="preserve">4-8-2012 5:51 </v>
      </c>
      <c r="P9493">
        <f t="shared" si="595"/>
        <v>1.0000000001164153</v>
      </c>
      <c r="Q9493">
        <v>39</v>
      </c>
      <c r="R9493">
        <v>0.99999999994179234</v>
      </c>
      <c r="S9493">
        <v>93.9</v>
      </c>
    </row>
    <row r="9494" spans="1:19" x14ac:dyDescent="0.25">
      <c r="A9494" t="s">
        <v>9525</v>
      </c>
      <c r="B9494">
        <v>46</v>
      </c>
      <c r="D9494" t="str">
        <f t="shared" si="592"/>
        <v xml:space="preserve">4-14-2011 4:51 </v>
      </c>
      <c r="E9494">
        <f t="shared" si="593"/>
        <v>0.99999999994179234</v>
      </c>
      <c r="F9494">
        <v>46</v>
      </c>
      <c r="K9494" t="s">
        <v>19100</v>
      </c>
      <c r="L9494">
        <v>62.1</v>
      </c>
      <c r="N9494" t="s">
        <v>82</v>
      </c>
      <c r="O9494" t="str">
        <f t="shared" si="594"/>
        <v xml:space="preserve">4-8-2012 4:51 </v>
      </c>
      <c r="P9494">
        <f t="shared" si="595"/>
        <v>0.99999999994179234</v>
      </c>
      <c r="Q9494">
        <v>39.9</v>
      </c>
      <c r="R9494">
        <v>1.0000000001164153</v>
      </c>
      <c r="S9494">
        <v>93.9</v>
      </c>
    </row>
    <row r="9495" spans="1:19" x14ac:dyDescent="0.25">
      <c r="A9495" t="s">
        <v>9526</v>
      </c>
      <c r="B9495">
        <v>48</v>
      </c>
      <c r="D9495" t="str">
        <f t="shared" si="592"/>
        <v xml:space="preserve">4-14-2011 3:51 </v>
      </c>
      <c r="E9495">
        <f t="shared" si="593"/>
        <v>0.99999999994179234</v>
      </c>
      <c r="F9495">
        <v>48</v>
      </c>
      <c r="K9495" t="s">
        <v>19101</v>
      </c>
      <c r="L9495">
        <v>61</v>
      </c>
      <c r="N9495" t="s">
        <v>83</v>
      </c>
      <c r="O9495" t="str">
        <f t="shared" si="594"/>
        <v xml:space="preserve">4-8-2012 3:51 </v>
      </c>
      <c r="P9495">
        <f t="shared" si="595"/>
        <v>0.99999999994179234</v>
      </c>
      <c r="Q9495">
        <v>41</v>
      </c>
      <c r="R9495">
        <v>0.99999999994179234</v>
      </c>
      <c r="S9495">
        <v>93.9</v>
      </c>
    </row>
    <row r="9496" spans="1:19" x14ac:dyDescent="0.25">
      <c r="A9496" t="s">
        <v>9527</v>
      </c>
      <c r="B9496">
        <v>51.1</v>
      </c>
      <c r="D9496" t="str">
        <f t="shared" si="592"/>
        <v xml:space="preserve">4-14-2011 2:51 </v>
      </c>
      <c r="E9496">
        <f t="shared" si="593"/>
        <v>1.0000000001164153</v>
      </c>
      <c r="F9496">
        <v>51.1</v>
      </c>
      <c r="K9496" t="s">
        <v>19102</v>
      </c>
      <c r="L9496">
        <v>60.1</v>
      </c>
      <c r="N9496" t="s">
        <v>84</v>
      </c>
      <c r="O9496" t="str">
        <f t="shared" si="594"/>
        <v xml:space="preserve">4-8-2012 2:51 </v>
      </c>
      <c r="P9496">
        <f t="shared" si="595"/>
        <v>1.0000000001164153</v>
      </c>
      <c r="Q9496">
        <v>43</v>
      </c>
      <c r="R9496">
        <v>1.0000000001164153</v>
      </c>
      <c r="S9496">
        <v>93.9</v>
      </c>
    </row>
    <row r="9497" spans="1:19" x14ac:dyDescent="0.25">
      <c r="A9497" t="s">
        <v>9528</v>
      </c>
      <c r="B9497">
        <v>52</v>
      </c>
      <c r="D9497" t="str">
        <f t="shared" si="592"/>
        <v xml:space="preserve">4-14-2011 1:51 </v>
      </c>
      <c r="E9497">
        <f t="shared" si="593"/>
        <v>0.99999999994179234</v>
      </c>
      <c r="F9497">
        <v>52</v>
      </c>
      <c r="K9497" t="s">
        <v>19103</v>
      </c>
      <c r="L9497">
        <v>60.1</v>
      </c>
      <c r="N9497" t="s">
        <v>85</v>
      </c>
      <c r="O9497" t="str">
        <f t="shared" si="594"/>
        <v xml:space="preserve">4-8-2012 1:51 </v>
      </c>
      <c r="P9497">
        <f t="shared" si="595"/>
        <v>0.99999999994179234</v>
      </c>
      <c r="Q9497">
        <v>46.9</v>
      </c>
      <c r="R9497">
        <v>0.99999999994179234</v>
      </c>
      <c r="S9497">
        <v>93.9</v>
      </c>
    </row>
    <row r="9498" spans="1:19" x14ac:dyDescent="0.25">
      <c r="A9498" t="s">
        <v>9529</v>
      </c>
      <c r="B9498">
        <v>54</v>
      </c>
      <c r="D9498" t="str">
        <f t="shared" si="592"/>
        <v xml:space="preserve">4-14-2011 0:51 </v>
      </c>
      <c r="E9498">
        <f t="shared" si="593"/>
        <v>0.99999999994179234</v>
      </c>
      <c r="F9498">
        <v>54</v>
      </c>
      <c r="K9498" t="s">
        <v>19104</v>
      </c>
      <c r="L9498">
        <v>57</v>
      </c>
      <c r="N9498" t="s">
        <v>86</v>
      </c>
      <c r="O9498" t="str">
        <f t="shared" si="594"/>
        <v xml:space="preserve">4-8-2012 0:51 </v>
      </c>
      <c r="P9498">
        <f t="shared" si="595"/>
        <v>0.99999999994179234</v>
      </c>
      <c r="Q9498">
        <v>46.9</v>
      </c>
      <c r="R9498">
        <v>0.99999999994179234</v>
      </c>
      <c r="S9498">
        <v>93.9</v>
      </c>
    </row>
    <row r="9499" spans="1:19" x14ac:dyDescent="0.25">
      <c r="A9499" t="s">
        <v>9530</v>
      </c>
      <c r="B9499">
        <v>55.9</v>
      </c>
      <c r="D9499" t="str">
        <f t="shared" si="592"/>
        <v xml:space="preserve">4-13-2011 23:51 </v>
      </c>
      <c r="E9499">
        <f t="shared" si="593"/>
        <v>1.0000000001164153</v>
      </c>
      <c r="F9499">
        <v>55.9</v>
      </c>
      <c r="K9499" t="s">
        <v>19105</v>
      </c>
      <c r="L9499">
        <v>55</v>
      </c>
      <c r="N9499" t="s">
        <v>87</v>
      </c>
      <c r="O9499" t="str">
        <f t="shared" si="594"/>
        <v xml:space="preserve">4-7-2012 23:51 </v>
      </c>
      <c r="P9499">
        <f t="shared" si="595"/>
        <v>1.0000000001164153</v>
      </c>
      <c r="Q9499">
        <v>51.1</v>
      </c>
      <c r="R9499">
        <v>0.99999999994179234</v>
      </c>
      <c r="S9499">
        <v>93.9</v>
      </c>
    </row>
    <row r="9500" spans="1:19" x14ac:dyDescent="0.25">
      <c r="A9500" t="s">
        <v>9531</v>
      </c>
      <c r="B9500">
        <v>57</v>
      </c>
      <c r="D9500" t="str">
        <f t="shared" si="592"/>
        <v xml:space="preserve">4-13-2011 22:51 </v>
      </c>
      <c r="E9500">
        <f t="shared" si="593"/>
        <v>0.99999999994179234</v>
      </c>
      <c r="F9500">
        <v>57</v>
      </c>
      <c r="K9500" t="s">
        <v>19106</v>
      </c>
      <c r="L9500">
        <v>53.1</v>
      </c>
      <c r="N9500" t="s">
        <v>88</v>
      </c>
      <c r="O9500" t="str">
        <f t="shared" si="594"/>
        <v xml:space="preserve">4-7-2012 22:51 </v>
      </c>
      <c r="P9500">
        <f t="shared" si="595"/>
        <v>0.99999999994179234</v>
      </c>
      <c r="Q9500">
        <v>51.1</v>
      </c>
      <c r="R9500">
        <v>1.0000000001164153</v>
      </c>
      <c r="S9500">
        <v>93.9</v>
      </c>
    </row>
    <row r="9501" spans="1:19" x14ac:dyDescent="0.25">
      <c r="A9501" t="s">
        <v>9532</v>
      </c>
      <c r="B9501">
        <v>59</v>
      </c>
      <c r="D9501" t="str">
        <f t="shared" si="592"/>
        <v xml:space="preserve">4-13-2011 21:51 </v>
      </c>
      <c r="E9501">
        <f t="shared" si="593"/>
        <v>0.99999999994179234</v>
      </c>
      <c r="F9501">
        <v>59</v>
      </c>
      <c r="K9501" t="s">
        <v>19107</v>
      </c>
      <c r="L9501">
        <v>51.1</v>
      </c>
      <c r="N9501" t="s">
        <v>89</v>
      </c>
      <c r="O9501" t="str">
        <f t="shared" si="594"/>
        <v xml:space="preserve">4-7-2012 21:51 </v>
      </c>
      <c r="P9501">
        <f t="shared" si="595"/>
        <v>0.99999999994179234</v>
      </c>
      <c r="Q9501">
        <v>52</v>
      </c>
      <c r="R9501">
        <v>0.99999999994179234</v>
      </c>
      <c r="S9501">
        <v>93.9</v>
      </c>
    </row>
    <row r="9502" spans="1:19" x14ac:dyDescent="0.25">
      <c r="A9502" t="s">
        <v>9533</v>
      </c>
      <c r="B9502">
        <v>62.1</v>
      </c>
      <c r="D9502" t="str">
        <f t="shared" si="592"/>
        <v xml:space="preserve">4-13-2011 20:51 </v>
      </c>
      <c r="E9502">
        <f t="shared" si="593"/>
        <v>1.0000000001164153</v>
      </c>
      <c r="F9502">
        <v>62.1</v>
      </c>
      <c r="K9502" t="s">
        <v>19108</v>
      </c>
      <c r="L9502">
        <v>46</v>
      </c>
      <c r="N9502" t="s">
        <v>90</v>
      </c>
      <c r="O9502" t="str">
        <f t="shared" si="594"/>
        <v xml:space="preserve">4-7-2012 20:51 </v>
      </c>
      <c r="P9502">
        <f t="shared" si="595"/>
        <v>1.0000000001164153</v>
      </c>
      <c r="Q9502">
        <v>55</v>
      </c>
      <c r="R9502">
        <v>0.99999999994179234</v>
      </c>
      <c r="S9502">
        <v>93.9</v>
      </c>
    </row>
    <row r="9503" spans="1:19" x14ac:dyDescent="0.25">
      <c r="A9503" t="s">
        <v>9534</v>
      </c>
      <c r="B9503">
        <v>66</v>
      </c>
      <c r="D9503" t="str">
        <f t="shared" si="592"/>
        <v xml:space="preserve">4-13-2011 19:51 </v>
      </c>
      <c r="E9503">
        <f t="shared" si="593"/>
        <v>0.99999999994179234</v>
      </c>
      <c r="F9503">
        <v>66</v>
      </c>
      <c r="K9503" t="s">
        <v>19109</v>
      </c>
      <c r="L9503">
        <v>37.9</v>
      </c>
      <c r="N9503" t="s">
        <v>91</v>
      </c>
      <c r="O9503" t="str">
        <f t="shared" si="594"/>
        <v xml:space="preserve">4-7-2012 19:51 </v>
      </c>
      <c r="P9503">
        <f t="shared" si="595"/>
        <v>0.99999999994179234</v>
      </c>
      <c r="Q9503">
        <v>61</v>
      </c>
      <c r="R9503">
        <v>0.99999999994179234</v>
      </c>
      <c r="S9503">
        <v>93.9</v>
      </c>
    </row>
    <row r="9504" spans="1:19" x14ac:dyDescent="0.25">
      <c r="A9504" t="s">
        <v>9535</v>
      </c>
      <c r="B9504">
        <v>69.099999999999994</v>
      </c>
      <c r="D9504" t="str">
        <f t="shared" si="592"/>
        <v xml:space="preserve">4-13-2011 18:51 </v>
      </c>
      <c r="E9504">
        <f t="shared" si="593"/>
        <v>0.99999999994179234</v>
      </c>
      <c r="F9504">
        <v>69.099999999999994</v>
      </c>
      <c r="K9504" t="s">
        <v>19110</v>
      </c>
      <c r="L9504">
        <v>33.1</v>
      </c>
      <c r="N9504" t="s">
        <v>92</v>
      </c>
      <c r="O9504" t="str">
        <f t="shared" si="594"/>
        <v xml:space="preserve">4-7-2012 18:51 </v>
      </c>
      <c r="P9504">
        <f t="shared" si="595"/>
        <v>0.99999999994179234</v>
      </c>
      <c r="Q9504">
        <v>64.900000000000006</v>
      </c>
      <c r="R9504">
        <v>0.99999999994179234</v>
      </c>
      <c r="S9504">
        <v>93.9</v>
      </c>
    </row>
    <row r="9505" spans="1:19" x14ac:dyDescent="0.25">
      <c r="A9505" t="s">
        <v>9536</v>
      </c>
      <c r="B9505">
        <v>69.099999999999994</v>
      </c>
      <c r="D9505" t="str">
        <f t="shared" si="592"/>
        <v xml:space="preserve">4-13-2011 17:51 </v>
      </c>
      <c r="E9505">
        <f t="shared" si="593"/>
        <v>1.0000000001164153</v>
      </c>
      <c r="F9505">
        <v>69.099999999999994</v>
      </c>
      <c r="K9505" t="s">
        <v>19111</v>
      </c>
      <c r="L9505">
        <v>34</v>
      </c>
      <c r="N9505" t="s">
        <v>93</v>
      </c>
      <c r="O9505" t="str">
        <f t="shared" si="594"/>
        <v xml:space="preserve">4-7-2012 17:51 </v>
      </c>
      <c r="P9505">
        <f t="shared" si="595"/>
        <v>1.0000000001164153</v>
      </c>
      <c r="Q9505">
        <v>66.900000000000006</v>
      </c>
      <c r="R9505">
        <v>1.0000000001164153</v>
      </c>
      <c r="S9505">
        <v>93.9</v>
      </c>
    </row>
    <row r="9506" spans="1:19" x14ac:dyDescent="0.25">
      <c r="A9506" t="s">
        <v>9537</v>
      </c>
      <c r="B9506">
        <v>71.099999999999994</v>
      </c>
      <c r="D9506" t="str">
        <f t="shared" si="592"/>
        <v xml:space="preserve">4-13-2011 16:51 </v>
      </c>
      <c r="E9506">
        <f t="shared" si="593"/>
        <v>0.99999999994179234</v>
      </c>
      <c r="F9506">
        <v>71.099999999999994</v>
      </c>
      <c r="K9506" t="s">
        <v>19112</v>
      </c>
      <c r="L9506">
        <v>37</v>
      </c>
      <c r="N9506" t="s">
        <v>94</v>
      </c>
      <c r="O9506" t="str">
        <f t="shared" si="594"/>
        <v xml:space="preserve">4-7-2012 16:51 </v>
      </c>
      <c r="P9506">
        <f t="shared" si="595"/>
        <v>0.99999999994179234</v>
      </c>
      <c r="Q9506">
        <v>66</v>
      </c>
      <c r="R9506">
        <v>1.0000000001164153</v>
      </c>
      <c r="S9506">
        <v>95</v>
      </c>
    </row>
    <row r="9507" spans="1:19" x14ac:dyDescent="0.25">
      <c r="A9507" t="s">
        <v>9538</v>
      </c>
      <c r="B9507">
        <v>70</v>
      </c>
      <c r="D9507" t="str">
        <f t="shared" si="592"/>
        <v xml:space="preserve">4-13-2011 15:51 </v>
      </c>
      <c r="E9507">
        <f t="shared" si="593"/>
        <v>0.99999999994179234</v>
      </c>
      <c r="F9507">
        <v>70</v>
      </c>
      <c r="K9507" t="s">
        <v>19113</v>
      </c>
      <c r="L9507">
        <v>37</v>
      </c>
      <c r="N9507" t="s">
        <v>95</v>
      </c>
      <c r="O9507" t="str">
        <f t="shared" si="594"/>
        <v xml:space="preserve">4-7-2012 15:51 </v>
      </c>
      <c r="P9507">
        <f t="shared" si="595"/>
        <v>0.99999999994179234</v>
      </c>
      <c r="Q9507">
        <v>64.900000000000006</v>
      </c>
      <c r="R9507">
        <v>0.99999999994179234</v>
      </c>
      <c r="S9507">
        <v>95</v>
      </c>
    </row>
    <row r="9508" spans="1:19" x14ac:dyDescent="0.25">
      <c r="A9508" t="s">
        <v>9539</v>
      </c>
      <c r="B9508">
        <v>69.099999999999994</v>
      </c>
      <c r="D9508" t="str">
        <f t="shared" si="592"/>
        <v xml:space="preserve">4-13-2011 14:51 </v>
      </c>
      <c r="E9508">
        <f t="shared" si="593"/>
        <v>1.0000000001164153</v>
      </c>
      <c r="F9508">
        <v>69.099999999999994</v>
      </c>
      <c r="K9508" t="s">
        <v>19114</v>
      </c>
      <c r="L9508">
        <v>39.9</v>
      </c>
      <c r="N9508" t="s">
        <v>96</v>
      </c>
      <c r="O9508" t="str">
        <f t="shared" si="594"/>
        <v xml:space="preserve">4-7-2012 14:51 </v>
      </c>
      <c r="P9508">
        <f t="shared" si="595"/>
        <v>1.0000000001164153</v>
      </c>
      <c r="Q9508">
        <v>64</v>
      </c>
      <c r="R9508">
        <v>0.99999999994179234</v>
      </c>
      <c r="S9508">
        <v>95</v>
      </c>
    </row>
    <row r="9509" spans="1:19" x14ac:dyDescent="0.25">
      <c r="A9509" t="s">
        <v>9540</v>
      </c>
      <c r="B9509">
        <v>64.900000000000006</v>
      </c>
      <c r="D9509" t="str">
        <f t="shared" si="592"/>
        <v xml:space="preserve">4-13-2011 13:51 </v>
      </c>
      <c r="E9509">
        <f t="shared" si="593"/>
        <v>0.99999999994179234</v>
      </c>
      <c r="F9509">
        <v>64.900000000000006</v>
      </c>
      <c r="K9509" t="s">
        <v>19115</v>
      </c>
      <c r="L9509">
        <v>42.1</v>
      </c>
      <c r="N9509" t="s">
        <v>97</v>
      </c>
      <c r="O9509" t="str">
        <f t="shared" si="594"/>
        <v xml:space="preserve">4-7-2012 13:51 </v>
      </c>
      <c r="P9509">
        <f t="shared" si="595"/>
        <v>0.99999999994179234</v>
      </c>
      <c r="Q9509">
        <v>63</v>
      </c>
      <c r="R9509">
        <v>0.85000000015133992</v>
      </c>
      <c r="S9509">
        <v>95</v>
      </c>
    </row>
    <row r="9510" spans="1:19" x14ac:dyDescent="0.25">
      <c r="A9510" t="s">
        <v>9541</v>
      </c>
      <c r="B9510">
        <v>66.900000000000006</v>
      </c>
      <c r="D9510" t="str">
        <f t="shared" si="592"/>
        <v xml:space="preserve">4-13-2011 12:51 </v>
      </c>
      <c r="E9510">
        <f t="shared" si="593"/>
        <v>0.99999999994179234</v>
      </c>
      <c r="F9510">
        <v>66.900000000000006</v>
      </c>
      <c r="K9510" t="s">
        <v>19116</v>
      </c>
      <c r="L9510">
        <v>43</v>
      </c>
      <c r="N9510" t="s">
        <v>98</v>
      </c>
      <c r="O9510" t="str">
        <f t="shared" si="594"/>
        <v xml:space="preserve">4-7-2012 12:51 </v>
      </c>
      <c r="P9510">
        <f t="shared" si="595"/>
        <v>0.99999999994179234</v>
      </c>
      <c r="Q9510">
        <v>59</v>
      </c>
      <c r="R9510">
        <v>0.99999999994179234</v>
      </c>
      <c r="S9510">
        <v>95</v>
      </c>
    </row>
    <row r="9511" spans="1:19" x14ac:dyDescent="0.25">
      <c r="A9511" t="s">
        <v>9542</v>
      </c>
      <c r="B9511">
        <v>63</v>
      </c>
      <c r="D9511" t="str">
        <f t="shared" si="592"/>
        <v xml:space="preserve">4-13-2011 11:51 </v>
      </c>
      <c r="E9511">
        <f t="shared" si="593"/>
        <v>1.0000000001164153</v>
      </c>
      <c r="F9511">
        <v>63</v>
      </c>
      <c r="K9511" t="s">
        <v>19117</v>
      </c>
      <c r="L9511">
        <v>44.1</v>
      </c>
      <c r="N9511" t="s">
        <v>99</v>
      </c>
      <c r="O9511" t="str">
        <f t="shared" si="594"/>
        <v xml:space="preserve">4-7-2012 11:51 </v>
      </c>
      <c r="P9511">
        <f t="shared" si="595"/>
        <v>1.0000000001164153</v>
      </c>
      <c r="Q9511">
        <v>57</v>
      </c>
      <c r="R9511">
        <v>1.0000000001164153</v>
      </c>
      <c r="S9511">
        <v>95</v>
      </c>
    </row>
    <row r="9512" spans="1:19" x14ac:dyDescent="0.25">
      <c r="A9512" t="s">
        <v>9543</v>
      </c>
      <c r="B9512">
        <v>61</v>
      </c>
      <c r="D9512" t="str">
        <f t="shared" si="592"/>
        <v xml:space="preserve">4-13-2011 10:51 </v>
      </c>
      <c r="E9512">
        <f t="shared" si="593"/>
        <v>0.99999999994179234</v>
      </c>
      <c r="F9512">
        <v>61</v>
      </c>
      <c r="K9512" t="s">
        <v>19118</v>
      </c>
      <c r="L9512">
        <v>45</v>
      </c>
      <c r="N9512" t="s">
        <v>100</v>
      </c>
      <c r="O9512" t="str">
        <f t="shared" si="594"/>
        <v xml:space="preserve">4-7-2012 10:51 </v>
      </c>
      <c r="P9512">
        <f t="shared" si="595"/>
        <v>0.99999999994179234</v>
      </c>
      <c r="Q9512">
        <v>55</v>
      </c>
      <c r="R9512">
        <v>0.99999999994179234</v>
      </c>
      <c r="S9512">
        <v>95</v>
      </c>
    </row>
    <row r="9513" spans="1:19" x14ac:dyDescent="0.25">
      <c r="A9513" t="s">
        <v>9544</v>
      </c>
      <c r="B9513">
        <v>57.9</v>
      </c>
      <c r="D9513" t="str">
        <f t="shared" si="592"/>
        <v xml:space="preserve">4-13-2011 9:51 </v>
      </c>
      <c r="E9513">
        <f t="shared" si="593"/>
        <v>0.99999999994179234</v>
      </c>
      <c r="F9513">
        <v>57.9</v>
      </c>
      <c r="K9513" t="s">
        <v>19119</v>
      </c>
      <c r="L9513">
        <v>46</v>
      </c>
      <c r="N9513" t="s">
        <v>101</v>
      </c>
      <c r="O9513" t="str">
        <f t="shared" si="594"/>
        <v xml:space="preserve">4-7-2012 9:51 </v>
      </c>
      <c r="P9513">
        <f t="shared" si="595"/>
        <v>0.99999999994179234</v>
      </c>
      <c r="Q9513">
        <v>52</v>
      </c>
      <c r="R9513">
        <v>0.99999999994179234</v>
      </c>
      <c r="S9513">
        <v>95</v>
      </c>
    </row>
    <row r="9514" spans="1:19" x14ac:dyDescent="0.25">
      <c r="A9514" t="s">
        <v>9545</v>
      </c>
      <c r="B9514">
        <v>54</v>
      </c>
      <c r="D9514" t="str">
        <f t="shared" si="592"/>
        <v xml:space="preserve">4-13-2011 8:51 </v>
      </c>
      <c r="E9514">
        <f t="shared" si="593"/>
        <v>1.0000000001164153</v>
      </c>
      <c r="F9514">
        <v>54</v>
      </c>
      <c r="K9514" t="s">
        <v>19120</v>
      </c>
      <c r="L9514">
        <v>48</v>
      </c>
      <c r="N9514" t="s">
        <v>102</v>
      </c>
      <c r="O9514" t="str">
        <f t="shared" si="594"/>
        <v xml:space="preserve">4-7-2012 8:51 </v>
      </c>
      <c r="P9514">
        <f t="shared" si="595"/>
        <v>1.0000000001164153</v>
      </c>
      <c r="Q9514">
        <v>48.9</v>
      </c>
      <c r="R9514">
        <v>0.99999999994179234</v>
      </c>
      <c r="S9514">
        <v>95</v>
      </c>
    </row>
    <row r="9515" spans="1:19" x14ac:dyDescent="0.25">
      <c r="A9515" t="s">
        <v>9546</v>
      </c>
      <c r="B9515">
        <v>50</v>
      </c>
      <c r="D9515" t="str">
        <f t="shared" si="592"/>
        <v xml:space="preserve">4-13-2011 7:51 </v>
      </c>
      <c r="E9515">
        <f t="shared" si="593"/>
        <v>0.99999999994179234</v>
      </c>
      <c r="F9515">
        <v>50</v>
      </c>
      <c r="K9515" t="s">
        <v>19121</v>
      </c>
      <c r="L9515">
        <v>50</v>
      </c>
      <c r="N9515" t="s">
        <v>103</v>
      </c>
      <c r="O9515" t="str">
        <f t="shared" si="594"/>
        <v xml:space="preserve">4-7-2012 7:51 </v>
      </c>
      <c r="P9515">
        <f t="shared" si="595"/>
        <v>0.99999999994179234</v>
      </c>
      <c r="Q9515">
        <v>44.1</v>
      </c>
      <c r="R9515">
        <v>0.99999999994179234</v>
      </c>
      <c r="S9515">
        <v>95</v>
      </c>
    </row>
    <row r="9516" spans="1:19" x14ac:dyDescent="0.25">
      <c r="A9516" t="s">
        <v>9547</v>
      </c>
      <c r="B9516">
        <v>46.9</v>
      </c>
      <c r="D9516" t="str">
        <f t="shared" si="592"/>
        <v xml:space="preserve">4-13-2011 6:51 </v>
      </c>
      <c r="E9516">
        <f t="shared" si="593"/>
        <v>0.99999999994179234</v>
      </c>
      <c r="F9516">
        <v>46.9</v>
      </c>
      <c r="K9516" t="s">
        <v>19122</v>
      </c>
      <c r="L9516">
        <v>52</v>
      </c>
      <c r="N9516" t="s">
        <v>104</v>
      </c>
      <c r="O9516" t="str">
        <f t="shared" si="594"/>
        <v xml:space="preserve">4-7-2012 6:51 </v>
      </c>
      <c r="P9516">
        <f t="shared" si="595"/>
        <v>0.99999999994179234</v>
      </c>
      <c r="Q9516">
        <v>39.9</v>
      </c>
      <c r="R9516">
        <v>1.0000000001164153</v>
      </c>
      <c r="S9516">
        <v>95</v>
      </c>
    </row>
    <row r="9517" spans="1:19" x14ac:dyDescent="0.25">
      <c r="A9517" t="s">
        <v>9548</v>
      </c>
      <c r="B9517">
        <v>50</v>
      </c>
      <c r="D9517" t="str">
        <f t="shared" si="592"/>
        <v xml:space="preserve">4-13-2011 5:51 </v>
      </c>
      <c r="E9517">
        <f t="shared" si="593"/>
        <v>1.0000000001164153</v>
      </c>
      <c r="F9517">
        <v>50</v>
      </c>
      <c r="K9517" t="s">
        <v>19123</v>
      </c>
      <c r="L9517">
        <v>55</v>
      </c>
      <c r="N9517" t="s">
        <v>105</v>
      </c>
      <c r="O9517" t="str">
        <f t="shared" si="594"/>
        <v xml:space="preserve">4-7-2012 5:51 </v>
      </c>
      <c r="P9517">
        <f t="shared" si="595"/>
        <v>1.0000000001164153</v>
      </c>
      <c r="Q9517">
        <v>39.9</v>
      </c>
      <c r="R9517">
        <v>0.68333333329064772</v>
      </c>
      <c r="S9517">
        <v>95</v>
      </c>
    </row>
    <row r="9518" spans="1:19" x14ac:dyDescent="0.25">
      <c r="A9518" t="s">
        <v>9549</v>
      </c>
      <c r="B9518">
        <v>48.9</v>
      </c>
      <c r="D9518" t="str">
        <f t="shared" si="592"/>
        <v xml:space="preserve">4-13-2011 4:51 </v>
      </c>
      <c r="E9518">
        <f t="shared" si="593"/>
        <v>0.99999999994179234</v>
      </c>
      <c r="F9518">
        <v>48.9</v>
      </c>
      <c r="K9518" t="s">
        <v>19124</v>
      </c>
      <c r="L9518">
        <v>53.1</v>
      </c>
      <c r="N9518" t="s">
        <v>106</v>
      </c>
      <c r="O9518" t="str">
        <f t="shared" si="594"/>
        <v xml:space="preserve">4-7-2012 4:51 </v>
      </c>
      <c r="P9518">
        <f t="shared" si="595"/>
        <v>0.99999999994179234</v>
      </c>
      <c r="Q9518">
        <v>37</v>
      </c>
      <c r="R9518">
        <v>0.99999999994179234</v>
      </c>
      <c r="S9518">
        <v>95</v>
      </c>
    </row>
    <row r="9519" spans="1:19" x14ac:dyDescent="0.25">
      <c r="A9519" t="s">
        <v>9550</v>
      </c>
      <c r="B9519">
        <v>50</v>
      </c>
      <c r="D9519" t="str">
        <f t="shared" si="592"/>
        <v xml:space="preserve">4-13-2011 3:51 </v>
      </c>
      <c r="E9519">
        <f t="shared" si="593"/>
        <v>0.99999999994179234</v>
      </c>
      <c r="F9519">
        <v>50</v>
      </c>
      <c r="K9519" t="s">
        <v>19125</v>
      </c>
      <c r="L9519">
        <v>55.9</v>
      </c>
      <c r="N9519" t="s">
        <v>107</v>
      </c>
      <c r="O9519" t="str">
        <f t="shared" si="594"/>
        <v xml:space="preserve">4-7-2012 3:51 </v>
      </c>
      <c r="P9519">
        <f t="shared" si="595"/>
        <v>0.99999999994179234</v>
      </c>
      <c r="Q9519">
        <v>37</v>
      </c>
      <c r="R9519">
        <v>1.0000000001164153</v>
      </c>
      <c r="S9519">
        <v>95</v>
      </c>
    </row>
    <row r="9520" spans="1:19" x14ac:dyDescent="0.25">
      <c r="A9520" t="s">
        <v>9551</v>
      </c>
      <c r="B9520">
        <v>53.1</v>
      </c>
      <c r="D9520" t="str">
        <f t="shared" si="592"/>
        <v xml:space="preserve">4-13-2011 2:51 </v>
      </c>
      <c r="E9520">
        <f t="shared" si="593"/>
        <v>1.0000000001164153</v>
      </c>
      <c r="F9520">
        <v>53.1</v>
      </c>
      <c r="K9520" t="s">
        <v>19126</v>
      </c>
      <c r="L9520">
        <v>55</v>
      </c>
      <c r="N9520" t="s">
        <v>108</v>
      </c>
      <c r="O9520" t="str">
        <f t="shared" si="594"/>
        <v xml:space="preserve">4-7-2012 2:51 </v>
      </c>
      <c r="P9520">
        <f t="shared" si="595"/>
        <v>1.0000000001164153</v>
      </c>
      <c r="Q9520">
        <v>39</v>
      </c>
      <c r="R9520">
        <v>0.99999999994179234</v>
      </c>
      <c r="S9520">
        <v>95</v>
      </c>
    </row>
    <row r="9521" spans="1:19" x14ac:dyDescent="0.25">
      <c r="A9521" t="s">
        <v>9552</v>
      </c>
      <c r="B9521">
        <v>55</v>
      </c>
      <c r="D9521" t="str">
        <f t="shared" si="592"/>
        <v xml:space="preserve">4-13-2011 1:51 </v>
      </c>
      <c r="E9521">
        <f t="shared" si="593"/>
        <v>0.99999999994179234</v>
      </c>
      <c r="F9521">
        <v>55</v>
      </c>
      <c r="K9521" t="s">
        <v>19127</v>
      </c>
      <c r="L9521">
        <v>54</v>
      </c>
      <c r="N9521" t="s">
        <v>109</v>
      </c>
      <c r="O9521" t="str">
        <f t="shared" si="594"/>
        <v xml:space="preserve">4-7-2012 1:51 </v>
      </c>
      <c r="P9521">
        <f t="shared" si="595"/>
        <v>0.99999999994179234</v>
      </c>
      <c r="Q9521">
        <v>39.9</v>
      </c>
      <c r="R9521">
        <v>1.0000000001164153</v>
      </c>
      <c r="S9521">
        <v>95</v>
      </c>
    </row>
    <row r="9522" spans="1:19" x14ac:dyDescent="0.25">
      <c r="A9522" t="s">
        <v>9553</v>
      </c>
      <c r="B9522">
        <v>57</v>
      </c>
      <c r="D9522" t="str">
        <f t="shared" si="592"/>
        <v xml:space="preserve">4-13-2011 0:51 </v>
      </c>
      <c r="E9522">
        <f t="shared" si="593"/>
        <v>0.99999999994179234</v>
      </c>
      <c r="F9522">
        <v>57</v>
      </c>
      <c r="K9522" t="s">
        <v>19128</v>
      </c>
      <c r="L9522">
        <v>53.1</v>
      </c>
      <c r="N9522" t="s">
        <v>110</v>
      </c>
      <c r="O9522" t="str">
        <f t="shared" si="594"/>
        <v xml:space="preserve">4-7-2012 0:51 </v>
      </c>
      <c r="P9522">
        <f t="shared" si="595"/>
        <v>0.99999999994179234</v>
      </c>
      <c r="Q9522">
        <v>41</v>
      </c>
      <c r="R9522">
        <v>1.0000000001164153</v>
      </c>
      <c r="S9522">
        <v>95</v>
      </c>
    </row>
    <row r="9523" spans="1:19" x14ac:dyDescent="0.25">
      <c r="A9523" t="s">
        <v>9554</v>
      </c>
      <c r="B9523">
        <v>59</v>
      </c>
      <c r="D9523" t="str">
        <f t="shared" si="592"/>
        <v xml:space="preserve">4-12-2011 23:51 </v>
      </c>
      <c r="E9523">
        <f t="shared" si="593"/>
        <v>1.0000000001164153</v>
      </c>
      <c r="F9523">
        <v>59</v>
      </c>
      <c r="K9523" t="s">
        <v>19129</v>
      </c>
      <c r="L9523">
        <v>53.1</v>
      </c>
      <c r="N9523" t="s">
        <v>111</v>
      </c>
      <c r="O9523" t="str">
        <f t="shared" si="594"/>
        <v xml:space="preserve">4-6-2012 23:51 </v>
      </c>
      <c r="P9523">
        <f t="shared" si="595"/>
        <v>1.0000000001164153</v>
      </c>
      <c r="Q9523">
        <v>43</v>
      </c>
      <c r="R9523">
        <v>0.99999999994179234</v>
      </c>
      <c r="S9523">
        <v>95</v>
      </c>
    </row>
    <row r="9524" spans="1:19" x14ac:dyDescent="0.25">
      <c r="A9524" t="s">
        <v>9555</v>
      </c>
      <c r="B9524">
        <v>60.1</v>
      </c>
      <c r="D9524" t="str">
        <f t="shared" si="592"/>
        <v xml:space="preserve">4-12-2011 22:51 </v>
      </c>
      <c r="E9524">
        <f t="shared" si="593"/>
        <v>0.99999999994179234</v>
      </c>
      <c r="F9524">
        <v>60.1</v>
      </c>
      <c r="K9524" t="s">
        <v>19130</v>
      </c>
      <c r="L9524">
        <v>53.1</v>
      </c>
      <c r="N9524" t="s">
        <v>112</v>
      </c>
      <c r="O9524" t="str">
        <f t="shared" si="594"/>
        <v xml:space="preserve">4-6-2012 22:51 </v>
      </c>
      <c r="P9524">
        <f t="shared" si="595"/>
        <v>0.99999999994179234</v>
      </c>
      <c r="Q9524">
        <v>44.1</v>
      </c>
      <c r="R9524">
        <v>1.0000000001164153</v>
      </c>
      <c r="S9524">
        <v>96.1</v>
      </c>
    </row>
    <row r="9525" spans="1:19" x14ac:dyDescent="0.25">
      <c r="A9525" t="s">
        <v>9556</v>
      </c>
      <c r="B9525">
        <v>60.1</v>
      </c>
      <c r="D9525" t="str">
        <f t="shared" si="592"/>
        <v xml:space="preserve">4-12-2011 21:51 </v>
      </c>
      <c r="E9525">
        <f t="shared" si="593"/>
        <v>0.99999999994179234</v>
      </c>
      <c r="F9525">
        <v>60.1</v>
      </c>
      <c r="K9525" t="s">
        <v>19131</v>
      </c>
      <c r="L9525">
        <v>51.1</v>
      </c>
      <c r="N9525" t="s">
        <v>113</v>
      </c>
      <c r="O9525" t="str">
        <f t="shared" si="594"/>
        <v xml:space="preserve">4-6-2012 21:51 </v>
      </c>
      <c r="P9525">
        <f t="shared" si="595"/>
        <v>0.99999999994179234</v>
      </c>
      <c r="Q9525">
        <v>46.9</v>
      </c>
      <c r="R9525">
        <v>0.99999999994179234</v>
      </c>
      <c r="S9525">
        <v>96.1</v>
      </c>
    </row>
    <row r="9526" spans="1:19" x14ac:dyDescent="0.25">
      <c r="A9526" t="s">
        <v>9557</v>
      </c>
      <c r="B9526">
        <v>62.1</v>
      </c>
      <c r="D9526" t="str">
        <f t="shared" si="592"/>
        <v xml:space="preserve">4-12-2011 20:51 </v>
      </c>
      <c r="E9526">
        <f t="shared" si="593"/>
        <v>1.0000000001164153</v>
      </c>
      <c r="F9526">
        <v>62.1</v>
      </c>
      <c r="K9526" t="s">
        <v>19132</v>
      </c>
      <c r="L9526">
        <v>50</v>
      </c>
      <c r="N9526" t="s">
        <v>114</v>
      </c>
      <c r="O9526" t="str">
        <f t="shared" si="594"/>
        <v xml:space="preserve">4-6-2012 20:51 </v>
      </c>
      <c r="P9526">
        <f t="shared" si="595"/>
        <v>1.0000000001164153</v>
      </c>
      <c r="Q9526">
        <v>51.1</v>
      </c>
      <c r="R9526">
        <v>0.99999999994179234</v>
      </c>
      <c r="S9526">
        <v>96.1</v>
      </c>
    </row>
    <row r="9527" spans="1:19" x14ac:dyDescent="0.25">
      <c r="A9527" t="s">
        <v>9558</v>
      </c>
      <c r="B9527">
        <v>62.1</v>
      </c>
      <c r="D9527" t="str">
        <f t="shared" si="592"/>
        <v xml:space="preserve">4-12-2011 19:51 </v>
      </c>
      <c r="E9527">
        <f t="shared" si="593"/>
        <v>0.99999999994179234</v>
      </c>
      <c r="F9527">
        <v>62.1</v>
      </c>
      <c r="K9527" t="s">
        <v>19133</v>
      </c>
      <c r="L9527">
        <v>46.9</v>
      </c>
      <c r="N9527" t="s">
        <v>115</v>
      </c>
      <c r="O9527" t="str">
        <f t="shared" si="594"/>
        <v xml:space="preserve">4-6-2012 19:51 </v>
      </c>
      <c r="P9527">
        <f t="shared" si="595"/>
        <v>0.99999999994179234</v>
      </c>
      <c r="Q9527">
        <v>54</v>
      </c>
      <c r="R9527">
        <v>0.99999999994179234</v>
      </c>
      <c r="S9527">
        <v>96.1</v>
      </c>
    </row>
    <row r="9528" spans="1:19" x14ac:dyDescent="0.25">
      <c r="A9528" t="s">
        <v>9559</v>
      </c>
      <c r="B9528">
        <v>66.900000000000006</v>
      </c>
      <c r="D9528" t="str">
        <f t="shared" si="592"/>
        <v xml:space="preserve">4-12-2011 18:51 </v>
      </c>
      <c r="E9528">
        <f t="shared" si="593"/>
        <v>0.43333333334885538</v>
      </c>
      <c r="F9528">
        <v>66.900000000000006</v>
      </c>
      <c r="K9528" t="s">
        <v>19134</v>
      </c>
      <c r="L9528">
        <v>46</v>
      </c>
      <c r="N9528" t="s">
        <v>116</v>
      </c>
      <c r="O9528" t="str">
        <f t="shared" si="594"/>
        <v xml:space="preserve">4-6-2012 18:51 </v>
      </c>
      <c r="P9528">
        <f t="shared" si="595"/>
        <v>0.99999999994179234</v>
      </c>
      <c r="Q9528">
        <v>60.1</v>
      </c>
      <c r="R9528">
        <v>0.99999999994179234</v>
      </c>
      <c r="S9528">
        <v>96.1</v>
      </c>
    </row>
    <row r="9529" spans="1:19" x14ac:dyDescent="0.25">
      <c r="A9529" t="s">
        <v>9560</v>
      </c>
      <c r="B9529">
        <v>66.2</v>
      </c>
      <c r="D9529" t="str">
        <f t="shared" si="592"/>
        <v xml:space="preserve">4-12-2011 18:25 </v>
      </c>
      <c r="E9529">
        <f t="shared" si="593"/>
        <v>0.56666666659293696</v>
      </c>
      <c r="F9529">
        <v>66.2</v>
      </c>
      <c r="K9529" t="s">
        <v>19135</v>
      </c>
      <c r="L9529">
        <v>46</v>
      </c>
      <c r="N9529" t="s">
        <v>117</v>
      </c>
      <c r="O9529" t="str">
        <f t="shared" si="594"/>
        <v xml:space="preserve">4-6-2012 17:51 </v>
      </c>
      <c r="P9529">
        <f t="shared" si="595"/>
        <v>1.0000000001164153</v>
      </c>
      <c r="Q9529">
        <v>61</v>
      </c>
      <c r="R9529">
        <v>0.1499999999650754</v>
      </c>
      <c r="S9529">
        <v>96.1</v>
      </c>
    </row>
    <row r="9530" spans="1:19" x14ac:dyDescent="0.25">
      <c r="A9530" t="s">
        <v>9561</v>
      </c>
      <c r="B9530">
        <v>68</v>
      </c>
      <c r="D9530" t="str">
        <f t="shared" si="592"/>
        <v xml:space="preserve">4-12-2011 17:51 </v>
      </c>
      <c r="E9530">
        <f t="shared" si="593"/>
        <v>1.0000000001164153</v>
      </c>
      <c r="F9530">
        <v>68</v>
      </c>
      <c r="K9530" t="s">
        <v>19136</v>
      </c>
      <c r="L9530">
        <v>48</v>
      </c>
      <c r="N9530" t="s">
        <v>118</v>
      </c>
      <c r="O9530" t="str">
        <f t="shared" si="594"/>
        <v xml:space="preserve">4-6-2012 16:51 </v>
      </c>
      <c r="P9530">
        <f t="shared" si="595"/>
        <v>0.99999999994179234</v>
      </c>
      <c r="Q9530">
        <v>62.1</v>
      </c>
      <c r="R9530">
        <v>1.0000000001164153</v>
      </c>
      <c r="S9530">
        <v>96.1</v>
      </c>
    </row>
    <row r="9531" spans="1:19" x14ac:dyDescent="0.25">
      <c r="A9531" t="s">
        <v>9562</v>
      </c>
      <c r="B9531">
        <v>70</v>
      </c>
      <c r="D9531" t="str">
        <f t="shared" si="592"/>
        <v xml:space="preserve">4-12-2011 16:51 </v>
      </c>
      <c r="E9531">
        <f t="shared" si="593"/>
        <v>0.99999999994179234</v>
      </c>
      <c r="F9531">
        <v>70</v>
      </c>
      <c r="K9531" t="s">
        <v>19137</v>
      </c>
      <c r="L9531">
        <v>51.1</v>
      </c>
      <c r="N9531" t="s">
        <v>119</v>
      </c>
      <c r="O9531" t="str">
        <f t="shared" si="594"/>
        <v xml:space="preserve">4-6-2012 15:51 </v>
      </c>
      <c r="P9531">
        <f t="shared" si="595"/>
        <v>0.99999999994179234</v>
      </c>
      <c r="Q9531">
        <v>61</v>
      </c>
      <c r="R9531">
        <v>0.99999999994179234</v>
      </c>
      <c r="S9531">
        <v>96.1</v>
      </c>
    </row>
    <row r="9532" spans="1:19" x14ac:dyDescent="0.25">
      <c r="A9532" t="s">
        <v>9563</v>
      </c>
      <c r="B9532">
        <v>71.099999999999994</v>
      </c>
      <c r="D9532" t="str">
        <f t="shared" si="592"/>
        <v xml:space="preserve">4-12-2011 15:51 </v>
      </c>
      <c r="E9532">
        <f t="shared" si="593"/>
        <v>0.99999999994179234</v>
      </c>
      <c r="F9532">
        <v>71.099999999999994</v>
      </c>
      <c r="K9532" t="s">
        <v>19138</v>
      </c>
      <c r="L9532">
        <v>53.1</v>
      </c>
      <c r="N9532" t="s">
        <v>120</v>
      </c>
      <c r="O9532" t="str">
        <f t="shared" si="594"/>
        <v xml:space="preserve">4-6-2012 14:51 </v>
      </c>
      <c r="P9532">
        <f t="shared" si="595"/>
        <v>1.0000000001164153</v>
      </c>
      <c r="Q9532">
        <v>60.1</v>
      </c>
      <c r="R9532">
        <v>1.0000000001164153</v>
      </c>
      <c r="S9532">
        <v>96.1</v>
      </c>
    </row>
    <row r="9533" spans="1:19" x14ac:dyDescent="0.25">
      <c r="A9533" t="s">
        <v>9564</v>
      </c>
      <c r="B9533">
        <v>72</v>
      </c>
      <c r="D9533" t="str">
        <f t="shared" si="592"/>
        <v xml:space="preserve">4-12-2011 14:51 </v>
      </c>
      <c r="E9533">
        <f t="shared" si="593"/>
        <v>1.0000000001164153</v>
      </c>
      <c r="F9533">
        <v>72</v>
      </c>
      <c r="K9533" t="s">
        <v>19139</v>
      </c>
      <c r="L9533">
        <v>55.9</v>
      </c>
      <c r="N9533" t="s">
        <v>121</v>
      </c>
      <c r="O9533" t="str">
        <f t="shared" si="594"/>
        <v xml:space="preserve">4-6-2012 13:51 </v>
      </c>
      <c r="P9533">
        <f t="shared" si="595"/>
        <v>0.99999999994179234</v>
      </c>
      <c r="Q9533">
        <v>60.1</v>
      </c>
      <c r="R9533">
        <v>0.99999999994179234</v>
      </c>
      <c r="S9533">
        <v>96.1</v>
      </c>
    </row>
    <row r="9534" spans="1:19" x14ac:dyDescent="0.25">
      <c r="A9534" t="s">
        <v>9565</v>
      </c>
      <c r="B9534">
        <v>66.900000000000006</v>
      </c>
      <c r="D9534" t="str">
        <f t="shared" si="592"/>
        <v xml:space="preserve">4-12-2011 13:51 </v>
      </c>
      <c r="E9534">
        <f t="shared" si="593"/>
        <v>0.99999999994179234</v>
      </c>
      <c r="F9534">
        <v>66.900000000000006</v>
      </c>
      <c r="K9534" t="s">
        <v>19140</v>
      </c>
      <c r="L9534">
        <v>57.9</v>
      </c>
      <c r="N9534" t="s">
        <v>122</v>
      </c>
      <c r="O9534" t="str">
        <f t="shared" si="594"/>
        <v xml:space="preserve">4-6-2012 12:51 </v>
      </c>
      <c r="P9534">
        <f t="shared" si="595"/>
        <v>0.99999999994179234</v>
      </c>
      <c r="Q9534">
        <v>57.9</v>
      </c>
      <c r="R9534">
        <v>1.0000000001164153</v>
      </c>
      <c r="S9534">
        <v>96.1</v>
      </c>
    </row>
    <row r="9535" spans="1:19" x14ac:dyDescent="0.25">
      <c r="A9535" t="s">
        <v>9566</v>
      </c>
      <c r="B9535">
        <v>69.099999999999994</v>
      </c>
      <c r="D9535" t="str">
        <f t="shared" si="592"/>
        <v xml:space="preserve">4-12-2011 12:51 </v>
      </c>
      <c r="E9535">
        <f t="shared" si="593"/>
        <v>0.99999999994179234</v>
      </c>
      <c r="F9535">
        <v>69.099999999999994</v>
      </c>
      <c r="K9535" t="s">
        <v>19141</v>
      </c>
      <c r="L9535">
        <v>60.1</v>
      </c>
      <c r="N9535" t="s">
        <v>123</v>
      </c>
      <c r="O9535" t="str">
        <f t="shared" si="594"/>
        <v xml:space="preserve">4-6-2012 11:51 </v>
      </c>
      <c r="P9535">
        <f t="shared" si="595"/>
        <v>1.0000000001164153</v>
      </c>
      <c r="Q9535">
        <v>55.9</v>
      </c>
      <c r="R9535">
        <v>1.0000000001164153</v>
      </c>
      <c r="S9535">
        <v>96.1</v>
      </c>
    </row>
    <row r="9536" spans="1:19" x14ac:dyDescent="0.25">
      <c r="A9536" t="s">
        <v>9567</v>
      </c>
      <c r="B9536">
        <v>69.099999999999994</v>
      </c>
      <c r="D9536" t="str">
        <f t="shared" si="592"/>
        <v xml:space="preserve">4-12-2011 11:51 </v>
      </c>
      <c r="E9536">
        <f t="shared" si="593"/>
        <v>1.0000000001164153</v>
      </c>
      <c r="F9536">
        <v>69.099999999999994</v>
      </c>
      <c r="K9536" t="s">
        <v>19142</v>
      </c>
      <c r="L9536">
        <v>55.9</v>
      </c>
      <c r="N9536" t="s">
        <v>124</v>
      </c>
      <c r="O9536" t="str">
        <f t="shared" si="594"/>
        <v xml:space="preserve">4-6-2012 10:51 </v>
      </c>
      <c r="P9536">
        <f t="shared" si="595"/>
        <v>0.99999999994179234</v>
      </c>
      <c r="Q9536">
        <v>51.1</v>
      </c>
      <c r="R9536">
        <v>0.99999999994179234</v>
      </c>
      <c r="S9536">
        <v>96.1</v>
      </c>
    </row>
    <row r="9537" spans="1:19" x14ac:dyDescent="0.25">
      <c r="A9537" t="s">
        <v>9568</v>
      </c>
      <c r="B9537">
        <v>72</v>
      </c>
      <c r="D9537" t="str">
        <f t="shared" si="592"/>
        <v xml:space="preserve">4-12-2011 10:51 </v>
      </c>
      <c r="E9537">
        <f t="shared" si="593"/>
        <v>0.99999999994179234</v>
      </c>
      <c r="F9537">
        <v>72</v>
      </c>
      <c r="K9537" t="s">
        <v>19143</v>
      </c>
      <c r="L9537">
        <v>57.9</v>
      </c>
      <c r="N9537" t="s">
        <v>125</v>
      </c>
      <c r="O9537" t="str">
        <f t="shared" si="594"/>
        <v xml:space="preserve">4-6-2012 9:51 </v>
      </c>
      <c r="P9537">
        <f t="shared" si="595"/>
        <v>0.99999999994179234</v>
      </c>
      <c r="Q9537">
        <v>48</v>
      </c>
      <c r="R9537">
        <v>0.99999999994179234</v>
      </c>
      <c r="S9537">
        <v>96.1</v>
      </c>
    </row>
    <row r="9538" spans="1:19" x14ac:dyDescent="0.25">
      <c r="A9538" t="s">
        <v>9569</v>
      </c>
      <c r="B9538">
        <v>72</v>
      </c>
      <c r="D9538" t="str">
        <f t="shared" si="592"/>
        <v xml:space="preserve">4-12-2011 9:51 </v>
      </c>
      <c r="E9538">
        <f t="shared" si="593"/>
        <v>0.99999999994179234</v>
      </c>
      <c r="F9538">
        <v>72</v>
      </c>
      <c r="K9538" t="s">
        <v>19144</v>
      </c>
      <c r="L9538">
        <v>63</v>
      </c>
      <c r="N9538" t="s">
        <v>126</v>
      </c>
      <c r="O9538" t="str">
        <f t="shared" si="594"/>
        <v xml:space="preserve">4-6-2012 8:51 </v>
      </c>
      <c r="P9538">
        <f t="shared" si="595"/>
        <v>1.0000000001164153</v>
      </c>
      <c r="Q9538">
        <v>48</v>
      </c>
      <c r="R9538">
        <v>0.99999999994179234</v>
      </c>
      <c r="S9538">
        <v>96.1</v>
      </c>
    </row>
    <row r="9539" spans="1:19" x14ac:dyDescent="0.25">
      <c r="A9539" t="s">
        <v>9570</v>
      </c>
      <c r="B9539">
        <v>71.099999999999994</v>
      </c>
      <c r="D9539" t="str">
        <f t="shared" ref="D9539:D9571" si="596">LEFT(A9539,LEN(A9539)-3)</f>
        <v xml:space="preserve">4-12-2011 8:51 </v>
      </c>
      <c r="E9539">
        <f t="shared" ref="E9539:E9570" si="597">(D9539-D9540)*24</f>
        <v>1.0000000001164153</v>
      </c>
      <c r="F9539">
        <v>71.099999999999994</v>
      </c>
      <c r="K9539" t="s">
        <v>19145</v>
      </c>
      <c r="L9539">
        <v>66.900000000000006</v>
      </c>
      <c r="N9539" t="s">
        <v>127</v>
      </c>
      <c r="O9539" t="str">
        <f t="shared" ref="O9539:O9602" si="598">LEFT(N9539,LEN(N9539)-3)</f>
        <v xml:space="preserve">4-6-2012 7:51 </v>
      </c>
      <c r="P9539">
        <f t="shared" ref="P9539:P9602" si="599">(O9539-O9540)*24</f>
        <v>0.99999999994179234</v>
      </c>
      <c r="Q9539">
        <v>46.9</v>
      </c>
      <c r="R9539">
        <v>1.0000000001164153</v>
      </c>
      <c r="S9539">
        <v>96.1</v>
      </c>
    </row>
    <row r="9540" spans="1:19" x14ac:dyDescent="0.25">
      <c r="A9540" t="s">
        <v>9571</v>
      </c>
      <c r="B9540">
        <v>69.099999999999994</v>
      </c>
      <c r="D9540" t="str">
        <f t="shared" si="596"/>
        <v xml:space="preserve">4-12-2011 7:51 </v>
      </c>
      <c r="E9540">
        <f t="shared" si="597"/>
        <v>0.99999999994179234</v>
      </c>
      <c r="F9540">
        <v>69.099999999999994</v>
      </c>
      <c r="K9540" t="s">
        <v>19146</v>
      </c>
      <c r="L9540">
        <v>71.099999999999994</v>
      </c>
      <c r="N9540" t="s">
        <v>128</v>
      </c>
      <c r="O9540" t="str">
        <f t="shared" si="598"/>
        <v xml:space="preserve">4-6-2012 6:51 </v>
      </c>
      <c r="P9540">
        <f t="shared" si="599"/>
        <v>0.99999999994179234</v>
      </c>
      <c r="Q9540">
        <v>46.9</v>
      </c>
      <c r="R9540">
        <v>0.99999999994179234</v>
      </c>
      <c r="S9540">
        <v>96.1</v>
      </c>
    </row>
    <row r="9541" spans="1:19" x14ac:dyDescent="0.25">
      <c r="A9541" t="s">
        <v>9572</v>
      </c>
      <c r="B9541">
        <v>68</v>
      </c>
      <c r="D9541" t="str">
        <f t="shared" si="596"/>
        <v xml:space="preserve">4-12-2011 6:51 </v>
      </c>
      <c r="E9541">
        <f t="shared" si="597"/>
        <v>0.99999999994179234</v>
      </c>
      <c r="F9541">
        <v>68</v>
      </c>
      <c r="K9541" t="s">
        <v>19147</v>
      </c>
      <c r="L9541">
        <v>73</v>
      </c>
      <c r="N9541" t="s">
        <v>129</v>
      </c>
      <c r="O9541" t="str">
        <f t="shared" si="598"/>
        <v xml:space="preserve">4-6-2012 5:51 </v>
      </c>
      <c r="P9541">
        <f t="shared" si="599"/>
        <v>1.0000000001164153</v>
      </c>
      <c r="Q9541">
        <v>46</v>
      </c>
      <c r="R9541">
        <v>1.0000000001164153</v>
      </c>
      <c r="S9541">
        <v>96.1</v>
      </c>
    </row>
    <row r="9542" spans="1:19" x14ac:dyDescent="0.25">
      <c r="A9542" t="s">
        <v>9573</v>
      </c>
      <c r="B9542">
        <v>68</v>
      </c>
      <c r="D9542" t="str">
        <f t="shared" si="596"/>
        <v xml:space="preserve">4-12-2011 5:51 </v>
      </c>
      <c r="E9542">
        <f t="shared" si="597"/>
        <v>1.0000000001164153</v>
      </c>
      <c r="F9542">
        <v>68</v>
      </c>
      <c r="K9542" t="s">
        <v>19148</v>
      </c>
      <c r="L9542">
        <v>72</v>
      </c>
      <c r="N9542" t="s">
        <v>130</v>
      </c>
      <c r="O9542" t="str">
        <f t="shared" si="598"/>
        <v xml:space="preserve">4-6-2012 4:51 </v>
      </c>
      <c r="P9542">
        <f t="shared" si="599"/>
        <v>0.99999999994179234</v>
      </c>
      <c r="Q9542">
        <v>46</v>
      </c>
      <c r="R9542">
        <v>1.0000000001164153</v>
      </c>
      <c r="S9542">
        <v>96.1</v>
      </c>
    </row>
    <row r="9543" spans="1:19" x14ac:dyDescent="0.25">
      <c r="A9543" t="s">
        <v>9574</v>
      </c>
      <c r="B9543">
        <v>69.099999999999994</v>
      </c>
      <c r="D9543" t="str">
        <f t="shared" si="596"/>
        <v xml:space="preserve">4-12-2011 4:51 </v>
      </c>
      <c r="E9543">
        <f t="shared" si="597"/>
        <v>0.99999999994179234</v>
      </c>
      <c r="F9543">
        <v>69.099999999999994</v>
      </c>
      <c r="K9543" t="s">
        <v>19149</v>
      </c>
      <c r="L9543">
        <v>71.099999999999994</v>
      </c>
      <c r="N9543" t="s">
        <v>131</v>
      </c>
      <c r="O9543" t="str">
        <f t="shared" si="598"/>
        <v xml:space="preserve">4-6-2012 3:51 </v>
      </c>
      <c r="P9543">
        <f t="shared" si="599"/>
        <v>0.99999999994179234</v>
      </c>
      <c r="Q9543">
        <v>46</v>
      </c>
      <c r="R9543">
        <v>0.99999999994179234</v>
      </c>
      <c r="S9543">
        <v>96.1</v>
      </c>
    </row>
    <row r="9544" spans="1:19" x14ac:dyDescent="0.25">
      <c r="A9544" t="s">
        <v>9575</v>
      </c>
      <c r="B9544">
        <v>70</v>
      </c>
      <c r="D9544" t="str">
        <f t="shared" si="596"/>
        <v xml:space="preserve">4-12-2011 3:51 </v>
      </c>
      <c r="E9544">
        <f t="shared" si="597"/>
        <v>0.99999999994179234</v>
      </c>
      <c r="F9544">
        <v>70</v>
      </c>
      <c r="K9544" t="s">
        <v>19150</v>
      </c>
      <c r="L9544">
        <v>73</v>
      </c>
      <c r="N9544" t="s">
        <v>132</v>
      </c>
      <c r="O9544" t="str">
        <f t="shared" si="598"/>
        <v xml:space="preserve">4-6-2012 2:51 </v>
      </c>
      <c r="P9544">
        <f t="shared" si="599"/>
        <v>1.0000000001164153</v>
      </c>
      <c r="Q9544">
        <v>46</v>
      </c>
      <c r="R9544">
        <v>0.99999999994179234</v>
      </c>
      <c r="S9544">
        <v>96.1</v>
      </c>
    </row>
    <row r="9545" spans="1:19" x14ac:dyDescent="0.25">
      <c r="A9545" t="s">
        <v>9576</v>
      </c>
      <c r="B9545">
        <v>71.099999999999994</v>
      </c>
      <c r="D9545" t="str">
        <f t="shared" si="596"/>
        <v xml:space="preserve">4-12-2011 2:51 </v>
      </c>
      <c r="E9545">
        <f t="shared" si="597"/>
        <v>1.0000000001164153</v>
      </c>
      <c r="F9545">
        <v>71.099999999999994</v>
      </c>
      <c r="K9545" t="s">
        <v>19151</v>
      </c>
      <c r="L9545">
        <v>71.099999999999994</v>
      </c>
      <c r="N9545" t="s">
        <v>133</v>
      </c>
      <c r="O9545" t="str">
        <f t="shared" si="598"/>
        <v xml:space="preserve">4-6-2012 1:51 </v>
      </c>
      <c r="P9545">
        <f t="shared" si="599"/>
        <v>0.99999999994179234</v>
      </c>
      <c r="Q9545">
        <v>46</v>
      </c>
      <c r="R9545">
        <v>0.99999999994179234</v>
      </c>
      <c r="S9545">
        <v>96.1</v>
      </c>
    </row>
    <row r="9546" spans="1:19" x14ac:dyDescent="0.25">
      <c r="A9546" t="s">
        <v>9577</v>
      </c>
      <c r="B9546">
        <v>71.099999999999994</v>
      </c>
      <c r="D9546" t="str">
        <f t="shared" si="596"/>
        <v xml:space="preserve">4-12-2011 1:51 </v>
      </c>
      <c r="E9546">
        <f t="shared" si="597"/>
        <v>0.99999999994179234</v>
      </c>
      <c r="F9546">
        <v>71.099999999999994</v>
      </c>
      <c r="K9546" t="s">
        <v>19152</v>
      </c>
      <c r="L9546">
        <v>71.099999999999994</v>
      </c>
      <c r="N9546" t="s">
        <v>134</v>
      </c>
      <c r="O9546" t="str">
        <f t="shared" si="598"/>
        <v xml:space="preserve">4-6-2012 0:51 </v>
      </c>
      <c r="P9546">
        <f t="shared" si="599"/>
        <v>0.99999999994179234</v>
      </c>
      <c r="Q9546">
        <v>46.9</v>
      </c>
      <c r="R9546">
        <v>0.48333333333721384</v>
      </c>
      <c r="S9546">
        <v>96.8</v>
      </c>
    </row>
    <row r="9547" spans="1:19" x14ac:dyDescent="0.25">
      <c r="A9547" t="s">
        <v>9578</v>
      </c>
      <c r="B9547">
        <v>72</v>
      </c>
      <c r="D9547" t="str">
        <f t="shared" si="596"/>
        <v xml:space="preserve">4-12-2011 0:51 </v>
      </c>
      <c r="E9547">
        <f t="shared" si="597"/>
        <v>0.99999999994179234</v>
      </c>
      <c r="F9547">
        <v>72</v>
      </c>
      <c r="K9547" t="s">
        <v>19153</v>
      </c>
      <c r="L9547">
        <v>70</v>
      </c>
      <c r="N9547" t="s">
        <v>135</v>
      </c>
      <c r="O9547" t="str">
        <f t="shared" si="598"/>
        <v xml:space="preserve">4-5-2012 23:51 </v>
      </c>
      <c r="P9547">
        <f t="shared" si="599"/>
        <v>1.0000000001164153</v>
      </c>
      <c r="Q9547">
        <v>48.9</v>
      </c>
      <c r="R9547">
        <v>0.99999999994179234</v>
      </c>
      <c r="S9547">
        <v>96.8</v>
      </c>
    </row>
    <row r="9548" spans="1:19" x14ac:dyDescent="0.25">
      <c r="A9548" t="s">
        <v>9579</v>
      </c>
      <c r="B9548">
        <v>73.900000000000006</v>
      </c>
      <c r="D9548" t="str">
        <f t="shared" si="596"/>
        <v xml:space="preserve">4-11-2011 23:51 </v>
      </c>
      <c r="E9548">
        <f t="shared" si="597"/>
        <v>1.0000000001164153</v>
      </c>
      <c r="F9548">
        <v>73.900000000000006</v>
      </c>
      <c r="K9548" t="s">
        <v>19154</v>
      </c>
      <c r="L9548">
        <v>66</v>
      </c>
      <c r="N9548" t="s">
        <v>136</v>
      </c>
      <c r="O9548" t="str">
        <f t="shared" si="598"/>
        <v xml:space="preserve">4-5-2012 22:51 </v>
      </c>
      <c r="P9548">
        <f t="shared" si="599"/>
        <v>0.99999999994179234</v>
      </c>
      <c r="Q9548">
        <v>50</v>
      </c>
      <c r="R9548">
        <v>1.0000000001164153</v>
      </c>
      <c r="S9548">
        <v>97</v>
      </c>
    </row>
    <row r="9549" spans="1:19" x14ac:dyDescent="0.25">
      <c r="A9549" t="s">
        <v>9580</v>
      </c>
      <c r="B9549">
        <v>75</v>
      </c>
      <c r="D9549" t="str">
        <f t="shared" si="596"/>
        <v xml:space="preserve">4-11-2011 22:51 </v>
      </c>
      <c r="E9549">
        <f t="shared" si="597"/>
        <v>0.99999999994179234</v>
      </c>
      <c r="F9549">
        <v>75</v>
      </c>
      <c r="K9549" t="s">
        <v>19155</v>
      </c>
      <c r="L9549">
        <v>61</v>
      </c>
      <c r="N9549" t="s">
        <v>137</v>
      </c>
      <c r="O9549" t="str">
        <f t="shared" si="598"/>
        <v xml:space="preserve">4-5-2012 21:51 </v>
      </c>
      <c r="P9549">
        <f t="shared" si="599"/>
        <v>0.99999999994179234</v>
      </c>
      <c r="Q9549">
        <v>50</v>
      </c>
      <c r="R9549">
        <v>0.99999999994179234</v>
      </c>
      <c r="S9549">
        <v>97</v>
      </c>
    </row>
    <row r="9550" spans="1:19" x14ac:dyDescent="0.25">
      <c r="A9550" t="s">
        <v>9581</v>
      </c>
      <c r="B9550">
        <v>77</v>
      </c>
      <c r="D9550" t="str">
        <f t="shared" si="596"/>
        <v xml:space="preserve">4-11-2011 21:51 </v>
      </c>
      <c r="E9550">
        <f t="shared" si="597"/>
        <v>0.99999999994179234</v>
      </c>
      <c r="F9550">
        <v>77</v>
      </c>
      <c r="K9550" t="s">
        <v>19156</v>
      </c>
      <c r="L9550">
        <v>54</v>
      </c>
      <c r="N9550" t="s">
        <v>138</v>
      </c>
      <c r="O9550" t="str">
        <f t="shared" si="598"/>
        <v xml:space="preserve">4-5-2012 20:51 </v>
      </c>
      <c r="P9550">
        <f t="shared" si="599"/>
        <v>1.0000000001164153</v>
      </c>
      <c r="Q9550">
        <v>54</v>
      </c>
      <c r="R9550">
        <v>1.0000000001164153</v>
      </c>
      <c r="S9550">
        <v>97</v>
      </c>
    </row>
    <row r="9551" spans="1:19" x14ac:dyDescent="0.25">
      <c r="A9551" t="s">
        <v>9582</v>
      </c>
      <c r="B9551">
        <v>78.099999999999994</v>
      </c>
      <c r="D9551" t="str">
        <f t="shared" si="596"/>
        <v xml:space="preserve">4-11-2011 20:51 </v>
      </c>
      <c r="E9551">
        <f t="shared" si="597"/>
        <v>1.0000000001164153</v>
      </c>
      <c r="F9551">
        <v>78.099999999999994</v>
      </c>
      <c r="K9551" t="s">
        <v>19157</v>
      </c>
      <c r="L9551">
        <v>48.9</v>
      </c>
      <c r="N9551" t="s">
        <v>139</v>
      </c>
      <c r="O9551" t="str">
        <f t="shared" si="598"/>
        <v xml:space="preserve">4-5-2012 19:51 </v>
      </c>
      <c r="P9551">
        <f t="shared" si="599"/>
        <v>0.99999999994179234</v>
      </c>
      <c r="Q9551">
        <v>55.9</v>
      </c>
      <c r="R9551">
        <v>0.99999999994179234</v>
      </c>
      <c r="S9551">
        <v>97</v>
      </c>
    </row>
    <row r="9552" spans="1:19" x14ac:dyDescent="0.25">
      <c r="A9552" t="s">
        <v>9583</v>
      </c>
      <c r="B9552">
        <v>80.099999999999994</v>
      </c>
      <c r="D9552" t="str">
        <f t="shared" si="596"/>
        <v xml:space="preserve">4-11-2011 19:51 </v>
      </c>
      <c r="E9552">
        <f t="shared" si="597"/>
        <v>0.99999999994179234</v>
      </c>
      <c r="F9552">
        <v>80.099999999999994</v>
      </c>
      <c r="K9552" t="s">
        <v>32</v>
      </c>
      <c r="L9552">
        <v>48</v>
      </c>
      <c r="N9552" t="s">
        <v>140</v>
      </c>
      <c r="O9552" t="str">
        <f t="shared" si="598"/>
        <v xml:space="preserve">4-5-2012 18:51 </v>
      </c>
      <c r="P9552">
        <f t="shared" si="599"/>
        <v>0.99999999994179234</v>
      </c>
      <c r="Q9552">
        <v>59</v>
      </c>
      <c r="R9552">
        <v>0.25000000011641532</v>
      </c>
      <c r="S9552">
        <v>97</v>
      </c>
    </row>
    <row r="9553" spans="1:19" x14ac:dyDescent="0.25">
      <c r="A9553" t="s">
        <v>9584</v>
      </c>
      <c r="B9553">
        <v>82</v>
      </c>
      <c r="D9553" t="str">
        <f t="shared" si="596"/>
        <v xml:space="preserve">4-11-2011 18:51 </v>
      </c>
      <c r="E9553">
        <f t="shared" si="597"/>
        <v>0.99999999994179234</v>
      </c>
      <c r="F9553">
        <v>82</v>
      </c>
      <c r="K9553" t="s">
        <v>33</v>
      </c>
      <c r="L9553">
        <v>46.9</v>
      </c>
      <c r="N9553" t="s">
        <v>141</v>
      </c>
      <c r="O9553" t="str">
        <f t="shared" si="598"/>
        <v xml:space="preserve">4-5-2012 17:51 </v>
      </c>
      <c r="P9553">
        <f t="shared" si="599"/>
        <v>1.0000000001164153</v>
      </c>
      <c r="Q9553">
        <v>60.1</v>
      </c>
      <c r="R9553">
        <v>0.99999999994179234</v>
      </c>
      <c r="S9553">
        <v>97</v>
      </c>
    </row>
    <row r="9554" spans="1:19" x14ac:dyDescent="0.25">
      <c r="A9554" t="s">
        <v>9585</v>
      </c>
      <c r="B9554">
        <v>82.9</v>
      </c>
      <c r="D9554" t="str">
        <f t="shared" si="596"/>
        <v xml:space="preserve">4-11-2011 17:51 </v>
      </c>
      <c r="E9554">
        <f t="shared" si="597"/>
        <v>1.0000000001164153</v>
      </c>
      <c r="F9554">
        <v>82.9</v>
      </c>
      <c r="K9554" t="s">
        <v>34</v>
      </c>
      <c r="L9554">
        <v>55</v>
      </c>
      <c r="N9554" t="s">
        <v>142</v>
      </c>
      <c r="O9554" t="str">
        <f t="shared" si="598"/>
        <v xml:space="preserve">4-5-2012 16:51 </v>
      </c>
      <c r="P9554">
        <f t="shared" si="599"/>
        <v>0.99999999994179234</v>
      </c>
      <c r="Q9554">
        <v>61</v>
      </c>
      <c r="R9554">
        <v>0.99999999994179234</v>
      </c>
      <c r="S9554">
        <v>97</v>
      </c>
    </row>
    <row r="9555" spans="1:19" x14ac:dyDescent="0.25">
      <c r="A9555" t="s">
        <v>9586</v>
      </c>
      <c r="B9555">
        <v>84</v>
      </c>
      <c r="D9555" t="str">
        <f t="shared" si="596"/>
        <v xml:space="preserve">4-11-2011 16:51 </v>
      </c>
      <c r="E9555">
        <f t="shared" si="597"/>
        <v>0.99999999994179234</v>
      </c>
      <c r="F9555">
        <v>84</v>
      </c>
      <c r="K9555" t="s">
        <v>35</v>
      </c>
      <c r="L9555">
        <v>54</v>
      </c>
      <c r="N9555" t="s">
        <v>143</v>
      </c>
      <c r="O9555" t="str">
        <f t="shared" si="598"/>
        <v xml:space="preserve">4-5-2012 15:51 </v>
      </c>
      <c r="P9555">
        <f t="shared" si="599"/>
        <v>0.99999999994179234</v>
      </c>
      <c r="Q9555">
        <v>61</v>
      </c>
      <c r="R9555">
        <v>0.99999999994179234</v>
      </c>
      <c r="S9555">
        <v>97</v>
      </c>
    </row>
    <row r="9556" spans="1:19" x14ac:dyDescent="0.25">
      <c r="A9556" t="s">
        <v>9587</v>
      </c>
      <c r="B9556">
        <v>84</v>
      </c>
      <c r="D9556" t="str">
        <f t="shared" si="596"/>
        <v xml:space="preserve">4-11-2011 15:51 </v>
      </c>
      <c r="E9556">
        <f t="shared" si="597"/>
        <v>0.99999999994179234</v>
      </c>
      <c r="F9556">
        <v>84</v>
      </c>
      <c r="K9556" t="s">
        <v>36</v>
      </c>
      <c r="L9556">
        <v>55.9</v>
      </c>
      <c r="N9556" t="s">
        <v>144</v>
      </c>
      <c r="O9556" t="str">
        <f t="shared" si="598"/>
        <v xml:space="preserve">4-5-2012 14:51 </v>
      </c>
      <c r="P9556">
        <f t="shared" si="599"/>
        <v>1.0000000001164153</v>
      </c>
      <c r="Q9556">
        <v>61</v>
      </c>
      <c r="R9556">
        <v>0.99999999994179234</v>
      </c>
      <c r="S9556">
        <v>97</v>
      </c>
    </row>
    <row r="9557" spans="1:19" x14ac:dyDescent="0.25">
      <c r="A9557" t="s">
        <v>9588</v>
      </c>
      <c r="B9557">
        <v>81</v>
      </c>
      <c r="D9557" t="str">
        <f t="shared" si="596"/>
        <v xml:space="preserve">4-11-2011 14:51 </v>
      </c>
      <c r="E9557">
        <f t="shared" si="597"/>
        <v>1.0000000001164153</v>
      </c>
      <c r="F9557">
        <v>81</v>
      </c>
      <c r="K9557" t="s">
        <v>37</v>
      </c>
      <c r="L9557">
        <v>55</v>
      </c>
      <c r="N9557" t="s">
        <v>145</v>
      </c>
      <c r="O9557" t="str">
        <f t="shared" si="598"/>
        <v xml:space="preserve">4-5-2012 13:51 </v>
      </c>
      <c r="P9557">
        <f t="shared" si="599"/>
        <v>0.99999999994179234</v>
      </c>
      <c r="Q9557">
        <v>60.1</v>
      </c>
      <c r="R9557">
        <v>1.0000000001164153</v>
      </c>
      <c r="S9557">
        <v>97</v>
      </c>
    </row>
    <row r="9558" spans="1:19" x14ac:dyDescent="0.25">
      <c r="A9558" t="s">
        <v>9589</v>
      </c>
      <c r="B9558">
        <v>78.099999999999994</v>
      </c>
      <c r="D9558" t="str">
        <f t="shared" si="596"/>
        <v xml:space="preserve">4-11-2011 13:51 </v>
      </c>
      <c r="E9558">
        <f t="shared" si="597"/>
        <v>0.59999999986030161</v>
      </c>
      <c r="F9558">
        <v>78.099999999999994</v>
      </c>
      <c r="K9558" t="s">
        <v>38</v>
      </c>
      <c r="L9558">
        <v>57.9</v>
      </c>
      <c r="N9558" t="s">
        <v>146</v>
      </c>
      <c r="O9558" t="str">
        <f t="shared" si="598"/>
        <v xml:space="preserve">4-5-2012 12:51 </v>
      </c>
      <c r="P9558">
        <f t="shared" si="599"/>
        <v>0.99999999994179234</v>
      </c>
      <c r="Q9558">
        <v>62.1</v>
      </c>
      <c r="R9558">
        <v>0.99999999994179234</v>
      </c>
      <c r="S9558">
        <v>97</v>
      </c>
    </row>
    <row r="9559" spans="1:19" x14ac:dyDescent="0.25">
      <c r="A9559" t="s">
        <v>9590</v>
      </c>
      <c r="B9559">
        <v>75.2</v>
      </c>
      <c r="D9559" t="str">
        <f t="shared" si="596"/>
        <v xml:space="preserve">4-11-2011 13:15 </v>
      </c>
      <c r="E9559">
        <f t="shared" si="597"/>
        <v>0.40000000008149073</v>
      </c>
      <c r="F9559">
        <v>75.2</v>
      </c>
      <c r="K9559" t="s">
        <v>39</v>
      </c>
      <c r="L9559">
        <v>59</v>
      </c>
      <c r="N9559" t="s">
        <v>147</v>
      </c>
      <c r="O9559" t="str">
        <f t="shared" si="598"/>
        <v xml:space="preserve">4-5-2012 11:51 </v>
      </c>
      <c r="P9559">
        <f t="shared" si="599"/>
        <v>1.0000000001164153</v>
      </c>
      <c r="Q9559">
        <v>62.1</v>
      </c>
      <c r="R9559">
        <v>0.99999999994179234</v>
      </c>
      <c r="S9559">
        <v>98.1</v>
      </c>
    </row>
    <row r="9560" spans="1:19" x14ac:dyDescent="0.25">
      <c r="A9560" t="s">
        <v>9591</v>
      </c>
      <c r="B9560">
        <v>73</v>
      </c>
      <c r="D9560" t="str">
        <f t="shared" si="596"/>
        <v xml:space="preserve">4-11-2011 12:51 </v>
      </c>
      <c r="E9560">
        <f t="shared" si="597"/>
        <v>0.99999999994179234</v>
      </c>
      <c r="F9560">
        <v>73</v>
      </c>
      <c r="K9560" t="s">
        <v>40</v>
      </c>
      <c r="L9560">
        <v>57.9</v>
      </c>
      <c r="N9560" t="s">
        <v>148</v>
      </c>
      <c r="O9560" t="str">
        <f t="shared" si="598"/>
        <v xml:space="preserve">4-5-2012 10:51 </v>
      </c>
      <c r="P9560">
        <f t="shared" si="599"/>
        <v>0.99999999994179234</v>
      </c>
      <c r="Q9560">
        <v>61</v>
      </c>
      <c r="R9560">
        <v>0.99999999994179234</v>
      </c>
      <c r="S9560">
        <v>98.1</v>
      </c>
    </row>
    <row r="9561" spans="1:19" x14ac:dyDescent="0.25">
      <c r="A9561" t="s">
        <v>9592</v>
      </c>
      <c r="B9561">
        <v>68</v>
      </c>
      <c r="D9561" t="str">
        <f t="shared" si="596"/>
        <v xml:space="preserve">4-11-2011 11:51 </v>
      </c>
      <c r="E9561">
        <f t="shared" si="597"/>
        <v>0.48333333333721384</v>
      </c>
      <c r="F9561">
        <v>68</v>
      </c>
      <c r="K9561" t="s">
        <v>41</v>
      </c>
      <c r="L9561">
        <v>57.9</v>
      </c>
      <c r="N9561" t="s">
        <v>149</v>
      </c>
      <c r="O9561" t="str">
        <f t="shared" si="598"/>
        <v xml:space="preserve">4-5-2012 9:51 </v>
      </c>
      <c r="P9561">
        <f t="shared" si="599"/>
        <v>0.99999999994179234</v>
      </c>
      <c r="Q9561">
        <v>59</v>
      </c>
      <c r="R9561">
        <v>1.0000000001164153</v>
      </c>
      <c r="S9561">
        <v>98.1</v>
      </c>
    </row>
    <row r="9562" spans="1:19" x14ac:dyDescent="0.25">
      <c r="A9562" t="s">
        <v>9593</v>
      </c>
      <c r="B9562">
        <v>68</v>
      </c>
      <c r="D9562" t="str">
        <f t="shared" si="596"/>
        <v xml:space="preserve">4-11-2011 11:22 </v>
      </c>
      <c r="E9562">
        <f t="shared" si="597"/>
        <v>0.51666666677920148</v>
      </c>
      <c r="F9562">
        <v>68</v>
      </c>
      <c r="K9562" t="s">
        <v>42</v>
      </c>
      <c r="L9562">
        <v>60.1</v>
      </c>
      <c r="N9562" t="s">
        <v>150</v>
      </c>
      <c r="O9562" t="str">
        <f t="shared" si="598"/>
        <v xml:space="preserve">4-5-2012 8:51 </v>
      </c>
      <c r="P9562">
        <f t="shared" si="599"/>
        <v>1.0000000001164153</v>
      </c>
      <c r="Q9562">
        <v>59</v>
      </c>
      <c r="R9562">
        <v>1.0000000001164153</v>
      </c>
      <c r="S9562">
        <v>98.1</v>
      </c>
    </row>
    <row r="9563" spans="1:19" x14ac:dyDescent="0.25">
      <c r="A9563" t="s">
        <v>9594</v>
      </c>
      <c r="B9563">
        <v>64.900000000000006</v>
      </c>
      <c r="D9563" t="str">
        <f t="shared" si="596"/>
        <v xml:space="preserve">4-11-2011 10:51 </v>
      </c>
      <c r="E9563">
        <f t="shared" si="597"/>
        <v>0.44999999989522621</v>
      </c>
      <c r="F9563">
        <v>64.900000000000006</v>
      </c>
      <c r="K9563" t="s">
        <v>43</v>
      </c>
      <c r="L9563">
        <v>63</v>
      </c>
      <c r="N9563" t="s">
        <v>151</v>
      </c>
      <c r="O9563" t="str">
        <f t="shared" si="598"/>
        <v xml:space="preserve">4-5-2012 7:51 </v>
      </c>
      <c r="P9563">
        <f t="shared" si="599"/>
        <v>0.99999999994179234</v>
      </c>
      <c r="Q9563">
        <v>59</v>
      </c>
      <c r="R9563">
        <v>0.99999999994179234</v>
      </c>
      <c r="S9563">
        <v>98.1</v>
      </c>
    </row>
    <row r="9564" spans="1:19" x14ac:dyDescent="0.25">
      <c r="A9564" t="s">
        <v>9595</v>
      </c>
      <c r="B9564">
        <v>64.400000000000006</v>
      </c>
      <c r="D9564" t="str">
        <f t="shared" si="596"/>
        <v xml:space="preserve">4-11-2011 10:24 </v>
      </c>
      <c r="E9564">
        <f t="shared" si="597"/>
        <v>0.21666666667442769</v>
      </c>
      <c r="F9564">
        <v>64.400000000000006</v>
      </c>
      <c r="K9564" t="s">
        <v>44</v>
      </c>
      <c r="L9564">
        <v>70</v>
      </c>
      <c r="N9564" t="s">
        <v>152</v>
      </c>
      <c r="O9564" t="str">
        <f t="shared" si="598"/>
        <v xml:space="preserve">4-5-2012 6:51 </v>
      </c>
      <c r="P9564">
        <f t="shared" si="599"/>
        <v>0.99999999994179234</v>
      </c>
      <c r="Q9564">
        <v>59</v>
      </c>
      <c r="R9564">
        <v>0.99999999994179234</v>
      </c>
      <c r="S9564">
        <v>98.1</v>
      </c>
    </row>
    <row r="9565" spans="1:19" x14ac:dyDescent="0.25">
      <c r="A9565" t="s">
        <v>9596</v>
      </c>
      <c r="B9565">
        <v>62.6</v>
      </c>
      <c r="D9565" t="str">
        <f t="shared" si="596"/>
        <v xml:space="preserve">4-11-2011 10:11 </v>
      </c>
      <c r="E9565">
        <f t="shared" si="597"/>
        <v>0.33333333337213844</v>
      </c>
      <c r="F9565">
        <v>62.6</v>
      </c>
      <c r="K9565" t="s">
        <v>45</v>
      </c>
      <c r="L9565">
        <v>72</v>
      </c>
      <c r="N9565" t="s">
        <v>153</v>
      </c>
      <c r="O9565" t="str">
        <f t="shared" si="598"/>
        <v xml:space="preserve">4-5-2012 5:51 </v>
      </c>
      <c r="P9565">
        <f t="shared" si="599"/>
        <v>1.0000000001164153</v>
      </c>
      <c r="Q9565">
        <v>61</v>
      </c>
      <c r="R9565">
        <v>0.26666666666278616</v>
      </c>
      <c r="S9565">
        <v>98.6</v>
      </c>
    </row>
    <row r="9566" spans="1:19" x14ac:dyDescent="0.25">
      <c r="A9566" t="s">
        <v>9597</v>
      </c>
      <c r="B9566">
        <v>62.1</v>
      </c>
      <c r="D9566" t="str">
        <f t="shared" si="596"/>
        <v xml:space="preserve">4-11-2011 9:51 </v>
      </c>
      <c r="E9566">
        <f t="shared" si="597"/>
        <v>8.3333333255723119E-2</v>
      </c>
      <c r="F9566">
        <v>62.1</v>
      </c>
      <c r="K9566" t="s">
        <v>46</v>
      </c>
      <c r="L9566">
        <v>72</v>
      </c>
      <c r="N9566" t="s">
        <v>154</v>
      </c>
      <c r="O9566" t="str">
        <f t="shared" si="598"/>
        <v xml:space="preserve">4-5-2012 4:51 </v>
      </c>
      <c r="P9566">
        <f t="shared" si="599"/>
        <v>0.99999999994179234</v>
      </c>
      <c r="Q9566">
        <v>61</v>
      </c>
      <c r="R9566">
        <v>0.13333333324408159</v>
      </c>
      <c r="S9566">
        <v>98.6</v>
      </c>
    </row>
    <row r="9567" spans="1:19" x14ac:dyDescent="0.25">
      <c r="A9567" t="s">
        <v>9598</v>
      </c>
      <c r="B9567">
        <v>62.6</v>
      </c>
      <c r="D9567" t="str">
        <f t="shared" si="596"/>
        <v xml:space="preserve">4-11-2011 9:46 </v>
      </c>
      <c r="E9567">
        <f t="shared" si="597"/>
        <v>0.91666666668606922</v>
      </c>
      <c r="F9567">
        <v>62.6</v>
      </c>
      <c r="K9567" t="s">
        <v>47</v>
      </c>
      <c r="L9567">
        <v>73</v>
      </c>
      <c r="N9567" t="s">
        <v>155</v>
      </c>
      <c r="O9567" t="str">
        <f t="shared" si="598"/>
        <v xml:space="preserve">4-5-2012 3:51 </v>
      </c>
      <c r="P9567">
        <f t="shared" si="599"/>
        <v>0.78333333326736465</v>
      </c>
      <c r="Q9567">
        <v>62.1</v>
      </c>
      <c r="R9567">
        <v>0.99999999994179234</v>
      </c>
      <c r="S9567">
        <v>99</v>
      </c>
    </row>
    <row r="9568" spans="1:19" x14ac:dyDescent="0.25">
      <c r="A9568" t="s">
        <v>9599</v>
      </c>
      <c r="B9568">
        <v>61</v>
      </c>
      <c r="D9568" t="str">
        <f t="shared" si="596"/>
        <v xml:space="preserve">4-11-2011 8:51 </v>
      </c>
      <c r="E9568">
        <f t="shared" si="597"/>
        <v>1.0000000001164153</v>
      </c>
      <c r="F9568">
        <v>61</v>
      </c>
      <c r="K9568" t="s">
        <v>48</v>
      </c>
      <c r="L9568">
        <v>72</v>
      </c>
      <c r="N9568" t="s">
        <v>156</v>
      </c>
      <c r="O9568" t="str">
        <f t="shared" si="598"/>
        <v xml:space="preserve">4-5-2012 3:04 </v>
      </c>
      <c r="P9568">
        <f t="shared" si="599"/>
        <v>0.21666666667442769</v>
      </c>
      <c r="Q9568">
        <v>62.6</v>
      </c>
      <c r="R9568">
        <v>0.99999999994179234</v>
      </c>
      <c r="S9568">
        <v>99</v>
      </c>
    </row>
    <row r="9569" spans="1:19" x14ac:dyDescent="0.25">
      <c r="A9569" t="s">
        <v>9600</v>
      </c>
      <c r="B9569">
        <v>61</v>
      </c>
      <c r="D9569" t="str">
        <f t="shared" si="596"/>
        <v xml:space="preserve">4-11-2011 7:51 </v>
      </c>
      <c r="E9569">
        <f t="shared" si="597"/>
        <v>0.33333333319751546</v>
      </c>
      <c r="F9569">
        <v>61</v>
      </c>
      <c r="K9569" t="s">
        <v>49</v>
      </c>
      <c r="L9569">
        <v>71.099999999999994</v>
      </c>
      <c r="N9569" t="s">
        <v>157</v>
      </c>
      <c r="O9569" t="str">
        <f t="shared" si="598"/>
        <v xml:space="preserve">4-5-2012 2:51 </v>
      </c>
      <c r="P9569">
        <f t="shared" si="599"/>
        <v>0.19999999995343387</v>
      </c>
      <c r="Q9569">
        <v>62.1</v>
      </c>
      <c r="R9569">
        <v>0.99999999994179234</v>
      </c>
      <c r="S9569">
        <v>99</v>
      </c>
    </row>
    <row r="9570" spans="1:19" x14ac:dyDescent="0.25">
      <c r="A9570" t="s">
        <v>9601</v>
      </c>
      <c r="B9570">
        <v>60.8</v>
      </c>
      <c r="D9570" t="str">
        <f t="shared" si="596"/>
        <v xml:space="preserve">4-11-2011 7:31 </v>
      </c>
      <c r="E9570">
        <f t="shared" si="597"/>
        <v>0.36666666663950309</v>
      </c>
      <c r="F9570">
        <v>60.8</v>
      </c>
      <c r="K9570" t="s">
        <v>50</v>
      </c>
      <c r="L9570">
        <v>70</v>
      </c>
      <c r="N9570" t="s">
        <v>158</v>
      </c>
      <c r="O9570" t="str">
        <f t="shared" si="598"/>
        <v xml:space="preserve">4-5-2012 2:39 </v>
      </c>
      <c r="P9570">
        <f t="shared" si="599"/>
        <v>0.80000000016298145</v>
      </c>
      <c r="Q9570">
        <v>62.6</v>
      </c>
      <c r="R9570">
        <v>1.0000000001164153</v>
      </c>
      <c r="S9570">
        <v>99</v>
      </c>
    </row>
    <row r="9571" spans="1:19" x14ac:dyDescent="0.25">
      <c r="A9571" t="s">
        <v>9602</v>
      </c>
      <c r="B9571">
        <v>60.8</v>
      </c>
      <c r="D9571" t="str">
        <f t="shared" si="596"/>
        <v xml:space="preserve">4-11-2011 7:09 </v>
      </c>
      <c r="E9571">
        <v>1</v>
      </c>
      <c r="F9571">
        <v>60.8</v>
      </c>
      <c r="K9571" t="s">
        <v>51</v>
      </c>
      <c r="L9571">
        <v>66.900000000000006</v>
      </c>
      <c r="N9571" t="s">
        <v>159</v>
      </c>
      <c r="O9571" t="str">
        <f t="shared" si="598"/>
        <v xml:space="preserve">4-5-2012 1:51 </v>
      </c>
      <c r="P9571">
        <f t="shared" si="599"/>
        <v>0.99999999994179234</v>
      </c>
      <c r="Q9571">
        <v>63</v>
      </c>
      <c r="R9571">
        <v>0.99999999994179234</v>
      </c>
      <c r="S9571">
        <v>99</v>
      </c>
    </row>
    <row r="9572" spans="1:19" x14ac:dyDescent="0.25">
      <c r="A9572" s="29" t="s">
        <v>9603</v>
      </c>
      <c r="K9572" t="s">
        <v>52</v>
      </c>
      <c r="L9572">
        <v>64</v>
      </c>
      <c r="N9572" t="s">
        <v>160</v>
      </c>
      <c r="O9572" t="str">
        <f t="shared" si="598"/>
        <v xml:space="preserve">4-5-2012 0:51 </v>
      </c>
      <c r="P9572">
        <f t="shared" si="599"/>
        <v>0.99999999994179234</v>
      </c>
      <c r="Q9572">
        <v>64</v>
      </c>
      <c r="R9572">
        <v>1.0000000001164153</v>
      </c>
      <c r="S9572">
        <v>99</v>
      </c>
    </row>
    <row r="9573" spans="1:19" ht="19.5" x14ac:dyDescent="0.3">
      <c r="A9573" s="30" t="s">
        <v>9604</v>
      </c>
      <c r="K9573" t="s">
        <v>53</v>
      </c>
      <c r="L9573">
        <v>61</v>
      </c>
      <c r="N9573" t="s">
        <v>161</v>
      </c>
      <c r="O9573" t="str">
        <f t="shared" si="598"/>
        <v xml:space="preserve">4-4-2012 23:51 </v>
      </c>
      <c r="P9573">
        <f t="shared" si="599"/>
        <v>1.0000000001164153</v>
      </c>
      <c r="Q9573">
        <v>64.900000000000006</v>
      </c>
      <c r="R9573">
        <v>0.99999999994179234</v>
      </c>
      <c r="S9573">
        <v>99</v>
      </c>
    </row>
    <row r="9574" spans="1:19" x14ac:dyDescent="0.25">
      <c r="A9574" s="28" t="s">
        <v>9605</v>
      </c>
      <c r="K9574" t="s">
        <v>54</v>
      </c>
      <c r="L9574">
        <v>55.9</v>
      </c>
      <c r="N9574" t="s">
        <v>162</v>
      </c>
      <c r="O9574" t="str">
        <f t="shared" si="598"/>
        <v xml:space="preserve">4-4-2012 22:51 </v>
      </c>
      <c r="P9574">
        <f t="shared" si="599"/>
        <v>0.48333333333721384</v>
      </c>
      <c r="Q9574">
        <v>64.900000000000006</v>
      </c>
      <c r="R9574">
        <v>0.99999999994179234</v>
      </c>
      <c r="S9574">
        <v>99</v>
      </c>
    </row>
    <row r="9575" spans="1:19" x14ac:dyDescent="0.25">
      <c r="K9575" t="s">
        <v>55</v>
      </c>
      <c r="L9575">
        <v>48</v>
      </c>
      <c r="N9575" t="s">
        <v>163</v>
      </c>
      <c r="O9575" t="str">
        <f t="shared" si="598"/>
        <v xml:space="preserve">4-4-2012 22:22 </v>
      </c>
      <c r="P9575">
        <f t="shared" si="599"/>
        <v>0.29999999993015081</v>
      </c>
      <c r="Q9575">
        <v>66.2</v>
      </c>
      <c r="R9575">
        <v>1.0000000001164153</v>
      </c>
      <c r="S9575">
        <v>100</v>
      </c>
    </row>
    <row r="9576" spans="1:19" x14ac:dyDescent="0.25">
      <c r="K9576" t="s">
        <v>56</v>
      </c>
      <c r="L9576">
        <v>48</v>
      </c>
      <c r="N9576" t="s">
        <v>164</v>
      </c>
      <c r="O9576" t="str">
        <f t="shared" si="598"/>
        <v xml:space="preserve">4-4-2012 22:04 </v>
      </c>
      <c r="P9576">
        <f t="shared" si="599"/>
        <v>0.13333333324408159</v>
      </c>
      <c r="Q9576">
        <v>64.400000000000006</v>
      </c>
      <c r="R9576">
        <v>0.99999999994179234</v>
      </c>
      <c r="S9576">
        <v>100</v>
      </c>
    </row>
    <row r="9577" spans="1:19" x14ac:dyDescent="0.25">
      <c r="K9577" t="s">
        <v>57</v>
      </c>
      <c r="L9577">
        <v>51.1</v>
      </c>
      <c r="N9577" t="s">
        <v>165</v>
      </c>
      <c r="O9577" t="str">
        <f t="shared" si="598"/>
        <v xml:space="preserve">4-4-2012 21:56 </v>
      </c>
      <c r="P9577">
        <f t="shared" si="599"/>
        <v>8.3333333430346102E-2</v>
      </c>
      <c r="Q9577">
        <v>64.400000000000006</v>
      </c>
      <c r="R9577">
        <v>0.99999999994179234</v>
      </c>
      <c r="S9577">
        <v>100</v>
      </c>
    </row>
    <row r="9578" spans="1:19" x14ac:dyDescent="0.25">
      <c r="K9578" t="s">
        <v>58</v>
      </c>
      <c r="L9578">
        <v>55</v>
      </c>
      <c r="N9578" t="s">
        <v>166</v>
      </c>
      <c r="O9578" t="str">
        <f t="shared" si="598"/>
        <v xml:space="preserve">4-4-2012 21:51 </v>
      </c>
      <c r="P9578">
        <f t="shared" si="599"/>
        <v>0.99999999994179234</v>
      </c>
      <c r="Q9578">
        <v>64.900000000000006</v>
      </c>
      <c r="R9578">
        <v>0.99999999994179234</v>
      </c>
      <c r="S9578">
        <v>100</v>
      </c>
    </row>
    <row r="9579" spans="1:19" x14ac:dyDescent="0.25">
      <c r="K9579" t="s">
        <v>59</v>
      </c>
      <c r="L9579">
        <v>57.9</v>
      </c>
      <c r="N9579" t="s">
        <v>167</v>
      </c>
      <c r="O9579" t="str">
        <f t="shared" si="598"/>
        <v xml:space="preserve">4-4-2012 20:51 </v>
      </c>
      <c r="P9579">
        <f t="shared" si="599"/>
        <v>1.0000000001164153</v>
      </c>
      <c r="Q9579">
        <v>66.900000000000006</v>
      </c>
      <c r="R9579">
        <v>1.0000000001164153</v>
      </c>
      <c r="S9579">
        <v>100</v>
      </c>
    </row>
    <row r="9580" spans="1:19" x14ac:dyDescent="0.25">
      <c r="K9580" t="s">
        <v>60</v>
      </c>
      <c r="L9580">
        <v>61</v>
      </c>
      <c r="N9580" t="s">
        <v>168</v>
      </c>
      <c r="O9580" t="str">
        <f t="shared" si="598"/>
        <v xml:space="preserve">4-4-2012 19:51 </v>
      </c>
      <c r="P9580">
        <f t="shared" si="599"/>
        <v>0.99999999994179234</v>
      </c>
      <c r="Q9580">
        <v>66</v>
      </c>
      <c r="R9580">
        <v>0.99999999994179234</v>
      </c>
      <c r="S9580">
        <v>100.9</v>
      </c>
    </row>
    <row r="9581" spans="1:19" x14ac:dyDescent="0.25">
      <c r="K9581" t="s">
        <v>61</v>
      </c>
      <c r="L9581">
        <v>60.1</v>
      </c>
      <c r="N9581" t="s">
        <v>169</v>
      </c>
      <c r="O9581" t="str">
        <f t="shared" si="598"/>
        <v xml:space="preserve">4-4-2012 18:51 </v>
      </c>
      <c r="P9581">
        <f t="shared" si="599"/>
        <v>0.75</v>
      </c>
      <c r="Q9581">
        <v>69.099999999999994</v>
      </c>
      <c r="R9581">
        <v>0.99999999994179234</v>
      </c>
      <c r="S9581">
        <v>100.9</v>
      </c>
    </row>
    <row r="9582" spans="1:19" x14ac:dyDescent="0.25">
      <c r="K9582" t="s">
        <v>62</v>
      </c>
      <c r="L9582">
        <v>59</v>
      </c>
      <c r="N9582" t="s">
        <v>170</v>
      </c>
      <c r="O9582" t="str">
        <f t="shared" si="598"/>
        <v xml:space="preserve">4-4-2012 18:06 </v>
      </c>
      <c r="P9582">
        <f t="shared" si="599"/>
        <v>0.24999999994179234</v>
      </c>
      <c r="Q9582">
        <v>68</v>
      </c>
      <c r="R9582">
        <v>1.0000000001164153</v>
      </c>
      <c r="S9582">
        <v>100.9</v>
      </c>
    </row>
    <row r="9583" spans="1:19" x14ac:dyDescent="0.25">
      <c r="K9583" t="s">
        <v>63</v>
      </c>
      <c r="L9583">
        <v>61</v>
      </c>
      <c r="N9583" t="s">
        <v>171</v>
      </c>
      <c r="O9583" t="str">
        <f t="shared" si="598"/>
        <v xml:space="preserve">4-4-2012 17:51 </v>
      </c>
      <c r="P9583">
        <f t="shared" si="599"/>
        <v>0.63333333330228925</v>
      </c>
      <c r="Q9583">
        <v>66</v>
      </c>
      <c r="R9583">
        <v>0.99999999994179234</v>
      </c>
      <c r="S9583">
        <v>100.9</v>
      </c>
    </row>
    <row r="9584" spans="1:19" x14ac:dyDescent="0.25">
      <c r="K9584" t="s">
        <v>64</v>
      </c>
      <c r="L9584">
        <v>62.1</v>
      </c>
      <c r="N9584" t="s">
        <v>172</v>
      </c>
      <c r="O9584" t="str">
        <f t="shared" si="598"/>
        <v xml:space="preserve">4-4-2012 17:13 </v>
      </c>
      <c r="P9584">
        <f t="shared" si="599"/>
        <v>0.13333333341870457</v>
      </c>
      <c r="Q9584">
        <v>66.2</v>
      </c>
      <c r="R9584">
        <v>0.99999999994179234</v>
      </c>
      <c r="S9584">
        <v>100.9</v>
      </c>
    </row>
    <row r="9585" spans="11:19" x14ac:dyDescent="0.25">
      <c r="K9585" t="s">
        <v>65</v>
      </c>
      <c r="L9585">
        <v>64</v>
      </c>
      <c r="N9585" t="s">
        <v>173</v>
      </c>
      <c r="O9585" t="str">
        <f t="shared" si="598"/>
        <v xml:space="preserve">4-4-2012 17:05 </v>
      </c>
      <c r="P9585">
        <f t="shared" si="599"/>
        <v>0.2333333333954215</v>
      </c>
      <c r="Q9585">
        <v>66.2</v>
      </c>
      <c r="R9585">
        <v>0.99999999994179234</v>
      </c>
      <c r="S9585">
        <v>102</v>
      </c>
    </row>
    <row r="9586" spans="11:19" x14ac:dyDescent="0.25">
      <c r="K9586" t="s">
        <v>66</v>
      </c>
      <c r="L9586">
        <v>63</v>
      </c>
      <c r="N9586" t="s">
        <v>174</v>
      </c>
      <c r="O9586" t="str">
        <f t="shared" si="598"/>
        <v xml:space="preserve">4-4-2012 16:51 </v>
      </c>
      <c r="P9586">
        <f t="shared" si="599"/>
        <v>4.9999999988358468E-2</v>
      </c>
      <c r="Q9586">
        <v>75</v>
      </c>
      <c r="R9586">
        <v>0.99999999994179234</v>
      </c>
      <c r="S9586">
        <v>102</v>
      </c>
    </row>
    <row r="9587" spans="11:19" x14ac:dyDescent="0.25">
      <c r="K9587" t="s">
        <v>67</v>
      </c>
      <c r="L9587">
        <v>64</v>
      </c>
      <c r="N9587" t="s">
        <v>175</v>
      </c>
      <c r="O9587" t="str">
        <f t="shared" si="598"/>
        <v xml:space="preserve">4-4-2012 16:48 </v>
      </c>
      <c r="P9587">
        <f t="shared" si="599"/>
        <v>0.94999999995343387</v>
      </c>
      <c r="Q9587">
        <v>75.2</v>
      </c>
      <c r="R9587">
        <v>1.0000000001164153</v>
      </c>
      <c r="S9587">
        <v>102</v>
      </c>
    </row>
    <row r="9588" spans="11:19" x14ac:dyDescent="0.25">
      <c r="K9588" t="s">
        <v>68</v>
      </c>
      <c r="L9588">
        <v>72</v>
      </c>
      <c r="N9588" t="s">
        <v>176</v>
      </c>
      <c r="O9588" t="str">
        <f t="shared" si="598"/>
        <v xml:space="preserve">4-4-2012 15:51 </v>
      </c>
      <c r="P9588">
        <f t="shared" si="599"/>
        <v>0.99999999994179234</v>
      </c>
      <c r="Q9588">
        <v>84.9</v>
      </c>
      <c r="R9588">
        <v>1.0000000001164153</v>
      </c>
      <c r="S9588">
        <v>102.9</v>
      </c>
    </row>
    <row r="9589" spans="11:19" x14ac:dyDescent="0.25">
      <c r="K9589" t="s">
        <v>69</v>
      </c>
      <c r="L9589">
        <v>75</v>
      </c>
      <c r="N9589" t="s">
        <v>177</v>
      </c>
      <c r="O9589" t="str">
        <f t="shared" si="598"/>
        <v xml:space="preserve">4-4-2012 14:51 </v>
      </c>
      <c r="P9589">
        <f t="shared" si="599"/>
        <v>1.0000000001164153</v>
      </c>
      <c r="Q9589">
        <v>84</v>
      </c>
      <c r="R9589">
        <v>1.0000000001164153</v>
      </c>
      <c r="S9589">
        <v>102.9</v>
      </c>
    </row>
    <row r="9590" spans="11:19" x14ac:dyDescent="0.25">
      <c r="K9590" t="s">
        <v>70</v>
      </c>
      <c r="L9590">
        <v>75</v>
      </c>
      <c r="N9590" t="s">
        <v>178</v>
      </c>
      <c r="O9590" t="str">
        <f t="shared" si="598"/>
        <v xml:space="preserve">4-4-2012 13:51 </v>
      </c>
      <c r="P9590">
        <f t="shared" si="599"/>
        <v>0.99999999994179234</v>
      </c>
      <c r="Q9590">
        <v>82.9</v>
      </c>
      <c r="R9590">
        <v>1.0000000001164153</v>
      </c>
      <c r="S9590">
        <v>102.9</v>
      </c>
    </row>
    <row r="9591" spans="11:19" x14ac:dyDescent="0.25">
      <c r="K9591" t="s">
        <v>71</v>
      </c>
      <c r="L9591">
        <v>73.900000000000006</v>
      </c>
      <c r="N9591" t="s">
        <v>179</v>
      </c>
      <c r="O9591" t="str">
        <f t="shared" si="598"/>
        <v xml:space="preserve">4-4-2012 12:51 </v>
      </c>
      <c r="P9591">
        <f t="shared" si="599"/>
        <v>0.99999999994179234</v>
      </c>
      <c r="Q9591">
        <v>81</v>
      </c>
      <c r="R9591">
        <v>0.99999999994179234</v>
      </c>
      <c r="S9591">
        <v>102.9</v>
      </c>
    </row>
    <row r="9592" spans="11:19" x14ac:dyDescent="0.25">
      <c r="K9592" t="s">
        <v>72</v>
      </c>
      <c r="L9592">
        <v>73</v>
      </c>
      <c r="N9592" t="s">
        <v>180</v>
      </c>
      <c r="O9592" t="str">
        <f t="shared" si="598"/>
        <v xml:space="preserve">4-4-2012 11:51 </v>
      </c>
      <c r="P9592">
        <f t="shared" si="599"/>
        <v>1.0000000001164153</v>
      </c>
      <c r="Q9592">
        <v>78.099999999999994</v>
      </c>
      <c r="R9592">
        <v>0.99999999994179234</v>
      </c>
      <c r="S9592">
        <v>104</v>
      </c>
    </row>
    <row r="9593" spans="11:19" x14ac:dyDescent="0.25">
      <c r="K9593" t="s">
        <v>73</v>
      </c>
      <c r="L9593">
        <v>72</v>
      </c>
      <c r="N9593" t="s">
        <v>181</v>
      </c>
      <c r="O9593" t="str">
        <f t="shared" si="598"/>
        <v xml:space="preserve">4-4-2012 10:51 </v>
      </c>
      <c r="P9593">
        <f t="shared" si="599"/>
        <v>0.99999999994179234</v>
      </c>
      <c r="Q9593">
        <v>75</v>
      </c>
      <c r="R9593">
        <v>1.0000000001164153</v>
      </c>
      <c r="S9593">
        <v>104</v>
      </c>
    </row>
    <row r="9594" spans="11:19" x14ac:dyDescent="0.25">
      <c r="K9594" t="s">
        <v>74</v>
      </c>
      <c r="L9594">
        <v>70</v>
      </c>
      <c r="N9594" t="s">
        <v>182</v>
      </c>
      <c r="O9594" t="str">
        <f t="shared" si="598"/>
        <v xml:space="preserve">4-4-2012 9:51 </v>
      </c>
      <c r="P9594">
        <f t="shared" si="599"/>
        <v>0.99999999994179234</v>
      </c>
      <c r="Q9594">
        <v>70</v>
      </c>
      <c r="R9594">
        <v>0.99999999994179234</v>
      </c>
      <c r="S9594">
        <v>104</v>
      </c>
    </row>
    <row r="9595" spans="11:19" x14ac:dyDescent="0.25">
      <c r="K9595" t="s">
        <v>75</v>
      </c>
      <c r="L9595">
        <v>66.900000000000006</v>
      </c>
      <c r="N9595" t="s">
        <v>183</v>
      </c>
      <c r="O9595" t="str">
        <f t="shared" si="598"/>
        <v xml:space="preserve">4-4-2012 8:51 </v>
      </c>
      <c r="P9595">
        <f t="shared" si="599"/>
        <v>1.0000000001164153</v>
      </c>
      <c r="Q9595">
        <v>66</v>
      </c>
      <c r="R9595">
        <v>0.99999999994179234</v>
      </c>
      <c r="S9595">
        <v>104</v>
      </c>
    </row>
    <row r="9596" spans="11:19" x14ac:dyDescent="0.25">
      <c r="K9596" t="s">
        <v>76</v>
      </c>
      <c r="L9596">
        <v>63</v>
      </c>
      <c r="N9596" t="s">
        <v>184</v>
      </c>
      <c r="O9596" t="str">
        <f t="shared" si="598"/>
        <v xml:space="preserve">4-4-2012 7:51 </v>
      </c>
      <c r="P9596">
        <f t="shared" si="599"/>
        <v>0.99999999994179234</v>
      </c>
      <c r="Q9596">
        <v>60.1</v>
      </c>
      <c r="R9596">
        <v>1.0000000001164153</v>
      </c>
      <c r="S9596">
        <v>104</v>
      </c>
    </row>
    <row r="9597" spans="11:19" x14ac:dyDescent="0.25">
      <c r="K9597" t="s">
        <v>77</v>
      </c>
      <c r="L9597">
        <v>59</v>
      </c>
      <c r="N9597" t="s">
        <v>185</v>
      </c>
      <c r="O9597" t="str">
        <f t="shared" si="598"/>
        <v xml:space="preserve">4-4-2012 6:51 </v>
      </c>
      <c r="P9597">
        <f t="shared" si="599"/>
        <v>0.99999999994179234</v>
      </c>
      <c r="Q9597">
        <v>57.9</v>
      </c>
      <c r="R9597">
        <v>0.99999999994179234</v>
      </c>
      <c r="S9597">
        <v>105.1</v>
      </c>
    </row>
    <row r="9598" spans="11:19" x14ac:dyDescent="0.25">
      <c r="K9598" t="s">
        <v>78</v>
      </c>
      <c r="L9598">
        <v>50</v>
      </c>
      <c r="N9598" t="s">
        <v>186</v>
      </c>
      <c r="O9598" t="str">
        <f t="shared" si="598"/>
        <v xml:space="preserve">4-4-2012 5:51 </v>
      </c>
      <c r="P9598">
        <f t="shared" si="599"/>
        <v>1.0000000001164153</v>
      </c>
      <c r="Q9598">
        <v>57.9</v>
      </c>
      <c r="R9598">
        <v>1.0000000001164153</v>
      </c>
      <c r="S9598">
        <v>105.1</v>
      </c>
    </row>
    <row r="9599" spans="11:19" x14ac:dyDescent="0.25">
      <c r="K9599" t="s">
        <v>79</v>
      </c>
      <c r="L9599">
        <v>42.1</v>
      </c>
      <c r="N9599" t="s">
        <v>187</v>
      </c>
      <c r="O9599" t="str">
        <f t="shared" si="598"/>
        <v xml:space="preserve">4-4-2012 4:51 </v>
      </c>
      <c r="P9599">
        <f t="shared" si="599"/>
        <v>0.99999999994179234</v>
      </c>
      <c r="Q9599">
        <v>60.1</v>
      </c>
      <c r="R9599">
        <v>0.99999999994179234</v>
      </c>
      <c r="S9599">
        <v>105.1</v>
      </c>
    </row>
    <row r="9600" spans="11:19" x14ac:dyDescent="0.25">
      <c r="K9600" t="s">
        <v>80</v>
      </c>
      <c r="L9600">
        <v>39</v>
      </c>
      <c r="N9600" t="s">
        <v>188</v>
      </c>
      <c r="O9600" t="str">
        <f t="shared" si="598"/>
        <v xml:space="preserve">4-4-2012 3:51 </v>
      </c>
      <c r="P9600">
        <f t="shared" si="599"/>
        <v>0.99999999994179234</v>
      </c>
      <c r="Q9600">
        <v>63</v>
      </c>
      <c r="R9600">
        <v>0.99999999994179234</v>
      </c>
      <c r="S9600">
        <v>105.1</v>
      </c>
    </row>
    <row r="9601" spans="11:19" x14ac:dyDescent="0.25">
      <c r="K9601" t="s">
        <v>81</v>
      </c>
      <c r="L9601">
        <v>39</v>
      </c>
      <c r="N9601" t="s">
        <v>189</v>
      </c>
      <c r="O9601" t="str">
        <f t="shared" si="598"/>
        <v xml:space="preserve">4-4-2012 2:51 </v>
      </c>
      <c r="P9601">
        <f t="shared" si="599"/>
        <v>1.0000000001164153</v>
      </c>
      <c r="Q9601">
        <v>64</v>
      </c>
      <c r="R9601">
        <v>1.0000000001164153</v>
      </c>
      <c r="S9601" t="s">
        <v>7112</v>
      </c>
    </row>
    <row r="9602" spans="11:19" x14ac:dyDescent="0.25">
      <c r="K9602" t="s">
        <v>82</v>
      </c>
      <c r="L9602">
        <v>39.9</v>
      </c>
      <c r="N9602" t="s">
        <v>190</v>
      </c>
      <c r="O9602" t="str">
        <f t="shared" si="598"/>
        <v xml:space="preserve">4-4-2012 1:51 </v>
      </c>
      <c r="P9602">
        <f t="shared" si="599"/>
        <v>0.99999999994179234</v>
      </c>
      <c r="Q9602">
        <v>66</v>
      </c>
      <c r="R9602">
        <v>0.99999999994179234</v>
      </c>
      <c r="S9602" t="s">
        <v>7112</v>
      </c>
    </row>
    <row r="9603" spans="11:19" x14ac:dyDescent="0.25">
      <c r="K9603" t="s">
        <v>83</v>
      </c>
      <c r="L9603">
        <v>41</v>
      </c>
      <c r="N9603" t="s">
        <v>191</v>
      </c>
      <c r="O9603" t="str">
        <f t="shared" ref="O9603:O9627" si="600">LEFT(N9603,LEN(N9603)-3)</f>
        <v xml:space="preserve">4-4-2012 0:51 </v>
      </c>
      <c r="P9603">
        <f t="shared" ref="P9603:P9627" si="601">(O9603-O9604)*24</f>
        <v>0.99999999994179234</v>
      </c>
      <c r="Q9603">
        <v>68</v>
      </c>
      <c r="R9603">
        <v>0.99999999994179234</v>
      </c>
      <c r="S9603" t="s">
        <v>7112</v>
      </c>
    </row>
    <row r="9604" spans="11:19" x14ac:dyDescent="0.25">
      <c r="K9604" t="s">
        <v>84</v>
      </c>
      <c r="L9604">
        <v>43</v>
      </c>
      <c r="N9604" t="s">
        <v>192</v>
      </c>
      <c r="O9604" t="str">
        <f t="shared" si="600"/>
        <v xml:space="preserve">4-3-2012 23:51 </v>
      </c>
      <c r="P9604">
        <f t="shared" si="601"/>
        <v>1.0000000001164153</v>
      </c>
      <c r="Q9604">
        <v>68</v>
      </c>
      <c r="R9604">
        <v>0.58333333331393078</v>
      </c>
      <c r="S9604" t="s">
        <v>7112</v>
      </c>
    </row>
    <row r="9605" spans="11:19" x14ac:dyDescent="0.25">
      <c r="K9605" t="s">
        <v>85</v>
      </c>
      <c r="L9605">
        <v>46.9</v>
      </c>
      <c r="N9605" t="s">
        <v>193</v>
      </c>
      <c r="O9605" t="str">
        <f t="shared" si="600"/>
        <v xml:space="preserve">4-3-2012 22:51 </v>
      </c>
      <c r="P9605">
        <f t="shared" si="601"/>
        <v>0.99999999994179234</v>
      </c>
      <c r="Q9605">
        <v>69.099999999999994</v>
      </c>
      <c r="R9605">
        <v>0.41666666680248454</v>
      </c>
      <c r="S9605" t="s">
        <v>7112</v>
      </c>
    </row>
    <row r="9606" spans="11:19" x14ac:dyDescent="0.25">
      <c r="K9606" t="s">
        <v>86</v>
      </c>
      <c r="L9606">
        <v>46.9</v>
      </c>
      <c r="N9606" t="s">
        <v>194</v>
      </c>
      <c r="O9606" t="str">
        <f t="shared" si="600"/>
        <v xml:space="preserve">4-3-2012 21:51 </v>
      </c>
      <c r="P9606">
        <f t="shared" si="601"/>
        <v>0.99999999994179234</v>
      </c>
      <c r="Q9606">
        <v>68</v>
      </c>
      <c r="R9606">
        <v>0.99999999994179234</v>
      </c>
      <c r="S9606" t="s">
        <v>7112</v>
      </c>
    </row>
    <row r="9607" spans="11:19" x14ac:dyDescent="0.25">
      <c r="K9607" t="s">
        <v>87</v>
      </c>
      <c r="L9607">
        <v>51.1</v>
      </c>
      <c r="N9607" t="s">
        <v>195</v>
      </c>
      <c r="O9607" t="str">
        <f t="shared" si="600"/>
        <v xml:space="preserve">4-3-2012 20:51 </v>
      </c>
      <c r="P9607">
        <f t="shared" si="601"/>
        <v>1.0000000001164153</v>
      </c>
      <c r="Q9607">
        <v>69.099999999999994</v>
      </c>
      <c r="R9607">
        <v>0.99999999994179234</v>
      </c>
      <c r="S9607" t="s">
        <v>7112</v>
      </c>
    </row>
    <row r="9608" spans="11:19" x14ac:dyDescent="0.25">
      <c r="K9608" t="s">
        <v>88</v>
      </c>
      <c r="L9608">
        <v>51.1</v>
      </c>
      <c r="N9608" t="s">
        <v>196</v>
      </c>
      <c r="O9608" t="str">
        <f t="shared" si="600"/>
        <v xml:space="preserve">4-3-2012 19:51 </v>
      </c>
      <c r="P9608">
        <f t="shared" si="601"/>
        <v>0.99999999994179234</v>
      </c>
      <c r="Q9608">
        <v>71.099999999999994</v>
      </c>
      <c r="R9608">
        <v>1.0000000001164153</v>
      </c>
      <c r="S9608" t="s">
        <v>7112</v>
      </c>
    </row>
    <row r="9609" spans="11:19" x14ac:dyDescent="0.25">
      <c r="K9609" t="s">
        <v>89</v>
      </c>
      <c r="L9609">
        <v>52</v>
      </c>
      <c r="N9609" t="s">
        <v>197</v>
      </c>
      <c r="O9609" t="str">
        <f t="shared" si="600"/>
        <v xml:space="preserve">4-3-2012 18:51 </v>
      </c>
      <c r="P9609">
        <f t="shared" si="601"/>
        <v>0.99999999994179234</v>
      </c>
      <c r="Q9609">
        <v>73.900000000000006</v>
      </c>
      <c r="R9609">
        <v>0.99999999994179234</v>
      </c>
      <c r="S9609" t="s">
        <v>7112</v>
      </c>
    </row>
    <row r="9610" spans="11:19" x14ac:dyDescent="0.25">
      <c r="K9610" t="s">
        <v>90</v>
      </c>
      <c r="L9610">
        <v>55</v>
      </c>
      <c r="N9610" t="s">
        <v>198</v>
      </c>
      <c r="O9610" t="str">
        <f t="shared" si="600"/>
        <v xml:space="preserve">4-3-2012 17:51 </v>
      </c>
      <c r="P9610">
        <f t="shared" si="601"/>
        <v>1.0000000001164153</v>
      </c>
      <c r="Q9610">
        <v>75</v>
      </c>
      <c r="R9610">
        <v>0.99999999994179234</v>
      </c>
      <c r="S9610" t="s">
        <v>7112</v>
      </c>
    </row>
    <row r="9611" spans="11:19" x14ac:dyDescent="0.25">
      <c r="K9611" t="s">
        <v>91</v>
      </c>
      <c r="L9611">
        <v>61</v>
      </c>
      <c r="N9611" t="s">
        <v>199</v>
      </c>
      <c r="O9611" t="str">
        <f t="shared" si="600"/>
        <v xml:space="preserve">4-3-2012 16:51 </v>
      </c>
      <c r="P9611">
        <f t="shared" si="601"/>
        <v>0.99999999994179234</v>
      </c>
      <c r="Q9611">
        <v>77</v>
      </c>
      <c r="R9611">
        <v>1.0000000001164153</v>
      </c>
      <c r="S9611" t="s">
        <v>7112</v>
      </c>
    </row>
    <row r="9612" spans="11:19" x14ac:dyDescent="0.25">
      <c r="K9612" t="s">
        <v>92</v>
      </c>
      <c r="L9612">
        <v>64.900000000000006</v>
      </c>
      <c r="N9612" t="s">
        <v>200</v>
      </c>
      <c r="O9612" t="str">
        <f t="shared" si="600"/>
        <v xml:space="preserve">4-3-2012 15:51 </v>
      </c>
      <c r="P9612">
        <f t="shared" si="601"/>
        <v>0.99999999994179234</v>
      </c>
      <c r="Q9612">
        <v>77</v>
      </c>
      <c r="R9612">
        <v>0.99999999994179234</v>
      </c>
      <c r="S9612" t="s">
        <v>7112</v>
      </c>
    </row>
    <row r="9613" spans="11:19" x14ac:dyDescent="0.25">
      <c r="K9613" t="s">
        <v>93</v>
      </c>
      <c r="L9613">
        <v>66.900000000000006</v>
      </c>
      <c r="N9613" t="s">
        <v>201</v>
      </c>
      <c r="O9613" t="str">
        <f t="shared" si="600"/>
        <v xml:space="preserve">4-3-2012 14:51 </v>
      </c>
      <c r="P9613">
        <f t="shared" si="601"/>
        <v>1.0000000001164153</v>
      </c>
      <c r="Q9613">
        <v>75.900000000000006</v>
      </c>
      <c r="R9613">
        <v>0.99999999994179234</v>
      </c>
      <c r="S9613" t="s">
        <v>7112</v>
      </c>
    </row>
    <row r="9614" spans="11:19" x14ac:dyDescent="0.25">
      <c r="K9614" t="s">
        <v>94</v>
      </c>
      <c r="L9614">
        <v>66</v>
      </c>
      <c r="N9614" t="s">
        <v>202</v>
      </c>
      <c r="O9614" t="str">
        <f t="shared" si="600"/>
        <v xml:space="preserve">4-3-2012 13:51 </v>
      </c>
      <c r="P9614">
        <f t="shared" si="601"/>
        <v>0.99999999994179234</v>
      </c>
      <c r="Q9614">
        <v>73</v>
      </c>
      <c r="R9614">
        <v>1.0000000001164153</v>
      </c>
      <c r="S9614" t="s">
        <v>7112</v>
      </c>
    </row>
    <row r="9615" spans="11:19" x14ac:dyDescent="0.25">
      <c r="K9615" t="s">
        <v>95</v>
      </c>
      <c r="L9615">
        <v>64.900000000000006</v>
      </c>
      <c r="N9615" t="s">
        <v>203</v>
      </c>
      <c r="O9615" t="str">
        <f t="shared" si="600"/>
        <v xml:space="preserve">4-3-2012 12:51 </v>
      </c>
      <c r="P9615">
        <f t="shared" si="601"/>
        <v>0.99999999994179234</v>
      </c>
      <c r="Q9615">
        <v>69.099999999999994</v>
      </c>
      <c r="R9615">
        <v>0.99999999994179234</v>
      </c>
      <c r="S9615" t="s">
        <v>7112</v>
      </c>
    </row>
    <row r="9616" spans="11:19" x14ac:dyDescent="0.25">
      <c r="K9616" t="s">
        <v>96</v>
      </c>
      <c r="L9616">
        <v>64</v>
      </c>
      <c r="N9616" t="s">
        <v>204</v>
      </c>
      <c r="O9616" t="str">
        <f t="shared" si="600"/>
        <v xml:space="preserve">4-3-2012 11:51 </v>
      </c>
      <c r="P9616">
        <f t="shared" si="601"/>
        <v>1.0000000001164153</v>
      </c>
      <c r="Q9616">
        <v>69.099999999999994</v>
      </c>
      <c r="R9616">
        <v>0.99999999994179234</v>
      </c>
      <c r="S9616" t="s">
        <v>7112</v>
      </c>
    </row>
    <row r="9617" spans="11:19" x14ac:dyDescent="0.25">
      <c r="K9617" t="s">
        <v>97</v>
      </c>
      <c r="L9617">
        <v>63</v>
      </c>
      <c r="N9617" t="s">
        <v>205</v>
      </c>
      <c r="O9617" t="str">
        <f t="shared" si="600"/>
        <v xml:space="preserve">4-3-2012 10:51 </v>
      </c>
      <c r="P9617">
        <f t="shared" si="601"/>
        <v>0.99999999994179234</v>
      </c>
      <c r="Q9617">
        <v>66</v>
      </c>
      <c r="R9617">
        <v>1.0000000001164153</v>
      </c>
      <c r="S9617" t="s">
        <v>7112</v>
      </c>
    </row>
    <row r="9618" spans="11:19" x14ac:dyDescent="0.25">
      <c r="K9618" t="s">
        <v>98</v>
      </c>
      <c r="L9618">
        <v>59</v>
      </c>
      <c r="N9618" t="s">
        <v>206</v>
      </c>
      <c r="O9618" t="str">
        <f t="shared" si="600"/>
        <v xml:space="preserve">4-3-2012 9:51 </v>
      </c>
      <c r="P9618">
        <f t="shared" si="601"/>
        <v>0.99999999994179234</v>
      </c>
      <c r="Q9618">
        <v>61</v>
      </c>
      <c r="R9618">
        <v>0.99999999994179234</v>
      </c>
      <c r="S9618" t="s">
        <v>7112</v>
      </c>
    </row>
    <row r="9619" spans="11:19" x14ac:dyDescent="0.25">
      <c r="K9619" t="s">
        <v>99</v>
      </c>
      <c r="L9619">
        <v>57</v>
      </c>
      <c r="N9619" t="s">
        <v>207</v>
      </c>
      <c r="O9619" t="str">
        <f t="shared" si="600"/>
        <v xml:space="preserve">4-3-2012 8:51 </v>
      </c>
      <c r="P9619">
        <f t="shared" si="601"/>
        <v>1.0000000001164153</v>
      </c>
      <c r="Q9619">
        <v>55</v>
      </c>
      <c r="R9619">
        <v>0.99999999994179234</v>
      </c>
      <c r="S9619" t="s">
        <v>7112</v>
      </c>
    </row>
    <row r="9620" spans="11:19" x14ac:dyDescent="0.25">
      <c r="K9620" t="s">
        <v>100</v>
      </c>
      <c r="L9620">
        <v>55</v>
      </c>
      <c r="N9620" t="s">
        <v>208</v>
      </c>
      <c r="O9620" t="str">
        <f t="shared" si="600"/>
        <v xml:space="preserve">4-3-2012 7:51 </v>
      </c>
      <c r="P9620">
        <f t="shared" si="601"/>
        <v>0.99999999994179234</v>
      </c>
      <c r="Q9620">
        <v>46.9</v>
      </c>
      <c r="R9620">
        <v>1.0000000001164153</v>
      </c>
      <c r="S9620" t="s">
        <v>7112</v>
      </c>
    </row>
    <row r="9621" spans="11:19" x14ac:dyDescent="0.25">
      <c r="K9621" t="s">
        <v>101</v>
      </c>
      <c r="L9621">
        <v>52</v>
      </c>
      <c r="N9621" t="s">
        <v>209</v>
      </c>
      <c r="O9621" t="str">
        <f t="shared" si="600"/>
        <v xml:space="preserve">4-3-2012 6:51 </v>
      </c>
      <c r="P9621">
        <f t="shared" si="601"/>
        <v>0.99999999994179234</v>
      </c>
      <c r="Q9621">
        <v>44.1</v>
      </c>
      <c r="R9621">
        <v>0.99999999994179234</v>
      </c>
      <c r="S9621" t="s">
        <v>7112</v>
      </c>
    </row>
    <row r="9622" spans="11:19" x14ac:dyDescent="0.25">
      <c r="K9622" t="s">
        <v>102</v>
      </c>
      <c r="L9622">
        <v>48.9</v>
      </c>
      <c r="N9622" t="s">
        <v>210</v>
      </c>
      <c r="O9622" t="str">
        <f t="shared" si="600"/>
        <v xml:space="preserve">4-3-2012 5:51 </v>
      </c>
      <c r="P9622">
        <f t="shared" si="601"/>
        <v>1.0000000001164153</v>
      </c>
      <c r="Q9622">
        <v>45</v>
      </c>
      <c r="R9622">
        <v>0.99999999994179234</v>
      </c>
      <c r="S9622" t="s">
        <v>7112</v>
      </c>
    </row>
    <row r="9623" spans="11:19" x14ac:dyDescent="0.25">
      <c r="K9623" t="s">
        <v>103</v>
      </c>
      <c r="L9623">
        <v>44.1</v>
      </c>
      <c r="N9623" t="s">
        <v>211</v>
      </c>
      <c r="O9623" t="str">
        <f t="shared" si="600"/>
        <v xml:space="preserve">4-3-2012 4:51 </v>
      </c>
      <c r="P9623">
        <f t="shared" si="601"/>
        <v>0.99999999994179234</v>
      </c>
      <c r="Q9623">
        <v>46</v>
      </c>
      <c r="R9623">
        <v>1.0000000001164153</v>
      </c>
      <c r="S9623" t="s">
        <v>7112</v>
      </c>
    </row>
    <row r="9624" spans="11:19" x14ac:dyDescent="0.25">
      <c r="K9624" t="s">
        <v>104</v>
      </c>
      <c r="L9624">
        <v>39.9</v>
      </c>
      <c r="N9624" t="s">
        <v>212</v>
      </c>
      <c r="O9624" t="str">
        <f t="shared" si="600"/>
        <v xml:space="preserve">4-3-2012 3:51 </v>
      </c>
      <c r="P9624">
        <f t="shared" si="601"/>
        <v>0.99999999994179234</v>
      </c>
      <c r="Q9624">
        <v>45</v>
      </c>
      <c r="R9624">
        <v>0.99999999994179234</v>
      </c>
      <c r="S9624" t="s">
        <v>7112</v>
      </c>
    </row>
    <row r="9625" spans="11:19" x14ac:dyDescent="0.25">
      <c r="K9625" t="s">
        <v>105</v>
      </c>
      <c r="L9625">
        <v>39.9</v>
      </c>
      <c r="N9625" t="s">
        <v>213</v>
      </c>
      <c r="O9625" t="str">
        <f t="shared" si="600"/>
        <v xml:space="preserve">4-3-2012 2:51 </v>
      </c>
      <c r="P9625">
        <f t="shared" si="601"/>
        <v>1.0000000001164153</v>
      </c>
      <c r="Q9625">
        <v>46.9</v>
      </c>
      <c r="R9625">
        <v>1.0000000001164153</v>
      </c>
      <c r="S9625" t="s">
        <v>7112</v>
      </c>
    </row>
    <row r="9626" spans="11:19" x14ac:dyDescent="0.25">
      <c r="K9626" t="s">
        <v>106</v>
      </c>
      <c r="L9626">
        <v>37</v>
      </c>
      <c r="N9626" t="s">
        <v>214</v>
      </c>
      <c r="O9626" t="str">
        <f t="shared" si="600"/>
        <v xml:space="preserve">4-3-2012 1:51 </v>
      </c>
      <c r="P9626">
        <f t="shared" si="601"/>
        <v>0.99999999994179234</v>
      </c>
      <c r="Q9626">
        <v>48.9</v>
      </c>
      <c r="R9626">
        <v>0.99999999994179234</v>
      </c>
      <c r="S9626" t="s">
        <v>7112</v>
      </c>
    </row>
    <row r="9627" spans="11:19" x14ac:dyDescent="0.25">
      <c r="K9627" t="s">
        <v>107</v>
      </c>
      <c r="L9627">
        <v>37</v>
      </c>
      <c r="N9627" t="s">
        <v>215</v>
      </c>
      <c r="O9627" t="str">
        <f t="shared" si="600"/>
        <v xml:space="preserve">4-3-2012 0:51 </v>
      </c>
      <c r="P9627">
        <f t="shared" si="601"/>
        <v>984048.85</v>
      </c>
      <c r="Q9627">
        <v>50</v>
      </c>
    </row>
    <row r="9628" spans="11:19" x14ac:dyDescent="0.25">
      <c r="K9628" t="s">
        <v>108</v>
      </c>
      <c r="L9628">
        <v>39</v>
      </c>
    </row>
    <row r="9629" spans="11:19" x14ac:dyDescent="0.25">
      <c r="K9629" t="s">
        <v>109</v>
      </c>
      <c r="L9629">
        <v>39.9</v>
      </c>
    </row>
    <row r="9630" spans="11:19" x14ac:dyDescent="0.25">
      <c r="K9630" t="s">
        <v>110</v>
      </c>
      <c r="L9630">
        <v>41</v>
      </c>
    </row>
    <row r="9631" spans="11:19" x14ac:dyDescent="0.25">
      <c r="K9631" t="s">
        <v>111</v>
      </c>
      <c r="L9631">
        <v>43</v>
      </c>
    </row>
    <row r="9632" spans="11:19" x14ac:dyDescent="0.25">
      <c r="K9632" t="s">
        <v>112</v>
      </c>
      <c r="L9632">
        <v>44.1</v>
      </c>
    </row>
    <row r="9633" spans="11:12" x14ac:dyDescent="0.25">
      <c r="K9633" t="s">
        <v>113</v>
      </c>
      <c r="L9633">
        <v>46.9</v>
      </c>
    </row>
    <row r="9634" spans="11:12" x14ac:dyDescent="0.25">
      <c r="K9634" t="s">
        <v>114</v>
      </c>
      <c r="L9634">
        <v>51.1</v>
      </c>
    </row>
    <row r="9635" spans="11:12" x14ac:dyDescent="0.25">
      <c r="K9635" t="s">
        <v>115</v>
      </c>
      <c r="L9635">
        <v>54</v>
      </c>
    </row>
    <row r="9636" spans="11:12" x14ac:dyDescent="0.25">
      <c r="K9636" t="s">
        <v>116</v>
      </c>
      <c r="L9636">
        <v>60.1</v>
      </c>
    </row>
    <row r="9637" spans="11:12" x14ac:dyDescent="0.25">
      <c r="K9637" t="s">
        <v>117</v>
      </c>
      <c r="L9637">
        <v>61</v>
      </c>
    </row>
    <row r="9638" spans="11:12" x14ac:dyDescent="0.25">
      <c r="K9638" t="s">
        <v>118</v>
      </c>
      <c r="L9638">
        <v>62.1</v>
      </c>
    </row>
    <row r="9639" spans="11:12" x14ac:dyDescent="0.25">
      <c r="K9639" t="s">
        <v>119</v>
      </c>
      <c r="L9639">
        <v>61</v>
      </c>
    </row>
    <row r="9640" spans="11:12" x14ac:dyDescent="0.25">
      <c r="K9640" t="s">
        <v>120</v>
      </c>
      <c r="L9640">
        <v>60.1</v>
      </c>
    </row>
    <row r="9641" spans="11:12" x14ac:dyDescent="0.25">
      <c r="K9641" t="s">
        <v>121</v>
      </c>
      <c r="L9641">
        <v>60.1</v>
      </c>
    </row>
    <row r="9642" spans="11:12" x14ac:dyDescent="0.25">
      <c r="K9642" t="s">
        <v>122</v>
      </c>
      <c r="L9642">
        <v>57.9</v>
      </c>
    </row>
    <row r="9643" spans="11:12" x14ac:dyDescent="0.25">
      <c r="K9643" t="s">
        <v>123</v>
      </c>
      <c r="L9643">
        <v>55.9</v>
      </c>
    </row>
    <row r="9644" spans="11:12" x14ac:dyDescent="0.25">
      <c r="K9644" t="s">
        <v>124</v>
      </c>
      <c r="L9644">
        <v>51.1</v>
      </c>
    </row>
    <row r="9645" spans="11:12" x14ac:dyDescent="0.25">
      <c r="K9645" t="s">
        <v>125</v>
      </c>
      <c r="L9645">
        <v>48</v>
      </c>
    </row>
    <row r="9646" spans="11:12" x14ac:dyDescent="0.25">
      <c r="K9646" t="s">
        <v>126</v>
      </c>
      <c r="L9646">
        <v>48</v>
      </c>
    </row>
    <row r="9647" spans="11:12" x14ac:dyDescent="0.25">
      <c r="K9647" t="s">
        <v>127</v>
      </c>
      <c r="L9647">
        <v>46.9</v>
      </c>
    </row>
    <row r="9648" spans="11:12" x14ac:dyDescent="0.25">
      <c r="K9648" t="s">
        <v>128</v>
      </c>
      <c r="L9648">
        <v>46.9</v>
      </c>
    </row>
    <row r="9649" spans="11:12" x14ac:dyDescent="0.25">
      <c r="K9649" t="s">
        <v>129</v>
      </c>
      <c r="L9649">
        <v>46</v>
      </c>
    </row>
    <row r="9650" spans="11:12" x14ac:dyDescent="0.25">
      <c r="K9650" t="s">
        <v>130</v>
      </c>
      <c r="L9650">
        <v>46</v>
      </c>
    </row>
    <row r="9651" spans="11:12" x14ac:dyDescent="0.25">
      <c r="K9651" t="s">
        <v>131</v>
      </c>
      <c r="L9651">
        <v>46</v>
      </c>
    </row>
    <row r="9652" spans="11:12" x14ac:dyDescent="0.25">
      <c r="K9652" t="s">
        <v>132</v>
      </c>
      <c r="L9652">
        <v>46</v>
      </c>
    </row>
    <row r="9653" spans="11:12" x14ac:dyDescent="0.25">
      <c r="K9653" t="s">
        <v>133</v>
      </c>
      <c r="L9653">
        <v>46</v>
      </c>
    </row>
    <row r="9654" spans="11:12" x14ac:dyDescent="0.25">
      <c r="K9654" t="s">
        <v>134</v>
      </c>
      <c r="L9654">
        <v>46.9</v>
      </c>
    </row>
    <row r="9655" spans="11:12" x14ac:dyDescent="0.25">
      <c r="K9655" t="s">
        <v>135</v>
      </c>
      <c r="L9655">
        <v>48.9</v>
      </c>
    </row>
    <row r="9656" spans="11:12" x14ac:dyDescent="0.25">
      <c r="K9656" t="s">
        <v>136</v>
      </c>
      <c r="L9656">
        <v>50</v>
      </c>
    </row>
    <row r="9657" spans="11:12" x14ac:dyDescent="0.25">
      <c r="K9657" t="s">
        <v>137</v>
      </c>
      <c r="L9657">
        <v>50</v>
      </c>
    </row>
    <row r="9658" spans="11:12" x14ac:dyDescent="0.25">
      <c r="K9658" t="s">
        <v>138</v>
      </c>
      <c r="L9658">
        <v>54</v>
      </c>
    </row>
    <row r="9659" spans="11:12" x14ac:dyDescent="0.25">
      <c r="K9659" t="s">
        <v>139</v>
      </c>
      <c r="L9659">
        <v>55.9</v>
      </c>
    </row>
    <row r="9660" spans="11:12" x14ac:dyDescent="0.25">
      <c r="K9660" t="s">
        <v>140</v>
      </c>
      <c r="L9660">
        <v>59</v>
      </c>
    </row>
    <row r="9661" spans="11:12" x14ac:dyDescent="0.25">
      <c r="K9661" t="s">
        <v>141</v>
      </c>
      <c r="L9661">
        <v>60.1</v>
      </c>
    </row>
    <row r="9662" spans="11:12" x14ac:dyDescent="0.25">
      <c r="K9662" t="s">
        <v>142</v>
      </c>
      <c r="L9662">
        <v>61</v>
      </c>
    </row>
    <row r="9663" spans="11:12" x14ac:dyDescent="0.25">
      <c r="K9663" t="s">
        <v>143</v>
      </c>
      <c r="L9663">
        <v>61</v>
      </c>
    </row>
    <row r="9664" spans="11:12" x14ac:dyDescent="0.25">
      <c r="K9664" t="s">
        <v>144</v>
      </c>
      <c r="L9664">
        <v>61</v>
      </c>
    </row>
    <row r="9665" spans="11:12" x14ac:dyDescent="0.25">
      <c r="K9665" t="s">
        <v>145</v>
      </c>
      <c r="L9665">
        <v>60.1</v>
      </c>
    </row>
    <row r="9666" spans="11:12" x14ac:dyDescent="0.25">
      <c r="K9666" t="s">
        <v>146</v>
      </c>
      <c r="L9666">
        <v>62.1</v>
      </c>
    </row>
    <row r="9667" spans="11:12" x14ac:dyDescent="0.25">
      <c r="K9667" t="s">
        <v>147</v>
      </c>
      <c r="L9667">
        <v>62.1</v>
      </c>
    </row>
    <row r="9668" spans="11:12" x14ac:dyDescent="0.25">
      <c r="K9668" t="s">
        <v>148</v>
      </c>
      <c r="L9668">
        <v>61</v>
      </c>
    </row>
    <row r="9669" spans="11:12" x14ac:dyDescent="0.25">
      <c r="K9669" t="s">
        <v>149</v>
      </c>
      <c r="L9669">
        <v>59</v>
      </c>
    </row>
    <row r="9670" spans="11:12" x14ac:dyDescent="0.25">
      <c r="K9670" t="s">
        <v>150</v>
      </c>
      <c r="L9670">
        <v>59</v>
      </c>
    </row>
    <row r="9671" spans="11:12" x14ac:dyDescent="0.25">
      <c r="K9671" t="s">
        <v>151</v>
      </c>
      <c r="L9671">
        <v>59</v>
      </c>
    </row>
    <row r="9672" spans="11:12" x14ac:dyDescent="0.25">
      <c r="K9672" t="s">
        <v>152</v>
      </c>
      <c r="L9672">
        <v>59</v>
      </c>
    </row>
    <row r="9673" spans="11:12" x14ac:dyDescent="0.25">
      <c r="K9673" t="s">
        <v>153</v>
      </c>
      <c r="L9673">
        <v>61</v>
      </c>
    </row>
    <row r="9674" spans="11:12" x14ac:dyDescent="0.25">
      <c r="K9674" t="s">
        <v>154</v>
      </c>
      <c r="L9674">
        <v>61</v>
      </c>
    </row>
    <row r="9675" spans="11:12" x14ac:dyDescent="0.25">
      <c r="K9675" t="s">
        <v>155</v>
      </c>
      <c r="L9675">
        <v>62.1</v>
      </c>
    </row>
    <row r="9676" spans="11:12" x14ac:dyDescent="0.25">
      <c r="K9676" t="s">
        <v>156</v>
      </c>
      <c r="L9676">
        <v>62.6</v>
      </c>
    </row>
    <row r="9677" spans="11:12" x14ac:dyDescent="0.25">
      <c r="K9677" t="s">
        <v>157</v>
      </c>
      <c r="L9677">
        <v>62.1</v>
      </c>
    </row>
    <row r="9678" spans="11:12" x14ac:dyDescent="0.25">
      <c r="K9678" t="s">
        <v>158</v>
      </c>
      <c r="L9678">
        <v>62.6</v>
      </c>
    </row>
    <row r="9679" spans="11:12" x14ac:dyDescent="0.25">
      <c r="K9679" t="s">
        <v>159</v>
      </c>
      <c r="L9679">
        <v>63</v>
      </c>
    </row>
    <row r="9680" spans="11:12" x14ac:dyDescent="0.25">
      <c r="K9680" t="s">
        <v>160</v>
      </c>
      <c r="L9680">
        <v>64</v>
      </c>
    </row>
    <row r="9681" spans="11:12" x14ac:dyDescent="0.25">
      <c r="K9681" t="s">
        <v>161</v>
      </c>
      <c r="L9681">
        <v>64.900000000000006</v>
      </c>
    </row>
    <row r="9682" spans="11:12" x14ac:dyDescent="0.25">
      <c r="K9682" t="s">
        <v>162</v>
      </c>
      <c r="L9682">
        <v>64.900000000000006</v>
      </c>
    </row>
    <row r="9683" spans="11:12" x14ac:dyDescent="0.25">
      <c r="K9683" t="s">
        <v>163</v>
      </c>
      <c r="L9683">
        <v>66.2</v>
      </c>
    </row>
    <row r="9684" spans="11:12" x14ac:dyDescent="0.25">
      <c r="K9684" t="s">
        <v>164</v>
      </c>
      <c r="L9684">
        <v>64.400000000000006</v>
      </c>
    </row>
    <row r="9685" spans="11:12" x14ac:dyDescent="0.25">
      <c r="K9685" t="s">
        <v>165</v>
      </c>
      <c r="L9685">
        <v>64.400000000000006</v>
      </c>
    </row>
    <row r="9686" spans="11:12" x14ac:dyDescent="0.25">
      <c r="K9686" t="s">
        <v>166</v>
      </c>
      <c r="L9686">
        <v>64.900000000000006</v>
      </c>
    </row>
    <row r="9687" spans="11:12" x14ac:dyDescent="0.25">
      <c r="K9687" t="s">
        <v>167</v>
      </c>
      <c r="L9687">
        <v>66.900000000000006</v>
      </c>
    </row>
    <row r="9688" spans="11:12" x14ac:dyDescent="0.25">
      <c r="K9688" t="s">
        <v>168</v>
      </c>
      <c r="L9688">
        <v>66</v>
      </c>
    </row>
    <row r="9689" spans="11:12" x14ac:dyDescent="0.25">
      <c r="K9689" t="s">
        <v>169</v>
      </c>
      <c r="L9689">
        <v>69.099999999999994</v>
      </c>
    </row>
    <row r="9690" spans="11:12" x14ac:dyDescent="0.25">
      <c r="K9690" t="s">
        <v>170</v>
      </c>
      <c r="L9690">
        <v>68</v>
      </c>
    </row>
    <row r="9691" spans="11:12" x14ac:dyDescent="0.25">
      <c r="K9691" t="s">
        <v>171</v>
      </c>
      <c r="L9691">
        <v>66</v>
      </c>
    </row>
    <row r="9692" spans="11:12" x14ac:dyDescent="0.25">
      <c r="K9692" t="s">
        <v>172</v>
      </c>
      <c r="L9692">
        <v>66.2</v>
      </c>
    </row>
    <row r="9693" spans="11:12" x14ac:dyDescent="0.25">
      <c r="K9693" t="s">
        <v>173</v>
      </c>
      <c r="L9693">
        <v>66.2</v>
      </c>
    </row>
    <row r="9694" spans="11:12" x14ac:dyDescent="0.25">
      <c r="K9694" t="s">
        <v>174</v>
      </c>
      <c r="L9694">
        <v>75</v>
      </c>
    </row>
    <row r="9695" spans="11:12" x14ac:dyDescent="0.25">
      <c r="K9695" t="s">
        <v>175</v>
      </c>
      <c r="L9695">
        <v>75.2</v>
      </c>
    </row>
    <row r="9696" spans="11:12" x14ac:dyDescent="0.25">
      <c r="K9696" t="s">
        <v>176</v>
      </c>
      <c r="L9696">
        <v>84.9</v>
      </c>
    </row>
    <row r="9697" spans="11:12" x14ac:dyDescent="0.25">
      <c r="K9697" t="s">
        <v>177</v>
      </c>
      <c r="L9697">
        <v>84</v>
      </c>
    </row>
    <row r="9698" spans="11:12" x14ac:dyDescent="0.25">
      <c r="K9698" t="s">
        <v>178</v>
      </c>
      <c r="L9698">
        <v>82.9</v>
      </c>
    </row>
    <row r="9699" spans="11:12" x14ac:dyDescent="0.25">
      <c r="K9699" t="s">
        <v>179</v>
      </c>
      <c r="L9699">
        <v>81</v>
      </c>
    </row>
    <row r="9700" spans="11:12" x14ac:dyDescent="0.25">
      <c r="K9700" t="s">
        <v>180</v>
      </c>
      <c r="L9700">
        <v>78.099999999999994</v>
      </c>
    </row>
    <row r="9701" spans="11:12" x14ac:dyDescent="0.25">
      <c r="K9701" t="s">
        <v>181</v>
      </c>
      <c r="L9701">
        <v>75</v>
      </c>
    </row>
    <row r="9702" spans="11:12" x14ac:dyDescent="0.25">
      <c r="K9702" t="s">
        <v>182</v>
      </c>
      <c r="L9702">
        <v>70</v>
      </c>
    </row>
    <row r="9703" spans="11:12" x14ac:dyDescent="0.25">
      <c r="K9703" t="s">
        <v>183</v>
      </c>
      <c r="L9703">
        <v>66</v>
      </c>
    </row>
    <row r="9704" spans="11:12" x14ac:dyDescent="0.25">
      <c r="K9704" t="s">
        <v>184</v>
      </c>
      <c r="L9704">
        <v>60.1</v>
      </c>
    </row>
    <row r="9705" spans="11:12" x14ac:dyDescent="0.25">
      <c r="K9705" t="s">
        <v>185</v>
      </c>
      <c r="L9705">
        <v>57.9</v>
      </c>
    </row>
    <row r="9706" spans="11:12" x14ac:dyDescent="0.25">
      <c r="K9706" t="s">
        <v>186</v>
      </c>
      <c r="L9706">
        <v>57.9</v>
      </c>
    </row>
    <row r="9707" spans="11:12" x14ac:dyDescent="0.25">
      <c r="K9707" t="s">
        <v>187</v>
      </c>
      <c r="L9707">
        <v>60.1</v>
      </c>
    </row>
    <row r="9708" spans="11:12" x14ac:dyDescent="0.25">
      <c r="K9708" t="s">
        <v>188</v>
      </c>
      <c r="L9708">
        <v>63</v>
      </c>
    </row>
    <row r="9709" spans="11:12" x14ac:dyDescent="0.25">
      <c r="K9709" t="s">
        <v>189</v>
      </c>
      <c r="L9709">
        <v>64</v>
      </c>
    </row>
    <row r="9710" spans="11:12" x14ac:dyDescent="0.25">
      <c r="K9710" t="s">
        <v>190</v>
      </c>
      <c r="L9710">
        <v>66</v>
      </c>
    </row>
    <row r="9711" spans="11:12" x14ac:dyDescent="0.25">
      <c r="K9711" t="s">
        <v>191</v>
      </c>
      <c r="L9711">
        <v>68</v>
      </c>
    </row>
    <row r="9712" spans="11:12" x14ac:dyDescent="0.25">
      <c r="K9712" t="s">
        <v>192</v>
      </c>
      <c r="L9712">
        <v>68</v>
      </c>
    </row>
    <row r="9713" spans="11:12" x14ac:dyDescent="0.25">
      <c r="K9713" t="s">
        <v>193</v>
      </c>
      <c r="L9713">
        <v>69.099999999999994</v>
      </c>
    </row>
    <row r="9714" spans="11:12" x14ac:dyDescent="0.25">
      <c r="K9714" t="s">
        <v>194</v>
      </c>
      <c r="L9714">
        <v>68</v>
      </c>
    </row>
    <row r="9715" spans="11:12" x14ac:dyDescent="0.25">
      <c r="K9715" t="s">
        <v>195</v>
      </c>
      <c r="L9715">
        <v>69.099999999999994</v>
      </c>
    </row>
    <row r="9716" spans="11:12" x14ac:dyDescent="0.25">
      <c r="K9716" t="s">
        <v>196</v>
      </c>
      <c r="L9716">
        <v>71.099999999999994</v>
      </c>
    </row>
    <row r="9717" spans="11:12" x14ac:dyDescent="0.25">
      <c r="K9717" t="s">
        <v>197</v>
      </c>
      <c r="L9717">
        <v>73.900000000000006</v>
      </c>
    </row>
    <row r="9718" spans="11:12" x14ac:dyDescent="0.25">
      <c r="K9718" t="s">
        <v>198</v>
      </c>
      <c r="L9718">
        <v>75</v>
      </c>
    </row>
    <row r="9719" spans="11:12" x14ac:dyDescent="0.25">
      <c r="K9719" t="s">
        <v>199</v>
      </c>
      <c r="L9719">
        <v>77</v>
      </c>
    </row>
    <row r="9720" spans="11:12" x14ac:dyDescent="0.25">
      <c r="K9720" t="s">
        <v>200</v>
      </c>
      <c r="L9720">
        <v>77</v>
      </c>
    </row>
    <row r="9721" spans="11:12" x14ac:dyDescent="0.25">
      <c r="K9721" t="s">
        <v>201</v>
      </c>
      <c r="L9721">
        <v>75.900000000000006</v>
      </c>
    </row>
    <row r="9722" spans="11:12" x14ac:dyDescent="0.25">
      <c r="K9722" t="s">
        <v>202</v>
      </c>
      <c r="L9722">
        <v>73</v>
      </c>
    </row>
    <row r="9723" spans="11:12" x14ac:dyDescent="0.25">
      <c r="K9723" t="s">
        <v>203</v>
      </c>
      <c r="L9723">
        <v>69.099999999999994</v>
      </c>
    </row>
    <row r="9724" spans="11:12" x14ac:dyDescent="0.25">
      <c r="K9724" t="s">
        <v>204</v>
      </c>
      <c r="L9724">
        <v>69.099999999999994</v>
      </c>
    </row>
    <row r="9725" spans="11:12" x14ac:dyDescent="0.25">
      <c r="K9725" t="s">
        <v>205</v>
      </c>
      <c r="L9725">
        <v>66</v>
      </c>
    </row>
    <row r="9726" spans="11:12" x14ac:dyDescent="0.25">
      <c r="K9726" t="s">
        <v>206</v>
      </c>
      <c r="L9726">
        <v>61</v>
      </c>
    </row>
    <row r="9727" spans="11:12" x14ac:dyDescent="0.25">
      <c r="K9727" t="s">
        <v>207</v>
      </c>
      <c r="L9727">
        <v>55</v>
      </c>
    </row>
    <row r="9728" spans="11:12" x14ac:dyDescent="0.25">
      <c r="K9728" t="s">
        <v>208</v>
      </c>
      <c r="L9728">
        <v>46.9</v>
      </c>
    </row>
    <row r="9729" spans="11:12" x14ac:dyDescent="0.25">
      <c r="K9729" t="s">
        <v>209</v>
      </c>
      <c r="L9729">
        <v>44.1</v>
      </c>
    </row>
    <row r="9730" spans="11:12" x14ac:dyDescent="0.25">
      <c r="K9730" t="s">
        <v>210</v>
      </c>
      <c r="L9730">
        <v>45</v>
      </c>
    </row>
    <row r="9731" spans="11:12" x14ac:dyDescent="0.25">
      <c r="K9731" t="s">
        <v>211</v>
      </c>
      <c r="L9731">
        <v>46</v>
      </c>
    </row>
    <row r="9732" spans="11:12" x14ac:dyDescent="0.25">
      <c r="K9732" t="s">
        <v>212</v>
      </c>
      <c r="L9732">
        <v>45</v>
      </c>
    </row>
    <row r="9733" spans="11:12" x14ac:dyDescent="0.25">
      <c r="K9733" t="s">
        <v>213</v>
      </c>
      <c r="L9733">
        <v>46.9</v>
      </c>
    </row>
    <row r="9734" spans="11:12" x14ac:dyDescent="0.25">
      <c r="K9734" t="s">
        <v>214</v>
      </c>
      <c r="L9734">
        <v>48.9</v>
      </c>
    </row>
    <row r="9735" spans="11:12" x14ac:dyDescent="0.25">
      <c r="K9735" t="s">
        <v>215</v>
      </c>
      <c r="L9735">
        <v>50</v>
      </c>
    </row>
    <row r="9736" spans="11:12" x14ac:dyDescent="0.25">
      <c r="K9736" t="s">
        <v>216</v>
      </c>
      <c r="L9736">
        <v>54</v>
      </c>
    </row>
    <row r="9737" spans="11:12" x14ac:dyDescent="0.25">
      <c r="K9737" t="s">
        <v>217</v>
      </c>
      <c r="L9737">
        <v>57.9</v>
      </c>
    </row>
    <row r="9738" spans="11:12" x14ac:dyDescent="0.25">
      <c r="K9738" t="s">
        <v>218</v>
      </c>
      <c r="L9738">
        <v>59</v>
      </c>
    </row>
    <row r="9739" spans="11:12" x14ac:dyDescent="0.25">
      <c r="K9739" t="s">
        <v>219</v>
      </c>
      <c r="L9739">
        <v>59</v>
      </c>
    </row>
    <row r="9740" spans="11:12" x14ac:dyDescent="0.25">
      <c r="K9740" t="s">
        <v>220</v>
      </c>
      <c r="L9740">
        <v>64.900000000000006</v>
      </c>
    </row>
    <row r="9741" spans="11:12" x14ac:dyDescent="0.25">
      <c r="K9741" t="s">
        <v>221</v>
      </c>
      <c r="L9741">
        <v>69.099999999999994</v>
      </c>
    </row>
    <row r="9742" spans="11:12" x14ac:dyDescent="0.25">
      <c r="K9742" t="s">
        <v>222</v>
      </c>
      <c r="L9742">
        <v>71.099999999999994</v>
      </c>
    </row>
    <row r="9743" spans="11:12" x14ac:dyDescent="0.25">
      <c r="K9743" t="s">
        <v>223</v>
      </c>
      <c r="L9743">
        <v>73</v>
      </c>
    </row>
    <row r="9744" spans="11:12" x14ac:dyDescent="0.25">
      <c r="K9744" t="s">
        <v>224</v>
      </c>
      <c r="L9744">
        <v>72</v>
      </c>
    </row>
    <row r="9745" spans="11:12" x14ac:dyDescent="0.25">
      <c r="K9745" t="s">
        <v>225</v>
      </c>
      <c r="L9745">
        <v>71.099999999999994</v>
      </c>
    </row>
    <row r="9746" spans="11:12" x14ac:dyDescent="0.25">
      <c r="K9746" t="s">
        <v>226</v>
      </c>
      <c r="L9746">
        <v>69.099999999999994</v>
      </c>
    </row>
    <row r="9747" spans="11:12" x14ac:dyDescent="0.25">
      <c r="K9747" t="s">
        <v>227</v>
      </c>
      <c r="L9747">
        <v>68</v>
      </c>
    </row>
    <row r="9748" spans="11:12" x14ac:dyDescent="0.25">
      <c r="K9748" t="s">
        <v>228</v>
      </c>
      <c r="L9748">
        <v>69.099999999999994</v>
      </c>
    </row>
    <row r="9749" spans="11:12" x14ac:dyDescent="0.25">
      <c r="K9749" t="s">
        <v>229</v>
      </c>
      <c r="L9749">
        <v>70</v>
      </c>
    </row>
    <row r="9750" spans="11:12" x14ac:dyDescent="0.25">
      <c r="K9750" t="s">
        <v>230</v>
      </c>
      <c r="L9750">
        <v>72</v>
      </c>
    </row>
    <row r="9751" spans="11:12" x14ac:dyDescent="0.25">
      <c r="K9751" t="s">
        <v>231</v>
      </c>
      <c r="L9751">
        <v>69.099999999999994</v>
      </c>
    </row>
    <row r="9752" spans="11:12" x14ac:dyDescent="0.25">
      <c r="K9752" t="s">
        <v>232</v>
      </c>
      <c r="L9752">
        <v>64.900000000000006</v>
      </c>
    </row>
    <row r="9753" spans="11:12" x14ac:dyDescent="0.25">
      <c r="K9753" t="s">
        <v>233</v>
      </c>
      <c r="L9753">
        <v>64</v>
      </c>
    </row>
    <row r="9754" spans="11:12" x14ac:dyDescent="0.25">
      <c r="K9754" t="s">
        <v>234</v>
      </c>
      <c r="L9754">
        <v>62.1</v>
      </c>
    </row>
    <row r="9755" spans="11:12" x14ac:dyDescent="0.25">
      <c r="K9755" t="s">
        <v>235</v>
      </c>
      <c r="L9755">
        <v>61</v>
      </c>
    </row>
    <row r="9756" spans="11:12" x14ac:dyDescent="0.25">
      <c r="K9756" t="s">
        <v>236</v>
      </c>
      <c r="L9756">
        <v>60.1</v>
      </c>
    </row>
    <row r="9757" spans="11:12" x14ac:dyDescent="0.25">
      <c r="K9757" t="s">
        <v>237</v>
      </c>
      <c r="L9757">
        <v>59</v>
      </c>
    </row>
    <row r="9758" spans="11:12" x14ac:dyDescent="0.25">
      <c r="K9758" t="s">
        <v>238</v>
      </c>
      <c r="L9758">
        <v>59</v>
      </c>
    </row>
    <row r="9759" spans="11:12" x14ac:dyDescent="0.25">
      <c r="K9759" t="s">
        <v>239</v>
      </c>
      <c r="L9759">
        <v>61</v>
      </c>
    </row>
    <row r="9760" spans="11:12" x14ac:dyDescent="0.25">
      <c r="K9760" t="s">
        <v>240</v>
      </c>
      <c r="L9760">
        <v>57</v>
      </c>
    </row>
    <row r="9761" spans="11:12" x14ac:dyDescent="0.25">
      <c r="K9761" t="s">
        <v>241</v>
      </c>
      <c r="L9761">
        <v>59</v>
      </c>
    </row>
    <row r="9762" spans="11:12" x14ac:dyDescent="0.25">
      <c r="K9762" t="s">
        <v>242</v>
      </c>
      <c r="L9762">
        <v>62.1</v>
      </c>
    </row>
    <row r="9763" spans="11:12" x14ac:dyDescent="0.25">
      <c r="K9763" t="s">
        <v>243</v>
      </c>
      <c r="L9763">
        <v>63</v>
      </c>
    </row>
    <row r="9764" spans="11:12" x14ac:dyDescent="0.25">
      <c r="K9764" t="s">
        <v>244</v>
      </c>
      <c r="L9764">
        <v>64.900000000000006</v>
      </c>
    </row>
    <row r="9765" spans="11:12" x14ac:dyDescent="0.25">
      <c r="K9765" t="s">
        <v>245</v>
      </c>
      <c r="L9765">
        <v>66</v>
      </c>
    </row>
    <row r="9766" spans="11:12" x14ac:dyDescent="0.25">
      <c r="K9766" t="s">
        <v>246</v>
      </c>
      <c r="L9766">
        <v>68</v>
      </c>
    </row>
    <row r="9767" spans="11:12" x14ac:dyDescent="0.25">
      <c r="K9767" t="s">
        <v>247</v>
      </c>
      <c r="L9767">
        <v>69.099999999999994</v>
      </c>
    </row>
    <row r="9768" spans="11:12" x14ac:dyDescent="0.25">
      <c r="K9768" t="s">
        <v>248</v>
      </c>
      <c r="L9768">
        <v>68</v>
      </c>
    </row>
    <row r="9769" spans="11:12" x14ac:dyDescent="0.25">
      <c r="K9769" t="s">
        <v>249</v>
      </c>
      <c r="L9769">
        <v>68</v>
      </c>
    </row>
    <row r="9770" spans="11:12" x14ac:dyDescent="0.25">
      <c r="K9770" t="s">
        <v>250</v>
      </c>
      <c r="L9770">
        <v>66</v>
      </c>
    </row>
    <row r="9771" spans="11:12" x14ac:dyDescent="0.25">
      <c r="K9771" t="s">
        <v>251</v>
      </c>
      <c r="L9771">
        <v>64.900000000000006</v>
      </c>
    </row>
    <row r="9772" spans="11:12" x14ac:dyDescent="0.25">
      <c r="K9772" t="s">
        <v>252</v>
      </c>
      <c r="L9772">
        <v>61</v>
      </c>
    </row>
    <row r="9773" spans="11:12" x14ac:dyDescent="0.25">
      <c r="K9773" t="s">
        <v>253</v>
      </c>
      <c r="L9773">
        <v>57.9</v>
      </c>
    </row>
    <row r="9774" spans="11:12" x14ac:dyDescent="0.25">
      <c r="K9774" t="s">
        <v>254</v>
      </c>
      <c r="L9774">
        <v>57.2</v>
      </c>
    </row>
    <row r="9775" spans="11:12" x14ac:dyDescent="0.25">
      <c r="K9775" t="s">
        <v>255</v>
      </c>
      <c r="L9775">
        <v>57</v>
      </c>
    </row>
    <row r="9776" spans="11:12" x14ac:dyDescent="0.25">
      <c r="K9776" t="s">
        <v>256</v>
      </c>
      <c r="L9776">
        <v>53.1</v>
      </c>
    </row>
    <row r="9777" spans="11:12" x14ac:dyDescent="0.25">
      <c r="K9777" t="s">
        <v>257</v>
      </c>
      <c r="L9777">
        <v>53.6</v>
      </c>
    </row>
    <row r="9778" spans="11:12" x14ac:dyDescent="0.25">
      <c r="K9778" t="s">
        <v>258</v>
      </c>
      <c r="L9778">
        <v>51.1</v>
      </c>
    </row>
    <row r="9779" spans="11:12" x14ac:dyDescent="0.25">
      <c r="K9779" t="s">
        <v>259</v>
      </c>
      <c r="L9779">
        <v>50</v>
      </c>
    </row>
    <row r="9780" spans="11:12" x14ac:dyDescent="0.25">
      <c r="K9780" t="s">
        <v>260</v>
      </c>
      <c r="L9780">
        <v>51.1</v>
      </c>
    </row>
    <row r="9781" spans="11:12" x14ac:dyDescent="0.25">
      <c r="K9781" t="s">
        <v>261</v>
      </c>
      <c r="L9781">
        <v>52</v>
      </c>
    </row>
    <row r="9782" spans="11:12" x14ac:dyDescent="0.25">
      <c r="K9782" t="s">
        <v>262</v>
      </c>
      <c r="L9782">
        <v>55</v>
      </c>
    </row>
    <row r="9783" spans="11:12" x14ac:dyDescent="0.25">
      <c r="K9783" t="s">
        <v>263</v>
      </c>
      <c r="L9783">
        <v>55.9</v>
      </c>
    </row>
    <row r="9784" spans="11:12" x14ac:dyDescent="0.25">
      <c r="K9784" t="s">
        <v>264</v>
      </c>
      <c r="L9784">
        <v>57</v>
      </c>
    </row>
    <row r="9785" spans="11:12" x14ac:dyDescent="0.25">
      <c r="K9785" t="s">
        <v>265</v>
      </c>
      <c r="L9785">
        <v>59</v>
      </c>
    </row>
    <row r="9786" spans="11:12" x14ac:dyDescent="0.25">
      <c r="K9786" t="s">
        <v>266</v>
      </c>
      <c r="L9786">
        <v>60.8</v>
      </c>
    </row>
    <row r="9787" spans="11:12" x14ac:dyDescent="0.25">
      <c r="K9787" t="s">
        <v>267</v>
      </c>
      <c r="L9787">
        <v>63</v>
      </c>
    </row>
    <row r="9788" spans="11:12" x14ac:dyDescent="0.25">
      <c r="K9788" t="s">
        <v>268</v>
      </c>
      <c r="L9788">
        <v>62.6</v>
      </c>
    </row>
    <row r="9789" spans="11:12" x14ac:dyDescent="0.25">
      <c r="K9789" t="s">
        <v>269</v>
      </c>
      <c r="L9789">
        <v>62.1</v>
      </c>
    </row>
    <row r="9790" spans="11:12" x14ac:dyDescent="0.25">
      <c r="K9790" t="s">
        <v>270</v>
      </c>
      <c r="L9790">
        <v>64.900000000000006</v>
      </c>
    </row>
    <row r="9791" spans="11:12" x14ac:dyDescent="0.25">
      <c r="K9791" t="s">
        <v>271</v>
      </c>
      <c r="L9791">
        <v>66.900000000000006</v>
      </c>
    </row>
    <row r="9792" spans="11:12" x14ac:dyDescent="0.25">
      <c r="K9792" t="s">
        <v>272</v>
      </c>
      <c r="L9792">
        <v>68</v>
      </c>
    </row>
    <row r="9793" spans="11:12" x14ac:dyDescent="0.25">
      <c r="K9793" t="s">
        <v>273</v>
      </c>
      <c r="L9793">
        <v>71.099999999999994</v>
      </c>
    </row>
    <row r="9794" spans="11:12" x14ac:dyDescent="0.25">
      <c r="K9794" t="s">
        <v>274</v>
      </c>
      <c r="L9794">
        <v>75.900000000000006</v>
      </c>
    </row>
    <row r="9795" spans="11:12" x14ac:dyDescent="0.25">
      <c r="K9795" t="s">
        <v>275</v>
      </c>
      <c r="L9795">
        <v>73.900000000000006</v>
      </c>
    </row>
    <row r="9796" spans="11:12" x14ac:dyDescent="0.25">
      <c r="K9796" t="s">
        <v>276</v>
      </c>
      <c r="L9796">
        <v>75</v>
      </c>
    </row>
    <row r="9797" spans="11:12" x14ac:dyDescent="0.25">
      <c r="K9797" t="s">
        <v>277</v>
      </c>
      <c r="L9797">
        <v>73</v>
      </c>
    </row>
    <row r="9798" spans="11:12" x14ac:dyDescent="0.25">
      <c r="K9798" t="s">
        <v>278</v>
      </c>
      <c r="L9798">
        <v>71.599999999999994</v>
      </c>
    </row>
    <row r="9799" spans="11:12" x14ac:dyDescent="0.25">
      <c r="K9799" t="s">
        <v>279</v>
      </c>
      <c r="L9799">
        <v>70</v>
      </c>
    </row>
    <row r="9800" spans="11:12" x14ac:dyDescent="0.25">
      <c r="K9800" t="s">
        <v>280</v>
      </c>
      <c r="L9800">
        <v>68</v>
      </c>
    </row>
    <row r="9801" spans="11:12" x14ac:dyDescent="0.25">
      <c r="K9801" t="s">
        <v>281</v>
      </c>
      <c r="L9801">
        <v>64.900000000000006</v>
      </c>
    </row>
    <row r="9802" spans="11:12" x14ac:dyDescent="0.25">
      <c r="K9802" t="s">
        <v>282</v>
      </c>
      <c r="L9802">
        <v>64</v>
      </c>
    </row>
    <row r="9803" spans="11:12" x14ac:dyDescent="0.25">
      <c r="K9803" t="s">
        <v>283</v>
      </c>
      <c r="L9803">
        <v>64</v>
      </c>
    </row>
    <row r="9804" spans="11:12" x14ac:dyDescent="0.25">
      <c r="K9804" t="s">
        <v>284</v>
      </c>
      <c r="L9804">
        <v>63</v>
      </c>
    </row>
    <row r="9805" spans="11:12" x14ac:dyDescent="0.25">
      <c r="K9805" t="s">
        <v>285</v>
      </c>
      <c r="L9805">
        <v>64.400000000000006</v>
      </c>
    </row>
    <row r="9806" spans="11:12" x14ac:dyDescent="0.25">
      <c r="K9806" t="s">
        <v>286</v>
      </c>
      <c r="L9806">
        <v>62.1</v>
      </c>
    </row>
    <row r="9807" spans="11:12" x14ac:dyDescent="0.25">
      <c r="K9807" t="s">
        <v>287</v>
      </c>
      <c r="L9807">
        <v>62.6</v>
      </c>
    </row>
    <row r="9808" spans="11:12" x14ac:dyDescent="0.25">
      <c r="K9808" t="s">
        <v>288</v>
      </c>
      <c r="L9808">
        <v>62.1</v>
      </c>
    </row>
    <row r="9809" spans="11:12" x14ac:dyDescent="0.25">
      <c r="K9809" t="s">
        <v>289</v>
      </c>
      <c r="L9809">
        <v>62.1</v>
      </c>
    </row>
    <row r="9810" spans="11:12" x14ac:dyDescent="0.25">
      <c r="K9810" t="s">
        <v>290</v>
      </c>
      <c r="L9810">
        <v>62.1</v>
      </c>
    </row>
    <row r="9811" spans="11:12" x14ac:dyDescent="0.25">
      <c r="K9811" t="s">
        <v>291</v>
      </c>
      <c r="L9811">
        <v>63</v>
      </c>
    </row>
    <row r="9812" spans="11:12" x14ac:dyDescent="0.25">
      <c r="K9812" t="s">
        <v>292</v>
      </c>
      <c r="L9812">
        <v>63</v>
      </c>
    </row>
    <row r="9813" spans="11:12" x14ac:dyDescent="0.25">
      <c r="K9813" t="s">
        <v>293</v>
      </c>
      <c r="L9813">
        <v>64</v>
      </c>
    </row>
    <row r="9814" spans="11:12" x14ac:dyDescent="0.25">
      <c r="K9814" t="s">
        <v>294</v>
      </c>
      <c r="L9814">
        <v>64.900000000000006</v>
      </c>
    </row>
    <row r="9815" spans="11:12" x14ac:dyDescent="0.25">
      <c r="K9815" t="s">
        <v>295</v>
      </c>
      <c r="L9815">
        <v>64</v>
      </c>
    </row>
    <row r="9816" spans="11:12" x14ac:dyDescent="0.25">
      <c r="K9816" t="s">
        <v>296</v>
      </c>
      <c r="L9816">
        <v>66.900000000000006</v>
      </c>
    </row>
    <row r="9817" spans="11:12" x14ac:dyDescent="0.25">
      <c r="K9817" t="s">
        <v>297</v>
      </c>
      <c r="L9817">
        <v>66.900000000000006</v>
      </c>
    </row>
    <row r="9818" spans="11:12" x14ac:dyDescent="0.25">
      <c r="K9818" t="s">
        <v>298</v>
      </c>
      <c r="L9818">
        <v>69.099999999999994</v>
      </c>
    </row>
    <row r="9819" spans="11:12" x14ac:dyDescent="0.25">
      <c r="K9819" t="s">
        <v>299</v>
      </c>
      <c r="L9819">
        <v>70</v>
      </c>
    </row>
    <row r="9820" spans="11:12" x14ac:dyDescent="0.25">
      <c r="K9820" t="s">
        <v>300</v>
      </c>
      <c r="L9820">
        <v>72</v>
      </c>
    </row>
    <row r="9821" spans="11:12" x14ac:dyDescent="0.25">
      <c r="K9821" t="s">
        <v>301</v>
      </c>
      <c r="L9821">
        <v>75</v>
      </c>
    </row>
    <row r="9822" spans="11:12" x14ac:dyDescent="0.25">
      <c r="K9822" t="s">
        <v>302</v>
      </c>
      <c r="L9822">
        <v>75.900000000000006</v>
      </c>
    </row>
    <row r="9823" spans="11:12" x14ac:dyDescent="0.25">
      <c r="K9823" t="s">
        <v>303</v>
      </c>
      <c r="L9823">
        <v>77</v>
      </c>
    </row>
    <row r="9824" spans="11:12" x14ac:dyDescent="0.25">
      <c r="K9824" t="s">
        <v>304</v>
      </c>
      <c r="L9824">
        <v>75.900000000000006</v>
      </c>
    </row>
    <row r="9825" spans="11:12" x14ac:dyDescent="0.25">
      <c r="K9825" t="s">
        <v>305</v>
      </c>
      <c r="L9825">
        <v>73.900000000000006</v>
      </c>
    </row>
    <row r="9826" spans="11:12" x14ac:dyDescent="0.25">
      <c r="K9826" t="s">
        <v>306</v>
      </c>
      <c r="L9826">
        <v>72</v>
      </c>
    </row>
    <row r="9827" spans="11:12" x14ac:dyDescent="0.25">
      <c r="K9827" t="s">
        <v>307</v>
      </c>
      <c r="L9827">
        <v>68</v>
      </c>
    </row>
    <row r="9828" spans="11:12" x14ac:dyDescent="0.25">
      <c r="K9828" t="s">
        <v>308</v>
      </c>
      <c r="L9828">
        <v>66.900000000000006</v>
      </c>
    </row>
    <row r="9829" spans="11:12" x14ac:dyDescent="0.25">
      <c r="K9829" t="s">
        <v>309</v>
      </c>
      <c r="L9829">
        <v>64</v>
      </c>
    </row>
    <row r="9830" spans="11:12" x14ac:dyDescent="0.25">
      <c r="K9830" t="s">
        <v>310</v>
      </c>
      <c r="L9830">
        <v>60.1</v>
      </c>
    </row>
    <row r="9831" spans="11:12" x14ac:dyDescent="0.25">
      <c r="K9831" t="s">
        <v>311</v>
      </c>
      <c r="L9831">
        <v>55.9</v>
      </c>
    </row>
    <row r="9832" spans="11:12" x14ac:dyDescent="0.25">
      <c r="K9832" t="s">
        <v>312</v>
      </c>
      <c r="L9832">
        <v>52</v>
      </c>
    </row>
    <row r="9833" spans="11:12" x14ac:dyDescent="0.25">
      <c r="K9833" t="s">
        <v>313</v>
      </c>
      <c r="L9833">
        <v>48.9</v>
      </c>
    </row>
    <row r="9834" spans="11:12" x14ac:dyDescent="0.25">
      <c r="K9834" t="s">
        <v>314</v>
      </c>
      <c r="L9834">
        <v>50</v>
      </c>
    </row>
    <row r="9835" spans="11:12" x14ac:dyDescent="0.25">
      <c r="K9835" t="s">
        <v>315</v>
      </c>
      <c r="L9835">
        <v>54</v>
      </c>
    </row>
    <row r="9836" spans="11:12" x14ac:dyDescent="0.25">
      <c r="K9836" t="s">
        <v>316</v>
      </c>
      <c r="L9836">
        <v>55.9</v>
      </c>
    </row>
    <row r="9837" spans="11:12" x14ac:dyDescent="0.25">
      <c r="K9837" t="s">
        <v>317</v>
      </c>
      <c r="L9837">
        <v>57</v>
      </c>
    </row>
    <row r="9838" spans="11:12" x14ac:dyDescent="0.25">
      <c r="K9838" t="s">
        <v>318</v>
      </c>
      <c r="L9838">
        <v>59</v>
      </c>
    </row>
    <row r="9839" spans="11:12" x14ac:dyDescent="0.25">
      <c r="K9839" t="s">
        <v>319</v>
      </c>
      <c r="L9839">
        <v>63</v>
      </c>
    </row>
    <row r="9840" spans="11:12" x14ac:dyDescent="0.25">
      <c r="K9840" t="s">
        <v>320</v>
      </c>
      <c r="L9840">
        <v>55.9</v>
      </c>
    </row>
    <row r="9841" spans="11:12" x14ac:dyDescent="0.25">
      <c r="K9841" t="s">
        <v>321</v>
      </c>
      <c r="L9841">
        <v>59</v>
      </c>
    </row>
    <row r="9842" spans="11:12" x14ac:dyDescent="0.25">
      <c r="K9842" t="s">
        <v>322</v>
      </c>
      <c r="L9842">
        <v>61</v>
      </c>
    </row>
    <row r="9843" spans="11:12" x14ac:dyDescent="0.25">
      <c r="K9843" t="s">
        <v>323</v>
      </c>
      <c r="L9843">
        <v>68</v>
      </c>
    </row>
    <row r="9844" spans="11:12" x14ac:dyDescent="0.25">
      <c r="K9844" t="s">
        <v>324</v>
      </c>
      <c r="L9844">
        <v>71.099999999999994</v>
      </c>
    </row>
    <row r="9845" spans="11:12" x14ac:dyDescent="0.25">
      <c r="K9845" t="s">
        <v>325</v>
      </c>
      <c r="L9845">
        <v>78.099999999999994</v>
      </c>
    </row>
    <row r="9846" spans="11:12" x14ac:dyDescent="0.25">
      <c r="K9846" t="s">
        <v>326</v>
      </c>
      <c r="L9846">
        <v>81</v>
      </c>
    </row>
    <row r="9847" spans="11:12" x14ac:dyDescent="0.25">
      <c r="K9847" t="s">
        <v>327</v>
      </c>
      <c r="L9847">
        <v>82</v>
      </c>
    </row>
    <row r="9848" spans="11:12" x14ac:dyDescent="0.25">
      <c r="K9848" t="s">
        <v>328</v>
      </c>
      <c r="L9848">
        <v>82</v>
      </c>
    </row>
    <row r="9849" spans="11:12" x14ac:dyDescent="0.25">
      <c r="K9849" t="s">
        <v>329</v>
      </c>
      <c r="L9849">
        <v>81</v>
      </c>
    </row>
    <row r="9850" spans="11:12" x14ac:dyDescent="0.25">
      <c r="K9850" t="s">
        <v>330</v>
      </c>
      <c r="L9850">
        <v>79</v>
      </c>
    </row>
    <row r="9851" spans="11:12" x14ac:dyDescent="0.25">
      <c r="K9851" t="s">
        <v>331</v>
      </c>
      <c r="L9851">
        <v>78.099999999999994</v>
      </c>
    </row>
    <row r="9852" spans="11:12" x14ac:dyDescent="0.25">
      <c r="K9852" t="s">
        <v>332</v>
      </c>
      <c r="L9852">
        <v>75.900000000000006</v>
      </c>
    </row>
    <row r="9853" spans="11:12" x14ac:dyDescent="0.25">
      <c r="K9853" t="s">
        <v>333</v>
      </c>
      <c r="L9853">
        <v>75</v>
      </c>
    </row>
    <row r="9854" spans="11:12" x14ac:dyDescent="0.25">
      <c r="K9854" t="s">
        <v>334</v>
      </c>
      <c r="L9854">
        <v>71.099999999999994</v>
      </c>
    </row>
    <row r="9855" spans="11:12" x14ac:dyDescent="0.25">
      <c r="K9855" t="s">
        <v>335</v>
      </c>
      <c r="L9855">
        <v>66</v>
      </c>
    </row>
    <row r="9856" spans="11:12" x14ac:dyDescent="0.25">
      <c r="K9856" t="s">
        <v>336</v>
      </c>
      <c r="L9856">
        <v>63</v>
      </c>
    </row>
    <row r="9857" spans="11:12" x14ac:dyDescent="0.25">
      <c r="K9857" t="s">
        <v>337</v>
      </c>
      <c r="L9857">
        <v>59</v>
      </c>
    </row>
    <row r="9858" spans="11:12" x14ac:dyDescent="0.25">
      <c r="K9858" t="s">
        <v>338</v>
      </c>
      <c r="L9858">
        <v>60.1</v>
      </c>
    </row>
    <row r="9859" spans="11:12" x14ac:dyDescent="0.25">
      <c r="K9859" t="s">
        <v>339</v>
      </c>
      <c r="L9859">
        <v>62.1</v>
      </c>
    </row>
    <row r="9860" spans="11:12" x14ac:dyDescent="0.25">
      <c r="K9860" t="s">
        <v>340</v>
      </c>
      <c r="L9860">
        <v>62.1</v>
      </c>
    </row>
    <row r="9861" spans="11:12" x14ac:dyDescent="0.25">
      <c r="K9861" t="s">
        <v>341</v>
      </c>
      <c r="L9861">
        <v>64.900000000000006</v>
      </c>
    </row>
    <row r="9862" spans="11:12" x14ac:dyDescent="0.25">
      <c r="K9862" t="s">
        <v>342</v>
      </c>
      <c r="L9862">
        <v>66.900000000000006</v>
      </c>
    </row>
    <row r="9863" spans="11:12" x14ac:dyDescent="0.25">
      <c r="K9863" t="s">
        <v>343</v>
      </c>
      <c r="L9863">
        <v>68</v>
      </c>
    </row>
    <row r="9864" spans="11:12" x14ac:dyDescent="0.25">
      <c r="K9864" t="s">
        <v>344</v>
      </c>
      <c r="L9864">
        <v>69.099999999999994</v>
      </c>
    </row>
    <row r="9865" spans="11:12" x14ac:dyDescent="0.25">
      <c r="K9865" t="s">
        <v>345</v>
      </c>
      <c r="L9865">
        <v>69.099999999999994</v>
      </c>
    </row>
    <row r="9866" spans="11:12" x14ac:dyDescent="0.25">
      <c r="K9866" t="s">
        <v>346</v>
      </c>
      <c r="L9866">
        <v>70</v>
      </c>
    </row>
    <row r="9867" spans="11:12" x14ac:dyDescent="0.25">
      <c r="K9867" t="s">
        <v>347</v>
      </c>
      <c r="L9867">
        <v>72</v>
      </c>
    </row>
    <row r="9868" spans="11:12" x14ac:dyDescent="0.25">
      <c r="K9868" t="s">
        <v>348</v>
      </c>
      <c r="L9868">
        <v>71.099999999999994</v>
      </c>
    </row>
    <row r="9869" spans="11:12" x14ac:dyDescent="0.25">
      <c r="K9869" t="s">
        <v>349</v>
      </c>
      <c r="L9869">
        <v>75</v>
      </c>
    </row>
    <row r="9870" spans="11:12" x14ac:dyDescent="0.25">
      <c r="K9870" t="s">
        <v>350</v>
      </c>
      <c r="L9870">
        <v>77</v>
      </c>
    </row>
    <row r="9871" spans="11:12" x14ac:dyDescent="0.25">
      <c r="K9871" t="s">
        <v>351</v>
      </c>
      <c r="L9871">
        <v>77</v>
      </c>
    </row>
    <row r="9872" spans="11:12" x14ac:dyDescent="0.25">
      <c r="K9872" t="s">
        <v>352</v>
      </c>
      <c r="L9872">
        <v>77</v>
      </c>
    </row>
    <row r="9873" spans="11:12" x14ac:dyDescent="0.25">
      <c r="K9873" t="s">
        <v>353</v>
      </c>
      <c r="L9873">
        <v>75.900000000000006</v>
      </c>
    </row>
    <row r="9874" spans="11:12" x14ac:dyDescent="0.25">
      <c r="K9874" t="s">
        <v>354</v>
      </c>
      <c r="L9874">
        <v>73</v>
      </c>
    </row>
    <row r="9875" spans="11:12" x14ac:dyDescent="0.25">
      <c r="K9875" t="s">
        <v>355</v>
      </c>
      <c r="L9875">
        <v>71.099999999999994</v>
      </c>
    </row>
    <row r="9876" spans="11:12" x14ac:dyDescent="0.25">
      <c r="K9876" t="s">
        <v>356</v>
      </c>
      <c r="L9876">
        <v>64.900000000000006</v>
      </c>
    </row>
    <row r="9877" spans="11:12" x14ac:dyDescent="0.25">
      <c r="K9877" t="s">
        <v>357</v>
      </c>
      <c r="L9877">
        <v>62.6</v>
      </c>
    </row>
    <row r="9878" spans="11:12" x14ac:dyDescent="0.25">
      <c r="K9878" t="s">
        <v>358</v>
      </c>
      <c r="L9878">
        <v>59</v>
      </c>
    </row>
    <row r="9879" spans="11:12" x14ac:dyDescent="0.25">
      <c r="K9879" t="s">
        <v>359</v>
      </c>
      <c r="L9879">
        <v>55</v>
      </c>
    </row>
    <row r="9880" spans="11:12" x14ac:dyDescent="0.25">
      <c r="K9880" t="s">
        <v>360</v>
      </c>
      <c r="L9880">
        <v>53.6</v>
      </c>
    </row>
    <row r="9881" spans="11:12" x14ac:dyDescent="0.25">
      <c r="K9881" t="s">
        <v>361</v>
      </c>
      <c r="L9881">
        <v>51.1</v>
      </c>
    </row>
    <row r="9882" spans="11:12" x14ac:dyDescent="0.25">
      <c r="K9882" t="s">
        <v>362</v>
      </c>
      <c r="L9882">
        <v>48</v>
      </c>
    </row>
    <row r="9883" spans="11:12" x14ac:dyDescent="0.25">
      <c r="K9883" t="s">
        <v>363</v>
      </c>
      <c r="L9883">
        <v>46</v>
      </c>
    </row>
    <row r="9884" spans="11:12" x14ac:dyDescent="0.25">
      <c r="K9884" t="s">
        <v>364</v>
      </c>
      <c r="L9884">
        <v>46</v>
      </c>
    </row>
    <row r="9885" spans="11:12" x14ac:dyDescent="0.25">
      <c r="K9885" t="s">
        <v>365</v>
      </c>
      <c r="L9885">
        <v>45</v>
      </c>
    </row>
    <row r="9886" spans="11:12" x14ac:dyDescent="0.25">
      <c r="K9886" t="s">
        <v>366</v>
      </c>
      <c r="L9886">
        <v>48.9</v>
      </c>
    </row>
    <row r="9887" spans="11:12" x14ac:dyDescent="0.25">
      <c r="K9887" t="s">
        <v>367</v>
      </c>
      <c r="L9887">
        <v>48.9</v>
      </c>
    </row>
    <row r="9888" spans="11:12" x14ac:dyDescent="0.25">
      <c r="K9888" t="s">
        <v>368</v>
      </c>
      <c r="L9888">
        <v>50</v>
      </c>
    </row>
    <row r="9889" spans="11:12" x14ac:dyDescent="0.25">
      <c r="K9889" t="s">
        <v>369</v>
      </c>
      <c r="L9889">
        <v>50</v>
      </c>
    </row>
    <row r="9890" spans="11:12" x14ac:dyDescent="0.25">
      <c r="K9890" t="s">
        <v>370</v>
      </c>
      <c r="L9890">
        <v>48.9</v>
      </c>
    </row>
    <row r="9891" spans="11:12" x14ac:dyDescent="0.25">
      <c r="K9891" t="s">
        <v>371</v>
      </c>
      <c r="L9891">
        <v>50</v>
      </c>
    </row>
    <row r="9892" spans="11:12" x14ac:dyDescent="0.25">
      <c r="K9892" t="s">
        <v>372</v>
      </c>
      <c r="L9892">
        <v>50</v>
      </c>
    </row>
    <row r="9893" spans="11:12" x14ac:dyDescent="0.25">
      <c r="K9893" t="s">
        <v>373</v>
      </c>
      <c r="L9893">
        <v>50</v>
      </c>
    </row>
    <row r="9894" spans="11:12" x14ac:dyDescent="0.25">
      <c r="K9894" t="s">
        <v>374</v>
      </c>
      <c r="L9894">
        <v>52</v>
      </c>
    </row>
    <row r="9895" spans="11:12" x14ac:dyDescent="0.25">
      <c r="K9895" t="s">
        <v>375</v>
      </c>
      <c r="L9895">
        <v>59</v>
      </c>
    </row>
    <row r="9896" spans="11:12" x14ac:dyDescent="0.25">
      <c r="K9896" t="s">
        <v>376</v>
      </c>
      <c r="L9896">
        <v>62.1</v>
      </c>
    </row>
    <row r="9897" spans="11:12" x14ac:dyDescent="0.25">
      <c r="K9897" t="s">
        <v>377</v>
      </c>
      <c r="L9897">
        <v>61</v>
      </c>
    </row>
    <row r="9898" spans="11:12" x14ac:dyDescent="0.25">
      <c r="K9898" t="s">
        <v>378</v>
      </c>
      <c r="L9898">
        <v>61</v>
      </c>
    </row>
    <row r="9899" spans="11:12" x14ac:dyDescent="0.25">
      <c r="K9899" t="s">
        <v>379</v>
      </c>
      <c r="L9899">
        <v>59</v>
      </c>
    </row>
    <row r="9900" spans="11:12" x14ac:dyDescent="0.25">
      <c r="K9900" t="s">
        <v>380</v>
      </c>
      <c r="L9900">
        <v>55</v>
      </c>
    </row>
    <row r="9901" spans="11:12" x14ac:dyDescent="0.25">
      <c r="K9901" t="s">
        <v>381</v>
      </c>
      <c r="L9901">
        <v>53.1</v>
      </c>
    </row>
    <row r="9902" spans="11:12" x14ac:dyDescent="0.25">
      <c r="K9902" t="s">
        <v>382</v>
      </c>
      <c r="L9902">
        <v>51.1</v>
      </c>
    </row>
    <row r="9903" spans="11:12" x14ac:dyDescent="0.25">
      <c r="K9903" t="s">
        <v>383</v>
      </c>
      <c r="L9903">
        <v>46.9</v>
      </c>
    </row>
    <row r="9904" spans="11:12" x14ac:dyDescent="0.25">
      <c r="K9904" t="s">
        <v>384</v>
      </c>
      <c r="L9904">
        <v>45</v>
      </c>
    </row>
    <row r="9905" spans="11:12" x14ac:dyDescent="0.25">
      <c r="K9905" t="s">
        <v>385</v>
      </c>
      <c r="L9905">
        <v>44.1</v>
      </c>
    </row>
    <row r="9906" spans="11:12" x14ac:dyDescent="0.25">
      <c r="K9906" t="s">
        <v>386</v>
      </c>
      <c r="L9906">
        <v>42.1</v>
      </c>
    </row>
    <row r="9907" spans="11:12" x14ac:dyDescent="0.25">
      <c r="K9907" t="s">
        <v>387</v>
      </c>
      <c r="L9907">
        <v>41</v>
      </c>
    </row>
    <row r="9908" spans="11:12" x14ac:dyDescent="0.25">
      <c r="K9908" t="s">
        <v>388</v>
      </c>
      <c r="L9908">
        <v>42.1</v>
      </c>
    </row>
    <row r="9909" spans="11:12" x14ac:dyDescent="0.25">
      <c r="K9909" t="s">
        <v>389</v>
      </c>
      <c r="L9909">
        <v>45</v>
      </c>
    </row>
    <row r="9910" spans="11:12" x14ac:dyDescent="0.25">
      <c r="K9910" t="s">
        <v>390</v>
      </c>
      <c r="L9910">
        <v>45</v>
      </c>
    </row>
    <row r="9911" spans="11:12" x14ac:dyDescent="0.25">
      <c r="K9911" t="s">
        <v>391</v>
      </c>
      <c r="L9911">
        <v>48.9</v>
      </c>
    </row>
    <row r="9912" spans="11:12" x14ac:dyDescent="0.25">
      <c r="K9912" t="s">
        <v>392</v>
      </c>
      <c r="L9912">
        <v>50</v>
      </c>
    </row>
    <row r="9913" spans="11:12" x14ac:dyDescent="0.25">
      <c r="K9913" t="s">
        <v>393</v>
      </c>
      <c r="L9913">
        <v>54</v>
      </c>
    </row>
    <row r="9914" spans="11:12" x14ac:dyDescent="0.25">
      <c r="K9914" t="s">
        <v>394</v>
      </c>
      <c r="L9914">
        <v>57</v>
      </c>
    </row>
    <row r="9915" spans="11:12" x14ac:dyDescent="0.25">
      <c r="K9915" t="s">
        <v>395</v>
      </c>
      <c r="L9915">
        <v>60.1</v>
      </c>
    </row>
    <row r="9916" spans="11:12" x14ac:dyDescent="0.25">
      <c r="K9916" t="s">
        <v>396</v>
      </c>
      <c r="L9916">
        <v>64</v>
      </c>
    </row>
    <row r="9917" spans="11:12" x14ac:dyDescent="0.25">
      <c r="K9917" t="s">
        <v>397</v>
      </c>
      <c r="L9917">
        <v>68</v>
      </c>
    </row>
    <row r="9918" spans="11:12" x14ac:dyDescent="0.25">
      <c r="K9918" t="s">
        <v>398</v>
      </c>
      <c r="L9918">
        <v>70</v>
      </c>
    </row>
    <row r="9919" spans="11:12" x14ac:dyDescent="0.25">
      <c r="K9919" t="s">
        <v>399</v>
      </c>
      <c r="L9919">
        <v>73.900000000000006</v>
      </c>
    </row>
    <row r="9920" spans="11:12" x14ac:dyDescent="0.25">
      <c r="K9920" t="s">
        <v>400</v>
      </c>
      <c r="L9920">
        <v>75</v>
      </c>
    </row>
    <row r="9921" spans="11:12" x14ac:dyDescent="0.25">
      <c r="K9921" t="s">
        <v>401</v>
      </c>
      <c r="L9921">
        <v>75.900000000000006</v>
      </c>
    </row>
    <row r="9922" spans="11:12" x14ac:dyDescent="0.25">
      <c r="K9922" t="s">
        <v>402</v>
      </c>
      <c r="L9922">
        <v>75.900000000000006</v>
      </c>
    </row>
    <row r="9923" spans="11:12" x14ac:dyDescent="0.25">
      <c r="K9923" t="s">
        <v>403</v>
      </c>
      <c r="L9923">
        <v>73.900000000000006</v>
      </c>
    </row>
    <row r="9924" spans="11:12" x14ac:dyDescent="0.25">
      <c r="K9924" t="s">
        <v>404</v>
      </c>
      <c r="L9924">
        <v>73.900000000000006</v>
      </c>
    </row>
    <row r="9925" spans="11:12" x14ac:dyDescent="0.25">
      <c r="K9925" t="s">
        <v>405</v>
      </c>
      <c r="L9925">
        <v>72</v>
      </c>
    </row>
    <row r="9926" spans="11:12" x14ac:dyDescent="0.25">
      <c r="K9926" t="s">
        <v>406</v>
      </c>
      <c r="L9926">
        <v>69.099999999999994</v>
      </c>
    </row>
    <row r="9927" spans="11:12" x14ac:dyDescent="0.25">
      <c r="K9927" t="s">
        <v>407</v>
      </c>
      <c r="L9927">
        <v>66.900000000000006</v>
      </c>
    </row>
    <row r="9928" spans="11:12" x14ac:dyDescent="0.25">
      <c r="K9928" t="s">
        <v>408</v>
      </c>
      <c r="L9928">
        <v>64.900000000000006</v>
      </c>
    </row>
    <row r="9929" spans="11:12" x14ac:dyDescent="0.25">
      <c r="K9929" t="s">
        <v>409</v>
      </c>
      <c r="L9929">
        <v>62.1</v>
      </c>
    </row>
    <row r="9930" spans="11:12" x14ac:dyDescent="0.25">
      <c r="K9930" t="s">
        <v>410</v>
      </c>
      <c r="L9930">
        <v>57.9</v>
      </c>
    </row>
    <row r="9931" spans="11:12" x14ac:dyDescent="0.25">
      <c r="K9931" t="s">
        <v>411</v>
      </c>
      <c r="L9931">
        <v>59</v>
      </c>
    </row>
    <row r="9932" spans="11:12" x14ac:dyDescent="0.25">
      <c r="K9932" t="s">
        <v>412</v>
      </c>
      <c r="L9932">
        <v>59</v>
      </c>
    </row>
    <row r="9933" spans="11:12" x14ac:dyDescent="0.25">
      <c r="K9933" t="s">
        <v>413</v>
      </c>
      <c r="L9933">
        <v>59</v>
      </c>
    </row>
    <row r="9934" spans="11:12" x14ac:dyDescent="0.25">
      <c r="K9934" t="s">
        <v>414</v>
      </c>
      <c r="L9934">
        <v>59</v>
      </c>
    </row>
    <row r="9935" spans="11:12" x14ac:dyDescent="0.25">
      <c r="K9935" t="s">
        <v>415</v>
      </c>
      <c r="L9935">
        <v>59</v>
      </c>
    </row>
    <row r="9936" spans="11:12" x14ac:dyDescent="0.25">
      <c r="K9936" t="s">
        <v>416</v>
      </c>
      <c r="L9936">
        <v>59</v>
      </c>
    </row>
    <row r="9937" spans="11:12" x14ac:dyDescent="0.25">
      <c r="K9937" t="s">
        <v>417</v>
      </c>
      <c r="L9937">
        <v>59</v>
      </c>
    </row>
    <row r="9938" spans="11:12" x14ac:dyDescent="0.25">
      <c r="K9938" t="s">
        <v>418</v>
      </c>
      <c r="L9938">
        <v>59</v>
      </c>
    </row>
    <row r="9939" spans="11:12" x14ac:dyDescent="0.25">
      <c r="K9939" t="s">
        <v>419</v>
      </c>
      <c r="L9939">
        <v>60.1</v>
      </c>
    </row>
    <row r="9940" spans="11:12" x14ac:dyDescent="0.25">
      <c r="K9940" t="s">
        <v>420</v>
      </c>
      <c r="L9940">
        <v>60.1</v>
      </c>
    </row>
    <row r="9941" spans="11:12" x14ac:dyDescent="0.25">
      <c r="K9941" t="s">
        <v>421</v>
      </c>
      <c r="L9941">
        <v>61</v>
      </c>
    </row>
    <row r="9942" spans="11:12" x14ac:dyDescent="0.25">
      <c r="K9942" t="s">
        <v>422</v>
      </c>
      <c r="L9942">
        <v>61</v>
      </c>
    </row>
    <row r="9943" spans="11:12" x14ac:dyDescent="0.25">
      <c r="K9943" t="s">
        <v>423</v>
      </c>
      <c r="L9943">
        <v>63</v>
      </c>
    </row>
    <row r="9944" spans="11:12" x14ac:dyDescent="0.25">
      <c r="K9944" t="s">
        <v>424</v>
      </c>
      <c r="L9944">
        <v>64.900000000000006</v>
      </c>
    </row>
    <row r="9945" spans="11:12" x14ac:dyDescent="0.25">
      <c r="K9945" t="s">
        <v>425</v>
      </c>
      <c r="L9945">
        <v>64</v>
      </c>
    </row>
    <row r="9946" spans="11:12" x14ac:dyDescent="0.25">
      <c r="K9946" t="s">
        <v>426</v>
      </c>
      <c r="L9946">
        <v>66.900000000000006</v>
      </c>
    </row>
    <row r="9947" spans="11:12" x14ac:dyDescent="0.25">
      <c r="K9947" t="s">
        <v>427</v>
      </c>
      <c r="L9947">
        <v>66</v>
      </c>
    </row>
    <row r="9948" spans="11:12" x14ac:dyDescent="0.25">
      <c r="K9948" t="s">
        <v>428</v>
      </c>
      <c r="L9948">
        <v>64.400000000000006</v>
      </c>
    </row>
    <row r="9949" spans="11:12" x14ac:dyDescent="0.25">
      <c r="K9949" t="s">
        <v>429</v>
      </c>
      <c r="L9949">
        <v>66</v>
      </c>
    </row>
    <row r="9950" spans="11:12" x14ac:dyDescent="0.25">
      <c r="K9950" t="s">
        <v>430</v>
      </c>
      <c r="L9950">
        <v>66</v>
      </c>
    </row>
    <row r="9951" spans="11:12" x14ac:dyDescent="0.25">
      <c r="K9951" t="s">
        <v>431</v>
      </c>
      <c r="L9951">
        <v>64.900000000000006</v>
      </c>
    </row>
    <row r="9952" spans="11:12" x14ac:dyDescent="0.25">
      <c r="K9952" t="s">
        <v>432</v>
      </c>
      <c r="L9952">
        <v>64.400000000000006</v>
      </c>
    </row>
    <row r="9953" spans="11:12" x14ac:dyDescent="0.25">
      <c r="K9953" t="s">
        <v>433</v>
      </c>
      <c r="L9953">
        <v>62.1</v>
      </c>
    </row>
    <row r="9954" spans="11:12" x14ac:dyDescent="0.25">
      <c r="K9954" t="s">
        <v>434</v>
      </c>
      <c r="L9954">
        <v>60.8</v>
      </c>
    </row>
    <row r="9955" spans="11:12" x14ac:dyDescent="0.25">
      <c r="K9955" t="s">
        <v>435</v>
      </c>
      <c r="L9955">
        <v>60.1</v>
      </c>
    </row>
    <row r="9956" spans="11:12" x14ac:dyDescent="0.25">
      <c r="K9956" t="s">
        <v>436</v>
      </c>
      <c r="L9956">
        <v>60.8</v>
      </c>
    </row>
    <row r="9957" spans="11:12" x14ac:dyDescent="0.25">
      <c r="K9957" t="s">
        <v>437</v>
      </c>
      <c r="L9957">
        <v>57.2</v>
      </c>
    </row>
    <row r="9958" spans="11:12" x14ac:dyDescent="0.25">
      <c r="K9958" t="s">
        <v>438</v>
      </c>
      <c r="L9958">
        <v>59</v>
      </c>
    </row>
    <row r="9959" spans="11:12" x14ac:dyDescent="0.25">
      <c r="K9959" t="s">
        <v>439</v>
      </c>
      <c r="L9959">
        <v>57</v>
      </c>
    </row>
    <row r="9960" spans="11:12" x14ac:dyDescent="0.25">
      <c r="K9960" t="s">
        <v>440</v>
      </c>
      <c r="L9960">
        <v>57</v>
      </c>
    </row>
    <row r="9961" spans="11:12" x14ac:dyDescent="0.25">
      <c r="K9961" t="s">
        <v>441</v>
      </c>
      <c r="L9961">
        <v>57.2</v>
      </c>
    </row>
    <row r="9962" spans="11:12" x14ac:dyDescent="0.25">
      <c r="K9962" t="s">
        <v>442</v>
      </c>
      <c r="L9962">
        <v>57</v>
      </c>
    </row>
    <row r="9963" spans="11:12" x14ac:dyDescent="0.25">
      <c r="K9963" t="s">
        <v>443</v>
      </c>
      <c r="L9963">
        <v>55.4</v>
      </c>
    </row>
    <row r="9964" spans="11:12" x14ac:dyDescent="0.25">
      <c r="K9964" t="s">
        <v>444</v>
      </c>
      <c r="L9964">
        <v>57.9</v>
      </c>
    </row>
    <row r="9965" spans="11:12" x14ac:dyDescent="0.25">
      <c r="K9965" t="s">
        <v>445</v>
      </c>
      <c r="L9965">
        <v>57.2</v>
      </c>
    </row>
    <row r="9966" spans="11:12" x14ac:dyDescent="0.25">
      <c r="K9966" t="s">
        <v>446</v>
      </c>
      <c r="L9966">
        <v>57.9</v>
      </c>
    </row>
    <row r="9967" spans="11:12" x14ac:dyDescent="0.25">
      <c r="K9967" t="s">
        <v>447</v>
      </c>
      <c r="L9967">
        <v>57.2</v>
      </c>
    </row>
    <row r="9968" spans="11:12" x14ac:dyDescent="0.25">
      <c r="K9968" t="s">
        <v>448</v>
      </c>
      <c r="L9968">
        <v>57</v>
      </c>
    </row>
    <row r="9969" spans="11:12" x14ac:dyDescent="0.25">
      <c r="K9969" t="s">
        <v>449</v>
      </c>
      <c r="L9969">
        <v>57.2</v>
      </c>
    </row>
    <row r="9970" spans="11:12" x14ac:dyDescent="0.25">
      <c r="K9970" t="s">
        <v>450</v>
      </c>
      <c r="L9970">
        <v>57.9</v>
      </c>
    </row>
    <row r="9971" spans="11:12" x14ac:dyDescent="0.25">
      <c r="K9971" t="s">
        <v>451</v>
      </c>
      <c r="L9971">
        <v>57.9</v>
      </c>
    </row>
    <row r="9972" spans="11:12" x14ac:dyDescent="0.25">
      <c r="K9972" t="s">
        <v>452</v>
      </c>
      <c r="L9972">
        <v>57.2</v>
      </c>
    </row>
    <row r="9973" spans="11:12" x14ac:dyDescent="0.25">
      <c r="K9973" t="s">
        <v>453</v>
      </c>
      <c r="L9973">
        <v>57</v>
      </c>
    </row>
    <row r="9974" spans="11:12" x14ac:dyDescent="0.25">
      <c r="K9974" t="s">
        <v>454</v>
      </c>
      <c r="L9974">
        <v>57.9</v>
      </c>
    </row>
    <row r="9975" spans="11:12" x14ac:dyDescent="0.25">
      <c r="K9975" t="s">
        <v>455</v>
      </c>
      <c r="L9975">
        <v>57</v>
      </c>
    </row>
    <row r="9976" spans="11:12" x14ac:dyDescent="0.25">
      <c r="K9976" t="s">
        <v>456</v>
      </c>
      <c r="L9976">
        <v>55.4</v>
      </c>
    </row>
    <row r="9977" spans="11:12" x14ac:dyDescent="0.25">
      <c r="K9977" t="s">
        <v>457</v>
      </c>
      <c r="L9977">
        <v>64.900000000000006</v>
      </c>
    </row>
    <row r="9978" spans="11:12" x14ac:dyDescent="0.25">
      <c r="K9978" t="s">
        <v>458</v>
      </c>
      <c r="L9978">
        <v>66.900000000000006</v>
      </c>
    </row>
    <row r="9979" spans="11:12" x14ac:dyDescent="0.25">
      <c r="K9979" t="s">
        <v>459</v>
      </c>
      <c r="L9979">
        <v>66.2</v>
      </c>
    </row>
    <row r="9980" spans="11:12" x14ac:dyDescent="0.25">
      <c r="K9980" t="s">
        <v>460</v>
      </c>
      <c r="L9980">
        <v>66.2</v>
      </c>
    </row>
    <row r="9981" spans="11:12" x14ac:dyDescent="0.25">
      <c r="K9981" t="s">
        <v>461</v>
      </c>
      <c r="L9981">
        <v>66.900000000000006</v>
      </c>
    </row>
    <row r="9982" spans="11:12" x14ac:dyDescent="0.25">
      <c r="K9982" t="s">
        <v>462</v>
      </c>
      <c r="L9982">
        <v>69.8</v>
      </c>
    </row>
    <row r="9983" spans="11:12" x14ac:dyDescent="0.25">
      <c r="K9983" t="s">
        <v>463</v>
      </c>
      <c r="L9983">
        <v>70</v>
      </c>
    </row>
    <row r="9984" spans="11:12" x14ac:dyDescent="0.25">
      <c r="K9984" t="s">
        <v>464</v>
      </c>
      <c r="L9984">
        <v>70</v>
      </c>
    </row>
    <row r="9985" spans="11:12" x14ac:dyDescent="0.25">
      <c r="K9985" t="s">
        <v>465</v>
      </c>
      <c r="L9985">
        <v>70</v>
      </c>
    </row>
    <row r="9986" spans="11:12" x14ac:dyDescent="0.25">
      <c r="K9986" t="s">
        <v>466</v>
      </c>
      <c r="L9986">
        <v>68</v>
      </c>
    </row>
    <row r="9987" spans="11:12" x14ac:dyDescent="0.25">
      <c r="K9987" t="s">
        <v>467</v>
      </c>
      <c r="L9987">
        <v>66.2</v>
      </c>
    </row>
    <row r="9988" spans="11:12" x14ac:dyDescent="0.25">
      <c r="K9988" t="s">
        <v>468</v>
      </c>
      <c r="L9988">
        <v>68</v>
      </c>
    </row>
    <row r="9989" spans="11:12" x14ac:dyDescent="0.25">
      <c r="K9989" t="s">
        <v>469</v>
      </c>
      <c r="L9989">
        <v>68</v>
      </c>
    </row>
    <row r="9990" spans="11:12" x14ac:dyDescent="0.25">
      <c r="K9990" t="s">
        <v>470</v>
      </c>
      <c r="L9990">
        <v>66.2</v>
      </c>
    </row>
    <row r="9991" spans="11:12" x14ac:dyDescent="0.25">
      <c r="K9991" t="s">
        <v>471</v>
      </c>
      <c r="L9991">
        <v>66.2</v>
      </c>
    </row>
    <row r="9992" spans="11:12" x14ac:dyDescent="0.25">
      <c r="K9992" t="s">
        <v>472</v>
      </c>
      <c r="L9992">
        <v>66</v>
      </c>
    </row>
    <row r="9993" spans="11:12" x14ac:dyDescent="0.25">
      <c r="K9993" t="s">
        <v>473</v>
      </c>
      <c r="L9993">
        <v>66</v>
      </c>
    </row>
    <row r="9994" spans="11:12" x14ac:dyDescent="0.25">
      <c r="K9994" t="s">
        <v>474</v>
      </c>
      <c r="L9994">
        <v>66.900000000000006</v>
      </c>
    </row>
    <row r="9995" spans="11:12" x14ac:dyDescent="0.25">
      <c r="K9995" t="s">
        <v>475</v>
      </c>
      <c r="L9995">
        <v>66</v>
      </c>
    </row>
    <row r="9996" spans="11:12" x14ac:dyDescent="0.25">
      <c r="K9996" t="s">
        <v>476</v>
      </c>
      <c r="L9996">
        <v>66</v>
      </c>
    </row>
    <row r="9997" spans="11:12" x14ac:dyDescent="0.25">
      <c r="K9997" t="s">
        <v>477</v>
      </c>
      <c r="L9997">
        <v>64.900000000000006</v>
      </c>
    </row>
    <row r="9998" spans="11:12" x14ac:dyDescent="0.25">
      <c r="K9998" t="s">
        <v>478</v>
      </c>
      <c r="L9998">
        <v>64.400000000000006</v>
      </c>
    </row>
    <row r="9999" spans="11:12" x14ac:dyDescent="0.25">
      <c r="K9999" t="s">
        <v>479</v>
      </c>
      <c r="L9999">
        <v>64.900000000000006</v>
      </c>
    </row>
    <row r="10000" spans="11:12" x14ac:dyDescent="0.25">
      <c r="K10000" t="s">
        <v>480</v>
      </c>
      <c r="L10000">
        <v>64.400000000000006</v>
      </c>
    </row>
    <row r="10001" spans="11:12" x14ac:dyDescent="0.25">
      <c r="K10001" t="s">
        <v>481</v>
      </c>
      <c r="L10001">
        <v>64.900000000000006</v>
      </c>
    </row>
    <row r="10002" spans="11:12" x14ac:dyDescent="0.25">
      <c r="K10002" t="s">
        <v>482</v>
      </c>
      <c r="L10002">
        <v>64.900000000000006</v>
      </c>
    </row>
    <row r="10003" spans="11:12" x14ac:dyDescent="0.25">
      <c r="K10003" t="s">
        <v>483</v>
      </c>
      <c r="L10003">
        <v>64.400000000000006</v>
      </c>
    </row>
    <row r="10004" spans="11:12" x14ac:dyDescent="0.25">
      <c r="K10004" t="s">
        <v>484</v>
      </c>
      <c r="L10004">
        <v>64.900000000000006</v>
      </c>
    </row>
    <row r="10005" spans="11:12" x14ac:dyDescent="0.25">
      <c r="K10005" t="s">
        <v>485</v>
      </c>
      <c r="L10005">
        <v>64.400000000000006</v>
      </c>
    </row>
    <row r="10006" spans="11:12" x14ac:dyDescent="0.25">
      <c r="K10006" t="s">
        <v>486</v>
      </c>
      <c r="L10006">
        <v>64.900000000000006</v>
      </c>
    </row>
    <row r="10007" spans="11:12" x14ac:dyDescent="0.25">
      <c r="K10007" t="s">
        <v>487</v>
      </c>
      <c r="L10007">
        <v>64.900000000000006</v>
      </c>
    </row>
    <row r="10008" spans="11:12" x14ac:dyDescent="0.25">
      <c r="K10008" t="s">
        <v>488</v>
      </c>
      <c r="L10008">
        <v>68</v>
      </c>
    </row>
    <row r="10009" spans="11:12" x14ac:dyDescent="0.25">
      <c r="K10009" t="s">
        <v>489</v>
      </c>
      <c r="L10009">
        <v>69.099999999999994</v>
      </c>
    </row>
    <row r="10010" spans="11:12" x14ac:dyDescent="0.25">
      <c r="K10010" t="s">
        <v>490</v>
      </c>
      <c r="L10010">
        <v>72</v>
      </c>
    </row>
    <row r="10011" spans="11:12" x14ac:dyDescent="0.25">
      <c r="K10011" t="s">
        <v>491</v>
      </c>
      <c r="L10011">
        <v>72</v>
      </c>
    </row>
    <row r="10012" spans="11:12" x14ac:dyDescent="0.25">
      <c r="K10012" t="s">
        <v>492</v>
      </c>
      <c r="L10012">
        <v>73.900000000000006</v>
      </c>
    </row>
    <row r="10013" spans="11:12" x14ac:dyDescent="0.25">
      <c r="K10013" t="s">
        <v>493</v>
      </c>
      <c r="L10013">
        <v>77</v>
      </c>
    </row>
    <row r="10014" spans="11:12" x14ac:dyDescent="0.25">
      <c r="K10014" t="s">
        <v>494</v>
      </c>
      <c r="L10014">
        <v>79</v>
      </c>
    </row>
    <row r="10015" spans="11:12" x14ac:dyDescent="0.25">
      <c r="K10015" t="s">
        <v>495</v>
      </c>
      <c r="L10015">
        <v>81</v>
      </c>
    </row>
    <row r="10016" spans="11:12" x14ac:dyDescent="0.25">
      <c r="K10016" t="s">
        <v>496</v>
      </c>
      <c r="L10016">
        <v>82</v>
      </c>
    </row>
    <row r="10017" spans="11:12" x14ac:dyDescent="0.25">
      <c r="K10017" t="s">
        <v>497</v>
      </c>
      <c r="L10017">
        <v>81</v>
      </c>
    </row>
    <row r="10018" spans="11:12" x14ac:dyDescent="0.25">
      <c r="K10018" t="s">
        <v>498</v>
      </c>
      <c r="L10018">
        <v>81</v>
      </c>
    </row>
    <row r="10019" spans="11:12" x14ac:dyDescent="0.25">
      <c r="K10019" t="s">
        <v>499</v>
      </c>
      <c r="L10019">
        <v>80.099999999999994</v>
      </c>
    </row>
    <row r="10020" spans="11:12" x14ac:dyDescent="0.25">
      <c r="K10020" t="s">
        <v>500</v>
      </c>
      <c r="L10020">
        <v>79</v>
      </c>
    </row>
    <row r="10021" spans="11:12" x14ac:dyDescent="0.25">
      <c r="K10021" t="s">
        <v>501</v>
      </c>
      <c r="L10021">
        <v>75.900000000000006</v>
      </c>
    </row>
    <row r="10022" spans="11:12" x14ac:dyDescent="0.25">
      <c r="K10022" t="s">
        <v>502</v>
      </c>
      <c r="L10022">
        <v>72</v>
      </c>
    </row>
    <row r="10023" spans="11:12" x14ac:dyDescent="0.25">
      <c r="K10023" t="s">
        <v>503</v>
      </c>
      <c r="L10023">
        <v>64.900000000000006</v>
      </c>
    </row>
    <row r="10024" spans="11:12" x14ac:dyDescent="0.25">
      <c r="K10024" t="s">
        <v>504</v>
      </c>
      <c r="L10024">
        <v>64.400000000000006</v>
      </c>
    </row>
    <row r="10025" spans="11:12" x14ac:dyDescent="0.25">
      <c r="K10025" t="s">
        <v>505</v>
      </c>
      <c r="L10025">
        <v>62.6</v>
      </c>
    </row>
    <row r="10026" spans="11:12" x14ac:dyDescent="0.25">
      <c r="K10026" t="s">
        <v>506</v>
      </c>
      <c r="L10026">
        <v>63</v>
      </c>
    </row>
    <row r="10027" spans="11:12" x14ac:dyDescent="0.25">
      <c r="K10027" t="s">
        <v>507</v>
      </c>
      <c r="L10027">
        <v>62.6</v>
      </c>
    </row>
    <row r="10028" spans="11:12" x14ac:dyDescent="0.25">
      <c r="K10028" t="s">
        <v>508</v>
      </c>
      <c r="L10028">
        <v>63</v>
      </c>
    </row>
    <row r="10029" spans="11:12" x14ac:dyDescent="0.25">
      <c r="K10029" t="s">
        <v>509</v>
      </c>
      <c r="L10029">
        <v>62.1</v>
      </c>
    </row>
    <row r="10030" spans="11:12" x14ac:dyDescent="0.25">
      <c r="K10030" t="s">
        <v>510</v>
      </c>
      <c r="L10030">
        <v>62.6</v>
      </c>
    </row>
    <row r="10031" spans="11:12" x14ac:dyDescent="0.25">
      <c r="K10031" t="s">
        <v>511</v>
      </c>
      <c r="L10031">
        <v>62.6</v>
      </c>
    </row>
    <row r="10032" spans="11:12" x14ac:dyDescent="0.25">
      <c r="K10032" t="s">
        <v>512</v>
      </c>
      <c r="L10032">
        <v>62.1</v>
      </c>
    </row>
    <row r="10033" spans="11:12" x14ac:dyDescent="0.25">
      <c r="K10033" t="s">
        <v>513</v>
      </c>
      <c r="L10033">
        <v>60.8</v>
      </c>
    </row>
    <row r="10034" spans="11:12" x14ac:dyDescent="0.25">
      <c r="K10034" t="s">
        <v>514</v>
      </c>
      <c r="L10034">
        <v>60.8</v>
      </c>
    </row>
    <row r="10035" spans="11:12" x14ac:dyDescent="0.25">
      <c r="K10035" t="s">
        <v>515</v>
      </c>
      <c r="L10035">
        <v>60.8</v>
      </c>
    </row>
    <row r="10036" spans="11:12" x14ac:dyDescent="0.25">
      <c r="K10036" t="s">
        <v>516</v>
      </c>
      <c r="L10036">
        <v>61</v>
      </c>
    </row>
    <row r="10037" spans="11:12" x14ac:dyDescent="0.25">
      <c r="K10037" t="s">
        <v>517</v>
      </c>
      <c r="L10037">
        <v>62.1</v>
      </c>
    </row>
    <row r="10038" spans="11:12" x14ac:dyDescent="0.25">
      <c r="K10038" t="s">
        <v>518</v>
      </c>
      <c r="L10038">
        <v>62.1</v>
      </c>
    </row>
    <row r="10039" spans="11:12" x14ac:dyDescent="0.25">
      <c r="K10039" t="s">
        <v>519</v>
      </c>
      <c r="L10039">
        <v>63</v>
      </c>
    </row>
    <row r="10040" spans="11:12" x14ac:dyDescent="0.25">
      <c r="K10040" t="s">
        <v>520</v>
      </c>
      <c r="L10040">
        <v>66</v>
      </c>
    </row>
    <row r="10041" spans="11:12" x14ac:dyDescent="0.25">
      <c r="K10041" t="s">
        <v>521</v>
      </c>
      <c r="L10041">
        <v>68</v>
      </c>
    </row>
    <row r="10042" spans="11:12" x14ac:dyDescent="0.25">
      <c r="K10042" t="s">
        <v>522</v>
      </c>
      <c r="L10042">
        <v>69.099999999999994</v>
      </c>
    </row>
    <row r="10043" spans="11:12" x14ac:dyDescent="0.25">
      <c r="K10043" t="s">
        <v>523</v>
      </c>
      <c r="L10043">
        <v>70</v>
      </c>
    </row>
    <row r="10044" spans="11:12" x14ac:dyDescent="0.25">
      <c r="K10044" t="s">
        <v>524</v>
      </c>
      <c r="L10044">
        <v>71.099999999999994</v>
      </c>
    </row>
    <row r="10045" spans="11:12" x14ac:dyDescent="0.25">
      <c r="K10045" t="s">
        <v>525</v>
      </c>
      <c r="L10045">
        <v>71.099999999999994</v>
      </c>
    </row>
    <row r="10046" spans="11:12" x14ac:dyDescent="0.25">
      <c r="K10046" t="s">
        <v>526</v>
      </c>
      <c r="L10046">
        <v>75</v>
      </c>
    </row>
    <row r="10047" spans="11:12" x14ac:dyDescent="0.25">
      <c r="K10047" t="s">
        <v>527</v>
      </c>
      <c r="L10047">
        <v>79</v>
      </c>
    </row>
    <row r="10048" spans="11:12" x14ac:dyDescent="0.25">
      <c r="K10048" t="s">
        <v>528</v>
      </c>
      <c r="L10048">
        <v>80.099999999999994</v>
      </c>
    </row>
    <row r="10049" spans="11:12" x14ac:dyDescent="0.25">
      <c r="K10049" t="s">
        <v>529</v>
      </c>
      <c r="L10049">
        <v>78.099999999999994</v>
      </c>
    </row>
    <row r="10050" spans="11:12" x14ac:dyDescent="0.25">
      <c r="K10050" t="s">
        <v>530</v>
      </c>
      <c r="L10050">
        <v>78.099999999999994</v>
      </c>
    </row>
    <row r="10051" spans="11:12" x14ac:dyDescent="0.25">
      <c r="K10051" t="s">
        <v>531</v>
      </c>
      <c r="L10051">
        <v>78.099999999999994</v>
      </c>
    </row>
    <row r="10052" spans="11:12" x14ac:dyDescent="0.25">
      <c r="K10052" t="s">
        <v>532</v>
      </c>
      <c r="L10052">
        <v>75.900000000000006</v>
      </c>
    </row>
    <row r="10053" spans="11:12" x14ac:dyDescent="0.25">
      <c r="K10053" t="s">
        <v>533</v>
      </c>
      <c r="L10053">
        <v>72</v>
      </c>
    </row>
    <row r="10054" spans="11:12" x14ac:dyDescent="0.25">
      <c r="K10054" t="s">
        <v>534</v>
      </c>
      <c r="L10054">
        <v>73.400000000000006</v>
      </c>
    </row>
    <row r="10055" spans="11:12" x14ac:dyDescent="0.25">
      <c r="K10055" t="s">
        <v>535</v>
      </c>
      <c r="L10055">
        <v>72</v>
      </c>
    </row>
    <row r="10056" spans="11:12" x14ac:dyDescent="0.25">
      <c r="K10056" t="s">
        <v>536</v>
      </c>
      <c r="L10056">
        <v>66.900000000000006</v>
      </c>
    </row>
    <row r="10057" spans="11:12" x14ac:dyDescent="0.25">
      <c r="K10057" t="s">
        <v>537</v>
      </c>
      <c r="L10057">
        <v>64</v>
      </c>
    </row>
    <row r="10058" spans="11:12" x14ac:dyDescent="0.25">
      <c r="K10058" t="s">
        <v>538</v>
      </c>
      <c r="L10058">
        <v>61</v>
      </c>
    </row>
    <row r="10059" spans="11:12" x14ac:dyDescent="0.25">
      <c r="K10059" t="s">
        <v>539</v>
      </c>
      <c r="L10059">
        <v>60.1</v>
      </c>
    </row>
    <row r="10060" spans="11:12" x14ac:dyDescent="0.25">
      <c r="K10060" t="s">
        <v>540</v>
      </c>
      <c r="L10060">
        <v>60.8</v>
      </c>
    </row>
    <row r="10061" spans="11:12" x14ac:dyDescent="0.25">
      <c r="K10061" t="s">
        <v>541</v>
      </c>
      <c r="L10061">
        <v>60.1</v>
      </c>
    </row>
    <row r="10062" spans="11:12" x14ac:dyDescent="0.25">
      <c r="K10062" t="s">
        <v>542</v>
      </c>
      <c r="L10062">
        <v>60.1</v>
      </c>
    </row>
    <row r="10063" spans="11:12" x14ac:dyDescent="0.25">
      <c r="K10063" t="s">
        <v>543</v>
      </c>
      <c r="L10063">
        <v>60.1</v>
      </c>
    </row>
    <row r="10064" spans="11:12" x14ac:dyDescent="0.25">
      <c r="K10064" t="s">
        <v>544</v>
      </c>
      <c r="L10064">
        <v>61</v>
      </c>
    </row>
    <row r="10065" spans="11:12" x14ac:dyDescent="0.25">
      <c r="K10065" t="s">
        <v>545</v>
      </c>
      <c r="L10065">
        <v>60.1</v>
      </c>
    </row>
    <row r="10066" spans="11:12" x14ac:dyDescent="0.25">
      <c r="K10066" t="s">
        <v>546</v>
      </c>
      <c r="L10066">
        <v>62.1</v>
      </c>
    </row>
    <row r="10067" spans="11:12" x14ac:dyDescent="0.25">
      <c r="K10067" t="s">
        <v>547</v>
      </c>
      <c r="L10067">
        <v>64</v>
      </c>
    </row>
    <row r="10068" spans="11:12" x14ac:dyDescent="0.25">
      <c r="K10068" t="s">
        <v>548</v>
      </c>
      <c r="L10068">
        <v>64.900000000000006</v>
      </c>
    </row>
    <row r="10069" spans="11:12" x14ac:dyDescent="0.25">
      <c r="K10069" t="s">
        <v>549</v>
      </c>
      <c r="L10069">
        <v>66</v>
      </c>
    </row>
    <row r="10070" spans="11:12" x14ac:dyDescent="0.25">
      <c r="K10070" t="s">
        <v>550</v>
      </c>
      <c r="L10070">
        <v>66.900000000000006</v>
      </c>
    </row>
    <row r="10071" spans="11:12" x14ac:dyDescent="0.25">
      <c r="K10071" t="s">
        <v>551</v>
      </c>
      <c r="L10071">
        <v>69.8</v>
      </c>
    </row>
    <row r="10072" spans="11:12" x14ac:dyDescent="0.25">
      <c r="K10072" t="s">
        <v>552</v>
      </c>
      <c r="L10072">
        <v>70</v>
      </c>
    </row>
    <row r="10073" spans="11:12" x14ac:dyDescent="0.25">
      <c r="K10073" t="s">
        <v>553</v>
      </c>
      <c r="L10073">
        <v>71.599999999999994</v>
      </c>
    </row>
    <row r="10074" spans="11:12" x14ac:dyDescent="0.25">
      <c r="K10074" t="s">
        <v>554</v>
      </c>
      <c r="L10074">
        <v>73</v>
      </c>
    </row>
    <row r="10075" spans="11:12" x14ac:dyDescent="0.25">
      <c r="K10075" t="s">
        <v>555</v>
      </c>
      <c r="L10075">
        <v>73.900000000000006</v>
      </c>
    </row>
    <row r="10076" spans="11:12" x14ac:dyDescent="0.25">
      <c r="K10076" t="s">
        <v>556</v>
      </c>
      <c r="L10076">
        <v>73.900000000000006</v>
      </c>
    </row>
    <row r="10077" spans="11:12" x14ac:dyDescent="0.25">
      <c r="K10077" t="s">
        <v>557</v>
      </c>
      <c r="L10077">
        <v>73.900000000000006</v>
      </c>
    </row>
    <row r="10078" spans="11:12" x14ac:dyDescent="0.25">
      <c r="K10078" t="s">
        <v>558</v>
      </c>
      <c r="L10078">
        <v>73</v>
      </c>
    </row>
    <row r="10079" spans="11:12" x14ac:dyDescent="0.25">
      <c r="K10079" t="s">
        <v>559</v>
      </c>
      <c r="L10079">
        <v>73</v>
      </c>
    </row>
    <row r="10080" spans="11:12" x14ac:dyDescent="0.25">
      <c r="K10080" t="s">
        <v>560</v>
      </c>
      <c r="L10080">
        <v>72</v>
      </c>
    </row>
    <row r="10081" spans="11:12" x14ac:dyDescent="0.25">
      <c r="K10081" t="s">
        <v>561</v>
      </c>
      <c r="L10081">
        <v>70</v>
      </c>
    </row>
    <row r="10082" spans="11:12" x14ac:dyDescent="0.25">
      <c r="K10082" t="s">
        <v>562</v>
      </c>
      <c r="L10082">
        <v>68</v>
      </c>
    </row>
    <row r="10083" spans="11:12" x14ac:dyDescent="0.25">
      <c r="K10083" t="s">
        <v>563</v>
      </c>
      <c r="L10083">
        <v>66</v>
      </c>
    </row>
    <row r="10084" spans="11:12" x14ac:dyDescent="0.25">
      <c r="K10084" t="s">
        <v>564</v>
      </c>
      <c r="L10084">
        <v>62.1</v>
      </c>
    </row>
    <row r="10085" spans="11:12" x14ac:dyDescent="0.25">
      <c r="K10085" t="s">
        <v>565</v>
      </c>
      <c r="L10085">
        <v>60.1</v>
      </c>
    </row>
    <row r="10086" spans="11:12" x14ac:dyDescent="0.25">
      <c r="K10086" t="s">
        <v>566</v>
      </c>
      <c r="L10086">
        <v>61</v>
      </c>
    </row>
    <row r="10087" spans="11:12" x14ac:dyDescent="0.25">
      <c r="K10087" t="s">
        <v>567</v>
      </c>
      <c r="L10087">
        <v>61</v>
      </c>
    </row>
    <row r="10088" spans="11:12" x14ac:dyDescent="0.25">
      <c r="K10088" t="s">
        <v>568</v>
      </c>
      <c r="L10088">
        <v>61</v>
      </c>
    </row>
    <row r="10089" spans="11:12" x14ac:dyDescent="0.25">
      <c r="K10089" t="s">
        <v>569</v>
      </c>
      <c r="L10089">
        <v>61</v>
      </c>
    </row>
    <row r="10090" spans="11:12" x14ac:dyDescent="0.25">
      <c r="K10090" t="s">
        <v>570</v>
      </c>
      <c r="L10090">
        <v>62.1</v>
      </c>
    </row>
    <row r="10091" spans="11:12" x14ac:dyDescent="0.25">
      <c r="K10091" t="s">
        <v>571</v>
      </c>
      <c r="L10091">
        <v>62.1</v>
      </c>
    </row>
    <row r="10092" spans="11:12" x14ac:dyDescent="0.25">
      <c r="K10092" t="s">
        <v>572</v>
      </c>
      <c r="L10092">
        <v>62.1</v>
      </c>
    </row>
    <row r="10093" spans="11:12" x14ac:dyDescent="0.25">
      <c r="K10093" t="s">
        <v>573</v>
      </c>
      <c r="L10093">
        <v>62.6</v>
      </c>
    </row>
    <row r="10094" spans="11:12" x14ac:dyDescent="0.25">
      <c r="K10094" t="s">
        <v>574</v>
      </c>
      <c r="L10094">
        <v>62.6</v>
      </c>
    </row>
    <row r="10095" spans="11:12" x14ac:dyDescent="0.25">
      <c r="K10095" t="s">
        <v>575</v>
      </c>
      <c r="L10095">
        <v>62.1</v>
      </c>
    </row>
    <row r="10096" spans="11:12" x14ac:dyDescent="0.25">
      <c r="K10096" t="s">
        <v>576</v>
      </c>
      <c r="L10096">
        <v>62.6</v>
      </c>
    </row>
    <row r="10097" spans="11:12" x14ac:dyDescent="0.25">
      <c r="K10097" t="s">
        <v>577</v>
      </c>
      <c r="L10097">
        <v>62.6</v>
      </c>
    </row>
    <row r="10098" spans="11:12" x14ac:dyDescent="0.25">
      <c r="K10098" t="s">
        <v>578</v>
      </c>
      <c r="L10098">
        <v>64.900000000000006</v>
      </c>
    </row>
    <row r="10099" spans="11:12" x14ac:dyDescent="0.25">
      <c r="K10099" t="s">
        <v>579</v>
      </c>
      <c r="L10099">
        <v>68</v>
      </c>
    </row>
    <row r="10100" spans="11:12" x14ac:dyDescent="0.25">
      <c r="K10100" t="s">
        <v>580</v>
      </c>
      <c r="L10100">
        <v>68</v>
      </c>
    </row>
    <row r="10101" spans="11:12" x14ac:dyDescent="0.25">
      <c r="K10101" t="s">
        <v>581</v>
      </c>
      <c r="L10101">
        <v>72</v>
      </c>
    </row>
    <row r="10102" spans="11:12" x14ac:dyDescent="0.25">
      <c r="K10102" t="s">
        <v>582</v>
      </c>
      <c r="L10102">
        <v>73</v>
      </c>
    </row>
    <row r="10103" spans="11:12" x14ac:dyDescent="0.25">
      <c r="K10103" t="s">
        <v>583</v>
      </c>
      <c r="L10103">
        <v>77</v>
      </c>
    </row>
    <row r="10104" spans="11:12" x14ac:dyDescent="0.25">
      <c r="K10104" t="s">
        <v>584</v>
      </c>
      <c r="L10104">
        <v>79</v>
      </c>
    </row>
    <row r="10105" spans="11:12" x14ac:dyDescent="0.25">
      <c r="K10105" t="s">
        <v>585</v>
      </c>
      <c r="L10105">
        <v>80.099999999999994</v>
      </c>
    </row>
    <row r="10106" spans="11:12" x14ac:dyDescent="0.25">
      <c r="K10106" t="s">
        <v>586</v>
      </c>
      <c r="L10106">
        <v>79</v>
      </c>
    </row>
    <row r="10107" spans="11:12" x14ac:dyDescent="0.25">
      <c r="K10107" t="s">
        <v>587</v>
      </c>
      <c r="L10107">
        <v>78.099999999999994</v>
      </c>
    </row>
    <row r="10108" spans="11:12" x14ac:dyDescent="0.25">
      <c r="K10108" t="s">
        <v>588</v>
      </c>
      <c r="L10108">
        <v>77</v>
      </c>
    </row>
    <row r="10109" spans="11:12" x14ac:dyDescent="0.25">
      <c r="K10109" t="s">
        <v>589</v>
      </c>
      <c r="L10109">
        <v>73.900000000000006</v>
      </c>
    </row>
    <row r="10110" spans="11:12" x14ac:dyDescent="0.25">
      <c r="K10110" t="s">
        <v>590</v>
      </c>
      <c r="L10110">
        <v>70</v>
      </c>
    </row>
    <row r="10111" spans="11:12" x14ac:dyDescent="0.25">
      <c r="K10111" t="s">
        <v>591</v>
      </c>
      <c r="L10111">
        <v>64.900000000000006</v>
      </c>
    </row>
    <row r="10112" spans="11:12" x14ac:dyDescent="0.25">
      <c r="K10112" t="s">
        <v>592</v>
      </c>
      <c r="L10112">
        <v>63</v>
      </c>
    </row>
    <row r="10113" spans="11:12" x14ac:dyDescent="0.25">
      <c r="K10113" t="s">
        <v>593</v>
      </c>
      <c r="L10113">
        <v>62.6</v>
      </c>
    </row>
    <row r="10114" spans="11:12" x14ac:dyDescent="0.25">
      <c r="K10114" t="s">
        <v>594</v>
      </c>
      <c r="L10114">
        <v>62.1</v>
      </c>
    </row>
    <row r="10115" spans="11:12" x14ac:dyDescent="0.25">
      <c r="K10115" t="s">
        <v>595</v>
      </c>
      <c r="L10115">
        <v>61</v>
      </c>
    </row>
    <row r="10116" spans="11:12" x14ac:dyDescent="0.25">
      <c r="K10116" t="s">
        <v>596</v>
      </c>
      <c r="L10116">
        <v>60.1</v>
      </c>
    </row>
    <row r="10117" spans="11:12" x14ac:dyDescent="0.25">
      <c r="K10117" t="s">
        <v>597</v>
      </c>
      <c r="L10117">
        <v>60.8</v>
      </c>
    </row>
    <row r="10118" spans="11:12" x14ac:dyDescent="0.25">
      <c r="K10118" t="s">
        <v>598</v>
      </c>
      <c r="L10118">
        <v>62.6</v>
      </c>
    </row>
    <row r="10119" spans="11:12" x14ac:dyDescent="0.25">
      <c r="K10119" t="s">
        <v>599</v>
      </c>
      <c r="L10119">
        <v>63</v>
      </c>
    </row>
    <row r="10120" spans="11:12" x14ac:dyDescent="0.25">
      <c r="K10120" t="s">
        <v>600</v>
      </c>
      <c r="L10120">
        <v>62.6</v>
      </c>
    </row>
    <row r="10121" spans="11:12" x14ac:dyDescent="0.25">
      <c r="K10121" t="s">
        <v>601</v>
      </c>
      <c r="L10121">
        <v>62.6</v>
      </c>
    </row>
    <row r="10122" spans="11:12" x14ac:dyDescent="0.25">
      <c r="K10122" t="s">
        <v>602</v>
      </c>
      <c r="L10122">
        <v>63</v>
      </c>
    </row>
    <row r="10123" spans="11:12" x14ac:dyDescent="0.25">
      <c r="K10123" t="s">
        <v>603</v>
      </c>
      <c r="L10123">
        <v>63</v>
      </c>
    </row>
    <row r="10124" spans="11:12" x14ac:dyDescent="0.25">
      <c r="K10124" t="s">
        <v>604</v>
      </c>
      <c r="L10124">
        <v>63</v>
      </c>
    </row>
    <row r="10125" spans="11:12" x14ac:dyDescent="0.25">
      <c r="K10125" t="s">
        <v>605</v>
      </c>
      <c r="L10125">
        <v>63</v>
      </c>
    </row>
    <row r="10126" spans="11:12" x14ac:dyDescent="0.25">
      <c r="K10126" t="s">
        <v>606</v>
      </c>
      <c r="L10126">
        <v>62.1</v>
      </c>
    </row>
    <row r="10127" spans="11:12" x14ac:dyDescent="0.25">
      <c r="K10127" t="s">
        <v>607</v>
      </c>
      <c r="L10127">
        <v>62.1</v>
      </c>
    </row>
    <row r="10128" spans="11:12" x14ac:dyDescent="0.25">
      <c r="K10128" t="s">
        <v>608</v>
      </c>
      <c r="L10128">
        <v>63</v>
      </c>
    </row>
    <row r="10129" spans="11:12" x14ac:dyDescent="0.25">
      <c r="K10129" t="s">
        <v>609</v>
      </c>
      <c r="L10129">
        <v>66</v>
      </c>
    </row>
    <row r="10130" spans="11:12" x14ac:dyDescent="0.25">
      <c r="K10130" t="s">
        <v>610</v>
      </c>
      <c r="L10130">
        <v>66.900000000000006</v>
      </c>
    </row>
    <row r="10131" spans="11:12" x14ac:dyDescent="0.25">
      <c r="K10131" t="s">
        <v>611</v>
      </c>
      <c r="L10131">
        <v>71.099999999999994</v>
      </c>
    </row>
    <row r="10132" spans="11:12" x14ac:dyDescent="0.25">
      <c r="K10132" t="s">
        <v>612</v>
      </c>
      <c r="L10132">
        <v>71.599999999999994</v>
      </c>
    </row>
    <row r="10133" spans="11:12" x14ac:dyDescent="0.25">
      <c r="K10133" t="s">
        <v>613</v>
      </c>
      <c r="L10133">
        <v>73.900000000000006</v>
      </c>
    </row>
    <row r="10134" spans="11:12" x14ac:dyDescent="0.25">
      <c r="K10134" t="s">
        <v>614</v>
      </c>
      <c r="L10134">
        <v>75.900000000000006</v>
      </c>
    </row>
    <row r="10135" spans="11:12" x14ac:dyDescent="0.25">
      <c r="K10135" t="s">
        <v>615</v>
      </c>
      <c r="L10135">
        <v>75.900000000000006</v>
      </c>
    </row>
    <row r="10136" spans="11:12" x14ac:dyDescent="0.25">
      <c r="K10136" t="s">
        <v>616</v>
      </c>
      <c r="L10136">
        <v>75</v>
      </c>
    </row>
    <row r="10137" spans="11:12" x14ac:dyDescent="0.25">
      <c r="K10137" t="s">
        <v>617</v>
      </c>
      <c r="L10137">
        <v>72</v>
      </c>
    </row>
    <row r="10138" spans="11:12" x14ac:dyDescent="0.25">
      <c r="K10138" t="s">
        <v>618</v>
      </c>
      <c r="L10138">
        <v>68</v>
      </c>
    </row>
    <row r="10139" spans="11:12" x14ac:dyDescent="0.25">
      <c r="K10139" t="s">
        <v>619</v>
      </c>
      <c r="L10139">
        <v>64</v>
      </c>
    </row>
    <row r="10140" spans="11:12" x14ac:dyDescent="0.25">
      <c r="K10140" t="s">
        <v>620</v>
      </c>
      <c r="L10140">
        <v>62.6</v>
      </c>
    </row>
    <row r="10141" spans="11:12" x14ac:dyDescent="0.25">
      <c r="K10141" t="s">
        <v>621</v>
      </c>
      <c r="L10141">
        <v>62.6</v>
      </c>
    </row>
    <row r="10142" spans="11:12" x14ac:dyDescent="0.25">
      <c r="K10142" t="s">
        <v>622</v>
      </c>
      <c r="L10142">
        <v>61</v>
      </c>
    </row>
    <row r="10143" spans="11:12" x14ac:dyDescent="0.25">
      <c r="K10143" t="s">
        <v>623</v>
      </c>
      <c r="L10143">
        <v>60.8</v>
      </c>
    </row>
    <row r="10144" spans="11:12" x14ac:dyDescent="0.25">
      <c r="K10144" t="s">
        <v>624</v>
      </c>
      <c r="L10144">
        <v>61</v>
      </c>
    </row>
    <row r="10145" spans="11:12" x14ac:dyDescent="0.25">
      <c r="K10145" t="s">
        <v>625</v>
      </c>
      <c r="L10145">
        <v>60.8</v>
      </c>
    </row>
    <row r="10146" spans="11:12" x14ac:dyDescent="0.25">
      <c r="K10146" t="s">
        <v>626</v>
      </c>
      <c r="L10146">
        <v>62.6</v>
      </c>
    </row>
    <row r="10147" spans="11:12" x14ac:dyDescent="0.25">
      <c r="K10147" t="s">
        <v>627</v>
      </c>
      <c r="L10147">
        <v>60.8</v>
      </c>
    </row>
    <row r="10148" spans="11:12" x14ac:dyDescent="0.25">
      <c r="K10148" t="s">
        <v>628</v>
      </c>
      <c r="L10148">
        <v>60.1</v>
      </c>
    </row>
    <row r="10149" spans="11:12" x14ac:dyDescent="0.25">
      <c r="K10149" t="s">
        <v>629</v>
      </c>
      <c r="L10149">
        <v>59</v>
      </c>
    </row>
    <row r="10150" spans="11:12" x14ac:dyDescent="0.25">
      <c r="K10150" t="s">
        <v>630</v>
      </c>
      <c r="L10150">
        <v>57</v>
      </c>
    </row>
    <row r="10151" spans="11:12" x14ac:dyDescent="0.25">
      <c r="K10151" t="s">
        <v>631</v>
      </c>
      <c r="L10151">
        <v>55</v>
      </c>
    </row>
    <row r="10152" spans="11:12" x14ac:dyDescent="0.25">
      <c r="K10152" t="s">
        <v>632</v>
      </c>
      <c r="L10152">
        <v>53.6</v>
      </c>
    </row>
    <row r="10153" spans="11:12" x14ac:dyDescent="0.25">
      <c r="K10153" t="s">
        <v>633</v>
      </c>
      <c r="L10153">
        <v>54</v>
      </c>
    </row>
    <row r="10154" spans="11:12" x14ac:dyDescent="0.25">
      <c r="K10154" t="s">
        <v>634</v>
      </c>
      <c r="L10154">
        <v>54</v>
      </c>
    </row>
    <row r="10155" spans="11:12" x14ac:dyDescent="0.25">
      <c r="K10155" t="s">
        <v>635</v>
      </c>
      <c r="L10155">
        <v>55</v>
      </c>
    </row>
    <row r="10156" spans="11:12" x14ac:dyDescent="0.25">
      <c r="K10156" t="s">
        <v>636</v>
      </c>
      <c r="L10156">
        <v>55</v>
      </c>
    </row>
    <row r="10157" spans="11:12" x14ac:dyDescent="0.25">
      <c r="K10157" t="s">
        <v>637</v>
      </c>
      <c r="L10157">
        <v>57</v>
      </c>
    </row>
    <row r="10158" spans="11:12" x14ac:dyDescent="0.25">
      <c r="K10158" t="s">
        <v>638</v>
      </c>
      <c r="L10158">
        <v>57.9</v>
      </c>
    </row>
    <row r="10159" spans="11:12" x14ac:dyDescent="0.25">
      <c r="K10159" t="s">
        <v>639</v>
      </c>
      <c r="L10159">
        <v>59</v>
      </c>
    </row>
    <row r="10160" spans="11:12" x14ac:dyDescent="0.25">
      <c r="K10160" t="s">
        <v>640</v>
      </c>
      <c r="L10160">
        <v>62.1</v>
      </c>
    </row>
    <row r="10161" spans="11:12" x14ac:dyDescent="0.25">
      <c r="K10161" t="s">
        <v>641</v>
      </c>
      <c r="L10161">
        <v>63</v>
      </c>
    </row>
    <row r="10162" spans="11:12" x14ac:dyDescent="0.25">
      <c r="K10162" t="s">
        <v>642</v>
      </c>
      <c r="L10162">
        <v>62.1</v>
      </c>
    </row>
    <row r="10163" spans="11:12" x14ac:dyDescent="0.25">
      <c r="K10163" t="s">
        <v>643</v>
      </c>
      <c r="L10163">
        <v>64</v>
      </c>
    </row>
    <row r="10164" spans="11:12" x14ac:dyDescent="0.25">
      <c r="K10164" t="s">
        <v>644</v>
      </c>
      <c r="L10164">
        <v>64.900000000000006</v>
      </c>
    </row>
    <row r="10165" spans="11:12" x14ac:dyDescent="0.25">
      <c r="K10165" t="s">
        <v>645</v>
      </c>
      <c r="L10165">
        <v>68</v>
      </c>
    </row>
    <row r="10166" spans="11:12" x14ac:dyDescent="0.25">
      <c r="K10166" t="s">
        <v>646</v>
      </c>
      <c r="L10166">
        <v>69.099999999999994</v>
      </c>
    </row>
    <row r="10167" spans="11:12" x14ac:dyDescent="0.25">
      <c r="K10167" t="s">
        <v>647</v>
      </c>
      <c r="L10167">
        <v>68</v>
      </c>
    </row>
    <row r="10168" spans="11:12" x14ac:dyDescent="0.25">
      <c r="K10168" t="s">
        <v>648</v>
      </c>
      <c r="L10168">
        <v>68</v>
      </c>
    </row>
    <row r="10169" spans="11:12" x14ac:dyDescent="0.25">
      <c r="K10169" t="s">
        <v>649</v>
      </c>
      <c r="L10169">
        <v>66</v>
      </c>
    </row>
    <row r="10170" spans="11:12" x14ac:dyDescent="0.25">
      <c r="K10170" t="s">
        <v>650</v>
      </c>
      <c r="L10170">
        <v>64</v>
      </c>
    </row>
    <row r="10171" spans="11:12" x14ac:dyDescent="0.25">
      <c r="K10171" t="s">
        <v>651</v>
      </c>
      <c r="L10171">
        <v>64.400000000000006</v>
      </c>
    </row>
    <row r="10172" spans="11:12" x14ac:dyDescent="0.25">
      <c r="K10172" t="s">
        <v>652</v>
      </c>
      <c r="L10172">
        <v>64</v>
      </c>
    </row>
    <row r="10173" spans="11:12" x14ac:dyDescent="0.25">
      <c r="K10173" t="s">
        <v>653</v>
      </c>
      <c r="L10173">
        <v>63</v>
      </c>
    </row>
    <row r="10174" spans="11:12" x14ac:dyDescent="0.25">
      <c r="K10174" t="s">
        <v>654</v>
      </c>
      <c r="L10174">
        <v>62.6</v>
      </c>
    </row>
    <row r="10175" spans="11:12" x14ac:dyDescent="0.25">
      <c r="K10175" t="s">
        <v>655</v>
      </c>
      <c r="L10175">
        <v>62.6</v>
      </c>
    </row>
    <row r="10176" spans="11:12" x14ac:dyDescent="0.25">
      <c r="K10176" t="s">
        <v>656</v>
      </c>
      <c r="L10176">
        <v>60.8</v>
      </c>
    </row>
    <row r="10177" spans="11:12" x14ac:dyDescent="0.25">
      <c r="K10177" t="s">
        <v>657</v>
      </c>
      <c r="L10177">
        <v>61</v>
      </c>
    </row>
    <row r="10178" spans="11:12" x14ac:dyDescent="0.25">
      <c r="K10178" t="s">
        <v>658</v>
      </c>
      <c r="L10178">
        <v>59</v>
      </c>
    </row>
    <row r="10179" spans="11:12" x14ac:dyDescent="0.25">
      <c r="K10179" t="s">
        <v>659</v>
      </c>
      <c r="L10179">
        <v>59</v>
      </c>
    </row>
    <row r="10180" spans="11:12" x14ac:dyDescent="0.25">
      <c r="K10180" t="s">
        <v>660</v>
      </c>
      <c r="L10180">
        <v>59</v>
      </c>
    </row>
    <row r="10181" spans="11:12" x14ac:dyDescent="0.25">
      <c r="K10181" t="s">
        <v>661</v>
      </c>
      <c r="L10181">
        <v>59</v>
      </c>
    </row>
    <row r="10182" spans="11:12" x14ac:dyDescent="0.25">
      <c r="K10182" t="s">
        <v>662</v>
      </c>
      <c r="L10182">
        <v>59</v>
      </c>
    </row>
    <row r="10183" spans="11:12" x14ac:dyDescent="0.25">
      <c r="K10183" t="s">
        <v>663</v>
      </c>
      <c r="L10183">
        <v>60.1</v>
      </c>
    </row>
    <row r="10184" spans="11:12" x14ac:dyDescent="0.25">
      <c r="K10184" t="s">
        <v>664</v>
      </c>
      <c r="L10184">
        <v>60.8</v>
      </c>
    </row>
    <row r="10185" spans="11:12" x14ac:dyDescent="0.25">
      <c r="K10185" t="s">
        <v>665</v>
      </c>
      <c r="L10185">
        <v>60.8</v>
      </c>
    </row>
    <row r="10186" spans="11:12" x14ac:dyDescent="0.25">
      <c r="K10186" t="s">
        <v>666</v>
      </c>
      <c r="L10186">
        <v>60.1</v>
      </c>
    </row>
    <row r="10187" spans="11:12" x14ac:dyDescent="0.25">
      <c r="K10187" t="s">
        <v>667</v>
      </c>
      <c r="L10187">
        <v>60.1</v>
      </c>
    </row>
    <row r="10188" spans="11:12" x14ac:dyDescent="0.25">
      <c r="K10188" t="s">
        <v>668</v>
      </c>
      <c r="L10188">
        <v>60.1</v>
      </c>
    </row>
    <row r="10189" spans="11:12" x14ac:dyDescent="0.25">
      <c r="K10189" t="s">
        <v>669</v>
      </c>
      <c r="L10189">
        <v>60.1</v>
      </c>
    </row>
    <row r="10190" spans="11:12" x14ac:dyDescent="0.25">
      <c r="K10190" t="s">
        <v>670</v>
      </c>
      <c r="L10190">
        <v>64</v>
      </c>
    </row>
    <row r="10191" spans="11:12" x14ac:dyDescent="0.25">
      <c r="K10191" t="s">
        <v>671</v>
      </c>
      <c r="L10191">
        <v>68</v>
      </c>
    </row>
    <row r="10192" spans="11:12" x14ac:dyDescent="0.25">
      <c r="K10192" t="s">
        <v>672</v>
      </c>
      <c r="L10192">
        <v>68</v>
      </c>
    </row>
    <row r="10193" spans="11:12" x14ac:dyDescent="0.25">
      <c r="K10193" t="s">
        <v>673</v>
      </c>
      <c r="L10193">
        <v>69.099999999999994</v>
      </c>
    </row>
    <row r="10194" spans="11:12" x14ac:dyDescent="0.25">
      <c r="K10194" t="s">
        <v>674</v>
      </c>
      <c r="L10194">
        <v>70</v>
      </c>
    </row>
    <row r="10195" spans="11:12" x14ac:dyDescent="0.25">
      <c r="K10195" t="s">
        <v>675</v>
      </c>
      <c r="L10195">
        <v>72</v>
      </c>
    </row>
    <row r="10196" spans="11:12" x14ac:dyDescent="0.25">
      <c r="K10196" t="s">
        <v>676</v>
      </c>
      <c r="L10196">
        <v>75</v>
      </c>
    </row>
    <row r="10197" spans="11:12" x14ac:dyDescent="0.25">
      <c r="K10197" t="s">
        <v>677</v>
      </c>
      <c r="L10197">
        <v>75</v>
      </c>
    </row>
    <row r="10198" spans="11:12" x14ac:dyDescent="0.25">
      <c r="K10198" t="s">
        <v>678</v>
      </c>
      <c r="L10198">
        <v>78.099999999999994</v>
      </c>
    </row>
    <row r="10199" spans="11:12" x14ac:dyDescent="0.25">
      <c r="K10199" t="s">
        <v>679</v>
      </c>
      <c r="L10199">
        <v>79</v>
      </c>
    </row>
    <row r="10200" spans="11:12" x14ac:dyDescent="0.25">
      <c r="K10200" t="s">
        <v>680</v>
      </c>
      <c r="L10200">
        <v>78.099999999999994</v>
      </c>
    </row>
    <row r="10201" spans="11:12" x14ac:dyDescent="0.25">
      <c r="K10201" t="s">
        <v>681</v>
      </c>
      <c r="L10201">
        <v>75</v>
      </c>
    </row>
    <row r="10202" spans="11:12" x14ac:dyDescent="0.25">
      <c r="K10202" t="s">
        <v>682</v>
      </c>
      <c r="L10202">
        <v>75.900000000000006</v>
      </c>
    </row>
    <row r="10203" spans="11:12" x14ac:dyDescent="0.25">
      <c r="K10203" t="s">
        <v>683</v>
      </c>
      <c r="L10203">
        <v>72</v>
      </c>
    </row>
    <row r="10204" spans="11:12" x14ac:dyDescent="0.25">
      <c r="K10204" t="s">
        <v>684</v>
      </c>
      <c r="L10204">
        <v>68</v>
      </c>
    </row>
    <row r="10205" spans="11:12" x14ac:dyDescent="0.25">
      <c r="K10205" t="s">
        <v>685</v>
      </c>
      <c r="L10205">
        <v>64</v>
      </c>
    </row>
    <row r="10206" spans="11:12" x14ac:dyDescent="0.25">
      <c r="K10206" t="s">
        <v>686</v>
      </c>
      <c r="L10206">
        <v>62.6</v>
      </c>
    </row>
    <row r="10207" spans="11:12" x14ac:dyDescent="0.25">
      <c r="K10207" t="s">
        <v>687</v>
      </c>
      <c r="L10207">
        <v>60.8</v>
      </c>
    </row>
    <row r="10208" spans="11:12" x14ac:dyDescent="0.25">
      <c r="K10208" t="s">
        <v>688</v>
      </c>
      <c r="L10208">
        <v>60.8</v>
      </c>
    </row>
    <row r="10209" spans="11:12" x14ac:dyDescent="0.25">
      <c r="K10209" t="s">
        <v>689</v>
      </c>
      <c r="L10209">
        <v>61</v>
      </c>
    </row>
    <row r="10210" spans="11:12" x14ac:dyDescent="0.25">
      <c r="K10210" t="s">
        <v>690</v>
      </c>
      <c r="L10210">
        <v>60.8</v>
      </c>
    </row>
    <row r="10211" spans="11:12" x14ac:dyDescent="0.25">
      <c r="K10211" t="s">
        <v>691</v>
      </c>
      <c r="L10211">
        <v>59</v>
      </c>
    </row>
    <row r="10212" spans="11:12" x14ac:dyDescent="0.25">
      <c r="K10212" t="s">
        <v>692</v>
      </c>
      <c r="L10212">
        <v>59</v>
      </c>
    </row>
    <row r="10213" spans="11:12" x14ac:dyDescent="0.25">
      <c r="K10213" t="s">
        <v>693</v>
      </c>
      <c r="L10213">
        <v>59</v>
      </c>
    </row>
    <row r="10214" spans="11:12" x14ac:dyDescent="0.25">
      <c r="K10214" t="s">
        <v>694</v>
      </c>
      <c r="L10214">
        <v>59</v>
      </c>
    </row>
    <row r="10215" spans="11:12" x14ac:dyDescent="0.25">
      <c r="K10215" t="s">
        <v>695</v>
      </c>
      <c r="L10215">
        <v>60.1</v>
      </c>
    </row>
    <row r="10216" spans="11:12" x14ac:dyDescent="0.25">
      <c r="K10216" t="s">
        <v>696</v>
      </c>
      <c r="L10216">
        <v>60.8</v>
      </c>
    </row>
    <row r="10217" spans="11:12" x14ac:dyDescent="0.25">
      <c r="K10217" t="s">
        <v>697</v>
      </c>
      <c r="L10217">
        <v>60.8</v>
      </c>
    </row>
    <row r="10218" spans="11:12" x14ac:dyDescent="0.25">
      <c r="K10218" t="s">
        <v>698</v>
      </c>
      <c r="L10218">
        <v>61</v>
      </c>
    </row>
    <row r="10219" spans="11:12" x14ac:dyDescent="0.25">
      <c r="K10219" t="s">
        <v>699</v>
      </c>
      <c r="L10219">
        <v>61</v>
      </c>
    </row>
    <row r="10220" spans="11:12" x14ac:dyDescent="0.25">
      <c r="K10220" t="s">
        <v>700</v>
      </c>
      <c r="L10220">
        <v>60.8</v>
      </c>
    </row>
    <row r="10221" spans="11:12" x14ac:dyDescent="0.25">
      <c r="K10221" t="s">
        <v>701</v>
      </c>
      <c r="L10221">
        <v>60.8</v>
      </c>
    </row>
    <row r="10222" spans="11:12" x14ac:dyDescent="0.25">
      <c r="K10222" t="s">
        <v>702</v>
      </c>
      <c r="L10222">
        <v>62.1</v>
      </c>
    </row>
    <row r="10223" spans="11:12" x14ac:dyDescent="0.25">
      <c r="K10223" t="s">
        <v>703</v>
      </c>
      <c r="L10223">
        <v>60.8</v>
      </c>
    </row>
    <row r="10224" spans="11:12" x14ac:dyDescent="0.25">
      <c r="K10224" t="s">
        <v>704</v>
      </c>
      <c r="L10224">
        <v>62.1</v>
      </c>
    </row>
    <row r="10225" spans="11:12" x14ac:dyDescent="0.25">
      <c r="K10225" t="s">
        <v>705</v>
      </c>
      <c r="L10225">
        <v>62.1</v>
      </c>
    </row>
    <row r="10226" spans="11:12" x14ac:dyDescent="0.25">
      <c r="K10226" t="s">
        <v>706</v>
      </c>
      <c r="L10226">
        <v>62.1</v>
      </c>
    </row>
    <row r="10227" spans="11:12" x14ac:dyDescent="0.25">
      <c r="K10227" t="s">
        <v>707</v>
      </c>
      <c r="L10227">
        <v>63</v>
      </c>
    </row>
    <row r="10228" spans="11:12" x14ac:dyDescent="0.25">
      <c r="K10228" t="s">
        <v>708</v>
      </c>
      <c r="L10228">
        <v>69.099999999999994</v>
      </c>
    </row>
    <row r="10229" spans="11:12" x14ac:dyDescent="0.25">
      <c r="K10229" t="s">
        <v>709</v>
      </c>
      <c r="L10229">
        <v>71.099999999999994</v>
      </c>
    </row>
    <row r="10230" spans="11:12" x14ac:dyDescent="0.25">
      <c r="K10230" t="s">
        <v>710</v>
      </c>
      <c r="L10230">
        <v>71.099999999999994</v>
      </c>
    </row>
    <row r="10231" spans="11:12" x14ac:dyDescent="0.25">
      <c r="K10231" t="s">
        <v>711</v>
      </c>
      <c r="L10231">
        <v>75</v>
      </c>
    </row>
    <row r="10232" spans="11:12" x14ac:dyDescent="0.25">
      <c r="K10232" t="s">
        <v>712</v>
      </c>
      <c r="L10232">
        <v>79</v>
      </c>
    </row>
    <row r="10233" spans="11:12" x14ac:dyDescent="0.25">
      <c r="K10233" t="s">
        <v>713</v>
      </c>
      <c r="L10233">
        <v>79</v>
      </c>
    </row>
    <row r="10234" spans="11:12" x14ac:dyDescent="0.25">
      <c r="K10234" t="s">
        <v>714</v>
      </c>
      <c r="L10234">
        <v>78.099999999999994</v>
      </c>
    </row>
    <row r="10235" spans="11:12" x14ac:dyDescent="0.25">
      <c r="K10235" t="s">
        <v>715</v>
      </c>
      <c r="L10235">
        <v>78.099999999999994</v>
      </c>
    </row>
    <row r="10236" spans="11:12" x14ac:dyDescent="0.25">
      <c r="K10236" t="s">
        <v>716</v>
      </c>
      <c r="L10236">
        <v>75</v>
      </c>
    </row>
    <row r="10237" spans="11:12" x14ac:dyDescent="0.25">
      <c r="K10237" t="s">
        <v>717</v>
      </c>
      <c r="L10237">
        <v>71.099999999999994</v>
      </c>
    </row>
    <row r="10238" spans="11:12" x14ac:dyDescent="0.25">
      <c r="K10238" t="s">
        <v>718</v>
      </c>
      <c r="L10238">
        <v>71.099999999999994</v>
      </c>
    </row>
    <row r="10239" spans="11:12" x14ac:dyDescent="0.25">
      <c r="K10239" t="s">
        <v>719</v>
      </c>
      <c r="L10239">
        <v>66.900000000000006</v>
      </c>
    </row>
    <row r="10240" spans="11:12" x14ac:dyDescent="0.25">
      <c r="K10240" t="s">
        <v>720</v>
      </c>
      <c r="L10240">
        <v>66</v>
      </c>
    </row>
    <row r="10241" spans="11:12" x14ac:dyDescent="0.25">
      <c r="K10241" t="s">
        <v>721</v>
      </c>
      <c r="L10241">
        <v>63</v>
      </c>
    </row>
    <row r="10242" spans="11:12" x14ac:dyDescent="0.25">
      <c r="K10242" t="s">
        <v>722</v>
      </c>
      <c r="L10242">
        <v>60.1</v>
      </c>
    </row>
    <row r="10243" spans="11:12" x14ac:dyDescent="0.25">
      <c r="K10243" t="s">
        <v>723</v>
      </c>
      <c r="L10243">
        <v>60.1</v>
      </c>
    </row>
    <row r="10244" spans="11:12" x14ac:dyDescent="0.25">
      <c r="K10244" t="s">
        <v>724</v>
      </c>
      <c r="L10244">
        <v>59</v>
      </c>
    </row>
    <row r="10245" spans="11:12" x14ac:dyDescent="0.25">
      <c r="K10245" t="s">
        <v>725</v>
      </c>
      <c r="L10245">
        <v>63</v>
      </c>
    </row>
    <row r="10246" spans="11:12" x14ac:dyDescent="0.25">
      <c r="K10246" t="s">
        <v>726</v>
      </c>
      <c r="L10246">
        <v>64</v>
      </c>
    </row>
    <row r="10247" spans="11:12" x14ac:dyDescent="0.25">
      <c r="K10247" t="s">
        <v>727</v>
      </c>
      <c r="L10247">
        <v>64</v>
      </c>
    </row>
    <row r="10248" spans="11:12" x14ac:dyDescent="0.25">
      <c r="K10248" t="s">
        <v>728</v>
      </c>
      <c r="L10248">
        <v>64</v>
      </c>
    </row>
    <row r="10249" spans="11:12" x14ac:dyDescent="0.25">
      <c r="K10249" t="s">
        <v>729</v>
      </c>
      <c r="L10249">
        <v>63</v>
      </c>
    </row>
    <row r="10250" spans="11:12" x14ac:dyDescent="0.25">
      <c r="K10250" t="s">
        <v>730</v>
      </c>
      <c r="L10250">
        <v>64.900000000000006</v>
      </c>
    </row>
    <row r="10251" spans="11:12" x14ac:dyDescent="0.25">
      <c r="K10251" t="s">
        <v>731</v>
      </c>
      <c r="L10251">
        <v>68</v>
      </c>
    </row>
    <row r="10252" spans="11:12" x14ac:dyDescent="0.25">
      <c r="K10252" t="s">
        <v>732</v>
      </c>
      <c r="L10252">
        <v>71.099999999999994</v>
      </c>
    </row>
    <row r="10253" spans="11:12" x14ac:dyDescent="0.25">
      <c r="K10253" t="s">
        <v>733</v>
      </c>
      <c r="L10253">
        <v>70</v>
      </c>
    </row>
    <row r="10254" spans="11:12" x14ac:dyDescent="0.25">
      <c r="K10254" t="s">
        <v>734</v>
      </c>
      <c r="L10254">
        <v>75</v>
      </c>
    </row>
    <row r="10255" spans="11:12" x14ac:dyDescent="0.25">
      <c r="K10255" t="s">
        <v>735</v>
      </c>
      <c r="L10255">
        <v>77</v>
      </c>
    </row>
    <row r="10256" spans="11:12" x14ac:dyDescent="0.25">
      <c r="K10256" t="s">
        <v>736</v>
      </c>
      <c r="L10256">
        <v>81</v>
      </c>
    </row>
    <row r="10257" spans="11:12" x14ac:dyDescent="0.25">
      <c r="K10257" t="s">
        <v>737</v>
      </c>
      <c r="L10257">
        <v>82.9</v>
      </c>
    </row>
    <row r="10258" spans="11:12" x14ac:dyDescent="0.25">
      <c r="K10258" t="s">
        <v>738</v>
      </c>
      <c r="L10258">
        <v>82</v>
      </c>
    </row>
    <row r="10259" spans="11:12" x14ac:dyDescent="0.25">
      <c r="K10259" t="s">
        <v>739</v>
      </c>
      <c r="L10259">
        <v>82.9</v>
      </c>
    </row>
    <row r="10260" spans="11:12" x14ac:dyDescent="0.25">
      <c r="K10260" t="s">
        <v>740</v>
      </c>
      <c r="L10260">
        <v>82</v>
      </c>
    </row>
    <row r="10261" spans="11:12" x14ac:dyDescent="0.25">
      <c r="K10261" t="s">
        <v>741</v>
      </c>
      <c r="L10261">
        <v>81</v>
      </c>
    </row>
    <row r="10262" spans="11:12" x14ac:dyDescent="0.25">
      <c r="K10262" t="s">
        <v>742</v>
      </c>
      <c r="L10262">
        <v>79</v>
      </c>
    </row>
    <row r="10263" spans="11:12" x14ac:dyDescent="0.25">
      <c r="K10263" t="s">
        <v>743</v>
      </c>
      <c r="L10263">
        <v>73</v>
      </c>
    </row>
    <row r="10264" spans="11:12" x14ac:dyDescent="0.25">
      <c r="K10264" t="s">
        <v>744</v>
      </c>
      <c r="L10264">
        <v>66.900000000000006</v>
      </c>
    </row>
    <row r="10265" spans="11:12" x14ac:dyDescent="0.25">
      <c r="K10265" t="s">
        <v>745</v>
      </c>
      <c r="L10265">
        <v>61</v>
      </c>
    </row>
    <row r="10266" spans="11:12" x14ac:dyDescent="0.25">
      <c r="K10266" t="s">
        <v>746</v>
      </c>
      <c r="L10266">
        <v>57</v>
      </c>
    </row>
    <row r="10267" spans="11:12" x14ac:dyDescent="0.25">
      <c r="K10267" t="s">
        <v>747</v>
      </c>
      <c r="L10267">
        <v>57</v>
      </c>
    </row>
    <row r="10268" spans="11:12" x14ac:dyDescent="0.25">
      <c r="K10268" t="s">
        <v>748</v>
      </c>
      <c r="L10268">
        <v>55.9</v>
      </c>
    </row>
    <row r="10269" spans="11:12" x14ac:dyDescent="0.25">
      <c r="K10269" t="s">
        <v>749</v>
      </c>
      <c r="L10269">
        <v>57</v>
      </c>
    </row>
    <row r="10270" spans="11:12" x14ac:dyDescent="0.25">
      <c r="K10270" t="s">
        <v>750</v>
      </c>
      <c r="L10270">
        <v>59</v>
      </c>
    </row>
    <row r="10271" spans="11:12" x14ac:dyDescent="0.25">
      <c r="K10271" t="s">
        <v>751</v>
      </c>
      <c r="L10271">
        <v>57</v>
      </c>
    </row>
    <row r="10272" spans="11:12" x14ac:dyDescent="0.25">
      <c r="K10272" t="s">
        <v>752</v>
      </c>
      <c r="L10272">
        <v>60.1</v>
      </c>
    </row>
    <row r="10273" spans="11:12" x14ac:dyDescent="0.25">
      <c r="K10273" t="s">
        <v>753</v>
      </c>
      <c r="L10273">
        <v>64</v>
      </c>
    </row>
    <row r="10274" spans="11:12" x14ac:dyDescent="0.25">
      <c r="K10274" t="s">
        <v>754</v>
      </c>
      <c r="L10274">
        <v>66</v>
      </c>
    </row>
    <row r="10275" spans="11:12" x14ac:dyDescent="0.25">
      <c r="K10275" t="s">
        <v>755</v>
      </c>
      <c r="L10275">
        <v>66.900000000000006</v>
      </c>
    </row>
    <row r="10276" spans="11:12" x14ac:dyDescent="0.25">
      <c r="K10276" t="s">
        <v>756</v>
      </c>
      <c r="L10276">
        <v>66.900000000000006</v>
      </c>
    </row>
    <row r="10277" spans="11:12" x14ac:dyDescent="0.25">
      <c r="K10277" t="s">
        <v>757</v>
      </c>
      <c r="L10277">
        <v>70</v>
      </c>
    </row>
    <row r="10278" spans="11:12" x14ac:dyDescent="0.25">
      <c r="K10278" t="s">
        <v>758</v>
      </c>
      <c r="L10278">
        <v>72</v>
      </c>
    </row>
    <row r="10279" spans="11:12" x14ac:dyDescent="0.25">
      <c r="K10279" t="s">
        <v>759</v>
      </c>
      <c r="L10279">
        <v>75.900000000000006</v>
      </c>
    </row>
    <row r="10280" spans="11:12" x14ac:dyDescent="0.25">
      <c r="K10280" t="s">
        <v>760</v>
      </c>
      <c r="L10280">
        <v>82</v>
      </c>
    </row>
    <row r="10281" spans="11:12" x14ac:dyDescent="0.25">
      <c r="K10281" t="s">
        <v>761</v>
      </c>
      <c r="L10281">
        <v>82.9</v>
      </c>
    </row>
    <row r="10282" spans="11:12" x14ac:dyDescent="0.25">
      <c r="K10282" t="s">
        <v>762</v>
      </c>
      <c r="L10282">
        <v>78.099999999999994</v>
      </c>
    </row>
    <row r="10283" spans="11:12" x14ac:dyDescent="0.25">
      <c r="K10283" t="s">
        <v>763</v>
      </c>
      <c r="L10283">
        <v>80.099999999999994</v>
      </c>
    </row>
    <row r="10284" spans="11:12" x14ac:dyDescent="0.25">
      <c r="K10284" t="s">
        <v>764</v>
      </c>
      <c r="L10284">
        <v>81</v>
      </c>
    </row>
    <row r="10285" spans="11:12" x14ac:dyDescent="0.25">
      <c r="K10285" t="s">
        <v>765</v>
      </c>
      <c r="L10285">
        <v>80.099999999999994</v>
      </c>
    </row>
    <row r="10286" spans="11:12" x14ac:dyDescent="0.25">
      <c r="K10286" t="s">
        <v>766</v>
      </c>
      <c r="L10286">
        <v>75.900000000000006</v>
      </c>
    </row>
    <row r="10287" spans="11:12" x14ac:dyDescent="0.25">
      <c r="K10287" t="s">
        <v>767</v>
      </c>
      <c r="L10287">
        <v>71.099999999999994</v>
      </c>
    </row>
    <row r="10288" spans="11:12" x14ac:dyDescent="0.25">
      <c r="K10288" t="s">
        <v>768</v>
      </c>
      <c r="L10288">
        <v>63</v>
      </c>
    </row>
    <row r="10289" spans="11:12" x14ac:dyDescent="0.25">
      <c r="K10289" t="s">
        <v>769</v>
      </c>
      <c r="L10289">
        <v>57.9</v>
      </c>
    </row>
    <row r="10290" spans="11:12" x14ac:dyDescent="0.25">
      <c r="K10290" t="s">
        <v>770</v>
      </c>
      <c r="L10290">
        <v>55</v>
      </c>
    </row>
    <row r="10291" spans="11:12" x14ac:dyDescent="0.25">
      <c r="K10291" t="s">
        <v>771</v>
      </c>
      <c r="L10291">
        <v>55</v>
      </c>
    </row>
    <row r="10292" spans="11:12" x14ac:dyDescent="0.25">
      <c r="K10292" t="s">
        <v>772</v>
      </c>
      <c r="L10292">
        <v>57</v>
      </c>
    </row>
    <row r="10293" spans="11:12" x14ac:dyDescent="0.25">
      <c r="K10293" t="s">
        <v>773</v>
      </c>
      <c r="L10293">
        <v>57</v>
      </c>
    </row>
    <row r="10294" spans="11:12" x14ac:dyDescent="0.25">
      <c r="K10294" t="s">
        <v>774</v>
      </c>
      <c r="L10294">
        <v>57.9</v>
      </c>
    </row>
    <row r="10295" spans="11:12" x14ac:dyDescent="0.25">
      <c r="K10295" t="s">
        <v>775</v>
      </c>
      <c r="L10295">
        <v>59</v>
      </c>
    </row>
    <row r="10296" spans="11:12" x14ac:dyDescent="0.25">
      <c r="K10296" t="s">
        <v>776</v>
      </c>
      <c r="L10296">
        <v>60.1</v>
      </c>
    </row>
    <row r="10297" spans="11:12" x14ac:dyDescent="0.25">
      <c r="K10297" t="s">
        <v>777</v>
      </c>
      <c r="L10297">
        <v>61</v>
      </c>
    </row>
    <row r="10298" spans="11:12" x14ac:dyDescent="0.25">
      <c r="K10298" t="s">
        <v>778</v>
      </c>
      <c r="L10298">
        <v>63</v>
      </c>
    </row>
    <row r="10299" spans="11:12" x14ac:dyDescent="0.25">
      <c r="K10299" t="s">
        <v>779</v>
      </c>
      <c r="L10299">
        <v>66</v>
      </c>
    </row>
    <row r="10300" spans="11:12" x14ac:dyDescent="0.25">
      <c r="K10300" t="s">
        <v>780</v>
      </c>
      <c r="L10300">
        <v>66.900000000000006</v>
      </c>
    </row>
    <row r="10301" spans="11:12" x14ac:dyDescent="0.25">
      <c r="K10301" t="s">
        <v>781</v>
      </c>
      <c r="L10301">
        <v>69.099999999999994</v>
      </c>
    </row>
    <row r="10302" spans="11:12" x14ac:dyDescent="0.25">
      <c r="K10302" t="s">
        <v>782</v>
      </c>
      <c r="L10302">
        <v>66.900000000000006</v>
      </c>
    </row>
    <row r="10303" spans="11:12" x14ac:dyDescent="0.25">
      <c r="K10303" t="s">
        <v>783</v>
      </c>
      <c r="L10303">
        <v>73</v>
      </c>
    </row>
    <row r="10304" spans="11:12" x14ac:dyDescent="0.25">
      <c r="K10304" t="s">
        <v>784</v>
      </c>
      <c r="L10304">
        <v>73.900000000000006</v>
      </c>
    </row>
    <row r="10305" spans="11:12" x14ac:dyDescent="0.25">
      <c r="K10305" t="s">
        <v>785</v>
      </c>
      <c r="L10305">
        <v>75</v>
      </c>
    </row>
    <row r="10306" spans="11:12" x14ac:dyDescent="0.25">
      <c r="K10306" t="s">
        <v>786</v>
      </c>
      <c r="L10306">
        <v>75.900000000000006</v>
      </c>
    </row>
    <row r="10307" spans="11:12" x14ac:dyDescent="0.25">
      <c r="K10307" t="s">
        <v>787</v>
      </c>
      <c r="L10307">
        <v>77</v>
      </c>
    </row>
    <row r="10308" spans="11:12" x14ac:dyDescent="0.25">
      <c r="K10308" t="s">
        <v>788</v>
      </c>
      <c r="L10308">
        <v>75.900000000000006</v>
      </c>
    </row>
    <row r="10309" spans="11:12" x14ac:dyDescent="0.25">
      <c r="K10309" t="s">
        <v>789</v>
      </c>
      <c r="L10309">
        <v>72</v>
      </c>
    </row>
    <row r="10310" spans="11:12" x14ac:dyDescent="0.25">
      <c r="K10310" t="s">
        <v>790</v>
      </c>
      <c r="L10310">
        <v>66.900000000000006</v>
      </c>
    </row>
    <row r="10311" spans="11:12" x14ac:dyDescent="0.25">
      <c r="K10311" t="s">
        <v>791</v>
      </c>
      <c r="L10311">
        <v>63</v>
      </c>
    </row>
    <row r="10312" spans="11:12" x14ac:dyDescent="0.25">
      <c r="K10312" t="s">
        <v>792</v>
      </c>
      <c r="L10312">
        <v>61</v>
      </c>
    </row>
    <row r="10313" spans="11:12" x14ac:dyDescent="0.25">
      <c r="K10313" t="s">
        <v>793</v>
      </c>
      <c r="L10313">
        <v>59</v>
      </c>
    </row>
    <row r="10314" spans="11:12" x14ac:dyDescent="0.25">
      <c r="K10314" t="s">
        <v>794</v>
      </c>
      <c r="L10314">
        <v>57.9</v>
      </c>
    </row>
    <row r="10315" spans="11:12" x14ac:dyDescent="0.25">
      <c r="K10315" t="s">
        <v>795</v>
      </c>
      <c r="L10315">
        <v>57.9</v>
      </c>
    </row>
    <row r="10316" spans="11:12" x14ac:dyDescent="0.25">
      <c r="K10316" t="s">
        <v>796</v>
      </c>
      <c r="L10316">
        <v>57.9</v>
      </c>
    </row>
    <row r="10317" spans="11:12" x14ac:dyDescent="0.25">
      <c r="K10317" t="s">
        <v>797</v>
      </c>
      <c r="L10317">
        <v>59</v>
      </c>
    </row>
    <row r="10318" spans="11:12" x14ac:dyDescent="0.25">
      <c r="K10318" t="s">
        <v>798</v>
      </c>
      <c r="L10318">
        <v>60.1</v>
      </c>
    </row>
    <row r="10319" spans="11:12" x14ac:dyDescent="0.25">
      <c r="K10319" t="s">
        <v>799</v>
      </c>
      <c r="L10319">
        <v>61</v>
      </c>
    </row>
    <row r="10320" spans="11:12" x14ac:dyDescent="0.25">
      <c r="K10320" t="s">
        <v>800</v>
      </c>
      <c r="L10320">
        <v>61</v>
      </c>
    </row>
    <row r="10321" spans="11:12" x14ac:dyDescent="0.25">
      <c r="K10321" t="s">
        <v>801</v>
      </c>
      <c r="L10321">
        <v>61</v>
      </c>
    </row>
    <row r="10322" spans="11:12" x14ac:dyDescent="0.25">
      <c r="K10322" t="s">
        <v>802</v>
      </c>
      <c r="L10322">
        <v>62.1</v>
      </c>
    </row>
    <row r="10323" spans="11:12" x14ac:dyDescent="0.25">
      <c r="K10323" t="s">
        <v>803</v>
      </c>
      <c r="L10323">
        <v>63</v>
      </c>
    </row>
    <row r="10324" spans="11:12" x14ac:dyDescent="0.25">
      <c r="K10324" t="s">
        <v>804</v>
      </c>
      <c r="L10324">
        <v>64</v>
      </c>
    </row>
    <row r="10325" spans="11:12" x14ac:dyDescent="0.25">
      <c r="K10325" t="s">
        <v>805</v>
      </c>
      <c r="L10325">
        <v>64</v>
      </c>
    </row>
    <row r="10326" spans="11:12" x14ac:dyDescent="0.25">
      <c r="K10326" t="s">
        <v>806</v>
      </c>
      <c r="L10326">
        <v>66</v>
      </c>
    </row>
    <row r="10327" spans="11:12" x14ac:dyDescent="0.25">
      <c r="K10327" t="s">
        <v>807</v>
      </c>
      <c r="L10327">
        <v>68</v>
      </c>
    </row>
    <row r="10328" spans="11:12" x14ac:dyDescent="0.25">
      <c r="K10328" t="s">
        <v>808</v>
      </c>
      <c r="L10328">
        <v>70</v>
      </c>
    </row>
    <row r="10329" spans="11:12" x14ac:dyDescent="0.25">
      <c r="K10329" t="s">
        <v>809</v>
      </c>
      <c r="L10329">
        <v>71.099999999999994</v>
      </c>
    </row>
    <row r="10330" spans="11:12" x14ac:dyDescent="0.25">
      <c r="K10330" t="s">
        <v>810</v>
      </c>
      <c r="L10330">
        <v>70</v>
      </c>
    </row>
    <row r="10331" spans="11:12" x14ac:dyDescent="0.25">
      <c r="K10331" t="s">
        <v>811</v>
      </c>
      <c r="L10331">
        <v>70</v>
      </c>
    </row>
    <row r="10332" spans="11:12" x14ac:dyDescent="0.25">
      <c r="K10332" t="s">
        <v>812</v>
      </c>
      <c r="L10332">
        <v>66.900000000000006</v>
      </c>
    </row>
    <row r="10333" spans="11:12" x14ac:dyDescent="0.25">
      <c r="K10333" t="s">
        <v>813</v>
      </c>
      <c r="L10333">
        <v>68</v>
      </c>
    </row>
    <row r="10334" spans="11:12" x14ac:dyDescent="0.25">
      <c r="K10334" t="s">
        <v>814</v>
      </c>
      <c r="L10334">
        <v>64.900000000000006</v>
      </c>
    </row>
    <row r="10335" spans="11:12" x14ac:dyDescent="0.25">
      <c r="K10335" t="s">
        <v>815</v>
      </c>
      <c r="L10335">
        <v>61</v>
      </c>
    </row>
    <row r="10336" spans="11:12" x14ac:dyDescent="0.25">
      <c r="K10336" t="s">
        <v>816</v>
      </c>
      <c r="L10336">
        <v>55</v>
      </c>
    </row>
    <row r="10337" spans="11:12" x14ac:dyDescent="0.25">
      <c r="K10337" t="s">
        <v>817</v>
      </c>
      <c r="L10337">
        <v>48</v>
      </c>
    </row>
    <row r="10338" spans="11:12" x14ac:dyDescent="0.25">
      <c r="K10338" t="s">
        <v>818</v>
      </c>
      <c r="L10338">
        <v>44.1</v>
      </c>
    </row>
    <row r="10339" spans="11:12" x14ac:dyDescent="0.25">
      <c r="K10339" t="s">
        <v>819</v>
      </c>
      <c r="L10339">
        <v>44.1</v>
      </c>
    </row>
    <row r="10340" spans="11:12" x14ac:dyDescent="0.25">
      <c r="K10340" t="s">
        <v>820</v>
      </c>
      <c r="L10340">
        <v>45</v>
      </c>
    </row>
    <row r="10341" spans="11:12" x14ac:dyDescent="0.25">
      <c r="K10341" t="s">
        <v>821</v>
      </c>
      <c r="L10341">
        <v>45</v>
      </c>
    </row>
    <row r="10342" spans="11:12" x14ac:dyDescent="0.25">
      <c r="K10342" t="s">
        <v>822</v>
      </c>
      <c r="L10342">
        <v>45</v>
      </c>
    </row>
    <row r="10343" spans="11:12" x14ac:dyDescent="0.25">
      <c r="K10343" t="s">
        <v>823</v>
      </c>
      <c r="L10343">
        <v>46.9</v>
      </c>
    </row>
    <row r="10344" spans="11:12" x14ac:dyDescent="0.25">
      <c r="K10344" t="s">
        <v>824</v>
      </c>
      <c r="L10344">
        <v>48.9</v>
      </c>
    </row>
    <row r="10345" spans="11:12" x14ac:dyDescent="0.25">
      <c r="K10345" t="s">
        <v>825</v>
      </c>
      <c r="L10345">
        <v>50</v>
      </c>
    </row>
    <row r="10346" spans="11:12" x14ac:dyDescent="0.25">
      <c r="K10346" t="s">
        <v>826</v>
      </c>
      <c r="L10346">
        <v>46.9</v>
      </c>
    </row>
    <row r="10347" spans="11:12" x14ac:dyDescent="0.25">
      <c r="K10347" t="s">
        <v>827</v>
      </c>
      <c r="L10347">
        <v>48.9</v>
      </c>
    </row>
    <row r="10348" spans="11:12" x14ac:dyDescent="0.25">
      <c r="K10348" t="s">
        <v>828</v>
      </c>
      <c r="L10348">
        <v>48.9</v>
      </c>
    </row>
    <row r="10349" spans="11:12" x14ac:dyDescent="0.25">
      <c r="K10349" t="s">
        <v>829</v>
      </c>
      <c r="L10349">
        <v>50</v>
      </c>
    </row>
    <row r="10350" spans="11:12" x14ac:dyDescent="0.25">
      <c r="K10350" t="s">
        <v>830</v>
      </c>
      <c r="L10350">
        <v>55.9</v>
      </c>
    </row>
    <row r="10351" spans="11:12" x14ac:dyDescent="0.25">
      <c r="K10351" t="s">
        <v>831</v>
      </c>
      <c r="L10351">
        <v>60.1</v>
      </c>
    </row>
    <row r="10352" spans="11:12" x14ac:dyDescent="0.25">
      <c r="K10352" t="s">
        <v>832</v>
      </c>
      <c r="L10352">
        <v>63</v>
      </c>
    </row>
    <row r="10353" spans="11:12" x14ac:dyDescent="0.25">
      <c r="K10353" t="s">
        <v>833</v>
      </c>
      <c r="L10353">
        <v>63</v>
      </c>
    </row>
    <row r="10354" spans="11:12" x14ac:dyDescent="0.25">
      <c r="K10354" t="s">
        <v>834</v>
      </c>
      <c r="L10354">
        <v>62.1</v>
      </c>
    </row>
    <row r="10355" spans="11:12" x14ac:dyDescent="0.25">
      <c r="K10355" t="s">
        <v>835</v>
      </c>
      <c r="L10355">
        <v>61</v>
      </c>
    </row>
    <row r="10356" spans="11:12" x14ac:dyDescent="0.25">
      <c r="K10356" t="s">
        <v>836</v>
      </c>
      <c r="L10356">
        <v>59</v>
      </c>
    </row>
    <row r="10357" spans="11:12" x14ac:dyDescent="0.25">
      <c r="K10357" t="s">
        <v>837</v>
      </c>
      <c r="L10357">
        <v>57</v>
      </c>
    </row>
    <row r="10358" spans="11:12" x14ac:dyDescent="0.25">
      <c r="K10358" t="s">
        <v>838</v>
      </c>
      <c r="L10358">
        <v>54</v>
      </c>
    </row>
    <row r="10359" spans="11:12" x14ac:dyDescent="0.25">
      <c r="K10359" t="s">
        <v>839</v>
      </c>
      <c r="L10359">
        <v>48.9</v>
      </c>
    </row>
    <row r="10360" spans="11:12" x14ac:dyDescent="0.25">
      <c r="K10360" t="s">
        <v>840</v>
      </c>
      <c r="L10360">
        <v>45</v>
      </c>
    </row>
    <row r="10361" spans="11:12" x14ac:dyDescent="0.25">
      <c r="K10361" t="s">
        <v>841</v>
      </c>
      <c r="L10361">
        <v>37.9</v>
      </c>
    </row>
    <row r="10362" spans="11:12" x14ac:dyDescent="0.25">
      <c r="K10362" t="s">
        <v>842</v>
      </c>
      <c r="L10362">
        <v>32</v>
      </c>
    </row>
    <row r="10363" spans="11:12" x14ac:dyDescent="0.25">
      <c r="K10363" t="s">
        <v>843</v>
      </c>
      <c r="L10363">
        <v>32</v>
      </c>
    </row>
    <row r="10364" spans="11:12" x14ac:dyDescent="0.25">
      <c r="K10364" t="s">
        <v>844</v>
      </c>
      <c r="L10364">
        <v>34</v>
      </c>
    </row>
    <row r="10365" spans="11:12" x14ac:dyDescent="0.25">
      <c r="K10365" t="s">
        <v>845</v>
      </c>
      <c r="L10365">
        <v>34</v>
      </c>
    </row>
    <row r="10366" spans="11:12" x14ac:dyDescent="0.25">
      <c r="K10366" t="s">
        <v>846</v>
      </c>
      <c r="L10366">
        <v>37.9</v>
      </c>
    </row>
    <row r="10367" spans="11:12" x14ac:dyDescent="0.25">
      <c r="K10367" t="s">
        <v>847</v>
      </c>
      <c r="L10367">
        <v>39.9</v>
      </c>
    </row>
    <row r="10368" spans="11:12" x14ac:dyDescent="0.25">
      <c r="K10368" t="s">
        <v>848</v>
      </c>
      <c r="L10368">
        <v>41</v>
      </c>
    </row>
    <row r="10369" spans="11:12" x14ac:dyDescent="0.25">
      <c r="K10369" t="s">
        <v>849</v>
      </c>
      <c r="L10369">
        <v>43</v>
      </c>
    </row>
    <row r="10370" spans="11:12" x14ac:dyDescent="0.25">
      <c r="K10370" t="s">
        <v>850</v>
      </c>
      <c r="L10370">
        <v>44.1</v>
      </c>
    </row>
    <row r="10371" spans="11:12" x14ac:dyDescent="0.25">
      <c r="K10371" t="s">
        <v>851</v>
      </c>
      <c r="L10371">
        <v>44.1</v>
      </c>
    </row>
    <row r="10372" spans="11:12" x14ac:dyDescent="0.25">
      <c r="K10372" t="s">
        <v>852</v>
      </c>
      <c r="L10372">
        <v>46</v>
      </c>
    </row>
    <row r="10373" spans="11:12" x14ac:dyDescent="0.25">
      <c r="K10373" t="s">
        <v>853</v>
      </c>
      <c r="L10373">
        <v>45</v>
      </c>
    </row>
    <row r="10374" spans="11:12" x14ac:dyDescent="0.25">
      <c r="K10374" t="s">
        <v>854</v>
      </c>
      <c r="L10374">
        <v>48</v>
      </c>
    </row>
    <row r="10375" spans="11:12" x14ac:dyDescent="0.25">
      <c r="K10375" t="s">
        <v>855</v>
      </c>
      <c r="L10375">
        <v>54</v>
      </c>
    </row>
    <row r="10376" spans="11:12" x14ac:dyDescent="0.25">
      <c r="K10376" t="s">
        <v>856</v>
      </c>
      <c r="L10376">
        <v>55.9</v>
      </c>
    </row>
    <row r="10377" spans="11:12" x14ac:dyDescent="0.25">
      <c r="K10377" t="s">
        <v>857</v>
      </c>
      <c r="L10377">
        <v>55.9</v>
      </c>
    </row>
    <row r="10378" spans="11:12" x14ac:dyDescent="0.25">
      <c r="K10378" t="s">
        <v>858</v>
      </c>
      <c r="L10378">
        <v>55</v>
      </c>
    </row>
    <row r="10379" spans="11:12" x14ac:dyDescent="0.25">
      <c r="K10379" t="s">
        <v>859</v>
      </c>
      <c r="L10379">
        <v>54</v>
      </c>
    </row>
    <row r="10380" spans="11:12" x14ac:dyDescent="0.25">
      <c r="K10380" t="s">
        <v>860</v>
      </c>
      <c r="L10380">
        <v>53.1</v>
      </c>
    </row>
    <row r="10381" spans="11:12" x14ac:dyDescent="0.25">
      <c r="K10381" t="s">
        <v>861</v>
      </c>
      <c r="L10381">
        <v>50</v>
      </c>
    </row>
    <row r="10382" spans="11:12" x14ac:dyDescent="0.25">
      <c r="K10382" t="s">
        <v>862</v>
      </c>
      <c r="L10382">
        <v>48.9</v>
      </c>
    </row>
    <row r="10383" spans="11:12" x14ac:dyDescent="0.25">
      <c r="K10383" t="s">
        <v>863</v>
      </c>
      <c r="L10383">
        <v>46.9</v>
      </c>
    </row>
    <row r="10384" spans="11:12" x14ac:dyDescent="0.25">
      <c r="K10384" t="s">
        <v>864</v>
      </c>
      <c r="L10384">
        <v>44.1</v>
      </c>
    </row>
    <row r="10385" spans="11:12" x14ac:dyDescent="0.25">
      <c r="K10385" t="s">
        <v>865</v>
      </c>
      <c r="L10385">
        <v>42.1</v>
      </c>
    </row>
    <row r="10386" spans="11:12" x14ac:dyDescent="0.25">
      <c r="K10386" t="s">
        <v>866</v>
      </c>
      <c r="L10386">
        <v>39</v>
      </c>
    </row>
    <row r="10387" spans="11:12" x14ac:dyDescent="0.25">
      <c r="K10387" t="s">
        <v>867</v>
      </c>
      <c r="L10387">
        <v>39.9</v>
      </c>
    </row>
    <row r="10388" spans="11:12" x14ac:dyDescent="0.25">
      <c r="K10388" t="s">
        <v>868</v>
      </c>
      <c r="L10388">
        <v>42.1</v>
      </c>
    </row>
    <row r="10389" spans="11:12" x14ac:dyDescent="0.25">
      <c r="K10389" t="s">
        <v>869</v>
      </c>
      <c r="L10389">
        <v>42.1</v>
      </c>
    </row>
    <row r="10390" spans="11:12" x14ac:dyDescent="0.25">
      <c r="K10390" t="s">
        <v>870</v>
      </c>
      <c r="L10390">
        <v>43</v>
      </c>
    </row>
    <row r="10391" spans="11:12" x14ac:dyDescent="0.25">
      <c r="K10391" t="s">
        <v>871</v>
      </c>
      <c r="L10391">
        <v>43</v>
      </c>
    </row>
    <row r="10392" spans="11:12" x14ac:dyDescent="0.25">
      <c r="K10392" t="s">
        <v>872</v>
      </c>
      <c r="L10392">
        <v>43</v>
      </c>
    </row>
    <row r="10393" spans="11:12" x14ac:dyDescent="0.25">
      <c r="K10393" t="s">
        <v>873</v>
      </c>
      <c r="L10393">
        <v>44.1</v>
      </c>
    </row>
    <row r="10394" spans="11:12" x14ac:dyDescent="0.25">
      <c r="K10394" t="s">
        <v>874</v>
      </c>
      <c r="L10394">
        <v>45</v>
      </c>
    </row>
    <row r="10395" spans="11:12" x14ac:dyDescent="0.25">
      <c r="K10395" t="s">
        <v>875</v>
      </c>
      <c r="L10395">
        <v>39.9</v>
      </c>
    </row>
    <row r="10396" spans="11:12" x14ac:dyDescent="0.25">
      <c r="K10396" t="s">
        <v>876</v>
      </c>
      <c r="L10396">
        <v>43</v>
      </c>
    </row>
    <row r="10397" spans="11:12" x14ac:dyDescent="0.25">
      <c r="K10397" t="s">
        <v>877</v>
      </c>
      <c r="L10397">
        <v>46.9</v>
      </c>
    </row>
    <row r="10398" spans="11:12" x14ac:dyDescent="0.25">
      <c r="K10398" t="s">
        <v>878</v>
      </c>
      <c r="L10398">
        <v>50</v>
      </c>
    </row>
    <row r="10399" spans="11:12" x14ac:dyDescent="0.25">
      <c r="K10399" t="s">
        <v>879</v>
      </c>
      <c r="L10399">
        <v>57</v>
      </c>
    </row>
    <row r="10400" spans="11:12" x14ac:dyDescent="0.25">
      <c r="K10400" t="s">
        <v>880</v>
      </c>
      <c r="L10400">
        <v>57</v>
      </c>
    </row>
    <row r="10401" spans="11:12" x14ac:dyDescent="0.25">
      <c r="K10401" t="s">
        <v>881</v>
      </c>
      <c r="L10401">
        <v>57</v>
      </c>
    </row>
    <row r="10402" spans="11:12" x14ac:dyDescent="0.25">
      <c r="K10402" t="s">
        <v>882</v>
      </c>
      <c r="L10402">
        <v>57.9</v>
      </c>
    </row>
    <row r="10403" spans="11:12" x14ac:dyDescent="0.25">
      <c r="K10403" t="s">
        <v>883</v>
      </c>
      <c r="L10403">
        <v>57</v>
      </c>
    </row>
    <row r="10404" spans="11:12" x14ac:dyDescent="0.25">
      <c r="K10404" t="s">
        <v>884</v>
      </c>
      <c r="L10404">
        <v>57.9</v>
      </c>
    </row>
    <row r="10405" spans="11:12" x14ac:dyDescent="0.25">
      <c r="K10405" t="s">
        <v>885</v>
      </c>
      <c r="L10405">
        <v>57</v>
      </c>
    </row>
    <row r="10406" spans="11:12" x14ac:dyDescent="0.25">
      <c r="K10406" t="s">
        <v>886</v>
      </c>
      <c r="L10406">
        <v>57</v>
      </c>
    </row>
    <row r="10407" spans="11:12" x14ac:dyDescent="0.25">
      <c r="K10407" t="s">
        <v>887</v>
      </c>
      <c r="L10407">
        <v>57.9</v>
      </c>
    </row>
    <row r="10408" spans="11:12" x14ac:dyDescent="0.25">
      <c r="K10408" t="s">
        <v>888</v>
      </c>
      <c r="L10408">
        <v>59</v>
      </c>
    </row>
    <row r="10409" spans="11:12" x14ac:dyDescent="0.25">
      <c r="K10409" t="s">
        <v>889</v>
      </c>
      <c r="L10409">
        <v>59</v>
      </c>
    </row>
    <row r="10410" spans="11:12" x14ac:dyDescent="0.25">
      <c r="K10410" t="s">
        <v>890</v>
      </c>
      <c r="L10410">
        <v>59</v>
      </c>
    </row>
    <row r="10411" spans="11:12" x14ac:dyDescent="0.25">
      <c r="K10411" t="s">
        <v>891</v>
      </c>
      <c r="L10411">
        <v>59</v>
      </c>
    </row>
    <row r="10412" spans="11:12" x14ac:dyDescent="0.25">
      <c r="K10412" t="s">
        <v>892</v>
      </c>
      <c r="L10412">
        <v>60.1</v>
      </c>
    </row>
    <row r="10413" spans="11:12" x14ac:dyDescent="0.25">
      <c r="K10413" t="s">
        <v>893</v>
      </c>
      <c r="L10413">
        <v>60.8</v>
      </c>
    </row>
    <row r="10414" spans="11:12" x14ac:dyDescent="0.25">
      <c r="K10414" t="s">
        <v>894</v>
      </c>
      <c r="L10414">
        <v>60.8</v>
      </c>
    </row>
    <row r="10415" spans="11:12" x14ac:dyDescent="0.25">
      <c r="K10415" t="s">
        <v>895</v>
      </c>
      <c r="L10415">
        <v>60.8</v>
      </c>
    </row>
    <row r="10416" spans="11:12" x14ac:dyDescent="0.25">
      <c r="K10416" t="s">
        <v>896</v>
      </c>
      <c r="L10416">
        <v>60.1</v>
      </c>
    </row>
    <row r="10417" spans="11:12" x14ac:dyDescent="0.25">
      <c r="K10417" t="s">
        <v>897</v>
      </c>
      <c r="L10417">
        <v>60.8</v>
      </c>
    </row>
    <row r="10418" spans="11:12" x14ac:dyDescent="0.25">
      <c r="K10418" t="s">
        <v>898</v>
      </c>
      <c r="L10418">
        <v>60.1</v>
      </c>
    </row>
    <row r="10419" spans="11:12" x14ac:dyDescent="0.25">
      <c r="K10419" t="s">
        <v>899</v>
      </c>
      <c r="L10419">
        <v>60.1</v>
      </c>
    </row>
    <row r="10420" spans="11:12" x14ac:dyDescent="0.25">
      <c r="K10420" t="s">
        <v>900</v>
      </c>
      <c r="L10420">
        <v>60.1</v>
      </c>
    </row>
    <row r="10421" spans="11:12" x14ac:dyDescent="0.25">
      <c r="K10421" t="s">
        <v>901</v>
      </c>
      <c r="L10421">
        <v>61</v>
      </c>
    </row>
    <row r="10422" spans="11:12" x14ac:dyDescent="0.25">
      <c r="K10422" t="s">
        <v>902</v>
      </c>
      <c r="L10422">
        <v>61</v>
      </c>
    </row>
    <row r="10423" spans="11:12" x14ac:dyDescent="0.25">
      <c r="K10423" t="s">
        <v>903</v>
      </c>
      <c r="L10423">
        <v>61</v>
      </c>
    </row>
    <row r="10424" spans="11:12" x14ac:dyDescent="0.25">
      <c r="K10424" t="s">
        <v>904</v>
      </c>
      <c r="L10424">
        <v>61</v>
      </c>
    </row>
    <row r="10425" spans="11:12" x14ac:dyDescent="0.25">
      <c r="K10425" t="s">
        <v>905</v>
      </c>
      <c r="L10425">
        <v>62.1</v>
      </c>
    </row>
    <row r="10426" spans="11:12" x14ac:dyDescent="0.25">
      <c r="K10426" t="s">
        <v>906</v>
      </c>
      <c r="L10426">
        <v>63</v>
      </c>
    </row>
    <row r="10427" spans="11:12" x14ac:dyDescent="0.25">
      <c r="K10427" t="s">
        <v>907</v>
      </c>
      <c r="L10427">
        <v>64</v>
      </c>
    </row>
    <row r="10428" spans="11:12" x14ac:dyDescent="0.25">
      <c r="K10428" t="s">
        <v>908</v>
      </c>
      <c r="L10428">
        <v>66</v>
      </c>
    </row>
    <row r="10429" spans="11:12" x14ac:dyDescent="0.25">
      <c r="K10429" t="s">
        <v>909</v>
      </c>
      <c r="L10429">
        <v>68</v>
      </c>
    </row>
    <row r="10430" spans="11:12" x14ac:dyDescent="0.25">
      <c r="K10430" t="s">
        <v>910</v>
      </c>
      <c r="L10430">
        <v>70</v>
      </c>
    </row>
    <row r="10431" spans="11:12" x14ac:dyDescent="0.25">
      <c r="K10431" t="s">
        <v>911</v>
      </c>
      <c r="L10431">
        <v>70</v>
      </c>
    </row>
    <row r="10432" spans="11:12" x14ac:dyDescent="0.25">
      <c r="K10432" t="s">
        <v>912</v>
      </c>
      <c r="L10432">
        <v>73.900000000000006</v>
      </c>
    </row>
    <row r="10433" spans="11:12" x14ac:dyDescent="0.25">
      <c r="K10433" t="s">
        <v>913</v>
      </c>
      <c r="L10433">
        <v>72</v>
      </c>
    </row>
    <row r="10434" spans="11:12" x14ac:dyDescent="0.25">
      <c r="K10434" t="s">
        <v>914</v>
      </c>
      <c r="L10434">
        <v>73.900000000000006</v>
      </c>
    </row>
    <row r="10435" spans="11:12" x14ac:dyDescent="0.25">
      <c r="K10435" t="s">
        <v>915</v>
      </c>
      <c r="L10435">
        <v>72</v>
      </c>
    </row>
    <row r="10436" spans="11:12" x14ac:dyDescent="0.25">
      <c r="K10436" t="s">
        <v>916</v>
      </c>
      <c r="L10436">
        <v>69.099999999999994</v>
      </c>
    </row>
    <row r="10437" spans="11:12" x14ac:dyDescent="0.25">
      <c r="K10437" t="s">
        <v>917</v>
      </c>
      <c r="L10437">
        <v>66.900000000000006</v>
      </c>
    </row>
    <row r="10438" spans="11:12" x14ac:dyDescent="0.25">
      <c r="K10438" t="s">
        <v>918</v>
      </c>
      <c r="L10438">
        <v>60.1</v>
      </c>
    </row>
    <row r="10439" spans="11:12" x14ac:dyDescent="0.25">
      <c r="K10439" t="s">
        <v>919</v>
      </c>
      <c r="L10439">
        <v>55.9</v>
      </c>
    </row>
    <row r="10440" spans="11:12" x14ac:dyDescent="0.25">
      <c r="K10440" t="s">
        <v>920</v>
      </c>
      <c r="L10440">
        <v>48</v>
      </c>
    </row>
    <row r="10441" spans="11:12" x14ac:dyDescent="0.25">
      <c r="K10441" t="s">
        <v>921</v>
      </c>
      <c r="L10441">
        <v>50</v>
      </c>
    </row>
    <row r="10442" spans="11:12" x14ac:dyDescent="0.25">
      <c r="K10442" t="s">
        <v>922</v>
      </c>
      <c r="L10442">
        <v>50</v>
      </c>
    </row>
    <row r="10443" spans="11:12" x14ac:dyDescent="0.25">
      <c r="K10443" t="s">
        <v>923</v>
      </c>
      <c r="L10443">
        <v>51.1</v>
      </c>
    </row>
    <row r="10444" spans="11:12" x14ac:dyDescent="0.25">
      <c r="K10444" t="s">
        <v>924</v>
      </c>
      <c r="L10444">
        <v>54</v>
      </c>
    </row>
    <row r="10445" spans="11:12" x14ac:dyDescent="0.25">
      <c r="K10445" t="s">
        <v>925</v>
      </c>
      <c r="L10445">
        <v>53.1</v>
      </c>
    </row>
    <row r="10446" spans="11:12" x14ac:dyDescent="0.25">
      <c r="K10446" t="s">
        <v>926</v>
      </c>
      <c r="L10446">
        <v>55</v>
      </c>
    </row>
    <row r="10447" spans="11:12" x14ac:dyDescent="0.25">
      <c r="K10447" t="s">
        <v>927</v>
      </c>
      <c r="L10447">
        <v>55.9</v>
      </c>
    </row>
    <row r="10448" spans="11:12" x14ac:dyDescent="0.25">
      <c r="K10448" t="s">
        <v>928</v>
      </c>
      <c r="L10448">
        <v>57.9</v>
      </c>
    </row>
    <row r="10449" spans="11:12" x14ac:dyDescent="0.25">
      <c r="K10449" t="s">
        <v>929</v>
      </c>
      <c r="L10449">
        <v>59</v>
      </c>
    </row>
    <row r="10450" spans="11:12" x14ac:dyDescent="0.25">
      <c r="K10450" t="s">
        <v>930</v>
      </c>
      <c r="L10450">
        <v>60.1</v>
      </c>
    </row>
    <row r="10451" spans="11:12" x14ac:dyDescent="0.25">
      <c r="K10451" t="s">
        <v>931</v>
      </c>
      <c r="L10451">
        <v>62.1</v>
      </c>
    </row>
    <row r="10452" spans="11:12" x14ac:dyDescent="0.25">
      <c r="K10452" t="s">
        <v>932</v>
      </c>
      <c r="L10452">
        <v>63</v>
      </c>
    </row>
    <row r="10453" spans="11:12" x14ac:dyDescent="0.25">
      <c r="K10453" t="s">
        <v>933</v>
      </c>
      <c r="L10453">
        <v>64.900000000000006</v>
      </c>
    </row>
    <row r="10454" spans="11:12" x14ac:dyDescent="0.25">
      <c r="K10454" t="s">
        <v>934</v>
      </c>
      <c r="L10454">
        <v>66.900000000000006</v>
      </c>
    </row>
    <row r="10455" spans="11:12" x14ac:dyDescent="0.25">
      <c r="K10455" t="s">
        <v>935</v>
      </c>
      <c r="L10455">
        <v>69.099999999999994</v>
      </c>
    </row>
    <row r="10456" spans="11:12" x14ac:dyDescent="0.25">
      <c r="K10456" t="s">
        <v>936</v>
      </c>
      <c r="L10456">
        <v>66.900000000000006</v>
      </c>
    </row>
    <row r="10457" spans="11:12" x14ac:dyDescent="0.25">
      <c r="K10457" t="s">
        <v>937</v>
      </c>
      <c r="L10457">
        <v>69.099999999999994</v>
      </c>
    </row>
    <row r="10458" spans="11:12" x14ac:dyDescent="0.25">
      <c r="K10458" t="s">
        <v>938</v>
      </c>
      <c r="L10458">
        <v>64.900000000000006</v>
      </c>
    </row>
    <row r="10459" spans="11:12" x14ac:dyDescent="0.25">
      <c r="K10459" t="s">
        <v>939</v>
      </c>
      <c r="L10459">
        <v>66</v>
      </c>
    </row>
    <row r="10460" spans="11:12" x14ac:dyDescent="0.25">
      <c r="K10460" t="s">
        <v>940</v>
      </c>
      <c r="L10460">
        <v>63</v>
      </c>
    </row>
    <row r="10461" spans="11:12" x14ac:dyDescent="0.25">
      <c r="K10461" t="s">
        <v>941</v>
      </c>
      <c r="L10461">
        <v>55.9</v>
      </c>
    </row>
    <row r="10462" spans="11:12" x14ac:dyDescent="0.25">
      <c r="K10462" t="s">
        <v>942</v>
      </c>
      <c r="L10462">
        <v>46.9</v>
      </c>
    </row>
    <row r="10463" spans="11:12" x14ac:dyDescent="0.25">
      <c r="K10463" t="s">
        <v>943</v>
      </c>
      <c r="L10463">
        <v>41</v>
      </c>
    </row>
    <row r="10464" spans="11:12" x14ac:dyDescent="0.25">
      <c r="K10464" t="s">
        <v>944</v>
      </c>
      <c r="L10464">
        <v>36</v>
      </c>
    </row>
    <row r="10465" spans="11:12" x14ac:dyDescent="0.25">
      <c r="K10465" t="s">
        <v>945</v>
      </c>
      <c r="L10465">
        <v>34</v>
      </c>
    </row>
    <row r="10466" spans="11:12" x14ac:dyDescent="0.25">
      <c r="K10466" t="s">
        <v>946</v>
      </c>
      <c r="L10466">
        <v>35.1</v>
      </c>
    </row>
    <row r="10467" spans="11:12" x14ac:dyDescent="0.25">
      <c r="K10467" t="s">
        <v>947</v>
      </c>
      <c r="L10467">
        <v>37.9</v>
      </c>
    </row>
    <row r="10468" spans="11:12" x14ac:dyDescent="0.25">
      <c r="K10468" t="s">
        <v>948</v>
      </c>
      <c r="L10468">
        <v>39</v>
      </c>
    </row>
    <row r="10469" spans="11:12" x14ac:dyDescent="0.25">
      <c r="K10469" t="s">
        <v>949</v>
      </c>
      <c r="L10469">
        <v>41</v>
      </c>
    </row>
    <row r="10470" spans="11:12" x14ac:dyDescent="0.25">
      <c r="K10470" t="s">
        <v>950</v>
      </c>
      <c r="L10470">
        <v>41</v>
      </c>
    </row>
    <row r="10471" spans="11:12" x14ac:dyDescent="0.25">
      <c r="K10471" t="s">
        <v>951</v>
      </c>
      <c r="L10471">
        <v>42.1</v>
      </c>
    </row>
    <row r="10472" spans="11:12" x14ac:dyDescent="0.25">
      <c r="K10472" t="s">
        <v>952</v>
      </c>
      <c r="L10472">
        <v>43</v>
      </c>
    </row>
    <row r="10473" spans="11:12" x14ac:dyDescent="0.25">
      <c r="K10473" t="s">
        <v>953</v>
      </c>
      <c r="L10473">
        <v>42.1</v>
      </c>
    </row>
    <row r="10474" spans="11:12" x14ac:dyDescent="0.25">
      <c r="K10474" t="s">
        <v>954</v>
      </c>
      <c r="L10474">
        <v>44.1</v>
      </c>
    </row>
    <row r="10475" spans="11:12" x14ac:dyDescent="0.25">
      <c r="K10475" t="s">
        <v>955</v>
      </c>
      <c r="L10475">
        <v>45</v>
      </c>
    </row>
    <row r="10476" spans="11:12" x14ac:dyDescent="0.25">
      <c r="K10476" t="s">
        <v>956</v>
      </c>
      <c r="L10476">
        <v>48.9</v>
      </c>
    </row>
    <row r="10477" spans="11:12" x14ac:dyDescent="0.25">
      <c r="K10477" t="s">
        <v>957</v>
      </c>
      <c r="L10477">
        <v>51.1</v>
      </c>
    </row>
    <row r="10478" spans="11:12" x14ac:dyDescent="0.25">
      <c r="K10478" t="s">
        <v>958</v>
      </c>
      <c r="L10478">
        <v>54</v>
      </c>
    </row>
    <row r="10479" spans="11:12" x14ac:dyDescent="0.25">
      <c r="K10479" t="s">
        <v>959</v>
      </c>
      <c r="L10479">
        <v>54</v>
      </c>
    </row>
    <row r="10480" spans="11:12" x14ac:dyDescent="0.25">
      <c r="K10480" t="s">
        <v>960</v>
      </c>
      <c r="L10480">
        <v>53.1</v>
      </c>
    </row>
    <row r="10481" spans="11:12" x14ac:dyDescent="0.25">
      <c r="K10481" t="s">
        <v>961</v>
      </c>
      <c r="L10481">
        <v>50</v>
      </c>
    </row>
    <row r="10482" spans="11:12" x14ac:dyDescent="0.25">
      <c r="K10482" t="s">
        <v>962</v>
      </c>
      <c r="L10482">
        <v>48</v>
      </c>
    </row>
    <row r="10483" spans="11:12" x14ac:dyDescent="0.25">
      <c r="K10483" t="s">
        <v>963</v>
      </c>
      <c r="L10483">
        <v>46.9</v>
      </c>
    </row>
    <row r="10484" spans="11:12" x14ac:dyDescent="0.25">
      <c r="K10484" t="s">
        <v>964</v>
      </c>
      <c r="L10484">
        <v>44.1</v>
      </c>
    </row>
    <row r="10485" spans="11:12" x14ac:dyDescent="0.25">
      <c r="K10485" t="s">
        <v>965</v>
      </c>
      <c r="L10485">
        <v>42.1</v>
      </c>
    </row>
    <row r="10486" spans="11:12" x14ac:dyDescent="0.25">
      <c r="K10486" t="s">
        <v>966</v>
      </c>
      <c r="L10486">
        <v>37.9</v>
      </c>
    </row>
    <row r="10487" spans="11:12" x14ac:dyDescent="0.25">
      <c r="K10487" t="s">
        <v>967</v>
      </c>
      <c r="L10487">
        <v>33.1</v>
      </c>
    </row>
    <row r="10488" spans="11:12" x14ac:dyDescent="0.25">
      <c r="K10488" t="s">
        <v>968</v>
      </c>
      <c r="L10488">
        <v>27</v>
      </c>
    </row>
    <row r="10489" spans="11:12" x14ac:dyDescent="0.25">
      <c r="K10489" t="s">
        <v>969</v>
      </c>
      <c r="L10489">
        <v>28</v>
      </c>
    </row>
    <row r="10490" spans="11:12" x14ac:dyDescent="0.25">
      <c r="K10490" t="s">
        <v>970</v>
      </c>
      <c r="L10490">
        <v>28.9</v>
      </c>
    </row>
    <row r="10491" spans="11:12" x14ac:dyDescent="0.25">
      <c r="K10491" t="s">
        <v>971</v>
      </c>
      <c r="L10491">
        <v>28.9</v>
      </c>
    </row>
    <row r="10492" spans="11:12" x14ac:dyDescent="0.25">
      <c r="K10492" t="s">
        <v>972</v>
      </c>
      <c r="L10492">
        <v>30</v>
      </c>
    </row>
    <row r="10493" spans="11:12" x14ac:dyDescent="0.25">
      <c r="K10493" t="s">
        <v>973</v>
      </c>
      <c r="L10493">
        <v>33.1</v>
      </c>
    </row>
    <row r="10494" spans="11:12" x14ac:dyDescent="0.25">
      <c r="K10494" t="s">
        <v>974</v>
      </c>
      <c r="L10494">
        <v>35.1</v>
      </c>
    </row>
    <row r="10495" spans="11:12" x14ac:dyDescent="0.25">
      <c r="K10495" t="s">
        <v>975</v>
      </c>
      <c r="L10495">
        <v>37</v>
      </c>
    </row>
    <row r="10496" spans="11:12" x14ac:dyDescent="0.25">
      <c r="K10496" t="s">
        <v>976</v>
      </c>
      <c r="L10496">
        <v>37.9</v>
      </c>
    </row>
    <row r="10497" spans="11:12" x14ac:dyDescent="0.25">
      <c r="K10497" t="s">
        <v>977</v>
      </c>
      <c r="L10497">
        <v>39.9</v>
      </c>
    </row>
    <row r="10498" spans="11:12" x14ac:dyDescent="0.25">
      <c r="K10498" t="s">
        <v>978</v>
      </c>
      <c r="L10498">
        <v>41</v>
      </c>
    </row>
    <row r="10499" spans="11:12" x14ac:dyDescent="0.25">
      <c r="K10499" t="s">
        <v>979</v>
      </c>
      <c r="L10499">
        <v>42.1</v>
      </c>
    </row>
    <row r="10500" spans="11:12" x14ac:dyDescent="0.25">
      <c r="K10500" t="s">
        <v>980</v>
      </c>
      <c r="L10500">
        <v>45</v>
      </c>
    </row>
    <row r="10501" spans="11:12" x14ac:dyDescent="0.25">
      <c r="K10501" t="s">
        <v>981</v>
      </c>
      <c r="L10501">
        <v>46.9</v>
      </c>
    </row>
    <row r="10502" spans="11:12" x14ac:dyDescent="0.25">
      <c r="K10502" t="s">
        <v>982</v>
      </c>
      <c r="L10502">
        <v>48</v>
      </c>
    </row>
    <row r="10503" spans="11:12" x14ac:dyDescent="0.25">
      <c r="K10503" t="s">
        <v>983</v>
      </c>
      <c r="L10503">
        <v>51.1</v>
      </c>
    </row>
    <row r="10504" spans="11:12" x14ac:dyDescent="0.25">
      <c r="K10504" t="s">
        <v>984</v>
      </c>
      <c r="L10504">
        <v>51.1</v>
      </c>
    </row>
    <row r="10505" spans="11:12" x14ac:dyDescent="0.25">
      <c r="K10505" t="s">
        <v>985</v>
      </c>
      <c r="L10505">
        <v>51.1</v>
      </c>
    </row>
    <row r="10506" spans="11:12" x14ac:dyDescent="0.25">
      <c r="K10506" t="s">
        <v>986</v>
      </c>
      <c r="L10506">
        <v>50</v>
      </c>
    </row>
    <row r="10507" spans="11:12" x14ac:dyDescent="0.25">
      <c r="K10507" t="s">
        <v>987</v>
      </c>
      <c r="L10507">
        <v>50</v>
      </c>
    </row>
    <row r="10508" spans="11:12" x14ac:dyDescent="0.25">
      <c r="K10508" t="s">
        <v>988</v>
      </c>
      <c r="L10508">
        <v>51.1</v>
      </c>
    </row>
    <row r="10509" spans="11:12" x14ac:dyDescent="0.25">
      <c r="K10509" t="s">
        <v>989</v>
      </c>
      <c r="L10509">
        <v>48.9</v>
      </c>
    </row>
    <row r="10510" spans="11:12" x14ac:dyDescent="0.25">
      <c r="K10510" t="s">
        <v>990</v>
      </c>
      <c r="L10510">
        <v>43</v>
      </c>
    </row>
    <row r="10511" spans="11:12" x14ac:dyDescent="0.25">
      <c r="K10511" t="s">
        <v>991</v>
      </c>
      <c r="L10511">
        <v>43</v>
      </c>
    </row>
    <row r="10512" spans="11:12" x14ac:dyDescent="0.25">
      <c r="K10512" t="s">
        <v>992</v>
      </c>
      <c r="L10512">
        <v>42.1</v>
      </c>
    </row>
    <row r="10513" spans="11:12" x14ac:dyDescent="0.25">
      <c r="K10513" t="s">
        <v>993</v>
      </c>
      <c r="L10513">
        <v>39.9</v>
      </c>
    </row>
    <row r="10514" spans="11:12" x14ac:dyDescent="0.25">
      <c r="K10514" t="s">
        <v>994</v>
      </c>
      <c r="L10514">
        <v>39</v>
      </c>
    </row>
    <row r="10515" spans="11:12" x14ac:dyDescent="0.25">
      <c r="K10515" t="s">
        <v>995</v>
      </c>
      <c r="L10515">
        <v>37</v>
      </c>
    </row>
    <row r="10516" spans="11:12" x14ac:dyDescent="0.25">
      <c r="K10516" t="s">
        <v>996</v>
      </c>
      <c r="L10516">
        <v>34</v>
      </c>
    </row>
    <row r="10517" spans="11:12" x14ac:dyDescent="0.25">
      <c r="K10517" t="s">
        <v>997</v>
      </c>
      <c r="L10517">
        <v>33.1</v>
      </c>
    </row>
    <row r="10518" spans="11:12" x14ac:dyDescent="0.25">
      <c r="K10518" t="s">
        <v>998</v>
      </c>
      <c r="L10518">
        <v>32</v>
      </c>
    </row>
    <row r="10519" spans="11:12" x14ac:dyDescent="0.25">
      <c r="K10519" t="s">
        <v>999</v>
      </c>
      <c r="L10519">
        <v>36</v>
      </c>
    </row>
    <row r="10520" spans="11:12" x14ac:dyDescent="0.25">
      <c r="K10520" t="s">
        <v>1000</v>
      </c>
      <c r="L10520">
        <v>37.9</v>
      </c>
    </row>
    <row r="10521" spans="11:12" x14ac:dyDescent="0.25">
      <c r="K10521" t="s">
        <v>1001</v>
      </c>
      <c r="L10521">
        <v>36</v>
      </c>
    </row>
    <row r="10522" spans="11:12" x14ac:dyDescent="0.25">
      <c r="K10522" t="s">
        <v>1002</v>
      </c>
      <c r="L10522">
        <v>37.9</v>
      </c>
    </row>
    <row r="10523" spans="11:12" x14ac:dyDescent="0.25">
      <c r="K10523" t="s">
        <v>1003</v>
      </c>
      <c r="L10523">
        <v>42.1</v>
      </c>
    </row>
    <row r="10524" spans="11:12" x14ac:dyDescent="0.25">
      <c r="K10524" t="s">
        <v>1004</v>
      </c>
      <c r="L10524">
        <v>45</v>
      </c>
    </row>
    <row r="10525" spans="11:12" x14ac:dyDescent="0.25">
      <c r="K10525" t="s">
        <v>1005</v>
      </c>
      <c r="L10525">
        <v>48</v>
      </c>
    </row>
    <row r="10526" spans="11:12" x14ac:dyDescent="0.25">
      <c r="K10526" t="s">
        <v>1006</v>
      </c>
      <c r="L10526">
        <v>50</v>
      </c>
    </row>
    <row r="10527" spans="11:12" x14ac:dyDescent="0.25">
      <c r="K10527" t="s">
        <v>1007</v>
      </c>
      <c r="L10527">
        <v>52</v>
      </c>
    </row>
    <row r="10528" spans="11:12" x14ac:dyDescent="0.25">
      <c r="K10528" t="s">
        <v>1008</v>
      </c>
      <c r="L10528">
        <v>51.1</v>
      </c>
    </row>
    <row r="10529" spans="11:12" x14ac:dyDescent="0.25">
      <c r="K10529" t="s">
        <v>1009</v>
      </c>
      <c r="L10529">
        <v>52</v>
      </c>
    </row>
    <row r="10530" spans="11:12" x14ac:dyDescent="0.25">
      <c r="K10530" t="s">
        <v>1010</v>
      </c>
      <c r="L10530">
        <v>52</v>
      </c>
    </row>
    <row r="10531" spans="11:12" x14ac:dyDescent="0.25">
      <c r="K10531" t="s">
        <v>1011</v>
      </c>
      <c r="L10531">
        <v>52</v>
      </c>
    </row>
    <row r="10532" spans="11:12" x14ac:dyDescent="0.25">
      <c r="K10532" t="s">
        <v>1012</v>
      </c>
      <c r="L10532">
        <v>50</v>
      </c>
    </row>
    <row r="10533" spans="11:12" x14ac:dyDescent="0.25">
      <c r="K10533" t="s">
        <v>1013</v>
      </c>
      <c r="L10533">
        <v>46.9</v>
      </c>
    </row>
    <row r="10534" spans="11:12" x14ac:dyDescent="0.25">
      <c r="K10534" t="s">
        <v>1014</v>
      </c>
      <c r="L10534">
        <v>44.1</v>
      </c>
    </row>
    <row r="10535" spans="11:12" x14ac:dyDescent="0.25">
      <c r="K10535" t="s">
        <v>1015</v>
      </c>
      <c r="L10535">
        <v>43</v>
      </c>
    </row>
    <row r="10536" spans="11:12" x14ac:dyDescent="0.25">
      <c r="K10536" t="s">
        <v>1016</v>
      </c>
      <c r="L10536">
        <v>43</v>
      </c>
    </row>
    <row r="10537" spans="11:12" x14ac:dyDescent="0.25">
      <c r="K10537" t="s">
        <v>1017</v>
      </c>
      <c r="L10537">
        <v>44.1</v>
      </c>
    </row>
    <row r="10538" spans="11:12" x14ac:dyDescent="0.25">
      <c r="K10538" t="s">
        <v>1018</v>
      </c>
      <c r="L10538">
        <v>44.1</v>
      </c>
    </row>
    <row r="10539" spans="11:12" x14ac:dyDescent="0.25">
      <c r="K10539" t="s">
        <v>1019</v>
      </c>
      <c r="L10539">
        <v>44.6</v>
      </c>
    </row>
    <row r="10540" spans="11:12" x14ac:dyDescent="0.25">
      <c r="K10540" t="s">
        <v>1020</v>
      </c>
      <c r="L10540">
        <v>44.1</v>
      </c>
    </row>
    <row r="10541" spans="11:12" x14ac:dyDescent="0.25">
      <c r="K10541" t="s">
        <v>1021</v>
      </c>
      <c r="L10541">
        <v>46.9</v>
      </c>
    </row>
    <row r="10542" spans="11:12" x14ac:dyDescent="0.25">
      <c r="K10542" t="s">
        <v>1022</v>
      </c>
      <c r="L10542">
        <v>50</v>
      </c>
    </row>
    <row r="10543" spans="11:12" x14ac:dyDescent="0.25">
      <c r="K10543" t="s">
        <v>1023</v>
      </c>
      <c r="L10543">
        <v>48.9</v>
      </c>
    </row>
    <row r="10544" spans="11:12" x14ac:dyDescent="0.25">
      <c r="K10544" t="s">
        <v>1024</v>
      </c>
      <c r="L10544">
        <v>51.1</v>
      </c>
    </row>
    <row r="10545" spans="11:12" x14ac:dyDescent="0.25">
      <c r="K10545" t="s">
        <v>1025</v>
      </c>
      <c r="L10545">
        <v>52</v>
      </c>
    </row>
    <row r="10546" spans="11:12" x14ac:dyDescent="0.25">
      <c r="K10546" t="s">
        <v>1026</v>
      </c>
      <c r="L10546">
        <v>51.1</v>
      </c>
    </row>
    <row r="10547" spans="11:12" x14ac:dyDescent="0.25">
      <c r="K10547" t="s">
        <v>1027</v>
      </c>
      <c r="L10547">
        <v>52</v>
      </c>
    </row>
    <row r="10548" spans="11:12" x14ac:dyDescent="0.25">
      <c r="K10548" t="s">
        <v>1028</v>
      </c>
      <c r="L10548">
        <v>54</v>
      </c>
    </row>
    <row r="10549" spans="11:12" x14ac:dyDescent="0.25">
      <c r="K10549" t="s">
        <v>1029</v>
      </c>
      <c r="L10549">
        <v>53.1</v>
      </c>
    </row>
    <row r="10550" spans="11:12" x14ac:dyDescent="0.25">
      <c r="K10550" t="s">
        <v>1030</v>
      </c>
      <c r="L10550">
        <v>55</v>
      </c>
    </row>
    <row r="10551" spans="11:12" x14ac:dyDescent="0.25">
      <c r="K10551" t="s">
        <v>1031</v>
      </c>
      <c r="L10551">
        <v>57</v>
      </c>
    </row>
    <row r="10552" spans="11:12" x14ac:dyDescent="0.25">
      <c r="K10552" t="s">
        <v>1032</v>
      </c>
      <c r="L10552">
        <v>57.9</v>
      </c>
    </row>
    <row r="10553" spans="11:12" x14ac:dyDescent="0.25">
      <c r="K10553" t="s">
        <v>1033</v>
      </c>
      <c r="L10553">
        <v>59</v>
      </c>
    </row>
    <row r="10554" spans="11:12" x14ac:dyDescent="0.25">
      <c r="K10554" t="s">
        <v>1034</v>
      </c>
      <c r="L10554">
        <v>57.9</v>
      </c>
    </row>
    <row r="10555" spans="11:12" x14ac:dyDescent="0.25">
      <c r="K10555" t="s">
        <v>1035</v>
      </c>
      <c r="L10555">
        <v>57.9</v>
      </c>
    </row>
    <row r="10556" spans="11:12" x14ac:dyDescent="0.25">
      <c r="K10556" t="s">
        <v>1036</v>
      </c>
      <c r="L10556">
        <v>57</v>
      </c>
    </row>
    <row r="10557" spans="11:12" x14ac:dyDescent="0.25">
      <c r="K10557" t="s">
        <v>1037</v>
      </c>
      <c r="L10557">
        <v>57</v>
      </c>
    </row>
    <row r="10558" spans="11:12" x14ac:dyDescent="0.25">
      <c r="K10558" t="s">
        <v>1038</v>
      </c>
      <c r="L10558">
        <v>57.2</v>
      </c>
    </row>
    <row r="10559" spans="11:12" x14ac:dyDescent="0.25">
      <c r="K10559" t="s">
        <v>1039</v>
      </c>
      <c r="L10559">
        <v>57.2</v>
      </c>
    </row>
    <row r="10560" spans="11:12" x14ac:dyDescent="0.25">
      <c r="K10560" t="s">
        <v>1040</v>
      </c>
      <c r="L10560">
        <v>57</v>
      </c>
    </row>
    <row r="10561" spans="11:12" x14ac:dyDescent="0.25">
      <c r="K10561" t="s">
        <v>1041</v>
      </c>
      <c r="L10561">
        <v>60.8</v>
      </c>
    </row>
    <row r="10562" spans="11:12" x14ac:dyDescent="0.25">
      <c r="K10562" t="s">
        <v>1042</v>
      </c>
      <c r="L10562">
        <v>61</v>
      </c>
    </row>
    <row r="10563" spans="11:12" x14ac:dyDescent="0.25">
      <c r="K10563" t="s">
        <v>1043</v>
      </c>
      <c r="L10563">
        <v>60.1</v>
      </c>
    </row>
    <row r="10564" spans="11:12" x14ac:dyDescent="0.25">
      <c r="K10564" t="s">
        <v>1044</v>
      </c>
      <c r="L10564">
        <v>60.8</v>
      </c>
    </row>
    <row r="10565" spans="11:12" x14ac:dyDescent="0.25">
      <c r="K10565" t="s">
        <v>1045</v>
      </c>
      <c r="L10565">
        <v>60.1</v>
      </c>
    </row>
    <row r="10566" spans="11:12" x14ac:dyDescent="0.25">
      <c r="K10566" t="s">
        <v>1046</v>
      </c>
      <c r="L10566">
        <v>61</v>
      </c>
    </row>
    <row r="10567" spans="11:12" x14ac:dyDescent="0.25">
      <c r="K10567" t="s">
        <v>1047</v>
      </c>
      <c r="L10567">
        <v>62.1</v>
      </c>
    </row>
    <row r="10568" spans="11:12" x14ac:dyDescent="0.25">
      <c r="K10568" t="s">
        <v>1048</v>
      </c>
      <c r="L10568">
        <v>62.6</v>
      </c>
    </row>
    <row r="10569" spans="11:12" x14ac:dyDescent="0.25">
      <c r="K10569" t="s">
        <v>1049</v>
      </c>
      <c r="L10569">
        <v>64.400000000000006</v>
      </c>
    </row>
    <row r="10570" spans="11:12" x14ac:dyDescent="0.25">
      <c r="K10570" t="s">
        <v>1050</v>
      </c>
      <c r="L10570">
        <v>64</v>
      </c>
    </row>
    <row r="10571" spans="11:12" x14ac:dyDescent="0.25">
      <c r="K10571" t="s">
        <v>1051</v>
      </c>
      <c r="L10571">
        <v>62.6</v>
      </c>
    </row>
    <row r="10572" spans="11:12" x14ac:dyDescent="0.25">
      <c r="K10572" t="s">
        <v>1052</v>
      </c>
      <c r="L10572">
        <v>63</v>
      </c>
    </row>
    <row r="10573" spans="11:12" x14ac:dyDescent="0.25">
      <c r="K10573" t="s">
        <v>1053</v>
      </c>
      <c r="L10573">
        <v>64.400000000000006</v>
      </c>
    </row>
    <row r="10574" spans="11:12" x14ac:dyDescent="0.25">
      <c r="K10574" t="s">
        <v>1054</v>
      </c>
      <c r="L10574">
        <v>64.400000000000006</v>
      </c>
    </row>
    <row r="10575" spans="11:12" x14ac:dyDescent="0.25">
      <c r="K10575" t="s">
        <v>1055</v>
      </c>
      <c r="L10575">
        <v>64.400000000000006</v>
      </c>
    </row>
    <row r="10576" spans="11:12" x14ac:dyDescent="0.25">
      <c r="K10576" t="s">
        <v>1056</v>
      </c>
      <c r="L10576">
        <v>64.400000000000006</v>
      </c>
    </row>
    <row r="10577" spans="11:12" x14ac:dyDescent="0.25">
      <c r="K10577" t="s">
        <v>1057</v>
      </c>
      <c r="L10577">
        <v>64.900000000000006</v>
      </c>
    </row>
    <row r="10578" spans="11:12" x14ac:dyDescent="0.25">
      <c r="K10578" t="s">
        <v>1058</v>
      </c>
      <c r="L10578">
        <v>64</v>
      </c>
    </row>
    <row r="10579" spans="11:12" x14ac:dyDescent="0.25">
      <c r="K10579" t="s">
        <v>1059</v>
      </c>
      <c r="L10579">
        <v>64.900000000000006</v>
      </c>
    </row>
    <row r="10580" spans="11:12" x14ac:dyDescent="0.25">
      <c r="K10580" t="s">
        <v>1060</v>
      </c>
      <c r="L10580">
        <v>61</v>
      </c>
    </row>
    <row r="10581" spans="11:12" x14ac:dyDescent="0.25">
      <c r="K10581" t="s">
        <v>1061</v>
      </c>
      <c r="L10581">
        <v>60.8</v>
      </c>
    </row>
    <row r="10582" spans="11:12" x14ac:dyDescent="0.25">
      <c r="K10582" t="s">
        <v>1062</v>
      </c>
      <c r="L10582">
        <v>59</v>
      </c>
    </row>
    <row r="10583" spans="11:12" x14ac:dyDescent="0.25">
      <c r="K10583" t="s">
        <v>1063</v>
      </c>
      <c r="L10583">
        <v>57</v>
      </c>
    </row>
    <row r="10584" spans="11:12" x14ac:dyDescent="0.25">
      <c r="K10584" t="s">
        <v>1064</v>
      </c>
      <c r="L10584">
        <v>55.9</v>
      </c>
    </row>
    <row r="10585" spans="11:12" x14ac:dyDescent="0.25">
      <c r="K10585" t="s">
        <v>1065</v>
      </c>
      <c r="L10585">
        <v>55.9</v>
      </c>
    </row>
    <row r="10586" spans="11:12" x14ac:dyDescent="0.25">
      <c r="K10586" t="s">
        <v>1066</v>
      </c>
      <c r="L10586">
        <v>55.4</v>
      </c>
    </row>
    <row r="10587" spans="11:12" x14ac:dyDescent="0.25">
      <c r="K10587" t="s">
        <v>1067</v>
      </c>
      <c r="L10587">
        <v>55.9</v>
      </c>
    </row>
    <row r="10588" spans="11:12" x14ac:dyDescent="0.25">
      <c r="K10588" t="s">
        <v>1068</v>
      </c>
      <c r="L10588">
        <v>55.4</v>
      </c>
    </row>
    <row r="10589" spans="11:12" x14ac:dyDescent="0.25">
      <c r="K10589" t="s">
        <v>1069</v>
      </c>
      <c r="L10589">
        <v>55.4</v>
      </c>
    </row>
    <row r="10590" spans="11:12" x14ac:dyDescent="0.25">
      <c r="K10590" t="s">
        <v>1070</v>
      </c>
      <c r="L10590">
        <v>55.9</v>
      </c>
    </row>
    <row r="10591" spans="11:12" x14ac:dyDescent="0.25">
      <c r="K10591" t="s">
        <v>1071</v>
      </c>
      <c r="L10591">
        <v>55.9</v>
      </c>
    </row>
    <row r="10592" spans="11:12" x14ac:dyDescent="0.25">
      <c r="K10592" t="s">
        <v>1072</v>
      </c>
      <c r="L10592">
        <v>55</v>
      </c>
    </row>
    <row r="10593" spans="11:12" x14ac:dyDescent="0.25">
      <c r="K10593" t="s">
        <v>1073</v>
      </c>
      <c r="L10593">
        <v>55.4</v>
      </c>
    </row>
    <row r="10594" spans="11:12" x14ac:dyDescent="0.25">
      <c r="K10594" t="s">
        <v>1074</v>
      </c>
      <c r="L10594">
        <v>55</v>
      </c>
    </row>
    <row r="10595" spans="11:12" x14ac:dyDescent="0.25">
      <c r="K10595" t="s">
        <v>1075</v>
      </c>
      <c r="L10595">
        <v>54</v>
      </c>
    </row>
    <row r="10596" spans="11:12" x14ac:dyDescent="0.25">
      <c r="K10596" t="s">
        <v>1076</v>
      </c>
      <c r="L10596">
        <v>53.6</v>
      </c>
    </row>
    <row r="10597" spans="11:12" x14ac:dyDescent="0.25">
      <c r="K10597" t="s">
        <v>1077</v>
      </c>
      <c r="L10597">
        <v>52</v>
      </c>
    </row>
    <row r="10598" spans="11:12" x14ac:dyDescent="0.25">
      <c r="K10598" t="s">
        <v>1078</v>
      </c>
      <c r="L10598">
        <v>53.1</v>
      </c>
    </row>
    <row r="10599" spans="11:12" x14ac:dyDescent="0.25">
      <c r="K10599" t="s">
        <v>1079</v>
      </c>
      <c r="L10599">
        <v>51.1</v>
      </c>
    </row>
    <row r="10600" spans="11:12" x14ac:dyDescent="0.25">
      <c r="K10600" t="s">
        <v>1080</v>
      </c>
      <c r="L10600">
        <v>50</v>
      </c>
    </row>
    <row r="10601" spans="11:12" x14ac:dyDescent="0.25">
      <c r="K10601" t="s">
        <v>1081</v>
      </c>
      <c r="L10601">
        <v>50</v>
      </c>
    </row>
    <row r="10602" spans="11:12" x14ac:dyDescent="0.25">
      <c r="K10602" t="s">
        <v>1082</v>
      </c>
      <c r="L10602">
        <v>48.9</v>
      </c>
    </row>
    <row r="10603" spans="11:12" x14ac:dyDescent="0.25">
      <c r="K10603" t="s">
        <v>1083</v>
      </c>
      <c r="L10603">
        <v>48</v>
      </c>
    </row>
    <row r="10604" spans="11:12" x14ac:dyDescent="0.25">
      <c r="K10604" t="s">
        <v>1084</v>
      </c>
      <c r="L10604">
        <v>46.9</v>
      </c>
    </row>
    <row r="10605" spans="11:12" x14ac:dyDescent="0.25">
      <c r="K10605" t="s">
        <v>1085</v>
      </c>
      <c r="L10605">
        <v>46.9</v>
      </c>
    </row>
    <row r="10606" spans="11:12" x14ac:dyDescent="0.25">
      <c r="K10606" t="s">
        <v>1086</v>
      </c>
      <c r="L10606">
        <v>46.9</v>
      </c>
    </row>
    <row r="10607" spans="11:12" x14ac:dyDescent="0.25">
      <c r="K10607" t="s">
        <v>1087</v>
      </c>
      <c r="L10607">
        <v>48</v>
      </c>
    </row>
    <row r="10608" spans="11:12" x14ac:dyDescent="0.25">
      <c r="K10608" t="s">
        <v>1088</v>
      </c>
      <c r="L10608">
        <v>48.9</v>
      </c>
    </row>
    <row r="10609" spans="11:12" x14ac:dyDescent="0.25">
      <c r="K10609" t="s">
        <v>1089</v>
      </c>
      <c r="L10609">
        <v>46</v>
      </c>
    </row>
    <row r="10610" spans="11:12" x14ac:dyDescent="0.25">
      <c r="K10610" t="s">
        <v>1090</v>
      </c>
      <c r="L10610">
        <v>51.1</v>
      </c>
    </row>
    <row r="10611" spans="11:12" x14ac:dyDescent="0.25">
      <c r="K10611" t="s">
        <v>1091</v>
      </c>
      <c r="L10611">
        <v>52</v>
      </c>
    </row>
    <row r="10612" spans="11:12" x14ac:dyDescent="0.25">
      <c r="K10612" t="s">
        <v>1092</v>
      </c>
      <c r="L10612">
        <v>57</v>
      </c>
    </row>
    <row r="10613" spans="11:12" x14ac:dyDescent="0.25">
      <c r="K10613" t="s">
        <v>1093</v>
      </c>
      <c r="L10613">
        <v>59</v>
      </c>
    </row>
    <row r="10614" spans="11:12" x14ac:dyDescent="0.25">
      <c r="K10614" t="s">
        <v>1094</v>
      </c>
      <c r="L10614">
        <v>60.1</v>
      </c>
    </row>
    <row r="10615" spans="11:12" x14ac:dyDescent="0.25">
      <c r="K10615" t="s">
        <v>1095</v>
      </c>
      <c r="L10615">
        <v>66</v>
      </c>
    </row>
    <row r="10616" spans="11:12" x14ac:dyDescent="0.25">
      <c r="K10616" t="s">
        <v>1096</v>
      </c>
      <c r="L10616">
        <v>70</v>
      </c>
    </row>
    <row r="10617" spans="11:12" x14ac:dyDescent="0.25">
      <c r="K10617" t="s">
        <v>1097</v>
      </c>
      <c r="L10617">
        <v>75</v>
      </c>
    </row>
    <row r="10618" spans="11:12" x14ac:dyDescent="0.25">
      <c r="K10618" t="s">
        <v>1098</v>
      </c>
      <c r="L10618">
        <v>78.099999999999994</v>
      </c>
    </row>
    <row r="10619" spans="11:12" x14ac:dyDescent="0.25">
      <c r="K10619" t="s">
        <v>1099</v>
      </c>
      <c r="L10619">
        <v>79</v>
      </c>
    </row>
    <row r="10620" spans="11:12" x14ac:dyDescent="0.25">
      <c r="K10620" t="s">
        <v>1100</v>
      </c>
      <c r="L10620">
        <v>80.099999999999994</v>
      </c>
    </row>
    <row r="10621" spans="11:12" x14ac:dyDescent="0.25">
      <c r="K10621" t="s">
        <v>1101</v>
      </c>
      <c r="L10621">
        <v>79</v>
      </c>
    </row>
    <row r="10622" spans="11:12" x14ac:dyDescent="0.25">
      <c r="K10622" t="s">
        <v>1102</v>
      </c>
      <c r="L10622">
        <v>77</v>
      </c>
    </row>
    <row r="10623" spans="11:12" x14ac:dyDescent="0.25">
      <c r="K10623" t="s">
        <v>1103</v>
      </c>
      <c r="L10623">
        <v>75</v>
      </c>
    </row>
    <row r="10624" spans="11:12" x14ac:dyDescent="0.25">
      <c r="K10624" t="s">
        <v>1104</v>
      </c>
      <c r="L10624">
        <v>72</v>
      </c>
    </row>
    <row r="10625" spans="11:12" x14ac:dyDescent="0.25">
      <c r="K10625" t="s">
        <v>1105</v>
      </c>
      <c r="L10625">
        <v>71.599999999999994</v>
      </c>
    </row>
    <row r="10626" spans="11:12" x14ac:dyDescent="0.25">
      <c r="K10626" t="s">
        <v>1106</v>
      </c>
      <c r="L10626">
        <v>70</v>
      </c>
    </row>
    <row r="10627" spans="11:12" x14ac:dyDescent="0.25">
      <c r="K10627" t="s">
        <v>1107</v>
      </c>
      <c r="L10627">
        <v>68</v>
      </c>
    </row>
    <row r="10628" spans="11:12" x14ac:dyDescent="0.25">
      <c r="K10628" t="s">
        <v>1108</v>
      </c>
      <c r="L10628">
        <v>66.900000000000006</v>
      </c>
    </row>
    <row r="10629" spans="11:12" x14ac:dyDescent="0.25">
      <c r="K10629" t="s">
        <v>1109</v>
      </c>
      <c r="L10629">
        <v>64</v>
      </c>
    </row>
    <row r="10630" spans="11:12" x14ac:dyDescent="0.25">
      <c r="K10630" t="s">
        <v>1110</v>
      </c>
      <c r="L10630">
        <v>62.1</v>
      </c>
    </row>
    <row r="10631" spans="11:12" x14ac:dyDescent="0.25">
      <c r="K10631" t="s">
        <v>1111</v>
      </c>
      <c r="L10631">
        <v>64.400000000000006</v>
      </c>
    </row>
    <row r="10632" spans="11:12" x14ac:dyDescent="0.25">
      <c r="K10632" t="s">
        <v>1112</v>
      </c>
      <c r="L10632">
        <v>64</v>
      </c>
    </row>
    <row r="10633" spans="11:12" x14ac:dyDescent="0.25">
      <c r="K10633" t="s">
        <v>1113</v>
      </c>
      <c r="L10633">
        <v>64.400000000000006</v>
      </c>
    </row>
    <row r="10634" spans="11:12" x14ac:dyDescent="0.25">
      <c r="K10634" t="s">
        <v>1114</v>
      </c>
      <c r="L10634">
        <v>64</v>
      </c>
    </row>
    <row r="10635" spans="11:12" x14ac:dyDescent="0.25">
      <c r="K10635" t="s">
        <v>1115</v>
      </c>
      <c r="L10635">
        <v>64</v>
      </c>
    </row>
    <row r="10636" spans="11:12" x14ac:dyDescent="0.25">
      <c r="K10636" t="s">
        <v>1116</v>
      </c>
      <c r="L10636">
        <v>63</v>
      </c>
    </row>
    <row r="10637" spans="11:12" x14ac:dyDescent="0.25">
      <c r="K10637" t="s">
        <v>1117</v>
      </c>
      <c r="L10637">
        <v>64</v>
      </c>
    </row>
    <row r="10638" spans="11:12" x14ac:dyDescent="0.25">
      <c r="K10638" t="s">
        <v>1118</v>
      </c>
      <c r="L10638">
        <v>64</v>
      </c>
    </row>
    <row r="10639" spans="11:12" x14ac:dyDescent="0.25">
      <c r="K10639" t="s">
        <v>1119</v>
      </c>
      <c r="L10639">
        <v>63</v>
      </c>
    </row>
    <row r="10640" spans="11:12" x14ac:dyDescent="0.25">
      <c r="K10640" t="s">
        <v>1120</v>
      </c>
      <c r="L10640">
        <v>66.900000000000006</v>
      </c>
    </row>
    <row r="10641" spans="11:12" x14ac:dyDescent="0.25">
      <c r="K10641" t="s">
        <v>1121</v>
      </c>
      <c r="L10641">
        <v>68</v>
      </c>
    </row>
    <row r="10642" spans="11:12" x14ac:dyDescent="0.25">
      <c r="K10642" t="s">
        <v>1122</v>
      </c>
      <c r="L10642">
        <v>68</v>
      </c>
    </row>
    <row r="10643" spans="11:12" x14ac:dyDescent="0.25">
      <c r="K10643" t="s">
        <v>1123</v>
      </c>
      <c r="L10643">
        <v>68</v>
      </c>
    </row>
    <row r="10644" spans="11:12" x14ac:dyDescent="0.25">
      <c r="K10644" t="s">
        <v>1124</v>
      </c>
      <c r="L10644">
        <v>68</v>
      </c>
    </row>
    <row r="10645" spans="11:12" x14ac:dyDescent="0.25">
      <c r="K10645" t="s">
        <v>1125</v>
      </c>
      <c r="L10645">
        <v>69.099999999999994</v>
      </c>
    </row>
    <row r="10646" spans="11:12" x14ac:dyDescent="0.25">
      <c r="K10646" t="s">
        <v>1126</v>
      </c>
      <c r="L10646">
        <v>71.099999999999994</v>
      </c>
    </row>
    <row r="10647" spans="11:12" x14ac:dyDescent="0.25">
      <c r="K10647" t="s">
        <v>1127</v>
      </c>
      <c r="L10647">
        <v>69.8</v>
      </c>
    </row>
    <row r="10648" spans="11:12" x14ac:dyDescent="0.25">
      <c r="K10648" t="s">
        <v>1128</v>
      </c>
      <c r="L10648">
        <v>66.900000000000006</v>
      </c>
    </row>
    <row r="10649" spans="11:12" x14ac:dyDescent="0.25">
      <c r="K10649" t="s">
        <v>1129</v>
      </c>
      <c r="L10649">
        <v>64.900000000000006</v>
      </c>
    </row>
    <row r="10650" spans="11:12" x14ac:dyDescent="0.25">
      <c r="K10650" t="s">
        <v>1130</v>
      </c>
      <c r="L10650">
        <v>61</v>
      </c>
    </row>
    <row r="10651" spans="11:12" x14ac:dyDescent="0.25">
      <c r="K10651" t="s">
        <v>1131</v>
      </c>
      <c r="L10651">
        <v>61</v>
      </c>
    </row>
    <row r="10652" spans="11:12" x14ac:dyDescent="0.25">
      <c r="K10652" t="s">
        <v>1132</v>
      </c>
      <c r="L10652">
        <v>59</v>
      </c>
    </row>
    <row r="10653" spans="11:12" x14ac:dyDescent="0.25">
      <c r="K10653" t="s">
        <v>1133</v>
      </c>
      <c r="L10653">
        <v>57.2</v>
      </c>
    </row>
    <row r="10654" spans="11:12" x14ac:dyDescent="0.25">
      <c r="K10654" t="s">
        <v>1134</v>
      </c>
      <c r="L10654">
        <v>55.9</v>
      </c>
    </row>
    <row r="10655" spans="11:12" x14ac:dyDescent="0.25">
      <c r="K10655" t="s">
        <v>1135</v>
      </c>
      <c r="L10655">
        <v>55.4</v>
      </c>
    </row>
    <row r="10656" spans="11:12" x14ac:dyDescent="0.25">
      <c r="K10656" t="s">
        <v>1136</v>
      </c>
      <c r="L10656">
        <v>53.6</v>
      </c>
    </row>
    <row r="10657" spans="11:12" x14ac:dyDescent="0.25">
      <c r="K10657" t="s">
        <v>1137</v>
      </c>
      <c r="L10657">
        <v>54</v>
      </c>
    </row>
    <row r="10658" spans="11:12" x14ac:dyDescent="0.25">
      <c r="K10658" t="s">
        <v>1138</v>
      </c>
      <c r="L10658">
        <v>52</v>
      </c>
    </row>
    <row r="10659" spans="11:12" x14ac:dyDescent="0.25">
      <c r="K10659" t="s">
        <v>1139</v>
      </c>
      <c r="L10659">
        <v>51.1</v>
      </c>
    </row>
    <row r="10660" spans="11:12" x14ac:dyDescent="0.25">
      <c r="K10660" t="s">
        <v>1140</v>
      </c>
      <c r="L10660">
        <v>51.8</v>
      </c>
    </row>
    <row r="10661" spans="11:12" x14ac:dyDescent="0.25">
      <c r="K10661" t="s">
        <v>1141</v>
      </c>
      <c r="L10661">
        <v>50</v>
      </c>
    </row>
    <row r="10662" spans="11:12" x14ac:dyDescent="0.25">
      <c r="K10662" t="s">
        <v>1142</v>
      </c>
      <c r="L10662">
        <v>50</v>
      </c>
    </row>
    <row r="10663" spans="11:12" x14ac:dyDescent="0.25">
      <c r="K10663" t="s">
        <v>1143</v>
      </c>
      <c r="L10663">
        <v>48.9</v>
      </c>
    </row>
    <row r="10664" spans="11:12" x14ac:dyDescent="0.25">
      <c r="K10664" t="s">
        <v>1144</v>
      </c>
      <c r="L10664">
        <v>48.9</v>
      </c>
    </row>
    <row r="10665" spans="11:12" x14ac:dyDescent="0.25">
      <c r="K10665" t="s">
        <v>1145</v>
      </c>
      <c r="L10665">
        <v>48.9</v>
      </c>
    </row>
    <row r="10666" spans="11:12" x14ac:dyDescent="0.25">
      <c r="K10666" t="s">
        <v>1146</v>
      </c>
      <c r="L10666">
        <v>48.9</v>
      </c>
    </row>
    <row r="10667" spans="11:12" x14ac:dyDescent="0.25">
      <c r="K10667" t="s">
        <v>1147</v>
      </c>
      <c r="L10667">
        <v>50</v>
      </c>
    </row>
    <row r="10668" spans="11:12" x14ac:dyDescent="0.25">
      <c r="K10668" t="s">
        <v>1148</v>
      </c>
      <c r="L10668">
        <v>50</v>
      </c>
    </row>
    <row r="10669" spans="11:12" x14ac:dyDescent="0.25">
      <c r="K10669" t="s">
        <v>1149</v>
      </c>
      <c r="L10669">
        <v>52</v>
      </c>
    </row>
    <row r="10670" spans="11:12" x14ac:dyDescent="0.25">
      <c r="K10670" t="s">
        <v>1150</v>
      </c>
      <c r="L10670">
        <v>51.1</v>
      </c>
    </row>
    <row r="10671" spans="11:12" x14ac:dyDescent="0.25">
      <c r="K10671" t="s">
        <v>1151</v>
      </c>
      <c r="L10671">
        <v>48</v>
      </c>
    </row>
    <row r="10672" spans="11:12" x14ac:dyDescent="0.25">
      <c r="K10672" t="s">
        <v>1152</v>
      </c>
      <c r="L10672">
        <v>48.9</v>
      </c>
    </row>
    <row r="10673" spans="11:12" x14ac:dyDescent="0.25">
      <c r="K10673" t="s">
        <v>1153</v>
      </c>
      <c r="L10673">
        <v>53.1</v>
      </c>
    </row>
    <row r="10674" spans="11:12" x14ac:dyDescent="0.25">
      <c r="K10674" t="s">
        <v>1154</v>
      </c>
      <c r="L10674">
        <v>55.9</v>
      </c>
    </row>
    <row r="10675" spans="11:12" x14ac:dyDescent="0.25">
      <c r="K10675" t="s">
        <v>1155</v>
      </c>
      <c r="L10675">
        <v>62.1</v>
      </c>
    </row>
    <row r="10676" spans="11:12" x14ac:dyDescent="0.25">
      <c r="K10676" t="s">
        <v>1156</v>
      </c>
      <c r="L10676">
        <v>64</v>
      </c>
    </row>
    <row r="10677" spans="11:12" x14ac:dyDescent="0.25">
      <c r="K10677" t="s">
        <v>1157</v>
      </c>
      <c r="L10677">
        <v>64.900000000000006</v>
      </c>
    </row>
    <row r="10678" spans="11:12" x14ac:dyDescent="0.25">
      <c r="K10678" t="s">
        <v>1158</v>
      </c>
      <c r="L10678">
        <v>64</v>
      </c>
    </row>
    <row r="10679" spans="11:12" x14ac:dyDescent="0.25">
      <c r="K10679" t="s">
        <v>1159</v>
      </c>
      <c r="L10679">
        <v>64</v>
      </c>
    </row>
    <row r="10680" spans="11:12" x14ac:dyDescent="0.25">
      <c r="K10680" t="s">
        <v>1160</v>
      </c>
      <c r="L10680">
        <v>62.1</v>
      </c>
    </row>
    <row r="10681" spans="11:12" x14ac:dyDescent="0.25">
      <c r="K10681" t="s">
        <v>1161</v>
      </c>
      <c r="L10681">
        <v>60.1</v>
      </c>
    </row>
    <row r="10682" spans="11:12" x14ac:dyDescent="0.25">
      <c r="K10682" t="s">
        <v>1162</v>
      </c>
      <c r="L10682">
        <v>57</v>
      </c>
    </row>
    <row r="10683" spans="11:12" x14ac:dyDescent="0.25">
      <c r="K10683" t="s">
        <v>1163</v>
      </c>
      <c r="L10683">
        <v>54</v>
      </c>
    </row>
    <row r="10684" spans="11:12" x14ac:dyDescent="0.25">
      <c r="K10684" t="s">
        <v>1164</v>
      </c>
      <c r="L10684">
        <v>50</v>
      </c>
    </row>
    <row r="10685" spans="11:12" x14ac:dyDescent="0.25">
      <c r="K10685" t="s">
        <v>1165</v>
      </c>
      <c r="L10685">
        <v>45</v>
      </c>
    </row>
    <row r="10686" spans="11:12" x14ac:dyDescent="0.25">
      <c r="K10686" t="s">
        <v>1166</v>
      </c>
      <c r="L10686">
        <v>41</v>
      </c>
    </row>
    <row r="10687" spans="11:12" x14ac:dyDescent="0.25">
      <c r="K10687" t="s">
        <v>1167</v>
      </c>
      <c r="L10687">
        <v>44.1</v>
      </c>
    </row>
    <row r="10688" spans="11:12" x14ac:dyDescent="0.25">
      <c r="K10688" t="s">
        <v>1168</v>
      </c>
      <c r="L10688">
        <v>44.6</v>
      </c>
    </row>
    <row r="10689" spans="11:12" x14ac:dyDescent="0.25">
      <c r="K10689" t="s">
        <v>1169</v>
      </c>
      <c r="L10689">
        <v>44.6</v>
      </c>
    </row>
    <row r="10690" spans="11:12" x14ac:dyDescent="0.25">
      <c r="K10690" t="s">
        <v>1170</v>
      </c>
      <c r="L10690">
        <v>44.6</v>
      </c>
    </row>
    <row r="10691" spans="11:12" x14ac:dyDescent="0.25">
      <c r="K10691" t="s">
        <v>1171</v>
      </c>
      <c r="L10691">
        <v>46</v>
      </c>
    </row>
    <row r="10692" spans="11:12" x14ac:dyDescent="0.25">
      <c r="K10692" t="s">
        <v>1172</v>
      </c>
      <c r="L10692">
        <v>46.9</v>
      </c>
    </row>
    <row r="10693" spans="11:12" x14ac:dyDescent="0.25">
      <c r="K10693" t="s">
        <v>1173</v>
      </c>
      <c r="L10693">
        <v>48</v>
      </c>
    </row>
    <row r="10694" spans="11:12" x14ac:dyDescent="0.25">
      <c r="K10694" t="s">
        <v>1174</v>
      </c>
      <c r="L10694">
        <v>48</v>
      </c>
    </row>
    <row r="10695" spans="11:12" x14ac:dyDescent="0.25">
      <c r="K10695" t="s">
        <v>1175</v>
      </c>
      <c r="L10695">
        <v>48</v>
      </c>
    </row>
    <row r="10696" spans="11:12" x14ac:dyDescent="0.25">
      <c r="K10696" t="s">
        <v>1176</v>
      </c>
      <c r="L10696">
        <v>48</v>
      </c>
    </row>
    <row r="10697" spans="11:12" x14ac:dyDescent="0.25">
      <c r="K10697" t="s">
        <v>1177</v>
      </c>
      <c r="L10697">
        <v>48</v>
      </c>
    </row>
    <row r="10698" spans="11:12" x14ac:dyDescent="0.25">
      <c r="K10698" t="s">
        <v>1178</v>
      </c>
      <c r="L10698">
        <v>48.2</v>
      </c>
    </row>
    <row r="10699" spans="11:12" x14ac:dyDescent="0.25">
      <c r="K10699" t="s">
        <v>1179</v>
      </c>
      <c r="L10699">
        <v>48.2</v>
      </c>
    </row>
    <row r="10700" spans="11:12" x14ac:dyDescent="0.25">
      <c r="K10700" t="s">
        <v>1180</v>
      </c>
      <c r="L10700">
        <v>48</v>
      </c>
    </row>
    <row r="10701" spans="11:12" x14ac:dyDescent="0.25">
      <c r="K10701" t="s">
        <v>1181</v>
      </c>
      <c r="L10701">
        <v>48</v>
      </c>
    </row>
    <row r="10702" spans="11:12" x14ac:dyDescent="0.25">
      <c r="K10702" t="s">
        <v>1182</v>
      </c>
      <c r="L10702">
        <v>48.2</v>
      </c>
    </row>
    <row r="10703" spans="11:12" x14ac:dyDescent="0.25">
      <c r="K10703" t="s">
        <v>1183</v>
      </c>
      <c r="L10703">
        <v>48</v>
      </c>
    </row>
    <row r="10704" spans="11:12" x14ac:dyDescent="0.25">
      <c r="K10704" t="s">
        <v>1184</v>
      </c>
      <c r="L10704">
        <v>48</v>
      </c>
    </row>
    <row r="10705" spans="11:12" x14ac:dyDescent="0.25">
      <c r="K10705" t="s">
        <v>1185</v>
      </c>
      <c r="L10705">
        <v>48.9</v>
      </c>
    </row>
    <row r="10706" spans="11:12" x14ac:dyDescent="0.25">
      <c r="K10706" t="s">
        <v>1186</v>
      </c>
      <c r="L10706">
        <v>48</v>
      </c>
    </row>
    <row r="10707" spans="11:12" x14ac:dyDescent="0.25">
      <c r="K10707" t="s">
        <v>1187</v>
      </c>
      <c r="L10707">
        <v>48.2</v>
      </c>
    </row>
    <row r="10708" spans="11:12" x14ac:dyDescent="0.25">
      <c r="K10708" t="s">
        <v>1188</v>
      </c>
      <c r="L10708">
        <v>48</v>
      </c>
    </row>
    <row r="10709" spans="11:12" x14ac:dyDescent="0.25">
      <c r="K10709" t="s">
        <v>1189</v>
      </c>
      <c r="L10709">
        <v>46.4</v>
      </c>
    </row>
    <row r="10710" spans="11:12" x14ac:dyDescent="0.25">
      <c r="K10710" t="s">
        <v>1190</v>
      </c>
      <c r="L10710">
        <v>46.9</v>
      </c>
    </row>
    <row r="10711" spans="11:12" x14ac:dyDescent="0.25">
      <c r="K10711" t="s">
        <v>1191</v>
      </c>
      <c r="L10711">
        <v>45</v>
      </c>
    </row>
    <row r="10712" spans="11:12" x14ac:dyDescent="0.25">
      <c r="K10712" t="s">
        <v>1192</v>
      </c>
      <c r="L10712">
        <v>44.1</v>
      </c>
    </row>
    <row r="10713" spans="11:12" x14ac:dyDescent="0.25">
      <c r="K10713" t="s">
        <v>1193</v>
      </c>
      <c r="L10713">
        <v>44.1</v>
      </c>
    </row>
    <row r="10714" spans="11:12" x14ac:dyDescent="0.25">
      <c r="K10714" t="s">
        <v>1194</v>
      </c>
      <c r="L10714">
        <v>42.8</v>
      </c>
    </row>
    <row r="10715" spans="11:12" x14ac:dyDescent="0.25">
      <c r="K10715" t="s">
        <v>1195</v>
      </c>
      <c r="L10715">
        <v>42.8</v>
      </c>
    </row>
    <row r="10716" spans="11:12" x14ac:dyDescent="0.25">
      <c r="K10716" t="s">
        <v>1196</v>
      </c>
      <c r="L10716">
        <v>43</v>
      </c>
    </row>
    <row r="10717" spans="11:12" x14ac:dyDescent="0.25">
      <c r="K10717" t="s">
        <v>1197</v>
      </c>
      <c r="L10717">
        <v>42.8</v>
      </c>
    </row>
    <row r="10718" spans="11:12" x14ac:dyDescent="0.25">
      <c r="K10718" t="s">
        <v>1198</v>
      </c>
      <c r="L10718">
        <v>42.8</v>
      </c>
    </row>
    <row r="10719" spans="11:12" x14ac:dyDescent="0.25">
      <c r="K10719" t="s">
        <v>1199</v>
      </c>
      <c r="L10719">
        <v>42.1</v>
      </c>
    </row>
    <row r="10720" spans="11:12" x14ac:dyDescent="0.25">
      <c r="K10720" t="s">
        <v>1200</v>
      </c>
      <c r="L10720">
        <v>42.8</v>
      </c>
    </row>
    <row r="10721" spans="11:12" x14ac:dyDescent="0.25">
      <c r="K10721" t="s">
        <v>1201</v>
      </c>
      <c r="L10721">
        <v>45</v>
      </c>
    </row>
    <row r="10722" spans="11:12" x14ac:dyDescent="0.25">
      <c r="K10722" t="s">
        <v>1202</v>
      </c>
      <c r="L10722">
        <v>43</v>
      </c>
    </row>
    <row r="10723" spans="11:12" x14ac:dyDescent="0.25">
      <c r="K10723" t="s">
        <v>1203</v>
      </c>
      <c r="L10723">
        <v>42.1</v>
      </c>
    </row>
    <row r="10724" spans="11:12" x14ac:dyDescent="0.25">
      <c r="K10724" t="s">
        <v>1204</v>
      </c>
      <c r="L10724">
        <v>39</v>
      </c>
    </row>
    <row r="10725" spans="11:12" x14ac:dyDescent="0.25">
      <c r="K10725" t="s">
        <v>1205</v>
      </c>
      <c r="L10725">
        <v>39</v>
      </c>
    </row>
    <row r="10726" spans="11:12" x14ac:dyDescent="0.25">
      <c r="K10726" t="s">
        <v>1206</v>
      </c>
      <c r="L10726">
        <v>37.9</v>
      </c>
    </row>
    <row r="10727" spans="11:12" x14ac:dyDescent="0.25">
      <c r="K10727" t="s">
        <v>1207</v>
      </c>
      <c r="L10727">
        <v>37</v>
      </c>
    </row>
    <row r="10728" spans="11:12" x14ac:dyDescent="0.25">
      <c r="K10728" t="s">
        <v>1208</v>
      </c>
      <c r="L10728">
        <v>35.1</v>
      </c>
    </row>
    <row r="10729" spans="11:12" x14ac:dyDescent="0.25">
      <c r="K10729" t="s">
        <v>1209</v>
      </c>
      <c r="L10729">
        <v>37</v>
      </c>
    </row>
    <row r="10730" spans="11:12" x14ac:dyDescent="0.25">
      <c r="K10730" t="s">
        <v>1210</v>
      </c>
      <c r="L10730">
        <v>39</v>
      </c>
    </row>
    <row r="10731" spans="11:12" x14ac:dyDescent="0.25">
      <c r="K10731" t="s">
        <v>1211</v>
      </c>
      <c r="L10731">
        <v>41</v>
      </c>
    </row>
    <row r="10732" spans="11:12" x14ac:dyDescent="0.25">
      <c r="K10732" t="s">
        <v>1212</v>
      </c>
      <c r="L10732">
        <v>42.1</v>
      </c>
    </row>
    <row r="10733" spans="11:12" x14ac:dyDescent="0.25">
      <c r="K10733" t="s">
        <v>1213</v>
      </c>
      <c r="L10733">
        <v>42.1</v>
      </c>
    </row>
    <row r="10734" spans="11:12" x14ac:dyDescent="0.25">
      <c r="K10734" t="s">
        <v>1214</v>
      </c>
      <c r="L10734">
        <v>44.1</v>
      </c>
    </row>
    <row r="10735" spans="11:12" x14ac:dyDescent="0.25">
      <c r="K10735" t="s">
        <v>1215</v>
      </c>
      <c r="L10735">
        <v>46</v>
      </c>
    </row>
    <row r="10736" spans="11:12" x14ac:dyDescent="0.25">
      <c r="K10736" t="s">
        <v>1216</v>
      </c>
      <c r="L10736">
        <v>48.9</v>
      </c>
    </row>
    <row r="10737" spans="11:12" x14ac:dyDescent="0.25">
      <c r="K10737" t="s">
        <v>1217</v>
      </c>
      <c r="L10737">
        <v>52</v>
      </c>
    </row>
    <row r="10738" spans="11:12" x14ac:dyDescent="0.25">
      <c r="K10738" t="s">
        <v>1218</v>
      </c>
      <c r="L10738">
        <v>53.1</v>
      </c>
    </row>
    <row r="10739" spans="11:12" x14ac:dyDescent="0.25">
      <c r="K10739" t="s">
        <v>1219</v>
      </c>
      <c r="L10739">
        <v>53.1</v>
      </c>
    </row>
    <row r="10740" spans="11:12" x14ac:dyDescent="0.25">
      <c r="K10740" t="s">
        <v>1220</v>
      </c>
      <c r="L10740">
        <v>51.1</v>
      </c>
    </row>
    <row r="10741" spans="11:12" x14ac:dyDescent="0.25">
      <c r="K10741" t="s">
        <v>1221</v>
      </c>
      <c r="L10741">
        <v>48</v>
      </c>
    </row>
    <row r="10742" spans="11:12" x14ac:dyDescent="0.25">
      <c r="K10742" t="s">
        <v>1222</v>
      </c>
      <c r="L10742">
        <v>46</v>
      </c>
    </row>
    <row r="10743" spans="11:12" x14ac:dyDescent="0.25">
      <c r="K10743" t="s">
        <v>1223</v>
      </c>
      <c r="L10743">
        <v>43</v>
      </c>
    </row>
    <row r="10744" spans="11:12" x14ac:dyDescent="0.25">
      <c r="K10744" t="s">
        <v>1224</v>
      </c>
      <c r="L10744">
        <v>41</v>
      </c>
    </row>
    <row r="10745" spans="11:12" x14ac:dyDescent="0.25">
      <c r="K10745" t="s">
        <v>1225</v>
      </c>
      <c r="L10745">
        <v>37.9</v>
      </c>
    </row>
    <row r="10746" spans="11:12" x14ac:dyDescent="0.25">
      <c r="K10746" t="s">
        <v>1226</v>
      </c>
      <c r="L10746">
        <v>30</v>
      </c>
    </row>
    <row r="10747" spans="11:12" x14ac:dyDescent="0.25">
      <c r="K10747" t="s">
        <v>1227</v>
      </c>
      <c r="L10747">
        <v>27</v>
      </c>
    </row>
    <row r="10748" spans="11:12" x14ac:dyDescent="0.25">
      <c r="K10748" t="s">
        <v>1228</v>
      </c>
      <c r="L10748">
        <v>27</v>
      </c>
    </row>
    <row r="10749" spans="11:12" x14ac:dyDescent="0.25">
      <c r="K10749" t="s">
        <v>1229</v>
      </c>
      <c r="L10749">
        <v>28.9</v>
      </c>
    </row>
    <row r="10750" spans="11:12" x14ac:dyDescent="0.25">
      <c r="K10750" t="s">
        <v>1230</v>
      </c>
      <c r="L10750">
        <v>28</v>
      </c>
    </row>
    <row r="10751" spans="11:12" x14ac:dyDescent="0.25">
      <c r="K10751" t="s">
        <v>1231</v>
      </c>
      <c r="L10751">
        <v>30</v>
      </c>
    </row>
    <row r="10752" spans="11:12" x14ac:dyDescent="0.25">
      <c r="K10752" t="s">
        <v>1232</v>
      </c>
      <c r="L10752">
        <v>33.1</v>
      </c>
    </row>
    <row r="10753" spans="11:12" x14ac:dyDescent="0.25">
      <c r="K10753" t="s">
        <v>1233</v>
      </c>
      <c r="L10753">
        <v>34</v>
      </c>
    </row>
    <row r="10754" spans="11:12" x14ac:dyDescent="0.25">
      <c r="K10754" t="s">
        <v>1234</v>
      </c>
      <c r="L10754">
        <v>37</v>
      </c>
    </row>
    <row r="10755" spans="11:12" x14ac:dyDescent="0.25">
      <c r="K10755" t="s">
        <v>1235</v>
      </c>
      <c r="L10755">
        <v>37.9</v>
      </c>
    </row>
    <row r="10756" spans="11:12" x14ac:dyDescent="0.25">
      <c r="K10756" t="s">
        <v>1236</v>
      </c>
      <c r="L10756">
        <v>39.9</v>
      </c>
    </row>
    <row r="10757" spans="11:12" x14ac:dyDescent="0.25">
      <c r="K10757" t="s">
        <v>1237</v>
      </c>
      <c r="L10757">
        <v>41</v>
      </c>
    </row>
    <row r="10758" spans="11:12" x14ac:dyDescent="0.25">
      <c r="K10758" t="s">
        <v>1238</v>
      </c>
      <c r="L10758">
        <v>43</v>
      </c>
    </row>
    <row r="10759" spans="11:12" x14ac:dyDescent="0.25">
      <c r="K10759" t="s">
        <v>1239</v>
      </c>
      <c r="L10759">
        <v>45</v>
      </c>
    </row>
    <row r="10760" spans="11:12" x14ac:dyDescent="0.25">
      <c r="K10760" t="s">
        <v>1240</v>
      </c>
      <c r="L10760">
        <v>48</v>
      </c>
    </row>
    <row r="10761" spans="11:12" x14ac:dyDescent="0.25">
      <c r="K10761" t="s">
        <v>1241</v>
      </c>
      <c r="L10761">
        <v>51.1</v>
      </c>
    </row>
    <row r="10762" spans="11:12" x14ac:dyDescent="0.25">
      <c r="K10762" t="s">
        <v>1242</v>
      </c>
      <c r="L10762">
        <v>52</v>
      </c>
    </row>
    <row r="10763" spans="11:12" x14ac:dyDescent="0.25">
      <c r="K10763" t="s">
        <v>1243</v>
      </c>
      <c r="L10763">
        <v>52</v>
      </c>
    </row>
    <row r="10764" spans="11:12" x14ac:dyDescent="0.25">
      <c r="K10764" t="s">
        <v>1244</v>
      </c>
      <c r="L10764">
        <v>51.1</v>
      </c>
    </row>
    <row r="10765" spans="11:12" x14ac:dyDescent="0.25">
      <c r="K10765" t="s">
        <v>1245</v>
      </c>
      <c r="L10765">
        <v>50</v>
      </c>
    </row>
    <row r="10766" spans="11:12" x14ac:dyDescent="0.25">
      <c r="K10766" t="s">
        <v>1246</v>
      </c>
      <c r="L10766">
        <v>50</v>
      </c>
    </row>
    <row r="10767" spans="11:12" x14ac:dyDescent="0.25">
      <c r="K10767" t="s">
        <v>1247</v>
      </c>
      <c r="L10767">
        <v>46.9</v>
      </c>
    </row>
    <row r="10768" spans="11:12" x14ac:dyDescent="0.25">
      <c r="K10768" t="s">
        <v>1248</v>
      </c>
      <c r="L10768">
        <v>46</v>
      </c>
    </row>
    <row r="10769" spans="11:12" x14ac:dyDescent="0.25">
      <c r="K10769" t="s">
        <v>1249</v>
      </c>
      <c r="L10769">
        <v>44.1</v>
      </c>
    </row>
    <row r="10770" spans="11:12" x14ac:dyDescent="0.25">
      <c r="K10770" t="s">
        <v>1250</v>
      </c>
      <c r="L10770">
        <v>41</v>
      </c>
    </row>
    <row r="10771" spans="11:12" x14ac:dyDescent="0.25">
      <c r="K10771" t="s">
        <v>1251</v>
      </c>
      <c r="L10771">
        <v>41</v>
      </c>
    </row>
    <row r="10772" spans="11:12" x14ac:dyDescent="0.25">
      <c r="K10772" t="s">
        <v>1252</v>
      </c>
      <c r="L10772">
        <v>42.1</v>
      </c>
    </row>
    <row r="10773" spans="11:12" x14ac:dyDescent="0.25">
      <c r="K10773" t="s">
        <v>1253</v>
      </c>
      <c r="L10773">
        <v>41</v>
      </c>
    </row>
    <row r="10774" spans="11:12" x14ac:dyDescent="0.25">
      <c r="K10774" t="s">
        <v>1254</v>
      </c>
      <c r="L10774">
        <v>42.1</v>
      </c>
    </row>
    <row r="10775" spans="11:12" x14ac:dyDescent="0.25">
      <c r="K10775" t="s">
        <v>1255</v>
      </c>
      <c r="L10775">
        <v>44.1</v>
      </c>
    </row>
    <row r="10776" spans="11:12" x14ac:dyDescent="0.25">
      <c r="K10776" t="s">
        <v>1256</v>
      </c>
      <c r="L10776">
        <v>46</v>
      </c>
    </row>
    <row r="10777" spans="11:12" x14ac:dyDescent="0.25">
      <c r="K10777" t="s">
        <v>1257</v>
      </c>
      <c r="L10777">
        <v>48</v>
      </c>
    </row>
    <row r="10778" spans="11:12" x14ac:dyDescent="0.25">
      <c r="K10778" t="s">
        <v>1258</v>
      </c>
      <c r="L10778">
        <v>50</v>
      </c>
    </row>
    <row r="10779" spans="11:12" x14ac:dyDescent="0.25">
      <c r="K10779" t="s">
        <v>1259</v>
      </c>
      <c r="L10779">
        <v>52</v>
      </c>
    </row>
    <row r="10780" spans="11:12" x14ac:dyDescent="0.25">
      <c r="K10780" t="s">
        <v>1260</v>
      </c>
      <c r="L10780">
        <v>55.9</v>
      </c>
    </row>
    <row r="10781" spans="11:12" x14ac:dyDescent="0.25">
      <c r="K10781" t="s">
        <v>1261</v>
      </c>
      <c r="L10781">
        <v>59</v>
      </c>
    </row>
    <row r="10782" spans="11:12" x14ac:dyDescent="0.25">
      <c r="K10782" t="s">
        <v>1262</v>
      </c>
      <c r="L10782">
        <v>60.1</v>
      </c>
    </row>
    <row r="10783" spans="11:12" x14ac:dyDescent="0.25">
      <c r="K10783" t="s">
        <v>1263</v>
      </c>
      <c r="L10783">
        <v>63</v>
      </c>
    </row>
    <row r="10784" spans="11:12" x14ac:dyDescent="0.25">
      <c r="K10784" t="s">
        <v>1264</v>
      </c>
      <c r="L10784">
        <v>63</v>
      </c>
    </row>
    <row r="10785" spans="11:12" x14ac:dyDescent="0.25">
      <c r="K10785" t="s">
        <v>1265</v>
      </c>
      <c r="L10785">
        <v>64.400000000000006</v>
      </c>
    </row>
    <row r="10786" spans="11:12" x14ac:dyDescent="0.25">
      <c r="K10786" t="s">
        <v>1266</v>
      </c>
      <c r="L10786">
        <v>66.2</v>
      </c>
    </row>
    <row r="10787" spans="11:12" x14ac:dyDescent="0.25">
      <c r="K10787" t="s">
        <v>1267</v>
      </c>
      <c r="L10787">
        <v>69.8</v>
      </c>
    </row>
    <row r="10788" spans="11:12" x14ac:dyDescent="0.25">
      <c r="K10788" t="s">
        <v>1268</v>
      </c>
      <c r="L10788">
        <v>70</v>
      </c>
    </row>
    <row r="10789" spans="11:12" x14ac:dyDescent="0.25">
      <c r="K10789" t="s">
        <v>1269</v>
      </c>
      <c r="L10789">
        <v>71.599999999999994</v>
      </c>
    </row>
    <row r="10790" spans="11:12" x14ac:dyDescent="0.25">
      <c r="K10790" t="s">
        <v>1270</v>
      </c>
      <c r="L10790">
        <v>72</v>
      </c>
    </row>
    <row r="10791" spans="11:12" x14ac:dyDescent="0.25">
      <c r="K10791" t="s">
        <v>1271</v>
      </c>
      <c r="L10791">
        <v>71.599999999999994</v>
      </c>
    </row>
    <row r="10792" spans="11:12" x14ac:dyDescent="0.25">
      <c r="K10792" t="s">
        <v>1272</v>
      </c>
      <c r="L10792">
        <v>72</v>
      </c>
    </row>
    <row r="10793" spans="11:12" x14ac:dyDescent="0.25">
      <c r="K10793" t="s">
        <v>1273</v>
      </c>
      <c r="L10793">
        <v>73</v>
      </c>
    </row>
    <row r="10794" spans="11:12" x14ac:dyDescent="0.25">
      <c r="K10794" t="s">
        <v>1274</v>
      </c>
      <c r="L10794">
        <v>75</v>
      </c>
    </row>
    <row r="10795" spans="11:12" x14ac:dyDescent="0.25">
      <c r="K10795" t="s">
        <v>1275</v>
      </c>
      <c r="L10795">
        <v>75.900000000000006</v>
      </c>
    </row>
    <row r="10796" spans="11:12" x14ac:dyDescent="0.25">
      <c r="K10796" t="s">
        <v>1276</v>
      </c>
      <c r="L10796">
        <v>75.900000000000006</v>
      </c>
    </row>
    <row r="10797" spans="11:12" x14ac:dyDescent="0.25">
      <c r="K10797" t="s">
        <v>1277</v>
      </c>
      <c r="L10797">
        <v>73.900000000000006</v>
      </c>
    </row>
    <row r="10798" spans="11:12" x14ac:dyDescent="0.25">
      <c r="K10798" t="s">
        <v>1278</v>
      </c>
      <c r="L10798">
        <v>70</v>
      </c>
    </row>
    <row r="10799" spans="11:12" x14ac:dyDescent="0.25">
      <c r="K10799" t="s">
        <v>1279</v>
      </c>
      <c r="L10799">
        <v>66.900000000000006</v>
      </c>
    </row>
    <row r="10800" spans="11:12" x14ac:dyDescent="0.25">
      <c r="K10800" t="s">
        <v>1280</v>
      </c>
      <c r="L10800">
        <v>66.900000000000006</v>
      </c>
    </row>
    <row r="10801" spans="11:12" x14ac:dyDescent="0.25">
      <c r="K10801" t="s">
        <v>1281</v>
      </c>
      <c r="L10801">
        <v>66</v>
      </c>
    </row>
    <row r="10802" spans="11:12" x14ac:dyDescent="0.25">
      <c r="K10802" t="s">
        <v>1282</v>
      </c>
      <c r="L10802">
        <v>66</v>
      </c>
    </row>
    <row r="10803" spans="11:12" x14ac:dyDescent="0.25">
      <c r="K10803" t="s">
        <v>1283</v>
      </c>
      <c r="L10803">
        <v>66</v>
      </c>
    </row>
    <row r="10804" spans="11:12" x14ac:dyDescent="0.25">
      <c r="K10804" t="s">
        <v>1284</v>
      </c>
      <c r="L10804">
        <v>66</v>
      </c>
    </row>
    <row r="10805" spans="11:12" x14ac:dyDescent="0.25">
      <c r="K10805" t="s">
        <v>1285</v>
      </c>
      <c r="L10805">
        <v>66</v>
      </c>
    </row>
    <row r="10806" spans="11:12" x14ac:dyDescent="0.25">
      <c r="K10806" t="s">
        <v>1286</v>
      </c>
      <c r="L10806">
        <v>66.900000000000006</v>
      </c>
    </row>
    <row r="10807" spans="11:12" x14ac:dyDescent="0.25">
      <c r="K10807" t="s">
        <v>1287</v>
      </c>
      <c r="L10807">
        <v>66.900000000000006</v>
      </c>
    </row>
    <row r="10808" spans="11:12" x14ac:dyDescent="0.25">
      <c r="K10808" t="s">
        <v>1288</v>
      </c>
      <c r="L10808">
        <v>66</v>
      </c>
    </row>
    <row r="10809" spans="11:12" x14ac:dyDescent="0.25">
      <c r="K10809" t="s">
        <v>1289</v>
      </c>
      <c r="L10809">
        <v>66</v>
      </c>
    </row>
    <row r="10810" spans="11:12" x14ac:dyDescent="0.25">
      <c r="K10810" t="s">
        <v>1290</v>
      </c>
      <c r="L10810">
        <v>66</v>
      </c>
    </row>
    <row r="10811" spans="11:12" x14ac:dyDescent="0.25">
      <c r="K10811" t="s">
        <v>1291</v>
      </c>
      <c r="L10811">
        <v>64</v>
      </c>
    </row>
    <row r="10812" spans="11:12" x14ac:dyDescent="0.25">
      <c r="K10812" t="s">
        <v>1292</v>
      </c>
      <c r="L10812">
        <v>66.900000000000006</v>
      </c>
    </row>
    <row r="10813" spans="11:12" x14ac:dyDescent="0.25">
      <c r="K10813" t="s">
        <v>1293</v>
      </c>
      <c r="L10813">
        <v>70</v>
      </c>
    </row>
    <row r="10814" spans="11:12" x14ac:dyDescent="0.25">
      <c r="K10814" t="s">
        <v>1294</v>
      </c>
      <c r="L10814">
        <v>72</v>
      </c>
    </row>
    <row r="10815" spans="11:12" x14ac:dyDescent="0.25">
      <c r="K10815" t="s">
        <v>1295</v>
      </c>
      <c r="L10815">
        <v>73.900000000000006</v>
      </c>
    </row>
    <row r="10816" spans="11:12" x14ac:dyDescent="0.25">
      <c r="K10816" t="s">
        <v>1296</v>
      </c>
      <c r="L10816">
        <v>73</v>
      </c>
    </row>
    <row r="10817" spans="11:12" x14ac:dyDescent="0.25">
      <c r="K10817" t="s">
        <v>1297</v>
      </c>
      <c r="L10817">
        <v>70</v>
      </c>
    </row>
    <row r="10818" spans="11:12" x14ac:dyDescent="0.25">
      <c r="K10818" t="s">
        <v>1298</v>
      </c>
      <c r="L10818">
        <v>66.900000000000006</v>
      </c>
    </row>
    <row r="10819" spans="11:12" x14ac:dyDescent="0.25">
      <c r="K10819" t="s">
        <v>1299</v>
      </c>
      <c r="L10819">
        <v>66.2</v>
      </c>
    </row>
    <row r="10820" spans="11:12" x14ac:dyDescent="0.25">
      <c r="K10820" t="s">
        <v>1300</v>
      </c>
      <c r="L10820">
        <v>62.1</v>
      </c>
    </row>
    <row r="10821" spans="11:12" x14ac:dyDescent="0.25">
      <c r="K10821" t="s">
        <v>1301</v>
      </c>
      <c r="L10821">
        <v>60.1</v>
      </c>
    </row>
    <row r="10822" spans="11:12" x14ac:dyDescent="0.25">
      <c r="K10822" t="s">
        <v>1302</v>
      </c>
      <c r="L10822">
        <v>60.8</v>
      </c>
    </row>
    <row r="10823" spans="11:12" x14ac:dyDescent="0.25">
      <c r="K10823" t="s">
        <v>1303</v>
      </c>
      <c r="L10823">
        <v>57.9</v>
      </c>
    </row>
    <row r="10824" spans="11:12" x14ac:dyDescent="0.25">
      <c r="K10824" t="s">
        <v>1304</v>
      </c>
      <c r="L10824">
        <v>53.1</v>
      </c>
    </row>
    <row r="10825" spans="11:12" x14ac:dyDescent="0.25">
      <c r="K10825" t="s">
        <v>1305</v>
      </c>
      <c r="L10825">
        <v>48</v>
      </c>
    </row>
    <row r="10826" spans="11:12" x14ac:dyDescent="0.25">
      <c r="K10826" t="s">
        <v>1306</v>
      </c>
      <c r="L10826">
        <v>46</v>
      </c>
    </row>
    <row r="10827" spans="11:12" x14ac:dyDescent="0.25">
      <c r="K10827" t="s">
        <v>1307</v>
      </c>
      <c r="L10827">
        <v>46</v>
      </c>
    </row>
    <row r="10828" spans="11:12" x14ac:dyDescent="0.25">
      <c r="K10828" t="s">
        <v>1308</v>
      </c>
      <c r="L10828">
        <v>46</v>
      </c>
    </row>
    <row r="10829" spans="11:12" x14ac:dyDescent="0.25">
      <c r="K10829" t="s">
        <v>1309</v>
      </c>
      <c r="L10829">
        <v>48.9</v>
      </c>
    </row>
    <row r="10830" spans="11:12" x14ac:dyDescent="0.25">
      <c r="K10830" t="s">
        <v>1310</v>
      </c>
      <c r="L10830">
        <v>48.2</v>
      </c>
    </row>
    <row r="10831" spans="11:12" x14ac:dyDescent="0.25">
      <c r="K10831" t="s">
        <v>1311</v>
      </c>
      <c r="L10831">
        <v>48</v>
      </c>
    </row>
    <row r="10832" spans="11:12" x14ac:dyDescent="0.25">
      <c r="K10832" t="s">
        <v>1312</v>
      </c>
      <c r="L10832">
        <v>51.1</v>
      </c>
    </row>
    <row r="10833" spans="11:12" x14ac:dyDescent="0.25">
      <c r="K10833" t="s">
        <v>1313</v>
      </c>
      <c r="L10833">
        <v>51.8</v>
      </c>
    </row>
    <row r="10834" spans="11:12" x14ac:dyDescent="0.25">
      <c r="K10834" t="s">
        <v>1314</v>
      </c>
      <c r="L10834">
        <v>51.8</v>
      </c>
    </row>
    <row r="10835" spans="11:12" x14ac:dyDescent="0.25">
      <c r="K10835" t="s">
        <v>1315</v>
      </c>
      <c r="L10835">
        <v>51.8</v>
      </c>
    </row>
    <row r="10836" spans="11:12" x14ac:dyDescent="0.25">
      <c r="K10836" t="s">
        <v>1316</v>
      </c>
      <c r="L10836">
        <v>53.6</v>
      </c>
    </row>
    <row r="10837" spans="11:12" x14ac:dyDescent="0.25">
      <c r="K10837" t="s">
        <v>1317</v>
      </c>
      <c r="L10837">
        <v>59</v>
      </c>
    </row>
    <row r="10838" spans="11:12" x14ac:dyDescent="0.25">
      <c r="K10838" t="s">
        <v>1318</v>
      </c>
      <c r="L10838">
        <v>59</v>
      </c>
    </row>
    <row r="10839" spans="11:12" x14ac:dyDescent="0.25">
      <c r="K10839" t="s">
        <v>1319</v>
      </c>
      <c r="L10839">
        <v>59</v>
      </c>
    </row>
    <row r="10840" spans="11:12" x14ac:dyDescent="0.25">
      <c r="K10840" t="s">
        <v>1320</v>
      </c>
      <c r="L10840">
        <v>61</v>
      </c>
    </row>
    <row r="10841" spans="11:12" x14ac:dyDescent="0.25">
      <c r="K10841" t="s">
        <v>1321</v>
      </c>
      <c r="L10841">
        <v>61</v>
      </c>
    </row>
    <row r="10842" spans="11:12" x14ac:dyDescent="0.25">
      <c r="K10842" t="s">
        <v>1322</v>
      </c>
      <c r="L10842">
        <v>61</v>
      </c>
    </row>
    <row r="10843" spans="11:12" x14ac:dyDescent="0.25">
      <c r="K10843" t="s">
        <v>1323</v>
      </c>
      <c r="L10843">
        <v>61</v>
      </c>
    </row>
    <row r="10844" spans="11:12" x14ac:dyDescent="0.25">
      <c r="K10844" t="s">
        <v>1324</v>
      </c>
      <c r="L10844">
        <v>63</v>
      </c>
    </row>
    <row r="10845" spans="11:12" x14ac:dyDescent="0.25">
      <c r="K10845" t="s">
        <v>1325</v>
      </c>
      <c r="L10845">
        <v>68</v>
      </c>
    </row>
    <row r="10846" spans="11:12" x14ac:dyDescent="0.25">
      <c r="K10846" t="s">
        <v>1326</v>
      </c>
      <c r="L10846">
        <v>69.099999999999994</v>
      </c>
    </row>
    <row r="10847" spans="11:12" x14ac:dyDescent="0.25">
      <c r="K10847" t="s">
        <v>1327</v>
      </c>
      <c r="L10847">
        <v>70</v>
      </c>
    </row>
    <row r="10848" spans="11:12" x14ac:dyDescent="0.25">
      <c r="K10848" t="s">
        <v>1328</v>
      </c>
      <c r="L10848">
        <v>69.099999999999994</v>
      </c>
    </row>
    <row r="10849" spans="11:12" x14ac:dyDescent="0.25">
      <c r="K10849" t="s">
        <v>1329</v>
      </c>
      <c r="L10849">
        <v>66</v>
      </c>
    </row>
    <row r="10850" spans="11:12" x14ac:dyDescent="0.25">
      <c r="K10850" t="s">
        <v>1330</v>
      </c>
      <c r="L10850">
        <v>64</v>
      </c>
    </row>
    <row r="10851" spans="11:12" x14ac:dyDescent="0.25">
      <c r="K10851" t="s">
        <v>1331</v>
      </c>
      <c r="L10851">
        <v>59</v>
      </c>
    </row>
    <row r="10852" spans="11:12" x14ac:dyDescent="0.25">
      <c r="K10852" t="s">
        <v>1332</v>
      </c>
      <c r="L10852">
        <v>54</v>
      </c>
    </row>
    <row r="10853" spans="11:12" x14ac:dyDescent="0.25">
      <c r="K10853" t="s">
        <v>1333</v>
      </c>
      <c r="L10853">
        <v>50</v>
      </c>
    </row>
    <row r="10854" spans="11:12" x14ac:dyDescent="0.25">
      <c r="K10854" t="s">
        <v>1334</v>
      </c>
      <c r="L10854">
        <v>43</v>
      </c>
    </row>
    <row r="10855" spans="11:12" x14ac:dyDescent="0.25">
      <c r="K10855" t="s">
        <v>1335</v>
      </c>
      <c r="L10855">
        <v>41</v>
      </c>
    </row>
    <row r="10856" spans="11:12" x14ac:dyDescent="0.25">
      <c r="K10856" t="s">
        <v>1336</v>
      </c>
      <c r="L10856">
        <v>42.1</v>
      </c>
    </row>
    <row r="10857" spans="11:12" x14ac:dyDescent="0.25">
      <c r="K10857" t="s">
        <v>1337</v>
      </c>
      <c r="L10857">
        <v>44.1</v>
      </c>
    </row>
    <row r="10858" spans="11:12" x14ac:dyDescent="0.25">
      <c r="K10858" t="s">
        <v>1338</v>
      </c>
      <c r="L10858">
        <v>44.1</v>
      </c>
    </row>
    <row r="10859" spans="11:12" x14ac:dyDescent="0.25">
      <c r="K10859" t="s">
        <v>1339</v>
      </c>
      <c r="L10859">
        <v>45</v>
      </c>
    </row>
    <row r="10860" spans="11:12" x14ac:dyDescent="0.25">
      <c r="K10860" t="s">
        <v>1340</v>
      </c>
      <c r="L10860">
        <v>45</v>
      </c>
    </row>
    <row r="10861" spans="11:12" x14ac:dyDescent="0.25">
      <c r="K10861" t="s">
        <v>1341</v>
      </c>
      <c r="L10861">
        <v>45</v>
      </c>
    </row>
    <row r="10862" spans="11:12" x14ac:dyDescent="0.25">
      <c r="K10862" t="s">
        <v>1342</v>
      </c>
      <c r="L10862">
        <v>46</v>
      </c>
    </row>
    <row r="10863" spans="11:12" x14ac:dyDescent="0.25">
      <c r="K10863" t="s">
        <v>1343</v>
      </c>
      <c r="L10863">
        <v>46.9</v>
      </c>
    </row>
    <row r="10864" spans="11:12" x14ac:dyDescent="0.25">
      <c r="K10864" t="s">
        <v>1344</v>
      </c>
      <c r="L10864">
        <v>48</v>
      </c>
    </row>
    <row r="10865" spans="11:12" x14ac:dyDescent="0.25">
      <c r="K10865" t="s">
        <v>1345</v>
      </c>
      <c r="L10865">
        <v>51.1</v>
      </c>
    </row>
    <row r="10866" spans="11:12" x14ac:dyDescent="0.25">
      <c r="K10866" t="s">
        <v>1346</v>
      </c>
      <c r="L10866">
        <v>52</v>
      </c>
    </row>
    <row r="10867" spans="11:12" x14ac:dyDescent="0.25">
      <c r="K10867" t="s">
        <v>1347</v>
      </c>
      <c r="L10867">
        <v>54</v>
      </c>
    </row>
    <row r="10868" spans="11:12" x14ac:dyDescent="0.25">
      <c r="K10868" t="s">
        <v>1348</v>
      </c>
      <c r="L10868">
        <v>55.9</v>
      </c>
    </row>
    <row r="10869" spans="11:12" x14ac:dyDescent="0.25">
      <c r="K10869" t="s">
        <v>1349</v>
      </c>
      <c r="L10869">
        <v>57</v>
      </c>
    </row>
    <row r="10870" spans="11:12" x14ac:dyDescent="0.25">
      <c r="K10870" t="s">
        <v>1350</v>
      </c>
      <c r="L10870">
        <v>55.9</v>
      </c>
    </row>
    <row r="10871" spans="11:12" x14ac:dyDescent="0.25">
      <c r="K10871" t="s">
        <v>1351</v>
      </c>
      <c r="L10871">
        <v>57</v>
      </c>
    </row>
    <row r="10872" spans="11:12" x14ac:dyDescent="0.25">
      <c r="K10872" t="s">
        <v>1352</v>
      </c>
      <c r="L10872">
        <v>55</v>
      </c>
    </row>
    <row r="10873" spans="11:12" x14ac:dyDescent="0.25">
      <c r="K10873" t="s">
        <v>1353</v>
      </c>
      <c r="L10873">
        <v>53.1</v>
      </c>
    </row>
    <row r="10874" spans="11:12" x14ac:dyDescent="0.25">
      <c r="K10874" t="s">
        <v>1354</v>
      </c>
      <c r="L10874">
        <v>46.9</v>
      </c>
    </row>
    <row r="10875" spans="11:12" x14ac:dyDescent="0.25">
      <c r="K10875" t="s">
        <v>1355</v>
      </c>
      <c r="L10875">
        <v>46</v>
      </c>
    </row>
    <row r="10876" spans="11:12" x14ac:dyDescent="0.25">
      <c r="K10876" t="s">
        <v>1356</v>
      </c>
      <c r="L10876">
        <v>41</v>
      </c>
    </row>
    <row r="10877" spans="11:12" x14ac:dyDescent="0.25">
      <c r="K10877" t="s">
        <v>1357</v>
      </c>
      <c r="L10877">
        <v>37.9</v>
      </c>
    </row>
    <row r="10878" spans="11:12" x14ac:dyDescent="0.25">
      <c r="K10878" t="s">
        <v>1358</v>
      </c>
      <c r="L10878">
        <v>33.1</v>
      </c>
    </row>
    <row r="10879" spans="11:12" x14ac:dyDescent="0.25">
      <c r="K10879" t="s">
        <v>1359</v>
      </c>
      <c r="L10879">
        <v>28.9</v>
      </c>
    </row>
    <row r="10880" spans="11:12" x14ac:dyDescent="0.25">
      <c r="K10880" t="s">
        <v>1360</v>
      </c>
      <c r="L10880">
        <v>32</v>
      </c>
    </row>
    <row r="10881" spans="11:12" x14ac:dyDescent="0.25">
      <c r="K10881" t="s">
        <v>1361</v>
      </c>
      <c r="L10881">
        <v>30.9</v>
      </c>
    </row>
    <row r="10882" spans="11:12" x14ac:dyDescent="0.25">
      <c r="K10882" t="s">
        <v>1362</v>
      </c>
      <c r="L10882">
        <v>33.1</v>
      </c>
    </row>
    <row r="10883" spans="11:12" x14ac:dyDescent="0.25">
      <c r="K10883" t="s">
        <v>1363</v>
      </c>
      <c r="L10883">
        <v>28.9</v>
      </c>
    </row>
    <row r="10884" spans="11:12" x14ac:dyDescent="0.25">
      <c r="K10884" t="s">
        <v>1364</v>
      </c>
      <c r="L10884">
        <v>30</v>
      </c>
    </row>
    <row r="10885" spans="11:12" x14ac:dyDescent="0.25">
      <c r="K10885" t="s">
        <v>1365</v>
      </c>
      <c r="L10885">
        <v>30.9</v>
      </c>
    </row>
    <row r="10886" spans="11:12" x14ac:dyDescent="0.25">
      <c r="K10886" t="s">
        <v>1366</v>
      </c>
      <c r="L10886">
        <v>30.9</v>
      </c>
    </row>
    <row r="10887" spans="11:12" x14ac:dyDescent="0.25">
      <c r="K10887" t="s">
        <v>1367</v>
      </c>
      <c r="L10887">
        <v>32</v>
      </c>
    </row>
    <row r="10888" spans="11:12" x14ac:dyDescent="0.25">
      <c r="K10888" t="s">
        <v>1368</v>
      </c>
      <c r="L10888">
        <v>34</v>
      </c>
    </row>
    <row r="10889" spans="11:12" x14ac:dyDescent="0.25">
      <c r="K10889" t="s">
        <v>1369</v>
      </c>
      <c r="L10889">
        <v>36</v>
      </c>
    </row>
    <row r="10890" spans="11:12" x14ac:dyDescent="0.25">
      <c r="K10890" t="s">
        <v>1370</v>
      </c>
      <c r="L10890">
        <v>37</v>
      </c>
    </row>
    <row r="10891" spans="11:12" x14ac:dyDescent="0.25">
      <c r="K10891" t="s">
        <v>1371</v>
      </c>
      <c r="L10891">
        <v>41</v>
      </c>
    </row>
    <row r="10892" spans="11:12" x14ac:dyDescent="0.25">
      <c r="K10892" t="s">
        <v>1372</v>
      </c>
      <c r="L10892">
        <v>44.1</v>
      </c>
    </row>
    <row r="10893" spans="11:12" x14ac:dyDescent="0.25">
      <c r="K10893" t="s">
        <v>1373</v>
      </c>
      <c r="L10893">
        <v>48.9</v>
      </c>
    </row>
    <row r="10894" spans="11:12" x14ac:dyDescent="0.25">
      <c r="K10894" t="s">
        <v>1374</v>
      </c>
      <c r="L10894">
        <v>48.9</v>
      </c>
    </row>
    <row r="10895" spans="11:12" x14ac:dyDescent="0.25">
      <c r="K10895" t="s">
        <v>1375</v>
      </c>
      <c r="L10895">
        <v>48</v>
      </c>
    </row>
    <row r="10896" spans="11:12" x14ac:dyDescent="0.25">
      <c r="K10896" t="s">
        <v>1376</v>
      </c>
      <c r="L10896">
        <v>48.9</v>
      </c>
    </row>
    <row r="10897" spans="11:12" x14ac:dyDescent="0.25">
      <c r="K10897" t="s">
        <v>1377</v>
      </c>
      <c r="L10897">
        <v>46</v>
      </c>
    </row>
    <row r="10898" spans="11:12" x14ac:dyDescent="0.25">
      <c r="K10898" t="s">
        <v>1378</v>
      </c>
      <c r="L10898">
        <v>45</v>
      </c>
    </row>
    <row r="10899" spans="11:12" x14ac:dyDescent="0.25">
      <c r="K10899" t="s">
        <v>1379</v>
      </c>
      <c r="L10899">
        <v>43</v>
      </c>
    </row>
    <row r="10900" spans="11:12" x14ac:dyDescent="0.25">
      <c r="K10900" t="s">
        <v>1380</v>
      </c>
      <c r="L10900">
        <v>41</v>
      </c>
    </row>
    <row r="10901" spans="11:12" x14ac:dyDescent="0.25">
      <c r="K10901" t="s">
        <v>1381</v>
      </c>
      <c r="L10901">
        <v>37</v>
      </c>
    </row>
    <row r="10902" spans="11:12" x14ac:dyDescent="0.25">
      <c r="K10902" t="s">
        <v>1382</v>
      </c>
      <c r="L10902">
        <v>33.1</v>
      </c>
    </row>
    <row r="10903" spans="11:12" x14ac:dyDescent="0.25">
      <c r="K10903" t="s">
        <v>1383</v>
      </c>
      <c r="L10903">
        <v>32</v>
      </c>
    </row>
    <row r="10904" spans="11:12" x14ac:dyDescent="0.25">
      <c r="K10904" t="s">
        <v>1384</v>
      </c>
      <c r="L10904">
        <v>34</v>
      </c>
    </row>
    <row r="10905" spans="11:12" x14ac:dyDescent="0.25">
      <c r="K10905" t="s">
        <v>1385</v>
      </c>
      <c r="L10905">
        <v>33.799999999999997</v>
      </c>
    </row>
    <row r="10906" spans="11:12" x14ac:dyDescent="0.25">
      <c r="K10906" t="s">
        <v>1386</v>
      </c>
      <c r="L10906">
        <v>34</v>
      </c>
    </row>
    <row r="10907" spans="11:12" x14ac:dyDescent="0.25">
      <c r="K10907" t="s">
        <v>1387</v>
      </c>
      <c r="L10907">
        <v>34</v>
      </c>
    </row>
    <row r="10908" spans="11:12" x14ac:dyDescent="0.25">
      <c r="K10908" t="s">
        <v>1388</v>
      </c>
      <c r="L10908">
        <v>34</v>
      </c>
    </row>
    <row r="10909" spans="11:12" x14ac:dyDescent="0.25">
      <c r="K10909" t="s">
        <v>1389</v>
      </c>
      <c r="L10909">
        <v>34</v>
      </c>
    </row>
    <row r="10910" spans="11:12" x14ac:dyDescent="0.25">
      <c r="K10910" t="s">
        <v>1390</v>
      </c>
      <c r="L10910">
        <v>34</v>
      </c>
    </row>
    <row r="10911" spans="11:12" x14ac:dyDescent="0.25">
      <c r="K10911" t="s">
        <v>1391</v>
      </c>
      <c r="L10911">
        <v>34</v>
      </c>
    </row>
    <row r="10912" spans="11:12" x14ac:dyDescent="0.25">
      <c r="K10912" t="s">
        <v>1392</v>
      </c>
      <c r="L10912">
        <v>33.799999999999997</v>
      </c>
    </row>
    <row r="10913" spans="11:12" x14ac:dyDescent="0.25">
      <c r="K10913" t="s">
        <v>1393</v>
      </c>
      <c r="L10913">
        <v>33.1</v>
      </c>
    </row>
    <row r="10914" spans="11:12" x14ac:dyDescent="0.25">
      <c r="K10914" t="s">
        <v>1394</v>
      </c>
      <c r="L10914">
        <v>33.1</v>
      </c>
    </row>
    <row r="10915" spans="11:12" x14ac:dyDescent="0.25">
      <c r="K10915" t="s">
        <v>1395</v>
      </c>
      <c r="L10915">
        <v>33.1</v>
      </c>
    </row>
    <row r="10916" spans="11:12" x14ac:dyDescent="0.25">
      <c r="K10916" t="s">
        <v>1396</v>
      </c>
      <c r="L10916">
        <v>33.799999999999997</v>
      </c>
    </row>
    <row r="10917" spans="11:12" x14ac:dyDescent="0.25">
      <c r="K10917" t="s">
        <v>1397</v>
      </c>
      <c r="L10917">
        <v>35.1</v>
      </c>
    </row>
    <row r="10918" spans="11:12" x14ac:dyDescent="0.25">
      <c r="K10918" t="s">
        <v>1398</v>
      </c>
      <c r="L10918">
        <v>36</v>
      </c>
    </row>
    <row r="10919" spans="11:12" x14ac:dyDescent="0.25">
      <c r="K10919" t="s">
        <v>1399</v>
      </c>
      <c r="L10919">
        <v>37</v>
      </c>
    </row>
    <row r="10920" spans="11:12" x14ac:dyDescent="0.25">
      <c r="K10920" t="s">
        <v>1400</v>
      </c>
      <c r="L10920">
        <v>37.4</v>
      </c>
    </row>
    <row r="10921" spans="11:12" x14ac:dyDescent="0.25">
      <c r="K10921" t="s">
        <v>1401</v>
      </c>
      <c r="L10921">
        <v>37</v>
      </c>
    </row>
    <row r="10922" spans="11:12" x14ac:dyDescent="0.25">
      <c r="K10922" t="s">
        <v>1402</v>
      </c>
      <c r="L10922">
        <v>37.4</v>
      </c>
    </row>
    <row r="10923" spans="11:12" x14ac:dyDescent="0.25">
      <c r="K10923" t="s">
        <v>1403</v>
      </c>
      <c r="L10923">
        <v>37.4</v>
      </c>
    </row>
    <row r="10924" spans="11:12" x14ac:dyDescent="0.25">
      <c r="K10924" t="s">
        <v>1404</v>
      </c>
      <c r="L10924">
        <v>37</v>
      </c>
    </row>
    <row r="10925" spans="11:12" x14ac:dyDescent="0.25">
      <c r="K10925" t="s">
        <v>1405</v>
      </c>
      <c r="L10925">
        <v>37.9</v>
      </c>
    </row>
    <row r="10926" spans="11:12" x14ac:dyDescent="0.25">
      <c r="K10926" t="s">
        <v>1406</v>
      </c>
      <c r="L10926">
        <v>37.4</v>
      </c>
    </row>
    <row r="10927" spans="11:12" x14ac:dyDescent="0.25">
      <c r="K10927" t="s">
        <v>1407</v>
      </c>
      <c r="L10927">
        <v>37.9</v>
      </c>
    </row>
    <row r="10928" spans="11:12" x14ac:dyDescent="0.25">
      <c r="K10928" t="s">
        <v>1408</v>
      </c>
      <c r="L10928">
        <v>37.9</v>
      </c>
    </row>
    <row r="10929" spans="11:12" x14ac:dyDescent="0.25">
      <c r="K10929" t="s">
        <v>1409</v>
      </c>
      <c r="L10929">
        <v>39</v>
      </c>
    </row>
    <row r="10930" spans="11:12" x14ac:dyDescent="0.25">
      <c r="K10930" t="s">
        <v>1410</v>
      </c>
      <c r="L10930">
        <v>39.200000000000003</v>
      </c>
    </row>
    <row r="10931" spans="11:12" x14ac:dyDescent="0.25">
      <c r="K10931" t="s">
        <v>1411</v>
      </c>
      <c r="L10931">
        <v>39.9</v>
      </c>
    </row>
    <row r="10932" spans="11:12" x14ac:dyDescent="0.25">
      <c r="K10932" t="s">
        <v>1412</v>
      </c>
      <c r="L10932">
        <v>41</v>
      </c>
    </row>
    <row r="10933" spans="11:12" x14ac:dyDescent="0.25">
      <c r="K10933" t="s">
        <v>1413</v>
      </c>
      <c r="L10933">
        <v>41</v>
      </c>
    </row>
    <row r="10934" spans="11:12" x14ac:dyDescent="0.25">
      <c r="K10934" t="s">
        <v>1414</v>
      </c>
      <c r="L10934">
        <v>41</v>
      </c>
    </row>
    <row r="10935" spans="11:12" x14ac:dyDescent="0.25">
      <c r="K10935" t="s">
        <v>1415</v>
      </c>
      <c r="L10935">
        <v>42.8</v>
      </c>
    </row>
    <row r="10936" spans="11:12" x14ac:dyDescent="0.25">
      <c r="K10936" t="s">
        <v>1416</v>
      </c>
      <c r="L10936">
        <v>44.1</v>
      </c>
    </row>
    <row r="10937" spans="11:12" x14ac:dyDescent="0.25">
      <c r="K10937" t="s">
        <v>1417</v>
      </c>
      <c r="L10937">
        <v>46</v>
      </c>
    </row>
    <row r="10938" spans="11:12" x14ac:dyDescent="0.25">
      <c r="K10938" t="s">
        <v>1418</v>
      </c>
      <c r="L10938">
        <v>46.9</v>
      </c>
    </row>
    <row r="10939" spans="11:12" x14ac:dyDescent="0.25">
      <c r="K10939" t="s">
        <v>1419</v>
      </c>
      <c r="L10939">
        <v>48.9</v>
      </c>
    </row>
    <row r="10940" spans="11:12" x14ac:dyDescent="0.25">
      <c r="K10940" t="s">
        <v>1420</v>
      </c>
      <c r="L10940">
        <v>50</v>
      </c>
    </row>
    <row r="10941" spans="11:12" x14ac:dyDescent="0.25">
      <c r="K10941" t="s">
        <v>1421</v>
      </c>
      <c r="L10941">
        <v>48.9</v>
      </c>
    </row>
    <row r="10942" spans="11:12" x14ac:dyDescent="0.25">
      <c r="K10942" t="s">
        <v>1422</v>
      </c>
      <c r="L10942">
        <v>50</v>
      </c>
    </row>
    <row r="10943" spans="11:12" x14ac:dyDescent="0.25">
      <c r="K10943" t="s">
        <v>1423</v>
      </c>
      <c r="L10943">
        <v>51.1</v>
      </c>
    </row>
    <row r="10944" spans="11:12" x14ac:dyDescent="0.25">
      <c r="K10944" t="s">
        <v>1424</v>
      </c>
      <c r="L10944">
        <v>53.1</v>
      </c>
    </row>
    <row r="10945" spans="11:12" x14ac:dyDescent="0.25">
      <c r="K10945" t="s">
        <v>1425</v>
      </c>
      <c r="L10945">
        <v>51.1</v>
      </c>
    </row>
    <row r="10946" spans="11:12" x14ac:dyDescent="0.25">
      <c r="K10946" t="s">
        <v>1426</v>
      </c>
      <c r="L10946">
        <v>53.1</v>
      </c>
    </row>
    <row r="10947" spans="11:12" x14ac:dyDescent="0.25">
      <c r="K10947" t="s">
        <v>1427</v>
      </c>
      <c r="L10947">
        <v>54</v>
      </c>
    </row>
    <row r="10948" spans="11:12" x14ac:dyDescent="0.25">
      <c r="K10948" t="s">
        <v>1428</v>
      </c>
      <c r="L10948">
        <v>53.1</v>
      </c>
    </row>
    <row r="10949" spans="11:12" x14ac:dyDescent="0.25">
      <c r="K10949" t="s">
        <v>1429</v>
      </c>
      <c r="L10949">
        <v>55</v>
      </c>
    </row>
    <row r="10950" spans="11:12" x14ac:dyDescent="0.25">
      <c r="K10950" t="s">
        <v>1430</v>
      </c>
      <c r="L10950">
        <v>57</v>
      </c>
    </row>
    <row r="10951" spans="11:12" x14ac:dyDescent="0.25">
      <c r="K10951" t="s">
        <v>1431</v>
      </c>
      <c r="L10951">
        <v>60.1</v>
      </c>
    </row>
    <row r="10952" spans="11:12" x14ac:dyDescent="0.25">
      <c r="K10952" t="s">
        <v>1432</v>
      </c>
      <c r="L10952">
        <v>62.1</v>
      </c>
    </row>
    <row r="10953" spans="11:12" x14ac:dyDescent="0.25">
      <c r="K10953" t="s">
        <v>1433</v>
      </c>
      <c r="L10953">
        <v>64</v>
      </c>
    </row>
    <row r="10954" spans="11:12" x14ac:dyDescent="0.25">
      <c r="K10954" t="s">
        <v>1434</v>
      </c>
      <c r="L10954">
        <v>64.900000000000006</v>
      </c>
    </row>
    <row r="10955" spans="11:12" x14ac:dyDescent="0.25">
      <c r="K10955" t="s">
        <v>1435</v>
      </c>
      <c r="L10955">
        <v>64</v>
      </c>
    </row>
    <row r="10956" spans="11:12" x14ac:dyDescent="0.25">
      <c r="K10956" t="s">
        <v>1436</v>
      </c>
      <c r="L10956">
        <v>62.1</v>
      </c>
    </row>
    <row r="10957" spans="11:12" x14ac:dyDescent="0.25">
      <c r="K10957" t="s">
        <v>1437</v>
      </c>
      <c r="L10957">
        <v>59</v>
      </c>
    </row>
    <row r="10958" spans="11:12" x14ac:dyDescent="0.25">
      <c r="K10958" t="s">
        <v>1438</v>
      </c>
      <c r="L10958">
        <v>57</v>
      </c>
    </row>
    <row r="10959" spans="11:12" x14ac:dyDescent="0.25">
      <c r="K10959" t="s">
        <v>1439</v>
      </c>
      <c r="L10959">
        <v>53.1</v>
      </c>
    </row>
    <row r="10960" spans="11:12" x14ac:dyDescent="0.25">
      <c r="K10960" t="s">
        <v>1440</v>
      </c>
      <c r="L10960">
        <v>48.9</v>
      </c>
    </row>
    <row r="10961" spans="11:12" x14ac:dyDescent="0.25">
      <c r="K10961" t="s">
        <v>1441</v>
      </c>
      <c r="L10961">
        <v>39.9</v>
      </c>
    </row>
    <row r="10962" spans="11:12" x14ac:dyDescent="0.25">
      <c r="K10962" t="s">
        <v>1442</v>
      </c>
      <c r="L10962">
        <v>41</v>
      </c>
    </row>
    <row r="10963" spans="11:12" x14ac:dyDescent="0.25">
      <c r="K10963" t="s">
        <v>1443</v>
      </c>
      <c r="L10963">
        <v>44.1</v>
      </c>
    </row>
    <row r="10964" spans="11:12" x14ac:dyDescent="0.25">
      <c r="K10964" t="s">
        <v>1444</v>
      </c>
      <c r="L10964">
        <v>46</v>
      </c>
    </row>
    <row r="10965" spans="11:12" x14ac:dyDescent="0.25">
      <c r="K10965" t="s">
        <v>1445</v>
      </c>
      <c r="L10965">
        <v>48</v>
      </c>
    </row>
    <row r="10966" spans="11:12" x14ac:dyDescent="0.25">
      <c r="K10966" t="s">
        <v>1446</v>
      </c>
      <c r="L10966">
        <v>46.9</v>
      </c>
    </row>
    <row r="10967" spans="11:12" x14ac:dyDescent="0.25">
      <c r="K10967" t="s">
        <v>1447</v>
      </c>
      <c r="L10967">
        <v>46</v>
      </c>
    </row>
    <row r="10968" spans="11:12" x14ac:dyDescent="0.25">
      <c r="K10968" t="s">
        <v>1448</v>
      </c>
      <c r="L10968">
        <v>46</v>
      </c>
    </row>
    <row r="10969" spans="11:12" x14ac:dyDescent="0.25">
      <c r="K10969" t="s">
        <v>1449</v>
      </c>
      <c r="L10969">
        <v>45</v>
      </c>
    </row>
    <row r="10970" spans="11:12" x14ac:dyDescent="0.25">
      <c r="K10970" t="s">
        <v>1450</v>
      </c>
      <c r="L10970">
        <v>45</v>
      </c>
    </row>
    <row r="10971" spans="11:12" x14ac:dyDescent="0.25">
      <c r="K10971" t="s">
        <v>1451</v>
      </c>
      <c r="L10971">
        <v>46</v>
      </c>
    </row>
    <row r="10972" spans="11:12" x14ac:dyDescent="0.25">
      <c r="K10972" t="s">
        <v>1452</v>
      </c>
      <c r="L10972">
        <v>46</v>
      </c>
    </row>
    <row r="10973" spans="11:12" x14ac:dyDescent="0.25">
      <c r="K10973" t="s">
        <v>1453</v>
      </c>
      <c r="L10973">
        <v>48.9</v>
      </c>
    </row>
    <row r="10974" spans="11:12" x14ac:dyDescent="0.25">
      <c r="K10974" t="s">
        <v>1454</v>
      </c>
      <c r="L10974">
        <v>52</v>
      </c>
    </row>
    <row r="10975" spans="11:12" x14ac:dyDescent="0.25">
      <c r="K10975" t="s">
        <v>1455</v>
      </c>
      <c r="L10975">
        <v>57.9</v>
      </c>
    </row>
    <row r="10976" spans="11:12" x14ac:dyDescent="0.25">
      <c r="K10976" t="s">
        <v>1456</v>
      </c>
      <c r="L10976">
        <v>62.1</v>
      </c>
    </row>
    <row r="10977" spans="11:12" x14ac:dyDescent="0.25">
      <c r="K10977" t="s">
        <v>1457</v>
      </c>
      <c r="L10977">
        <v>63</v>
      </c>
    </row>
    <row r="10978" spans="11:12" x14ac:dyDescent="0.25">
      <c r="K10978" t="s">
        <v>1458</v>
      </c>
      <c r="L10978">
        <v>62.1</v>
      </c>
    </row>
    <row r="10979" spans="11:12" x14ac:dyDescent="0.25">
      <c r="K10979" t="s">
        <v>1459</v>
      </c>
      <c r="L10979">
        <v>62.1</v>
      </c>
    </row>
    <row r="10980" spans="11:12" x14ac:dyDescent="0.25">
      <c r="K10980" t="s">
        <v>1460</v>
      </c>
      <c r="L10980">
        <v>60.1</v>
      </c>
    </row>
    <row r="10981" spans="11:12" x14ac:dyDescent="0.25">
      <c r="K10981" t="s">
        <v>1461</v>
      </c>
      <c r="L10981">
        <v>57.9</v>
      </c>
    </row>
    <row r="10982" spans="11:12" x14ac:dyDescent="0.25">
      <c r="K10982" t="s">
        <v>1462</v>
      </c>
      <c r="L10982">
        <v>57.9</v>
      </c>
    </row>
    <row r="10983" spans="11:12" x14ac:dyDescent="0.25">
      <c r="K10983" t="s">
        <v>1463</v>
      </c>
      <c r="L10983">
        <v>55</v>
      </c>
    </row>
    <row r="10984" spans="11:12" x14ac:dyDescent="0.25">
      <c r="K10984" t="s">
        <v>1464</v>
      </c>
      <c r="L10984">
        <v>48</v>
      </c>
    </row>
    <row r="10985" spans="11:12" x14ac:dyDescent="0.25">
      <c r="K10985" t="s">
        <v>1465</v>
      </c>
      <c r="L10985">
        <v>44.1</v>
      </c>
    </row>
    <row r="10986" spans="11:12" x14ac:dyDescent="0.25">
      <c r="K10986" t="s">
        <v>1466</v>
      </c>
      <c r="L10986">
        <v>43</v>
      </c>
    </row>
    <row r="10987" spans="11:12" x14ac:dyDescent="0.25">
      <c r="K10987" t="s">
        <v>1467</v>
      </c>
      <c r="L10987">
        <v>46.9</v>
      </c>
    </row>
    <row r="10988" spans="11:12" x14ac:dyDescent="0.25">
      <c r="K10988" t="s">
        <v>1468</v>
      </c>
      <c r="L10988">
        <v>46.9</v>
      </c>
    </row>
    <row r="10989" spans="11:12" x14ac:dyDescent="0.25">
      <c r="K10989" t="s">
        <v>1469</v>
      </c>
      <c r="L10989">
        <v>48.2</v>
      </c>
    </row>
    <row r="10990" spans="11:12" x14ac:dyDescent="0.25">
      <c r="K10990" t="s">
        <v>1470</v>
      </c>
      <c r="L10990">
        <v>48.9</v>
      </c>
    </row>
    <row r="10991" spans="11:12" x14ac:dyDescent="0.25">
      <c r="K10991" t="s">
        <v>1471</v>
      </c>
      <c r="L10991">
        <v>48.9</v>
      </c>
    </row>
    <row r="10992" spans="11:12" x14ac:dyDescent="0.25">
      <c r="K10992" t="s">
        <v>1472</v>
      </c>
      <c r="L10992">
        <v>48.9</v>
      </c>
    </row>
    <row r="10993" spans="11:12" x14ac:dyDescent="0.25">
      <c r="K10993" t="s">
        <v>1473</v>
      </c>
      <c r="L10993">
        <v>50</v>
      </c>
    </row>
    <row r="10994" spans="11:12" x14ac:dyDescent="0.25">
      <c r="K10994" t="s">
        <v>1474</v>
      </c>
      <c r="L10994">
        <v>50</v>
      </c>
    </row>
    <row r="10995" spans="11:12" x14ac:dyDescent="0.25">
      <c r="K10995" t="s">
        <v>1475</v>
      </c>
      <c r="L10995">
        <v>50</v>
      </c>
    </row>
    <row r="10996" spans="11:12" x14ac:dyDescent="0.25">
      <c r="K10996" t="s">
        <v>1476</v>
      </c>
      <c r="L10996">
        <v>50</v>
      </c>
    </row>
    <row r="10997" spans="11:12" x14ac:dyDescent="0.25">
      <c r="K10997" t="s">
        <v>1477</v>
      </c>
      <c r="L10997">
        <v>50</v>
      </c>
    </row>
    <row r="10998" spans="11:12" x14ac:dyDescent="0.25">
      <c r="K10998" t="s">
        <v>1478</v>
      </c>
      <c r="L10998">
        <v>50</v>
      </c>
    </row>
    <row r="10999" spans="11:12" x14ac:dyDescent="0.25">
      <c r="K10999" t="s">
        <v>1479</v>
      </c>
      <c r="L10999">
        <v>48.9</v>
      </c>
    </row>
    <row r="11000" spans="11:12" x14ac:dyDescent="0.25">
      <c r="K11000" t="s">
        <v>1480</v>
      </c>
      <c r="L11000">
        <v>48.2</v>
      </c>
    </row>
    <row r="11001" spans="11:12" x14ac:dyDescent="0.25">
      <c r="K11001" t="s">
        <v>1481</v>
      </c>
      <c r="L11001">
        <v>51.1</v>
      </c>
    </row>
    <row r="11002" spans="11:12" x14ac:dyDescent="0.25">
      <c r="K11002" t="s">
        <v>1482</v>
      </c>
      <c r="L11002">
        <v>50</v>
      </c>
    </row>
    <row r="11003" spans="11:12" x14ac:dyDescent="0.25">
      <c r="K11003" t="s">
        <v>1483</v>
      </c>
      <c r="L11003">
        <v>51.1</v>
      </c>
    </row>
    <row r="11004" spans="11:12" x14ac:dyDescent="0.25">
      <c r="K11004" t="s">
        <v>1484</v>
      </c>
      <c r="L11004">
        <v>51.8</v>
      </c>
    </row>
    <row r="11005" spans="11:12" x14ac:dyDescent="0.25">
      <c r="K11005" t="s">
        <v>1485</v>
      </c>
      <c r="L11005">
        <v>51.1</v>
      </c>
    </row>
    <row r="11006" spans="11:12" x14ac:dyDescent="0.25">
      <c r="K11006" t="s">
        <v>1486</v>
      </c>
      <c r="L11006">
        <v>51.8</v>
      </c>
    </row>
    <row r="11007" spans="11:12" x14ac:dyDescent="0.25">
      <c r="K11007" t="s">
        <v>1487</v>
      </c>
      <c r="L11007">
        <v>51.8</v>
      </c>
    </row>
    <row r="11008" spans="11:12" x14ac:dyDescent="0.25">
      <c r="K11008" t="s">
        <v>1488</v>
      </c>
      <c r="L11008">
        <v>52</v>
      </c>
    </row>
    <row r="11009" spans="11:12" x14ac:dyDescent="0.25">
      <c r="K11009" t="s">
        <v>1489</v>
      </c>
      <c r="L11009">
        <v>51.8</v>
      </c>
    </row>
    <row r="11010" spans="11:12" x14ac:dyDescent="0.25">
      <c r="K11010" t="s">
        <v>1490</v>
      </c>
      <c r="L11010">
        <v>54</v>
      </c>
    </row>
    <row r="11011" spans="11:12" x14ac:dyDescent="0.25">
      <c r="K11011" t="s">
        <v>1491</v>
      </c>
      <c r="L11011">
        <v>53.6</v>
      </c>
    </row>
    <row r="11012" spans="11:12" x14ac:dyDescent="0.25">
      <c r="K11012" t="s">
        <v>1492</v>
      </c>
      <c r="L11012">
        <v>54</v>
      </c>
    </row>
    <row r="11013" spans="11:12" x14ac:dyDescent="0.25">
      <c r="K11013" t="s">
        <v>1493</v>
      </c>
      <c r="L11013">
        <v>53.6</v>
      </c>
    </row>
    <row r="11014" spans="11:12" x14ac:dyDescent="0.25">
      <c r="K11014" t="s">
        <v>1494</v>
      </c>
      <c r="L11014">
        <v>53.6</v>
      </c>
    </row>
    <row r="11015" spans="11:12" x14ac:dyDescent="0.25">
      <c r="K11015" t="s">
        <v>1495</v>
      </c>
      <c r="L11015">
        <v>55</v>
      </c>
    </row>
    <row r="11016" spans="11:12" x14ac:dyDescent="0.25">
      <c r="K11016" t="s">
        <v>1496</v>
      </c>
      <c r="L11016">
        <v>57</v>
      </c>
    </row>
    <row r="11017" spans="11:12" x14ac:dyDescent="0.25">
      <c r="K11017" t="s">
        <v>1497</v>
      </c>
      <c r="L11017">
        <v>55</v>
      </c>
    </row>
    <row r="11018" spans="11:12" x14ac:dyDescent="0.25">
      <c r="K11018" t="s">
        <v>1498</v>
      </c>
      <c r="L11018">
        <v>54</v>
      </c>
    </row>
    <row r="11019" spans="11:12" x14ac:dyDescent="0.25">
      <c r="K11019" t="s">
        <v>1499</v>
      </c>
      <c r="L11019">
        <v>50</v>
      </c>
    </row>
    <row r="11020" spans="11:12" x14ac:dyDescent="0.25">
      <c r="K11020" t="s">
        <v>1500</v>
      </c>
      <c r="L11020">
        <v>48</v>
      </c>
    </row>
    <row r="11021" spans="11:12" x14ac:dyDescent="0.25">
      <c r="K11021" t="s">
        <v>1501</v>
      </c>
      <c r="L11021">
        <v>46</v>
      </c>
    </row>
    <row r="11022" spans="11:12" x14ac:dyDescent="0.25">
      <c r="K11022" t="s">
        <v>1502</v>
      </c>
      <c r="L11022">
        <v>46</v>
      </c>
    </row>
    <row r="11023" spans="11:12" x14ac:dyDescent="0.25">
      <c r="K11023" t="s">
        <v>1503</v>
      </c>
      <c r="L11023">
        <v>46.9</v>
      </c>
    </row>
    <row r="11024" spans="11:12" x14ac:dyDescent="0.25">
      <c r="K11024" t="s">
        <v>1504</v>
      </c>
      <c r="L11024">
        <v>46</v>
      </c>
    </row>
    <row r="11025" spans="11:12" x14ac:dyDescent="0.25">
      <c r="K11025" t="s">
        <v>1505</v>
      </c>
      <c r="L11025">
        <v>48</v>
      </c>
    </row>
    <row r="11026" spans="11:12" x14ac:dyDescent="0.25">
      <c r="K11026" t="s">
        <v>1506</v>
      </c>
      <c r="L11026">
        <v>48</v>
      </c>
    </row>
    <row r="11027" spans="11:12" x14ac:dyDescent="0.25">
      <c r="K11027" t="s">
        <v>1507</v>
      </c>
      <c r="L11027">
        <v>46.9</v>
      </c>
    </row>
    <row r="11028" spans="11:12" x14ac:dyDescent="0.25">
      <c r="K11028" t="s">
        <v>1508</v>
      </c>
      <c r="L11028">
        <v>45</v>
      </c>
    </row>
    <row r="11029" spans="11:12" x14ac:dyDescent="0.25">
      <c r="K11029" t="s">
        <v>1509</v>
      </c>
      <c r="L11029">
        <v>44.1</v>
      </c>
    </row>
    <row r="11030" spans="11:12" x14ac:dyDescent="0.25">
      <c r="K11030" t="s">
        <v>1510</v>
      </c>
      <c r="L11030">
        <v>44.1</v>
      </c>
    </row>
    <row r="11031" spans="11:12" x14ac:dyDescent="0.25">
      <c r="K11031" t="s">
        <v>1511</v>
      </c>
      <c r="L11031">
        <v>46.9</v>
      </c>
    </row>
    <row r="11032" spans="11:12" x14ac:dyDescent="0.25">
      <c r="K11032" t="s">
        <v>1512</v>
      </c>
      <c r="L11032">
        <v>46</v>
      </c>
    </row>
    <row r="11033" spans="11:12" x14ac:dyDescent="0.25">
      <c r="K11033" t="s">
        <v>1513</v>
      </c>
      <c r="L11033">
        <v>50</v>
      </c>
    </row>
    <row r="11034" spans="11:12" x14ac:dyDescent="0.25">
      <c r="K11034" t="s">
        <v>1514</v>
      </c>
      <c r="L11034">
        <v>53.1</v>
      </c>
    </row>
    <row r="11035" spans="11:12" x14ac:dyDescent="0.25">
      <c r="K11035" t="s">
        <v>1515</v>
      </c>
      <c r="L11035">
        <v>55.9</v>
      </c>
    </row>
    <row r="11036" spans="11:12" x14ac:dyDescent="0.25">
      <c r="K11036" t="s">
        <v>1516</v>
      </c>
      <c r="L11036">
        <v>63</v>
      </c>
    </row>
    <row r="11037" spans="11:12" x14ac:dyDescent="0.25">
      <c r="K11037" t="s">
        <v>1517</v>
      </c>
      <c r="L11037">
        <v>63</v>
      </c>
    </row>
    <row r="11038" spans="11:12" x14ac:dyDescent="0.25">
      <c r="K11038" t="s">
        <v>1518</v>
      </c>
      <c r="L11038">
        <v>63</v>
      </c>
    </row>
    <row r="11039" spans="11:12" x14ac:dyDescent="0.25">
      <c r="K11039" t="s">
        <v>1519</v>
      </c>
      <c r="L11039">
        <v>62.1</v>
      </c>
    </row>
    <row r="11040" spans="11:12" x14ac:dyDescent="0.25">
      <c r="K11040" t="s">
        <v>1520</v>
      </c>
      <c r="L11040">
        <v>59</v>
      </c>
    </row>
    <row r="11041" spans="11:12" x14ac:dyDescent="0.25">
      <c r="K11041" t="s">
        <v>1521</v>
      </c>
      <c r="L11041">
        <v>57</v>
      </c>
    </row>
    <row r="11042" spans="11:12" x14ac:dyDescent="0.25">
      <c r="K11042" t="s">
        <v>1522</v>
      </c>
      <c r="L11042">
        <v>55</v>
      </c>
    </row>
    <row r="11043" spans="11:12" x14ac:dyDescent="0.25">
      <c r="K11043" t="s">
        <v>1523</v>
      </c>
      <c r="L11043">
        <v>52</v>
      </c>
    </row>
    <row r="11044" spans="11:12" x14ac:dyDescent="0.25">
      <c r="K11044" t="s">
        <v>1524</v>
      </c>
      <c r="L11044">
        <v>46.9</v>
      </c>
    </row>
    <row r="11045" spans="11:12" x14ac:dyDescent="0.25">
      <c r="K11045" t="s">
        <v>1525</v>
      </c>
      <c r="L11045">
        <v>41</v>
      </c>
    </row>
    <row r="11046" spans="11:12" x14ac:dyDescent="0.25">
      <c r="K11046" t="s">
        <v>1526</v>
      </c>
      <c r="L11046">
        <v>42.1</v>
      </c>
    </row>
    <row r="11047" spans="11:12" x14ac:dyDescent="0.25">
      <c r="K11047" t="s">
        <v>1527</v>
      </c>
      <c r="L11047">
        <v>42.1</v>
      </c>
    </row>
    <row r="11048" spans="11:12" x14ac:dyDescent="0.25">
      <c r="K11048" t="s">
        <v>1528</v>
      </c>
      <c r="L11048">
        <v>42.1</v>
      </c>
    </row>
    <row r="11049" spans="11:12" x14ac:dyDescent="0.25">
      <c r="K11049" t="s">
        <v>1529</v>
      </c>
      <c r="L11049">
        <v>42.1</v>
      </c>
    </row>
    <row r="11050" spans="11:12" x14ac:dyDescent="0.25">
      <c r="K11050" t="s">
        <v>1530</v>
      </c>
      <c r="L11050">
        <v>45</v>
      </c>
    </row>
    <row r="11051" spans="11:12" x14ac:dyDescent="0.25">
      <c r="K11051" t="s">
        <v>1531</v>
      </c>
      <c r="L11051">
        <v>45</v>
      </c>
    </row>
    <row r="11052" spans="11:12" x14ac:dyDescent="0.25">
      <c r="K11052" t="s">
        <v>1532</v>
      </c>
      <c r="L11052">
        <v>48.9</v>
      </c>
    </row>
    <row r="11053" spans="11:12" x14ac:dyDescent="0.25">
      <c r="K11053" t="s">
        <v>1533</v>
      </c>
      <c r="L11053">
        <v>51.1</v>
      </c>
    </row>
    <row r="11054" spans="11:12" x14ac:dyDescent="0.25">
      <c r="K11054" t="s">
        <v>1534</v>
      </c>
      <c r="L11054">
        <v>51.1</v>
      </c>
    </row>
    <row r="11055" spans="11:12" x14ac:dyDescent="0.25">
      <c r="K11055" t="s">
        <v>1535</v>
      </c>
      <c r="L11055">
        <v>51.1</v>
      </c>
    </row>
    <row r="11056" spans="11:12" x14ac:dyDescent="0.25">
      <c r="K11056" t="s">
        <v>1536</v>
      </c>
      <c r="L11056">
        <v>53.1</v>
      </c>
    </row>
    <row r="11057" spans="11:12" x14ac:dyDescent="0.25">
      <c r="K11057" t="s">
        <v>1537</v>
      </c>
      <c r="L11057">
        <v>53.1</v>
      </c>
    </row>
    <row r="11058" spans="11:12" x14ac:dyDescent="0.25">
      <c r="K11058" t="s">
        <v>1538</v>
      </c>
      <c r="L11058">
        <v>53.1</v>
      </c>
    </row>
    <row r="11059" spans="11:12" x14ac:dyDescent="0.25">
      <c r="K11059" t="s">
        <v>1539</v>
      </c>
      <c r="L11059">
        <v>54</v>
      </c>
    </row>
    <row r="11060" spans="11:12" x14ac:dyDescent="0.25">
      <c r="K11060" t="s">
        <v>1540</v>
      </c>
      <c r="L11060">
        <v>55.9</v>
      </c>
    </row>
    <row r="11061" spans="11:12" x14ac:dyDescent="0.25">
      <c r="K11061" t="s">
        <v>1541</v>
      </c>
      <c r="L11061">
        <v>57</v>
      </c>
    </row>
    <row r="11062" spans="11:12" x14ac:dyDescent="0.25">
      <c r="K11062" t="s">
        <v>1542</v>
      </c>
      <c r="L11062">
        <v>57.9</v>
      </c>
    </row>
    <row r="11063" spans="11:12" x14ac:dyDescent="0.25">
      <c r="K11063" t="s">
        <v>1543</v>
      </c>
      <c r="L11063">
        <v>55.9</v>
      </c>
    </row>
    <row r="11064" spans="11:12" x14ac:dyDescent="0.25">
      <c r="K11064" t="s">
        <v>1544</v>
      </c>
      <c r="L11064">
        <v>53.1</v>
      </c>
    </row>
    <row r="11065" spans="11:12" x14ac:dyDescent="0.25">
      <c r="K11065" t="s">
        <v>1545</v>
      </c>
      <c r="L11065">
        <v>52</v>
      </c>
    </row>
    <row r="11066" spans="11:12" x14ac:dyDescent="0.25">
      <c r="K11066" t="s">
        <v>1546</v>
      </c>
      <c r="L11066">
        <v>48.9</v>
      </c>
    </row>
    <row r="11067" spans="11:12" x14ac:dyDescent="0.25">
      <c r="K11067" t="s">
        <v>1547</v>
      </c>
      <c r="L11067">
        <v>48.9</v>
      </c>
    </row>
    <row r="11068" spans="11:12" x14ac:dyDescent="0.25">
      <c r="K11068" t="s">
        <v>1548</v>
      </c>
      <c r="L11068">
        <v>45</v>
      </c>
    </row>
    <row r="11069" spans="11:12" x14ac:dyDescent="0.25">
      <c r="K11069" t="s">
        <v>1549</v>
      </c>
      <c r="L11069">
        <v>42.1</v>
      </c>
    </row>
    <row r="11070" spans="11:12" x14ac:dyDescent="0.25">
      <c r="K11070" t="s">
        <v>1550</v>
      </c>
      <c r="L11070">
        <v>42.1</v>
      </c>
    </row>
    <row r="11071" spans="11:12" x14ac:dyDescent="0.25">
      <c r="K11071" t="s">
        <v>1551</v>
      </c>
      <c r="L11071">
        <v>42.1</v>
      </c>
    </row>
    <row r="11072" spans="11:12" x14ac:dyDescent="0.25">
      <c r="K11072" t="s">
        <v>1552</v>
      </c>
      <c r="L11072">
        <v>42.1</v>
      </c>
    </row>
    <row r="11073" spans="11:12" x14ac:dyDescent="0.25">
      <c r="K11073" t="s">
        <v>1553</v>
      </c>
      <c r="L11073">
        <v>41</v>
      </c>
    </row>
    <row r="11074" spans="11:12" x14ac:dyDescent="0.25">
      <c r="K11074" t="s">
        <v>1554</v>
      </c>
      <c r="L11074">
        <v>41</v>
      </c>
    </row>
    <row r="11075" spans="11:12" x14ac:dyDescent="0.25">
      <c r="K11075" t="s">
        <v>1555</v>
      </c>
      <c r="L11075">
        <v>42.1</v>
      </c>
    </row>
    <row r="11076" spans="11:12" x14ac:dyDescent="0.25">
      <c r="K11076" t="s">
        <v>1556</v>
      </c>
      <c r="L11076">
        <v>43</v>
      </c>
    </row>
    <row r="11077" spans="11:12" x14ac:dyDescent="0.25">
      <c r="K11077" t="s">
        <v>1557</v>
      </c>
      <c r="L11077">
        <v>44.1</v>
      </c>
    </row>
    <row r="11078" spans="11:12" x14ac:dyDescent="0.25">
      <c r="K11078" t="s">
        <v>1558</v>
      </c>
      <c r="L11078">
        <v>42.1</v>
      </c>
    </row>
    <row r="11079" spans="11:12" x14ac:dyDescent="0.25">
      <c r="K11079" t="s">
        <v>1559</v>
      </c>
      <c r="L11079">
        <v>41</v>
      </c>
    </row>
    <row r="11080" spans="11:12" x14ac:dyDescent="0.25">
      <c r="K11080" t="s">
        <v>1560</v>
      </c>
      <c r="L11080">
        <v>42.1</v>
      </c>
    </row>
    <row r="11081" spans="11:12" x14ac:dyDescent="0.25">
      <c r="K11081" t="s">
        <v>1561</v>
      </c>
      <c r="L11081">
        <v>44.1</v>
      </c>
    </row>
    <row r="11082" spans="11:12" x14ac:dyDescent="0.25">
      <c r="K11082" t="s">
        <v>1562</v>
      </c>
      <c r="L11082">
        <v>46</v>
      </c>
    </row>
    <row r="11083" spans="11:12" x14ac:dyDescent="0.25">
      <c r="K11083" t="s">
        <v>1563</v>
      </c>
      <c r="L11083">
        <v>46</v>
      </c>
    </row>
    <row r="11084" spans="11:12" x14ac:dyDescent="0.25">
      <c r="K11084" t="s">
        <v>1564</v>
      </c>
      <c r="L11084">
        <v>48.9</v>
      </c>
    </row>
    <row r="11085" spans="11:12" x14ac:dyDescent="0.25">
      <c r="K11085" t="s">
        <v>1565</v>
      </c>
      <c r="L11085">
        <v>51.1</v>
      </c>
    </row>
    <row r="11086" spans="11:12" x14ac:dyDescent="0.25">
      <c r="K11086" t="s">
        <v>1566</v>
      </c>
      <c r="L11086">
        <v>51.1</v>
      </c>
    </row>
    <row r="11087" spans="11:12" x14ac:dyDescent="0.25">
      <c r="K11087" t="s">
        <v>1567</v>
      </c>
      <c r="L11087">
        <v>48.9</v>
      </c>
    </row>
    <row r="11088" spans="11:12" x14ac:dyDescent="0.25">
      <c r="K11088" t="s">
        <v>1568</v>
      </c>
      <c r="L11088">
        <v>46.9</v>
      </c>
    </row>
    <row r="11089" spans="11:12" x14ac:dyDescent="0.25">
      <c r="K11089" t="s">
        <v>1569</v>
      </c>
      <c r="L11089">
        <v>44.1</v>
      </c>
    </row>
    <row r="11090" spans="11:12" x14ac:dyDescent="0.25">
      <c r="K11090" t="s">
        <v>1570</v>
      </c>
      <c r="L11090">
        <v>42.1</v>
      </c>
    </row>
    <row r="11091" spans="11:12" x14ac:dyDescent="0.25">
      <c r="K11091" t="s">
        <v>1571</v>
      </c>
      <c r="L11091">
        <v>37</v>
      </c>
    </row>
    <row r="11092" spans="11:12" x14ac:dyDescent="0.25">
      <c r="K11092" t="s">
        <v>1572</v>
      </c>
      <c r="L11092">
        <v>32</v>
      </c>
    </row>
    <row r="11093" spans="11:12" x14ac:dyDescent="0.25">
      <c r="K11093" t="s">
        <v>1573</v>
      </c>
      <c r="L11093">
        <v>25</v>
      </c>
    </row>
    <row r="11094" spans="11:12" x14ac:dyDescent="0.25">
      <c r="K11094" t="s">
        <v>1574</v>
      </c>
      <c r="L11094">
        <v>23</v>
      </c>
    </row>
    <row r="11095" spans="11:12" x14ac:dyDescent="0.25">
      <c r="K11095" t="s">
        <v>1575</v>
      </c>
      <c r="L11095">
        <v>25</v>
      </c>
    </row>
    <row r="11096" spans="11:12" x14ac:dyDescent="0.25">
      <c r="K11096" t="s">
        <v>1576</v>
      </c>
      <c r="L11096">
        <v>24.1</v>
      </c>
    </row>
    <row r="11097" spans="11:12" x14ac:dyDescent="0.25">
      <c r="K11097" t="s">
        <v>1577</v>
      </c>
      <c r="L11097">
        <v>26.1</v>
      </c>
    </row>
    <row r="11098" spans="11:12" x14ac:dyDescent="0.25">
      <c r="K11098" t="s">
        <v>1578</v>
      </c>
      <c r="L11098">
        <v>26.1</v>
      </c>
    </row>
    <row r="11099" spans="11:12" x14ac:dyDescent="0.25">
      <c r="K11099" t="s">
        <v>1579</v>
      </c>
      <c r="L11099">
        <v>27</v>
      </c>
    </row>
    <row r="11100" spans="11:12" x14ac:dyDescent="0.25">
      <c r="K11100" t="s">
        <v>1580</v>
      </c>
      <c r="L11100">
        <v>28</v>
      </c>
    </row>
    <row r="11101" spans="11:12" x14ac:dyDescent="0.25">
      <c r="K11101" t="s">
        <v>1581</v>
      </c>
      <c r="L11101">
        <v>30</v>
      </c>
    </row>
    <row r="11102" spans="11:12" x14ac:dyDescent="0.25">
      <c r="K11102" t="s">
        <v>1582</v>
      </c>
      <c r="L11102">
        <v>30.9</v>
      </c>
    </row>
    <row r="11103" spans="11:12" x14ac:dyDescent="0.25">
      <c r="K11103" t="s">
        <v>1583</v>
      </c>
      <c r="L11103">
        <v>32</v>
      </c>
    </row>
    <row r="11104" spans="11:12" x14ac:dyDescent="0.25">
      <c r="K11104" t="s">
        <v>1584</v>
      </c>
      <c r="L11104">
        <v>32</v>
      </c>
    </row>
    <row r="11105" spans="11:12" x14ac:dyDescent="0.25">
      <c r="K11105" t="s">
        <v>1585</v>
      </c>
      <c r="L11105">
        <v>33.1</v>
      </c>
    </row>
    <row r="11106" spans="11:12" x14ac:dyDescent="0.25">
      <c r="K11106" t="s">
        <v>1586</v>
      </c>
      <c r="L11106">
        <v>37</v>
      </c>
    </row>
    <row r="11107" spans="11:12" x14ac:dyDescent="0.25">
      <c r="K11107" t="s">
        <v>1587</v>
      </c>
      <c r="L11107">
        <v>39</v>
      </c>
    </row>
    <row r="11108" spans="11:12" x14ac:dyDescent="0.25">
      <c r="K11108" t="s">
        <v>1588</v>
      </c>
      <c r="L11108">
        <v>42.1</v>
      </c>
    </row>
    <row r="11109" spans="11:12" x14ac:dyDescent="0.25">
      <c r="K11109" t="s">
        <v>1589</v>
      </c>
      <c r="L11109">
        <v>41</v>
      </c>
    </row>
    <row r="11110" spans="11:12" x14ac:dyDescent="0.25">
      <c r="K11110" t="s">
        <v>1590</v>
      </c>
      <c r="L11110">
        <v>39.9</v>
      </c>
    </row>
    <row r="11111" spans="11:12" x14ac:dyDescent="0.25">
      <c r="K11111" t="s">
        <v>1591</v>
      </c>
      <c r="L11111">
        <v>37.9</v>
      </c>
    </row>
    <row r="11112" spans="11:12" x14ac:dyDescent="0.25">
      <c r="K11112" t="s">
        <v>1592</v>
      </c>
      <c r="L11112">
        <v>37</v>
      </c>
    </row>
    <row r="11113" spans="11:12" x14ac:dyDescent="0.25">
      <c r="K11113" t="s">
        <v>1593</v>
      </c>
      <c r="L11113">
        <v>34</v>
      </c>
    </row>
    <row r="11114" spans="11:12" x14ac:dyDescent="0.25">
      <c r="K11114" t="s">
        <v>1594</v>
      </c>
      <c r="L11114">
        <v>30.9</v>
      </c>
    </row>
    <row r="11115" spans="11:12" x14ac:dyDescent="0.25">
      <c r="K11115" t="s">
        <v>1595</v>
      </c>
      <c r="L11115">
        <v>28</v>
      </c>
    </row>
    <row r="11116" spans="11:12" x14ac:dyDescent="0.25">
      <c r="K11116" t="s">
        <v>1596</v>
      </c>
      <c r="L11116">
        <v>25</v>
      </c>
    </row>
    <row r="11117" spans="11:12" x14ac:dyDescent="0.25">
      <c r="K11117" t="s">
        <v>1597</v>
      </c>
      <c r="L11117">
        <v>23</v>
      </c>
    </row>
    <row r="11118" spans="11:12" x14ac:dyDescent="0.25">
      <c r="K11118" t="s">
        <v>1598</v>
      </c>
      <c r="L11118">
        <v>21</v>
      </c>
    </row>
    <row r="11119" spans="11:12" x14ac:dyDescent="0.25">
      <c r="K11119" t="s">
        <v>1599</v>
      </c>
      <c r="L11119">
        <v>21.9</v>
      </c>
    </row>
    <row r="11120" spans="11:12" x14ac:dyDescent="0.25">
      <c r="K11120" t="s">
        <v>1600</v>
      </c>
      <c r="L11120">
        <v>21.9</v>
      </c>
    </row>
    <row r="11121" spans="11:12" x14ac:dyDescent="0.25">
      <c r="K11121" t="s">
        <v>1601</v>
      </c>
      <c r="L11121">
        <v>23</v>
      </c>
    </row>
    <row r="11122" spans="11:12" x14ac:dyDescent="0.25">
      <c r="K11122" t="s">
        <v>1602</v>
      </c>
      <c r="L11122">
        <v>23</v>
      </c>
    </row>
    <row r="11123" spans="11:12" x14ac:dyDescent="0.25">
      <c r="K11123" t="s">
        <v>1603</v>
      </c>
      <c r="L11123">
        <v>24.1</v>
      </c>
    </row>
    <row r="11124" spans="11:12" x14ac:dyDescent="0.25">
      <c r="K11124" t="s">
        <v>1604</v>
      </c>
      <c r="L11124">
        <v>24.1</v>
      </c>
    </row>
    <row r="11125" spans="11:12" x14ac:dyDescent="0.25">
      <c r="K11125" t="s">
        <v>1605</v>
      </c>
      <c r="L11125">
        <v>25</v>
      </c>
    </row>
    <row r="11126" spans="11:12" x14ac:dyDescent="0.25">
      <c r="K11126" t="s">
        <v>1606</v>
      </c>
      <c r="L11126">
        <v>25</v>
      </c>
    </row>
    <row r="11127" spans="11:12" x14ac:dyDescent="0.25">
      <c r="K11127" t="s">
        <v>1607</v>
      </c>
      <c r="L11127">
        <v>26.1</v>
      </c>
    </row>
    <row r="11128" spans="11:12" x14ac:dyDescent="0.25">
      <c r="K11128" t="s">
        <v>1608</v>
      </c>
      <c r="L11128">
        <v>28</v>
      </c>
    </row>
    <row r="11129" spans="11:12" x14ac:dyDescent="0.25">
      <c r="K11129" t="s">
        <v>1609</v>
      </c>
      <c r="L11129">
        <v>30</v>
      </c>
    </row>
    <row r="11130" spans="11:12" x14ac:dyDescent="0.25">
      <c r="K11130" t="s">
        <v>1610</v>
      </c>
      <c r="L11130">
        <v>32</v>
      </c>
    </row>
    <row r="11131" spans="11:12" x14ac:dyDescent="0.25">
      <c r="K11131" t="s">
        <v>1611</v>
      </c>
      <c r="L11131">
        <v>34</v>
      </c>
    </row>
    <row r="11132" spans="11:12" x14ac:dyDescent="0.25">
      <c r="K11132" t="s">
        <v>1612</v>
      </c>
      <c r="L11132">
        <v>41</v>
      </c>
    </row>
    <row r="11133" spans="11:12" x14ac:dyDescent="0.25">
      <c r="K11133" t="s">
        <v>1613</v>
      </c>
      <c r="L11133">
        <v>46</v>
      </c>
    </row>
    <row r="11134" spans="11:12" x14ac:dyDescent="0.25">
      <c r="K11134" t="s">
        <v>1614</v>
      </c>
      <c r="L11134">
        <v>46.9</v>
      </c>
    </row>
    <row r="11135" spans="11:12" x14ac:dyDescent="0.25">
      <c r="K11135" t="s">
        <v>1615</v>
      </c>
      <c r="L11135">
        <v>46.9</v>
      </c>
    </row>
    <row r="11136" spans="11:12" x14ac:dyDescent="0.25">
      <c r="K11136" t="s">
        <v>1616</v>
      </c>
      <c r="L11136">
        <v>46.9</v>
      </c>
    </row>
    <row r="11137" spans="11:12" x14ac:dyDescent="0.25">
      <c r="K11137" t="s">
        <v>1617</v>
      </c>
      <c r="L11137">
        <v>48</v>
      </c>
    </row>
    <row r="11138" spans="11:12" x14ac:dyDescent="0.25">
      <c r="K11138" t="s">
        <v>1618</v>
      </c>
      <c r="L11138">
        <v>46</v>
      </c>
    </row>
    <row r="11139" spans="11:12" x14ac:dyDescent="0.25">
      <c r="K11139" t="s">
        <v>1619</v>
      </c>
      <c r="L11139">
        <v>45</v>
      </c>
    </row>
    <row r="11140" spans="11:12" x14ac:dyDescent="0.25">
      <c r="K11140" t="s">
        <v>1620</v>
      </c>
      <c r="L11140">
        <v>44.1</v>
      </c>
    </row>
    <row r="11141" spans="11:12" x14ac:dyDescent="0.25">
      <c r="K11141" t="s">
        <v>1621</v>
      </c>
      <c r="L11141">
        <v>42.1</v>
      </c>
    </row>
    <row r="11142" spans="11:12" x14ac:dyDescent="0.25">
      <c r="K11142" t="s">
        <v>1622</v>
      </c>
      <c r="L11142">
        <v>43</v>
      </c>
    </row>
    <row r="11143" spans="11:12" x14ac:dyDescent="0.25">
      <c r="K11143" t="s">
        <v>1623</v>
      </c>
      <c r="L11143">
        <v>43</v>
      </c>
    </row>
    <row r="11144" spans="11:12" x14ac:dyDescent="0.25">
      <c r="K11144" t="s">
        <v>1624</v>
      </c>
      <c r="L11144">
        <v>43</v>
      </c>
    </row>
    <row r="11145" spans="11:12" x14ac:dyDescent="0.25">
      <c r="K11145" t="s">
        <v>1625</v>
      </c>
      <c r="L11145">
        <v>43</v>
      </c>
    </row>
    <row r="11146" spans="11:12" x14ac:dyDescent="0.25">
      <c r="K11146" t="s">
        <v>1626</v>
      </c>
      <c r="L11146">
        <v>43</v>
      </c>
    </row>
    <row r="11147" spans="11:12" x14ac:dyDescent="0.25">
      <c r="K11147" t="s">
        <v>1627</v>
      </c>
      <c r="L11147">
        <v>44.1</v>
      </c>
    </row>
    <row r="11148" spans="11:12" x14ac:dyDescent="0.25">
      <c r="K11148" t="s">
        <v>1628</v>
      </c>
      <c r="L11148">
        <v>43</v>
      </c>
    </row>
    <row r="11149" spans="11:12" x14ac:dyDescent="0.25">
      <c r="K11149" t="s">
        <v>1629</v>
      </c>
      <c r="L11149">
        <v>44.1</v>
      </c>
    </row>
    <row r="11150" spans="11:12" x14ac:dyDescent="0.25">
      <c r="K11150" t="s">
        <v>1630</v>
      </c>
      <c r="L11150">
        <v>45</v>
      </c>
    </row>
    <row r="11151" spans="11:12" x14ac:dyDescent="0.25">
      <c r="K11151" t="s">
        <v>1631</v>
      </c>
      <c r="L11151">
        <v>46</v>
      </c>
    </row>
    <row r="11152" spans="11:12" x14ac:dyDescent="0.25">
      <c r="K11152" t="s">
        <v>1632</v>
      </c>
      <c r="L11152">
        <v>46.9</v>
      </c>
    </row>
    <row r="11153" spans="11:12" x14ac:dyDescent="0.25">
      <c r="K11153" t="s">
        <v>1633</v>
      </c>
      <c r="L11153">
        <v>46.9</v>
      </c>
    </row>
    <row r="11154" spans="11:12" x14ac:dyDescent="0.25">
      <c r="K11154" t="s">
        <v>1634</v>
      </c>
      <c r="L11154">
        <v>46.9</v>
      </c>
    </row>
    <row r="11155" spans="11:12" x14ac:dyDescent="0.25">
      <c r="K11155" t="s">
        <v>1635</v>
      </c>
      <c r="L11155">
        <v>46.9</v>
      </c>
    </row>
    <row r="11156" spans="11:12" x14ac:dyDescent="0.25">
      <c r="K11156" t="s">
        <v>1636</v>
      </c>
      <c r="L11156">
        <v>48.9</v>
      </c>
    </row>
    <row r="11157" spans="11:12" x14ac:dyDescent="0.25">
      <c r="K11157" t="s">
        <v>1637</v>
      </c>
      <c r="L11157">
        <v>50</v>
      </c>
    </row>
    <row r="11158" spans="11:12" x14ac:dyDescent="0.25">
      <c r="K11158" t="s">
        <v>1638</v>
      </c>
      <c r="L11158">
        <v>48.9</v>
      </c>
    </row>
    <row r="11159" spans="11:12" x14ac:dyDescent="0.25">
      <c r="K11159" t="s">
        <v>1639</v>
      </c>
      <c r="L11159">
        <v>48</v>
      </c>
    </row>
    <row r="11160" spans="11:12" x14ac:dyDescent="0.25">
      <c r="K11160" t="s">
        <v>1640</v>
      </c>
      <c r="L11160">
        <v>48</v>
      </c>
    </row>
    <row r="11161" spans="11:12" x14ac:dyDescent="0.25">
      <c r="K11161" t="s">
        <v>1641</v>
      </c>
      <c r="L11161">
        <v>46.9</v>
      </c>
    </row>
    <row r="11162" spans="11:12" x14ac:dyDescent="0.25">
      <c r="K11162" t="s">
        <v>1642</v>
      </c>
      <c r="L11162">
        <v>46</v>
      </c>
    </row>
    <row r="11163" spans="11:12" x14ac:dyDescent="0.25">
      <c r="K11163" t="s">
        <v>1643</v>
      </c>
      <c r="L11163">
        <v>42.1</v>
      </c>
    </row>
    <row r="11164" spans="11:12" x14ac:dyDescent="0.25">
      <c r="K11164" t="s">
        <v>1644</v>
      </c>
      <c r="L11164">
        <v>39</v>
      </c>
    </row>
    <row r="11165" spans="11:12" x14ac:dyDescent="0.25">
      <c r="K11165" t="s">
        <v>1645</v>
      </c>
      <c r="L11165">
        <v>34</v>
      </c>
    </row>
    <row r="11166" spans="11:12" x14ac:dyDescent="0.25">
      <c r="K11166" t="s">
        <v>1646</v>
      </c>
      <c r="L11166">
        <v>33.1</v>
      </c>
    </row>
    <row r="11167" spans="11:12" x14ac:dyDescent="0.25">
      <c r="K11167" t="s">
        <v>1647</v>
      </c>
      <c r="L11167">
        <v>32</v>
      </c>
    </row>
    <row r="11168" spans="11:12" x14ac:dyDescent="0.25">
      <c r="K11168" t="s">
        <v>1648</v>
      </c>
      <c r="L11168">
        <v>30</v>
      </c>
    </row>
    <row r="11169" spans="11:12" x14ac:dyDescent="0.25">
      <c r="K11169" t="s">
        <v>1649</v>
      </c>
      <c r="L11169">
        <v>32</v>
      </c>
    </row>
    <row r="11170" spans="11:12" x14ac:dyDescent="0.25">
      <c r="K11170" t="s">
        <v>1650</v>
      </c>
      <c r="L11170">
        <v>30.9</v>
      </c>
    </row>
    <row r="11171" spans="11:12" x14ac:dyDescent="0.25">
      <c r="K11171" t="s">
        <v>1651</v>
      </c>
      <c r="L11171">
        <v>32</v>
      </c>
    </row>
    <row r="11172" spans="11:12" x14ac:dyDescent="0.25">
      <c r="K11172" t="s">
        <v>1652</v>
      </c>
      <c r="L11172">
        <v>34</v>
      </c>
    </row>
    <row r="11173" spans="11:12" x14ac:dyDescent="0.25">
      <c r="K11173" t="s">
        <v>1653</v>
      </c>
      <c r="L11173">
        <v>34</v>
      </c>
    </row>
    <row r="11174" spans="11:12" x14ac:dyDescent="0.25">
      <c r="K11174" t="s">
        <v>1654</v>
      </c>
      <c r="L11174">
        <v>37</v>
      </c>
    </row>
    <row r="11175" spans="11:12" x14ac:dyDescent="0.25">
      <c r="K11175" t="s">
        <v>1655</v>
      </c>
      <c r="L11175">
        <v>37.9</v>
      </c>
    </row>
    <row r="11176" spans="11:12" x14ac:dyDescent="0.25">
      <c r="K11176" t="s">
        <v>1656</v>
      </c>
      <c r="L11176">
        <v>39.9</v>
      </c>
    </row>
    <row r="11177" spans="11:12" x14ac:dyDescent="0.25">
      <c r="K11177" t="s">
        <v>1657</v>
      </c>
      <c r="L11177">
        <v>41</v>
      </c>
    </row>
    <row r="11178" spans="11:12" x14ac:dyDescent="0.25">
      <c r="K11178" t="s">
        <v>1658</v>
      </c>
      <c r="L11178">
        <v>43</v>
      </c>
    </row>
    <row r="11179" spans="11:12" x14ac:dyDescent="0.25">
      <c r="K11179" t="s">
        <v>1659</v>
      </c>
      <c r="L11179">
        <v>45</v>
      </c>
    </row>
    <row r="11180" spans="11:12" x14ac:dyDescent="0.25">
      <c r="K11180" t="s">
        <v>1660</v>
      </c>
      <c r="L11180">
        <v>48.9</v>
      </c>
    </row>
    <row r="11181" spans="11:12" x14ac:dyDescent="0.25">
      <c r="K11181" t="s">
        <v>1661</v>
      </c>
      <c r="L11181">
        <v>50</v>
      </c>
    </row>
    <row r="11182" spans="11:12" x14ac:dyDescent="0.25">
      <c r="K11182" t="s">
        <v>1662</v>
      </c>
      <c r="L11182">
        <v>50</v>
      </c>
    </row>
    <row r="11183" spans="11:12" x14ac:dyDescent="0.25">
      <c r="K11183" t="s">
        <v>1663</v>
      </c>
      <c r="L11183">
        <v>48</v>
      </c>
    </row>
    <row r="11184" spans="11:12" x14ac:dyDescent="0.25">
      <c r="K11184" t="s">
        <v>1664</v>
      </c>
      <c r="L11184">
        <v>46.9</v>
      </c>
    </row>
    <row r="11185" spans="11:12" x14ac:dyDescent="0.25">
      <c r="K11185" t="s">
        <v>1665</v>
      </c>
      <c r="L11185">
        <v>46</v>
      </c>
    </row>
    <row r="11186" spans="11:12" x14ac:dyDescent="0.25">
      <c r="K11186" t="s">
        <v>1666</v>
      </c>
      <c r="L11186">
        <v>43</v>
      </c>
    </row>
    <row r="11187" spans="11:12" x14ac:dyDescent="0.25">
      <c r="K11187" t="s">
        <v>1667</v>
      </c>
      <c r="L11187">
        <v>42.1</v>
      </c>
    </row>
    <row r="11188" spans="11:12" x14ac:dyDescent="0.25">
      <c r="K11188" t="s">
        <v>1668</v>
      </c>
      <c r="L11188">
        <v>39</v>
      </c>
    </row>
    <row r="11189" spans="11:12" x14ac:dyDescent="0.25">
      <c r="K11189" t="s">
        <v>1669</v>
      </c>
      <c r="L11189">
        <v>30.9</v>
      </c>
    </row>
    <row r="11190" spans="11:12" x14ac:dyDescent="0.25">
      <c r="K11190" t="s">
        <v>1670</v>
      </c>
      <c r="L11190">
        <v>28</v>
      </c>
    </row>
    <row r="11191" spans="11:12" x14ac:dyDescent="0.25">
      <c r="K11191" t="s">
        <v>1671</v>
      </c>
      <c r="L11191">
        <v>30.9</v>
      </c>
    </row>
    <row r="11192" spans="11:12" x14ac:dyDescent="0.25">
      <c r="K11192" t="s">
        <v>1672</v>
      </c>
      <c r="L11192">
        <v>35.1</v>
      </c>
    </row>
    <row r="11193" spans="11:12" x14ac:dyDescent="0.25">
      <c r="K11193" t="s">
        <v>1673</v>
      </c>
      <c r="L11193">
        <v>32</v>
      </c>
    </row>
    <row r="11194" spans="11:12" x14ac:dyDescent="0.25">
      <c r="K11194" t="s">
        <v>1674</v>
      </c>
      <c r="L11194">
        <v>34</v>
      </c>
    </row>
    <row r="11195" spans="11:12" x14ac:dyDescent="0.25">
      <c r="K11195" t="s">
        <v>1675</v>
      </c>
      <c r="L11195">
        <v>36</v>
      </c>
    </row>
    <row r="11196" spans="11:12" x14ac:dyDescent="0.25">
      <c r="K11196" t="s">
        <v>1676</v>
      </c>
      <c r="L11196">
        <v>37</v>
      </c>
    </row>
    <row r="11197" spans="11:12" x14ac:dyDescent="0.25">
      <c r="K11197" t="s">
        <v>1677</v>
      </c>
      <c r="L11197">
        <v>37.9</v>
      </c>
    </row>
    <row r="11198" spans="11:12" x14ac:dyDescent="0.25">
      <c r="K11198" t="s">
        <v>1678</v>
      </c>
      <c r="L11198">
        <v>37.9</v>
      </c>
    </row>
    <row r="11199" spans="11:12" x14ac:dyDescent="0.25">
      <c r="K11199" t="s">
        <v>1679</v>
      </c>
      <c r="L11199">
        <v>39</v>
      </c>
    </row>
    <row r="11200" spans="11:12" x14ac:dyDescent="0.25">
      <c r="K11200" t="s">
        <v>1680</v>
      </c>
      <c r="L11200">
        <v>37.9</v>
      </c>
    </row>
    <row r="11201" spans="11:12" x14ac:dyDescent="0.25">
      <c r="K11201" t="s">
        <v>1681</v>
      </c>
      <c r="L11201">
        <v>39.9</v>
      </c>
    </row>
    <row r="11202" spans="11:12" x14ac:dyDescent="0.25">
      <c r="K11202" t="s">
        <v>1682</v>
      </c>
      <c r="L11202">
        <v>43</v>
      </c>
    </row>
    <row r="11203" spans="11:12" x14ac:dyDescent="0.25">
      <c r="K11203" t="s">
        <v>1683</v>
      </c>
      <c r="L11203">
        <v>46</v>
      </c>
    </row>
    <row r="11204" spans="11:12" x14ac:dyDescent="0.25">
      <c r="K11204" t="s">
        <v>1684</v>
      </c>
      <c r="L11204">
        <v>48</v>
      </c>
    </row>
    <row r="11205" spans="11:12" x14ac:dyDescent="0.25">
      <c r="K11205" t="s">
        <v>1685</v>
      </c>
      <c r="L11205">
        <v>50</v>
      </c>
    </row>
    <row r="11206" spans="11:12" x14ac:dyDescent="0.25">
      <c r="K11206" t="s">
        <v>1686</v>
      </c>
      <c r="L11206">
        <v>51.1</v>
      </c>
    </row>
    <row r="11207" spans="11:12" x14ac:dyDescent="0.25">
      <c r="K11207" t="s">
        <v>1687</v>
      </c>
      <c r="L11207">
        <v>46.9</v>
      </c>
    </row>
    <row r="11208" spans="11:12" x14ac:dyDescent="0.25">
      <c r="K11208" t="s">
        <v>1688</v>
      </c>
      <c r="L11208">
        <v>45</v>
      </c>
    </row>
    <row r="11209" spans="11:12" x14ac:dyDescent="0.25">
      <c r="K11209" t="s">
        <v>1689</v>
      </c>
      <c r="L11209">
        <v>48</v>
      </c>
    </row>
    <row r="11210" spans="11:12" x14ac:dyDescent="0.25">
      <c r="K11210" t="s">
        <v>1690</v>
      </c>
      <c r="L11210">
        <v>46.4</v>
      </c>
    </row>
    <row r="11211" spans="11:12" x14ac:dyDescent="0.25">
      <c r="K11211" t="s">
        <v>1691</v>
      </c>
      <c r="L11211">
        <v>43</v>
      </c>
    </row>
    <row r="11212" spans="11:12" x14ac:dyDescent="0.25">
      <c r="K11212" t="s">
        <v>1692</v>
      </c>
      <c r="L11212">
        <v>39</v>
      </c>
    </row>
    <row r="11213" spans="11:12" x14ac:dyDescent="0.25">
      <c r="K11213" t="s">
        <v>1693</v>
      </c>
      <c r="L11213">
        <v>33.1</v>
      </c>
    </row>
    <row r="11214" spans="11:12" x14ac:dyDescent="0.25">
      <c r="K11214" t="s">
        <v>1694</v>
      </c>
      <c r="L11214">
        <v>33.1</v>
      </c>
    </row>
    <row r="11215" spans="11:12" x14ac:dyDescent="0.25">
      <c r="K11215" t="s">
        <v>1695</v>
      </c>
      <c r="L11215">
        <v>30.9</v>
      </c>
    </row>
    <row r="11216" spans="11:12" x14ac:dyDescent="0.25">
      <c r="K11216" t="s">
        <v>1696</v>
      </c>
      <c r="L11216">
        <v>30.9</v>
      </c>
    </row>
    <row r="11217" spans="11:12" x14ac:dyDescent="0.25">
      <c r="K11217" t="s">
        <v>1697</v>
      </c>
      <c r="L11217">
        <v>30.9</v>
      </c>
    </row>
    <row r="11218" spans="11:12" x14ac:dyDescent="0.25">
      <c r="K11218" t="s">
        <v>1698</v>
      </c>
      <c r="L11218">
        <v>33.1</v>
      </c>
    </row>
    <row r="11219" spans="11:12" x14ac:dyDescent="0.25">
      <c r="K11219" t="s">
        <v>1699</v>
      </c>
      <c r="L11219">
        <v>33.1</v>
      </c>
    </row>
    <row r="11220" spans="11:12" x14ac:dyDescent="0.25">
      <c r="K11220" t="s">
        <v>1700</v>
      </c>
      <c r="L11220">
        <v>34</v>
      </c>
    </row>
    <row r="11221" spans="11:12" x14ac:dyDescent="0.25">
      <c r="K11221" t="s">
        <v>1701</v>
      </c>
      <c r="L11221">
        <v>36</v>
      </c>
    </row>
    <row r="11222" spans="11:12" x14ac:dyDescent="0.25">
      <c r="K11222" t="s">
        <v>1702</v>
      </c>
      <c r="L11222">
        <v>37.9</v>
      </c>
    </row>
    <row r="11223" spans="11:12" x14ac:dyDescent="0.25">
      <c r="K11223" t="s">
        <v>1703</v>
      </c>
      <c r="L11223">
        <v>39</v>
      </c>
    </row>
    <row r="11224" spans="11:12" x14ac:dyDescent="0.25">
      <c r="K11224" t="s">
        <v>1704</v>
      </c>
      <c r="L11224">
        <v>41</v>
      </c>
    </row>
    <row r="11225" spans="11:12" x14ac:dyDescent="0.25">
      <c r="K11225" t="s">
        <v>1705</v>
      </c>
      <c r="L11225">
        <v>43</v>
      </c>
    </row>
    <row r="11226" spans="11:12" x14ac:dyDescent="0.25">
      <c r="K11226" t="s">
        <v>1706</v>
      </c>
      <c r="L11226">
        <v>46</v>
      </c>
    </row>
    <row r="11227" spans="11:12" x14ac:dyDescent="0.25">
      <c r="K11227" t="s">
        <v>1707</v>
      </c>
      <c r="L11227">
        <v>50</v>
      </c>
    </row>
    <row r="11228" spans="11:12" x14ac:dyDescent="0.25">
      <c r="K11228" t="s">
        <v>1708</v>
      </c>
      <c r="L11228">
        <v>54</v>
      </c>
    </row>
    <row r="11229" spans="11:12" x14ac:dyDescent="0.25">
      <c r="K11229" t="s">
        <v>1709</v>
      </c>
      <c r="L11229">
        <v>55</v>
      </c>
    </row>
    <row r="11230" spans="11:12" x14ac:dyDescent="0.25">
      <c r="K11230" t="s">
        <v>1710</v>
      </c>
      <c r="L11230">
        <v>55.9</v>
      </c>
    </row>
    <row r="11231" spans="11:12" x14ac:dyDescent="0.25">
      <c r="K11231" t="s">
        <v>1711</v>
      </c>
      <c r="L11231">
        <v>55</v>
      </c>
    </row>
    <row r="11232" spans="11:12" x14ac:dyDescent="0.25">
      <c r="K11232" t="s">
        <v>1712</v>
      </c>
      <c r="L11232">
        <v>53.1</v>
      </c>
    </row>
    <row r="11233" spans="11:12" x14ac:dyDescent="0.25">
      <c r="K11233" t="s">
        <v>1713</v>
      </c>
      <c r="L11233">
        <v>51.1</v>
      </c>
    </row>
    <row r="11234" spans="11:12" x14ac:dyDescent="0.25">
      <c r="K11234" t="s">
        <v>1714</v>
      </c>
      <c r="L11234">
        <v>50</v>
      </c>
    </row>
    <row r="11235" spans="11:12" x14ac:dyDescent="0.25">
      <c r="K11235" t="s">
        <v>1715</v>
      </c>
      <c r="L11235">
        <v>46.9</v>
      </c>
    </row>
    <row r="11236" spans="11:12" x14ac:dyDescent="0.25">
      <c r="K11236" t="s">
        <v>1716</v>
      </c>
      <c r="L11236">
        <v>42.1</v>
      </c>
    </row>
    <row r="11237" spans="11:12" x14ac:dyDescent="0.25">
      <c r="K11237" t="s">
        <v>1717</v>
      </c>
      <c r="L11237">
        <v>37.9</v>
      </c>
    </row>
    <row r="11238" spans="11:12" x14ac:dyDescent="0.25">
      <c r="K11238" t="s">
        <v>1718</v>
      </c>
      <c r="L11238">
        <v>33.1</v>
      </c>
    </row>
    <row r="11239" spans="11:12" x14ac:dyDescent="0.25">
      <c r="K11239" t="s">
        <v>1719</v>
      </c>
      <c r="L11239">
        <v>34</v>
      </c>
    </row>
    <row r="11240" spans="11:12" x14ac:dyDescent="0.25">
      <c r="K11240" t="s">
        <v>1720</v>
      </c>
      <c r="L11240">
        <v>37</v>
      </c>
    </row>
    <row r="11241" spans="11:12" x14ac:dyDescent="0.25">
      <c r="K11241" t="s">
        <v>1721</v>
      </c>
      <c r="L11241">
        <v>36</v>
      </c>
    </row>
    <row r="11242" spans="11:12" x14ac:dyDescent="0.25">
      <c r="K11242" t="s">
        <v>1722</v>
      </c>
      <c r="L11242">
        <v>37.9</v>
      </c>
    </row>
    <row r="11243" spans="11:12" x14ac:dyDescent="0.25">
      <c r="K11243" t="s">
        <v>1723</v>
      </c>
      <c r="L11243">
        <v>39.9</v>
      </c>
    </row>
    <row r="11244" spans="11:12" x14ac:dyDescent="0.25">
      <c r="K11244" t="s">
        <v>1724</v>
      </c>
      <c r="L11244">
        <v>44.1</v>
      </c>
    </row>
    <row r="11245" spans="11:12" x14ac:dyDescent="0.25">
      <c r="K11245" t="s">
        <v>1725</v>
      </c>
      <c r="L11245">
        <v>44.1</v>
      </c>
    </row>
    <row r="11246" spans="11:12" x14ac:dyDescent="0.25">
      <c r="K11246" t="s">
        <v>1726</v>
      </c>
      <c r="L11246">
        <v>45</v>
      </c>
    </row>
    <row r="11247" spans="11:12" x14ac:dyDescent="0.25">
      <c r="K11247" t="s">
        <v>1727</v>
      </c>
      <c r="L11247">
        <v>44.6</v>
      </c>
    </row>
    <row r="11248" spans="11:12" x14ac:dyDescent="0.25">
      <c r="K11248" t="s">
        <v>1728</v>
      </c>
      <c r="L11248">
        <v>45</v>
      </c>
    </row>
    <row r="11249" spans="11:12" x14ac:dyDescent="0.25">
      <c r="K11249" t="s">
        <v>1729</v>
      </c>
      <c r="L11249">
        <v>44.1</v>
      </c>
    </row>
    <row r="11250" spans="11:12" x14ac:dyDescent="0.25">
      <c r="K11250" t="s">
        <v>1730</v>
      </c>
      <c r="L11250">
        <v>44.6</v>
      </c>
    </row>
    <row r="11251" spans="11:12" x14ac:dyDescent="0.25">
      <c r="K11251" t="s">
        <v>1731</v>
      </c>
      <c r="L11251">
        <v>45</v>
      </c>
    </row>
    <row r="11252" spans="11:12" x14ac:dyDescent="0.25">
      <c r="K11252" t="s">
        <v>1732</v>
      </c>
      <c r="L11252">
        <v>45</v>
      </c>
    </row>
    <row r="11253" spans="11:12" x14ac:dyDescent="0.25">
      <c r="K11253" t="s">
        <v>1733</v>
      </c>
      <c r="L11253">
        <v>45</v>
      </c>
    </row>
    <row r="11254" spans="11:12" x14ac:dyDescent="0.25">
      <c r="K11254" t="s">
        <v>1734</v>
      </c>
      <c r="L11254">
        <v>48</v>
      </c>
    </row>
    <row r="11255" spans="11:12" x14ac:dyDescent="0.25">
      <c r="K11255" t="s">
        <v>1735</v>
      </c>
      <c r="L11255">
        <v>48</v>
      </c>
    </row>
    <row r="11256" spans="11:12" x14ac:dyDescent="0.25">
      <c r="K11256" t="s">
        <v>1736</v>
      </c>
      <c r="L11256">
        <v>48</v>
      </c>
    </row>
    <row r="11257" spans="11:12" x14ac:dyDescent="0.25">
      <c r="K11257" t="s">
        <v>1737</v>
      </c>
      <c r="L11257">
        <v>46</v>
      </c>
    </row>
    <row r="11258" spans="11:12" x14ac:dyDescent="0.25">
      <c r="K11258" t="s">
        <v>1738</v>
      </c>
      <c r="L11258">
        <v>45</v>
      </c>
    </row>
    <row r="11259" spans="11:12" x14ac:dyDescent="0.25">
      <c r="K11259" t="s">
        <v>1739</v>
      </c>
      <c r="L11259">
        <v>43</v>
      </c>
    </row>
    <row r="11260" spans="11:12" x14ac:dyDescent="0.25">
      <c r="K11260" t="s">
        <v>1740</v>
      </c>
      <c r="L11260">
        <v>41</v>
      </c>
    </row>
    <row r="11261" spans="11:12" x14ac:dyDescent="0.25">
      <c r="K11261" t="s">
        <v>1741</v>
      </c>
      <c r="L11261">
        <v>37.9</v>
      </c>
    </row>
    <row r="11262" spans="11:12" x14ac:dyDescent="0.25">
      <c r="K11262" t="s">
        <v>1742</v>
      </c>
      <c r="L11262">
        <v>34</v>
      </c>
    </row>
    <row r="11263" spans="11:12" x14ac:dyDescent="0.25">
      <c r="K11263" t="s">
        <v>1743</v>
      </c>
      <c r="L11263">
        <v>33.1</v>
      </c>
    </row>
    <row r="11264" spans="11:12" x14ac:dyDescent="0.25">
      <c r="K11264" t="s">
        <v>1744</v>
      </c>
      <c r="L11264">
        <v>33.1</v>
      </c>
    </row>
    <row r="11265" spans="11:12" x14ac:dyDescent="0.25">
      <c r="K11265" t="s">
        <v>1745</v>
      </c>
      <c r="L11265">
        <v>33.1</v>
      </c>
    </row>
    <row r="11266" spans="11:12" x14ac:dyDescent="0.25">
      <c r="K11266" t="s">
        <v>1746</v>
      </c>
      <c r="L11266">
        <v>33.1</v>
      </c>
    </row>
    <row r="11267" spans="11:12" x14ac:dyDescent="0.25">
      <c r="K11267" t="s">
        <v>1747</v>
      </c>
      <c r="L11267">
        <v>32</v>
      </c>
    </row>
    <row r="11268" spans="11:12" x14ac:dyDescent="0.25">
      <c r="K11268" t="s">
        <v>1748</v>
      </c>
      <c r="L11268">
        <v>32</v>
      </c>
    </row>
    <row r="11269" spans="11:12" x14ac:dyDescent="0.25">
      <c r="K11269" t="s">
        <v>1749</v>
      </c>
      <c r="L11269">
        <v>33.1</v>
      </c>
    </row>
    <row r="11270" spans="11:12" x14ac:dyDescent="0.25">
      <c r="K11270" t="s">
        <v>1750</v>
      </c>
      <c r="L11270">
        <v>33.1</v>
      </c>
    </row>
    <row r="11271" spans="11:12" x14ac:dyDescent="0.25">
      <c r="K11271" t="s">
        <v>1751</v>
      </c>
      <c r="L11271">
        <v>34</v>
      </c>
    </row>
    <row r="11272" spans="11:12" x14ac:dyDescent="0.25">
      <c r="K11272" t="s">
        <v>1752</v>
      </c>
      <c r="L11272">
        <v>34</v>
      </c>
    </row>
    <row r="11273" spans="11:12" x14ac:dyDescent="0.25">
      <c r="K11273" t="s">
        <v>1753</v>
      </c>
      <c r="L11273">
        <v>35.1</v>
      </c>
    </row>
    <row r="11274" spans="11:12" x14ac:dyDescent="0.25">
      <c r="K11274" t="s">
        <v>1754</v>
      </c>
      <c r="L11274">
        <v>37.9</v>
      </c>
    </row>
    <row r="11275" spans="11:12" x14ac:dyDescent="0.25">
      <c r="K11275" t="s">
        <v>1755</v>
      </c>
      <c r="L11275">
        <v>37.4</v>
      </c>
    </row>
    <row r="11276" spans="11:12" x14ac:dyDescent="0.25">
      <c r="K11276" t="s">
        <v>1756</v>
      </c>
      <c r="L11276">
        <v>41</v>
      </c>
    </row>
    <row r="11277" spans="11:12" x14ac:dyDescent="0.25">
      <c r="K11277" t="s">
        <v>1757</v>
      </c>
      <c r="L11277">
        <v>41</v>
      </c>
    </row>
    <row r="11278" spans="11:12" x14ac:dyDescent="0.25">
      <c r="K11278" t="s">
        <v>1758</v>
      </c>
      <c r="L11278">
        <v>41</v>
      </c>
    </row>
    <row r="11279" spans="11:12" x14ac:dyDescent="0.25">
      <c r="K11279" t="s">
        <v>1759</v>
      </c>
      <c r="L11279">
        <v>42.1</v>
      </c>
    </row>
    <row r="11280" spans="11:12" x14ac:dyDescent="0.25">
      <c r="K11280" t="s">
        <v>1760</v>
      </c>
      <c r="L11280">
        <v>42.1</v>
      </c>
    </row>
    <row r="11281" spans="11:12" x14ac:dyDescent="0.25">
      <c r="K11281" t="s">
        <v>1761</v>
      </c>
      <c r="L11281">
        <v>41</v>
      </c>
    </row>
    <row r="11282" spans="11:12" x14ac:dyDescent="0.25">
      <c r="K11282" t="s">
        <v>1762</v>
      </c>
      <c r="L11282">
        <v>42.8</v>
      </c>
    </row>
    <row r="11283" spans="11:12" x14ac:dyDescent="0.25">
      <c r="K11283" t="s">
        <v>1763</v>
      </c>
      <c r="L11283">
        <v>42.1</v>
      </c>
    </row>
    <row r="11284" spans="11:12" x14ac:dyDescent="0.25">
      <c r="K11284" t="s">
        <v>1764</v>
      </c>
      <c r="L11284">
        <v>42.1</v>
      </c>
    </row>
    <row r="11285" spans="11:12" x14ac:dyDescent="0.25">
      <c r="K11285" t="s">
        <v>1765</v>
      </c>
      <c r="L11285">
        <v>42.8</v>
      </c>
    </row>
    <row r="11286" spans="11:12" x14ac:dyDescent="0.25">
      <c r="K11286" t="s">
        <v>1766</v>
      </c>
      <c r="L11286">
        <v>43</v>
      </c>
    </row>
    <row r="11287" spans="11:12" x14ac:dyDescent="0.25">
      <c r="K11287" t="s">
        <v>1767</v>
      </c>
      <c r="L11287">
        <v>43</v>
      </c>
    </row>
    <row r="11288" spans="11:12" x14ac:dyDescent="0.25">
      <c r="K11288" t="s">
        <v>1768</v>
      </c>
      <c r="L11288">
        <v>43</v>
      </c>
    </row>
    <row r="11289" spans="11:12" x14ac:dyDescent="0.25">
      <c r="K11289" t="s">
        <v>1769</v>
      </c>
      <c r="L11289">
        <v>42.8</v>
      </c>
    </row>
    <row r="11290" spans="11:12" x14ac:dyDescent="0.25">
      <c r="K11290" t="s">
        <v>1770</v>
      </c>
      <c r="L11290">
        <v>43</v>
      </c>
    </row>
    <row r="11291" spans="11:12" x14ac:dyDescent="0.25">
      <c r="K11291" t="s">
        <v>1771</v>
      </c>
      <c r="L11291">
        <v>42.8</v>
      </c>
    </row>
    <row r="11292" spans="11:12" x14ac:dyDescent="0.25">
      <c r="K11292" t="s">
        <v>1772</v>
      </c>
      <c r="L11292">
        <v>43</v>
      </c>
    </row>
    <row r="11293" spans="11:12" x14ac:dyDescent="0.25">
      <c r="K11293" t="s">
        <v>1773</v>
      </c>
      <c r="L11293">
        <v>42.8</v>
      </c>
    </row>
    <row r="11294" spans="11:12" x14ac:dyDescent="0.25">
      <c r="K11294" t="s">
        <v>1774</v>
      </c>
      <c r="L11294">
        <v>43</v>
      </c>
    </row>
    <row r="11295" spans="11:12" x14ac:dyDescent="0.25">
      <c r="K11295" t="s">
        <v>1775</v>
      </c>
      <c r="L11295">
        <v>44.6</v>
      </c>
    </row>
    <row r="11296" spans="11:12" x14ac:dyDescent="0.25">
      <c r="K11296" t="s">
        <v>1776</v>
      </c>
      <c r="L11296">
        <v>44.1</v>
      </c>
    </row>
    <row r="11297" spans="11:12" x14ac:dyDescent="0.25">
      <c r="K11297" t="s">
        <v>1777</v>
      </c>
      <c r="L11297">
        <v>46</v>
      </c>
    </row>
    <row r="11298" spans="11:12" x14ac:dyDescent="0.25">
      <c r="K11298" t="s">
        <v>1778</v>
      </c>
      <c r="L11298">
        <v>48.9</v>
      </c>
    </row>
    <row r="11299" spans="11:12" x14ac:dyDescent="0.25">
      <c r="K11299" t="s">
        <v>1779</v>
      </c>
      <c r="L11299">
        <v>48.9</v>
      </c>
    </row>
    <row r="11300" spans="11:12" x14ac:dyDescent="0.25">
      <c r="K11300" t="s">
        <v>1780</v>
      </c>
      <c r="L11300">
        <v>48.2</v>
      </c>
    </row>
    <row r="11301" spans="11:12" x14ac:dyDescent="0.25">
      <c r="K11301" t="s">
        <v>1781</v>
      </c>
      <c r="L11301">
        <v>50</v>
      </c>
    </row>
    <row r="11302" spans="11:12" x14ac:dyDescent="0.25">
      <c r="K11302" t="s">
        <v>1782</v>
      </c>
      <c r="L11302">
        <v>50</v>
      </c>
    </row>
    <row r="11303" spans="11:12" x14ac:dyDescent="0.25">
      <c r="K11303" t="s">
        <v>1783</v>
      </c>
      <c r="L11303">
        <v>50</v>
      </c>
    </row>
    <row r="11304" spans="11:12" x14ac:dyDescent="0.25">
      <c r="K11304" t="s">
        <v>1784</v>
      </c>
      <c r="L11304">
        <v>50</v>
      </c>
    </row>
    <row r="11305" spans="11:12" x14ac:dyDescent="0.25">
      <c r="K11305" t="s">
        <v>1785</v>
      </c>
      <c r="L11305">
        <v>50</v>
      </c>
    </row>
    <row r="11306" spans="11:12" x14ac:dyDescent="0.25">
      <c r="K11306" t="s">
        <v>1786</v>
      </c>
      <c r="L11306">
        <v>50</v>
      </c>
    </row>
    <row r="11307" spans="11:12" x14ac:dyDescent="0.25">
      <c r="K11307" t="s">
        <v>1787</v>
      </c>
      <c r="L11307">
        <v>50</v>
      </c>
    </row>
    <row r="11308" spans="11:12" x14ac:dyDescent="0.25">
      <c r="K11308" t="s">
        <v>1788</v>
      </c>
      <c r="L11308">
        <v>50</v>
      </c>
    </row>
    <row r="11309" spans="11:12" x14ac:dyDescent="0.25">
      <c r="K11309" t="s">
        <v>1789</v>
      </c>
      <c r="L11309">
        <v>50</v>
      </c>
    </row>
    <row r="11310" spans="11:12" x14ac:dyDescent="0.25">
      <c r="K11310" t="s">
        <v>1790</v>
      </c>
      <c r="L11310">
        <v>50</v>
      </c>
    </row>
    <row r="11311" spans="11:12" x14ac:dyDescent="0.25">
      <c r="K11311" t="s">
        <v>1791</v>
      </c>
      <c r="L11311">
        <v>50</v>
      </c>
    </row>
    <row r="11312" spans="11:12" x14ac:dyDescent="0.25">
      <c r="K11312" t="s">
        <v>1792</v>
      </c>
      <c r="L11312">
        <v>50</v>
      </c>
    </row>
    <row r="11313" spans="11:12" x14ac:dyDescent="0.25">
      <c r="K11313" t="s">
        <v>1793</v>
      </c>
      <c r="L11313">
        <v>50</v>
      </c>
    </row>
    <row r="11314" spans="11:12" x14ac:dyDescent="0.25">
      <c r="K11314" t="s">
        <v>1794</v>
      </c>
      <c r="L11314">
        <v>50</v>
      </c>
    </row>
    <row r="11315" spans="11:12" x14ac:dyDescent="0.25">
      <c r="K11315" t="s">
        <v>1795</v>
      </c>
      <c r="L11315">
        <v>50</v>
      </c>
    </row>
    <row r="11316" spans="11:12" x14ac:dyDescent="0.25">
      <c r="K11316" t="s">
        <v>1796</v>
      </c>
      <c r="L11316">
        <v>50</v>
      </c>
    </row>
    <row r="11317" spans="11:12" x14ac:dyDescent="0.25">
      <c r="K11317" t="s">
        <v>1797</v>
      </c>
      <c r="L11317">
        <v>50</v>
      </c>
    </row>
    <row r="11318" spans="11:12" x14ac:dyDescent="0.25">
      <c r="K11318" t="s">
        <v>1798</v>
      </c>
      <c r="L11318">
        <v>50</v>
      </c>
    </row>
    <row r="11319" spans="11:12" x14ac:dyDescent="0.25">
      <c r="K11319" t="s">
        <v>1799</v>
      </c>
      <c r="L11319">
        <v>52</v>
      </c>
    </row>
    <row r="11320" spans="11:12" x14ac:dyDescent="0.25">
      <c r="K11320" t="s">
        <v>1800</v>
      </c>
      <c r="L11320">
        <v>53.6</v>
      </c>
    </row>
    <row r="11321" spans="11:12" x14ac:dyDescent="0.25">
      <c r="K11321" t="s">
        <v>1801</v>
      </c>
      <c r="L11321">
        <v>54</v>
      </c>
    </row>
    <row r="11322" spans="11:12" x14ac:dyDescent="0.25">
      <c r="K11322" t="s">
        <v>1802</v>
      </c>
      <c r="L11322">
        <v>53.1</v>
      </c>
    </row>
    <row r="11323" spans="11:12" x14ac:dyDescent="0.25">
      <c r="K11323" t="s">
        <v>1803</v>
      </c>
      <c r="L11323">
        <v>52</v>
      </c>
    </row>
    <row r="11324" spans="11:12" x14ac:dyDescent="0.25">
      <c r="K11324" t="s">
        <v>1804</v>
      </c>
      <c r="L11324">
        <v>48.9</v>
      </c>
    </row>
    <row r="11325" spans="11:12" x14ac:dyDescent="0.25">
      <c r="K11325" t="s">
        <v>1805</v>
      </c>
      <c r="L11325">
        <v>46</v>
      </c>
    </row>
    <row r="11326" spans="11:12" x14ac:dyDescent="0.25">
      <c r="K11326" t="s">
        <v>1806</v>
      </c>
      <c r="L11326">
        <v>41</v>
      </c>
    </row>
    <row r="11327" spans="11:12" x14ac:dyDescent="0.25">
      <c r="K11327" t="s">
        <v>1807</v>
      </c>
      <c r="L11327">
        <v>42.1</v>
      </c>
    </row>
    <row r="11328" spans="11:12" x14ac:dyDescent="0.25">
      <c r="K11328" t="s">
        <v>1808</v>
      </c>
      <c r="L11328">
        <v>43</v>
      </c>
    </row>
    <row r="11329" spans="11:12" x14ac:dyDescent="0.25">
      <c r="K11329" t="s">
        <v>1809</v>
      </c>
      <c r="L11329">
        <v>42.1</v>
      </c>
    </row>
    <row r="11330" spans="11:12" x14ac:dyDescent="0.25">
      <c r="K11330" t="s">
        <v>1810</v>
      </c>
      <c r="L11330">
        <v>41</v>
      </c>
    </row>
    <row r="11331" spans="11:12" x14ac:dyDescent="0.25">
      <c r="K11331" t="s">
        <v>1811</v>
      </c>
      <c r="L11331">
        <v>42.1</v>
      </c>
    </row>
    <row r="11332" spans="11:12" x14ac:dyDescent="0.25">
      <c r="K11332" t="s">
        <v>1812</v>
      </c>
      <c r="L11332">
        <v>39.9</v>
      </c>
    </row>
    <row r="11333" spans="11:12" x14ac:dyDescent="0.25">
      <c r="K11333" t="s">
        <v>1813</v>
      </c>
      <c r="L11333">
        <v>41</v>
      </c>
    </row>
    <row r="11334" spans="11:12" x14ac:dyDescent="0.25">
      <c r="K11334" t="s">
        <v>1814</v>
      </c>
      <c r="L11334">
        <v>39.9</v>
      </c>
    </row>
    <row r="11335" spans="11:12" x14ac:dyDescent="0.25">
      <c r="K11335" t="s">
        <v>1815</v>
      </c>
      <c r="L11335">
        <v>41</v>
      </c>
    </row>
    <row r="11336" spans="11:12" x14ac:dyDescent="0.25">
      <c r="K11336" t="s">
        <v>1816</v>
      </c>
      <c r="L11336">
        <v>43</v>
      </c>
    </row>
    <row r="11337" spans="11:12" x14ac:dyDescent="0.25">
      <c r="K11337" t="s">
        <v>1817</v>
      </c>
      <c r="L11337">
        <v>43</v>
      </c>
    </row>
    <row r="11338" spans="11:12" x14ac:dyDescent="0.25">
      <c r="K11338" t="s">
        <v>1818</v>
      </c>
      <c r="L11338">
        <v>46</v>
      </c>
    </row>
    <row r="11339" spans="11:12" x14ac:dyDescent="0.25">
      <c r="K11339" t="s">
        <v>1819</v>
      </c>
      <c r="L11339">
        <v>48</v>
      </c>
    </row>
    <row r="11340" spans="11:12" x14ac:dyDescent="0.25">
      <c r="K11340" t="s">
        <v>1820</v>
      </c>
      <c r="L11340">
        <v>50</v>
      </c>
    </row>
    <row r="11341" spans="11:12" x14ac:dyDescent="0.25">
      <c r="K11341" t="s">
        <v>1821</v>
      </c>
      <c r="L11341">
        <v>57</v>
      </c>
    </row>
    <row r="11342" spans="11:12" x14ac:dyDescent="0.25">
      <c r="K11342" t="s">
        <v>1822</v>
      </c>
      <c r="L11342">
        <v>57</v>
      </c>
    </row>
    <row r="11343" spans="11:12" x14ac:dyDescent="0.25">
      <c r="K11343" t="s">
        <v>1823</v>
      </c>
      <c r="L11343">
        <v>55.9</v>
      </c>
    </row>
    <row r="11344" spans="11:12" x14ac:dyDescent="0.25">
      <c r="K11344" t="s">
        <v>1824</v>
      </c>
      <c r="L11344">
        <v>55</v>
      </c>
    </row>
    <row r="11345" spans="11:12" x14ac:dyDescent="0.25">
      <c r="K11345" t="s">
        <v>1825</v>
      </c>
      <c r="L11345">
        <v>53.1</v>
      </c>
    </row>
    <row r="11346" spans="11:12" x14ac:dyDescent="0.25">
      <c r="K11346" t="s">
        <v>1826</v>
      </c>
      <c r="L11346">
        <v>52</v>
      </c>
    </row>
    <row r="11347" spans="11:12" x14ac:dyDescent="0.25">
      <c r="K11347" t="s">
        <v>1827</v>
      </c>
      <c r="L11347">
        <v>48.9</v>
      </c>
    </row>
    <row r="11348" spans="11:12" x14ac:dyDescent="0.25">
      <c r="K11348" t="s">
        <v>1828</v>
      </c>
      <c r="L11348">
        <v>46</v>
      </c>
    </row>
    <row r="11349" spans="11:12" x14ac:dyDescent="0.25">
      <c r="K11349" t="s">
        <v>1829</v>
      </c>
      <c r="L11349">
        <v>44.1</v>
      </c>
    </row>
    <row r="11350" spans="11:12" x14ac:dyDescent="0.25">
      <c r="K11350" t="s">
        <v>1830</v>
      </c>
      <c r="L11350">
        <v>37</v>
      </c>
    </row>
    <row r="11351" spans="11:12" x14ac:dyDescent="0.25">
      <c r="K11351" t="s">
        <v>1831</v>
      </c>
      <c r="L11351">
        <v>36</v>
      </c>
    </row>
    <row r="11352" spans="11:12" x14ac:dyDescent="0.25">
      <c r="K11352" t="s">
        <v>1832</v>
      </c>
      <c r="L11352">
        <v>39.9</v>
      </c>
    </row>
    <row r="11353" spans="11:12" x14ac:dyDescent="0.25">
      <c r="K11353" t="s">
        <v>1833</v>
      </c>
      <c r="L11353">
        <v>41</v>
      </c>
    </row>
    <row r="11354" spans="11:12" x14ac:dyDescent="0.25">
      <c r="K11354" t="s">
        <v>1834</v>
      </c>
      <c r="L11354">
        <v>41</v>
      </c>
    </row>
    <row r="11355" spans="11:12" x14ac:dyDescent="0.25">
      <c r="K11355" t="s">
        <v>1835</v>
      </c>
      <c r="L11355">
        <v>45</v>
      </c>
    </row>
    <row r="11356" spans="11:12" x14ac:dyDescent="0.25">
      <c r="K11356" t="s">
        <v>1836</v>
      </c>
      <c r="L11356">
        <v>46</v>
      </c>
    </row>
    <row r="11357" spans="11:12" x14ac:dyDescent="0.25">
      <c r="K11357" t="s">
        <v>1837</v>
      </c>
      <c r="L11357">
        <v>48</v>
      </c>
    </row>
    <row r="11358" spans="11:12" x14ac:dyDescent="0.25">
      <c r="K11358" t="s">
        <v>1838</v>
      </c>
      <c r="L11358">
        <v>48.9</v>
      </c>
    </row>
    <row r="11359" spans="11:12" x14ac:dyDescent="0.25">
      <c r="K11359" t="s">
        <v>1839</v>
      </c>
      <c r="L11359">
        <v>52</v>
      </c>
    </row>
    <row r="11360" spans="11:12" x14ac:dyDescent="0.25">
      <c r="K11360" t="s">
        <v>1840</v>
      </c>
      <c r="L11360">
        <v>54</v>
      </c>
    </row>
    <row r="11361" spans="11:12" x14ac:dyDescent="0.25">
      <c r="K11361" t="s">
        <v>1841</v>
      </c>
      <c r="L11361">
        <v>55.9</v>
      </c>
    </row>
    <row r="11362" spans="11:12" x14ac:dyDescent="0.25">
      <c r="K11362" t="s">
        <v>1842</v>
      </c>
      <c r="L11362">
        <v>59</v>
      </c>
    </row>
    <row r="11363" spans="11:12" x14ac:dyDescent="0.25">
      <c r="K11363" t="s">
        <v>1843</v>
      </c>
      <c r="L11363">
        <v>60.1</v>
      </c>
    </row>
    <row r="11364" spans="11:12" x14ac:dyDescent="0.25">
      <c r="K11364" t="s">
        <v>1844</v>
      </c>
      <c r="L11364">
        <v>64</v>
      </c>
    </row>
    <row r="11365" spans="11:12" x14ac:dyDescent="0.25">
      <c r="K11365" t="s">
        <v>1845</v>
      </c>
      <c r="L11365">
        <v>66.900000000000006</v>
      </c>
    </row>
    <row r="11366" spans="11:12" x14ac:dyDescent="0.25">
      <c r="K11366" t="s">
        <v>1846</v>
      </c>
      <c r="L11366">
        <v>69.099999999999994</v>
      </c>
    </row>
    <row r="11367" spans="11:12" x14ac:dyDescent="0.25">
      <c r="K11367" t="s">
        <v>1847</v>
      </c>
      <c r="L11367">
        <v>68</v>
      </c>
    </row>
    <row r="11368" spans="11:12" x14ac:dyDescent="0.25">
      <c r="K11368" t="s">
        <v>1848</v>
      </c>
      <c r="L11368">
        <v>68</v>
      </c>
    </row>
    <row r="11369" spans="11:12" x14ac:dyDescent="0.25">
      <c r="K11369" t="s">
        <v>1849</v>
      </c>
      <c r="L11369">
        <v>66.2</v>
      </c>
    </row>
    <row r="11370" spans="11:12" x14ac:dyDescent="0.25">
      <c r="K11370" t="s">
        <v>1850</v>
      </c>
      <c r="L11370">
        <v>64.400000000000006</v>
      </c>
    </row>
    <row r="11371" spans="11:12" x14ac:dyDescent="0.25">
      <c r="K11371" t="s">
        <v>1851</v>
      </c>
      <c r="L11371">
        <v>64</v>
      </c>
    </row>
    <row r="11372" spans="11:12" x14ac:dyDescent="0.25">
      <c r="K11372" t="s">
        <v>1852</v>
      </c>
      <c r="L11372">
        <v>60.1</v>
      </c>
    </row>
    <row r="11373" spans="11:12" x14ac:dyDescent="0.25">
      <c r="K11373" t="s">
        <v>1853</v>
      </c>
      <c r="L11373">
        <v>57</v>
      </c>
    </row>
    <row r="11374" spans="11:12" x14ac:dyDescent="0.25">
      <c r="K11374" t="s">
        <v>1854</v>
      </c>
      <c r="L11374">
        <v>55.9</v>
      </c>
    </row>
    <row r="11375" spans="11:12" x14ac:dyDescent="0.25">
      <c r="K11375" t="s">
        <v>1855</v>
      </c>
      <c r="L11375">
        <v>55.9</v>
      </c>
    </row>
    <row r="11376" spans="11:12" x14ac:dyDescent="0.25">
      <c r="K11376" t="s">
        <v>1856</v>
      </c>
      <c r="L11376">
        <v>55.9</v>
      </c>
    </row>
    <row r="11377" spans="11:12" x14ac:dyDescent="0.25">
      <c r="K11377" t="s">
        <v>1857</v>
      </c>
      <c r="L11377">
        <v>55</v>
      </c>
    </row>
    <row r="11378" spans="11:12" x14ac:dyDescent="0.25">
      <c r="K11378" t="s">
        <v>1858</v>
      </c>
      <c r="L11378">
        <v>53.6</v>
      </c>
    </row>
    <row r="11379" spans="11:12" x14ac:dyDescent="0.25">
      <c r="K11379" t="s">
        <v>1859</v>
      </c>
      <c r="L11379">
        <v>55</v>
      </c>
    </row>
    <row r="11380" spans="11:12" x14ac:dyDescent="0.25">
      <c r="K11380" t="s">
        <v>1860</v>
      </c>
      <c r="L11380">
        <v>55.4</v>
      </c>
    </row>
    <row r="11381" spans="11:12" x14ac:dyDescent="0.25">
      <c r="K11381" t="s">
        <v>1861</v>
      </c>
      <c r="L11381">
        <v>54</v>
      </c>
    </row>
    <row r="11382" spans="11:12" x14ac:dyDescent="0.25">
      <c r="K11382" t="s">
        <v>1862</v>
      </c>
      <c r="L11382">
        <v>55</v>
      </c>
    </row>
    <row r="11383" spans="11:12" x14ac:dyDescent="0.25">
      <c r="K11383" t="s">
        <v>1863</v>
      </c>
      <c r="L11383">
        <v>55.9</v>
      </c>
    </row>
    <row r="11384" spans="11:12" x14ac:dyDescent="0.25">
      <c r="K11384" t="s">
        <v>1864</v>
      </c>
      <c r="L11384">
        <v>55.9</v>
      </c>
    </row>
    <row r="11385" spans="11:12" x14ac:dyDescent="0.25">
      <c r="K11385" t="s">
        <v>1865</v>
      </c>
      <c r="L11385">
        <v>57</v>
      </c>
    </row>
    <row r="11386" spans="11:12" x14ac:dyDescent="0.25">
      <c r="K11386" t="s">
        <v>1866</v>
      </c>
      <c r="L11386">
        <v>59</v>
      </c>
    </row>
    <row r="11387" spans="11:12" x14ac:dyDescent="0.25">
      <c r="K11387" t="s">
        <v>1867</v>
      </c>
      <c r="L11387">
        <v>59</v>
      </c>
    </row>
    <row r="11388" spans="11:12" x14ac:dyDescent="0.25">
      <c r="K11388" t="s">
        <v>1868</v>
      </c>
      <c r="L11388">
        <v>61</v>
      </c>
    </row>
    <row r="11389" spans="11:12" x14ac:dyDescent="0.25">
      <c r="K11389" t="s">
        <v>1869</v>
      </c>
      <c r="L11389">
        <v>60.1</v>
      </c>
    </row>
    <row r="11390" spans="11:12" x14ac:dyDescent="0.25">
      <c r="K11390" t="s">
        <v>1870</v>
      </c>
      <c r="L11390">
        <v>64</v>
      </c>
    </row>
    <row r="11391" spans="11:12" x14ac:dyDescent="0.25">
      <c r="K11391" t="s">
        <v>1871</v>
      </c>
      <c r="L11391">
        <v>66</v>
      </c>
    </row>
    <row r="11392" spans="11:12" x14ac:dyDescent="0.25">
      <c r="K11392" t="s">
        <v>1872</v>
      </c>
      <c r="L11392">
        <v>69.099999999999994</v>
      </c>
    </row>
    <row r="11393" spans="11:12" x14ac:dyDescent="0.25">
      <c r="K11393" t="s">
        <v>1873</v>
      </c>
      <c r="L11393">
        <v>69.099999999999994</v>
      </c>
    </row>
    <row r="11394" spans="11:12" x14ac:dyDescent="0.25">
      <c r="K11394" t="s">
        <v>1874</v>
      </c>
      <c r="L11394">
        <v>66</v>
      </c>
    </row>
    <row r="11395" spans="11:12" x14ac:dyDescent="0.25">
      <c r="K11395" t="s">
        <v>1875</v>
      </c>
      <c r="L11395">
        <v>66</v>
      </c>
    </row>
    <row r="11396" spans="11:12" x14ac:dyDescent="0.25">
      <c r="K11396" t="s">
        <v>1876</v>
      </c>
      <c r="L11396">
        <v>62.1</v>
      </c>
    </row>
    <row r="11397" spans="11:12" x14ac:dyDescent="0.25">
      <c r="K11397" t="s">
        <v>1877</v>
      </c>
      <c r="L11397">
        <v>60.1</v>
      </c>
    </row>
    <row r="11398" spans="11:12" x14ac:dyDescent="0.25">
      <c r="K11398" t="s">
        <v>1878</v>
      </c>
      <c r="L11398">
        <v>57</v>
      </c>
    </row>
    <row r="11399" spans="11:12" x14ac:dyDescent="0.25">
      <c r="K11399" t="s">
        <v>1879</v>
      </c>
      <c r="L11399">
        <v>53.1</v>
      </c>
    </row>
    <row r="11400" spans="11:12" x14ac:dyDescent="0.25">
      <c r="K11400" t="s">
        <v>1880</v>
      </c>
      <c r="L11400">
        <v>50</v>
      </c>
    </row>
    <row r="11401" spans="11:12" x14ac:dyDescent="0.25">
      <c r="K11401" t="s">
        <v>1881</v>
      </c>
      <c r="L11401">
        <v>50</v>
      </c>
    </row>
    <row r="11402" spans="11:12" x14ac:dyDescent="0.25">
      <c r="K11402" t="s">
        <v>1882</v>
      </c>
      <c r="L11402">
        <v>51.1</v>
      </c>
    </row>
    <row r="11403" spans="11:12" x14ac:dyDescent="0.25">
      <c r="K11403" t="s">
        <v>1883</v>
      </c>
      <c r="L11403">
        <v>50</v>
      </c>
    </row>
    <row r="11404" spans="11:12" x14ac:dyDescent="0.25">
      <c r="K11404" t="s">
        <v>1884</v>
      </c>
      <c r="L11404">
        <v>51.1</v>
      </c>
    </row>
    <row r="11405" spans="11:12" x14ac:dyDescent="0.25">
      <c r="K11405" t="s">
        <v>1885</v>
      </c>
      <c r="L11405">
        <v>48.9</v>
      </c>
    </row>
    <row r="11406" spans="11:12" x14ac:dyDescent="0.25">
      <c r="K11406" t="s">
        <v>1886</v>
      </c>
      <c r="L11406">
        <v>48</v>
      </c>
    </row>
    <row r="11407" spans="11:12" x14ac:dyDescent="0.25">
      <c r="K11407" t="s">
        <v>1887</v>
      </c>
      <c r="L11407">
        <v>50</v>
      </c>
    </row>
    <row r="11408" spans="11:12" x14ac:dyDescent="0.25">
      <c r="K11408" t="s">
        <v>1888</v>
      </c>
      <c r="L11408">
        <v>48</v>
      </c>
    </row>
    <row r="11409" spans="11:12" x14ac:dyDescent="0.25">
      <c r="K11409" t="s">
        <v>1889</v>
      </c>
      <c r="L11409">
        <v>51.1</v>
      </c>
    </row>
    <row r="11410" spans="11:12" x14ac:dyDescent="0.25">
      <c r="K11410" t="s">
        <v>1890</v>
      </c>
      <c r="L11410">
        <v>51.1</v>
      </c>
    </row>
    <row r="11411" spans="11:12" x14ac:dyDescent="0.25">
      <c r="K11411" t="s">
        <v>1891</v>
      </c>
      <c r="L11411">
        <v>55.9</v>
      </c>
    </row>
    <row r="11412" spans="11:12" x14ac:dyDescent="0.25">
      <c r="K11412" t="s">
        <v>1892</v>
      </c>
      <c r="L11412">
        <v>57</v>
      </c>
    </row>
    <row r="11413" spans="11:12" x14ac:dyDescent="0.25">
      <c r="K11413" t="s">
        <v>1893</v>
      </c>
      <c r="L11413">
        <v>57.2</v>
      </c>
    </row>
    <row r="11414" spans="11:12" x14ac:dyDescent="0.25">
      <c r="K11414" t="s">
        <v>1894</v>
      </c>
      <c r="L11414">
        <v>59</v>
      </c>
    </row>
    <row r="11415" spans="11:12" x14ac:dyDescent="0.25">
      <c r="K11415" t="s">
        <v>1895</v>
      </c>
      <c r="L11415">
        <v>64</v>
      </c>
    </row>
    <row r="11416" spans="11:12" x14ac:dyDescent="0.25">
      <c r="K11416" t="s">
        <v>1896</v>
      </c>
      <c r="L11416">
        <v>66.900000000000006</v>
      </c>
    </row>
    <row r="11417" spans="11:12" x14ac:dyDescent="0.25">
      <c r="K11417" t="s">
        <v>1897</v>
      </c>
      <c r="L11417">
        <v>66.900000000000006</v>
      </c>
    </row>
    <row r="11418" spans="11:12" x14ac:dyDescent="0.25">
      <c r="K11418" t="s">
        <v>1898</v>
      </c>
      <c r="L11418">
        <v>66</v>
      </c>
    </row>
    <row r="11419" spans="11:12" x14ac:dyDescent="0.25">
      <c r="K11419" t="s">
        <v>1899</v>
      </c>
      <c r="L11419">
        <v>64</v>
      </c>
    </row>
    <row r="11420" spans="11:12" x14ac:dyDescent="0.25">
      <c r="K11420" t="s">
        <v>1900</v>
      </c>
      <c r="L11420">
        <v>60.1</v>
      </c>
    </row>
    <row r="11421" spans="11:12" x14ac:dyDescent="0.25">
      <c r="K11421" t="s">
        <v>1901</v>
      </c>
      <c r="L11421">
        <v>55.9</v>
      </c>
    </row>
    <row r="11422" spans="11:12" x14ac:dyDescent="0.25">
      <c r="K11422" t="s">
        <v>1902</v>
      </c>
      <c r="L11422">
        <v>51.1</v>
      </c>
    </row>
    <row r="11423" spans="11:12" x14ac:dyDescent="0.25">
      <c r="K11423" t="s">
        <v>1903</v>
      </c>
      <c r="L11423">
        <v>45</v>
      </c>
    </row>
    <row r="11424" spans="11:12" x14ac:dyDescent="0.25">
      <c r="K11424" t="s">
        <v>1904</v>
      </c>
      <c r="L11424">
        <v>37</v>
      </c>
    </row>
    <row r="11425" spans="11:12" x14ac:dyDescent="0.25">
      <c r="K11425" t="s">
        <v>1905</v>
      </c>
      <c r="L11425">
        <v>37.9</v>
      </c>
    </row>
    <row r="11426" spans="11:12" x14ac:dyDescent="0.25">
      <c r="K11426" t="s">
        <v>1906</v>
      </c>
      <c r="L11426">
        <v>36</v>
      </c>
    </row>
    <row r="11427" spans="11:12" x14ac:dyDescent="0.25">
      <c r="K11427" t="s">
        <v>1907</v>
      </c>
      <c r="L11427">
        <v>36</v>
      </c>
    </row>
    <row r="11428" spans="11:12" x14ac:dyDescent="0.25">
      <c r="K11428" t="s">
        <v>1908</v>
      </c>
      <c r="L11428">
        <v>39.9</v>
      </c>
    </row>
    <row r="11429" spans="11:12" x14ac:dyDescent="0.25">
      <c r="K11429" t="s">
        <v>1909</v>
      </c>
      <c r="L11429">
        <v>39</v>
      </c>
    </row>
    <row r="11430" spans="11:12" x14ac:dyDescent="0.25">
      <c r="K11430" t="s">
        <v>1910</v>
      </c>
      <c r="L11430">
        <v>42.1</v>
      </c>
    </row>
    <row r="11431" spans="11:12" x14ac:dyDescent="0.25">
      <c r="K11431" t="s">
        <v>1911</v>
      </c>
      <c r="L11431">
        <v>42.1</v>
      </c>
    </row>
    <row r="11432" spans="11:12" x14ac:dyDescent="0.25">
      <c r="K11432" t="s">
        <v>1912</v>
      </c>
      <c r="L11432">
        <v>44.1</v>
      </c>
    </row>
    <row r="11433" spans="11:12" x14ac:dyDescent="0.25">
      <c r="K11433" t="s">
        <v>1913</v>
      </c>
      <c r="L11433">
        <v>48</v>
      </c>
    </row>
    <row r="11434" spans="11:12" x14ac:dyDescent="0.25">
      <c r="K11434" t="s">
        <v>1914</v>
      </c>
      <c r="L11434">
        <v>46.9</v>
      </c>
    </row>
    <row r="11435" spans="11:12" x14ac:dyDescent="0.25">
      <c r="K11435" t="s">
        <v>1915</v>
      </c>
      <c r="L11435">
        <v>46.9</v>
      </c>
    </row>
    <row r="11436" spans="11:12" x14ac:dyDescent="0.25">
      <c r="K11436" t="s">
        <v>1916</v>
      </c>
      <c r="L11436">
        <v>48</v>
      </c>
    </row>
    <row r="11437" spans="11:12" x14ac:dyDescent="0.25">
      <c r="K11437" t="s">
        <v>1917</v>
      </c>
      <c r="L11437">
        <v>50</v>
      </c>
    </row>
    <row r="11438" spans="11:12" x14ac:dyDescent="0.25">
      <c r="K11438" t="s">
        <v>1918</v>
      </c>
      <c r="L11438">
        <v>52</v>
      </c>
    </row>
    <row r="11439" spans="11:12" x14ac:dyDescent="0.25">
      <c r="K11439" t="s">
        <v>1919</v>
      </c>
      <c r="L11439">
        <v>57</v>
      </c>
    </row>
    <row r="11440" spans="11:12" x14ac:dyDescent="0.25">
      <c r="K11440" t="s">
        <v>1920</v>
      </c>
      <c r="L11440">
        <v>59</v>
      </c>
    </row>
    <row r="11441" spans="11:12" x14ac:dyDescent="0.25">
      <c r="K11441" t="s">
        <v>1921</v>
      </c>
      <c r="L11441">
        <v>60.1</v>
      </c>
    </row>
    <row r="11442" spans="11:12" x14ac:dyDescent="0.25">
      <c r="K11442" t="s">
        <v>1922</v>
      </c>
      <c r="L11442">
        <v>57.9</v>
      </c>
    </row>
    <row r="11443" spans="11:12" x14ac:dyDescent="0.25">
      <c r="K11443" t="s">
        <v>1923</v>
      </c>
      <c r="L11443">
        <v>55.9</v>
      </c>
    </row>
    <row r="11444" spans="11:12" x14ac:dyDescent="0.25">
      <c r="K11444" t="s">
        <v>1924</v>
      </c>
      <c r="L11444">
        <v>54</v>
      </c>
    </row>
    <row r="11445" spans="11:12" x14ac:dyDescent="0.25">
      <c r="K11445" t="s">
        <v>1925</v>
      </c>
      <c r="L11445">
        <v>50</v>
      </c>
    </row>
    <row r="11446" spans="11:12" x14ac:dyDescent="0.25">
      <c r="K11446" t="s">
        <v>1926</v>
      </c>
      <c r="L11446">
        <v>46.9</v>
      </c>
    </row>
    <row r="11447" spans="11:12" x14ac:dyDescent="0.25">
      <c r="K11447" t="s">
        <v>1927</v>
      </c>
      <c r="L11447">
        <v>39.9</v>
      </c>
    </row>
    <row r="11448" spans="11:12" x14ac:dyDescent="0.25">
      <c r="K11448" t="s">
        <v>1928</v>
      </c>
      <c r="L11448">
        <v>30.9</v>
      </c>
    </row>
    <row r="11449" spans="11:12" x14ac:dyDescent="0.25">
      <c r="K11449" t="s">
        <v>1929</v>
      </c>
      <c r="L11449">
        <v>30</v>
      </c>
    </row>
    <row r="11450" spans="11:12" x14ac:dyDescent="0.25">
      <c r="K11450" t="s">
        <v>1930</v>
      </c>
      <c r="L11450">
        <v>30</v>
      </c>
    </row>
    <row r="11451" spans="11:12" x14ac:dyDescent="0.25">
      <c r="K11451" t="s">
        <v>1931</v>
      </c>
      <c r="L11451">
        <v>30</v>
      </c>
    </row>
    <row r="11452" spans="11:12" x14ac:dyDescent="0.25">
      <c r="K11452" t="s">
        <v>1932</v>
      </c>
      <c r="L11452">
        <v>34</v>
      </c>
    </row>
    <row r="11453" spans="11:12" x14ac:dyDescent="0.25">
      <c r="K11453" t="s">
        <v>1933</v>
      </c>
      <c r="L11453">
        <v>32</v>
      </c>
    </row>
    <row r="11454" spans="11:12" x14ac:dyDescent="0.25">
      <c r="K11454" t="s">
        <v>1934</v>
      </c>
      <c r="L11454">
        <v>34</v>
      </c>
    </row>
    <row r="11455" spans="11:12" x14ac:dyDescent="0.25">
      <c r="K11455" t="s">
        <v>1935</v>
      </c>
      <c r="L11455">
        <v>35.1</v>
      </c>
    </row>
    <row r="11456" spans="11:12" x14ac:dyDescent="0.25">
      <c r="K11456" t="s">
        <v>1936</v>
      </c>
      <c r="L11456">
        <v>39</v>
      </c>
    </row>
    <row r="11457" spans="11:12" x14ac:dyDescent="0.25">
      <c r="K11457" t="s">
        <v>1937</v>
      </c>
      <c r="L11457">
        <v>37</v>
      </c>
    </row>
    <row r="11458" spans="11:12" x14ac:dyDescent="0.25">
      <c r="K11458" t="s">
        <v>1938</v>
      </c>
      <c r="L11458">
        <v>37.9</v>
      </c>
    </row>
    <row r="11459" spans="11:12" x14ac:dyDescent="0.25">
      <c r="K11459" t="s">
        <v>1939</v>
      </c>
      <c r="L11459">
        <v>41</v>
      </c>
    </row>
    <row r="11460" spans="11:12" x14ac:dyDescent="0.25">
      <c r="K11460" t="s">
        <v>1940</v>
      </c>
      <c r="L11460">
        <v>39</v>
      </c>
    </row>
    <row r="11461" spans="11:12" x14ac:dyDescent="0.25">
      <c r="K11461" t="s">
        <v>1941</v>
      </c>
      <c r="L11461">
        <v>42.1</v>
      </c>
    </row>
    <row r="11462" spans="11:12" x14ac:dyDescent="0.25">
      <c r="K11462" t="s">
        <v>1942</v>
      </c>
      <c r="L11462">
        <v>45</v>
      </c>
    </row>
    <row r="11463" spans="11:12" x14ac:dyDescent="0.25">
      <c r="K11463" t="s">
        <v>1943</v>
      </c>
      <c r="L11463">
        <v>51.1</v>
      </c>
    </row>
    <row r="11464" spans="11:12" x14ac:dyDescent="0.25">
      <c r="K11464" t="s">
        <v>1944</v>
      </c>
      <c r="L11464">
        <v>53.1</v>
      </c>
    </row>
    <row r="11465" spans="11:12" x14ac:dyDescent="0.25">
      <c r="K11465" t="s">
        <v>1945</v>
      </c>
      <c r="L11465">
        <v>53.1</v>
      </c>
    </row>
    <row r="11466" spans="11:12" x14ac:dyDescent="0.25">
      <c r="K11466" t="s">
        <v>1946</v>
      </c>
      <c r="L11466">
        <v>53.1</v>
      </c>
    </row>
    <row r="11467" spans="11:12" x14ac:dyDescent="0.25">
      <c r="K11467" t="s">
        <v>1947</v>
      </c>
      <c r="L11467">
        <v>50</v>
      </c>
    </row>
    <row r="11468" spans="11:12" x14ac:dyDescent="0.25">
      <c r="K11468" t="s">
        <v>1948</v>
      </c>
      <c r="L11468">
        <v>48</v>
      </c>
    </row>
    <row r="11469" spans="11:12" x14ac:dyDescent="0.25">
      <c r="K11469" t="s">
        <v>1949</v>
      </c>
      <c r="L11469">
        <v>46</v>
      </c>
    </row>
    <row r="11470" spans="11:12" x14ac:dyDescent="0.25">
      <c r="K11470" t="s">
        <v>1950</v>
      </c>
      <c r="L11470">
        <v>43</v>
      </c>
    </row>
    <row r="11471" spans="11:12" x14ac:dyDescent="0.25">
      <c r="K11471" t="s">
        <v>1951</v>
      </c>
      <c r="L11471">
        <v>39.9</v>
      </c>
    </row>
    <row r="11472" spans="11:12" x14ac:dyDescent="0.25">
      <c r="K11472" t="s">
        <v>1952</v>
      </c>
      <c r="L11472">
        <v>34</v>
      </c>
    </row>
    <row r="11473" spans="11:12" x14ac:dyDescent="0.25">
      <c r="K11473" t="s">
        <v>1953</v>
      </c>
      <c r="L11473">
        <v>34</v>
      </c>
    </row>
    <row r="11474" spans="11:12" x14ac:dyDescent="0.25">
      <c r="K11474" t="s">
        <v>1954</v>
      </c>
      <c r="L11474">
        <v>37</v>
      </c>
    </row>
    <row r="11475" spans="11:12" x14ac:dyDescent="0.25">
      <c r="K11475" t="s">
        <v>1955</v>
      </c>
      <c r="L11475">
        <v>39.9</v>
      </c>
    </row>
    <row r="11476" spans="11:12" x14ac:dyDescent="0.25">
      <c r="K11476" t="s">
        <v>1956</v>
      </c>
      <c r="L11476">
        <v>43</v>
      </c>
    </row>
    <row r="11477" spans="11:12" x14ac:dyDescent="0.25">
      <c r="K11477" t="s">
        <v>1957</v>
      </c>
      <c r="L11477">
        <v>44.1</v>
      </c>
    </row>
    <row r="11478" spans="11:12" x14ac:dyDescent="0.25">
      <c r="K11478" t="s">
        <v>1958</v>
      </c>
      <c r="L11478">
        <v>44.1</v>
      </c>
    </row>
    <row r="11479" spans="11:12" x14ac:dyDescent="0.25">
      <c r="K11479" t="s">
        <v>1959</v>
      </c>
      <c r="L11479">
        <v>46</v>
      </c>
    </row>
    <row r="11480" spans="11:12" x14ac:dyDescent="0.25">
      <c r="K11480" t="s">
        <v>1960</v>
      </c>
      <c r="L11480">
        <v>48</v>
      </c>
    </row>
    <row r="11481" spans="11:12" x14ac:dyDescent="0.25">
      <c r="K11481" t="s">
        <v>1961</v>
      </c>
      <c r="L11481">
        <v>48.9</v>
      </c>
    </row>
    <row r="11482" spans="11:12" x14ac:dyDescent="0.25">
      <c r="K11482" t="s">
        <v>1962</v>
      </c>
      <c r="L11482">
        <v>51.1</v>
      </c>
    </row>
    <row r="11483" spans="11:12" x14ac:dyDescent="0.25">
      <c r="K11483" t="s">
        <v>1963</v>
      </c>
      <c r="L11483">
        <v>53.1</v>
      </c>
    </row>
    <row r="11484" spans="11:12" x14ac:dyDescent="0.25">
      <c r="K11484" t="s">
        <v>1964</v>
      </c>
      <c r="L11484">
        <v>54</v>
      </c>
    </row>
    <row r="11485" spans="11:12" x14ac:dyDescent="0.25">
      <c r="K11485" t="s">
        <v>1965</v>
      </c>
      <c r="L11485">
        <v>50</v>
      </c>
    </row>
    <row r="11486" spans="11:12" x14ac:dyDescent="0.25">
      <c r="K11486" t="s">
        <v>1966</v>
      </c>
      <c r="L11486">
        <v>55.9</v>
      </c>
    </row>
    <row r="11487" spans="11:12" x14ac:dyDescent="0.25">
      <c r="K11487" t="s">
        <v>1967</v>
      </c>
      <c r="L11487">
        <v>60.1</v>
      </c>
    </row>
    <row r="11488" spans="11:12" x14ac:dyDescent="0.25">
      <c r="K11488" t="s">
        <v>1968</v>
      </c>
      <c r="L11488">
        <v>61</v>
      </c>
    </row>
    <row r="11489" spans="11:12" x14ac:dyDescent="0.25">
      <c r="K11489" t="s">
        <v>1969</v>
      </c>
      <c r="L11489">
        <v>60.1</v>
      </c>
    </row>
    <row r="11490" spans="11:12" x14ac:dyDescent="0.25">
      <c r="K11490" t="s">
        <v>1970</v>
      </c>
      <c r="L11490">
        <v>59</v>
      </c>
    </row>
    <row r="11491" spans="11:12" x14ac:dyDescent="0.25">
      <c r="K11491" t="s">
        <v>1971</v>
      </c>
      <c r="L11491">
        <v>57</v>
      </c>
    </row>
    <row r="11492" spans="11:12" x14ac:dyDescent="0.25">
      <c r="K11492" t="s">
        <v>1972</v>
      </c>
      <c r="L11492">
        <v>55</v>
      </c>
    </row>
    <row r="11493" spans="11:12" x14ac:dyDescent="0.25">
      <c r="K11493" t="s">
        <v>1973</v>
      </c>
      <c r="L11493">
        <v>51.1</v>
      </c>
    </row>
    <row r="11494" spans="11:12" x14ac:dyDescent="0.25">
      <c r="K11494" t="s">
        <v>1974</v>
      </c>
      <c r="L11494">
        <v>46.9</v>
      </c>
    </row>
    <row r="11495" spans="11:12" x14ac:dyDescent="0.25">
      <c r="K11495" t="s">
        <v>1975</v>
      </c>
      <c r="L11495">
        <v>39.9</v>
      </c>
    </row>
    <row r="11496" spans="11:12" x14ac:dyDescent="0.25">
      <c r="K11496" t="s">
        <v>1976</v>
      </c>
      <c r="L11496">
        <v>34</v>
      </c>
    </row>
    <row r="11497" spans="11:12" x14ac:dyDescent="0.25">
      <c r="K11497" t="s">
        <v>1977</v>
      </c>
      <c r="L11497">
        <v>33.1</v>
      </c>
    </row>
    <row r="11498" spans="11:12" x14ac:dyDescent="0.25">
      <c r="K11498" t="s">
        <v>1978</v>
      </c>
      <c r="L11498">
        <v>34</v>
      </c>
    </row>
    <row r="11499" spans="11:12" x14ac:dyDescent="0.25">
      <c r="K11499" t="s">
        <v>1979</v>
      </c>
      <c r="L11499">
        <v>33.1</v>
      </c>
    </row>
    <row r="11500" spans="11:12" x14ac:dyDescent="0.25">
      <c r="K11500" t="s">
        <v>1980</v>
      </c>
      <c r="L11500">
        <v>34</v>
      </c>
    </row>
    <row r="11501" spans="11:12" x14ac:dyDescent="0.25">
      <c r="K11501" t="s">
        <v>1981</v>
      </c>
      <c r="L11501">
        <v>36</v>
      </c>
    </row>
    <row r="11502" spans="11:12" x14ac:dyDescent="0.25">
      <c r="K11502" t="s">
        <v>1982</v>
      </c>
      <c r="L11502">
        <v>39.9</v>
      </c>
    </row>
    <row r="11503" spans="11:12" x14ac:dyDescent="0.25">
      <c r="K11503" t="s">
        <v>1983</v>
      </c>
      <c r="L11503">
        <v>44.1</v>
      </c>
    </row>
    <row r="11504" spans="11:12" x14ac:dyDescent="0.25">
      <c r="K11504" t="s">
        <v>1984</v>
      </c>
      <c r="L11504">
        <v>46.9</v>
      </c>
    </row>
    <row r="11505" spans="11:12" x14ac:dyDescent="0.25">
      <c r="K11505" t="s">
        <v>1985</v>
      </c>
      <c r="L11505">
        <v>48</v>
      </c>
    </row>
    <row r="11506" spans="11:12" x14ac:dyDescent="0.25">
      <c r="K11506" t="s">
        <v>1986</v>
      </c>
      <c r="L11506">
        <v>51.1</v>
      </c>
    </row>
    <row r="11507" spans="11:12" x14ac:dyDescent="0.25">
      <c r="K11507" t="s">
        <v>1987</v>
      </c>
      <c r="L11507">
        <v>53.1</v>
      </c>
    </row>
    <row r="11508" spans="11:12" x14ac:dyDescent="0.25">
      <c r="K11508" t="s">
        <v>1988</v>
      </c>
      <c r="L11508">
        <v>55.9</v>
      </c>
    </row>
    <row r="11509" spans="11:12" x14ac:dyDescent="0.25">
      <c r="K11509" t="s">
        <v>1989</v>
      </c>
      <c r="L11509">
        <v>57.9</v>
      </c>
    </row>
    <row r="11510" spans="11:12" x14ac:dyDescent="0.25">
      <c r="K11510" t="s">
        <v>1990</v>
      </c>
      <c r="L11510">
        <v>60.1</v>
      </c>
    </row>
    <row r="11511" spans="11:12" x14ac:dyDescent="0.25">
      <c r="K11511" t="s">
        <v>1991</v>
      </c>
      <c r="L11511">
        <v>64</v>
      </c>
    </row>
    <row r="11512" spans="11:12" x14ac:dyDescent="0.25">
      <c r="K11512" t="s">
        <v>1992</v>
      </c>
      <c r="L11512">
        <v>66.900000000000006</v>
      </c>
    </row>
    <row r="11513" spans="11:12" x14ac:dyDescent="0.25">
      <c r="K11513" t="s">
        <v>1993</v>
      </c>
      <c r="L11513">
        <v>69.099999999999994</v>
      </c>
    </row>
    <row r="11514" spans="11:12" x14ac:dyDescent="0.25">
      <c r="K11514" t="s">
        <v>1994</v>
      </c>
      <c r="L11514">
        <v>68</v>
      </c>
    </row>
    <row r="11515" spans="11:12" x14ac:dyDescent="0.25">
      <c r="K11515" t="s">
        <v>1995</v>
      </c>
      <c r="L11515">
        <v>66</v>
      </c>
    </row>
    <row r="11516" spans="11:12" x14ac:dyDescent="0.25">
      <c r="K11516" t="s">
        <v>1996</v>
      </c>
      <c r="L11516">
        <v>61</v>
      </c>
    </row>
    <row r="11517" spans="11:12" x14ac:dyDescent="0.25">
      <c r="K11517" t="s">
        <v>1997</v>
      </c>
      <c r="L11517">
        <v>64.900000000000006</v>
      </c>
    </row>
    <row r="11518" spans="11:12" x14ac:dyDescent="0.25">
      <c r="K11518" t="s">
        <v>1998</v>
      </c>
      <c r="L11518">
        <v>62.6</v>
      </c>
    </row>
    <row r="11519" spans="11:12" x14ac:dyDescent="0.25">
      <c r="K11519" t="s">
        <v>1999</v>
      </c>
      <c r="L11519">
        <v>62.1</v>
      </c>
    </row>
    <row r="11520" spans="11:12" x14ac:dyDescent="0.25">
      <c r="K11520" t="s">
        <v>2000</v>
      </c>
      <c r="L11520">
        <v>61</v>
      </c>
    </row>
    <row r="11521" spans="11:12" x14ac:dyDescent="0.25">
      <c r="K11521" t="s">
        <v>2001</v>
      </c>
      <c r="L11521">
        <v>61</v>
      </c>
    </row>
    <row r="11522" spans="11:12" x14ac:dyDescent="0.25">
      <c r="K11522" t="s">
        <v>2002</v>
      </c>
      <c r="L11522">
        <v>60.8</v>
      </c>
    </row>
    <row r="11523" spans="11:12" x14ac:dyDescent="0.25">
      <c r="K11523" t="s">
        <v>2003</v>
      </c>
      <c r="L11523">
        <v>63</v>
      </c>
    </row>
    <row r="11524" spans="11:12" x14ac:dyDescent="0.25">
      <c r="K11524" t="s">
        <v>2004</v>
      </c>
      <c r="L11524">
        <v>64.400000000000006</v>
      </c>
    </row>
    <row r="11525" spans="11:12" x14ac:dyDescent="0.25">
      <c r="K11525" t="s">
        <v>2005</v>
      </c>
      <c r="L11525">
        <v>66</v>
      </c>
    </row>
    <row r="11526" spans="11:12" x14ac:dyDescent="0.25">
      <c r="K11526" t="s">
        <v>2006</v>
      </c>
      <c r="L11526">
        <v>66.900000000000006</v>
      </c>
    </row>
    <row r="11527" spans="11:12" x14ac:dyDescent="0.25">
      <c r="K11527" t="s">
        <v>2007</v>
      </c>
      <c r="L11527">
        <v>66.2</v>
      </c>
    </row>
    <row r="11528" spans="11:12" x14ac:dyDescent="0.25">
      <c r="K11528" t="s">
        <v>2008</v>
      </c>
      <c r="L11528">
        <v>66</v>
      </c>
    </row>
    <row r="11529" spans="11:12" x14ac:dyDescent="0.25">
      <c r="K11529" t="s">
        <v>2009</v>
      </c>
      <c r="L11529">
        <v>66.2</v>
      </c>
    </row>
    <row r="11530" spans="11:12" x14ac:dyDescent="0.25">
      <c r="K11530" t="s">
        <v>2010</v>
      </c>
      <c r="L11530">
        <v>66</v>
      </c>
    </row>
    <row r="11531" spans="11:12" x14ac:dyDescent="0.25">
      <c r="K11531" t="s">
        <v>2011</v>
      </c>
      <c r="L11531">
        <v>66</v>
      </c>
    </row>
    <row r="11532" spans="11:12" x14ac:dyDescent="0.25">
      <c r="K11532" t="s">
        <v>2012</v>
      </c>
      <c r="L11532">
        <v>64.900000000000006</v>
      </c>
    </row>
    <row r="11533" spans="11:12" x14ac:dyDescent="0.25">
      <c r="K11533" t="s">
        <v>2013</v>
      </c>
      <c r="L11533">
        <v>64</v>
      </c>
    </row>
    <row r="11534" spans="11:12" x14ac:dyDescent="0.25">
      <c r="K11534" t="s">
        <v>2014</v>
      </c>
      <c r="L11534">
        <v>64</v>
      </c>
    </row>
    <row r="11535" spans="11:12" x14ac:dyDescent="0.25">
      <c r="K11535" t="s">
        <v>2015</v>
      </c>
      <c r="L11535">
        <v>64</v>
      </c>
    </row>
    <row r="11536" spans="11:12" x14ac:dyDescent="0.25">
      <c r="K11536" t="s">
        <v>2016</v>
      </c>
      <c r="L11536">
        <v>64</v>
      </c>
    </row>
    <row r="11537" spans="11:12" x14ac:dyDescent="0.25">
      <c r="K11537" t="s">
        <v>2017</v>
      </c>
      <c r="L11537">
        <v>63</v>
      </c>
    </row>
    <row r="11538" spans="11:12" x14ac:dyDescent="0.25">
      <c r="K11538" t="s">
        <v>2018</v>
      </c>
      <c r="L11538">
        <v>62.1</v>
      </c>
    </row>
    <row r="11539" spans="11:12" x14ac:dyDescent="0.25">
      <c r="K11539" t="s">
        <v>2019</v>
      </c>
      <c r="L11539">
        <v>63</v>
      </c>
    </row>
    <row r="11540" spans="11:12" x14ac:dyDescent="0.25">
      <c r="K11540" t="s">
        <v>2020</v>
      </c>
      <c r="L11540">
        <v>64.900000000000006</v>
      </c>
    </row>
    <row r="11541" spans="11:12" x14ac:dyDescent="0.25">
      <c r="K11541" t="s">
        <v>2021</v>
      </c>
      <c r="L11541">
        <v>66</v>
      </c>
    </row>
    <row r="11542" spans="11:12" x14ac:dyDescent="0.25">
      <c r="K11542" t="s">
        <v>2022</v>
      </c>
      <c r="L11542">
        <v>68</v>
      </c>
    </row>
    <row r="11543" spans="11:12" x14ac:dyDescent="0.25">
      <c r="K11543" t="s">
        <v>2023</v>
      </c>
      <c r="L11543">
        <v>68</v>
      </c>
    </row>
    <row r="11544" spans="11:12" x14ac:dyDescent="0.25">
      <c r="K11544" t="s">
        <v>2024</v>
      </c>
      <c r="L11544">
        <v>66.900000000000006</v>
      </c>
    </row>
    <row r="11545" spans="11:12" x14ac:dyDescent="0.25">
      <c r="K11545" t="s">
        <v>2025</v>
      </c>
      <c r="L11545">
        <v>63</v>
      </c>
    </row>
    <row r="11546" spans="11:12" x14ac:dyDescent="0.25">
      <c r="K11546" t="s">
        <v>2026</v>
      </c>
      <c r="L11546">
        <v>54</v>
      </c>
    </row>
    <row r="11547" spans="11:12" x14ac:dyDescent="0.25">
      <c r="K11547" t="s">
        <v>2027</v>
      </c>
      <c r="L11547">
        <v>50</v>
      </c>
    </row>
    <row r="11548" spans="11:12" x14ac:dyDescent="0.25">
      <c r="K11548" t="s">
        <v>2028</v>
      </c>
      <c r="L11548">
        <v>48</v>
      </c>
    </row>
    <row r="11549" spans="11:12" x14ac:dyDescent="0.25">
      <c r="K11549" t="s">
        <v>2029</v>
      </c>
      <c r="L11549">
        <v>46</v>
      </c>
    </row>
    <row r="11550" spans="11:12" x14ac:dyDescent="0.25">
      <c r="K11550" t="s">
        <v>2030</v>
      </c>
      <c r="L11550">
        <v>44.1</v>
      </c>
    </row>
    <row r="11551" spans="11:12" x14ac:dyDescent="0.25">
      <c r="K11551" t="s">
        <v>2031</v>
      </c>
      <c r="L11551">
        <v>45</v>
      </c>
    </row>
    <row r="11552" spans="11:12" x14ac:dyDescent="0.25">
      <c r="K11552" t="s">
        <v>2032</v>
      </c>
      <c r="L11552">
        <v>41</v>
      </c>
    </row>
    <row r="11553" spans="11:12" x14ac:dyDescent="0.25">
      <c r="K11553" t="s">
        <v>2033</v>
      </c>
      <c r="L11553">
        <v>43</v>
      </c>
    </row>
    <row r="11554" spans="11:12" x14ac:dyDescent="0.25">
      <c r="K11554" t="s">
        <v>2034</v>
      </c>
      <c r="L11554">
        <v>44.1</v>
      </c>
    </row>
    <row r="11555" spans="11:12" x14ac:dyDescent="0.25">
      <c r="K11555" t="s">
        <v>2035</v>
      </c>
      <c r="L11555">
        <v>46</v>
      </c>
    </row>
    <row r="11556" spans="11:12" x14ac:dyDescent="0.25">
      <c r="K11556" t="s">
        <v>2036</v>
      </c>
      <c r="L11556">
        <v>43</v>
      </c>
    </row>
    <row r="11557" spans="11:12" x14ac:dyDescent="0.25">
      <c r="K11557" t="s">
        <v>2037</v>
      </c>
      <c r="L11557">
        <v>41</v>
      </c>
    </row>
    <row r="11558" spans="11:12" x14ac:dyDescent="0.25">
      <c r="K11558" t="s">
        <v>2038</v>
      </c>
      <c r="L11558">
        <v>41</v>
      </c>
    </row>
    <row r="11559" spans="11:12" x14ac:dyDescent="0.25">
      <c r="K11559" t="s">
        <v>2039</v>
      </c>
      <c r="L11559">
        <v>43</v>
      </c>
    </row>
    <row r="11560" spans="11:12" x14ac:dyDescent="0.25">
      <c r="K11560" t="s">
        <v>2040</v>
      </c>
      <c r="L11560">
        <v>45</v>
      </c>
    </row>
    <row r="11561" spans="11:12" x14ac:dyDescent="0.25">
      <c r="K11561" t="s">
        <v>2041</v>
      </c>
      <c r="L11561">
        <v>48</v>
      </c>
    </row>
    <row r="11562" spans="11:12" x14ac:dyDescent="0.25">
      <c r="K11562" t="s">
        <v>2042</v>
      </c>
      <c r="L11562">
        <v>50</v>
      </c>
    </row>
    <row r="11563" spans="11:12" x14ac:dyDescent="0.25">
      <c r="K11563" t="s">
        <v>2043</v>
      </c>
      <c r="L11563">
        <v>55</v>
      </c>
    </row>
    <row r="11564" spans="11:12" x14ac:dyDescent="0.25">
      <c r="K11564" t="s">
        <v>2044</v>
      </c>
      <c r="L11564">
        <v>62.1</v>
      </c>
    </row>
    <row r="11565" spans="11:12" x14ac:dyDescent="0.25">
      <c r="K11565" t="s">
        <v>2045</v>
      </c>
      <c r="L11565">
        <v>63</v>
      </c>
    </row>
    <row r="11566" spans="11:12" x14ac:dyDescent="0.25">
      <c r="K11566" t="s">
        <v>2046</v>
      </c>
      <c r="L11566">
        <v>62.1</v>
      </c>
    </row>
    <row r="11567" spans="11:12" x14ac:dyDescent="0.25">
      <c r="K11567" t="s">
        <v>2047</v>
      </c>
      <c r="L11567">
        <v>61</v>
      </c>
    </row>
    <row r="11568" spans="11:12" x14ac:dyDescent="0.25">
      <c r="K11568" t="s">
        <v>2048</v>
      </c>
      <c r="L11568">
        <v>60.1</v>
      </c>
    </row>
    <row r="11569" spans="11:12" x14ac:dyDescent="0.25">
      <c r="K11569" t="s">
        <v>2049</v>
      </c>
      <c r="L11569">
        <v>55.9</v>
      </c>
    </row>
    <row r="11570" spans="11:12" x14ac:dyDescent="0.25">
      <c r="K11570" t="s">
        <v>2050</v>
      </c>
      <c r="L11570">
        <v>53.1</v>
      </c>
    </row>
    <row r="11571" spans="11:12" x14ac:dyDescent="0.25">
      <c r="K11571" t="s">
        <v>2051</v>
      </c>
      <c r="L11571">
        <v>48.9</v>
      </c>
    </row>
    <row r="11572" spans="11:12" x14ac:dyDescent="0.25">
      <c r="K11572" t="s">
        <v>2052</v>
      </c>
      <c r="L11572">
        <v>41</v>
      </c>
    </row>
    <row r="11573" spans="11:12" x14ac:dyDescent="0.25">
      <c r="K11573" t="s">
        <v>2053</v>
      </c>
      <c r="L11573">
        <v>36</v>
      </c>
    </row>
    <row r="11574" spans="11:12" x14ac:dyDescent="0.25">
      <c r="K11574" t="s">
        <v>2054</v>
      </c>
      <c r="L11574">
        <v>35.1</v>
      </c>
    </row>
    <row r="11575" spans="11:12" x14ac:dyDescent="0.25">
      <c r="K11575" t="s">
        <v>2055</v>
      </c>
      <c r="L11575">
        <v>35.1</v>
      </c>
    </row>
    <row r="11576" spans="11:12" x14ac:dyDescent="0.25">
      <c r="K11576" t="s">
        <v>2056</v>
      </c>
      <c r="L11576">
        <v>37</v>
      </c>
    </row>
    <row r="11577" spans="11:12" x14ac:dyDescent="0.25">
      <c r="K11577" t="s">
        <v>2057</v>
      </c>
      <c r="L11577">
        <v>37</v>
      </c>
    </row>
    <row r="11578" spans="11:12" x14ac:dyDescent="0.25">
      <c r="K11578" t="s">
        <v>2058</v>
      </c>
      <c r="L11578">
        <v>37</v>
      </c>
    </row>
    <row r="11579" spans="11:12" x14ac:dyDescent="0.25">
      <c r="K11579" t="s">
        <v>2059</v>
      </c>
      <c r="L11579">
        <v>39</v>
      </c>
    </row>
    <row r="11580" spans="11:12" x14ac:dyDescent="0.25">
      <c r="K11580" t="s">
        <v>2060</v>
      </c>
      <c r="L11580">
        <v>42.1</v>
      </c>
    </row>
    <row r="11581" spans="11:12" x14ac:dyDescent="0.25">
      <c r="K11581" t="s">
        <v>2061</v>
      </c>
      <c r="L11581">
        <v>43</v>
      </c>
    </row>
    <row r="11582" spans="11:12" x14ac:dyDescent="0.25">
      <c r="K11582" t="s">
        <v>2062</v>
      </c>
      <c r="L11582">
        <v>46</v>
      </c>
    </row>
    <row r="11583" spans="11:12" x14ac:dyDescent="0.25">
      <c r="K11583" t="s">
        <v>2063</v>
      </c>
      <c r="L11583">
        <v>46.9</v>
      </c>
    </row>
    <row r="11584" spans="11:12" x14ac:dyDescent="0.25">
      <c r="K11584" t="s">
        <v>2064</v>
      </c>
      <c r="L11584">
        <v>48.9</v>
      </c>
    </row>
    <row r="11585" spans="11:12" x14ac:dyDescent="0.25">
      <c r="K11585" t="s">
        <v>2065</v>
      </c>
      <c r="L11585">
        <v>48.9</v>
      </c>
    </row>
    <row r="11586" spans="11:12" x14ac:dyDescent="0.25">
      <c r="K11586" t="s">
        <v>2066</v>
      </c>
      <c r="L11586">
        <v>51.1</v>
      </c>
    </row>
    <row r="11587" spans="11:12" x14ac:dyDescent="0.25">
      <c r="K11587" t="s">
        <v>2067</v>
      </c>
      <c r="L11587">
        <v>52</v>
      </c>
    </row>
    <row r="11588" spans="11:12" x14ac:dyDescent="0.25">
      <c r="K11588" t="s">
        <v>2068</v>
      </c>
      <c r="L11588">
        <v>60.1</v>
      </c>
    </row>
    <row r="11589" spans="11:12" x14ac:dyDescent="0.25">
      <c r="K11589" t="s">
        <v>2069</v>
      </c>
      <c r="L11589">
        <v>63</v>
      </c>
    </row>
    <row r="11590" spans="11:12" x14ac:dyDescent="0.25">
      <c r="K11590" t="s">
        <v>2070</v>
      </c>
      <c r="L11590">
        <v>63</v>
      </c>
    </row>
    <row r="11591" spans="11:12" x14ac:dyDescent="0.25">
      <c r="K11591" t="s">
        <v>2071</v>
      </c>
      <c r="L11591">
        <v>60.1</v>
      </c>
    </row>
    <row r="11592" spans="11:12" x14ac:dyDescent="0.25">
      <c r="K11592" t="s">
        <v>2072</v>
      </c>
      <c r="L11592">
        <v>59</v>
      </c>
    </row>
    <row r="11593" spans="11:12" x14ac:dyDescent="0.25">
      <c r="K11593" t="s">
        <v>2073</v>
      </c>
      <c r="L11593">
        <v>55.4</v>
      </c>
    </row>
    <row r="11594" spans="11:12" x14ac:dyDescent="0.25">
      <c r="K11594" t="s">
        <v>2074</v>
      </c>
      <c r="L11594">
        <v>55</v>
      </c>
    </row>
    <row r="11595" spans="11:12" x14ac:dyDescent="0.25">
      <c r="K11595" t="s">
        <v>2075</v>
      </c>
      <c r="L11595">
        <v>53.6</v>
      </c>
    </row>
    <row r="11596" spans="11:12" x14ac:dyDescent="0.25">
      <c r="K11596" t="s">
        <v>2076</v>
      </c>
      <c r="L11596">
        <v>53.1</v>
      </c>
    </row>
    <row r="11597" spans="11:12" x14ac:dyDescent="0.25">
      <c r="K11597" t="s">
        <v>2077</v>
      </c>
      <c r="L11597">
        <v>52</v>
      </c>
    </row>
    <row r="11598" spans="11:12" x14ac:dyDescent="0.25">
      <c r="K11598" t="s">
        <v>2078</v>
      </c>
      <c r="L11598">
        <v>51.8</v>
      </c>
    </row>
    <row r="11599" spans="11:12" x14ac:dyDescent="0.25">
      <c r="K11599" t="s">
        <v>2079</v>
      </c>
      <c r="L11599">
        <v>51.8</v>
      </c>
    </row>
    <row r="11600" spans="11:12" x14ac:dyDescent="0.25">
      <c r="K11600" t="s">
        <v>2080</v>
      </c>
      <c r="L11600">
        <v>51.1</v>
      </c>
    </row>
    <row r="11601" spans="11:12" x14ac:dyDescent="0.25">
      <c r="K11601" t="s">
        <v>2081</v>
      </c>
      <c r="L11601">
        <v>51.1</v>
      </c>
    </row>
    <row r="11602" spans="11:12" x14ac:dyDescent="0.25">
      <c r="K11602" t="s">
        <v>2082</v>
      </c>
      <c r="L11602">
        <v>51.1</v>
      </c>
    </row>
    <row r="11603" spans="11:12" x14ac:dyDescent="0.25">
      <c r="K11603" t="s">
        <v>2083</v>
      </c>
      <c r="L11603">
        <v>51.1</v>
      </c>
    </row>
    <row r="11604" spans="11:12" x14ac:dyDescent="0.25">
      <c r="K11604" t="s">
        <v>2084</v>
      </c>
      <c r="L11604">
        <v>51.8</v>
      </c>
    </row>
    <row r="11605" spans="11:12" x14ac:dyDescent="0.25">
      <c r="K11605" t="s">
        <v>2085</v>
      </c>
      <c r="L11605">
        <v>51.1</v>
      </c>
    </row>
    <row r="11606" spans="11:12" x14ac:dyDescent="0.25">
      <c r="K11606" t="s">
        <v>2086</v>
      </c>
      <c r="L11606">
        <v>51.8</v>
      </c>
    </row>
    <row r="11607" spans="11:12" x14ac:dyDescent="0.25">
      <c r="K11607" t="s">
        <v>2087</v>
      </c>
      <c r="L11607">
        <v>52</v>
      </c>
    </row>
    <row r="11608" spans="11:12" x14ac:dyDescent="0.25">
      <c r="K11608" t="s">
        <v>2088</v>
      </c>
      <c r="L11608">
        <v>52</v>
      </c>
    </row>
    <row r="11609" spans="11:12" x14ac:dyDescent="0.25">
      <c r="K11609" t="s">
        <v>2089</v>
      </c>
      <c r="L11609">
        <v>53.6</v>
      </c>
    </row>
    <row r="11610" spans="11:12" x14ac:dyDescent="0.25">
      <c r="K11610" t="s">
        <v>2090</v>
      </c>
      <c r="L11610">
        <v>53.1</v>
      </c>
    </row>
    <row r="11611" spans="11:12" x14ac:dyDescent="0.25">
      <c r="K11611" t="s">
        <v>2091</v>
      </c>
      <c r="L11611">
        <v>53.1</v>
      </c>
    </row>
    <row r="11612" spans="11:12" x14ac:dyDescent="0.25">
      <c r="K11612" t="s">
        <v>2092</v>
      </c>
      <c r="L11612">
        <v>53.6</v>
      </c>
    </row>
    <row r="11613" spans="11:12" x14ac:dyDescent="0.25">
      <c r="K11613" t="s">
        <v>2093</v>
      </c>
      <c r="L11613">
        <v>52</v>
      </c>
    </row>
    <row r="11614" spans="11:12" x14ac:dyDescent="0.25">
      <c r="K11614" t="s">
        <v>2094</v>
      </c>
      <c r="L11614">
        <v>51.8</v>
      </c>
    </row>
    <row r="11615" spans="11:12" x14ac:dyDescent="0.25">
      <c r="K11615" t="s">
        <v>2095</v>
      </c>
      <c r="L11615">
        <v>50</v>
      </c>
    </row>
    <row r="11616" spans="11:12" x14ac:dyDescent="0.25">
      <c r="K11616" t="s">
        <v>2096</v>
      </c>
      <c r="L11616">
        <v>48.9</v>
      </c>
    </row>
    <row r="11617" spans="11:12" x14ac:dyDescent="0.25">
      <c r="K11617" t="s">
        <v>2097</v>
      </c>
      <c r="L11617">
        <v>48.9</v>
      </c>
    </row>
    <row r="11618" spans="11:12" x14ac:dyDescent="0.25">
      <c r="K11618" t="s">
        <v>2098</v>
      </c>
      <c r="L11618">
        <v>50</v>
      </c>
    </row>
    <row r="11619" spans="11:12" x14ac:dyDescent="0.25">
      <c r="K11619" t="s">
        <v>2099</v>
      </c>
      <c r="L11619">
        <v>50</v>
      </c>
    </row>
    <row r="11620" spans="11:12" x14ac:dyDescent="0.25">
      <c r="K11620" t="s">
        <v>2100</v>
      </c>
      <c r="L11620">
        <v>50</v>
      </c>
    </row>
    <row r="11621" spans="11:12" x14ac:dyDescent="0.25">
      <c r="K11621" t="s">
        <v>2101</v>
      </c>
      <c r="L11621">
        <v>50</v>
      </c>
    </row>
    <row r="11622" spans="11:12" x14ac:dyDescent="0.25">
      <c r="K11622" t="s">
        <v>2102</v>
      </c>
      <c r="L11622">
        <v>50</v>
      </c>
    </row>
    <row r="11623" spans="11:12" x14ac:dyDescent="0.25">
      <c r="K11623" t="s">
        <v>2103</v>
      </c>
      <c r="L11623">
        <v>50</v>
      </c>
    </row>
    <row r="11624" spans="11:12" x14ac:dyDescent="0.25">
      <c r="K11624" t="s">
        <v>2104</v>
      </c>
      <c r="L11624">
        <v>50</v>
      </c>
    </row>
    <row r="11625" spans="11:12" x14ac:dyDescent="0.25">
      <c r="K11625" t="s">
        <v>2105</v>
      </c>
      <c r="L11625">
        <v>48.9</v>
      </c>
    </row>
    <row r="11626" spans="11:12" x14ac:dyDescent="0.25">
      <c r="K11626" t="s">
        <v>2106</v>
      </c>
      <c r="L11626">
        <v>45</v>
      </c>
    </row>
    <row r="11627" spans="11:12" x14ac:dyDescent="0.25">
      <c r="K11627" t="s">
        <v>2107</v>
      </c>
      <c r="L11627">
        <v>44.6</v>
      </c>
    </row>
    <row r="11628" spans="11:12" x14ac:dyDescent="0.25">
      <c r="K11628" t="s">
        <v>2108</v>
      </c>
      <c r="L11628">
        <v>44.1</v>
      </c>
    </row>
    <row r="11629" spans="11:12" x14ac:dyDescent="0.25">
      <c r="K11629" t="s">
        <v>2109</v>
      </c>
      <c r="L11629">
        <v>46</v>
      </c>
    </row>
    <row r="11630" spans="11:12" x14ac:dyDescent="0.25">
      <c r="K11630" t="s">
        <v>2110</v>
      </c>
      <c r="L11630">
        <v>44.6</v>
      </c>
    </row>
    <row r="11631" spans="11:12" x14ac:dyDescent="0.25">
      <c r="K11631" t="s">
        <v>2111</v>
      </c>
      <c r="L11631">
        <v>44.6</v>
      </c>
    </row>
    <row r="11632" spans="11:12" x14ac:dyDescent="0.25">
      <c r="K11632" t="s">
        <v>2112</v>
      </c>
      <c r="L11632">
        <v>42.1</v>
      </c>
    </row>
    <row r="11633" spans="11:12" x14ac:dyDescent="0.25">
      <c r="K11633" t="s">
        <v>2113</v>
      </c>
      <c r="L11633">
        <v>41</v>
      </c>
    </row>
    <row r="11634" spans="11:12" x14ac:dyDescent="0.25">
      <c r="K11634" t="s">
        <v>2114</v>
      </c>
      <c r="L11634">
        <v>39.9</v>
      </c>
    </row>
    <row r="11635" spans="11:12" x14ac:dyDescent="0.25">
      <c r="K11635" t="s">
        <v>2115</v>
      </c>
      <c r="L11635">
        <v>39.200000000000003</v>
      </c>
    </row>
    <row r="11636" spans="11:12" x14ac:dyDescent="0.25">
      <c r="K11636" t="s">
        <v>2116</v>
      </c>
      <c r="L11636">
        <v>39.200000000000003</v>
      </c>
    </row>
    <row r="11637" spans="11:12" x14ac:dyDescent="0.25">
      <c r="K11637" t="s">
        <v>2117</v>
      </c>
      <c r="L11637">
        <v>39</v>
      </c>
    </row>
    <row r="11638" spans="11:12" x14ac:dyDescent="0.25">
      <c r="K11638" t="s">
        <v>2118</v>
      </c>
      <c r="L11638">
        <v>37.9</v>
      </c>
    </row>
    <row r="11639" spans="11:12" x14ac:dyDescent="0.25">
      <c r="K11639" t="s">
        <v>2119</v>
      </c>
      <c r="L11639">
        <v>37</v>
      </c>
    </row>
    <row r="11640" spans="11:12" x14ac:dyDescent="0.25">
      <c r="K11640" t="s">
        <v>2120</v>
      </c>
      <c r="L11640">
        <v>37</v>
      </c>
    </row>
    <row r="11641" spans="11:12" x14ac:dyDescent="0.25">
      <c r="K11641" t="s">
        <v>2121</v>
      </c>
      <c r="L11641">
        <v>37.4</v>
      </c>
    </row>
    <row r="11642" spans="11:12" x14ac:dyDescent="0.25">
      <c r="K11642" t="s">
        <v>2122</v>
      </c>
      <c r="L11642">
        <v>37.4</v>
      </c>
    </row>
    <row r="11643" spans="11:12" x14ac:dyDescent="0.25">
      <c r="K11643" t="s">
        <v>2123</v>
      </c>
      <c r="L11643">
        <v>37</v>
      </c>
    </row>
    <row r="11644" spans="11:12" x14ac:dyDescent="0.25">
      <c r="K11644" t="s">
        <v>2124</v>
      </c>
      <c r="L11644">
        <v>37.4</v>
      </c>
    </row>
    <row r="11645" spans="11:12" x14ac:dyDescent="0.25">
      <c r="K11645" t="s">
        <v>2125</v>
      </c>
      <c r="L11645">
        <v>37</v>
      </c>
    </row>
    <row r="11646" spans="11:12" x14ac:dyDescent="0.25">
      <c r="K11646" t="s">
        <v>2126</v>
      </c>
      <c r="L11646">
        <v>37</v>
      </c>
    </row>
    <row r="11647" spans="11:12" x14ac:dyDescent="0.25">
      <c r="K11647" t="s">
        <v>2127</v>
      </c>
      <c r="L11647">
        <v>36</v>
      </c>
    </row>
    <row r="11648" spans="11:12" x14ac:dyDescent="0.25">
      <c r="K11648" t="s">
        <v>2128</v>
      </c>
      <c r="L11648">
        <v>36</v>
      </c>
    </row>
    <row r="11649" spans="11:12" x14ac:dyDescent="0.25">
      <c r="K11649" t="s">
        <v>2129</v>
      </c>
      <c r="L11649">
        <v>35.6</v>
      </c>
    </row>
    <row r="11650" spans="11:12" x14ac:dyDescent="0.25">
      <c r="K11650" t="s">
        <v>2130</v>
      </c>
      <c r="L11650">
        <v>37</v>
      </c>
    </row>
    <row r="11651" spans="11:12" x14ac:dyDescent="0.25">
      <c r="K11651" t="s">
        <v>2131</v>
      </c>
      <c r="L11651">
        <v>36</v>
      </c>
    </row>
    <row r="11652" spans="11:12" x14ac:dyDescent="0.25">
      <c r="K11652" t="s">
        <v>2132</v>
      </c>
      <c r="L11652">
        <v>35.6</v>
      </c>
    </row>
    <row r="11653" spans="11:12" x14ac:dyDescent="0.25">
      <c r="K11653" t="s">
        <v>2133</v>
      </c>
      <c r="L11653">
        <v>35.6</v>
      </c>
    </row>
    <row r="11654" spans="11:12" x14ac:dyDescent="0.25">
      <c r="K11654" t="s">
        <v>2134</v>
      </c>
      <c r="L11654">
        <v>36</v>
      </c>
    </row>
    <row r="11655" spans="11:12" x14ac:dyDescent="0.25">
      <c r="K11655" t="s">
        <v>2135</v>
      </c>
      <c r="L11655">
        <v>35.6</v>
      </c>
    </row>
    <row r="11656" spans="11:12" x14ac:dyDescent="0.25">
      <c r="K11656" t="s">
        <v>2136</v>
      </c>
      <c r="L11656">
        <v>36</v>
      </c>
    </row>
    <row r="11657" spans="11:12" x14ac:dyDescent="0.25">
      <c r="K11657" t="s">
        <v>2137</v>
      </c>
      <c r="L11657">
        <v>36</v>
      </c>
    </row>
    <row r="11658" spans="11:12" x14ac:dyDescent="0.25">
      <c r="K11658" t="s">
        <v>2138</v>
      </c>
      <c r="L11658">
        <v>36</v>
      </c>
    </row>
    <row r="11659" spans="11:12" x14ac:dyDescent="0.25">
      <c r="K11659" t="s">
        <v>2139</v>
      </c>
      <c r="L11659">
        <v>36</v>
      </c>
    </row>
    <row r="11660" spans="11:12" x14ac:dyDescent="0.25">
      <c r="K11660" t="s">
        <v>2140</v>
      </c>
      <c r="L11660">
        <v>36</v>
      </c>
    </row>
    <row r="11661" spans="11:12" x14ac:dyDescent="0.25">
      <c r="K11661" t="s">
        <v>2141</v>
      </c>
      <c r="L11661">
        <v>36</v>
      </c>
    </row>
    <row r="11662" spans="11:12" x14ac:dyDescent="0.25">
      <c r="K11662" t="s">
        <v>2142</v>
      </c>
      <c r="L11662">
        <v>36</v>
      </c>
    </row>
    <row r="11663" spans="11:12" x14ac:dyDescent="0.25">
      <c r="K11663" t="s">
        <v>2143</v>
      </c>
      <c r="L11663">
        <v>36</v>
      </c>
    </row>
    <row r="11664" spans="11:12" x14ac:dyDescent="0.25">
      <c r="K11664" t="s">
        <v>2144</v>
      </c>
      <c r="L11664">
        <v>36</v>
      </c>
    </row>
    <row r="11665" spans="11:12" x14ac:dyDescent="0.25">
      <c r="K11665" t="s">
        <v>2145</v>
      </c>
      <c r="L11665">
        <v>34</v>
      </c>
    </row>
    <row r="11666" spans="11:12" x14ac:dyDescent="0.25">
      <c r="K11666" t="s">
        <v>2146</v>
      </c>
      <c r="L11666">
        <v>34</v>
      </c>
    </row>
    <row r="11667" spans="11:12" x14ac:dyDescent="0.25">
      <c r="K11667" t="s">
        <v>2147</v>
      </c>
      <c r="L11667">
        <v>33.1</v>
      </c>
    </row>
    <row r="11668" spans="11:12" x14ac:dyDescent="0.25">
      <c r="K11668" t="s">
        <v>2148</v>
      </c>
      <c r="L11668">
        <v>33.1</v>
      </c>
    </row>
    <row r="11669" spans="11:12" x14ac:dyDescent="0.25">
      <c r="K11669" t="s">
        <v>2149</v>
      </c>
      <c r="L11669">
        <v>32</v>
      </c>
    </row>
    <row r="11670" spans="11:12" x14ac:dyDescent="0.25">
      <c r="K11670" t="s">
        <v>2150</v>
      </c>
      <c r="L11670">
        <v>32</v>
      </c>
    </row>
    <row r="11671" spans="11:12" x14ac:dyDescent="0.25">
      <c r="K11671" t="s">
        <v>2151</v>
      </c>
      <c r="L11671">
        <v>33.1</v>
      </c>
    </row>
    <row r="11672" spans="11:12" x14ac:dyDescent="0.25">
      <c r="K11672" t="s">
        <v>2152</v>
      </c>
      <c r="L11672">
        <v>33.1</v>
      </c>
    </row>
    <row r="11673" spans="11:12" x14ac:dyDescent="0.25">
      <c r="K11673" t="s">
        <v>2153</v>
      </c>
      <c r="L11673">
        <v>33.1</v>
      </c>
    </row>
    <row r="11674" spans="11:12" x14ac:dyDescent="0.25">
      <c r="K11674" t="s">
        <v>2154</v>
      </c>
      <c r="L11674">
        <v>33.799999999999997</v>
      </c>
    </row>
    <row r="11675" spans="11:12" x14ac:dyDescent="0.25">
      <c r="K11675" t="s">
        <v>2155</v>
      </c>
      <c r="L11675">
        <v>33.1</v>
      </c>
    </row>
    <row r="11676" spans="11:12" x14ac:dyDescent="0.25">
      <c r="K11676" t="s">
        <v>2156</v>
      </c>
      <c r="L11676">
        <v>33.1</v>
      </c>
    </row>
    <row r="11677" spans="11:12" x14ac:dyDescent="0.25">
      <c r="K11677" t="s">
        <v>2157</v>
      </c>
      <c r="L11677">
        <v>34</v>
      </c>
    </row>
    <row r="11678" spans="11:12" x14ac:dyDescent="0.25">
      <c r="K11678" t="s">
        <v>2158</v>
      </c>
      <c r="L11678">
        <v>35.1</v>
      </c>
    </row>
    <row r="11679" spans="11:12" x14ac:dyDescent="0.25">
      <c r="K11679" t="s">
        <v>2159</v>
      </c>
      <c r="L11679">
        <v>36</v>
      </c>
    </row>
    <row r="11680" spans="11:12" x14ac:dyDescent="0.25">
      <c r="K11680" t="s">
        <v>2160</v>
      </c>
      <c r="L11680">
        <v>37.9</v>
      </c>
    </row>
    <row r="11681" spans="11:12" x14ac:dyDescent="0.25">
      <c r="K11681" t="s">
        <v>2161</v>
      </c>
      <c r="L11681">
        <v>39.9</v>
      </c>
    </row>
    <row r="11682" spans="11:12" x14ac:dyDescent="0.25">
      <c r="K11682" t="s">
        <v>2162</v>
      </c>
      <c r="L11682">
        <v>45</v>
      </c>
    </row>
    <row r="11683" spans="11:12" x14ac:dyDescent="0.25">
      <c r="K11683" t="s">
        <v>2163</v>
      </c>
      <c r="L11683">
        <v>48</v>
      </c>
    </row>
    <row r="11684" spans="11:12" x14ac:dyDescent="0.25">
      <c r="K11684" t="s">
        <v>2164</v>
      </c>
      <c r="L11684">
        <v>51.8</v>
      </c>
    </row>
    <row r="11685" spans="11:12" x14ac:dyDescent="0.25">
      <c r="K11685" t="s">
        <v>2165</v>
      </c>
      <c r="L11685">
        <v>52</v>
      </c>
    </row>
    <row r="11686" spans="11:12" x14ac:dyDescent="0.25">
      <c r="K11686" t="s">
        <v>2166</v>
      </c>
      <c r="L11686">
        <v>53.6</v>
      </c>
    </row>
    <row r="11687" spans="11:12" x14ac:dyDescent="0.25">
      <c r="K11687" t="s">
        <v>2167</v>
      </c>
      <c r="L11687">
        <v>53.1</v>
      </c>
    </row>
    <row r="11688" spans="11:12" x14ac:dyDescent="0.25">
      <c r="K11688" t="s">
        <v>2168</v>
      </c>
      <c r="L11688">
        <v>54</v>
      </c>
    </row>
    <row r="11689" spans="11:12" x14ac:dyDescent="0.25">
      <c r="K11689" t="s">
        <v>2169</v>
      </c>
      <c r="L11689">
        <v>53.1</v>
      </c>
    </row>
    <row r="11690" spans="11:12" x14ac:dyDescent="0.25">
      <c r="K11690" t="s">
        <v>2170</v>
      </c>
      <c r="L11690">
        <v>55</v>
      </c>
    </row>
    <row r="11691" spans="11:12" x14ac:dyDescent="0.25">
      <c r="K11691" t="s">
        <v>2171</v>
      </c>
      <c r="L11691">
        <v>54</v>
      </c>
    </row>
    <row r="11692" spans="11:12" x14ac:dyDescent="0.25">
      <c r="K11692" t="s">
        <v>2172</v>
      </c>
      <c r="L11692">
        <v>55.9</v>
      </c>
    </row>
    <row r="11693" spans="11:12" x14ac:dyDescent="0.25">
      <c r="K11693" t="s">
        <v>2173</v>
      </c>
      <c r="L11693">
        <v>57.2</v>
      </c>
    </row>
    <row r="11694" spans="11:12" x14ac:dyDescent="0.25">
      <c r="K11694" t="s">
        <v>2174</v>
      </c>
      <c r="L11694">
        <v>57</v>
      </c>
    </row>
    <row r="11695" spans="11:12" x14ac:dyDescent="0.25">
      <c r="K11695" t="s">
        <v>2175</v>
      </c>
      <c r="L11695">
        <v>57.9</v>
      </c>
    </row>
    <row r="11696" spans="11:12" x14ac:dyDescent="0.25">
      <c r="K11696" t="s">
        <v>2176</v>
      </c>
      <c r="L11696">
        <v>57</v>
      </c>
    </row>
    <row r="11697" spans="11:12" x14ac:dyDescent="0.25">
      <c r="K11697" t="s">
        <v>2177</v>
      </c>
      <c r="L11697">
        <v>53.6</v>
      </c>
    </row>
    <row r="11698" spans="11:12" x14ac:dyDescent="0.25">
      <c r="K11698" t="s">
        <v>2178</v>
      </c>
      <c r="L11698">
        <v>54</v>
      </c>
    </row>
    <row r="11699" spans="11:12" x14ac:dyDescent="0.25">
      <c r="K11699" t="s">
        <v>2179</v>
      </c>
      <c r="L11699">
        <v>53.6</v>
      </c>
    </row>
    <row r="11700" spans="11:12" x14ac:dyDescent="0.25">
      <c r="K11700" t="s">
        <v>2180</v>
      </c>
      <c r="L11700">
        <v>54</v>
      </c>
    </row>
    <row r="11701" spans="11:12" x14ac:dyDescent="0.25">
      <c r="K11701" t="s">
        <v>2181</v>
      </c>
      <c r="L11701">
        <v>53.1</v>
      </c>
    </row>
    <row r="11702" spans="11:12" x14ac:dyDescent="0.25">
      <c r="K11702" t="s">
        <v>2182</v>
      </c>
      <c r="L11702">
        <v>51.8</v>
      </c>
    </row>
    <row r="11703" spans="11:12" x14ac:dyDescent="0.25">
      <c r="K11703" t="s">
        <v>2183</v>
      </c>
      <c r="L11703">
        <v>52</v>
      </c>
    </row>
    <row r="11704" spans="11:12" x14ac:dyDescent="0.25">
      <c r="K11704" t="s">
        <v>2184</v>
      </c>
      <c r="L11704">
        <v>51.8</v>
      </c>
    </row>
    <row r="11705" spans="11:12" x14ac:dyDescent="0.25">
      <c r="K11705" t="s">
        <v>2185</v>
      </c>
      <c r="L11705">
        <v>50</v>
      </c>
    </row>
    <row r="11706" spans="11:12" x14ac:dyDescent="0.25">
      <c r="K11706" t="s">
        <v>2186</v>
      </c>
      <c r="L11706">
        <v>48.9</v>
      </c>
    </row>
    <row r="11707" spans="11:12" x14ac:dyDescent="0.25">
      <c r="K11707" t="s">
        <v>2187</v>
      </c>
      <c r="L11707">
        <v>48</v>
      </c>
    </row>
    <row r="11708" spans="11:12" x14ac:dyDescent="0.25">
      <c r="K11708" t="s">
        <v>2188</v>
      </c>
      <c r="L11708">
        <v>46.9</v>
      </c>
    </row>
    <row r="11709" spans="11:12" x14ac:dyDescent="0.25">
      <c r="K11709" t="s">
        <v>2189</v>
      </c>
      <c r="L11709">
        <v>46.4</v>
      </c>
    </row>
    <row r="11710" spans="11:12" x14ac:dyDescent="0.25">
      <c r="K11710" t="s">
        <v>2190</v>
      </c>
      <c r="L11710">
        <v>46.9</v>
      </c>
    </row>
    <row r="11711" spans="11:12" x14ac:dyDescent="0.25">
      <c r="K11711" t="s">
        <v>2191</v>
      </c>
      <c r="L11711">
        <v>46</v>
      </c>
    </row>
    <row r="11712" spans="11:12" x14ac:dyDescent="0.25">
      <c r="K11712" t="s">
        <v>2192</v>
      </c>
      <c r="L11712">
        <v>46.4</v>
      </c>
    </row>
    <row r="11713" spans="11:12" x14ac:dyDescent="0.25">
      <c r="K11713" t="s">
        <v>2193</v>
      </c>
      <c r="L11713">
        <v>46</v>
      </c>
    </row>
    <row r="11714" spans="11:12" x14ac:dyDescent="0.25">
      <c r="K11714" t="s">
        <v>2194</v>
      </c>
      <c r="L11714">
        <v>46</v>
      </c>
    </row>
    <row r="11715" spans="11:12" x14ac:dyDescent="0.25">
      <c r="K11715" t="s">
        <v>2195</v>
      </c>
      <c r="L11715">
        <v>46</v>
      </c>
    </row>
    <row r="11716" spans="11:12" x14ac:dyDescent="0.25">
      <c r="K11716" t="s">
        <v>2196</v>
      </c>
      <c r="L11716">
        <v>46.4</v>
      </c>
    </row>
    <row r="11717" spans="11:12" x14ac:dyDescent="0.25">
      <c r="K11717" t="s">
        <v>2197</v>
      </c>
      <c r="L11717">
        <v>46</v>
      </c>
    </row>
    <row r="11718" spans="11:12" x14ac:dyDescent="0.25">
      <c r="K11718" t="s">
        <v>2198</v>
      </c>
      <c r="L11718">
        <v>44.6</v>
      </c>
    </row>
    <row r="11719" spans="11:12" x14ac:dyDescent="0.25">
      <c r="K11719" t="s">
        <v>2199</v>
      </c>
      <c r="L11719">
        <v>45</v>
      </c>
    </row>
    <row r="11720" spans="11:12" x14ac:dyDescent="0.25">
      <c r="K11720" t="s">
        <v>2200</v>
      </c>
      <c r="L11720">
        <v>46.4</v>
      </c>
    </row>
    <row r="11721" spans="11:12" x14ac:dyDescent="0.25">
      <c r="K11721" t="s">
        <v>2201</v>
      </c>
      <c r="L11721">
        <v>46.4</v>
      </c>
    </row>
    <row r="11722" spans="11:12" x14ac:dyDescent="0.25">
      <c r="K11722" t="s">
        <v>2202</v>
      </c>
      <c r="L11722">
        <v>46.9</v>
      </c>
    </row>
    <row r="11723" spans="11:12" x14ac:dyDescent="0.25">
      <c r="K11723" t="s">
        <v>2203</v>
      </c>
      <c r="L11723">
        <v>50</v>
      </c>
    </row>
    <row r="11724" spans="11:12" x14ac:dyDescent="0.25">
      <c r="K11724" t="s">
        <v>2204</v>
      </c>
      <c r="L11724">
        <v>54</v>
      </c>
    </row>
    <row r="11725" spans="11:12" x14ac:dyDescent="0.25">
      <c r="K11725" t="s">
        <v>2205</v>
      </c>
      <c r="L11725">
        <v>55</v>
      </c>
    </row>
    <row r="11726" spans="11:12" x14ac:dyDescent="0.25">
      <c r="K11726" t="s">
        <v>2206</v>
      </c>
      <c r="L11726">
        <v>57</v>
      </c>
    </row>
    <row r="11727" spans="11:12" x14ac:dyDescent="0.25">
      <c r="K11727" t="s">
        <v>2207</v>
      </c>
      <c r="L11727">
        <v>57</v>
      </c>
    </row>
    <row r="11728" spans="11:12" x14ac:dyDescent="0.25">
      <c r="K11728" t="s">
        <v>2208</v>
      </c>
      <c r="L11728">
        <v>55.9</v>
      </c>
    </row>
    <row r="11729" spans="11:12" x14ac:dyDescent="0.25">
      <c r="K11729" t="s">
        <v>2209</v>
      </c>
      <c r="L11729">
        <v>53.1</v>
      </c>
    </row>
    <row r="11730" spans="11:12" x14ac:dyDescent="0.25">
      <c r="K11730" t="s">
        <v>2210</v>
      </c>
      <c r="L11730">
        <v>51.1</v>
      </c>
    </row>
    <row r="11731" spans="11:12" x14ac:dyDescent="0.25">
      <c r="K11731" t="s">
        <v>2211</v>
      </c>
      <c r="L11731">
        <v>45</v>
      </c>
    </row>
    <row r="11732" spans="11:12" x14ac:dyDescent="0.25">
      <c r="K11732" t="s">
        <v>2212</v>
      </c>
      <c r="L11732">
        <v>39.9</v>
      </c>
    </row>
    <row r="11733" spans="11:12" x14ac:dyDescent="0.25">
      <c r="K11733" t="s">
        <v>2213</v>
      </c>
      <c r="L11733">
        <v>34</v>
      </c>
    </row>
    <row r="11734" spans="11:12" x14ac:dyDescent="0.25">
      <c r="K11734" t="s">
        <v>2214</v>
      </c>
      <c r="L11734">
        <v>35.1</v>
      </c>
    </row>
    <row r="11735" spans="11:12" x14ac:dyDescent="0.25">
      <c r="K11735" t="s">
        <v>2215</v>
      </c>
      <c r="L11735">
        <v>36</v>
      </c>
    </row>
    <row r="11736" spans="11:12" x14ac:dyDescent="0.25">
      <c r="K11736" t="s">
        <v>2216</v>
      </c>
      <c r="L11736">
        <v>35.1</v>
      </c>
    </row>
    <row r="11737" spans="11:12" x14ac:dyDescent="0.25">
      <c r="K11737" t="s">
        <v>2217</v>
      </c>
      <c r="L11737">
        <v>35.1</v>
      </c>
    </row>
    <row r="11738" spans="11:12" x14ac:dyDescent="0.25">
      <c r="K11738" t="s">
        <v>2218</v>
      </c>
      <c r="L11738">
        <v>37</v>
      </c>
    </row>
    <row r="11739" spans="11:12" x14ac:dyDescent="0.25">
      <c r="K11739" t="s">
        <v>2219</v>
      </c>
      <c r="L11739">
        <v>37</v>
      </c>
    </row>
    <row r="11740" spans="11:12" x14ac:dyDescent="0.25">
      <c r="K11740" t="s">
        <v>2220</v>
      </c>
      <c r="L11740">
        <v>39</v>
      </c>
    </row>
    <row r="11741" spans="11:12" x14ac:dyDescent="0.25">
      <c r="K11741" t="s">
        <v>2221</v>
      </c>
      <c r="L11741">
        <v>42.1</v>
      </c>
    </row>
    <row r="11742" spans="11:12" x14ac:dyDescent="0.25">
      <c r="K11742" t="s">
        <v>2222</v>
      </c>
      <c r="L11742">
        <v>43</v>
      </c>
    </row>
    <row r="11743" spans="11:12" x14ac:dyDescent="0.25">
      <c r="K11743" t="s">
        <v>2223</v>
      </c>
      <c r="L11743">
        <v>43</v>
      </c>
    </row>
    <row r="11744" spans="11:12" x14ac:dyDescent="0.25">
      <c r="K11744" t="s">
        <v>2224</v>
      </c>
      <c r="L11744">
        <v>45</v>
      </c>
    </row>
    <row r="11745" spans="11:12" x14ac:dyDescent="0.25">
      <c r="K11745" t="s">
        <v>2225</v>
      </c>
      <c r="L11745">
        <v>45</v>
      </c>
    </row>
    <row r="11746" spans="11:12" x14ac:dyDescent="0.25">
      <c r="K11746" t="s">
        <v>2226</v>
      </c>
      <c r="L11746">
        <v>45</v>
      </c>
    </row>
    <row r="11747" spans="11:12" x14ac:dyDescent="0.25">
      <c r="K11747" t="s">
        <v>2227</v>
      </c>
      <c r="L11747">
        <v>45</v>
      </c>
    </row>
    <row r="11748" spans="11:12" x14ac:dyDescent="0.25">
      <c r="K11748" t="s">
        <v>2228</v>
      </c>
      <c r="L11748">
        <v>46</v>
      </c>
    </row>
    <row r="11749" spans="11:12" x14ac:dyDescent="0.25">
      <c r="K11749" t="s">
        <v>2229</v>
      </c>
      <c r="L11749">
        <v>48</v>
      </c>
    </row>
    <row r="11750" spans="11:12" x14ac:dyDescent="0.25">
      <c r="K11750" t="s">
        <v>2230</v>
      </c>
      <c r="L11750">
        <v>48.9</v>
      </c>
    </row>
    <row r="11751" spans="11:12" x14ac:dyDescent="0.25">
      <c r="K11751" t="s">
        <v>2231</v>
      </c>
      <c r="L11751">
        <v>48</v>
      </c>
    </row>
    <row r="11752" spans="11:12" x14ac:dyDescent="0.25">
      <c r="K11752" t="s">
        <v>2232</v>
      </c>
      <c r="L11752">
        <v>45</v>
      </c>
    </row>
    <row r="11753" spans="11:12" x14ac:dyDescent="0.25">
      <c r="K11753" t="s">
        <v>2233</v>
      </c>
      <c r="L11753">
        <v>43</v>
      </c>
    </row>
    <row r="11754" spans="11:12" x14ac:dyDescent="0.25">
      <c r="K11754" t="s">
        <v>2234</v>
      </c>
      <c r="L11754">
        <v>37.9</v>
      </c>
    </row>
    <row r="11755" spans="11:12" x14ac:dyDescent="0.25">
      <c r="K11755" t="s">
        <v>2235</v>
      </c>
      <c r="L11755">
        <v>35.1</v>
      </c>
    </row>
    <row r="11756" spans="11:12" x14ac:dyDescent="0.25">
      <c r="K11756" t="s">
        <v>2236</v>
      </c>
      <c r="L11756">
        <v>32</v>
      </c>
    </row>
    <row r="11757" spans="11:12" x14ac:dyDescent="0.25">
      <c r="K11757" t="s">
        <v>2237</v>
      </c>
      <c r="L11757">
        <v>28</v>
      </c>
    </row>
    <row r="11758" spans="11:12" x14ac:dyDescent="0.25">
      <c r="K11758" t="s">
        <v>2238</v>
      </c>
      <c r="L11758">
        <v>28.9</v>
      </c>
    </row>
    <row r="11759" spans="11:12" x14ac:dyDescent="0.25">
      <c r="K11759" t="s">
        <v>2239</v>
      </c>
      <c r="L11759">
        <v>28.9</v>
      </c>
    </row>
    <row r="11760" spans="11:12" x14ac:dyDescent="0.25">
      <c r="K11760" t="s">
        <v>2240</v>
      </c>
      <c r="L11760">
        <v>30</v>
      </c>
    </row>
    <row r="11761" spans="11:12" x14ac:dyDescent="0.25">
      <c r="K11761" t="s">
        <v>2241</v>
      </c>
      <c r="L11761">
        <v>32</v>
      </c>
    </row>
    <row r="11762" spans="11:12" x14ac:dyDescent="0.25">
      <c r="K11762" t="s">
        <v>2242</v>
      </c>
      <c r="L11762">
        <v>33.1</v>
      </c>
    </row>
    <row r="11763" spans="11:12" x14ac:dyDescent="0.25">
      <c r="K11763" t="s">
        <v>2243</v>
      </c>
      <c r="L11763">
        <v>34</v>
      </c>
    </row>
    <row r="11764" spans="11:12" x14ac:dyDescent="0.25">
      <c r="K11764" t="s">
        <v>2244</v>
      </c>
      <c r="L11764">
        <v>35.1</v>
      </c>
    </row>
    <row r="11765" spans="11:12" x14ac:dyDescent="0.25">
      <c r="K11765" t="s">
        <v>2245</v>
      </c>
      <c r="L11765">
        <v>36</v>
      </c>
    </row>
    <row r="11766" spans="11:12" x14ac:dyDescent="0.25">
      <c r="K11766" t="s">
        <v>2246</v>
      </c>
      <c r="L11766">
        <v>37</v>
      </c>
    </row>
    <row r="11767" spans="11:12" x14ac:dyDescent="0.25">
      <c r="K11767" t="s">
        <v>2247</v>
      </c>
      <c r="L11767">
        <v>37.9</v>
      </c>
    </row>
    <row r="11768" spans="11:12" x14ac:dyDescent="0.25">
      <c r="K11768" t="s">
        <v>2248</v>
      </c>
      <c r="L11768">
        <v>39</v>
      </c>
    </row>
    <row r="11769" spans="11:12" x14ac:dyDescent="0.25">
      <c r="K11769" t="s">
        <v>2249</v>
      </c>
      <c r="L11769">
        <v>39.9</v>
      </c>
    </row>
    <row r="11770" spans="11:12" x14ac:dyDescent="0.25">
      <c r="K11770" t="s">
        <v>2250</v>
      </c>
      <c r="L11770">
        <v>42.1</v>
      </c>
    </row>
    <row r="11771" spans="11:12" x14ac:dyDescent="0.25">
      <c r="K11771" t="s">
        <v>2251</v>
      </c>
      <c r="L11771">
        <v>45</v>
      </c>
    </row>
    <row r="11772" spans="11:12" x14ac:dyDescent="0.25">
      <c r="K11772" t="s">
        <v>2252</v>
      </c>
      <c r="L11772">
        <v>48</v>
      </c>
    </row>
    <row r="11773" spans="11:12" x14ac:dyDescent="0.25">
      <c r="K11773" t="s">
        <v>2253</v>
      </c>
      <c r="L11773">
        <v>48.9</v>
      </c>
    </row>
    <row r="11774" spans="11:12" x14ac:dyDescent="0.25">
      <c r="K11774" t="s">
        <v>2254</v>
      </c>
      <c r="L11774">
        <v>48.9</v>
      </c>
    </row>
    <row r="11775" spans="11:12" x14ac:dyDescent="0.25">
      <c r="K11775" t="s">
        <v>2255</v>
      </c>
      <c r="L11775">
        <v>48</v>
      </c>
    </row>
    <row r="11776" spans="11:12" x14ac:dyDescent="0.25">
      <c r="K11776" t="s">
        <v>2256</v>
      </c>
      <c r="L11776">
        <v>48</v>
      </c>
    </row>
    <row r="11777" spans="11:12" x14ac:dyDescent="0.25">
      <c r="K11777" t="s">
        <v>2257</v>
      </c>
      <c r="L11777">
        <v>46.9</v>
      </c>
    </row>
    <row r="11778" spans="11:12" x14ac:dyDescent="0.25">
      <c r="K11778" t="s">
        <v>2258</v>
      </c>
      <c r="L11778">
        <v>46.9</v>
      </c>
    </row>
    <row r="11779" spans="11:12" x14ac:dyDescent="0.25">
      <c r="K11779" t="s">
        <v>2259</v>
      </c>
      <c r="L11779">
        <v>46</v>
      </c>
    </row>
    <row r="11780" spans="11:12" x14ac:dyDescent="0.25">
      <c r="K11780" t="s">
        <v>2260</v>
      </c>
      <c r="L11780">
        <v>45</v>
      </c>
    </row>
    <row r="11781" spans="11:12" x14ac:dyDescent="0.25">
      <c r="K11781" t="s">
        <v>2261</v>
      </c>
      <c r="L11781">
        <v>46</v>
      </c>
    </row>
    <row r="11782" spans="11:12" x14ac:dyDescent="0.25">
      <c r="K11782" t="s">
        <v>2262</v>
      </c>
      <c r="L11782">
        <v>46.9</v>
      </c>
    </row>
    <row r="11783" spans="11:12" x14ac:dyDescent="0.25">
      <c r="K11783" t="s">
        <v>2263</v>
      </c>
      <c r="L11783">
        <v>52</v>
      </c>
    </row>
    <row r="11784" spans="11:12" x14ac:dyDescent="0.25">
      <c r="K11784" t="s">
        <v>2264</v>
      </c>
      <c r="L11784">
        <v>55.9</v>
      </c>
    </row>
    <row r="11785" spans="11:12" x14ac:dyDescent="0.25">
      <c r="K11785" t="s">
        <v>2265</v>
      </c>
      <c r="L11785">
        <v>55.9</v>
      </c>
    </row>
    <row r="11786" spans="11:12" x14ac:dyDescent="0.25">
      <c r="K11786" t="s">
        <v>2266</v>
      </c>
      <c r="L11786">
        <v>55.9</v>
      </c>
    </row>
    <row r="11787" spans="11:12" x14ac:dyDescent="0.25">
      <c r="K11787" t="s">
        <v>2267</v>
      </c>
      <c r="L11787">
        <v>57</v>
      </c>
    </row>
    <row r="11788" spans="11:12" x14ac:dyDescent="0.25">
      <c r="K11788" t="s">
        <v>2268</v>
      </c>
      <c r="L11788">
        <v>57</v>
      </c>
    </row>
    <row r="11789" spans="11:12" x14ac:dyDescent="0.25">
      <c r="K11789" t="s">
        <v>2269</v>
      </c>
      <c r="L11789">
        <v>57</v>
      </c>
    </row>
    <row r="11790" spans="11:12" x14ac:dyDescent="0.25">
      <c r="K11790" t="s">
        <v>2270</v>
      </c>
      <c r="L11790">
        <v>57.2</v>
      </c>
    </row>
    <row r="11791" spans="11:12" x14ac:dyDescent="0.25">
      <c r="K11791" t="s">
        <v>2271</v>
      </c>
      <c r="L11791">
        <v>57.2</v>
      </c>
    </row>
    <row r="11792" spans="11:12" x14ac:dyDescent="0.25">
      <c r="K11792" t="s">
        <v>2272</v>
      </c>
      <c r="L11792">
        <v>57</v>
      </c>
    </row>
    <row r="11793" spans="11:12" x14ac:dyDescent="0.25">
      <c r="K11793" t="s">
        <v>2273</v>
      </c>
      <c r="L11793">
        <v>59</v>
      </c>
    </row>
    <row r="11794" spans="11:12" x14ac:dyDescent="0.25">
      <c r="K11794" t="s">
        <v>2274</v>
      </c>
      <c r="L11794">
        <v>59</v>
      </c>
    </row>
    <row r="11795" spans="11:12" x14ac:dyDescent="0.25">
      <c r="K11795" t="s">
        <v>2275</v>
      </c>
      <c r="L11795">
        <v>60.1</v>
      </c>
    </row>
    <row r="11796" spans="11:12" x14ac:dyDescent="0.25">
      <c r="K11796" t="s">
        <v>2276</v>
      </c>
      <c r="L11796">
        <v>60.1</v>
      </c>
    </row>
    <row r="11797" spans="11:12" x14ac:dyDescent="0.25">
      <c r="K11797" t="s">
        <v>2277</v>
      </c>
      <c r="L11797">
        <v>60.1</v>
      </c>
    </row>
    <row r="11798" spans="11:12" x14ac:dyDescent="0.25">
      <c r="K11798" t="s">
        <v>2278</v>
      </c>
      <c r="L11798">
        <v>62.1</v>
      </c>
    </row>
    <row r="11799" spans="11:12" x14ac:dyDescent="0.25">
      <c r="K11799" t="s">
        <v>2279</v>
      </c>
      <c r="L11799">
        <v>64</v>
      </c>
    </row>
    <row r="11800" spans="11:12" x14ac:dyDescent="0.25">
      <c r="K11800" t="s">
        <v>2280</v>
      </c>
      <c r="L11800">
        <v>64.900000000000006</v>
      </c>
    </row>
    <row r="11801" spans="11:12" x14ac:dyDescent="0.25">
      <c r="K11801" t="s">
        <v>2281</v>
      </c>
      <c r="L11801">
        <v>61</v>
      </c>
    </row>
    <row r="11802" spans="11:12" x14ac:dyDescent="0.25">
      <c r="K11802" t="s">
        <v>2282</v>
      </c>
      <c r="L11802">
        <v>60.1</v>
      </c>
    </row>
    <row r="11803" spans="11:12" x14ac:dyDescent="0.25">
      <c r="K11803" t="s">
        <v>2283</v>
      </c>
      <c r="L11803">
        <v>57.9</v>
      </c>
    </row>
    <row r="11804" spans="11:12" x14ac:dyDescent="0.25">
      <c r="K11804" t="s">
        <v>2284</v>
      </c>
      <c r="L11804">
        <v>57</v>
      </c>
    </row>
    <row r="11805" spans="11:12" x14ac:dyDescent="0.25">
      <c r="K11805" t="s">
        <v>2285</v>
      </c>
      <c r="L11805">
        <v>52</v>
      </c>
    </row>
    <row r="11806" spans="11:12" x14ac:dyDescent="0.25">
      <c r="K11806" t="s">
        <v>2286</v>
      </c>
      <c r="L11806">
        <v>46.9</v>
      </c>
    </row>
    <row r="11807" spans="11:12" x14ac:dyDescent="0.25">
      <c r="K11807" t="s">
        <v>2287</v>
      </c>
      <c r="L11807">
        <v>44.1</v>
      </c>
    </row>
    <row r="11808" spans="11:12" x14ac:dyDescent="0.25">
      <c r="K11808" t="s">
        <v>2288</v>
      </c>
      <c r="L11808">
        <v>44.1</v>
      </c>
    </row>
    <row r="11809" spans="11:12" x14ac:dyDescent="0.25">
      <c r="K11809" t="s">
        <v>2289</v>
      </c>
      <c r="L11809">
        <v>42.1</v>
      </c>
    </row>
    <row r="11810" spans="11:12" x14ac:dyDescent="0.25">
      <c r="K11810" t="s">
        <v>2290</v>
      </c>
      <c r="L11810">
        <v>43</v>
      </c>
    </row>
    <row r="11811" spans="11:12" x14ac:dyDescent="0.25">
      <c r="K11811" t="s">
        <v>2291</v>
      </c>
      <c r="L11811">
        <v>43</v>
      </c>
    </row>
    <row r="11812" spans="11:12" x14ac:dyDescent="0.25">
      <c r="K11812" t="s">
        <v>2292</v>
      </c>
      <c r="L11812">
        <v>45</v>
      </c>
    </row>
    <row r="11813" spans="11:12" x14ac:dyDescent="0.25">
      <c r="K11813" t="s">
        <v>2293</v>
      </c>
      <c r="L11813">
        <v>45</v>
      </c>
    </row>
    <row r="11814" spans="11:12" x14ac:dyDescent="0.25">
      <c r="K11814" t="s">
        <v>2294</v>
      </c>
      <c r="L11814">
        <v>46</v>
      </c>
    </row>
    <row r="11815" spans="11:12" x14ac:dyDescent="0.25">
      <c r="K11815" t="s">
        <v>2295</v>
      </c>
      <c r="L11815">
        <v>46</v>
      </c>
    </row>
    <row r="11816" spans="11:12" x14ac:dyDescent="0.25">
      <c r="K11816" t="s">
        <v>2296</v>
      </c>
      <c r="L11816">
        <v>46.9</v>
      </c>
    </row>
    <row r="11817" spans="11:12" x14ac:dyDescent="0.25">
      <c r="K11817" t="s">
        <v>2297</v>
      </c>
      <c r="L11817">
        <v>46.9</v>
      </c>
    </row>
    <row r="11818" spans="11:12" x14ac:dyDescent="0.25">
      <c r="K11818" t="s">
        <v>2298</v>
      </c>
      <c r="L11818">
        <v>45</v>
      </c>
    </row>
    <row r="11819" spans="11:12" x14ac:dyDescent="0.25">
      <c r="K11819" t="s">
        <v>2299</v>
      </c>
      <c r="L11819">
        <v>44.1</v>
      </c>
    </row>
    <row r="11820" spans="11:12" x14ac:dyDescent="0.25">
      <c r="K11820" t="s">
        <v>2300</v>
      </c>
      <c r="L11820">
        <v>45</v>
      </c>
    </row>
    <row r="11821" spans="11:12" x14ac:dyDescent="0.25">
      <c r="K11821" t="s">
        <v>2301</v>
      </c>
      <c r="L11821">
        <v>45</v>
      </c>
    </row>
    <row r="11822" spans="11:12" x14ac:dyDescent="0.25">
      <c r="K11822" t="s">
        <v>2302</v>
      </c>
      <c r="L11822">
        <v>46</v>
      </c>
    </row>
    <row r="11823" spans="11:12" x14ac:dyDescent="0.25">
      <c r="K11823" t="s">
        <v>2303</v>
      </c>
      <c r="L11823">
        <v>46</v>
      </c>
    </row>
    <row r="11824" spans="11:12" x14ac:dyDescent="0.25">
      <c r="K11824" t="s">
        <v>2304</v>
      </c>
      <c r="L11824">
        <v>45</v>
      </c>
    </row>
    <row r="11825" spans="11:12" x14ac:dyDescent="0.25">
      <c r="K11825" t="s">
        <v>2305</v>
      </c>
      <c r="L11825">
        <v>45</v>
      </c>
    </row>
    <row r="11826" spans="11:12" x14ac:dyDescent="0.25">
      <c r="K11826" t="s">
        <v>2306</v>
      </c>
      <c r="L11826">
        <v>46</v>
      </c>
    </row>
    <row r="11827" spans="11:12" x14ac:dyDescent="0.25">
      <c r="K11827" t="s">
        <v>2307</v>
      </c>
      <c r="L11827">
        <v>45</v>
      </c>
    </row>
    <row r="11828" spans="11:12" x14ac:dyDescent="0.25">
      <c r="K11828" t="s">
        <v>2308</v>
      </c>
      <c r="L11828">
        <v>39</v>
      </c>
    </row>
    <row r="11829" spans="11:12" x14ac:dyDescent="0.25">
      <c r="K11829" t="s">
        <v>2309</v>
      </c>
      <c r="L11829">
        <v>37</v>
      </c>
    </row>
    <row r="11830" spans="11:12" x14ac:dyDescent="0.25">
      <c r="K11830" t="s">
        <v>2310</v>
      </c>
      <c r="L11830">
        <v>32</v>
      </c>
    </row>
    <row r="11831" spans="11:12" x14ac:dyDescent="0.25">
      <c r="K11831" t="s">
        <v>2311</v>
      </c>
      <c r="L11831">
        <v>28.9</v>
      </c>
    </row>
    <row r="11832" spans="11:12" x14ac:dyDescent="0.25">
      <c r="K11832" t="s">
        <v>2312</v>
      </c>
      <c r="L11832">
        <v>28.9</v>
      </c>
    </row>
    <row r="11833" spans="11:12" x14ac:dyDescent="0.25">
      <c r="K11833" t="s">
        <v>2313</v>
      </c>
      <c r="L11833">
        <v>28.9</v>
      </c>
    </row>
    <row r="11834" spans="11:12" x14ac:dyDescent="0.25">
      <c r="K11834" t="s">
        <v>2314</v>
      </c>
      <c r="L11834">
        <v>28.9</v>
      </c>
    </row>
    <row r="11835" spans="11:12" x14ac:dyDescent="0.25">
      <c r="K11835" t="s">
        <v>2315</v>
      </c>
      <c r="L11835">
        <v>28.9</v>
      </c>
    </row>
    <row r="11836" spans="11:12" x14ac:dyDescent="0.25">
      <c r="K11836" t="s">
        <v>2316</v>
      </c>
      <c r="L11836">
        <v>30</v>
      </c>
    </row>
    <row r="11837" spans="11:12" x14ac:dyDescent="0.25">
      <c r="K11837" t="s">
        <v>2317</v>
      </c>
      <c r="L11837">
        <v>30</v>
      </c>
    </row>
    <row r="11838" spans="11:12" x14ac:dyDescent="0.25">
      <c r="K11838" t="s">
        <v>2318</v>
      </c>
      <c r="L11838">
        <v>30.9</v>
      </c>
    </row>
    <row r="11839" spans="11:12" x14ac:dyDescent="0.25">
      <c r="K11839" t="s">
        <v>2319</v>
      </c>
      <c r="L11839">
        <v>32</v>
      </c>
    </row>
    <row r="11840" spans="11:12" x14ac:dyDescent="0.25">
      <c r="K11840" t="s">
        <v>2320</v>
      </c>
      <c r="L11840">
        <v>32</v>
      </c>
    </row>
    <row r="11841" spans="11:12" x14ac:dyDescent="0.25">
      <c r="K11841" t="s">
        <v>2321</v>
      </c>
      <c r="L11841">
        <v>32</v>
      </c>
    </row>
    <row r="11842" spans="11:12" x14ac:dyDescent="0.25">
      <c r="K11842" t="s">
        <v>2322</v>
      </c>
      <c r="L11842">
        <v>30.9</v>
      </c>
    </row>
    <row r="11843" spans="11:12" x14ac:dyDescent="0.25">
      <c r="K11843" t="s">
        <v>2323</v>
      </c>
      <c r="L11843">
        <v>33.1</v>
      </c>
    </row>
    <row r="11844" spans="11:12" x14ac:dyDescent="0.25">
      <c r="K11844" t="s">
        <v>2324</v>
      </c>
      <c r="L11844">
        <v>34</v>
      </c>
    </row>
    <row r="11845" spans="11:12" x14ac:dyDescent="0.25">
      <c r="K11845" t="s">
        <v>2325</v>
      </c>
      <c r="L11845">
        <v>37</v>
      </c>
    </row>
    <row r="11846" spans="11:12" x14ac:dyDescent="0.25">
      <c r="K11846" t="s">
        <v>2326</v>
      </c>
      <c r="L11846">
        <v>42.1</v>
      </c>
    </row>
    <row r="11847" spans="11:12" x14ac:dyDescent="0.25">
      <c r="K11847" t="s">
        <v>2327</v>
      </c>
      <c r="L11847">
        <v>42.1</v>
      </c>
    </row>
    <row r="11848" spans="11:12" x14ac:dyDescent="0.25">
      <c r="K11848" t="s">
        <v>2328</v>
      </c>
      <c r="L11848">
        <v>44.1</v>
      </c>
    </row>
    <row r="11849" spans="11:12" x14ac:dyDescent="0.25">
      <c r="K11849" t="s">
        <v>2329</v>
      </c>
      <c r="L11849">
        <v>42.1</v>
      </c>
    </row>
    <row r="11850" spans="11:12" x14ac:dyDescent="0.25">
      <c r="K11850" t="s">
        <v>2330</v>
      </c>
      <c r="L11850">
        <v>42.1</v>
      </c>
    </row>
    <row r="11851" spans="11:12" x14ac:dyDescent="0.25">
      <c r="K11851" t="s">
        <v>2331</v>
      </c>
      <c r="L11851">
        <v>41</v>
      </c>
    </row>
    <row r="11852" spans="11:12" x14ac:dyDescent="0.25">
      <c r="K11852" t="s">
        <v>2332</v>
      </c>
      <c r="L11852">
        <v>39</v>
      </c>
    </row>
    <row r="11853" spans="11:12" x14ac:dyDescent="0.25">
      <c r="K11853" t="s">
        <v>2333</v>
      </c>
      <c r="L11853">
        <v>37</v>
      </c>
    </row>
    <row r="11854" spans="11:12" x14ac:dyDescent="0.25">
      <c r="K11854" t="s">
        <v>2334</v>
      </c>
      <c r="L11854">
        <v>34</v>
      </c>
    </row>
    <row r="11855" spans="11:12" x14ac:dyDescent="0.25">
      <c r="K11855" t="s">
        <v>2335</v>
      </c>
      <c r="L11855">
        <v>30.9</v>
      </c>
    </row>
    <row r="11856" spans="11:12" x14ac:dyDescent="0.25">
      <c r="K11856" t="s">
        <v>2336</v>
      </c>
      <c r="L11856">
        <v>30.9</v>
      </c>
    </row>
    <row r="11857" spans="11:12" x14ac:dyDescent="0.25">
      <c r="K11857" t="s">
        <v>2337</v>
      </c>
      <c r="L11857">
        <v>30.9</v>
      </c>
    </row>
    <row r="11858" spans="11:12" x14ac:dyDescent="0.25">
      <c r="K11858" t="s">
        <v>2338</v>
      </c>
      <c r="L11858">
        <v>33.1</v>
      </c>
    </row>
    <row r="11859" spans="11:12" x14ac:dyDescent="0.25">
      <c r="K11859" t="s">
        <v>2339</v>
      </c>
      <c r="L11859">
        <v>35.1</v>
      </c>
    </row>
    <row r="11860" spans="11:12" x14ac:dyDescent="0.25">
      <c r="K11860" t="s">
        <v>2340</v>
      </c>
      <c r="L11860">
        <v>35.1</v>
      </c>
    </row>
    <row r="11861" spans="11:12" x14ac:dyDescent="0.25">
      <c r="K11861" t="s">
        <v>2341</v>
      </c>
      <c r="L11861">
        <v>35.1</v>
      </c>
    </row>
    <row r="11862" spans="11:12" x14ac:dyDescent="0.25">
      <c r="K11862" t="s">
        <v>2342</v>
      </c>
      <c r="L11862">
        <v>36</v>
      </c>
    </row>
    <row r="11863" spans="11:12" x14ac:dyDescent="0.25">
      <c r="K11863" t="s">
        <v>2343</v>
      </c>
      <c r="L11863">
        <v>35.1</v>
      </c>
    </row>
    <row r="11864" spans="11:12" x14ac:dyDescent="0.25">
      <c r="K11864" t="s">
        <v>2344</v>
      </c>
      <c r="L11864">
        <v>37</v>
      </c>
    </row>
    <row r="11865" spans="11:12" x14ac:dyDescent="0.25">
      <c r="K11865" t="s">
        <v>2345</v>
      </c>
      <c r="L11865">
        <v>36</v>
      </c>
    </row>
    <row r="11866" spans="11:12" x14ac:dyDescent="0.25">
      <c r="K11866" t="s">
        <v>2346</v>
      </c>
      <c r="L11866">
        <v>36</v>
      </c>
    </row>
    <row r="11867" spans="11:12" x14ac:dyDescent="0.25">
      <c r="K11867" t="s">
        <v>2347</v>
      </c>
      <c r="L11867">
        <v>35.1</v>
      </c>
    </row>
    <row r="11868" spans="11:12" x14ac:dyDescent="0.25">
      <c r="K11868" t="s">
        <v>2348</v>
      </c>
      <c r="L11868">
        <v>36</v>
      </c>
    </row>
    <row r="11869" spans="11:12" x14ac:dyDescent="0.25">
      <c r="K11869" t="s">
        <v>2349</v>
      </c>
      <c r="L11869">
        <v>39</v>
      </c>
    </row>
    <row r="11870" spans="11:12" x14ac:dyDescent="0.25">
      <c r="K11870" t="s">
        <v>2350</v>
      </c>
      <c r="L11870">
        <v>43</v>
      </c>
    </row>
    <row r="11871" spans="11:12" x14ac:dyDescent="0.25">
      <c r="K11871" t="s">
        <v>2351</v>
      </c>
      <c r="L11871">
        <v>44.1</v>
      </c>
    </row>
    <row r="11872" spans="11:12" x14ac:dyDescent="0.25">
      <c r="K11872" t="s">
        <v>2352</v>
      </c>
      <c r="L11872">
        <v>45</v>
      </c>
    </row>
    <row r="11873" spans="11:12" x14ac:dyDescent="0.25">
      <c r="K11873" t="s">
        <v>2353</v>
      </c>
      <c r="L11873">
        <v>44.1</v>
      </c>
    </row>
    <row r="11874" spans="11:12" x14ac:dyDescent="0.25">
      <c r="K11874" t="s">
        <v>2354</v>
      </c>
      <c r="L11874">
        <v>42.1</v>
      </c>
    </row>
    <row r="11875" spans="11:12" x14ac:dyDescent="0.25">
      <c r="K11875" t="s">
        <v>2355</v>
      </c>
      <c r="L11875">
        <v>41</v>
      </c>
    </row>
    <row r="11876" spans="11:12" x14ac:dyDescent="0.25">
      <c r="K11876" t="s">
        <v>2356</v>
      </c>
      <c r="L11876">
        <v>37.9</v>
      </c>
    </row>
    <row r="11877" spans="11:12" x14ac:dyDescent="0.25">
      <c r="K11877" t="s">
        <v>2357</v>
      </c>
      <c r="L11877">
        <v>36</v>
      </c>
    </row>
    <row r="11878" spans="11:12" x14ac:dyDescent="0.25">
      <c r="K11878" t="s">
        <v>2358</v>
      </c>
      <c r="L11878">
        <v>30</v>
      </c>
    </row>
    <row r="11879" spans="11:12" x14ac:dyDescent="0.25">
      <c r="K11879" t="s">
        <v>2359</v>
      </c>
      <c r="L11879">
        <v>25</v>
      </c>
    </row>
    <row r="11880" spans="11:12" x14ac:dyDescent="0.25">
      <c r="K11880" t="s">
        <v>2360</v>
      </c>
      <c r="L11880">
        <v>24.1</v>
      </c>
    </row>
    <row r="11881" spans="11:12" x14ac:dyDescent="0.25">
      <c r="K11881" t="s">
        <v>2361</v>
      </c>
      <c r="L11881">
        <v>28</v>
      </c>
    </row>
    <row r="11882" spans="11:12" x14ac:dyDescent="0.25">
      <c r="K11882" t="s">
        <v>2362</v>
      </c>
      <c r="L11882">
        <v>30</v>
      </c>
    </row>
    <row r="11883" spans="11:12" x14ac:dyDescent="0.25">
      <c r="K11883" t="s">
        <v>2363</v>
      </c>
      <c r="L11883">
        <v>30.9</v>
      </c>
    </row>
    <row r="11884" spans="11:12" x14ac:dyDescent="0.25">
      <c r="K11884" t="s">
        <v>2364</v>
      </c>
      <c r="L11884">
        <v>30</v>
      </c>
    </row>
    <row r="11885" spans="11:12" x14ac:dyDescent="0.25">
      <c r="K11885" t="s">
        <v>2365</v>
      </c>
      <c r="L11885">
        <v>30</v>
      </c>
    </row>
    <row r="11886" spans="11:12" x14ac:dyDescent="0.25">
      <c r="K11886" t="s">
        <v>2366</v>
      </c>
      <c r="L11886">
        <v>30.9</v>
      </c>
    </row>
    <row r="11887" spans="11:12" x14ac:dyDescent="0.25">
      <c r="K11887" t="s">
        <v>2367</v>
      </c>
      <c r="L11887">
        <v>30.9</v>
      </c>
    </row>
    <row r="11888" spans="11:12" x14ac:dyDescent="0.25">
      <c r="K11888" t="s">
        <v>2368</v>
      </c>
      <c r="L11888">
        <v>33.1</v>
      </c>
    </row>
    <row r="11889" spans="11:12" x14ac:dyDescent="0.25">
      <c r="K11889" t="s">
        <v>2369</v>
      </c>
      <c r="L11889">
        <v>35.1</v>
      </c>
    </row>
    <row r="11890" spans="11:12" x14ac:dyDescent="0.25">
      <c r="K11890" t="s">
        <v>2370</v>
      </c>
      <c r="L11890">
        <v>35.1</v>
      </c>
    </row>
    <row r="11891" spans="11:12" x14ac:dyDescent="0.25">
      <c r="K11891" t="s">
        <v>2371</v>
      </c>
      <c r="L11891">
        <v>36</v>
      </c>
    </row>
    <row r="11892" spans="11:12" x14ac:dyDescent="0.25">
      <c r="K11892" t="s">
        <v>2372</v>
      </c>
      <c r="L11892">
        <v>35.1</v>
      </c>
    </row>
    <row r="11893" spans="11:12" x14ac:dyDescent="0.25">
      <c r="K11893" t="s">
        <v>2373</v>
      </c>
      <c r="L11893">
        <v>37</v>
      </c>
    </row>
    <row r="11894" spans="11:12" x14ac:dyDescent="0.25">
      <c r="K11894" t="s">
        <v>2374</v>
      </c>
      <c r="L11894">
        <v>41</v>
      </c>
    </row>
    <row r="11895" spans="11:12" x14ac:dyDescent="0.25">
      <c r="K11895" t="s">
        <v>2375</v>
      </c>
      <c r="L11895">
        <v>43</v>
      </c>
    </row>
    <row r="11896" spans="11:12" x14ac:dyDescent="0.25">
      <c r="K11896" t="s">
        <v>2376</v>
      </c>
      <c r="L11896">
        <v>44.1</v>
      </c>
    </row>
    <row r="11897" spans="11:12" x14ac:dyDescent="0.25">
      <c r="K11897" t="s">
        <v>2377</v>
      </c>
      <c r="L11897">
        <v>43</v>
      </c>
    </row>
    <row r="11898" spans="11:12" x14ac:dyDescent="0.25">
      <c r="K11898" t="s">
        <v>2378</v>
      </c>
      <c r="L11898">
        <v>42.1</v>
      </c>
    </row>
    <row r="11899" spans="11:12" x14ac:dyDescent="0.25">
      <c r="K11899" t="s">
        <v>2379</v>
      </c>
      <c r="L11899">
        <v>39.9</v>
      </c>
    </row>
    <row r="11900" spans="11:12" x14ac:dyDescent="0.25">
      <c r="K11900" t="s">
        <v>2380</v>
      </c>
      <c r="L11900">
        <v>37.9</v>
      </c>
    </row>
    <row r="11901" spans="11:12" x14ac:dyDescent="0.25">
      <c r="K11901" t="s">
        <v>2381</v>
      </c>
      <c r="L11901">
        <v>37</v>
      </c>
    </row>
    <row r="11902" spans="11:12" x14ac:dyDescent="0.25">
      <c r="K11902" t="s">
        <v>2382</v>
      </c>
      <c r="L11902">
        <v>35.1</v>
      </c>
    </row>
    <row r="11903" spans="11:12" x14ac:dyDescent="0.25">
      <c r="K11903" t="s">
        <v>2383</v>
      </c>
      <c r="L11903">
        <v>34</v>
      </c>
    </row>
    <row r="11904" spans="11:12" x14ac:dyDescent="0.25">
      <c r="K11904" t="s">
        <v>2384</v>
      </c>
      <c r="L11904">
        <v>34</v>
      </c>
    </row>
    <row r="11905" spans="11:12" x14ac:dyDescent="0.25">
      <c r="K11905" t="s">
        <v>2385</v>
      </c>
      <c r="L11905">
        <v>36</v>
      </c>
    </row>
    <row r="11906" spans="11:12" x14ac:dyDescent="0.25">
      <c r="K11906" t="s">
        <v>2386</v>
      </c>
      <c r="L11906">
        <v>39</v>
      </c>
    </row>
    <row r="11907" spans="11:12" x14ac:dyDescent="0.25">
      <c r="K11907" t="s">
        <v>2387</v>
      </c>
      <c r="L11907">
        <v>42.1</v>
      </c>
    </row>
    <row r="11908" spans="11:12" x14ac:dyDescent="0.25">
      <c r="K11908" t="s">
        <v>2388</v>
      </c>
      <c r="L11908">
        <v>46</v>
      </c>
    </row>
    <row r="11909" spans="11:12" x14ac:dyDescent="0.25">
      <c r="K11909" t="s">
        <v>2389</v>
      </c>
      <c r="L11909">
        <v>53.1</v>
      </c>
    </row>
    <row r="11910" spans="11:12" x14ac:dyDescent="0.25">
      <c r="K11910" t="s">
        <v>2390</v>
      </c>
      <c r="L11910">
        <v>54</v>
      </c>
    </row>
    <row r="11911" spans="11:12" x14ac:dyDescent="0.25">
      <c r="K11911" t="s">
        <v>2391</v>
      </c>
      <c r="L11911">
        <v>55</v>
      </c>
    </row>
    <row r="11912" spans="11:12" x14ac:dyDescent="0.25">
      <c r="K11912" t="s">
        <v>2392</v>
      </c>
      <c r="L11912">
        <v>55</v>
      </c>
    </row>
    <row r="11913" spans="11:12" x14ac:dyDescent="0.25">
      <c r="K11913" t="s">
        <v>2393</v>
      </c>
      <c r="L11913">
        <v>55.9</v>
      </c>
    </row>
    <row r="11914" spans="11:12" x14ac:dyDescent="0.25">
      <c r="K11914" t="s">
        <v>2394</v>
      </c>
      <c r="L11914">
        <v>54</v>
      </c>
    </row>
    <row r="11915" spans="11:12" x14ac:dyDescent="0.25">
      <c r="K11915" t="s">
        <v>2395</v>
      </c>
      <c r="L11915">
        <v>54</v>
      </c>
    </row>
    <row r="11916" spans="11:12" x14ac:dyDescent="0.25">
      <c r="K11916" t="s">
        <v>2396</v>
      </c>
      <c r="L11916">
        <v>54</v>
      </c>
    </row>
    <row r="11917" spans="11:12" x14ac:dyDescent="0.25">
      <c r="K11917" t="s">
        <v>2397</v>
      </c>
      <c r="L11917">
        <v>55</v>
      </c>
    </row>
    <row r="11918" spans="11:12" x14ac:dyDescent="0.25">
      <c r="K11918" t="s">
        <v>2398</v>
      </c>
      <c r="L11918">
        <v>57</v>
      </c>
    </row>
    <row r="11919" spans="11:12" x14ac:dyDescent="0.25">
      <c r="K11919" t="s">
        <v>2399</v>
      </c>
      <c r="L11919">
        <v>57.9</v>
      </c>
    </row>
    <row r="11920" spans="11:12" x14ac:dyDescent="0.25">
      <c r="K11920" t="s">
        <v>2400</v>
      </c>
      <c r="L11920">
        <v>57.9</v>
      </c>
    </row>
    <row r="11921" spans="11:12" x14ac:dyDescent="0.25">
      <c r="K11921" t="s">
        <v>2401</v>
      </c>
      <c r="L11921">
        <v>59</v>
      </c>
    </row>
    <row r="11922" spans="11:12" x14ac:dyDescent="0.25">
      <c r="K11922" t="s">
        <v>2402</v>
      </c>
      <c r="L11922">
        <v>57</v>
      </c>
    </row>
    <row r="11923" spans="11:12" x14ac:dyDescent="0.25">
      <c r="K11923" t="s">
        <v>2403</v>
      </c>
      <c r="L11923">
        <v>55</v>
      </c>
    </row>
    <row r="11924" spans="11:12" x14ac:dyDescent="0.25">
      <c r="K11924" t="s">
        <v>2404</v>
      </c>
      <c r="L11924">
        <v>53.1</v>
      </c>
    </row>
    <row r="11925" spans="11:12" x14ac:dyDescent="0.25">
      <c r="K11925" t="s">
        <v>2405</v>
      </c>
      <c r="L11925">
        <v>50</v>
      </c>
    </row>
    <row r="11926" spans="11:12" x14ac:dyDescent="0.25">
      <c r="K11926" t="s">
        <v>2406</v>
      </c>
      <c r="L11926">
        <v>46.9</v>
      </c>
    </row>
    <row r="11927" spans="11:12" x14ac:dyDescent="0.25">
      <c r="K11927" t="s">
        <v>2407</v>
      </c>
      <c r="L11927">
        <v>45</v>
      </c>
    </row>
    <row r="11928" spans="11:12" x14ac:dyDescent="0.25">
      <c r="K11928" t="s">
        <v>2408</v>
      </c>
      <c r="L11928">
        <v>45</v>
      </c>
    </row>
    <row r="11929" spans="11:12" x14ac:dyDescent="0.25">
      <c r="K11929" t="s">
        <v>2409</v>
      </c>
      <c r="L11929">
        <v>45</v>
      </c>
    </row>
    <row r="11930" spans="11:12" x14ac:dyDescent="0.25">
      <c r="K11930" t="s">
        <v>2410</v>
      </c>
      <c r="L11930">
        <v>45</v>
      </c>
    </row>
    <row r="11931" spans="11:12" x14ac:dyDescent="0.25">
      <c r="K11931" t="s">
        <v>2411</v>
      </c>
      <c r="L11931">
        <v>46</v>
      </c>
    </row>
    <row r="11932" spans="11:12" x14ac:dyDescent="0.25">
      <c r="K11932" t="s">
        <v>2412</v>
      </c>
      <c r="L11932">
        <v>46.9</v>
      </c>
    </row>
    <row r="11933" spans="11:12" x14ac:dyDescent="0.25">
      <c r="K11933" t="s">
        <v>2413</v>
      </c>
      <c r="L11933">
        <v>48.9</v>
      </c>
    </row>
    <row r="11934" spans="11:12" x14ac:dyDescent="0.25">
      <c r="K11934" t="s">
        <v>2414</v>
      </c>
      <c r="L11934">
        <v>51.1</v>
      </c>
    </row>
    <row r="11935" spans="11:12" x14ac:dyDescent="0.25">
      <c r="K11935" t="s">
        <v>2415</v>
      </c>
      <c r="L11935">
        <v>52</v>
      </c>
    </row>
    <row r="11936" spans="11:12" x14ac:dyDescent="0.25">
      <c r="K11936" t="s">
        <v>2416</v>
      </c>
      <c r="L11936">
        <v>57</v>
      </c>
    </row>
    <row r="11937" spans="11:12" x14ac:dyDescent="0.25">
      <c r="K11937" t="s">
        <v>2417</v>
      </c>
      <c r="L11937">
        <v>57.2</v>
      </c>
    </row>
    <row r="11938" spans="11:12" x14ac:dyDescent="0.25">
      <c r="K11938" t="s">
        <v>2418</v>
      </c>
      <c r="L11938">
        <v>60.1</v>
      </c>
    </row>
    <row r="11939" spans="11:12" x14ac:dyDescent="0.25">
      <c r="K11939" t="s">
        <v>2419</v>
      </c>
      <c r="L11939">
        <v>60.8</v>
      </c>
    </row>
    <row r="11940" spans="11:12" x14ac:dyDescent="0.25">
      <c r="K11940" t="s">
        <v>2420</v>
      </c>
      <c r="L11940">
        <v>59</v>
      </c>
    </row>
    <row r="11941" spans="11:12" x14ac:dyDescent="0.25">
      <c r="K11941" t="s">
        <v>2421</v>
      </c>
      <c r="L11941">
        <v>57.9</v>
      </c>
    </row>
    <row r="11942" spans="11:12" x14ac:dyDescent="0.25">
      <c r="K11942" t="s">
        <v>2422</v>
      </c>
      <c r="L11942">
        <v>57.2</v>
      </c>
    </row>
    <row r="11943" spans="11:12" x14ac:dyDescent="0.25">
      <c r="K11943" t="s">
        <v>2423</v>
      </c>
      <c r="L11943">
        <v>55.4</v>
      </c>
    </row>
    <row r="11944" spans="11:12" x14ac:dyDescent="0.25">
      <c r="K11944" t="s">
        <v>2424</v>
      </c>
      <c r="L11944">
        <v>55.4</v>
      </c>
    </row>
    <row r="11945" spans="11:12" x14ac:dyDescent="0.25">
      <c r="K11945" t="s">
        <v>2425</v>
      </c>
      <c r="L11945">
        <v>55</v>
      </c>
    </row>
    <row r="11946" spans="11:12" x14ac:dyDescent="0.25">
      <c r="K11946" t="s">
        <v>2426</v>
      </c>
      <c r="L11946">
        <v>53.6</v>
      </c>
    </row>
    <row r="11947" spans="11:12" x14ac:dyDescent="0.25">
      <c r="K11947" t="s">
        <v>2427</v>
      </c>
      <c r="L11947">
        <v>53.1</v>
      </c>
    </row>
    <row r="11948" spans="11:12" x14ac:dyDescent="0.25">
      <c r="K11948" t="s">
        <v>2428</v>
      </c>
      <c r="L11948">
        <v>51.8</v>
      </c>
    </row>
    <row r="11949" spans="11:12" x14ac:dyDescent="0.25">
      <c r="K11949" t="s">
        <v>2429</v>
      </c>
      <c r="L11949">
        <v>52</v>
      </c>
    </row>
    <row r="11950" spans="11:12" x14ac:dyDescent="0.25">
      <c r="K11950" t="s">
        <v>2430</v>
      </c>
      <c r="L11950">
        <v>51.1</v>
      </c>
    </row>
    <row r="11951" spans="11:12" x14ac:dyDescent="0.25">
      <c r="K11951" t="s">
        <v>2431</v>
      </c>
      <c r="L11951">
        <v>51.8</v>
      </c>
    </row>
    <row r="11952" spans="11:12" x14ac:dyDescent="0.25">
      <c r="K11952" t="s">
        <v>2432</v>
      </c>
      <c r="L11952">
        <v>51.8</v>
      </c>
    </row>
    <row r="11953" spans="11:12" x14ac:dyDescent="0.25">
      <c r="K11953" t="s">
        <v>2433</v>
      </c>
      <c r="L11953">
        <v>51.8</v>
      </c>
    </row>
    <row r="11954" spans="11:12" x14ac:dyDescent="0.25">
      <c r="K11954" t="s">
        <v>2434</v>
      </c>
      <c r="L11954">
        <v>51.1</v>
      </c>
    </row>
    <row r="11955" spans="11:12" x14ac:dyDescent="0.25">
      <c r="K11955" t="s">
        <v>2435</v>
      </c>
      <c r="L11955">
        <v>50</v>
      </c>
    </row>
    <row r="11956" spans="11:12" x14ac:dyDescent="0.25">
      <c r="K11956" t="s">
        <v>2436</v>
      </c>
      <c r="L11956">
        <v>50</v>
      </c>
    </row>
    <row r="11957" spans="11:12" x14ac:dyDescent="0.25">
      <c r="K11957" t="s">
        <v>2437</v>
      </c>
      <c r="L11957">
        <v>50</v>
      </c>
    </row>
    <row r="11958" spans="11:12" x14ac:dyDescent="0.25">
      <c r="K11958" t="s">
        <v>2438</v>
      </c>
      <c r="L11958">
        <v>50</v>
      </c>
    </row>
    <row r="11959" spans="11:12" x14ac:dyDescent="0.25">
      <c r="K11959" t="s">
        <v>2439</v>
      </c>
      <c r="L11959">
        <v>52</v>
      </c>
    </row>
    <row r="11960" spans="11:12" x14ac:dyDescent="0.25">
      <c r="K11960" t="s">
        <v>2440</v>
      </c>
      <c r="L11960">
        <v>53.1</v>
      </c>
    </row>
    <row r="11961" spans="11:12" x14ac:dyDescent="0.25">
      <c r="K11961" t="s">
        <v>2441</v>
      </c>
      <c r="L11961">
        <v>51.1</v>
      </c>
    </row>
    <row r="11962" spans="11:12" x14ac:dyDescent="0.25">
      <c r="K11962" t="s">
        <v>2442</v>
      </c>
      <c r="L11962">
        <v>50</v>
      </c>
    </row>
    <row r="11963" spans="11:12" x14ac:dyDescent="0.25">
      <c r="K11963" t="s">
        <v>2443</v>
      </c>
      <c r="L11963">
        <v>50</v>
      </c>
    </row>
    <row r="11964" spans="11:12" x14ac:dyDescent="0.25">
      <c r="K11964" t="s">
        <v>2444</v>
      </c>
      <c r="L11964">
        <v>48.9</v>
      </c>
    </row>
    <row r="11965" spans="11:12" x14ac:dyDescent="0.25">
      <c r="K11965" t="s">
        <v>2445</v>
      </c>
      <c r="L11965">
        <v>48</v>
      </c>
    </row>
    <row r="11966" spans="11:12" x14ac:dyDescent="0.25">
      <c r="K11966" t="s">
        <v>2446</v>
      </c>
      <c r="L11966">
        <v>48</v>
      </c>
    </row>
    <row r="11967" spans="11:12" x14ac:dyDescent="0.25">
      <c r="K11967" t="s">
        <v>2447</v>
      </c>
      <c r="L11967">
        <v>48</v>
      </c>
    </row>
    <row r="11968" spans="11:12" x14ac:dyDescent="0.25">
      <c r="K11968" t="s">
        <v>2448</v>
      </c>
      <c r="L11968">
        <v>48</v>
      </c>
    </row>
    <row r="11969" spans="11:12" x14ac:dyDescent="0.25">
      <c r="K11969" t="s">
        <v>2449</v>
      </c>
      <c r="L11969">
        <v>48</v>
      </c>
    </row>
    <row r="11970" spans="11:12" x14ac:dyDescent="0.25">
      <c r="K11970" t="s">
        <v>2450</v>
      </c>
      <c r="L11970">
        <v>46</v>
      </c>
    </row>
    <row r="11971" spans="11:12" x14ac:dyDescent="0.25">
      <c r="K11971" t="s">
        <v>2451</v>
      </c>
      <c r="L11971">
        <v>45</v>
      </c>
    </row>
    <row r="11972" spans="11:12" x14ac:dyDescent="0.25">
      <c r="K11972" t="s">
        <v>2452</v>
      </c>
      <c r="L11972">
        <v>43</v>
      </c>
    </row>
    <row r="11973" spans="11:12" x14ac:dyDescent="0.25">
      <c r="K11973" t="s">
        <v>2453</v>
      </c>
      <c r="L11973">
        <v>44.1</v>
      </c>
    </row>
    <row r="11974" spans="11:12" x14ac:dyDescent="0.25">
      <c r="K11974" t="s">
        <v>2454</v>
      </c>
      <c r="L11974">
        <v>44.1</v>
      </c>
    </row>
    <row r="11975" spans="11:12" x14ac:dyDescent="0.25">
      <c r="K11975" t="s">
        <v>2455</v>
      </c>
      <c r="L11975">
        <v>45</v>
      </c>
    </row>
    <row r="11976" spans="11:12" x14ac:dyDescent="0.25">
      <c r="K11976" t="s">
        <v>2456</v>
      </c>
      <c r="L11976">
        <v>46.9</v>
      </c>
    </row>
    <row r="11977" spans="11:12" x14ac:dyDescent="0.25">
      <c r="K11977" t="s">
        <v>2457</v>
      </c>
      <c r="L11977">
        <v>46</v>
      </c>
    </row>
    <row r="11978" spans="11:12" x14ac:dyDescent="0.25">
      <c r="K11978" t="s">
        <v>2458</v>
      </c>
      <c r="L11978">
        <v>51.1</v>
      </c>
    </row>
    <row r="11979" spans="11:12" x14ac:dyDescent="0.25">
      <c r="K11979" t="s">
        <v>2459</v>
      </c>
      <c r="L11979">
        <v>51.1</v>
      </c>
    </row>
    <row r="11980" spans="11:12" x14ac:dyDescent="0.25">
      <c r="K11980" t="s">
        <v>2460</v>
      </c>
      <c r="L11980">
        <v>54</v>
      </c>
    </row>
    <row r="11981" spans="11:12" x14ac:dyDescent="0.25">
      <c r="K11981" t="s">
        <v>2461</v>
      </c>
      <c r="L11981">
        <v>55</v>
      </c>
    </row>
    <row r="11982" spans="11:12" x14ac:dyDescent="0.25">
      <c r="K11982" t="s">
        <v>2462</v>
      </c>
      <c r="L11982">
        <v>55.9</v>
      </c>
    </row>
    <row r="11983" spans="11:12" x14ac:dyDescent="0.25">
      <c r="K11983" t="s">
        <v>2463</v>
      </c>
      <c r="L11983">
        <v>54</v>
      </c>
    </row>
    <row r="11984" spans="11:12" x14ac:dyDescent="0.25">
      <c r="K11984" t="s">
        <v>2464</v>
      </c>
      <c r="L11984">
        <v>51.1</v>
      </c>
    </row>
    <row r="11985" spans="11:12" x14ac:dyDescent="0.25">
      <c r="K11985" t="s">
        <v>2465</v>
      </c>
      <c r="L11985">
        <v>48.9</v>
      </c>
    </row>
    <row r="11986" spans="11:12" x14ac:dyDescent="0.25">
      <c r="K11986" t="s">
        <v>2466</v>
      </c>
      <c r="L11986">
        <v>46.9</v>
      </c>
    </row>
    <row r="11987" spans="11:12" x14ac:dyDescent="0.25">
      <c r="K11987" t="s">
        <v>2467</v>
      </c>
      <c r="L11987">
        <v>46.4</v>
      </c>
    </row>
    <row r="11988" spans="11:12" x14ac:dyDescent="0.25">
      <c r="K11988" t="s">
        <v>2468</v>
      </c>
      <c r="L11988">
        <v>45</v>
      </c>
    </row>
    <row r="11989" spans="11:12" x14ac:dyDescent="0.25">
      <c r="K11989" t="s">
        <v>2469</v>
      </c>
      <c r="L11989">
        <v>44.1</v>
      </c>
    </row>
    <row r="11990" spans="11:12" x14ac:dyDescent="0.25">
      <c r="K11990" t="s">
        <v>2470</v>
      </c>
      <c r="L11990">
        <v>44.1</v>
      </c>
    </row>
    <row r="11991" spans="11:12" x14ac:dyDescent="0.25">
      <c r="K11991" t="s">
        <v>2471</v>
      </c>
      <c r="L11991">
        <v>44.6</v>
      </c>
    </row>
    <row r="11992" spans="11:12" x14ac:dyDescent="0.25">
      <c r="K11992" t="s">
        <v>2472</v>
      </c>
      <c r="L11992">
        <v>45</v>
      </c>
    </row>
    <row r="11993" spans="11:12" x14ac:dyDescent="0.25">
      <c r="K11993" t="s">
        <v>2473</v>
      </c>
      <c r="L11993">
        <v>45</v>
      </c>
    </row>
    <row r="11994" spans="11:12" x14ac:dyDescent="0.25">
      <c r="K11994" t="s">
        <v>2474</v>
      </c>
      <c r="L11994">
        <v>44.6</v>
      </c>
    </row>
    <row r="11995" spans="11:12" x14ac:dyDescent="0.25">
      <c r="K11995" t="s">
        <v>2475</v>
      </c>
      <c r="L11995">
        <v>45</v>
      </c>
    </row>
    <row r="11996" spans="11:12" x14ac:dyDescent="0.25">
      <c r="K11996" t="s">
        <v>2476</v>
      </c>
      <c r="L11996">
        <v>44.6</v>
      </c>
    </row>
    <row r="11997" spans="11:12" x14ac:dyDescent="0.25">
      <c r="K11997" t="s">
        <v>2477</v>
      </c>
      <c r="L11997">
        <v>44.1</v>
      </c>
    </row>
    <row r="11998" spans="11:12" x14ac:dyDescent="0.25">
      <c r="K11998" t="s">
        <v>2478</v>
      </c>
      <c r="L11998">
        <v>44.6</v>
      </c>
    </row>
    <row r="11999" spans="11:12" x14ac:dyDescent="0.25">
      <c r="K11999" t="s">
        <v>2479</v>
      </c>
      <c r="L11999">
        <v>44.1</v>
      </c>
    </row>
    <row r="12000" spans="11:12" x14ac:dyDescent="0.25">
      <c r="K12000" t="s">
        <v>2480</v>
      </c>
      <c r="L12000">
        <v>44.1</v>
      </c>
    </row>
    <row r="12001" spans="11:12" x14ac:dyDescent="0.25">
      <c r="K12001" t="s">
        <v>2481</v>
      </c>
      <c r="L12001">
        <v>44.1</v>
      </c>
    </row>
    <row r="12002" spans="11:12" x14ac:dyDescent="0.25">
      <c r="K12002" t="s">
        <v>2482</v>
      </c>
      <c r="L12002">
        <v>44.1</v>
      </c>
    </row>
    <row r="12003" spans="11:12" x14ac:dyDescent="0.25">
      <c r="K12003" t="s">
        <v>2483</v>
      </c>
      <c r="L12003">
        <v>44.6</v>
      </c>
    </row>
    <row r="12004" spans="11:12" x14ac:dyDescent="0.25">
      <c r="K12004" t="s">
        <v>2484</v>
      </c>
      <c r="L12004">
        <v>44.6</v>
      </c>
    </row>
    <row r="12005" spans="11:12" x14ac:dyDescent="0.25">
      <c r="K12005" t="s">
        <v>2485</v>
      </c>
      <c r="L12005">
        <v>44.1</v>
      </c>
    </row>
    <row r="12006" spans="11:12" x14ac:dyDescent="0.25">
      <c r="K12006" t="s">
        <v>2486</v>
      </c>
      <c r="L12006">
        <v>44.6</v>
      </c>
    </row>
    <row r="12007" spans="11:12" x14ac:dyDescent="0.25">
      <c r="K12007" t="s">
        <v>2487</v>
      </c>
      <c r="L12007">
        <v>44.1</v>
      </c>
    </row>
    <row r="12008" spans="11:12" x14ac:dyDescent="0.25">
      <c r="K12008" t="s">
        <v>2488</v>
      </c>
      <c r="L12008">
        <v>44.6</v>
      </c>
    </row>
    <row r="12009" spans="11:12" x14ac:dyDescent="0.25">
      <c r="K12009" t="s">
        <v>2489</v>
      </c>
      <c r="L12009">
        <v>44.1</v>
      </c>
    </row>
    <row r="12010" spans="11:12" x14ac:dyDescent="0.25">
      <c r="K12010" t="s">
        <v>2490</v>
      </c>
      <c r="L12010">
        <v>44.1</v>
      </c>
    </row>
    <row r="12011" spans="11:12" x14ac:dyDescent="0.25">
      <c r="K12011" t="s">
        <v>2491</v>
      </c>
      <c r="L12011">
        <v>44.1</v>
      </c>
    </row>
    <row r="12012" spans="11:12" x14ac:dyDescent="0.25">
      <c r="K12012" t="s">
        <v>2492</v>
      </c>
      <c r="L12012">
        <v>45</v>
      </c>
    </row>
    <row r="12013" spans="11:12" x14ac:dyDescent="0.25">
      <c r="K12013" t="s">
        <v>2493</v>
      </c>
      <c r="L12013">
        <v>44.6</v>
      </c>
    </row>
    <row r="12014" spans="11:12" x14ac:dyDescent="0.25">
      <c r="K12014" t="s">
        <v>2494</v>
      </c>
      <c r="L12014">
        <v>44.1</v>
      </c>
    </row>
    <row r="12015" spans="11:12" x14ac:dyDescent="0.25">
      <c r="K12015" t="s">
        <v>2495</v>
      </c>
      <c r="L12015">
        <v>44.1</v>
      </c>
    </row>
    <row r="12016" spans="11:12" x14ac:dyDescent="0.25">
      <c r="K12016" t="s">
        <v>2496</v>
      </c>
      <c r="L12016">
        <v>43</v>
      </c>
    </row>
    <row r="12017" spans="11:12" x14ac:dyDescent="0.25">
      <c r="K12017" t="s">
        <v>2497</v>
      </c>
      <c r="L12017">
        <v>43</v>
      </c>
    </row>
    <row r="12018" spans="11:12" x14ac:dyDescent="0.25">
      <c r="K12018" t="s">
        <v>2498</v>
      </c>
      <c r="L12018">
        <v>43</v>
      </c>
    </row>
    <row r="12019" spans="11:12" x14ac:dyDescent="0.25">
      <c r="K12019" t="s">
        <v>2499</v>
      </c>
      <c r="L12019">
        <v>42.8</v>
      </c>
    </row>
    <row r="12020" spans="11:12" x14ac:dyDescent="0.25">
      <c r="K12020" t="s">
        <v>2500</v>
      </c>
      <c r="L12020">
        <v>43</v>
      </c>
    </row>
    <row r="12021" spans="11:12" x14ac:dyDescent="0.25">
      <c r="K12021" t="s">
        <v>2501</v>
      </c>
      <c r="L12021">
        <v>42.8</v>
      </c>
    </row>
    <row r="12022" spans="11:12" x14ac:dyDescent="0.25">
      <c r="K12022" t="s">
        <v>2502</v>
      </c>
      <c r="L12022">
        <v>43</v>
      </c>
    </row>
    <row r="12023" spans="11:12" x14ac:dyDescent="0.25">
      <c r="K12023" t="s">
        <v>2503</v>
      </c>
      <c r="L12023">
        <v>42.8</v>
      </c>
    </row>
    <row r="12024" spans="11:12" x14ac:dyDescent="0.25">
      <c r="K12024" t="s">
        <v>2504</v>
      </c>
      <c r="L12024">
        <v>43</v>
      </c>
    </row>
    <row r="12025" spans="11:12" x14ac:dyDescent="0.25">
      <c r="K12025" t="s">
        <v>2505</v>
      </c>
      <c r="L12025">
        <v>42.8</v>
      </c>
    </row>
    <row r="12026" spans="11:12" x14ac:dyDescent="0.25">
      <c r="K12026" t="s">
        <v>2506</v>
      </c>
      <c r="L12026">
        <v>43</v>
      </c>
    </row>
    <row r="12027" spans="11:12" x14ac:dyDescent="0.25">
      <c r="K12027" t="s">
        <v>2507</v>
      </c>
      <c r="L12027">
        <v>42.8</v>
      </c>
    </row>
    <row r="12028" spans="11:12" x14ac:dyDescent="0.25">
      <c r="K12028" t="s">
        <v>2508</v>
      </c>
      <c r="L12028">
        <v>42.8</v>
      </c>
    </row>
    <row r="12029" spans="11:12" x14ac:dyDescent="0.25">
      <c r="K12029" t="s">
        <v>2509</v>
      </c>
      <c r="L12029">
        <v>43</v>
      </c>
    </row>
    <row r="12030" spans="11:12" x14ac:dyDescent="0.25">
      <c r="K12030" t="s">
        <v>2510</v>
      </c>
      <c r="L12030">
        <v>42.8</v>
      </c>
    </row>
    <row r="12031" spans="11:12" x14ac:dyDescent="0.25">
      <c r="K12031" t="s">
        <v>2511</v>
      </c>
      <c r="L12031">
        <v>42.8</v>
      </c>
    </row>
    <row r="12032" spans="11:12" x14ac:dyDescent="0.25">
      <c r="K12032" t="s">
        <v>2512</v>
      </c>
      <c r="L12032">
        <v>43</v>
      </c>
    </row>
    <row r="12033" spans="11:12" x14ac:dyDescent="0.25">
      <c r="K12033" t="s">
        <v>2513</v>
      </c>
      <c r="L12033">
        <v>44.1</v>
      </c>
    </row>
    <row r="12034" spans="11:12" x14ac:dyDescent="0.25">
      <c r="K12034" t="s">
        <v>2514</v>
      </c>
      <c r="L12034">
        <v>44.1</v>
      </c>
    </row>
    <row r="12035" spans="11:12" x14ac:dyDescent="0.25">
      <c r="K12035" t="s">
        <v>2515</v>
      </c>
      <c r="L12035">
        <v>44.6</v>
      </c>
    </row>
    <row r="12036" spans="11:12" x14ac:dyDescent="0.25">
      <c r="K12036" t="s">
        <v>2516</v>
      </c>
      <c r="L12036">
        <v>45</v>
      </c>
    </row>
    <row r="12037" spans="11:12" x14ac:dyDescent="0.25">
      <c r="K12037" t="s">
        <v>2517</v>
      </c>
      <c r="L12037">
        <v>46</v>
      </c>
    </row>
    <row r="12038" spans="11:12" x14ac:dyDescent="0.25">
      <c r="K12038" t="s">
        <v>2518</v>
      </c>
      <c r="L12038">
        <v>46.9</v>
      </c>
    </row>
    <row r="12039" spans="11:12" x14ac:dyDescent="0.25">
      <c r="K12039" t="s">
        <v>2519</v>
      </c>
      <c r="L12039">
        <v>48.9</v>
      </c>
    </row>
    <row r="12040" spans="11:12" x14ac:dyDescent="0.25">
      <c r="K12040" t="s">
        <v>2520</v>
      </c>
      <c r="L12040">
        <v>51.1</v>
      </c>
    </row>
    <row r="12041" spans="11:12" x14ac:dyDescent="0.25">
      <c r="K12041" t="s">
        <v>2521</v>
      </c>
      <c r="L12041">
        <v>50</v>
      </c>
    </row>
    <row r="12042" spans="11:12" x14ac:dyDescent="0.25">
      <c r="K12042" t="s">
        <v>2522</v>
      </c>
      <c r="L12042">
        <v>53.1</v>
      </c>
    </row>
    <row r="12043" spans="11:12" x14ac:dyDescent="0.25">
      <c r="K12043" t="s">
        <v>2523</v>
      </c>
      <c r="L12043">
        <v>53.1</v>
      </c>
    </row>
    <row r="12044" spans="11:12" x14ac:dyDescent="0.25">
      <c r="K12044" t="s">
        <v>2524</v>
      </c>
      <c r="L12044">
        <v>53.1</v>
      </c>
    </row>
    <row r="12045" spans="11:12" x14ac:dyDescent="0.25">
      <c r="K12045" t="s">
        <v>2525</v>
      </c>
      <c r="L12045">
        <v>53.1</v>
      </c>
    </row>
    <row r="12046" spans="11:12" x14ac:dyDescent="0.25">
      <c r="K12046" t="s">
        <v>2526</v>
      </c>
      <c r="L12046">
        <v>53.1</v>
      </c>
    </row>
    <row r="12047" spans="11:12" x14ac:dyDescent="0.25">
      <c r="K12047" t="s">
        <v>2527</v>
      </c>
      <c r="L12047">
        <v>57</v>
      </c>
    </row>
    <row r="12048" spans="11:12" x14ac:dyDescent="0.25">
      <c r="K12048" t="s">
        <v>2528</v>
      </c>
      <c r="L12048">
        <v>57.9</v>
      </c>
    </row>
    <row r="12049" spans="11:12" x14ac:dyDescent="0.25">
      <c r="K12049" t="s">
        <v>2529</v>
      </c>
      <c r="L12049">
        <v>57.9</v>
      </c>
    </row>
    <row r="12050" spans="11:12" x14ac:dyDescent="0.25">
      <c r="K12050" t="s">
        <v>2530</v>
      </c>
      <c r="L12050">
        <v>57</v>
      </c>
    </row>
    <row r="12051" spans="11:12" x14ac:dyDescent="0.25">
      <c r="K12051" t="s">
        <v>2531</v>
      </c>
      <c r="L12051">
        <v>57</v>
      </c>
    </row>
    <row r="12052" spans="11:12" x14ac:dyDescent="0.25">
      <c r="K12052" t="s">
        <v>2532</v>
      </c>
      <c r="L12052">
        <v>55.9</v>
      </c>
    </row>
    <row r="12053" spans="11:12" x14ac:dyDescent="0.25">
      <c r="K12053" t="s">
        <v>2533</v>
      </c>
      <c r="L12053">
        <v>54</v>
      </c>
    </row>
    <row r="12054" spans="11:12" x14ac:dyDescent="0.25">
      <c r="K12054" t="s">
        <v>2534</v>
      </c>
      <c r="L12054">
        <v>53.1</v>
      </c>
    </row>
    <row r="12055" spans="11:12" x14ac:dyDescent="0.25">
      <c r="K12055" t="s">
        <v>2535</v>
      </c>
      <c r="L12055">
        <v>51.1</v>
      </c>
    </row>
    <row r="12056" spans="11:12" x14ac:dyDescent="0.25">
      <c r="K12056" t="s">
        <v>2536</v>
      </c>
      <c r="L12056">
        <v>53.1</v>
      </c>
    </row>
    <row r="12057" spans="11:12" x14ac:dyDescent="0.25">
      <c r="K12057" t="s">
        <v>2537</v>
      </c>
      <c r="L12057">
        <v>54</v>
      </c>
    </row>
    <row r="12058" spans="11:12" x14ac:dyDescent="0.25">
      <c r="K12058" t="s">
        <v>2538</v>
      </c>
      <c r="L12058">
        <v>55</v>
      </c>
    </row>
    <row r="12059" spans="11:12" x14ac:dyDescent="0.25">
      <c r="K12059" t="s">
        <v>2539</v>
      </c>
      <c r="L12059">
        <v>55.9</v>
      </c>
    </row>
    <row r="12060" spans="11:12" x14ac:dyDescent="0.25">
      <c r="K12060" t="s">
        <v>2540</v>
      </c>
      <c r="L12060">
        <v>55.9</v>
      </c>
    </row>
    <row r="12061" spans="11:12" x14ac:dyDescent="0.25">
      <c r="K12061" t="s">
        <v>2541</v>
      </c>
      <c r="L12061">
        <v>53.1</v>
      </c>
    </row>
    <row r="12062" spans="11:12" x14ac:dyDescent="0.25">
      <c r="K12062" t="s">
        <v>2542</v>
      </c>
      <c r="L12062">
        <v>53.1</v>
      </c>
    </row>
    <row r="12063" spans="11:12" x14ac:dyDescent="0.25">
      <c r="K12063" t="s">
        <v>2543</v>
      </c>
      <c r="L12063">
        <v>54</v>
      </c>
    </row>
    <row r="12064" spans="11:12" x14ac:dyDescent="0.25">
      <c r="K12064" t="s">
        <v>2544</v>
      </c>
      <c r="L12064">
        <v>55</v>
      </c>
    </row>
    <row r="12065" spans="11:12" x14ac:dyDescent="0.25">
      <c r="K12065" t="s">
        <v>2545</v>
      </c>
      <c r="L12065">
        <v>52</v>
      </c>
    </row>
    <row r="12066" spans="11:12" x14ac:dyDescent="0.25">
      <c r="K12066" t="s">
        <v>2546</v>
      </c>
      <c r="L12066">
        <v>57.9</v>
      </c>
    </row>
    <row r="12067" spans="11:12" x14ac:dyDescent="0.25">
      <c r="K12067" t="s">
        <v>2547</v>
      </c>
      <c r="L12067">
        <v>57</v>
      </c>
    </row>
    <row r="12068" spans="11:12" x14ac:dyDescent="0.25">
      <c r="K12068" t="s">
        <v>2548</v>
      </c>
      <c r="L12068">
        <v>60.1</v>
      </c>
    </row>
    <row r="12069" spans="11:12" x14ac:dyDescent="0.25">
      <c r="K12069" t="s">
        <v>2549</v>
      </c>
      <c r="L12069">
        <v>61</v>
      </c>
    </row>
    <row r="12070" spans="11:12" x14ac:dyDescent="0.25">
      <c r="K12070" t="s">
        <v>2550</v>
      </c>
      <c r="L12070">
        <v>64.900000000000006</v>
      </c>
    </row>
    <row r="12071" spans="11:12" x14ac:dyDescent="0.25">
      <c r="K12071" t="s">
        <v>2551</v>
      </c>
      <c r="L12071">
        <v>71.099999999999994</v>
      </c>
    </row>
    <row r="12072" spans="11:12" x14ac:dyDescent="0.25">
      <c r="K12072" t="s">
        <v>2552</v>
      </c>
      <c r="L12072">
        <v>70</v>
      </c>
    </row>
    <row r="12073" spans="11:12" x14ac:dyDescent="0.25">
      <c r="K12073" t="s">
        <v>2553</v>
      </c>
      <c r="L12073">
        <v>70</v>
      </c>
    </row>
    <row r="12074" spans="11:12" x14ac:dyDescent="0.25">
      <c r="K12074" t="s">
        <v>2554</v>
      </c>
      <c r="L12074">
        <v>69.099999999999994</v>
      </c>
    </row>
    <row r="12075" spans="11:12" x14ac:dyDescent="0.25">
      <c r="K12075" t="s">
        <v>2555</v>
      </c>
      <c r="L12075">
        <v>66</v>
      </c>
    </row>
    <row r="12076" spans="11:12" x14ac:dyDescent="0.25">
      <c r="K12076" t="s">
        <v>2556</v>
      </c>
      <c r="L12076">
        <v>60.1</v>
      </c>
    </row>
    <row r="12077" spans="11:12" x14ac:dyDescent="0.25">
      <c r="K12077" t="s">
        <v>2557</v>
      </c>
      <c r="L12077">
        <v>52</v>
      </c>
    </row>
    <row r="12078" spans="11:12" x14ac:dyDescent="0.25">
      <c r="K12078" t="s">
        <v>2558</v>
      </c>
      <c r="L12078">
        <v>46</v>
      </c>
    </row>
    <row r="12079" spans="11:12" x14ac:dyDescent="0.25">
      <c r="K12079" t="s">
        <v>2559</v>
      </c>
      <c r="L12079">
        <v>39.9</v>
      </c>
    </row>
    <row r="12080" spans="11:12" x14ac:dyDescent="0.25">
      <c r="K12080" t="s">
        <v>2560</v>
      </c>
      <c r="L12080">
        <v>39.9</v>
      </c>
    </row>
    <row r="12081" spans="11:12" x14ac:dyDescent="0.25">
      <c r="K12081" t="s">
        <v>2561</v>
      </c>
      <c r="L12081">
        <v>39.9</v>
      </c>
    </row>
    <row r="12082" spans="11:12" x14ac:dyDescent="0.25">
      <c r="K12082" t="s">
        <v>2562</v>
      </c>
      <c r="L12082">
        <v>39.9</v>
      </c>
    </row>
    <row r="12083" spans="11:12" x14ac:dyDescent="0.25">
      <c r="K12083" t="s">
        <v>2563</v>
      </c>
      <c r="L12083">
        <v>42.1</v>
      </c>
    </row>
    <row r="12084" spans="11:12" x14ac:dyDescent="0.25">
      <c r="K12084" t="s">
        <v>2564</v>
      </c>
      <c r="L12084">
        <v>43</v>
      </c>
    </row>
    <row r="12085" spans="11:12" x14ac:dyDescent="0.25">
      <c r="K12085" t="s">
        <v>2565</v>
      </c>
      <c r="L12085">
        <v>43</v>
      </c>
    </row>
    <row r="12086" spans="11:12" x14ac:dyDescent="0.25">
      <c r="K12086" t="s">
        <v>2566</v>
      </c>
      <c r="L12086">
        <v>45</v>
      </c>
    </row>
    <row r="12087" spans="11:12" x14ac:dyDescent="0.25">
      <c r="K12087" t="s">
        <v>2567</v>
      </c>
      <c r="L12087">
        <v>45</v>
      </c>
    </row>
    <row r="12088" spans="11:12" x14ac:dyDescent="0.25">
      <c r="K12088" t="s">
        <v>2568</v>
      </c>
      <c r="L12088">
        <v>46.9</v>
      </c>
    </row>
    <row r="12089" spans="11:12" x14ac:dyDescent="0.25">
      <c r="K12089" t="s">
        <v>2569</v>
      </c>
      <c r="L12089">
        <v>50</v>
      </c>
    </row>
    <row r="12090" spans="11:12" x14ac:dyDescent="0.25">
      <c r="K12090" t="s">
        <v>2570</v>
      </c>
      <c r="L12090">
        <v>50</v>
      </c>
    </row>
    <row r="12091" spans="11:12" x14ac:dyDescent="0.25">
      <c r="K12091" t="s">
        <v>2571</v>
      </c>
      <c r="L12091">
        <v>50</v>
      </c>
    </row>
    <row r="12092" spans="11:12" x14ac:dyDescent="0.25">
      <c r="K12092" t="s">
        <v>2572</v>
      </c>
      <c r="L12092">
        <v>51.1</v>
      </c>
    </row>
    <row r="12093" spans="11:12" x14ac:dyDescent="0.25">
      <c r="K12093" t="s">
        <v>2573</v>
      </c>
      <c r="L12093">
        <v>57.9</v>
      </c>
    </row>
    <row r="12094" spans="11:12" x14ac:dyDescent="0.25">
      <c r="K12094" t="s">
        <v>2574</v>
      </c>
      <c r="L12094">
        <v>62.1</v>
      </c>
    </row>
    <row r="12095" spans="11:12" x14ac:dyDescent="0.25">
      <c r="K12095" t="s">
        <v>2575</v>
      </c>
      <c r="L12095">
        <v>64.900000000000006</v>
      </c>
    </row>
    <row r="12096" spans="11:12" x14ac:dyDescent="0.25">
      <c r="K12096" t="s">
        <v>2576</v>
      </c>
      <c r="L12096">
        <v>66</v>
      </c>
    </row>
    <row r="12097" spans="11:12" x14ac:dyDescent="0.25">
      <c r="K12097" t="s">
        <v>2577</v>
      </c>
      <c r="L12097">
        <v>64.900000000000006</v>
      </c>
    </row>
    <row r="12098" spans="11:12" x14ac:dyDescent="0.25">
      <c r="K12098" t="s">
        <v>2578</v>
      </c>
      <c r="L12098">
        <v>63</v>
      </c>
    </row>
    <row r="12099" spans="11:12" x14ac:dyDescent="0.25">
      <c r="K12099" t="s">
        <v>2579</v>
      </c>
      <c r="L12099">
        <v>60.1</v>
      </c>
    </row>
    <row r="12100" spans="11:12" x14ac:dyDescent="0.25">
      <c r="K12100" t="s">
        <v>2580</v>
      </c>
      <c r="L12100">
        <v>55</v>
      </c>
    </row>
    <row r="12101" spans="11:12" x14ac:dyDescent="0.25">
      <c r="K12101" t="s">
        <v>2581</v>
      </c>
      <c r="L12101">
        <v>50</v>
      </c>
    </row>
    <row r="12102" spans="11:12" x14ac:dyDescent="0.25">
      <c r="K12102" t="s">
        <v>2582</v>
      </c>
      <c r="L12102">
        <v>42.1</v>
      </c>
    </row>
    <row r="12103" spans="11:12" x14ac:dyDescent="0.25">
      <c r="K12103" t="s">
        <v>2583</v>
      </c>
      <c r="L12103">
        <v>37.9</v>
      </c>
    </row>
    <row r="12104" spans="11:12" x14ac:dyDescent="0.25">
      <c r="K12104" t="s">
        <v>2584</v>
      </c>
      <c r="L12104">
        <v>36</v>
      </c>
    </row>
    <row r="12105" spans="11:12" x14ac:dyDescent="0.25">
      <c r="K12105" t="s">
        <v>2585</v>
      </c>
      <c r="L12105">
        <v>37</v>
      </c>
    </row>
    <row r="12106" spans="11:12" x14ac:dyDescent="0.25">
      <c r="K12106" t="s">
        <v>2586</v>
      </c>
      <c r="L12106">
        <v>37</v>
      </c>
    </row>
    <row r="12107" spans="11:12" x14ac:dyDescent="0.25">
      <c r="K12107" t="s">
        <v>2587</v>
      </c>
      <c r="L12107">
        <v>37</v>
      </c>
    </row>
    <row r="12108" spans="11:12" x14ac:dyDescent="0.25">
      <c r="K12108" t="s">
        <v>2588</v>
      </c>
      <c r="L12108">
        <v>39.9</v>
      </c>
    </row>
    <row r="12109" spans="11:12" x14ac:dyDescent="0.25">
      <c r="K12109" t="s">
        <v>2589</v>
      </c>
      <c r="L12109">
        <v>39</v>
      </c>
    </row>
    <row r="12110" spans="11:12" x14ac:dyDescent="0.25">
      <c r="K12110" t="s">
        <v>2590</v>
      </c>
      <c r="L12110">
        <v>39.9</v>
      </c>
    </row>
    <row r="12111" spans="11:12" x14ac:dyDescent="0.25">
      <c r="K12111" t="s">
        <v>2591</v>
      </c>
      <c r="L12111">
        <v>37.9</v>
      </c>
    </row>
    <row r="12112" spans="11:12" x14ac:dyDescent="0.25">
      <c r="K12112" t="s">
        <v>2592</v>
      </c>
      <c r="L12112">
        <v>37</v>
      </c>
    </row>
    <row r="12113" spans="11:12" x14ac:dyDescent="0.25">
      <c r="K12113" t="s">
        <v>2593</v>
      </c>
      <c r="L12113">
        <v>37</v>
      </c>
    </row>
    <row r="12114" spans="11:12" x14ac:dyDescent="0.25">
      <c r="K12114" t="s">
        <v>2594</v>
      </c>
      <c r="L12114">
        <v>41</v>
      </c>
    </row>
    <row r="12115" spans="11:12" x14ac:dyDescent="0.25">
      <c r="K12115" t="s">
        <v>2595</v>
      </c>
      <c r="L12115">
        <v>42.1</v>
      </c>
    </row>
    <row r="12116" spans="11:12" x14ac:dyDescent="0.25">
      <c r="K12116" t="s">
        <v>2596</v>
      </c>
      <c r="L12116">
        <v>46.9</v>
      </c>
    </row>
    <row r="12117" spans="11:12" x14ac:dyDescent="0.25">
      <c r="K12117" t="s">
        <v>2597</v>
      </c>
      <c r="L12117">
        <v>48</v>
      </c>
    </row>
    <row r="12118" spans="11:12" x14ac:dyDescent="0.25">
      <c r="K12118" t="s">
        <v>2598</v>
      </c>
      <c r="L12118">
        <v>53.1</v>
      </c>
    </row>
    <row r="12119" spans="11:12" x14ac:dyDescent="0.25">
      <c r="K12119" t="s">
        <v>2599</v>
      </c>
      <c r="L12119">
        <v>53.1</v>
      </c>
    </row>
    <row r="12120" spans="11:12" x14ac:dyDescent="0.25">
      <c r="K12120" t="s">
        <v>2600</v>
      </c>
      <c r="L12120">
        <v>53.1</v>
      </c>
    </row>
    <row r="12121" spans="11:12" x14ac:dyDescent="0.25">
      <c r="K12121" t="s">
        <v>2601</v>
      </c>
      <c r="L12121">
        <v>52</v>
      </c>
    </row>
    <row r="12122" spans="11:12" x14ac:dyDescent="0.25">
      <c r="K12122" t="s">
        <v>2602</v>
      </c>
      <c r="L12122">
        <v>53.1</v>
      </c>
    </row>
    <row r="12123" spans="11:12" x14ac:dyDescent="0.25">
      <c r="K12123" t="s">
        <v>2603</v>
      </c>
      <c r="L12123">
        <v>51.1</v>
      </c>
    </row>
    <row r="12124" spans="11:12" x14ac:dyDescent="0.25">
      <c r="K12124" t="s">
        <v>2604</v>
      </c>
      <c r="L12124">
        <v>50</v>
      </c>
    </row>
    <row r="12125" spans="11:12" x14ac:dyDescent="0.25">
      <c r="K12125" t="s">
        <v>2605</v>
      </c>
      <c r="L12125">
        <v>46</v>
      </c>
    </row>
    <row r="12126" spans="11:12" x14ac:dyDescent="0.25">
      <c r="K12126" t="s">
        <v>2606</v>
      </c>
      <c r="L12126">
        <v>37</v>
      </c>
    </row>
    <row r="12127" spans="11:12" x14ac:dyDescent="0.25">
      <c r="K12127" t="s">
        <v>2607</v>
      </c>
      <c r="L12127">
        <v>34</v>
      </c>
    </row>
    <row r="12128" spans="11:12" x14ac:dyDescent="0.25">
      <c r="K12128" t="s">
        <v>2608</v>
      </c>
      <c r="L12128">
        <v>32</v>
      </c>
    </row>
    <row r="12129" spans="11:12" x14ac:dyDescent="0.25">
      <c r="K12129" t="s">
        <v>2609</v>
      </c>
      <c r="L12129">
        <v>33.1</v>
      </c>
    </row>
    <row r="12130" spans="11:12" x14ac:dyDescent="0.25">
      <c r="K12130" t="s">
        <v>2610</v>
      </c>
      <c r="L12130">
        <v>32</v>
      </c>
    </row>
    <row r="12131" spans="11:12" x14ac:dyDescent="0.25">
      <c r="K12131" t="s">
        <v>2611</v>
      </c>
      <c r="L12131">
        <v>32</v>
      </c>
    </row>
    <row r="12132" spans="11:12" x14ac:dyDescent="0.25">
      <c r="K12132" t="s">
        <v>2612</v>
      </c>
      <c r="L12132">
        <v>30.9</v>
      </c>
    </row>
    <row r="12133" spans="11:12" x14ac:dyDescent="0.25">
      <c r="K12133" t="s">
        <v>2613</v>
      </c>
      <c r="L12133">
        <v>30</v>
      </c>
    </row>
    <row r="12134" spans="11:12" x14ac:dyDescent="0.25">
      <c r="K12134" t="s">
        <v>2614</v>
      </c>
      <c r="L12134">
        <v>30.9</v>
      </c>
    </row>
    <row r="12135" spans="11:12" x14ac:dyDescent="0.25">
      <c r="K12135" t="s">
        <v>2615</v>
      </c>
      <c r="L12135">
        <v>32</v>
      </c>
    </row>
    <row r="12136" spans="11:12" x14ac:dyDescent="0.25">
      <c r="K12136" t="s">
        <v>2616</v>
      </c>
      <c r="L12136">
        <v>33.1</v>
      </c>
    </row>
    <row r="12137" spans="11:12" x14ac:dyDescent="0.25">
      <c r="K12137" t="s">
        <v>2617</v>
      </c>
      <c r="L12137">
        <v>35.1</v>
      </c>
    </row>
    <row r="12138" spans="11:12" x14ac:dyDescent="0.25">
      <c r="K12138" t="s">
        <v>2618</v>
      </c>
      <c r="L12138">
        <v>35.1</v>
      </c>
    </row>
    <row r="12139" spans="11:12" x14ac:dyDescent="0.25">
      <c r="K12139" t="s">
        <v>2619</v>
      </c>
      <c r="L12139">
        <v>34</v>
      </c>
    </row>
    <row r="12140" spans="11:12" x14ac:dyDescent="0.25">
      <c r="K12140" t="s">
        <v>2620</v>
      </c>
      <c r="L12140">
        <v>37.9</v>
      </c>
    </row>
    <row r="12141" spans="11:12" x14ac:dyDescent="0.25">
      <c r="K12141" t="s">
        <v>2621</v>
      </c>
      <c r="L12141">
        <v>39</v>
      </c>
    </row>
    <row r="12142" spans="11:12" x14ac:dyDescent="0.25">
      <c r="K12142" t="s">
        <v>2622</v>
      </c>
      <c r="L12142">
        <v>39.9</v>
      </c>
    </row>
    <row r="12143" spans="11:12" x14ac:dyDescent="0.25">
      <c r="K12143" t="s">
        <v>2623</v>
      </c>
      <c r="L12143">
        <v>43</v>
      </c>
    </row>
    <row r="12144" spans="11:12" x14ac:dyDescent="0.25">
      <c r="K12144" t="s">
        <v>2624</v>
      </c>
      <c r="L12144">
        <v>43</v>
      </c>
    </row>
    <row r="12145" spans="11:12" x14ac:dyDescent="0.25">
      <c r="K12145" t="s">
        <v>2625</v>
      </c>
      <c r="L12145">
        <v>42.1</v>
      </c>
    </row>
    <row r="12146" spans="11:12" x14ac:dyDescent="0.25">
      <c r="K12146" t="s">
        <v>2626</v>
      </c>
      <c r="L12146">
        <v>39.9</v>
      </c>
    </row>
    <row r="12147" spans="11:12" x14ac:dyDescent="0.25">
      <c r="K12147" t="s">
        <v>2627</v>
      </c>
      <c r="L12147">
        <v>37</v>
      </c>
    </row>
    <row r="12148" spans="11:12" x14ac:dyDescent="0.25">
      <c r="K12148" t="s">
        <v>2628</v>
      </c>
      <c r="L12148">
        <v>34</v>
      </c>
    </row>
    <row r="12149" spans="11:12" x14ac:dyDescent="0.25">
      <c r="K12149" t="s">
        <v>2629</v>
      </c>
      <c r="L12149">
        <v>30.9</v>
      </c>
    </row>
    <row r="12150" spans="11:12" x14ac:dyDescent="0.25">
      <c r="K12150" t="s">
        <v>2630</v>
      </c>
      <c r="L12150">
        <v>25</v>
      </c>
    </row>
    <row r="12151" spans="11:12" x14ac:dyDescent="0.25">
      <c r="K12151" t="s">
        <v>2631</v>
      </c>
      <c r="L12151">
        <v>19.899999999999999</v>
      </c>
    </row>
    <row r="12152" spans="11:12" x14ac:dyDescent="0.25">
      <c r="K12152" t="s">
        <v>2632</v>
      </c>
      <c r="L12152">
        <v>21</v>
      </c>
    </row>
    <row r="12153" spans="11:12" x14ac:dyDescent="0.25">
      <c r="K12153" t="s">
        <v>2633</v>
      </c>
      <c r="L12153">
        <v>21</v>
      </c>
    </row>
    <row r="12154" spans="11:12" x14ac:dyDescent="0.25">
      <c r="K12154" t="s">
        <v>2634</v>
      </c>
      <c r="L12154">
        <v>19.899999999999999</v>
      </c>
    </row>
    <row r="12155" spans="11:12" x14ac:dyDescent="0.25">
      <c r="K12155" t="s">
        <v>2635</v>
      </c>
      <c r="L12155">
        <v>21</v>
      </c>
    </row>
    <row r="12156" spans="11:12" x14ac:dyDescent="0.25">
      <c r="K12156" t="s">
        <v>2636</v>
      </c>
      <c r="L12156">
        <v>21</v>
      </c>
    </row>
    <row r="12157" spans="11:12" x14ac:dyDescent="0.25">
      <c r="K12157" t="s">
        <v>2637</v>
      </c>
      <c r="L12157">
        <v>21</v>
      </c>
    </row>
    <row r="12158" spans="11:12" x14ac:dyDescent="0.25">
      <c r="K12158" t="s">
        <v>2638</v>
      </c>
      <c r="L12158">
        <v>23</v>
      </c>
    </row>
    <row r="12159" spans="11:12" x14ac:dyDescent="0.25">
      <c r="K12159" t="s">
        <v>2639</v>
      </c>
      <c r="L12159">
        <v>24.1</v>
      </c>
    </row>
    <row r="12160" spans="11:12" x14ac:dyDescent="0.25">
      <c r="K12160" t="s">
        <v>2640</v>
      </c>
      <c r="L12160">
        <v>25</v>
      </c>
    </row>
    <row r="12161" spans="11:12" x14ac:dyDescent="0.25">
      <c r="K12161" t="s">
        <v>2641</v>
      </c>
      <c r="L12161">
        <v>26.1</v>
      </c>
    </row>
    <row r="12162" spans="11:12" x14ac:dyDescent="0.25">
      <c r="K12162" t="s">
        <v>2642</v>
      </c>
      <c r="L12162">
        <v>27</v>
      </c>
    </row>
    <row r="12163" spans="11:12" x14ac:dyDescent="0.25">
      <c r="K12163" t="s">
        <v>2643</v>
      </c>
      <c r="L12163">
        <v>28.9</v>
      </c>
    </row>
    <row r="12164" spans="11:12" x14ac:dyDescent="0.25">
      <c r="K12164" t="s">
        <v>2644</v>
      </c>
      <c r="L12164">
        <v>28.9</v>
      </c>
    </row>
    <row r="12165" spans="11:12" x14ac:dyDescent="0.25">
      <c r="K12165" t="s">
        <v>2645</v>
      </c>
      <c r="L12165">
        <v>30</v>
      </c>
    </row>
    <row r="12166" spans="11:12" x14ac:dyDescent="0.25">
      <c r="K12166" t="s">
        <v>2646</v>
      </c>
      <c r="L12166">
        <v>33.1</v>
      </c>
    </row>
    <row r="12167" spans="11:12" x14ac:dyDescent="0.25">
      <c r="K12167" t="s">
        <v>2647</v>
      </c>
      <c r="L12167">
        <v>34</v>
      </c>
    </row>
    <row r="12168" spans="11:12" x14ac:dyDescent="0.25">
      <c r="K12168" t="s">
        <v>2648</v>
      </c>
      <c r="L12168">
        <v>34</v>
      </c>
    </row>
    <row r="12169" spans="11:12" x14ac:dyDescent="0.25">
      <c r="K12169" t="s">
        <v>2649</v>
      </c>
      <c r="L12169">
        <v>34</v>
      </c>
    </row>
    <row r="12170" spans="11:12" x14ac:dyDescent="0.25">
      <c r="K12170" t="s">
        <v>2650</v>
      </c>
      <c r="L12170">
        <v>33.1</v>
      </c>
    </row>
    <row r="12171" spans="11:12" x14ac:dyDescent="0.25">
      <c r="K12171" t="s">
        <v>2651</v>
      </c>
      <c r="L12171">
        <v>32</v>
      </c>
    </row>
    <row r="12172" spans="11:12" x14ac:dyDescent="0.25">
      <c r="K12172" t="s">
        <v>2652</v>
      </c>
      <c r="L12172">
        <v>32</v>
      </c>
    </row>
    <row r="12173" spans="11:12" x14ac:dyDescent="0.25">
      <c r="K12173" t="s">
        <v>2653</v>
      </c>
      <c r="L12173">
        <v>30</v>
      </c>
    </row>
    <row r="12174" spans="11:12" x14ac:dyDescent="0.25">
      <c r="K12174" t="s">
        <v>2654</v>
      </c>
      <c r="L12174">
        <v>28</v>
      </c>
    </row>
    <row r="12175" spans="11:12" x14ac:dyDescent="0.25">
      <c r="K12175" t="s">
        <v>2655</v>
      </c>
      <c r="L12175">
        <v>26.1</v>
      </c>
    </row>
    <row r="12176" spans="11:12" x14ac:dyDescent="0.25">
      <c r="K12176" t="s">
        <v>2656</v>
      </c>
      <c r="L12176">
        <v>25</v>
      </c>
    </row>
    <row r="12177" spans="11:12" x14ac:dyDescent="0.25">
      <c r="K12177" t="s">
        <v>2657</v>
      </c>
      <c r="L12177">
        <v>26.1</v>
      </c>
    </row>
    <row r="12178" spans="11:12" x14ac:dyDescent="0.25">
      <c r="K12178" t="s">
        <v>2658</v>
      </c>
      <c r="L12178">
        <v>26.1</v>
      </c>
    </row>
    <row r="12179" spans="11:12" x14ac:dyDescent="0.25">
      <c r="K12179" t="s">
        <v>2659</v>
      </c>
      <c r="L12179">
        <v>27</v>
      </c>
    </row>
    <row r="12180" spans="11:12" x14ac:dyDescent="0.25">
      <c r="K12180" t="s">
        <v>2660</v>
      </c>
      <c r="L12180">
        <v>28</v>
      </c>
    </row>
    <row r="12181" spans="11:12" x14ac:dyDescent="0.25">
      <c r="K12181" t="s">
        <v>2661</v>
      </c>
      <c r="L12181">
        <v>28.9</v>
      </c>
    </row>
    <row r="12182" spans="11:12" x14ac:dyDescent="0.25">
      <c r="K12182" t="s">
        <v>2662</v>
      </c>
      <c r="L12182">
        <v>30</v>
      </c>
    </row>
    <row r="12183" spans="11:12" x14ac:dyDescent="0.25">
      <c r="K12183" t="s">
        <v>2663</v>
      </c>
      <c r="L12183">
        <v>32</v>
      </c>
    </row>
    <row r="12184" spans="11:12" x14ac:dyDescent="0.25">
      <c r="K12184" t="s">
        <v>2664</v>
      </c>
      <c r="L12184">
        <v>34</v>
      </c>
    </row>
    <row r="12185" spans="11:12" x14ac:dyDescent="0.25">
      <c r="K12185" t="s">
        <v>2665</v>
      </c>
      <c r="L12185">
        <v>35.1</v>
      </c>
    </row>
    <row r="12186" spans="11:12" x14ac:dyDescent="0.25">
      <c r="K12186" t="s">
        <v>2666</v>
      </c>
      <c r="L12186">
        <v>37</v>
      </c>
    </row>
    <row r="12187" spans="11:12" x14ac:dyDescent="0.25">
      <c r="K12187" t="s">
        <v>2667</v>
      </c>
      <c r="L12187">
        <v>37</v>
      </c>
    </row>
    <row r="12188" spans="11:12" x14ac:dyDescent="0.25">
      <c r="K12188" t="s">
        <v>2668</v>
      </c>
      <c r="L12188">
        <v>37.9</v>
      </c>
    </row>
    <row r="12189" spans="11:12" x14ac:dyDescent="0.25">
      <c r="K12189" t="s">
        <v>2669</v>
      </c>
      <c r="L12189">
        <v>41</v>
      </c>
    </row>
    <row r="12190" spans="11:12" x14ac:dyDescent="0.25">
      <c r="K12190" t="s">
        <v>2670</v>
      </c>
      <c r="L12190">
        <v>44.1</v>
      </c>
    </row>
    <row r="12191" spans="11:12" x14ac:dyDescent="0.25">
      <c r="K12191" t="s">
        <v>2671</v>
      </c>
      <c r="L12191">
        <v>46</v>
      </c>
    </row>
    <row r="12192" spans="11:12" x14ac:dyDescent="0.25">
      <c r="K12192" t="s">
        <v>2672</v>
      </c>
      <c r="L12192">
        <v>48</v>
      </c>
    </row>
    <row r="12193" spans="11:12" x14ac:dyDescent="0.25">
      <c r="K12193" t="s">
        <v>2673</v>
      </c>
      <c r="L12193">
        <v>48</v>
      </c>
    </row>
    <row r="12194" spans="11:12" x14ac:dyDescent="0.25">
      <c r="K12194" t="s">
        <v>2674</v>
      </c>
      <c r="L12194">
        <v>46.9</v>
      </c>
    </row>
    <row r="12195" spans="11:12" x14ac:dyDescent="0.25">
      <c r="K12195" t="s">
        <v>2675</v>
      </c>
      <c r="L12195">
        <v>46</v>
      </c>
    </row>
    <row r="12196" spans="11:12" x14ac:dyDescent="0.25">
      <c r="K12196" t="s">
        <v>2676</v>
      </c>
      <c r="L12196">
        <v>45</v>
      </c>
    </row>
    <row r="12197" spans="11:12" x14ac:dyDescent="0.25">
      <c r="K12197" t="s">
        <v>2677</v>
      </c>
      <c r="L12197">
        <v>43</v>
      </c>
    </row>
    <row r="12198" spans="11:12" x14ac:dyDescent="0.25">
      <c r="K12198" t="s">
        <v>2678</v>
      </c>
      <c r="L12198">
        <v>42.1</v>
      </c>
    </row>
    <row r="12199" spans="11:12" x14ac:dyDescent="0.25">
      <c r="K12199" t="s">
        <v>2679</v>
      </c>
      <c r="L12199">
        <v>41</v>
      </c>
    </row>
    <row r="12200" spans="11:12" x14ac:dyDescent="0.25">
      <c r="K12200" t="s">
        <v>2680</v>
      </c>
      <c r="L12200">
        <v>42.1</v>
      </c>
    </row>
    <row r="12201" spans="11:12" x14ac:dyDescent="0.25">
      <c r="K12201" t="s">
        <v>2681</v>
      </c>
      <c r="L12201">
        <v>43</v>
      </c>
    </row>
    <row r="12202" spans="11:12" x14ac:dyDescent="0.25">
      <c r="K12202" t="s">
        <v>2682</v>
      </c>
      <c r="L12202">
        <v>45</v>
      </c>
    </row>
    <row r="12203" spans="11:12" x14ac:dyDescent="0.25">
      <c r="K12203" t="s">
        <v>2683</v>
      </c>
      <c r="L12203">
        <v>45</v>
      </c>
    </row>
    <row r="12204" spans="11:12" x14ac:dyDescent="0.25">
      <c r="K12204" t="s">
        <v>2684</v>
      </c>
      <c r="L12204">
        <v>46.9</v>
      </c>
    </row>
    <row r="12205" spans="11:12" x14ac:dyDescent="0.25">
      <c r="K12205" t="s">
        <v>2685</v>
      </c>
      <c r="L12205">
        <v>48</v>
      </c>
    </row>
    <row r="12206" spans="11:12" x14ac:dyDescent="0.25">
      <c r="K12206" t="s">
        <v>2686</v>
      </c>
      <c r="L12206">
        <v>51.1</v>
      </c>
    </row>
    <row r="12207" spans="11:12" x14ac:dyDescent="0.25">
      <c r="K12207" t="s">
        <v>2687</v>
      </c>
      <c r="L12207">
        <v>55.9</v>
      </c>
    </row>
    <row r="12208" spans="11:12" x14ac:dyDescent="0.25">
      <c r="K12208" t="s">
        <v>2688</v>
      </c>
      <c r="L12208">
        <v>57.9</v>
      </c>
    </row>
    <row r="12209" spans="11:12" x14ac:dyDescent="0.25">
      <c r="K12209" t="s">
        <v>2689</v>
      </c>
      <c r="L12209">
        <v>60.1</v>
      </c>
    </row>
    <row r="12210" spans="11:12" x14ac:dyDescent="0.25">
      <c r="K12210" t="s">
        <v>2690</v>
      </c>
      <c r="L12210">
        <v>59</v>
      </c>
    </row>
    <row r="12211" spans="11:12" x14ac:dyDescent="0.25">
      <c r="K12211" t="s">
        <v>2691</v>
      </c>
      <c r="L12211">
        <v>60.1</v>
      </c>
    </row>
    <row r="12212" spans="11:12" x14ac:dyDescent="0.25">
      <c r="K12212" t="s">
        <v>2692</v>
      </c>
      <c r="L12212">
        <v>64</v>
      </c>
    </row>
    <row r="12213" spans="11:12" x14ac:dyDescent="0.25">
      <c r="K12213" t="s">
        <v>2693</v>
      </c>
      <c r="L12213">
        <v>64</v>
      </c>
    </row>
    <row r="12214" spans="11:12" x14ac:dyDescent="0.25">
      <c r="K12214" t="s">
        <v>2694</v>
      </c>
      <c r="L12214">
        <v>64.900000000000006</v>
      </c>
    </row>
    <row r="12215" spans="11:12" x14ac:dyDescent="0.25">
      <c r="K12215" t="s">
        <v>2695</v>
      </c>
      <c r="L12215">
        <v>66.900000000000006</v>
      </c>
    </row>
    <row r="12216" spans="11:12" x14ac:dyDescent="0.25">
      <c r="K12216" t="s">
        <v>2696</v>
      </c>
      <c r="L12216">
        <v>66</v>
      </c>
    </row>
    <row r="12217" spans="11:12" x14ac:dyDescent="0.25">
      <c r="K12217" t="s">
        <v>2697</v>
      </c>
      <c r="L12217">
        <v>66.900000000000006</v>
      </c>
    </row>
    <row r="12218" spans="11:12" x14ac:dyDescent="0.25">
      <c r="K12218" t="s">
        <v>2698</v>
      </c>
      <c r="L12218">
        <v>66.900000000000006</v>
      </c>
    </row>
    <row r="12219" spans="11:12" x14ac:dyDescent="0.25">
      <c r="K12219" t="s">
        <v>2699</v>
      </c>
      <c r="L12219">
        <v>63</v>
      </c>
    </row>
    <row r="12220" spans="11:12" x14ac:dyDescent="0.25">
      <c r="K12220" t="s">
        <v>2700</v>
      </c>
      <c r="L12220">
        <v>60.1</v>
      </c>
    </row>
    <row r="12221" spans="11:12" x14ac:dyDescent="0.25">
      <c r="K12221" t="s">
        <v>2701</v>
      </c>
      <c r="L12221">
        <v>54</v>
      </c>
    </row>
    <row r="12222" spans="11:12" x14ac:dyDescent="0.25">
      <c r="K12222" t="s">
        <v>2702</v>
      </c>
      <c r="L12222">
        <v>46.9</v>
      </c>
    </row>
    <row r="12223" spans="11:12" x14ac:dyDescent="0.25">
      <c r="K12223" t="s">
        <v>2703</v>
      </c>
      <c r="L12223">
        <v>37.9</v>
      </c>
    </row>
    <row r="12224" spans="11:12" x14ac:dyDescent="0.25">
      <c r="K12224" t="s">
        <v>2704</v>
      </c>
      <c r="L12224">
        <v>37.9</v>
      </c>
    </row>
    <row r="12225" spans="11:12" x14ac:dyDescent="0.25">
      <c r="K12225" t="s">
        <v>2705</v>
      </c>
      <c r="L12225">
        <v>37</v>
      </c>
    </row>
    <row r="12226" spans="11:12" x14ac:dyDescent="0.25">
      <c r="K12226" t="s">
        <v>2706</v>
      </c>
      <c r="L12226">
        <v>35.1</v>
      </c>
    </row>
    <row r="12227" spans="11:12" x14ac:dyDescent="0.25">
      <c r="K12227" t="s">
        <v>2707</v>
      </c>
      <c r="L12227">
        <v>36</v>
      </c>
    </row>
    <row r="12228" spans="11:12" x14ac:dyDescent="0.25">
      <c r="K12228" t="s">
        <v>2708</v>
      </c>
      <c r="L12228">
        <v>39</v>
      </c>
    </row>
    <row r="12229" spans="11:12" x14ac:dyDescent="0.25">
      <c r="K12229" t="s">
        <v>2709</v>
      </c>
      <c r="L12229">
        <v>39</v>
      </c>
    </row>
    <row r="12230" spans="11:12" x14ac:dyDescent="0.25">
      <c r="K12230" t="s">
        <v>2710</v>
      </c>
      <c r="L12230">
        <v>39</v>
      </c>
    </row>
    <row r="12231" spans="11:12" x14ac:dyDescent="0.25">
      <c r="K12231" t="s">
        <v>2711</v>
      </c>
      <c r="L12231">
        <v>41</v>
      </c>
    </row>
    <row r="12232" spans="11:12" x14ac:dyDescent="0.25">
      <c r="K12232" t="s">
        <v>2712</v>
      </c>
      <c r="L12232">
        <v>43</v>
      </c>
    </row>
    <row r="12233" spans="11:12" x14ac:dyDescent="0.25">
      <c r="K12233" t="s">
        <v>2713</v>
      </c>
      <c r="L12233">
        <v>44.1</v>
      </c>
    </row>
    <row r="12234" spans="11:12" x14ac:dyDescent="0.25">
      <c r="K12234" t="s">
        <v>2714</v>
      </c>
      <c r="L12234">
        <v>46</v>
      </c>
    </row>
    <row r="12235" spans="11:12" x14ac:dyDescent="0.25">
      <c r="K12235" t="s">
        <v>2715</v>
      </c>
      <c r="L12235">
        <v>48</v>
      </c>
    </row>
    <row r="12236" spans="11:12" x14ac:dyDescent="0.25">
      <c r="K12236" t="s">
        <v>2716</v>
      </c>
      <c r="L12236">
        <v>55.9</v>
      </c>
    </row>
    <row r="12237" spans="11:12" x14ac:dyDescent="0.25">
      <c r="K12237" t="s">
        <v>2717</v>
      </c>
      <c r="L12237">
        <v>61</v>
      </c>
    </row>
    <row r="12238" spans="11:12" x14ac:dyDescent="0.25">
      <c r="K12238" t="s">
        <v>2718</v>
      </c>
      <c r="L12238">
        <v>63</v>
      </c>
    </row>
    <row r="12239" spans="11:12" x14ac:dyDescent="0.25">
      <c r="K12239" t="s">
        <v>2719</v>
      </c>
      <c r="L12239">
        <v>64</v>
      </c>
    </row>
    <row r="12240" spans="11:12" x14ac:dyDescent="0.25">
      <c r="K12240" t="s">
        <v>2720</v>
      </c>
      <c r="L12240">
        <v>64</v>
      </c>
    </row>
    <row r="12241" spans="11:12" x14ac:dyDescent="0.25">
      <c r="K12241" t="s">
        <v>2721</v>
      </c>
      <c r="L12241">
        <v>64</v>
      </c>
    </row>
    <row r="12242" spans="11:12" x14ac:dyDescent="0.25">
      <c r="K12242" t="s">
        <v>2722</v>
      </c>
      <c r="L12242">
        <v>64</v>
      </c>
    </row>
    <row r="12243" spans="11:12" x14ac:dyDescent="0.25">
      <c r="K12243" t="s">
        <v>2723</v>
      </c>
      <c r="L12243">
        <v>61</v>
      </c>
    </row>
    <row r="12244" spans="11:12" x14ac:dyDescent="0.25">
      <c r="K12244" t="s">
        <v>2724</v>
      </c>
      <c r="L12244">
        <v>57.9</v>
      </c>
    </row>
    <row r="12245" spans="11:12" x14ac:dyDescent="0.25">
      <c r="K12245" t="s">
        <v>2725</v>
      </c>
      <c r="L12245">
        <v>54</v>
      </c>
    </row>
    <row r="12246" spans="11:12" x14ac:dyDescent="0.25">
      <c r="K12246" t="s">
        <v>2726</v>
      </c>
      <c r="L12246">
        <v>51.1</v>
      </c>
    </row>
    <row r="12247" spans="11:12" x14ac:dyDescent="0.25">
      <c r="K12247" t="s">
        <v>2727</v>
      </c>
      <c r="L12247">
        <v>53.1</v>
      </c>
    </row>
    <row r="12248" spans="11:12" x14ac:dyDescent="0.25">
      <c r="K12248" t="s">
        <v>2728</v>
      </c>
      <c r="L12248">
        <v>53.6</v>
      </c>
    </row>
    <row r="12249" spans="11:12" x14ac:dyDescent="0.25">
      <c r="K12249" t="s">
        <v>2729</v>
      </c>
      <c r="L12249">
        <v>54</v>
      </c>
    </row>
    <row r="12250" spans="11:12" x14ac:dyDescent="0.25">
      <c r="K12250" t="s">
        <v>2730</v>
      </c>
      <c r="L12250">
        <v>55.4</v>
      </c>
    </row>
    <row r="12251" spans="11:12" x14ac:dyDescent="0.25">
      <c r="K12251" t="s">
        <v>2731</v>
      </c>
      <c r="L12251">
        <v>54</v>
      </c>
    </row>
    <row r="12252" spans="11:12" x14ac:dyDescent="0.25">
      <c r="K12252" t="s">
        <v>2732</v>
      </c>
      <c r="L12252">
        <v>55</v>
      </c>
    </row>
    <row r="12253" spans="11:12" x14ac:dyDescent="0.25">
      <c r="K12253" t="s">
        <v>2733</v>
      </c>
      <c r="L12253">
        <v>55</v>
      </c>
    </row>
    <row r="12254" spans="11:12" x14ac:dyDescent="0.25">
      <c r="K12254" t="s">
        <v>2734</v>
      </c>
      <c r="L12254">
        <v>55.9</v>
      </c>
    </row>
    <row r="12255" spans="11:12" x14ac:dyDescent="0.25">
      <c r="K12255" t="s">
        <v>2735</v>
      </c>
      <c r="L12255">
        <v>55</v>
      </c>
    </row>
    <row r="12256" spans="11:12" x14ac:dyDescent="0.25">
      <c r="K12256" t="s">
        <v>2736</v>
      </c>
      <c r="L12256">
        <v>55</v>
      </c>
    </row>
    <row r="12257" spans="11:12" x14ac:dyDescent="0.25">
      <c r="K12257" t="s">
        <v>2737</v>
      </c>
      <c r="L12257">
        <v>55.9</v>
      </c>
    </row>
    <row r="12258" spans="11:12" x14ac:dyDescent="0.25">
      <c r="K12258" t="s">
        <v>2738</v>
      </c>
      <c r="L12258">
        <v>55.9</v>
      </c>
    </row>
    <row r="12259" spans="11:12" x14ac:dyDescent="0.25">
      <c r="K12259" t="s">
        <v>2739</v>
      </c>
      <c r="L12259">
        <v>57.9</v>
      </c>
    </row>
    <row r="12260" spans="11:12" x14ac:dyDescent="0.25">
      <c r="K12260" t="s">
        <v>2740</v>
      </c>
      <c r="L12260">
        <v>57</v>
      </c>
    </row>
    <row r="12261" spans="11:12" x14ac:dyDescent="0.25">
      <c r="K12261" t="s">
        <v>2741</v>
      </c>
      <c r="L12261">
        <v>57.9</v>
      </c>
    </row>
    <row r="12262" spans="11:12" x14ac:dyDescent="0.25">
      <c r="K12262" t="s">
        <v>2742</v>
      </c>
      <c r="L12262">
        <v>57.9</v>
      </c>
    </row>
    <row r="12263" spans="11:12" x14ac:dyDescent="0.25">
      <c r="K12263" t="s">
        <v>2743</v>
      </c>
      <c r="L12263">
        <v>59</v>
      </c>
    </row>
    <row r="12264" spans="11:12" x14ac:dyDescent="0.25">
      <c r="K12264" t="s">
        <v>2744</v>
      </c>
      <c r="L12264">
        <v>61</v>
      </c>
    </row>
    <row r="12265" spans="11:12" x14ac:dyDescent="0.25">
      <c r="K12265" t="s">
        <v>2745</v>
      </c>
      <c r="L12265">
        <v>62.1</v>
      </c>
    </row>
    <row r="12266" spans="11:12" x14ac:dyDescent="0.25">
      <c r="K12266" t="s">
        <v>2746</v>
      </c>
      <c r="L12266">
        <v>62.1</v>
      </c>
    </row>
    <row r="12267" spans="11:12" x14ac:dyDescent="0.25">
      <c r="K12267" t="s">
        <v>2747</v>
      </c>
      <c r="L12267">
        <v>61</v>
      </c>
    </row>
    <row r="12268" spans="11:12" x14ac:dyDescent="0.25">
      <c r="K12268" t="s">
        <v>2748</v>
      </c>
      <c r="L12268">
        <v>57</v>
      </c>
    </row>
    <row r="12269" spans="11:12" x14ac:dyDescent="0.25">
      <c r="K12269" t="s">
        <v>2749</v>
      </c>
      <c r="L12269">
        <v>53.1</v>
      </c>
    </row>
    <row r="12270" spans="11:12" x14ac:dyDescent="0.25">
      <c r="K12270" t="s">
        <v>2750</v>
      </c>
      <c r="L12270">
        <v>48</v>
      </c>
    </row>
    <row r="12271" spans="11:12" x14ac:dyDescent="0.25">
      <c r="K12271" t="s">
        <v>2751</v>
      </c>
      <c r="L12271">
        <v>41</v>
      </c>
    </row>
    <row r="12272" spans="11:12" x14ac:dyDescent="0.25">
      <c r="K12272" t="s">
        <v>2752</v>
      </c>
      <c r="L12272">
        <v>39</v>
      </c>
    </row>
    <row r="12273" spans="11:12" x14ac:dyDescent="0.25">
      <c r="K12273" t="s">
        <v>2753</v>
      </c>
      <c r="L12273">
        <v>39</v>
      </c>
    </row>
    <row r="12274" spans="11:12" x14ac:dyDescent="0.25">
      <c r="K12274" t="s">
        <v>2754</v>
      </c>
      <c r="L12274">
        <v>39</v>
      </c>
    </row>
    <row r="12275" spans="11:12" x14ac:dyDescent="0.25">
      <c r="K12275" t="s">
        <v>2755</v>
      </c>
      <c r="L12275">
        <v>42.1</v>
      </c>
    </row>
    <row r="12276" spans="11:12" x14ac:dyDescent="0.25">
      <c r="K12276" t="s">
        <v>2756</v>
      </c>
      <c r="L12276">
        <v>39.9</v>
      </c>
    </row>
    <row r="12277" spans="11:12" x14ac:dyDescent="0.25">
      <c r="K12277" t="s">
        <v>2757</v>
      </c>
      <c r="L12277">
        <v>39</v>
      </c>
    </row>
    <row r="12278" spans="11:12" x14ac:dyDescent="0.25">
      <c r="K12278" t="s">
        <v>2758</v>
      </c>
      <c r="L12278">
        <v>39.9</v>
      </c>
    </row>
    <row r="12279" spans="11:12" x14ac:dyDescent="0.25">
      <c r="K12279" t="s">
        <v>2759</v>
      </c>
      <c r="L12279">
        <v>39</v>
      </c>
    </row>
    <row r="12280" spans="11:12" x14ac:dyDescent="0.25">
      <c r="K12280" t="s">
        <v>2760</v>
      </c>
      <c r="L12280">
        <v>39</v>
      </c>
    </row>
    <row r="12281" spans="11:12" x14ac:dyDescent="0.25">
      <c r="K12281" t="s">
        <v>2761</v>
      </c>
      <c r="L12281">
        <v>39</v>
      </c>
    </row>
    <row r="12282" spans="11:12" x14ac:dyDescent="0.25">
      <c r="K12282" t="s">
        <v>2762</v>
      </c>
      <c r="L12282">
        <v>41</v>
      </c>
    </row>
    <row r="12283" spans="11:12" x14ac:dyDescent="0.25">
      <c r="K12283" t="s">
        <v>2763</v>
      </c>
      <c r="L12283">
        <v>44.1</v>
      </c>
    </row>
    <row r="12284" spans="11:12" x14ac:dyDescent="0.25">
      <c r="K12284" t="s">
        <v>2764</v>
      </c>
      <c r="L12284">
        <v>45</v>
      </c>
    </row>
    <row r="12285" spans="11:12" x14ac:dyDescent="0.25">
      <c r="K12285" t="s">
        <v>2765</v>
      </c>
      <c r="L12285">
        <v>46.9</v>
      </c>
    </row>
    <row r="12286" spans="11:12" x14ac:dyDescent="0.25">
      <c r="K12286" t="s">
        <v>2766</v>
      </c>
      <c r="L12286">
        <v>48.9</v>
      </c>
    </row>
    <row r="12287" spans="11:12" x14ac:dyDescent="0.25">
      <c r="K12287" t="s">
        <v>2767</v>
      </c>
      <c r="L12287">
        <v>51.1</v>
      </c>
    </row>
    <row r="12288" spans="11:12" x14ac:dyDescent="0.25">
      <c r="K12288" t="s">
        <v>2768</v>
      </c>
      <c r="L12288">
        <v>55</v>
      </c>
    </row>
    <row r="12289" spans="11:12" x14ac:dyDescent="0.25">
      <c r="K12289" t="s">
        <v>2769</v>
      </c>
      <c r="L12289">
        <v>55</v>
      </c>
    </row>
    <row r="12290" spans="11:12" x14ac:dyDescent="0.25">
      <c r="K12290" t="s">
        <v>2770</v>
      </c>
      <c r="L12290">
        <v>54</v>
      </c>
    </row>
    <row r="12291" spans="11:12" x14ac:dyDescent="0.25">
      <c r="K12291" t="s">
        <v>2771</v>
      </c>
      <c r="L12291">
        <v>51.1</v>
      </c>
    </row>
    <row r="12292" spans="11:12" x14ac:dyDescent="0.25">
      <c r="K12292" t="s">
        <v>2772</v>
      </c>
      <c r="L12292">
        <v>50</v>
      </c>
    </row>
    <row r="12293" spans="11:12" x14ac:dyDescent="0.25">
      <c r="K12293" t="s">
        <v>2773</v>
      </c>
      <c r="L12293">
        <v>48.9</v>
      </c>
    </row>
    <row r="12294" spans="11:12" x14ac:dyDescent="0.25">
      <c r="K12294" t="s">
        <v>2774</v>
      </c>
      <c r="L12294">
        <v>44.1</v>
      </c>
    </row>
    <row r="12295" spans="11:12" x14ac:dyDescent="0.25">
      <c r="K12295" t="s">
        <v>2775</v>
      </c>
      <c r="L12295">
        <v>34</v>
      </c>
    </row>
    <row r="12296" spans="11:12" x14ac:dyDescent="0.25">
      <c r="K12296" t="s">
        <v>2776</v>
      </c>
      <c r="L12296">
        <v>30</v>
      </c>
    </row>
    <row r="12297" spans="11:12" x14ac:dyDescent="0.25">
      <c r="K12297" t="s">
        <v>2777</v>
      </c>
      <c r="L12297">
        <v>28.9</v>
      </c>
    </row>
    <row r="12298" spans="11:12" x14ac:dyDescent="0.25">
      <c r="K12298" t="s">
        <v>2778</v>
      </c>
      <c r="L12298">
        <v>27</v>
      </c>
    </row>
    <row r="12299" spans="11:12" x14ac:dyDescent="0.25">
      <c r="K12299" t="s">
        <v>2779</v>
      </c>
      <c r="L12299">
        <v>30</v>
      </c>
    </row>
    <row r="12300" spans="11:12" x14ac:dyDescent="0.25">
      <c r="K12300" t="s">
        <v>2780</v>
      </c>
      <c r="L12300">
        <v>30.9</v>
      </c>
    </row>
    <row r="12301" spans="11:12" x14ac:dyDescent="0.25">
      <c r="K12301" t="s">
        <v>2781</v>
      </c>
      <c r="L12301">
        <v>32</v>
      </c>
    </row>
    <row r="12302" spans="11:12" x14ac:dyDescent="0.25">
      <c r="K12302" t="s">
        <v>2782</v>
      </c>
      <c r="L12302">
        <v>34</v>
      </c>
    </row>
    <row r="12303" spans="11:12" x14ac:dyDescent="0.25">
      <c r="K12303" t="s">
        <v>2783</v>
      </c>
      <c r="L12303">
        <v>36</v>
      </c>
    </row>
    <row r="12304" spans="11:12" x14ac:dyDescent="0.25">
      <c r="K12304" t="s">
        <v>2784</v>
      </c>
      <c r="L12304">
        <v>39</v>
      </c>
    </row>
    <row r="12305" spans="11:12" x14ac:dyDescent="0.25">
      <c r="K12305" t="s">
        <v>2785</v>
      </c>
      <c r="L12305">
        <v>41</v>
      </c>
    </row>
    <row r="12306" spans="11:12" x14ac:dyDescent="0.25">
      <c r="K12306" t="s">
        <v>2786</v>
      </c>
      <c r="L12306">
        <v>41</v>
      </c>
    </row>
    <row r="12307" spans="11:12" x14ac:dyDescent="0.25">
      <c r="K12307" t="s">
        <v>2787</v>
      </c>
      <c r="L12307">
        <v>42.1</v>
      </c>
    </row>
    <row r="12308" spans="11:12" x14ac:dyDescent="0.25">
      <c r="K12308" t="s">
        <v>2788</v>
      </c>
      <c r="L12308">
        <v>39.9</v>
      </c>
    </row>
    <row r="12309" spans="11:12" x14ac:dyDescent="0.25">
      <c r="K12309" t="s">
        <v>2789</v>
      </c>
      <c r="L12309">
        <v>44.1</v>
      </c>
    </row>
    <row r="12310" spans="11:12" x14ac:dyDescent="0.25">
      <c r="K12310" t="s">
        <v>2790</v>
      </c>
      <c r="L12310">
        <v>46</v>
      </c>
    </row>
    <row r="12311" spans="11:12" x14ac:dyDescent="0.25">
      <c r="K12311" t="s">
        <v>2791</v>
      </c>
      <c r="L12311">
        <v>50</v>
      </c>
    </row>
    <row r="12312" spans="11:12" x14ac:dyDescent="0.25">
      <c r="K12312" t="s">
        <v>2792</v>
      </c>
      <c r="L12312">
        <v>53.1</v>
      </c>
    </row>
    <row r="12313" spans="11:12" x14ac:dyDescent="0.25">
      <c r="K12313" t="s">
        <v>2793</v>
      </c>
      <c r="L12313">
        <v>52</v>
      </c>
    </row>
    <row r="12314" spans="11:12" x14ac:dyDescent="0.25">
      <c r="K12314" t="s">
        <v>2794</v>
      </c>
      <c r="L12314">
        <v>52</v>
      </c>
    </row>
    <row r="12315" spans="11:12" x14ac:dyDescent="0.25">
      <c r="K12315" t="s">
        <v>2795</v>
      </c>
      <c r="L12315">
        <v>51.1</v>
      </c>
    </row>
    <row r="12316" spans="11:12" x14ac:dyDescent="0.25">
      <c r="K12316" t="s">
        <v>2796</v>
      </c>
      <c r="L12316">
        <v>50</v>
      </c>
    </row>
    <row r="12317" spans="11:12" x14ac:dyDescent="0.25">
      <c r="K12317" t="s">
        <v>2797</v>
      </c>
      <c r="L12317">
        <v>48.9</v>
      </c>
    </row>
    <row r="12318" spans="11:12" x14ac:dyDescent="0.25">
      <c r="K12318" t="s">
        <v>2798</v>
      </c>
      <c r="L12318">
        <v>48</v>
      </c>
    </row>
    <row r="12319" spans="11:12" x14ac:dyDescent="0.25">
      <c r="K12319" t="s">
        <v>2799</v>
      </c>
      <c r="L12319">
        <v>44.1</v>
      </c>
    </row>
    <row r="12320" spans="11:12" x14ac:dyDescent="0.25">
      <c r="K12320" t="s">
        <v>2800</v>
      </c>
      <c r="L12320">
        <v>39.9</v>
      </c>
    </row>
    <row r="12321" spans="11:12" x14ac:dyDescent="0.25">
      <c r="K12321" t="s">
        <v>2801</v>
      </c>
      <c r="L12321">
        <v>41</v>
      </c>
    </row>
    <row r="12322" spans="11:12" x14ac:dyDescent="0.25">
      <c r="K12322" t="s">
        <v>2802</v>
      </c>
      <c r="L12322">
        <v>42.1</v>
      </c>
    </row>
    <row r="12323" spans="11:12" x14ac:dyDescent="0.25">
      <c r="K12323" t="s">
        <v>2803</v>
      </c>
      <c r="L12323">
        <v>41</v>
      </c>
    </row>
    <row r="12324" spans="11:12" x14ac:dyDescent="0.25">
      <c r="K12324" t="s">
        <v>2804</v>
      </c>
      <c r="L12324">
        <v>43</v>
      </c>
    </row>
    <row r="12325" spans="11:12" x14ac:dyDescent="0.25">
      <c r="K12325" t="s">
        <v>2805</v>
      </c>
      <c r="L12325">
        <v>43</v>
      </c>
    </row>
    <row r="12326" spans="11:12" x14ac:dyDescent="0.25">
      <c r="K12326" t="s">
        <v>2806</v>
      </c>
      <c r="L12326">
        <v>44.1</v>
      </c>
    </row>
    <row r="12327" spans="11:12" x14ac:dyDescent="0.25">
      <c r="K12327" t="s">
        <v>2807</v>
      </c>
      <c r="L12327">
        <v>46</v>
      </c>
    </row>
    <row r="12328" spans="11:12" x14ac:dyDescent="0.25">
      <c r="K12328" t="s">
        <v>2808</v>
      </c>
      <c r="L12328">
        <v>46.9</v>
      </c>
    </row>
    <row r="12329" spans="11:12" x14ac:dyDescent="0.25">
      <c r="K12329" t="s">
        <v>2809</v>
      </c>
      <c r="L12329">
        <v>48.9</v>
      </c>
    </row>
    <row r="12330" spans="11:12" x14ac:dyDescent="0.25">
      <c r="K12330" t="s">
        <v>2810</v>
      </c>
      <c r="L12330">
        <v>51.1</v>
      </c>
    </row>
    <row r="12331" spans="11:12" x14ac:dyDescent="0.25">
      <c r="K12331" t="s">
        <v>2811</v>
      </c>
      <c r="L12331">
        <v>52</v>
      </c>
    </row>
    <row r="12332" spans="11:12" x14ac:dyDescent="0.25">
      <c r="K12332" t="s">
        <v>2812</v>
      </c>
      <c r="L12332">
        <v>54</v>
      </c>
    </row>
    <row r="12333" spans="11:12" x14ac:dyDescent="0.25">
      <c r="K12333" t="s">
        <v>2813</v>
      </c>
      <c r="L12333">
        <v>55</v>
      </c>
    </row>
    <row r="12334" spans="11:12" x14ac:dyDescent="0.25">
      <c r="K12334" t="s">
        <v>2814</v>
      </c>
      <c r="L12334">
        <v>55.9</v>
      </c>
    </row>
    <row r="12335" spans="11:12" x14ac:dyDescent="0.25">
      <c r="K12335" t="s">
        <v>2815</v>
      </c>
      <c r="L12335">
        <v>57.9</v>
      </c>
    </row>
    <row r="12336" spans="11:12" x14ac:dyDescent="0.25">
      <c r="K12336" t="s">
        <v>2816</v>
      </c>
      <c r="L12336">
        <v>62.1</v>
      </c>
    </row>
    <row r="12337" spans="11:12" x14ac:dyDescent="0.25">
      <c r="K12337" t="s">
        <v>2817</v>
      </c>
      <c r="L12337">
        <v>64.400000000000006</v>
      </c>
    </row>
    <row r="12338" spans="11:12" x14ac:dyDescent="0.25">
      <c r="K12338" t="s">
        <v>2818</v>
      </c>
      <c r="L12338">
        <v>62.1</v>
      </c>
    </row>
    <row r="12339" spans="11:12" x14ac:dyDescent="0.25">
      <c r="K12339" t="s">
        <v>2819</v>
      </c>
      <c r="L12339">
        <v>62.6</v>
      </c>
    </row>
    <row r="12340" spans="11:12" x14ac:dyDescent="0.25">
      <c r="K12340" t="s">
        <v>2820</v>
      </c>
      <c r="L12340">
        <v>60.8</v>
      </c>
    </row>
    <row r="12341" spans="11:12" x14ac:dyDescent="0.25">
      <c r="K12341" t="s">
        <v>2821</v>
      </c>
      <c r="L12341">
        <v>59</v>
      </c>
    </row>
    <row r="12342" spans="11:12" x14ac:dyDescent="0.25">
      <c r="K12342" t="s">
        <v>2822</v>
      </c>
      <c r="L12342">
        <v>59</v>
      </c>
    </row>
    <row r="12343" spans="11:12" x14ac:dyDescent="0.25">
      <c r="K12343" t="s">
        <v>2823</v>
      </c>
      <c r="L12343">
        <v>57.9</v>
      </c>
    </row>
    <row r="12344" spans="11:12" x14ac:dyDescent="0.25">
      <c r="K12344" t="s">
        <v>2824</v>
      </c>
      <c r="L12344">
        <v>53.1</v>
      </c>
    </row>
    <row r="12345" spans="11:12" x14ac:dyDescent="0.25">
      <c r="K12345" t="s">
        <v>2825</v>
      </c>
      <c r="L12345">
        <v>50</v>
      </c>
    </row>
    <row r="12346" spans="11:12" x14ac:dyDescent="0.25">
      <c r="K12346" t="s">
        <v>2826</v>
      </c>
      <c r="L12346">
        <v>45</v>
      </c>
    </row>
    <row r="12347" spans="11:12" x14ac:dyDescent="0.25">
      <c r="K12347" t="s">
        <v>2827</v>
      </c>
      <c r="L12347">
        <v>43</v>
      </c>
    </row>
    <row r="12348" spans="11:12" x14ac:dyDescent="0.25">
      <c r="K12348" t="s">
        <v>2828</v>
      </c>
      <c r="L12348">
        <v>42.1</v>
      </c>
    </row>
    <row r="12349" spans="11:12" x14ac:dyDescent="0.25">
      <c r="K12349" t="s">
        <v>2829</v>
      </c>
      <c r="L12349">
        <v>43</v>
      </c>
    </row>
    <row r="12350" spans="11:12" x14ac:dyDescent="0.25">
      <c r="K12350" t="s">
        <v>2830</v>
      </c>
      <c r="L12350">
        <v>43</v>
      </c>
    </row>
    <row r="12351" spans="11:12" x14ac:dyDescent="0.25">
      <c r="K12351" t="s">
        <v>2831</v>
      </c>
      <c r="L12351">
        <v>42.1</v>
      </c>
    </row>
    <row r="12352" spans="11:12" x14ac:dyDescent="0.25">
      <c r="K12352" t="s">
        <v>2832</v>
      </c>
      <c r="L12352">
        <v>42.1</v>
      </c>
    </row>
    <row r="12353" spans="11:12" x14ac:dyDescent="0.25">
      <c r="K12353" t="s">
        <v>2833</v>
      </c>
      <c r="L12353">
        <v>43</v>
      </c>
    </row>
    <row r="12354" spans="11:12" x14ac:dyDescent="0.25">
      <c r="K12354" t="s">
        <v>2834</v>
      </c>
      <c r="L12354">
        <v>43</v>
      </c>
    </row>
    <row r="12355" spans="11:12" x14ac:dyDescent="0.25">
      <c r="K12355" t="s">
        <v>2835</v>
      </c>
      <c r="L12355">
        <v>43</v>
      </c>
    </row>
    <row r="12356" spans="11:12" x14ac:dyDescent="0.25">
      <c r="K12356" t="s">
        <v>2836</v>
      </c>
      <c r="L12356">
        <v>43</v>
      </c>
    </row>
    <row r="12357" spans="11:12" x14ac:dyDescent="0.25">
      <c r="K12357" t="s">
        <v>2837</v>
      </c>
      <c r="L12357">
        <v>43</v>
      </c>
    </row>
    <row r="12358" spans="11:12" x14ac:dyDescent="0.25">
      <c r="K12358" t="s">
        <v>2838</v>
      </c>
      <c r="L12358">
        <v>42.1</v>
      </c>
    </row>
    <row r="12359" spans="11:12" x14ac:dyDescent="0.25">
      <c r="K12359" t="s">
        <v>2839</v>
      </c>
      <c r="L12359">
        <v>39</v>
      </c>
    </row>
    <row r="12360" spans="11:12" x14ac:dyDescent="0.25">
      <c r="K12360" t="s">
        <v>2840</v>
      </c>
      <c r="L12360">
        <v>39.9</v>
      </c>
    </row>
    <row r="12361" spans="11:12" x14ac:dyDescent="0.25">
      <c r="K12361" t="s">
        <v>2841</v>
      </c>
      <c r="L12361">
        <v>42.1</v>
      </c>
    </row>
    <row r="12362" spans="11:12" x14ac:dyDescent="0.25">
      <c r="K12362" t="s">
        <v>2842</v>
      </c>
      <c r="L12362">
        <v>44.1</v>
      </c>
    </row>
    <row r="12363" spans="11:12" x14ac:dyDescent="0.25">
      <c r="K12363" t="s">
        <v>2843</v>
      </c>
      <c r="L12363">
        <v>48.9</v>
      </c>
    </row>
    <row r="12364" spans="11:12" x14ac:dyDescent="0.25">
      <c r="K12364" t="s">
        <v>2844</v>
      </c>
      <c r="L12364">
        <v>51.1</v>
      </c>
    </row>
    <row r="12365" spans="11:12" x14ac:dyDescent="0.25">
      <c r="K12365" t="s">
        <v>2845</v>
      </c>
      <c r="L12365">
        <v>53.1</v>
      </c>
    </row>
    <row r="12366" spans="11:12" x14ac:dyDescent="0.25">
      <c r="K12366" t="s">
        <v>2846</v>
      </c>
      <c r="L12366">
        <v>53.1</v>
      </c>
    </row>
    <row r="12367" spans="11:12" x14ac:dyDescent="0.25">
      <c r="K12367" t="s">
        <v>2847</v>
      </c>
      <c r="L12367">
        <v>52</v>
      </c>
    </row>
    <row r="12368" spans="11:12" x14ac:dyDescent="0.25">
      <c r="K12368" t="s">
        <v>2848</v>
      </c>
      <c r="L12368">
        <v>51.1</v>
      </c>
    </row>
    <row r="12369" spans="11:12" x14ac:dyDescent="0.25">
      <c r="K12369" t="s">
        <v>2849</v>
      </c>
      <c r="L12369">
        <v>48.9</v>
      </c>
    </row>
    <row r="12370" spans="11:12" x14ac:dyDescent="0.25">
      <c r="K12370" t="s">
        <v>2850</v>
      </c>
      <c r="L12370">
        <v>46.9</v>
      </c>
    </row>
    <row r="12371" spans="11:12" x14ac:dyDescent="0.25">
      <c r="K12371" t="s">
        <v>2851</v>
      </c>
      <c r="L12371">
        <v>42.1</v>
      </c>
    </row>
    <row r="12372" spans="11:12" x14ac:dyDescent="0.25">
      <c r="K12372" t="s">
        <v>2852</v>
      </c>
      <c r="L12372">
        <v>36</v>
      </c>
    </row>
    <row r="12373" spans="11:12" x14ac:dyDescent="0.25">
      <c r="K12373" t="s">
        <v>2853</v>
      </c>
      <c r="L12373">
        <v>39.9</v>
      </c>
    </row>
    <row r="12374" spans="11:12" x14ac:dyDescent="0.25">
      <c r="K12374" t="s">
        <v>2854</v>
      </c>
      <c r="L12374">
        <v>37.9</v>
      </c>
    </row>
    <row r="12375" spans="11:12" x14ac:dyDescent="0.25">
      <c r="K12375" t="s">
        <v>2855</v>
      </c>
      <c r="L12375">
        <v>34</v>
      </c>
    </row>
    <row r="12376" spans="11:12" x14ac:dyDescent="0.25">
      <c r="K12376" t="s">
        <v>2856</v>
      </c>
      <c r="L12376">
        <v>37</v>
      </c>
    </row>
    <row r="12377" spans="11:12" x14ac:dyDescent="0.25">
      <c r="K12377" t="s">
        <v>2857</v>
      </c>
      <c r="L12377">
        <v>41</v>
      </c>
    </row>
    <row r="12378" spans="11:12" x14ac:dyDescent="0.25">
      <c r="K12378" t="s">
        <v>2858</v>
      </c>
      <c r="L12378">
        <v>41</v>
      </c>
    </row>
    <row r="12379" spans="11:12" x14ac:dyDescent="0.25">
      <c r="K12379" t="s">
        <v>2859</v>
      </c>
      <c r="L12379">
        <v>42.1</v>
      </c>
    </row>
    <row r="12380" spans="11:12" x14ac:dyDescent="0.25">
      <c r="K12380" t="s">
        <v>2860</v>
      </c>
      <c r="L12380">
        <v>43</v>
      </c>
    </row>
    <row r="12381" spans="11:12" x14ac:dyDescent="0.25">
      <c r="K12381" t="s">
        <v>2861</v>
      </c>
      <c r="L12381">
        <v>45</v>
      </c>
    </row>
    <row r="12382" spans="11:12" x14ac:dyDescent="0.25">
      <c r="K12382" t="s">
        <v>2862</v>
      </c>
      <c r="L12382">
        <v>46</v>
      </c>
    </row>
    <row r="12383" spans="11:12" x14ac:dyDescent="0.25">
      <c r="K12383" t="s">
        <v>2863</v>
      </c>
      <c r="L12383">
        <v>44.1</v>
      </c>
    </row>
    <row r="12384" spans="11:12" x14ac:dyDescent="0.25">
      <c r="K12384" t="s">
        <v>2864</v>
      </c>
      <c r="L12384">
        <v>45</v>
      </c>
    </row>
    <row r="12385" spans="11:12" x14ac:dyDescent="0.25">
      <c r="K12385" t="s">
        <v>2865</v>
      </c>
      <c r="L12385">
        <v>48</v>
      </c>
    </row>
    <row r="12386" spans="11:12" x14ac:dyDescent="0.25">
      <c r="K12386" t="s">
        <v>2866</v>
      </c>
      <c r="L12386">
        <v>50</v>
      </c>
    </row>
    <row r="12387" spans="11:12" x14ac:dyDescent="0.25">
      <c r="K12387" t="s">
        <v>2867</v>
      </c>
      <c r="L12387">
        <v>51.1</v>
      </c>
    </row>
    <row r="12388" spans="11:12" x14ac:dyDescent="0.25">
      <c r="K12388" t="s">
        <v>2868</v>
      </c>
      <c r="L12388">
        <v>51.1</v>
      </c>
    </row>
    <row r="12389" spans="11:12" x14ac:dyDescent="0.25">
      <c r="K12389" t="s">
        <v>2869</v>
      </c>
      <c r="L12389">
        <v>52</v>
      </c>
    </row>
    <row r="12390" spans="11:12" x14ac:dyDescent="0.25">
      <c r="K12390" t="s">
        <v>2870</v>
      </c>
      <c r="L12390">
        <v>51.1</v>
      </c>
    </row>
    <row r="12391" spans="11:12" x14ac:dyDescent="0.25">
      <c r="K12391" t="s">
        <v>2871</v>
      </c>
      <c r="L12391">
        <v>52</v>
      </c>
    </row>
    <row r="12392" spans="11:12" x14ac:dyDescent="0.25">
      <c r="K12392" t="s">
        <v>2872</v>
      </c>
      <c r="L12392">
        <v>51.1</v>
      </c>
    </row>
    <row r="12393" spans="11:12" x14ac:dyDescent="0.25">
      <c r="K12393" t="s">
        <v>2873</v>
      </c>
      <c r="L12393">
        <v>50</v>
      </c>
    </row>
    <row r="12394" spans="11:12" x14ac:dyDescent="0.25">
      <c r="K12394" t="s">
        <v>2874</v>
      </c>
      <c r="L12394">
        <v>45</v>
      </c>
    </row>
    <row r="12395" spans="11:12" x14ac:dyDescent="0.25">
      <c r="K12395" t="s">
        <v>2875</v>
      </c>
      <c r="L12395">
        <v>39</v>
      </c>
    </row>
    <row r="12396" spans="11:12" x14ac:dyDescent="0.25">
      <c r="K12396" t="s">
        <v>2876</v>
      </c>
      <c r="L12396">
        <v>35.1</v>
      </c>
    </row>
    <row r="12397" spans="11:12" x14ac:dyDescent="0.25">
      <c r="K12397" t="s">
        <v>2877</v>
      </c>
      <c r="L12397">
        <v>37</v>
      </c>
    </row>
    <row r="12398" spans="11:12" x14ac:dyDescent="0.25">
      <c r="K12398" t="s">
        <v>2878</v>
      </c>
      <c r="L12398">
        <v>36</v>
      </c>
    </row>
    <row r="12399" spans="11:12" x14ac:dyDescent="0.25">
      <c r="K12399" t="s">
        <v>2879</v>
      </c>
      <c r="L12399">
        <v>35.1</v>
      </c>
    </row>
    <row r="12400" spans="11:12" x14ac:dyDescent="0.25">
      <c r="K12400" t="s">
        <v>2880</v>
      </c>
      <c r="L12400">
        <v>36</v>
      </c>
    </row>
    <row r="12401" spans="11:12" x14ac:dyDescent="0.25">
      <c r="K12401" t="s">
        <v>2881</v>
      </c>
      <c r="L12401">
        <v>37</v>
      </c>
    </row>
    <row r="12402" spans="11:12" x14ac:dyDescent="0.25">
      <c r="K12402" t="s">
        <v>2882</v>
      </c>
      <c r="L12402">
        <v>37</v>
      </c>
    </row>
    <row r="12403" spans="11:12" x14ac:dyDescent="0.25">
      <c r="K12403" t="s">
        <v>2883</v>
      </c>
      <c r="L12403">
        <v>37.9</v>
      </c>
    </row>
    <row r="12404" spans="11:12" x14ac:dyDescent="0.25">
      <c r="K12404" t="s">
        <v>2884</v>
      </c>
      <c r="L12404">
        <v>41</v>
      </c>
    </row>
    <row r="12405" spans="11:12" x14ac:dyDescent="0.25">
      <c r="K12405" t="s">
        <v>2885</v>
      </c>
      <c r="L12405">
        <v>43</v>
      </c>
    </row>
    <row r="12406" spans="11:12" x14ac:dyDescent="0.25">
      <c r="K12406" t="s">
        <v>2886</v>
      </c>
      <c r="L12406">
        <v>42.1</v>
      </c>
    </row>
    <row r="12407" spans="11:12" x14ac:dyDescent="0.25">
      <c r="K12407" t="s">
        <v>2887</v>
      </c>
      <c r="L12407">
        <v>41</v>
      </c>
    </row>
    <row r="12408" spans="11:12" x14ac:dyDescent="0.25">
      <c r="K12408" t="s">
        <v>2888</v>
      </c>
      <c r="L12408">
        <v>39.9</v>
      </c>
    </row>
    <row r="12409" spans="11:12" x14ac:dyDescent="0.25">
      <c r="K12409" t="s">
        <v>2889</v>
      </c>
      <c r="L12409">
        <v>44.1</v>
      </c>
    </row>
    <row r="12410" spans="11:12" x14ac:dyDescent="0.25">
      <c r="K12410" t="s">
        <v>2890</v>
      </c>
      <c r="L12410">
        <v>45</v>
      </c>
    </row>
    <row r="12411" spans="11:12" x14ac:dyDescent="0.25">
      <c r="K12411" t="s">
        <v>2891</v>
      </c>
      <c r="L12411">
        <v>48.9</v>
      </c>
    </row>
    <row r="12412" spans="11:12" x14ac:dyDescent="0.25">
      <c r="K12412" t="s">
        <v>2892</v>
      </c>
      <c r="L12412">
        <v>50</v>
      </c>
    </row>
    <row r="12413" spans="11:12" x14ac:dyDescent="0.25">
      <c r="K12413" t="s">
        <v>2893</v>
      </c>
      <c r="L12413">
        <v>51.1</v>
      </c>
    </row>
    <row r="12414" spans="11:12" x14ac:dyDescent="0.25">
      <c r="K12414" t="s">
        <v>2894</v>
      </c>
      <c r="L12414">
        <v>51.1</v>
      </c>
    </row>
    <row r="12415" spans="11:12" x14ac:dyDescent="0.25">
      <c r="K12415" t="s">
        <v>2895</v>
      </c>
      <c r="L12415">
        <v>51.1</v>
      </c>
    </row>
    <row r="12416" spans="11:12" x14ac:dyDescent="0.25">
      <c r="K12416" t="s">
        <v>2896</v>
      </c>
      <c r="L12416">
        <v>51.1</v>
      </c>
    </row>
    <row r="12417" spans="11:12" x14ac:dyDescent="0.25">
      <c r="K12417" t="s">
        <v>2897</v>
      </c>
      <c r="L12417">
        <v>50</v>
      </c>
    </row>
    <row r="12418" spans="11:12" x14ac:dyDescent="0.25">
      <c r="K12418" t="s">
        <v>2898</v>
      </c>
      <c r="L12418">
        <v>46.9</v>
      </c>
    </row>
    <row r="12419" spans="11:12" x14ac:dyDescent="0.25">
      <c r="K12419" t="s">
        <v>2899</v>
      </c>
      <c r="L12419">
        <v>41</v>
      </c>
    </row>
    <row r="12420" spans="11:12" x14ac:dyDescent="0.25">
      <c r="K12420" t="s">
        <v>2900</v>
      </c>
      <c r="L12420">
        <v>36</v>
      </c>
    </row>
    <row r="12421" spans="11:12" x14ac:dyDescent="0.25">
      <c r="K12421" t="s">
        <v>2901</v>
      </c>
      <c r="L12421">
        <v>36</v>
      </c>
    </row>
    <row r="12422" spans="11:12" x14ac:dyDescent="0.25">
      <c r="K12422" t="s">
        <v>2902</v>
      </c>
      <c r="L12422">
        <v>37.9</v>
      </c>
    </row>
    <row r="12423" spans="11:12" x14ac:dyDescent="0.25">
      <c r="K12423" t="s">
        <v>2903</v>
      </c>
      <c r="L12423">
        <v>37.9</v>
      </c>
    </row>
    <row r="12424" spans="11:12" x14ac:dyDescent="0.25">
      <c r="K12424" t="s">
        <v>2904</v>
      </c>
      <c r="L12424">
        <v>39</v>
      </c>
    </row>
    <row r="12425" spans="11:12" x14ac:dyDescent="0.25">
      <c r="K12425" t="s">
        <v>2905</v>
      </c>
      <c r="L12425">
        <v>41</v>
      </c>
    </row>
    <row r="12426" spans="11:12" x14ac:dyDescent="0.25">
      <c r="K12426" t="s">
        <v>2906</v>
      </c>
      <c r="L12426">
        <v>43</v>
      </c>
    </row>
    <row r="12427" spans="11:12" x14ac:dyDescent="0.25">
      <c r="K12427" t="s">
        <v>2907</v>
      </c>
      <c r="L12427">
        <v>44.1</v>
      </c>
    </row>
    <row r="12428" spans="11:12" x14ac:dyDescent="0.25">
      <c r="K12428" t="s">
        <v>2908</v>
      </c>
      <c r="L12428">
        <v>46</v>
      </c>
    </row>
    <row r="12429" spans="11:12" x14ac:dyDescent="0.25">
      <c r="K12429" t="s">
        <v>2909</v>
      </c>
      <c r="L12429">
        <v>46.9</v>
      </c>
    </row>
    <row r="12430" spans="11:12" x14ac:dyDescent="0.25">
      <c r="K12430" t="s">
        <v>2910</v>
      </c>
      <c r="L12430">
        <v>48</v>
      </c>
    </row>
    <row r="12431" spans="11:12" x14ac:dyDescent="0.25">
      <c r="K12431" t="s">
        <v>2911</v>
      </c>
      <c r="L12431">
        <v>50</v>
      </c>
    </row>
    <row r="12432" spans="11:12" x14ac:dyDescent="0.25">
      <c r="K12432" t="s">
        <v>2912</v>
      </c>
      <c r="L12432">
        <v>51.1</v>
      </c>
    </row>
    <row r="12433" spans="11:12" x14ac:dyDescent="0.25">
      <c r="K12433" t="s">
        <v>2913</v>
      </c>
      <c r="L12433">
        <v>54</v>
      </c>
    </row>
    <row r="12434" spans="11:12" x14ac:dyDescent="0.25">
      <c r="K12434" t="s">
        <v>2914</v>
      </c>
      <c r="L12434">
        <v>55.9</v>
      </c>
    </row>
    <row r="12435" spans="11:12" x14ac:dyDescent="0.25">
      <c r="K12435" t="s">
        <v>2915</v>
      </c>
      <c r="L12435">
        <v>59</v>
      </c>
    </row>
    <row r="12436" spans="11:12" x14ac:dyDescent="0.25">
      <c r="K12436" t="s">
        <v>2916</v>
      </c>
      <c r="L12436">
        <v>61</v>
      </c>
    </row>
    <row r="12437" spans="11:12" x14ac:dyDescent="0.25">
      <c r="K12437" t="s">
        <v>2917</v>
      </c>
      <c r="L12437">
        <v>63</v>
      </c>
    </row>
    <row r="12438" spans="11:12" x14ac:dyDescent="0.25">
      <c r="K12438" t="s">
        <v>2918</v>
      </c>
      <c r="L12438">
        <v>62.1</v>
      </c>
    </row>
    <row r="12439" spans="11:12" x14ac:dyDescent="0.25">
      <c r="K12439" t="s">
        <v>2919</v>
      </c>
      <c r="L12439">
        <v>62.1</v>
      </c>
    </row>
    <row r="12440" spans="11:12" x14ac:dyDescent="0.25">
      <c r="K12440" t="s">
        <v>2920</v>
      </c>
      <c r="L12440">
        <v>60.1</v>
      </c>
    </row>
    <row r="12441" spans="11:12" x14ac:dyDescent="0.25">
      <c r="K12441" t="s">
        <v>2921</v>
      </c>
      <c r="L12441">
        <v>59</v>
      </c>
    </row>
    <row r="12442" spans="11:12" x14ac:dyDescent="0.25">
      <c r="K12442" t="s">
        <v>2922</v>
      </c>
      <c r="L12442">
        <v>57.9</v>
      </c>
    </row>
    <row r="12443" spans="11:12" x14ac:dyDescent="0.25">
      <c r="K12443" t="s">
        <v>2923</v>
      </c>
      <c r="L12443">
        <v>57</v>
      </c>
    </row>
    <row r="12444" spans="11:12" x14ac:dyDescent="0.25">
      <c r="K12444" t="s">
        <v>2924</v>
      </c>
      <c r="L12444">
        <v>57</v>
      </c>
    </row>
    <row r="12445" spans="11:12" x14ac:dyDescent="0.25">
      <c r="K12445" t="s">
        <v>2925</v>
      </c>
      <c r="L12445">
        <v>63</v>
      </c>
    </row>
    <row r="12446" spans="11:12" x14ac:dyDescent="0.25">
      <c r="K12446" t="s">
        <v>2926</v>
      </c>
      <c r="L12446">
        <v>64.900000000000006</v>
      </c>
    </row>
    <row r="12447" spans="11:12" x14ac:dyDescent="0.25">
      <c r="K12447" t="s">
        <v>2927</v>
      </c>
      <c r="L12447">
        <v>66</v>
      </c>
    </row>
    <row r="12448" spans="11:12" x14ac:dyDescent="0.25">
      <c r="K12448" t="s">
        <v>2928</v>
      </c>
      <c r="L12448">
        <v>66.900000000000006</v>
      </c>
    </row>
    <row r="12449" spans="11:12" x14ac:dyDescent="0.25">
      <c r="K12449" t="s">
        <v>2929</v>
      </c>
      <c r="L12449">
        <v>66</v>
      </c>
    </row>
    <row r="12450" spans="11:12" x14ac:dyDescent="0.25">
      <c r="K12450" t="s">
        <v>2930</v>
      </c>
      <c r="L12450">
        <v>66.900000000000006</v>
      </c>
    </row>
    <row r="12451" spans="11:12" x14ac:dyDescent="0.25">
      <c r="K12451" t="s">
        <v>2931</v>
      </c>
      <c r="L12451">
        <v>66.900000000000006</v>
      </c>
    </row>
    <row r="12452" spans="11:12" x14ac:dyDescent="0.25">
      <c r="K12452" t="s">
        <v>2932</v>
      </c>
      <c r="L12452">
        <v>66.900000000000006</v>
      </c>
    </row>
    <row r="12453" spans="11:12" x14ac:dyDescent="0.25">
      <c r="K12453" t="s">
        <v>2933</v>
      </c>
      <c r="L12453">
        <v>66.900000000000006</v>
      </c>
    </row>
    <row r="12454" spans="11:12" x14ac:dyDescent="0.25">
      <c r="K12454" t="s">
        <v>2934</v>
      </c>
      <c r="L12454">
        <v>66.900000000000006</v>
      </c>
    </row>
    <row r="12455" spans="11:12" x14ac:dyDescent="0.25">
      <c r="K12455" t="s">
        <v>2935</v>
      </c>
      <c r="L12455">
        <v>66.900000000000006</v>
      </c>
    </row>
    <row r="12456" spans="11:12" x14ac:dyDescent="0.25">
      <c r="K12456" t="s">
        <v>2936</v>
      </c>
      <c r="L12456">
        <v>66.900000000000006</v>
      </c>
    </row>
    <row r="12457" spans="11:12" x14ac:dyDescent="0.25">
      <c r="K12457" t="s">
        <v>2937</v>
      </c>
      <c r="L12457">
        <v>64.900000000000006</v>
      </c>
    </row>
    <row r="12458" spans="11:12" x14ac:dyDescent="0.25">
      <c r="K12458" t="s">
        <v>2938</v>
      </c>
      <c r="L12458">
        <v>66</v>
      </c>
    </row>
    <row r="12459" spans="11:12" x14ac:dyDescent="0.25">
      <c r="K12459" t="s">
        <v>2939</v>
      </c>
      <c r="L12459">
        <v>66.2</v>
      </c>
    </row>
    <row r="12460" spans="11:12" x14ac:dyDescent="0.25">
      <c r="K12460" t="s">
        <v>2940</v>
      </c>
      <c r="L12460">
        <v>64.900000000000006</v>
      </c>
    </row>
    <row r="12461" spans="11:12" x14ac:dyDescent="0.25">
      <c r="K12461" t="s">
        <v>2941</v>
      </c>
      <c r="L12461">
        <v>64</v>
      </c>
    </row>
    <row r="12462" spans="11:12" x14ac:dyDescent="0.25">
      <c r="K12462" t="s">
        <v>2942</v>
      </c>
      <c r="L12462">
        <v>64.900000000000006</v>
      </c>
    </row>
    <row r="12463" spans="11:12" x14ac:dyDescent="0.25">
      <c r="K12463" t="s">
        <v>2943</v>
      </c>
      <c r="L12463">
        <v>66</v>
      </c>
    </row>
    <row r="12464" spans="11:12" x14ac:dyDescent="0.25">
      <c r="K12464" t="s">
        <v>2944</v>
      </c>
      <c r="L12464">
        <v>66.2</v>
      </c>
    </row>
    <row r="12465" spans="11:12" x14ac:dyDescent="0.25">
      <c r="K12465" t="s">
        <v>2945</v>
      </c>
      <c r="L12465">
        <v>66</v>
      </c>
    </row>
    <row r="12466" spans="11:12" x14ac:dyDescent="0.25">
      <c r="K12466" t="s">
        <v>2946</v>
      </c>
      <c r="L12466">
        <v>66</v>
      </c>
    </row>
    <row r="12467" spans="11:12" x14ac:dyDescent="0.25">
      <c r="K12467" t="s">
        <v>2947</v>
      </c>
      <c r="L12467">
        <v>66.900000000000006</v>
      </c>
    </row>
    <row r="12468" spans="11:12" x14ac:dyDescent="0.25">
      <c r="K12468" t="s">
        <v>2948</v>
      </c>
      <c r="L12468">
        <v>66.2</v>
      </c>
    </row>
    <row r="12469" spans="11:12" x14ac:dyDescent="0.25">
      <c r="K12469" t="s">
        <v>2949</v>
      </c>
      <c r="L12469">
        <v>66</v>
      </c>
    </row>
    <row r="12470" spans="11:12" x14ac:dyDescent="0.25">
      <c r="K12470" t="s">
        <v>2950</v>
      </c>
      <c r="L12470">
        <v>64.400000000000006</v>
      </c>
    </row>
    <row r="12471" spans="11:12" x14ac:dyDescent="0.25">
      <c r="K12471" t="s">
        <v>2951</v>
      </c>
      <c r="L12471">
        <v>63</v>
      </c>
    </row>
    <row r="12472" spans="11:12" x14ac:dyDescent="0.25">
      <c r="K12472" t="s">
        <v>2952</v>
      </c>
      <c r="L12472">
        <v>62.6</v>
      </c>
    </row>
    <row r="12473" spans="11:12" x14ac:dyDescent="0.25">
      <c r="K12473" t="s">
        <v>2953</v>
      </c>
      <c r="L12473">
        <v>63</v>
      </c>
    </row>
    <row r="12474" spans="11:12" x14ac:dyDescent="0.25">
      <c r="K12474" t="s">
        <v>2954</v>
      </c>
      <c r="L12474">
        <v>63</v>
      </c>
    </row>
    <row r="12475" spans="11:12" x14ac:dyDescent="0.25">
      <c r="K12475" t="s">
        <v>2955</v>
      </c>
      <c r="L12475">
        <v>62.6</v>
      </c>
    </row>
    <row r="12476" spans="11:12" x14ac:dyDescent="0.25">
      <c r="K12476" t="s">
        <v>2956</v>
      </c>
      <c r="L12476">
        <v>62.1</v>
      </c>
    </row>
    <row r="12477" spans="11:12" x14ac:dyDescent="0.25">
      <c r="K12477" t="s">
        <v>2957</v>
      </c>
      <c r="L12477">
        <v>62.1</v>
      </c>
    </row>
    <row r="12478" spans="11:12" x14ac:dyDescent="0.25">
      <c r="K12478" t="s">
        <v>2958</v>
      </c>
      <c r="L12478">
        <v>62.1</v>
      </c>
    </row>
    <row r="12479" spans="11:12" x14ac:dyDescent="0.25">
      <c r="K12479" t="s">
        <v>2959</v>
      </c>
      <c r="L12479">
        <v>63</v>
      </c>
    </row>
    <row r="12480" spans="11:12" x14ac:dyDescent="0.25">
      <c r="K12480" t="s">
        <v>2960</v>
      </c>
      <c r="L12480">
        <v>63</v>
      </c>
    </row>
    <row r="12481" spans="11:12" x14ac:dyDescent="0.25">
      <c r="K12481" t="s">
        <v>2961</v>
      </c>
      <c r="L12481">
        <v>63</v>
      </c>
    </row>
    <row r="12482" spans="11:12" x14ac:dyDescent="0.25">
      <c r="K12482" t="s">
        <v>2962</v>
      </c>
      <c r="L12482">
        <v>63</v>
      </c>
    </row>
    <row r="12483" spans="11:12" x14ac:dyDescent="0.25">
      <c r="K12483" t="s">
        <v>2963</v>
      </c>
      <c r="L12483">
        <v>64</v>
      </c>
    </row>
    <row r="12484" spans="11:12" x14ac:dyDescent="0.25">
      <c r="K12484" t="s">
        <v>2964</v>
      </c>
      <c r="L12484">
        <v>64</v>
      </c>
    </row>
    <row r="12485" spans="11:12" x14ac:dyDescent="0.25">
      <c r="K12485" t="s">
        <v>2965</v>
      </c>
      <c r="L12485">
        <v>64</v>
      </c>
    </row>
    <row r="12486" spans="11:12" x14ac:dyDescent="0.25">
      <c r="K12486" t="s">
        <v>2966</v>
      </c>
      <c r="L12486">
        <v>64</v>
      </c>
    </row>
    <row r="12487" spans="11:12" x14ac:dyDescent="0.25">
      <c r="K12487" t="s">
        <v>2967</v>
      </c>
      <c r="L12487">
        <v>64.900000000000006</v>
      </c>
    </row>
    <row r="12488" spans="11:12" x14ac:dyDescent="0.25">
      <c r="K12488" t="s">
        <v>2968</v>
      </c>
      <c r="L12488">
        <v>64.900000000000006</v>
      </c>
    </row>
    <row r="12489" spans="11:12" x14ac:dyDescent="0.25">
      <c r="K12489" t="s">
        <v>2969</v>
      </c>
      <c r="L12489">
        <v>64.400000000000006</v>
      </c>
    </row>
    <row r="12490" spans="11:12" x14ac:dyDescent="0.25">
      <c r="K12490" t="s">
        <v>2970</v>
      </c>
      <c r="L12490">
        <v>64</v>
      </c>
    </row>
    <row r="12491" spans="11:12" x14ac:dyDescent="0.25">
      <c r="K12491" t="s">
        <v>2971</v>
      </c>
      <c r="L12491">
        <v>64</v>
      </c>
    </row>
    <row r="12492" spans="11:12" x14ac:dyDescent="0.25">
      <c r="K12492" t="s">
        <v>2972</v>
      </c>
      <c r="L12492">
        <v>62.6</v>
      </c>
    </row>
    <row r="12493" spans="11:12" x14ac:dyDescent="0.25">
      <c r="K12493" t="s">
        <v>2973</v>
      </c>
      <c r="L12493">
        <v>64</v>
      </c>
    </row>
    <row r="12494" spans="11:12" x14ac:dyDescent="0.25">
      <c r="K12494" t="s">
        <v>2974</v>
      </c>
      <c r="L12494">
        <v>64.400000000000006</v>
      </c>
    </row>
    <row r="12495" spans="11:12" x14ac:dyDescent="0.25">
      <c r="K12495" t="s">
        <v>2975</v>
      </c>
      <c r="L12495">
        <v>64</v>
      </c>
    </row>
    <row r="12496" spans="11:12" x14ac:dyDescent="0.25">
      <c r="K12496" t="s">
        <v>2976</v>
      </c>
      <c r="L12496">
        <v>63</v>
      </c>
    </row>
    <row r="12497" spans="11:12" x14ac:dyDescent="0.25">
      <c r="K12497" t="s">
        <v>2977</v>
      </c>
      <c r="L12497">
        <v>61</v>
      </c>
    </row>
    <row r="12498" spans="11:12" x14ac:dyDescent="0.25">
      <c r="K12498" t="s">
        <v>2978</v>
      </c>
      <c r="L12498">
        <v>60.8</v>
      </c>
    </row>
    <row r="12499" spans="11:12" x14ac:dyDescent="0.25">
      <c r="K12499" t="s">
        <v>2979</v>
      </c>
      <c r="L12499">
        <v>61</v>
      </c>
    </row>
    <row r="12500" spans="11:12" x14ac:dyDescent="0.25">
      <c r="K12500" t="s">
        <v>2980</v>
      </c>
      <c r="L12500">
        <v>60.8</v>
      </c>
    </row>
    <row r="12501" spans="11:12" x14ac:dyDescent="0.25">
      <c r="K12501" t="s">
        <v>2981</v>
      </c>
      <c r="L12501">
        <v>60.8</v>
      </c>
    </row>
    <row r="12502" spans="11:12" x14ac:dyDescent="0.25">
      <c r="K12502" t="s">
        <v>2982</v>
      </c>
      <c r="L12502">
        <v>59</v>
      </c>
    </row>
    <row r="12503" spans="11:12" x14ac:dyDescent="0.25">
      <c r="K12503" t="s">
        <v>2983</v>
      </c>
      <c r="L12503">
        <v>57.9</v>
      </c>
    </row>
    <row r="12504" spans="11:12" x14ac:dyDescent="0.25">
      <c r="K12504" t="s">
        <v>2984</v>
      </c>
      <c r="L12504">
        <v>57.9</v>
      </c>
    </row>
    <row r="12505" spans="11:12" x14ac:dyDescent="0.25">
      <c r="K12505" t="s">
        <v>2985</v>
      </c>
      <c r="L12505">
        <v>57</v>
      </c>
    </row>
    <row r="12506" spans="11:12" x14ac:dyDescent="0.25">
      <c r="K12506" t="s">
        <v>2986</v>
      </c>
      <c r="L12506">
        <v>57.9</v>
      </c>
    </row>
    <row r="12507" spans="11:12" x14ac:dyDescent="0.25">
      <c r="K12507" t="s">
        <v>2987</v>
      </c>
      <c r="L12507">
        <v>55.9</v>
      </c>
    </row>
    <row r="12508" spans="11:12" x14ac:dyDescent="0.25">
      <c r="K12508" t="s">
        <v>2988</v>
      </c>
      <c r="L12508">
        <v>55</v>
      </c>
    </row>
    <row r="12509" spans="11:12" x14ac:dyDescent="0.25">
      <c r="K12509" t="s">
        <v>2989</v>
      </c>
      <c r="L12509">
        <v>55</v>
      </c>
    </row>
    <row r="12510" spans="11:12" x14ac:dyDescent="0.25">
      <c r="K12510" t="s">
        <v>2990</v>
      </c>
      <c r="L12510">
        <v>55</v>
      </c>
    </row>
    <row r="12511" spans="11:12" x14ac:dyDescent="0.25">
      <c r="K12511" t="s">
        <v>2991</v>
      </c>
      <c r="L12511">
        <v>57</v>
      </c>
    </row>
    <row r="12512" spans="11:12" x14ac:dyDescent="0.25">
      <c r="K12512" t="s">
        <v>2992</v>
      </c>
      <c r="L12512">
        <v>57</v>
      </c>
    </row>
    <row r="12513" spans="11:12" x14ac:dyDescent="0.25">
      <c r="K12513" t="s">
        <v>2993</v>
      </c>
      <c r="L12513">
        <v>57.9</v>
      </c>
    </row>
    <row r="12514" spans="11:12" x14ac:dyDescent="0.25">
      <c r="K12514" t="s">
        <v>2994</v>
      </c>
      <c r="L12514">
        <v>57.9</v>
      </c>
    </row>
    <row r="12515" spans="11:12" x14ac:dyDescent="0.25">
      <c r="K12515" t="s">
        <v>2995</v>
      </c>
      <c r="L12515">
        <v>59</v>
      </c>
    </row>
    <row r="12516" spans="11:12" x14ac:dyDescent="0.25">
      <c r="K12516" t="s">
        <v>2996</v>
      </c>
      <c r="L12516">
        <v>60.1</v>
      </c>
    </row>
    <row r="12517" spans="11:12" x14ac:dyDescent="0.25">
      <c r="K12517" t="s">
        <v>2997</v>
      </c>
      <c r="L12517">
        <v>60.1</v>
      </c>
    </row>
    <row r="12518" spans="11:12" x14ac:dyDescent="0.25">
      <c r="K12518" t="s">
        <v>2998</v>
      </c>
      <c r="L12518">
        <v>60.1</v>
      </c>
    </row>
    <row r="12519" spans="11:12" x14ac:dyDescent="0.25">
      <c r="K12519" t="s">
        <v>2999</v>
      </c>
      <c r="L12519">
        <v>60.8</v>
      </c>
    </row>
    <row r="12520" spans="11:12" x14ac:dyDescent="0.25">
      <c r="K12520" t="s">
        <v>3000</v>
      </c>
      <c r="L12520">
        <v>61</v>
      </c>
    </row>
    <row r="12521" spans="11:12" x14ac:dyDescent="0.25">
      <c r="K12521" t="s">
        <v>3001</v>
      </c>
      <c r="L12521">
        <v>60.1</v>
      </c>
    </row>
    <row r="12522" spans="11:12" x14ac:dyDescent="0.25">
      <c r="K12522" t="s">
        <v>3002</v>
      </c>
      <c r="L12522">
        <v>61</v>
      </c>
    </row>
    <row r="12523" spans="11:12" x14ac:dyDescent="0.25">
      <c r="K12523" t="s">
        <v>3003</v>
      </c>
      <c r="L12523">
        <v>60.1</v>
      </c>
    </row>
    <row r="12524" spans="11:12" x14ac:dyDescent="0.25">
      <c r="K12524" t="s">
        <v>3004</v>
      </c>
      <c r="L12524">
        <v>59</v>
      </c>
    </row>
    <row r="12525" spans="11:12" x14ac:dyDescent="0.25">
      <c r="K12525" t="s">
        <v>3005</v>
      </c>
      <c r="L12525">
        <v>54</v>
      </c>
    </row>
    <row r="12526" spans="11:12" x14ac:dyDescent="0.25">
      <c r="K12526" t="s">
        <v>3006</v>
      </c>
      <c r="L12526">
        <v>52</v>
      </c>
    </row>
    <row r="12527" spans="11:12" x14ac:dyDescent="0.25">
      <c r="K12527" t="s">
        <v>3007</v>
      </c>
      <c r="L12527">
        <v>48.9</v>
      </c>
    </row>
    <row r="12528" spans="11:12" x14ac:dyDescent="0.25">
      <c r="K12528" t="s">
        <v>3008</v>
      </c>
      <c r="L12528">
        <v>46.9</v>
      </c>
    </row>
    <row r="12529" spans="11:12" x14ac:dyDescent="0.25">
      <c r="K12529" t="s">
        <v>3009</v>
      </c>
      <c r="L12529">
        <v>41</v>
      </c>
    </row>
    <row r="12530" spans="11:12" x14ac:dyDescent="0.25">
      <c r="K12530" t="s">
        <v>3010</v>
      </c>
      <c r="L12530">
        <v>42.1</v>
      </c>
    </row>
    <row r="12531" spans="11:12" x14ac:dyDescent="0.25">
      <c r="K12531" t="s">
        <v>3011</v>
      </c>
      <c r="L12531">
        <v>42.1</v>
      </c>
    </row>
    <row r="12532" spans="11:12" x14ac:dyDescent="0.25">
      <c r="K12532" t="s">
        <v>3012</v>
      </c>
      <c r="L12532">
        <v>41</v>
      </c>
    </row>
    <row r="12533" spans="11:12" x14ac:dyDescent="0.25">
      <c r="K12533" t="s">
        <v>3013</v>
      </c>
      <c r="L12533">
        <v>39.9</v>
      </c>
    </row>
    <row r="12534" spans="11:12" x14ac:dyDescent="0.25">
      <c r="K12534" t="s">
        <v>3014</v>
      </c>
      <c r="L12534">
        <v>41</v>
      </c>
    </row>
    <row r="12535" spans="11:12" x14ac:dyDescent="0.25">
      <c r="K12535" t="s">
        <v>3015</v>
      </c>
      <c r="L12535">
        <v>42.1</v>
      </c>
    </row>
    <row r="12536" spans="11:12" x14ac:dyDescent="0.25">
      <c r="K12536" t="s">
        <v>3016</v>
      </c>
      <c r="L12536">
        <v>44.1</v>
      </c>
    </row>
    <row r="12537" spans="11:12" x14ac:dyDescent="0.25">
      <c r="K12537" t="s">
        <v>3017</v>
      </c>
      <c r="L12537">
        <v>45</v>
      </c>
    </row>
    <row r="12538" spans="11:12" x14ac:dyDescent="0.25">
      <c r="K12538" t="s">
        <v>3018</v>
      </c>
      <c r="L12538">
        <v>45</v>
      </c>
    </row>
    <row r="12539" spans="11:12" x14ac:dyDescent="0.25">
      <c r="K12539" t="s">
        <v>3019</v>
      </c>
      <c r="L12539">
        <v>48</v>
      </c>
    </row>
    <row r="12540" spans="11:12" x14ac:dyDescent="0.25">
      <c r="K12540" t="s">
        <v>3020</v>
      </c>
      <c r="L12540">
        <v>48</v>
      </c>
    </row>
    <row r="12541" spans="11:12" x14ac:dyDescent="0.25">
      <c r="K12541" t="s">
        <v>3021</v>
      </c>
      <c r="L12541">
        <v>46</v>
      </c>
    </row>
    <row r="12542" spans="11:12" x14ac:dyDescent="0.25">
      <c r="K12542" t="s">
        <v>3022</v>
      </c>
      <c r="L12542">
        <v>48.9</v>
      </c>
    </row>
    <row r="12543" spans="11:12" x14ac:dyDescent="0.25">
      <c r="K12543" t="s">
        <v>3023</v>
      </c>
      <c r="L12543">
        <v>48</v>
      </c>
    </row>
    <row r="12544" spans="11:12" x14ac:dyDescent="0.25">
      <c r="K12544" t="s">
        <v>3024</v>
      </c>
      <c r="L12544">
        <v>50</v>
      </c>
    </row>
    <row r="12545" spans="11:12" x14ac:dyDescent="0.25">
      <c r="K12545" t="s">
        <v>3025</v>
      </c>
      <c r="L12545">
        <v>57</v>
      </c>
    </row>
    <row r="12546" spans="11:12" x14ac:dyDescent="0.25">
      <c r="K12546" t="s">
        <v>3026</v>
      </c>
      <c r="L12546">
        <v>57</v>
      </c>
    </row>
    <row r="12547" spans="11:12" x14ac:dyDescent="0.25">
      <c r="K12547" t="s">
        <v>3027</v>
      </c>
      <c r="L12547">
        <v>57</v>
      </c>
    </row>
    <row r="12548" spans="11:12" x14ac:dyDescent="0.25">
      <c r="K12548" t="s">
        <v>3028</v>
      </c>
      <c r="L12548">
        <v>54</v>
      </c>
    </row>
    <row r="12549" spans="11:12" x14ac:dyDescent="0.25">
      <c r="K12549" t="s">
        <v>3029</v>
      </c>
      <c r="L12549">
        <v>51.1</v>
      </c>
    </row>
    <row r="12550" spans="11:12" x14ac:dyDescent="0.25">
      <c r="K12550" t="s">
        <v>3030</v>
      </c>
      <c r="L12550">
        <v>46.9</v>
      </c>
    </row>
    <row r="12551" spans="11:12" x14ac:dyDescent="0.25">
      <c r="K12551" t="s">
        <v>3031</v>
      </c>
      <c r="L12551">
        <v>43</v>
      </c>
    </row>
    <row r="12552" spans="11:12" x14ac:dyDescent="0.25">
      <c r="K12552" t="s">
        <v>3032</v>
      </c>
      <c r="L12552">
        <v>36</v>
      </c>
    </row>
    <row r="12553" spans="11:12" x14ac:dyDescent="0.25">
      <c r="K12553" t="s">
        <v>3033</v>
      </c>
      <c r="L12553">
        <v>33.1</v>
      </c>
    </row>
    <row r="12554" spans="11:12" x14ac:dyDescent="0.25">
      <c r="K12554" t="s">
        <v>3034</v>
      </c>
      <c r="L12554">
        <v>30.9</v>
      </c>
    </row>
    <row r="12555" spans="11:12" x14ac:dyDescent="0.25">
      <c r="K12555" t="s">
        <v>3035</v>
      </c>
      <c r="L12555">
        <v>28.9</v>
      </c>
    </row>
    <row r="12556" spans="11:12" x14ac:dyDescent="0.25">
      <c r="K12556" t="s">
        <v>3036</v>
      </c>
      <c r="L12556">
        <v>28.9</v>
      </c>
    </row>
    <row r="12557" spans="11:12" x14ac:dyDescent="0.25">
      <c r="K12557" t="s">
        <v>3037</v>
      </c>
      <c r="L12557">
        <v>30.9</v>
      </c>
    </row>
    <row r="12558" spans="11:12" x14ac:dyDescent="0.25">
      <c r="K12558" t="s">
        <v>3038</v>
      </c>
      <c r="L12558">
        <v>30</v>
      </c>
    </row>
    <row r="12559" spans="11:12" x14ac:dyDescent="0.25">
      <c r="K12559" t="s">
        <v>3039</v>
      </c>
      <c r="L12559">
        <v>32</v>
      </c>
    </row>
    <row r="12560" spans="11:12" x14ac:dyDescent="0.25">
      <c r="K12560" t="s">
        <v>3040</v>
      </c>
      <c r="L12560">
        <v>33.1</v>
      </c>
    </row>
    <row r="12561" spans="11:12" x14ac:dyDescent="0.25">
      <c r="K12561" t="s">
        <v>3041</v>
      </c>
      <c r="L12561">
        <v>34</v>
      </c>
    </row>
    <row r="12562" spans="11:12" x14ac:dyDescent="0.25">
      <c r="K12562" t="s">
        <v>3042</v>
      </c>
      <c r="L12562">
        <v>35.1</v>
      </c>
    </row>
    <row r="12563" spans="11:12" x14ac:dyDescent="0.25">
      <c r="K12563" t="s">
        <v>3043</v>
      </c>
      <c r="L12563">
        <v>36</v>
      </c>
    </row>
    <row r="12564" spans="11:12" x14ac:dyDescent="0.25">
      <c r="K12564" t="s">
        <v>3044</v>
      </c>
      <c r="L12564">
        <v>34</v>
      </c>
    </row>
    <row r="12565" spans="11:12" x14ac:dyDescent="0.25">
      <c r="K12565" t="s">
        <v>3045</v>
      </c>
      <c r="L12565">
        <v>34</v>
      </c>
    </row>
    <row r="12566" spans="11:12" x14ac:dyDescent="0.25">
      <c r="K12566" t="s">
        <v>3046</v>
      </c>
      <c r="L12566">
        <v>37</v>
      </c>
    </row>
    <row r="12567" spans="11:12" x14ac:dyDescent="0.25">
      <c r="K12567" t="s">
        <v>3047</v>
      </c>
      <c r="L12567">
        <v>43</v>
      </c>
    </row>
    <row r="12568" spans="11:12" x14ac:dyDescent="0.25">
      <c r="K12568" t="s">
        <v>3048</v>
      </c>
      <c r="L12568">
        <v>45</v>
      </c>
    </row>
    <row r="12569" spans="11:12" x14ac:dyDescent="0.25">
      <c r="K12569" t="s">
        <v>3049</v>
      </c>
      <c r="L12569">
        <v>48.9</v>
      </c>
    </row>
    <row r="12570" spans="11:12" x14ac:dyDescent="0.25">
      <c r="K12570" t="s">
        <v>3050</v>
      </c>
      <c r="L12570">
        <v>48.9</v>
      </c>
    </row>
    <row r="12571" spans="11:12" x14ac:dyDescent="0.25">
      <c r="K12571" t="s">
        <v>3051</v>
      </c>
      <c r="L12571">
        <v>48</v>
      </c>
    </row>
    <row r="12572" spans="11:12" x14ac:dyDescent="0.25">
      <c r="K12572" t="s">
        <v>3052</v>
      </c>
      <c r="L12572">
        <v>46.9</v>
      </c>
    </row>
    <row r="12573" spans="11:12" x14ac:dyDescent="0.25">
      <c r="K12573" t="s">
        <v>3053</v>
      </c>
      <c r="L12573">
        <v>45</v>
      </c>
    </row>
    <row r="12574" spans="11:12" x14ac:dyDescent="0.25">
      <c r="K12574" t="s">
        <v>3054</v>
      </c>
      <c r="L12574">
        <v>45</v>
      </c>
    </row>
    <row r="12575" spans="11:12" x14ac:dyDescent="0.25">
      <c r="K12575" t="s">
        <v>3055</v>
      </c>
      <c r="L12575">
        <v>41</v>
      </c>
    </row>
    <row r="12576" spans="11:12" x14ac:dyDescent="0.25">
      <c r="K12576" t="s">
        <v>3056</v>
      </c>
      <c r="L12576">
        <v>33.1</v>
      </c>
    </row>
    <row r="12577" spans="11:12" x14ac:dyDescent="0.25">
      <c r="K12577" t="s">
        <v>3057</v>
      </c>
      <c r="L12577">
        <v>28.9</v>
      </c>
    </row>
    <row r="12578" spans="11:12" x14ac:dyDescent="0.25">
      <c r="K12578" t="s">
        <v>3058</v>
      </c>
      <c r="L12578">
        <v>28</v>
      </c>
    </row>
    <row r="12579" spans="11:12" x14ac:dyDescent="0.25">
      <c r="K12579" t="s">
        <v>3059</v>
      </c>
      <c r="L12579">
        <v>28.9</v>
      </c>
    </row>
    <row r="12580" spans="11:12" x14ac:dyDescent="0.25">
      <c r="K12580" t="s">
        <v>3060</v>
      </c>
      <c r="L12580">
        <v>28.9</v>
      </c>
    </row>
    <row r="12581" spans="11:12" x14ac:dyDescent="0.25">
      <c r="K12581" t="s">
        <v>3061</v>
      </c>
      <c r="L12581">
        <v>28.9</v>
      </c>
    </row>
    <row r="12582" spans="11:12" x14ac:dyDescent="0.25">
      <c r="K12582" t="s">
        <v>3062</v>
      </c>
      <c r="L12582">
        <v>30</v>
      </c>
    </row>
    <row r="12583" spans="11:12" x14ac:dyDescent="0.25">
      <c r="K12583" t="s">
        <v>3063</v>
      </c>
      <c r="L12583">
        <v>30.9</v>
      </c>
    </row>
    <row r="12584" spans="11:12" x14ac:dyDescent="0.25">
      <c r="K12584" t="s">
        <v>3064</v>
      </c>
      <c r="L12584">
        <v>32</v>
      </c>
    </row>
    <row r="12585" spans="11:12" x14ac:dyDescent="0.25">
      <c r="K12585" t="s">
        <v>3065</v>
      </c>
      <c r="L12585">
        <v>32</v>
      </c>
    </row>
    <row r="12586" spans="11:12" x14ac:dyDescent="0.25">
      <c r="K12586" t="s">
        <v>3066</v>
      </c>
      <c r="L12586">
        <v>30.9</v>
      </c>
    </row>
    <row r="12587" spans="11:12" x14ac:dyDescent="0.25">
      <c r="K12587" t="s">
        <v>3067</v>
      </c>
      <c r="L12587">
        <v>34</v>
      </c>
    </row>
    <row r="12588" spans="11:12" x14ac:dyDescent="0.25">
      <c r="K12588" t="s">
        <v>3068</v>
      </c>
      <c r="L12588">
        <v>34</v>
      </c>
    </row>
    <row r="12589" spans="11:12" x14ac:dyDescent="0.25">
      <c r="K12589" t="s">
        <v>3069</v>
      </c>
      <c r="L12589">
        <v>36</v>
      </c>
    </row>
    <row r="12590" spans="11:12" x14ac:dyDescent="0.25">
      <c r="K12590" t="s">
        <v>3070</v>
      </c>
      <c r="L12590">
        <v>39</v>
      </c>
    </row>
    <row r="12591" spans="11:12" x14ac:dyDescent="0.25">
      <c r="K12591" t="s">
        <v>3071</v>
      </c>
      <c r="L12591">
        <v>42.1</v>
      </c>
    </row>
    <row r="12592" spans="11:12" x14ac:dyDescent="0.25">
      <c r="K12592" t="s">
        <v>3072</v>
      </c>
      <c r="L12592">
        <v>46.9</v>
      </c>
    </row>
    <row r="12593" spans="11:12" x14ac:dyDescent="0.25">
      <c r="K12593" t="s">
        <v>3073</v>
      </c>
      <c r="L12593">
        <v>48</v>
      </c>
    </row>
    <row r="12594" spans="11:12" x14ac:dyDescent="0.25">
      <c r="K12594" t="s">
        <v>3074</v>
      </c>
      <c r="L12594">
        <v>48</v>
      </c>
    </row>
    <row r="12595" spans="11:12" x14ac:dyDescent="0.25">
      <c r="K12595" t="s">
        <v>3075</v>
      </c>
      <c r="L12595">
        <v>48.9</v>
      </c>
    </row>
    <row r="12596" spans="11:12" x14ac:dyDescent="0.25">
      <c r="K12596" t="s">
        <v>3076</v>
      </c>
      <c r="L12596">
        <v>48.2</v>
      </c>
    </row>
    <row r="12597" spans="11:12" x14ac:dyDescent="0.25">
      <c r="K12597" t="s">
        <v>3077</v>
      </c>
      <c r="L12597">
        <v>46</v>
      </c>
    </row>
    <row r="12598" spans="11:12" x14ac:dyDescent="0.25">
      <c r="K12598" t="s">
        <v>3078</v>
      </c>
      <c r="L12598">
        <v>45</v>
      </c>
    </row>
    <row r="12599" spans="11:12" x14ac:dyDescent="0.25">
      <c r="K12599" t="s">
        <v>3079</v>
      </c>
      <c r="L12599">
        <v>46.4</v>
      </c>
    </row>
    <row r="12600" spans="11:12" x14ac:dyDescent="0.25">
      <c r="K12600" t="s">
        <v>3080</v>
      </c>
      <c r="L12600">
        <v>45</v>
      </c>
    </row>
    <row r="12601" spans="11:12" x14ac:dyDescent="0.25">
      <c r="K12601" t="s">
        <v>3081</v>
      </c>
      <c r="L12601">
        <v>44.1</v>
      </c>
    </row>
    <row r="12602" spans="11:12" x14ac:dyDescent="0.25">
      <c r="K12602" t="s">
        <v>3082</v>
      </c>
      <c r="L12602">
        <v>42.1</v>
      </c>
    </row>
    <row r="12603" spans="11:12" x14ac:dyDescent="0.25">
      <c r="K12603" t="s">
        <v>3083</v>
      </c>
      <c r="L12603">
        <v>41</v>
      </c>
    </row>
    <row r="12604" spans="11:12" x14ac:dyDescent="0.25">
      <c r="K12604" t="s">
        <v>3084</v>
      </c>
      <c r="L12604">
        <v>41</v>
      </c>
    </row>
    <row r="12605" spans="11:12" x14ac:dyDescent="0.25">
      <c r="K12605" t="s">
        <v>3085</v>
      </c>
      <c r="L12605">
        <v>42.1</v>
      </c>
    </row>
    <row r="12606" spans="11:12" x14ac:dyDescent="0.25">
      <c r="K12606" t="s">
        <v>3086</v>
      </c>
      <c r="L12606">
        <v>42.1</v>
      </c>
    </row>
    <row r="12607" spans="11:12" x14ac:dyDescent="0.25">
      <c r="K12607" t="s">
        <v>3087</v>
      </c>
      <c r="L12607">
        <v>42.8</v>
      </c>
    </row>
    <row r="12608" spans="11:12" x14ac:dyDescent="0.25">
      <c r="K12608" t="s">
        <v>3088</v>
      </c>
      <c r="L12608">
        <v>42.1</v>
      </c>
    </row>
    <row r="12609" spans="11:12" x14ac:dyDescent="0.25">
      <c r="K12609" t="s">
        <v>3089</v>
      </c>
      <c r="L12609">
        <v>42.8</v>
      </c>
    </row>
    <row r="12610" spans="11:12" x14ac:dyDescent="0.25">
      <c r="K12610" t="s">
        <v>3090</v>
      </c>
      <c r="L12610">
        <v>43</v>
      </c>
    </row>
    <row r="12611" spans="11:12" x14ac:dyDescent="0.25">
      <c r="K12611" t="s">
        <v>3091</v>
      </c>
      <c r="L12611">
        <v>42.8</v>
      </c>
    </row>
    <row r="12612" spans="11:12" x14ac:dyDescent="0.25">
      <c r="K12612" t="s">
        <v>3092</v>
      </c>
      <c r="L12612">
        <v>43</v>
      </c>
    </row>
    <row r="12613" spans="11:12" x14ac:dyDescent="0.25">
      <c r="K12613" t="s">
        <v>3093</v>
      </c>
      <c r="L12613">
        <v>43</v>
      </c>
    </row>
    <row r="12614" spans="11:12" x14ac:dyDescent="0.25">
      <c r="K12614" t="s">
        <v>3094</v>
      </c>
      <c r="L12614">
        <v>43</v>
      </c>
    </row>
    <row r="12615" spans="11:12" x14ac:dyDescent="0.25">
      <c r="K12615" t="s">
        <v>3095</v>
      </c>
      <c r="L12615">
        <v>42.8</v>
      </c>
    </row>
    <row r="12616" spans="11:12" x14ac:dyDescent="0.25">
      <c r="K12616" t="s">
        <v>3096</v>
      </c>
      <c r="L12616">
        <v>43</v>
      </c>
    </row>
    <row r="12617" spans="11:12" x14ac:dyDescent="0.25">
      <c r="K12617" t="s">
        <v>3097</v>
      </c>
      <c r="L12617">
        <v>44.1</v>
      </c>
    </row>
    <row r="12618" spans="11:12" x14ac:dyDescent="0.25">
      <c r="K12618" t="s">
        <v>3098</v>
      </c>
      <c r="L12618">
        <v>44.6</v>
      </c>
    </row>
    <row r="12619" spans="11:12" x14ac:dyDescent="0.25">
      <c r="K12619" t="s">
        <v>3099</v>
      </c>
      <c r="L12619">
        <v>43</v>
      </c>
    </row>
    <row r="12620" spans="11:12" x14ac:dyDescent="0.25">
      <c r="K12620" t="s">
        <v>3100</v>
      </c>
      <c r="L12620">
        <v>44.6</v>
      </c>
    </row>
    <row r="12621" spans="11:12" x14ac:dyDescent="0.25">
      <c r="K12621" t="s">
        <v>3101</v>
      </c>
      <c r="L12621">
        <v>44.1</v>
      </c>
    </row>
    <row r="12622" spans="11:12" x14ac:dyDescent="0.25">
      <c r="K12622" t="s">
        <v>3102</v>
      </c>
      <c r="L12622">
        <v>44.6</v>
      </c>
    </row>
    <row r="12623" spans="11:12" x14ac:dyDescent="0.25">
      <c r="K12623" t="s">
        <v>3103</v>
      </c>
      <c r="L12623">
        <v>45</v>
      </c>
    </row>
    <row r="12624" spans="11:12" x14ac:dyDescent="0.25">
      <c r="K12624" t="s">
        <v>3104</v>
      </c>
      <c r="L12624">
        <v>46.9</v>
      </c>
    </row>
    <row r="12625" spans="11:12" x14ac:dyDescent="0.25">
      <c r="K12625" t="s">
        <v>3105</v>
      </c>
      <c r="L12625">
        <v>55</v>
      </c>
    </row>
    <row r="12626" spans="11:12" x14ac:dyDescent="0.25">
      <c r="K12626" t="s">
        <v>3106</v>
      </c>
      <c r="L12626">
        <v>57</v>
      </c>
    </row>
    <row r="12627" spans="11:12" x14ac:dyDescent="0.25">
      <c r="K12627" t="s">
        <v>3107</v>
      </c>
      <c r="L12627">
        <v>57</v>
      </c>
    </row>
    <row r="12628" spans="11:12" x14ac:dyDescent="0.25">
      <c r="K12628" t="s">
        <v>3108</v>
      </c>
      <c r="L12628">
        <v>63</v>
      </c>
    </row>
    <row r="12629" spans="11:12" x14ac:dyDescent="0.25">
      <c r="K12629" t="s">
        <v>3109</v>
      </c>
      <c r="L12629">
        <v>64.900000000000006</v>
      </c>
    </row>
    <row r="12630" spans="11:12" x14ac:dyDescent="0.25">
      <c r="K12630" t="s">
        <v>3110</v>
      </c>
      <c r="L12630">
        <v>64.900000000000006</v>
      </c>
    </row>
    <row r="12631" spans="11:12" x14ac:dyDescent="0.25">
      <c r="K12631" t="s">
        <v>3111</v>
      </c>
      <c r="L12631">
        <v>64.900000000000006</v>
      </c>
    </row>
    <row r="12632" spans="11:12" x14ac:dyDescent="0.25">
      <c r="K12632" t="s">
        <v>3112</v>
      </c>
      <c r="L12632">
        <v>64.900000000000006</v>
      </c>
    </row>
    <row r="12633" spans="11:12" x14ac:dyDescent="0.25">
      <c r="K12633" t="s">
        <v>3113</v>
      </c>
      <c r="L12633">
        <v>63</v>
      </c>
    </row>
    <row r="12634" spans="11:12" x14ac:dyDescent="0.25">
      <c r="K12634" t="s">
        <v>3114</v>
      </c>
      <c r="L12634">
        <v>57.9</v>
      </c>
    </row>
    <row r="12635" spans="11:12" x14ac:dyDescent="0.25">
      <c r="K12635" t="s">
        <v>3115</v>
      </c>
      <c r="L12635">
        <v>53.1</v>
      </c>
    </row>
    <row r="12636" spans="11:12" x14ac:dyDescent="0.25">
      <c r="K12636" t="s">
        <v>3116</v>
      </c>
      <c r="L12636">
        <v>54</v>
      </c>
    </row>
    <row r="12637" spans="11:12" x14ac:dyDescent="0.25">
      <c r="K12637" t="s">
        <v>3117</v>
      </c>
      <c r="L12637">
        <v>55</v>
      </c>
    </row>
    <row r="12638" spans="11:12" x14ac:dyDescent="0.25">
      <c r="K12638" t="s">
        <v>3118</v>
      </c>
      <c r="L12638">
        <v>57.9</v>
      </c>
    </row>
    <row r="12639" spans="11:12" x14ac:dyDescent="0.25">
      <c r="K12639" t="s">
        <v>3119</v>
      </c>
      <c r="L12639">
        <v>59</v>
      </c>
    </row>
    <row r="12640" spans="11:12" x14ac:dyDescent="0.25">
      <c r="K12640" t="s">
        <v>3120</v>
      </c>
      <c r="L12640">
        <v>57.9</v>
      </c>
    </row>
    <row r="12641" spans="11:12" x14ac:dyDescent="0.25">
      <c r="K12641" t="s">
        <v>3121</v>
      </c>
      <c r="L12641">
        <v>57</v>
      </c>
    </row>
    <row r="12642" spans="11:12" x14ac:dyDescent="0.25">
      <c r="K12642" t="s">
        <v>3122</v>
      </c>
      <c r="L12642">
        <v>55.9</v>
      </c>
    </row>
    <row r="12643" spans="11:12" x14ac:dyDescent="0.25">
      <c r="K12643" t="s">
        <v>3123</v>
      </c>
      <c r="L12643">
        <v>55.9</v>
      </c>
    </row>
    <row r="12644" spans="11:12" x14ac:dyDescent="0.25">
      <c r="K12644" t="s">
        <v>3124</v>
      </c>
      <c r="L12644">
        <v>57.9</v>
      </c>
    </row>
    <row r="12645" spans="11:12" x14ac:dyDescent="0.25">
      <c r="K12645" t="s">
        <v>3125</v>
      </c>
      <c r="L12645">
        <v>57.9</v>
      </c>
    </row>
    <row r="12646" spans="11:12" x14ac:dyDescent="0.25">
      <c r="K12646" t="s">
        <v>3126</v>
      </c>
      <c r="L12646">
        <v>59</v>
      </c>
    </row>
    <row r="12647" spans="11:12" x14ac:dyDescent="0.25">
      <c r="K12647" t="s">
        <v>3127</v>
      </c>
      <c r="L12647">
        <v>60.1</v>
      </c>
    </row>
    <row r="12648" spans="11:12" x14ac:dyDescent="0.25">
      <c r="K12648" t="s">
        <v>3128</v>
      </c>
      <c r="L12648">
        <v>63</v>
      </c>
    </row>
    <row r="12649" spans="11:12" x14ac:dyDescent="0.25">
      <c r="K12649" t="s">
        <v>3129</v>
      </c>
      <c r="L12649">
        <v>63</v>
      </c>
    </row>
    <row r="12650" spans="11:12" x14ac:dyDescent="0.25">
      <c r="K12650" t="s">
        <v>3130</v>
      </c>
      <c r="L12650">
        <v>64</v>
      </c>
    </row>
    <row r="12651" spans="11:12" x14ac:dyDescent="0.25">
      <c r="K12651" t="s">
        <v>3131</v>
      </c>
      <c r="L12651">
        <v>66</v>
      </c>
    </row>
    <row r="12652" spans="11:12" x14ac:dyDescent="0.25">
      <c r="K12652" t="s">
        <v>3132</v>
      </c>
      <c r="L12652">
        <v>60.1</v>
      </c>
    </row>
    <row r="12653" spans="11:12" x14ac:dyDescent="0.25">
      <c r="K12653" t="s">
        <v>3133</v>
      </c>
      <c r="L12653">
        <v>66</v>
      </c>
    </row>
    <row r="12654" spans="11:12" x14ac:dyDescent="0.25">
      <c r="K12654" t="s">
        <v>3134</v>
      </c>
      <c r="L12654">
        <v>66.900000000000006</v>
      </c>
    </row>
    <row r="12655" spans="11:12" x14ac:dyDescent="0.25">
      <c r="K12655" t="s">
        <v>3135</v>
      </c>
      <c r="L12655">
        <v>64</v>
      </c>
    </row>
    <row r="12656" spans="11:12" x14ac:dyDescent="0.25">
      <c r="K12656" t="s">
        <v>3136</v>
      </c>
      <c r="L12656">
        <v>62.1</v>
      </c>
    </row>
    <row r="12657" spans="11:12" x14ac:dyDescent="0.25">
      <c r="K12657" t="s">
        <v>3137</v>
      </c>
      <c r="L12657">
        <v>55.9</v>
      </c>
    </row>
    <row r="12658" spans="11:12" x14ac:dyDescent="0.25">
      <c r="K12658" t="s">
        <v>3138</v>
      </c>
      <c r="L12658">
        <v>51.1</v>
      </c>
    </row>
    <row r="12659" spans="11:12" x14ac:dyDescent="0.25">
      <c r="K12659" t="s">
        <v>3139</v>
      </c>
      <c r="L12659">
        <v>46</v>
      </c>
    </row>
    <row r="12660" spans="11:12" x14ac:dyDescent="0.25">
      <c r="K12660" t="s">
        <v>3140</v>
      </c>
      <c r="L12660">
        <v>46</v>
      </c>
    </row>
    <row r="12661" spans="11:12" x14ac:dyDescent="0.25">
      <c r="K12661" t="s">
        <v>3141</v>
      </c>
      <c r="L12661">
        <v>44.1</v>
      </c>
    </row>
    <row r="12662" spans="11:12" x14ac:dyDescent="0.25">
      <c r="K12662" t="s">
        <v>3142</v>
      </c>
      <c r="L12662">
        <v>45</v>
      </c>
    </row>
    <row r="12663" spans="11:12" x14ac:dyDescent="0.25">
      <c r="K12663" t="s">
        <v>3143</v>
      </c>
      <c r="L12663">
        <v>46</v>
      </c>
    </row>
    <row r="12664" spans="11:12" x14ac:dyDescent="0.25">
      <c r="K12664" t="s">
        <v>3144</v>
      </c>
      <c r="L12664">
        <v>45</v>
      </c>
    </row>
    <row r="12665" spans="11:12" x14ac:dyDescent="0.25">
      <c r="K12665" t="s">
        <v>3145</v>
      </c>
      <c r="L12665">
        <v>48</v>
      </c>
    </row>
    <row r="12666" spans="11:12" x14ac:dyDescent="0.25">
      <c r="K12666" t="s">
        <v>3146</v>
      </c>
      <c r="L12666">
        <v>48</v>
      </c>
    </row>
    <row r="12667" spans="11:12" x14ac:dyDescent="0.25">
      <c r="K12667" t="s">
        <v>3147</v>
      </c>
      <c r="L12667">
        <v>48.9</v>
      </c>
    </row>
    <row r="12668" spans="11:12" x14ac:dyDescent="0.25">
      <c r="K12668" t="s">
        <v>3148</v>
      </c>
      <c r="L12668">
        <v>48</v>
      </c>
    </row>
    <row r="12669" spans="11:12" x14ac:dyDescent="0.25">
      <c r="K12669" t="s">
        <v>3149</v>
      </c>
      <c r="L12669">
        <v>48.9</v>
      </c>
    </row>
    <row r="12670" spans="11:12" x14ac:dyDescent="0.25">
      <c r="K12670" t="s">
        <v>3150</v>
      </c>
      <c r="L12670">
        <v>51.1</v>
      </c>
    </row>
    <row r="12671" spans="11:12" x14ac:dyDescent="0.25">
      <c r="K12671" t="s">
        <v>3151</v>
      </c>
      <c r="L12671">
        <v>50</v>
      </c>
    </row>
    <row r="12672" spans="11:12" x14ac:dyDescent="0.25">
      <c r="K12672" t="s">
        <v>3152</v>
      </c>
      <c r="L12672">
        <v>48.9</v>
      </c>
    </row>
    <row r="12673" spans="11:12" x14ac:dyDescent="0.25">
      <c r="K12673" t="s">
        <v>3153</v>
      </c>
      <c r="L12673">
        <v>53.1</v>
      </c>
    </row>
    <row r="12674" spans="11:12" x14ac:dyDescent="0.25">
      <c r="K12674" t="s">
        <v>3154</v>
      </c>
      <c r="L12674">
        <v>57</v>
      </c>
    </row>
    <row r="12675" spans="11:12" x14ac:dyDescent="0.25">
      <c r="K12675" t="s">
        <v>3155</v>
      </c>
      <c r="L12675">
        <v>59</v>
      </c>
    </row>
    <row r="12676" spans="11:12" x14ac:dyDescent="0.25">
      <c r="K12676" t="s">
        <v>3156</v>
      </c>
      <c r="L12676">
        <v>57.9</v>
      </c>
    </row>
    <row r="12677" spans="11:12" x14ac:dyDescent="0.25">
      <c r="K12677" t="s">
        <v>3157</v>
      </c>
      <c r="L12677">
        <v>57.9</v>
      </c>
    </row>
    <row r="12678" spans="11:12" x14ac:dyDescent="0.25">
      <c r="K12678" t="s">
        <v>3158</v>
      </c>
      <c r="L12678">
        <v>55.9</v>
      </c>
    </row>
    <row r="12679" spans="11:12" x14ac:dyDescent="0.25">
      <c r="K12679" t="s">
        <v>3159</v>
      </c>
      <c r="L12679">
        <v>54</v>
      </c>
    </row>
    <row r="12680" spans="11:12" x14ac:dyDescent="0.25">
      <c r="K12680" t="s">
        <v>3160</v>
      </c>
      <c r="L12680">
        <v>51.1</v>
      </c>
    </row>
    <row r="12681" spans="11:12" x14ac:dyDescent="0.25">
      <c r="K12681" t="s">
        <v>3161</v>
      </c>
      <c r="L12681">
        <v>48.9</v>
      </c>
    </row>
    <row r="12682" spans="11:12" x14ac:dyDescent="0.25">
      <c r="K12682" t="s">
        <v>3162</v>
      </c>
      <c r="L12682">
        <v>46.9</v>
      </c>
    </row>
    <row r="12683" spans="11:12" x14ac:dyDescent="0.25">
      <c r="K12683" t="s">
        <v>3163</v>
      </c>
      <c r="L12683">
        <v>46</v>
      </c>
    </row>
    <row r="12684" spans="11:12" x14ac:dyDescent="0.25">
      <c r="K12684" t="s">
        <v>3164</v>
      </c>
      <c r="L12684">
        <v>45</v>
      </c>
    </row>
    <row r="12685" spans="11:12" x14ac:dyDescent="0.25">
      <c r="K12685" t="s">
        <v>3165</v>
      </c>
      <c r="L12685">
        <v>46</v>
      </c>
    </row>
    <row r="12686" spans="11:12" x14ac:dyDescent="0.25">
      <c r="K12686" t="s">
        <v>3166</v>
      </c>
      <c r="L12686">
        <v>45</v>
      </c>
    </row>
    <row r="12687" spans="11:12" x14ac:dyDescent="0.25">
      <c r="K12687" t="s">
        <v>3167</v>
      </c>
      <c r="L12687">
        <v>42.1</v>
      </c>
    </row>
    <row r="12688" spans="11:12" x14ac:dyDescent="0.25">
      <c r="K12688" t="s">
        <v>3168</v>
      </c>
      <c r="L12688">
        <v>41</v>
      </c>
    </row>
    <row r="12689" spans="11:12" x14ac:dyDescent="0.25">
      <c r="K12689" t="s">
        <v>3169</v>
      </c>
      <c r="L12689">
        <v>39.9</v>
      </c>
    </row>
    <row r="12690" spans="11:12" x14ac:dyDescent="0.25">
      <c r="K12690" t="s">
        <v>3170</v>
      </c>
      <c r="L12690">
        <v>41</v>
      </c>
    </row>
    <row r="12691" spans="11:12" x14ac:dyDescent="0.25">
      <c r="K12691" t="s">
        <v>3171</v>
      </c>
      <c r="L12691">
        <v>42.1</v>
      </c>
    </row>
    <row r="12692" spans="11:12" x14ac:dyDescent="0.25">
      <c r="K12692" t="s">
        <v>3172</v>
      </c>
      <c r="L12692">
        <v>42.1</v>
      </c>
    </row>
    <row r="12693" spans="11:12" x14ac:dyDescent="0.25">
      <c r="K12693" t="s">
        <v>3173</v>
      </c>
      <c r="L12693">
        <v>44.1</v>
      </c>
    </row>
    <row r="12694" spans="11:12" x14ac:dyDescent="0.25">
      <c r="K12694" t="s">
        <v>3174</v>
      </c>
      <c r="L12694">
        <v>45</v>
      </c>
    </row>
    <row r="12695" spans="11:12" x14ac:dyDescent="0.25">
      <c r="K12695" t="s">
        <v>3175</v>
      </c>
      <c r="L12695">
        <v>48.9</v>
      </c>
    </row>
    <row r="12696" spans="11:12" x14ac:dyDescent="0.25">
      <c r="K12696" t="s">
        <v>3176</v>
      </c>
      <c r="L12696">
        <v>50</v>
      </c>
    </row>
    <row r="12697" spans="11:12" x14ac:dyDescent="0.25">
      <c r="K12697" t="s">
        <v>3177</v>
      </c>
      <c r="L12697">
        <v>54</v>
      </c>
    </row>
    <row r="12698" spans="11:12" x14ac:dyDescent="0.25">
      <c r="K12698" t="s">
        <v>3178</v>
      </c>
      <c r="L12698">
        <v>57.9</v>
      </c>
    </row>
    <row r="12699" spans="11:12" x14ac:dyDescent="0.25">
      <c r="K12699" t="s">
        <v>3179</v>
      </c>
      <c r="L12699">
        <v>62.1</v>
      </c>
    </row>
    <row r="12700" spans="11:12" x14ac:dyDescent="0.25">
      <c r="K12700" t="s">
        <v>3180</v>
      </c>
      <c r="L12700">
        <v>63</v>
      </c>
    </row>
    <row r="12701" spans="11:12" x14ac:dyDescent="0.25">
      <c r="K12701" t="s">
        <v>3181</v>
      </c>
      <c r="L12701">
        <v>60.1</v>
      </c>
    </row>
    <row r="12702" spans="11:12" x14ac:dyDescent="0.25">
      <c r="K12702" t="s">
        <v>3182</v>
      </c>
      <c r="L12702">
        <v>57.9</v>
      </c>
    </row>
    <row r="12703" spans="11:12" x14ac:dyDescent="0.25">
      <c r="K12703" t="s">
        <v>3183</v>
      </c>
      <c r="L12703">
        <v>55</v>
      </c>
    </row>
    <row r="12704" spans="11:12" x14ac:dyDescent="0.25">
      <c r="K12704" t="s">
        <v>3184</v>
      </c>
      <c r="L12704">
        <v>51.1</v>
      </c>
    </row>
    <row r="12705" spans="11:12" x14ac:dyDescent="0.25">
      <c r="K12705" t="s">
        <v>3185</v>
      </c>
      <c r="L12705">
        <v>44.1</v>
      </c>
    </row>
    <row r="12706" spans="11:12" x14ac:dyDescent="0.25">
      <c r="K12706" t="s">
        <v>3186</v>
      </c>
      <c r="L12706">
        <v>39</v>
      </c>
    </row>
    <row r="12707" spans="11:12" x14ac:dyDescent="0.25">
      <c r="K12707" t="s">
        <v>3187</v>
      </c>
      <c r="L12707">
        <v>32</v>
      </c>
    </row>
    <row r="12708" spans="11:12" x14ac:dyDescent="0.25">
      <c r="K12708" t="s">
        <v>3188</v>
      </c>
      <c r="L12708">
        <v>32</v>
      </c>
    </row>
    <row r="12709" spans="11:12" x14ac:dyDescent="0.25">
      <c r="K12709" t="s">
        <v>3189</v>
      </c>
      <c r="L12709">
        <v>33.1</v>
      </c>
    </row>
    <row r="12710" spans="11:12" x14ac:dyDescent="0.25">
      <c r="K12710" t="s">
        <v>3190</v>
      </c>
      <c r="L12710">
        <v>32</v>
      </c>
    </row>
    <row r="12711" spans="11:12" x14ac:dyDescent="0.25">
      <c r="K12711" t="s">
        <v>3191</v>
      </c>
      <c r="L12711">
        <v>33.1</v>
      </c>
    </row>
    <row r="12712" spans="11:12" x14ac:dyDescent="0.25">
      <c r="K12712" t="s">
        <v>3192</v>
      </c>
      <c r="L12712">
        <v>34</v>
      </c>
    </row>
    <row r="12713" spans="11:12" x14ac:dyDescent="0.25">
      <c r="K12713" t="s">
        <v>3193</v>
      </c>
      <c r="L12713">
        <v>32</v>
      </c>
    </row>
    <row r="12714" spans="11:12" x14ac:dyDescent="0.25">
      <c r="K12714" t="s">
        <v>3194</v>
      </c>
      <c r="L12714">
        <v>34</v>
      </c>
    </row>
    <row r="12715" spans="11:12" x14ac:dyDescent="0.25">
      <c r="K12715" t="s">
        <v>3195</v>
      </c>
      <c r="L12715">
        <v>34</v>
      </c>
    </row>
    <row r="12716" spans="11:12" x14ac:dyDescent="0.25">
      <c r="K12716" t="s">
        <v>3196</v>
      </c>
      <c r="L12716">
        <v>36</v>
      </c>
    </row>
    <row r="12717" spans="11:12" x14ac:dyDescent="0.25">
      <c r="K12717" t="s">
        <v>3197</v>
      </c>
      <c r="L12717">
        <v>35.1</v>
      </c>
    </row>
    <row r="12718" spans="11:12" x14ac:dyDescent="0.25">
      <c r="K12718" t="s">
        <v>3198</v>
      </c>
      <c r="L12718">
        <v>37</v>
      </c>
    </row>
    <row r="12719" spans="11:12" x14ac:dyDescent="0.25">
      <c r="K12719" t="s">
        <v>3199</v>
      </c>
      <c r="L12719">
        <v>39.9</v>
      </c>
    </row>
    <row r="12720" spans="11:12" x14ac:dyDescent="0.25">
      <c r="K12720" t="s">
        <v>3200</v>
      </c>
      <c r="L12720">
        <v>41</v>
      </c>
    </row>
    <row r="12721" spans="11:12" x14ac:dyDescent="0.25">
      <c r="K12721" t="s">
        <v>3201</v>
      </c>
      <c r="L12721">
        <v>43</v>
      </c>
    </row>
    <row r="12722" spans="11:12" x14ac:dyDescent="0.25">
      <c r="K12722" t="s">
        <v>3202</v>
      </c>
      <c r="L12722">
        <v>46</v>
      </c>
    </row>
    <row r="12723" spans="11:12" x14ac:dyDescent="0.25">
      <c r="K12723" t="s">
        <v>3203</v>
      </c>
      <c r="L12723">
        <v>46.9</v>
      </c>
    </row>
    <row r="12724" spans="11:12" x14ac:dyDescent="0.25">
      <c r="K12724" t="s">
        <v>3204</v>
      </c>
      <c r="L12724">
        <v>46</v>
      </c>
    </row>
    <row r="12725" spans="11:12" x14ac:dyDescent="0.25">
      <c r="K12725" t="s">
        <v>3205</v>
      </c>
      <c r="L12725">
        <v>45</v>
      </c>
    </row>
    <row r="12726" spans="11:12" x14ac:dyDescent="0.25">
      <c r="K12726" t="s">
        <v>3206</v>
      </c>
      <c r="L12726">
        <v>44.1</v>
      </c>
    </row>
    <row r="12727" spans="11:12" x14ac:dyDescent="0.25">
      <c r="K12727" t="s">
        <v>3207</v>
      </c>
      <c r="L12727">
        <v>42.1</v>
      </c>
    </row>
    <row r="12728" spans="11:12" x14ac:dyDescent="0.25">
      <c r="K12728" t="s">
        <v>3208</v>
      </c>
      <c r="L12728">
        <v>39</v>
      </c>
    </row>
    <row r="12729" spans="11:12" x14ac:dyDescent="0.25">
      <c r="K12729" t="s">
        <v>3209</v>
      </c>
      <c r="L12729">
        <v>39.200000000000003</v>
      </c>
    </row>
    <row r="12730" spans="11:12" x14ac:dyDescent="0.25">
      <c r="K12730" t="s">
        <v>3210</v>
      </c>
      <c r="L12730">
        <v>37</v>
      </c>
    </row>
    <row r="12731" spans="11:12" x14ac:dyDescent="0.25">
      <c r="K12731" t="s">
        <v>3211</v>
      </c>
      <c r="L12731">
        <v>35.1</v>
      </c>
    </row>
    <row r="12732" spans="11:12" x14ac:dyDescent="0.25">
      <c r="K12732" t="s">
        <v>3212</v>
      </c>
      <c r="L12732">
        <v>33.1</v>
      </c>
    </row>
    <row r="12733" spans="11:12" x14ac:dyDescent="0.25">
      <c r="K12733" t="s">
        <v>3213</v>
      </c>
      <c r="L12733">
        <v>33.1</v>
      </c>
    </row>
    <row r="12734" spans="11:12" x14ac:dyDescent="0.25">
      <c r="K12734" t="s">
        <v>3214</v>
      </c>
      <c r="L12734">
        <v>32</v>
      </c>
    </row>
    <row r="12735" spans="11:12" x14ac:dyDescent="0.25">
      <c r="K12735" t="s">
        <v>3215</v>
      </c>
      <c r="L12735">
        <v>33.1</v>
      </c>
    </row>
    <row r="12736" spans="11:12" x14ac:dyDescent="0.25">
      <c r="K12736" t="s">
        <v>3216</v>
      </c>
      <c r="L12736">
        <v>34</v>
      </c>
    </row>
    <row r="12737" spans="11:12" x14ac:dyDescent="0.25">
      <c r="K12737" t="s">
        <v>3217</v>
      </c>
      <c r="L12737">
        <v>34</v>
      </c>
    </row>
    <row r="12738" spans="11:12" x14ac:dyDescent="0.25">
      <c r="K12738" t="s">
        <v>3218</v>
      </c>
      <c r="L12738">
        <v>34</v>
      </c>
    </row>
    <row r="12739" spans="11:12" x14ac:dyDescent="0.25">
      <c r="K12739" t="s">
        <v>3219</v>
      </c>
      <c r="L12739">
        <v>34</v>
      </c>
    </row>
    <row r="12740" spans="11:12" x14ac:dyDescent="0.25">
      <c r="K12740" t="s">
        <v>3220</v>
      </c>
      <c r="L12740">
        <v>34</v>
      </c>
    </row>
    <row r="12741" spans="11:12" x14ac:dyDescent="0.25">
      <c r="K12741" t="s">
        <v>3221</v>
      </c>
      <c r="L12741">
        <v>35.1</v>
      </c>
    </row>
    <row r="12742" spans="11:12" x14ac:dyDescent="0.25">
      <c r="K12742" t="s">
        <v>3222</v>
      </c>
      <c r="L12742">
        <v>33.1</v>
      </c>
    </row>
    <row r="12743" spans="11:12" x14ac:dyDescent="0.25">
      <c r="K12743" t="s">
        <v>3223</v>
      </c>
      <c r="L12743">
        <v>32</v>
      </c>
    </row>
    <row r="12744" spans="11:12" x14ac:dyDescent="0.25">
      <c r="K12744" t="s">
        <v>3224</v>
      </c>
      <c r="L12744">
        <v>35.1</v>
      </c>
    </row>
    <row r="12745" spans="11:12" x14ac:dyDescent="0.25">
      <c r="K12745" t="s">
        <v>3225</v>
      </c>
      <c r="L12745">
        <v>36</v>
      </c>
    </row>
    <row r="12746" spans="11:12" x14ac:dyDescent="0.25">
      <c r="K12746" t="s">
        <v>3226</v>
      </c>
      <c r="L12746">
        <v>39.9</v>
      </c>
    </row>
    <row r="12747" spans="11:12" x14ac:dyDescent="0.25">
      <c r="K12747" t="s">
        <v>3227</v>
      </c>
      <c r="L12747">
        <v>41</v>
      </c>
    </row>
    <row r="12748" spans="11:12" x14ac:dyDescent="0.25">
      <c r="K12748" t="s">
        <v>3228</v>
      </c>
      <c r="L12748">
        <v>46</v>
      </c>
    </row>
    <row r="12749" spans="11:12" x14ac:dyDescent="0.25">
      <c r="K12749" t="s">
        <v>3229</v>
      </c>
      <c r="L12749">
        <v>46</v>
      </c>
    </row>
    <row r="12750" spans="11:12" x14ac:dyDescent="0.25">
      <c r="K12750" t="s">
        <v>3230</v>
      </c>
      <c r="L12750">
        <v>46</v>
      </c>
    </row>
    <row r="12751" spans="11:12" x14ac:dyDescent="0.25">
      <c r="K12751" t="s">
        <v>3231</v>
      </c>
      <c r="L12751">
        <v>45</v>
      </c>
    </row>
    <row r="12752" spans="11:12" x14ac:dyDescent="0.25">
      <c r="K12752" t="s">
        <v>3232</v>
      </c>
      <c r="L12752">
        <v>44.1</v>
      </c>
    </row>
    <row r="12753" spans="11:12" x14ac:dyDescent="0.25">
      <c r="K12753" t="s">
        <v>3233</v>
      </c>
      <c r="L12753">
        <v>42.1</v>
      </c>
    </row>
    <row r="12754" spans="11:12" x14ac:dyDescent="0.25">
      <c r="K12754" t="s">
        <v>3234</v>
      </c>
      <c r="L12754">
        <v>39.9</v>
      </c>
    </row>
    <row r="12755" spans="11:12" x14ac:dyDescent="0.25">
      <c r="K12755" t="s">
        <v>3235</v>
      </c>
      <c r="L12755">
        <v>35.1</v>
      </c>
    </row>
    <row r="12756" spans="11:12" x14ac:dyDescent="0.25">
      <c r="K12756" t="s">
        <v>3236</v>
      </c>
      <c r="L12756">
        <v>32</v>
      </c>
    </row>
    <row r="12757" spans="11:12" x14ac:dyDescent="0.25">
      <c r="K12757" t="s">
        <v>3237</v>
      </c>
      <c r="L12757">
        <v>32</v>
      </c>
    </row>
    <row r="12758" spans="11:12" x14ac:dyDescent="0.25">
      <c r="K12758" t="s">
        <v>3238</v>
      </c>
      <c r="L12758">
        <v>30.9</v>
      </c>
    </row>
    <row r="12759" spans="11:12" x14ac:dyDescent="0.25">
      <c r="K12759" t="s">
        <v>3239</v>
      </c>
      <c r="L12759">
        <v>32</v>
      </c>
    </row>
    <row r="12760" spans="11:12" x14ac:dyDescent="0.25">
      <c r="K12760" t="s">
        <v>3240</v>
      </c>
      <c r="L12760">
        <v>33.1</v>
      </c>
    </row>
    <row r="12761" spans="11:12" x14ac:dyDescent="0.25">
      <c r="K12761" t="s">
        <v>3241</v>
      </c>
      <c r="L12761">
        <v>33.1</v>
      </c>
    </row>
    <row r="12762" spans="11:12" x14ac:dyDescent="0.25">
      <c r="K12762" t="s">
        <v>3242</v>
      </c>
      <c r="L12762">
        <v>35.1</v>
      </c>
    </row>
    <row r="12763" spans="11:12" x14ac:dyDescent="0.25">
      <c r="K12763" t="s">
        <v>3243</v>
      </c>
      <c r="L12763">
        <v>36</v>
      </c>
    </row>
    <row r="12764" spans="11:12" x14ac:dyDescent="0.25">
      <c r="K12764" t="s">
        <v>3244</v>
      </c>
      <c r="L12764">
        <v>36</v>
      </c>
    </row>
    <row r="12765" spans="11:12" x14ac:dyDescent="0.25">
      <c r="K12765" t="s">
        <v>3245</v>
      </c>
      <c r="L12765">
        <v>39</v>
      </c>
    </row>
    <row r="12766" spans="11:12" x14ac:dyDescent="0.25">
      <c r="K12766" t="s">
        <v>3246</v>
      </c>
      <c r="L12766">
        <v>39</v>
      </c>
    </row>
    <row r="12767" spans="11:12" x14ac:dyDescent="0.25">
      <c r="K12767" t="s">
        <v>3247</v>
      </c>
      <c r="L12767">
        <v>41</v>
      </c>
    </row>
    <row r="12768" spans="11:12" x14ac:dyDescent="0.25">
      <c r="K12768" t="s">
        <v>3248</v>
      </c>
      <c r="L12768">
        <v>42.1</v>
      </c>
    </row>
    <row r="12769" spans="11:12" x14ac:dyDescent="0.25">
      <c r="K12769" t="s">
        <v>3249</v>
      </c>
      <c r="L12769">
        <v>43</v>
      </c>
    </row>
    <row r="12770" spans="11:12" x14ac:dyDescent="0.25">
      <c r="K12770" t="s">
        <v>3250</v>
      </c>
      <c r="L12770">
        <v>46.9</v>
      </c>
    </row>
    <row r="12771" spans="11:12" x14ac:dyDescent="0.25">
      <c r="K12771" t="s">
        <v>3251</v>
      </c>
      <c r="L12771">
        <v>50</v>
      </c>
    </row>
    <row r="12772" spans="11:12" x14ac:dyDescent="0.25">
      <c r="K12772" t="s">
        <v>3252</v>
      </c>
      <c r="L12772">
        <v>52</v>
      </c>
    </row>
    <row r="12773" spans="11:12" x14ac:dyDescent="0.25">
      <c r="K12773" t="s">
        <v>3253</v>
      </c>
      <c r="L12773">
        <v>53.1</v>
      </c>
    </row>
    <row r="12774" spans="11:12" x14ac:dyDescent="0.25">
      <c r="K12774" t="s">
        <v>3254</v>
      </c>
      <c r="L12774">
        <v>51.1</v>
      </c>
    </row>
    <row r="12775" spans="11:12" x14ac:dyDescent="0.25">
      <c r="K12775" t="s">
        <v>3255</v>
      </c>
      <c r="L12775">
        <v>48.9</v>
      </c>
    </row>
    <row r="12776" spans="11:12" x14ac:dyDescent="0.25">
      <c r="K12776" t="s">
        <v>3256</v>
      </c>
      <c r="L12776">
        <v>48</v>
      </c>
    </row>
    <row r="12777" spans="11:12" x14ac:dyDescent="0.25">
      <c r="K12777" t="s">
        <v>3257</v>
      </c>
      <c r="L12777">
        <v>46.9</v>
      </c>
    </row>
    <row r="12778" spans="11:12" x14ac:dyDescent="0.25">
      <c r="K12778" t="s">
        <v>3258</v>
      </c>
      <c r="L12778">
        <v>44.1</v>
      </c>
    </row>
    <row r="12779" spans="11:12" x14ac:dyDescent="0.25">
      <c r="K12779" t="s">
        <v>3259</v>
      </c>
      <c r="L12779">
        <v>41</v>
      </c>
    </row>
    <row r="12780" spans="11:12" x14ac:dyDescent="0.25">
      <c r="K12780" t="s">
        <v>3260</v>
      </c>
      <c r="L12780">
        <v>39</v>
      </c>
    </row>
    <row r="12781" spans="11:12" x14ac:dyDescent="0.25">
      <c r="K12781" t="s">
        <v>3261</v>
      </c>
      <c r="L12781">
        <v>37.9</v>
      </c>
    </row>
    <row r="12782" spans="11:12" x14ac:dyDescent="0.25">
      <c r="K12782" t="s">
        <v>3262</v>
      </c>
      <c r="L12782">
        <v>39</v>
      </c>
    </row>
    <row r="12783" spans="11:12" x14ac:dyDescent="0.25">
      <c r="K12783" t="s">
        <v>3263</v>
      </c>
      <c r="L12783">
        <v>42.1</v>
      </c>
    </row>
    <row r="12784" spans="11:12" x14ac:dyDescent="0.25">
      <c r="K12784" t="s">
        <v>3264</v>
      </c>
      <c r="L12784">
        <v>42.1</v>
      </c>
    </row>
    <row r="12785" spans="11:12" x14ac:dyDescent="0.25">
      <c r="K12785" t="s">
        <v>3265</v>
      </c>
      <c r="L12785">
        <v>39.9</v>
      </c>
    </row>
    <row r="12786" spans="11:12" x14ac:dyDescent="0.25">
      <c r="K12786" t="s">
        <v>3266</v>
      </c>
      <c r="L12786">
        <v>41</v>
      </c>
    </row>
    <row r="12787" spans="11:12" x14ac:dyDescent="0.25">
      <c r="K12787" t="s">
        <v>3267</v>
      </c>
      <c r="L12787">
        <v>42.1</v>
      </c>
    </row>
    <row r="12788" spans="11:12" x14ac:dyDescent="0.25">
      <c r="K12788" t="s">
        <v>3268</v>
      </c>
      <c r="L12788">
        <v>43</v>
      </c>
    </row>
    <row r="12789" spans="11:12" x14ac:dyDescent="0.25">
      <c r="K12789" t="s">
        <v>3269</v>
      </c>
      <c r="L12789">
        <v>42.1</v>
      </c>
    </row>
    <row r="12790" spans="11:12" x14ac:dyDescent="0.25">
      <c r="K12790" t="s">
        <v>3270</v>
      </c>
      <c r="L12790">
        <v>43</v>
      </c>
    </row>
    <row r="12791" spans="11:12" x14ac:dyDescent="0.25">
      <c r="K12791" t="s">
        <v>3271</v>
      </c>
      <c r="L12791">
        <v>43</v>
      </c>
    </row>
    <row r="12792" spans="11:12" x14ac:dyDescent="0.25">
      <c r="K12792" t="s">
        <v>3272</v>
      </c>
      <c r="L12792">
        <v>45</v>
      </c>
    </row>
    <row r="12793" spans="11:12" x14ac:dyDescent="0.25">
      <c r="K12793" t="s">
        <v>3273</v>
      </c>
      <c r="L12793">
        <v>46</v>
      </c>
    </row>
    <row r="12794" spans="11:12" x14ac:dyDescent="0.25">
      <c r="K12794" t="s">
        <v>3274</v>
      </c>
      <c r="L12794">
        <v>48</v>
      </c>
    </row>
    <row r="12795" spans="11:12" x14ac:dyDescent="0.25">
      <c r="K12795" t="s">
        <v>3275</v>
      </c>
      <c r="L12795">
        <v>52</v>
      </c>
    </row>
    <row r="12796" spans="11:12" x14ac:dyDescent="0.25">
      <c r="K12796" t="s">
        <v>3276</v>
      </c>
      <c r="L12796">
        <v>51.8</v>
      </c>
    </row>
    <row r="12797" spans="11:12" x14ac:dyDescent="0.25">
      <c r="K12797" t="s">
        <v>3277</v>
      </c>
      <c r="L12797">
        <v>54</v>
      </c>
    </row>
    <row r="12798" spans="11:12" x14ac:dyDescent="0.25">
      <c r="K12798" t="s">
        <v>3278</v>
      </c>
      <c r="L12798">
        <v>55.4</v>
      </c>
    </row>
    <row r="12799" spans="11:12" x14ac:dyDescent="0.25">
      <c r="K12799" t="s">
        <v>3279</v>
      </c>
      <c r="L12799">
        <v>54</v>
      </c>
    </row>
    <row r="12800" spans="11:12" x14ac:dyDescent="0.25">
      <c r="K12800" t="s">
        <v>3280</v>
      </c>
      <c r="L12800">
        <v>53.1</v>
      </c>
    </row>
    <row r="12801" spans="11:12" x14ac:dyDescent="0.25">
      <c r="K12801" t="s">
        <v>3281</v>
      </c>
      <c r="L12801">
        <v>52</v>
      </c>
    </row>
    <row r="12802" spans="11:12" x14ac:dyDescent="0.25">
      <c r="K12802" t="s">
        <v>3282</v>
      </c>
      <c r="L12802">
        <v>48.9</v>
      </c>
    </row>
    <row r="12803" spans="11:12" x14ac:dyDescent="0.25">
      <c r="K12803" t="s">
        <v>3283</v>
      </c>
      <c r="L12803">
        <v>48</v>
      </c>
    </row>
    <row r="12804" spans="11:12" x14ac:dyDescent="0.25">
      <c r="K12804" t="s">
        <v>3284</v>
      </c>
      <c r="L12804">
        <v>45</v>
      </c>
    </row>
    <row r="12805" spans="11:12" x14ac:dyDescent="0.25">
      <c r="K12805" t="s">
        <v>3285</v>
      </c>
      <c r="L12805">
        <v>41</v>
      </c>
    </row>
    <row r="12806" spans="11:12" x14ac:dyDescent="0.25">
      <c r="K12806" t="s">
        <v>3286</v>
      </c>
      <c r="L12806">
        <v>37</v>
      </c>
    </row>
    <row r="12807" spans="11:12" x14ac:dyDescent="0.25">
      <c r="K12807" t="s">
        <v>3287</v>
      </c>
      <c r="L12807">
        <v>33.1</v>
      </c>
    </row>
    <row r="12808" spans="11:12" x14ac:dyDescent="0.25">
      <c r="K12808" t="s">
        <v>3288</v>
      </c>
      <c r="L12808">
        <v>33.1</v>
      </c>
    </row>
    <row r="12809" spans="11:12" x14ac:dyDescent="0.25">
      <c r="K12809" t="s">
        <v>3289</v>
      </c>
      <c r="L12809">
        <v>34</v>
      </c>
    </row>
    <row r="12810" spans="11:12" x14ac:dyDescent="0.25">
      <c r="K12810" t="s">
        <v>3290</v>
      </c>
      <c r="L12810">
        <v>34</v>
      </c>
    </row>
    <row r="12811" spans="11:12" x14ac:dyDescent="0.25">
      <c r="K12811" t="s">
        <v>3291</v>
      </c>
      <c r="L12811">
        <v>35.1</v>
      </c>
    </row>
    <row r="12812" spans="11:12" x14ac:dyDescent="0.25">
      <c r="K12812" t="s">
        <v>3292</v>
      </c>
      <c r="L12812">
        <v>33.1</v>
      </c>
    </row>
    <row r="12813" spans="11:12" x14ac:dyDescent="0.25">
      <c r="K12813" t="s">
        <v>3293</v>
      </c>
      <c r="L12813">
        <v>33.1</v>
      </c>
    </row>
    <row r="12814" spans="11:12" x14ac:dyDescent="0.25">
      <c r="K12814" t="s">
        <v>3294</v>
      </c>
      <c r="L12814">
        <v>33.1</v>
      </c>
    </row>
    <row r="12815" spans="11:12" x14ac:dyDescent="0.25">
      <c r="K12815" t="s">
        <v>3295</v>
      </c>
      <c r="L12815">
        <v>35.1</v>
      </c>
    </row>
    <row r="12816" spans="11:12" x14ac:dyDescent="0.25">
      <c r="K12816" t="s">
        <v>3296</v>
      </c>
      <c r="L12816">
        <v>36</v>
      </c>
    </row>
    <row r="12817" spans="11:12" x14ac:dyDescent="0.25">
      <c r="K12817" t="s">
        <v>3297</v>
      </c>
      <c r="L12817">
        <v>37</v>
      </c>
    </row>
    <row r="12818" spans="11:12" x14ac:dyDescent="0.25">
      <c r="K12818" t="s">
        <v>3298</v>
      </c>
      <c r="L12818">
        <v>37</v>
      </c>
    </row>
    <row r="12819" spans="11:12" x14ac:dyDescent="0.25">
      <c r="K12819" t="s">
        <v>3299</v>
      </c>
      <c r="L12819">
        <v>39</v>
      </c>
    </row>
    <row r="12820" spans="11:12" x14ac:dyDescent="0.25">
      <c r="K12820" t="s">
        <v>3300</v>
      </c>
      <c r="L12820">
        <v>41</v>
      </c>
    </row>
    <row r="12821" spans="11:12" x14ac:dyDescent="0.25">
      <c r="K12821" t="s">
        <v>3301</v>
      </c>
      <c r="L12821">
        <v>46.9</v>
      </c>
    </row>
    <row r="12822" spans="11:12" x14ac:dyDescent="0.25">
      <c r="K12822" t="s">
        <v>3302</v>
      </c>
      <c r="L12822">
        <v>51.1</v>
      </c>
    </row>
    <row r="12823" spans="11:12" x14ac:dyDescent="0.25">
      <c r="K12823" t="s">
        <v>3303</v>
      </c>
      <c r="L12823">
        <v>50</v>
      </c>
    </row>
    <row r="12824" spans="11:12" x14ac:dyDescent="0.25">
      <c r="K12824" t="s">
        <v>3304</v>
      </c>
      <c r="L12824">
        <v>48.9</v>
      </c>
    </row>
    <row r="12825" spans="11:12" x14ac:dyDescent="0.25">
      <c r="K12825" t="s">
        <v>3305</v>
      </c>
      <c r="L12825">
        <v>46.9</v>
      </c>
    </row>
    <row r="12826" spans="11:12" x14ac:dyDescent="0.25">
      <c r="K12826" t="s">
        <v>3306</v>
      </c>
      <c r="L12826">
        <v>45</v>
      </c>
    </row>
    <row r="12827" spans="11:12" x14ac:dyDescent="0.25">
      <c r="K12827" t="s">
        <v>3307</v>
      </c>
      <c r="L12827">
        <v>43</v>
      </c>
    </row>
    <row r="12828" spans="11:12" x14ac:dyDescent="0.25">
      <c r="K12828" t="s">
        <v>3308</v>
      </c>
      <c r="L12828">
        <v>42.1</v>
      </c>
    </row>
    <row r="12829" spans="11:12" x14ac:dyDescent="0.25">
      <c r="K12829" t="s">
        <v>3309</v>
      </c>
      <c r="L12829">
        <v>39</v>
      </c>
    </row>
    <row r="12830" spans="11:12" x14ac:dyDescent="0.25">
      <c r="K12830" t="s">
        <v>3310</v>
      </c>
      <c r="L12830">
        <v>37</v>
      </c>
    </row>
    <row r="12831" spans="11:12" x14ac:dyDescent="0.25">
      <c r="K12831" t="s">
        <v>3311</v>
      </c>
      <c r="L12831">
        <v>37</v>
      </c>
    </row>
    <row r="12832" spans="11:12" x14ac:dyDescent="0.25">
      <c r="K12832" t="s">
        <v>3312</v>
      </c>
      <c r="L12832">
        <v>37.9</v>
      </c>
    </row>
    <row r="12833" spans="11:12" x14ac:dyDescent="0.25">
      <c r="K12833" t="s">
        <v>3313</v>
      </c>
      <c r="L12833">
        <v>39</v>
      </c>
    </row>
    <row r="12834" spans="11:12" x14ac:dyDescent="0.25">
      <c r="K12834" t="s">
        <v>3314</v>
      </c>
      <c r="L12834">
        <v>39.9</v>
      </c>
    </row>
    <row r="12835" spans="11:12" x14ac:dyDescent="0.25">
      <c r="K12835" t="s">
        <v>3315</v>
      </c>
      <c r="L12835">
        <v>42.1</v>
      </c>
    </row>
    <row r="12836" spans="11:12" x14ac:dyDescent="0.25">
      <c r="K12836" t="s">
        <v>3316</v>
      </c>
      <c r="L12836">
        <v>42.1</v>
      </c>
    </row>
    <row r="12837" spans="11:12" x14ac:dyDescent="0.25">
      <c r="K12837" t="s">
        <v>3317</v>
      </c>
      <c r="L12837">
        <v>42.1</v>
      </c>
    </row>
    <row r="12838" spans="11:12" x14ac:dyDescent="0.25">
      <c r="K12838" t="s">
        <v>3318</v>
      </c>
      <c r="L12838">
        <v>44.1</v>
      </c>
    </row>
    <row r="12839" spans="11:12" x14ac:dyDescent="0.25">
      <c r="K12839" t="s">
        <v>3319</v>
      </c>
      <c r="L12839">
        <v>45</v>
      </c>
    </row>
    <row r="12840" spans="11:12" x14ac:dyDescent="0.25">
      <c r="K12840" t="s">
        <v>3320</v>
      </c>
      <c r="L12840">
        <v>46</v>
      </c>
    </row>
    <row r="12841" spans="11:12" x14ac:dyDescent="0.25">
      <c r="K12841" t="s">
        <v>3321</v>
      </c>
      <c r="L12841">
        <v>48.9</v>
      </c>
    </row>
    <row r="12842" spans="11:12" x14ac:dyDescent="0.25">
      <c r="K12842" t="s">
        <v>3322</v>
      </c>
      <c r="L12842">
        <v>55</v>
      </c>
    </row>
    <row r="12843" spans="11:12" x14ac:dyDescent="0.25">
      <c r="K12843" t="s">
        <v>3323</v>
      </c>
      <c r="L12843">
        <v>55.4</v>
      </c>
    </row>
    <row r="12844" spans="11:12" x14ac:dyDescent="0.25">
      <c r="K12844" t="s">
        <v>3324</v>
      </c>
      <c r="L12844">
        <v>57.9</v>
      </c>
    </row>
    <row r="12845" spans="11:12" x14ac:dyDescent="0.25">
      <c r="K12845" t="s">
        <v>3325</v>
      </c>
      <c r="L12845">
        <v>63</v>
      </c>
    </row>
    <row r="12846" spans="11:12" x14ac:dyDescent="0.25">
      <c r="K12846" t="s">
        <v>3326</v>
      </c>
      <c r="L12846">
        <v>64.400000000000006</v>
      </c>
    </row>
    <row r="12847" spans="11:12" x14ac:dyDescent="0.25">
      <c r="K12847" t="s">
        <v>3327</v>
      </c>
      <c r="L12847">
        <v>66.2</v>
      </c>
    </row>
    <row r="12848" spans="11:12" x14ac:dyDescent="0.25">
      <c r="K12848" t="s">
        <v>3328</v>
      </c>
      <c r="L12848">
        <v>69.099999999999994</v>
      </c>
    </row>
    <row r="12849" spans="11:12" x14ac:dyDescent="0.25">
      <c r="K12849" t="s">
        <v>3329</v>
      </c>
      <c r="L12849">
        <v>66</v>
      </c>
    </row>
    <row r="12850" spans="11:12" x14ac:dyDescent="0.25">
      <c r="K12850" t="s">
        <v>3330</v>
      </c>
      <c r="L12850">
        <v>66.900000000000006</v>
      </c>
    </row>
    <row r="12851" spans="11:12" x14ac:dyDescent="0.25">
      <c r="K12851" t="s">
        <v>3331</v>
      </c>
      <c r="L12851">
        <v>66.2</v>
      </c>
    </row>
    <row r="12852" spans="11:12" x14ac:dyDescent="0.25">
      <c r="K12852" t="s">
        <v>3332</v>
      </c>
      <c r="L12852">
        <v>66</v>
      </c>
    </row>
    <row r="12853" spans="11:12" x14ac:dyDescent="0.25">
      <c r="K12853" t="s">
        <v>3333</v>
      </c>
      <c r="L12853">
        <v>70</v>
      </c>
    </row>
    <row r="12854" spans="11:12" x14ac:dyDescent="0.25">
      <c r="K12854" t="s">
        <v>3334</v>
      </c>
      <c r="L12854">
        <v>69.099999999999994</v>
      </c>
    </row>
    <row r="12855" spans="11:12" x14ac:dyDescent="0.25">
      <c r="K12855" t="s">
        <v>3335</v>
      </c>
      <c r="L12855">
        <v>68</v>
      </c>
    </row>
    <row r="12856" spans="11:12" x14ac:dyDescent="0.25">
      <c r="K12856" t="s">
        <v>3336</v>
      </c>
      <c r="L12856">
        <v>69.099999999999994</v>
      </c>
    </row>
    <row r="12857" spans="11:12" x14ac:dyDescent="0.25">
      <c r="K12857" t="s">
        <v>3337</v>
      </c>
      <c r="L12857">
        <v>69.8</v>
      </c>
    </row>
    <row r="12858" spans="11:12" x14ac:dyDescent="0.25">
      <c r="K12858" t="s">
        <v>3338</v>
      </c>
      <c r="L12858">
        <v>66.900000000000006</v>
      </c>
    </row>
    <row r="12859" spans="11:12" x14ac:dyDescent="0.25">
      <c r="K12859" t="s">
        <v>3339</v>
      </c>
      <c r="L12859">
        <v>64.900000000000006</v>
      </c>
    </row>
    <row r="12860" spans="11:12" x14ac:dyDescent="0.25">
      <c r="K12860" t="s">
        <v>3340</v>
      </c>
      <c r="L12860">
        <v>64.900000000000006</v>
      </c>
    </row>
    <row r="12861" spans="11:12" x14ac:dyDescent="0.25">
      <c r="K12861" t="s">
        <v>3341</v>
      </c>
      <c r="L12861">
        <v>64.900000000000006</v>
      </c>
    </row>
    <row r="12862" spans="11:12" x14ac:dyDescent="0.25">
      <c r="K12862" t="s">
        <v>3342</v>
      </c>
      <c r="L12862">
        <v>64.900000000000006</v>
      </c>
    </row>
    <row r="12863" spans="11:12" x14ac:dyDescent="0.25">
      <c r="K12863" t="s">
        <v>3343</v>
      </c>
      <c r="L12863">
        <v>64</v>
      </c>
    </row>
    <row r="12864" spans="11:12" x14ac:dyDescent="0.25">
      <c r="K12864" t="s">
        <v>3344</v>
      </c>
      <c r="L12864">
        <v>64.900000000000006</v>
      </c>
    </row>
    <row r="12865" spans="11:12" x14ac:dyDescent="0.25">
      <c r="K12865" t="s">
        <v>3345</v>
      </c>
      <c r="L12865">
        <v>64.900000000000006</v>
      </c>
    </row>
    <row r="12866" spans="11:12" x14ac:dyDescent="0.25">
      <c r="K12866" t="s">
        <v>3346</v>
      </c>
      <c r="L12866">
        <v>64.900000000000006</v>
      </c>
    </row>
    <row r="12867" spans="11:12" x14ac:dyDescent="0.25">
      <c r="K12867" t="s">
        <v>3347</v>
      </c>
      <c r="L12867">
        <v>64.900000000000006</v>
      </c>
    </row>
    <row r="12868" spans="11:12" x14ac:dyDescent="0.25">
      <c r="K12868" t="s">
        <v>3348</v>
      </c>
      <c r="L12868">
        <v>64.900000000000006</v>
      </c>
    </row>
    <row r="12869" spans="11:12" x14ac:dyDescent="0.25">
      <c r="K12869" t="s">
        <v>3349</v>
      </c>
      <c r="L12869">
        <v>66</v>
      </c>
    </row>
    <row r="12870" spans="11:12" x14ac:dyDescent="0.25">
      <c r="K12870" t="s">
        <v>3350</v>
      </c>
      <c r="L12870">
        <v>66</v>
      </c>
    </row>
    <row r="12871" spans="11:12" x14ac:dyDescent="0.25">
      <c r="K12871" t="s">
        <v>3351</v>
      </c>
      <c r="L12871">
        <v>66</v>
      </c>
    </row>
    <row r="12872" spans="11:12" x14ac:dyDescent="0.25">
      <c r="K12872" t="s">
        <v>3352</v>
      </c>
      <c r="L12872">
        <v>66</v>
      </c>
    </row>
    <row r="12873" spans="11:12" x14ac:dyDescent="0.25">
      <c r="K12873" t="s">
        <v>3353</v>
      </c>
      <c r="L12873">
        <v>68</v>
      </c>
    </row>
    <row r="12874" spans="11:12" x14ac:dyDescent="0.25">
      <c r="K12874" t="s">
        <v>3354</v>
      </c>
      <c r="L12874">
        <v>70</v>
      </c>
    </row>
    <row r="12875" spans="11:12" x14ac:dyDescent="0.25">
      <c r="K12875" t="s">
        <v>3355</v>
      </c>
      <c r="L12875">
        <v>71.099999999999994</v>
      </c>
    </row>
    <row r="12876" spans="11:12" x14ac:dyDescent="0.25">
      <c r="K12876" t="s">
        <v>3356</v>
      </c>
      <c r="L12876">
        <v>71.099999999999994</v>
      </c>
    </row>
    <row r="12877" spans="11:12" x14ac:dyDescent="0.25">
      <c r="K12877" t="s">
        <v>3357</v>
      </c>
      <c r="L12877">
        <v>69.099999999999994</v>
      </c>
    </row>
    <row r="12878" spans="11:12" x14ac:dyDescent="0.25">
      <c r="K12878" t="s">
        <v>3358</v>
      </c>
      <c r="L12878">
        <v>69.8</v>
      </c>
    </row>
    <row r="12879" spans="11:12" x14ac:dyDescent="0.25">
      <c r="K12879" t="s">
        <v>3359</v>
      </c>
      <c r="L12879">
        <v>69.099999999999994</v>
      </c>
    </row>
    <row r="12880" spans="11:12" x14ac:dyDescent="0.25">
      <c r="K12880" t="s">
        <v>3360</v>
      </c>
      <c r="L12880">
        <v>68</v>
      </c>
    </row>
    <row r="12881" spans="11:12" x14ac:dyDescent="0.25">
      <c r="K12881" t="s">
        <v>3361</v>
      </c>
      <c r="L12881">
        <v>66.900000000000006</v>
      </c>
    </row>
    <row r="12882" spans="11:12" x14ac:dyDescent="0.25">
      <c r="K12882" t="s">
        <v>3362</v>
      </c>
      <c r="L12882">
        <v>64.900000000000006</v>
      </c>
    </row>
    <row r="12883" spans="11:12" x14ac:dyDescent="0.25">
      <c r="K12883" t="s">
        <v>3363</v>
      </c>
      <c r="L12883">
        <v>64.400000000000006</v>
      </c>
    </row>
    <row r="12884" spans="11:12" x14ac:dyDescent="0.25">
      <c r="K12884" t="s">
        <v>3364</v>
      </c>
      <c r="L12884">
        <v>64</v>
      </c>
    </row>
    <row r="12885" spans="11:12" x14ac:dyDescent="0.25">
      <c r="K12885" t="s">
        <v>3365</v>
      </c>
      <c r="L12885">
        <v>62.1</v>
      </c>
    </row>
    <row r="12886" spans="11:12" x14ac:dyDescent="0.25">
      <c r="K12886" t="s">
        <v>3366</v>
      </c>
      <c r="L12886">
        <v>61</v>
      </c>
    </row>
    <row r="12887" spans="11:12" x14ac:dyDescent="0.25">
      <c r="K12887" t="s">
        <v>3367</v>
      </c>
      <c r="L12887">
        <v>61</v>
      </c>
    </row>
    <row r="12888" spans="11:12" x14ac:dyDescent="0.25">
      <c r="K12888" t="s">
        <v>3368</v>
      </c>
      <c r="L12888">
        <v>60.1</v>
      </c>
    </row>
    <row r="12889" spans="11:12" x14ac:dyDescent="0.25">
      <c r="K12889" t="s">
        <v>3369</v>
      </c>
      <c r="L12889">
        <v>61</v>
      </c>
    </row>
    <row r="12890" spans="11:12" x14ac:dyDescent="0.25">
      <c r="K12890" t="s">
        <v>3370</v>
      </c>
      <c r="L12890">
        <v>60.1</v>
      </c>
    </row>
    <row r="12891" spans="11:12" x14ac:dyDescent="0.25">
      <c r="K12891" t="s">
        <v>3371</v>
      </c>
      <c r="L12891">
        <v>61</v>
      </c>
    </row>
    <row r="12892" spans="11:12" x14ac:dyDescent="0.25">
      <c r="K12892" t="s">
        <v>3372</v>
      </c>
      <c r="L12892">
        <v>60.8</v>
      </c>
    </row>
    <row r="12893" spans="11:12" x14ac:dyDescent="0.25">
      <c r="K12893" t="s">
        <v>3373</v>
      </c>
      <c r="L12893">
        <v>61</v>
      </c>
    </row>
    <row r="12894" spans="11:12" x14ac:dyDescent="0.25">
      <c r="K12894" t="s">
        <v>3374</v>
      </c>
      <c r="L12894">
        <v>62.1</v>
      </c>
    </row>
    <row r="12895" spans="11:12" x14ac:dyDescent="0.25">
      <c r="K12895" t="s">
        <v>3375</v>
      </c>
      <c r="L12895">
        <v>61</v>
      </c>
    </row>
    <row r="12896" spans="11:12" x14ac:dyDescent="0.25">
      <c r="K12896" t="s">
        <v>3376</v>
      </c>
      <c r="L12896">
        <v>63</v>
      </c>
    </row>
    <row r="12897" spans="11:12" x14ac:dyDescent="0.25">
      <c r="K12897" t="s">
        <v>3377</v>
      </c>
      <c r="L12897">
        <v>64</v>
      </c>
    </row>
    <row r="12898" spans="11:12" x14ac:dyDescent="0.25">
      <c r="K12898" t="s">
        <v>3378</v>
      </c>
      <c r="L12898">
        <v>64</v>
      </c>
    </row>
    <row r="12899" spans="11:12" x14ac:dyDescent="0.25">
      <c r="K12899" t="s">
        <v>3379</v>
      </c>
      <c r="L12899">
        <v>64.900000000000006</v>
      </c>
    </row>
    <row r="12900" spans="11:12" x14ac:dyDescent="0.25">
      <c r="K12900" t="s">
        <v>3380</v>
      </c>
      <c r="L12900">
        <v>64.900000000000006</v>
      </c>
    </row>
    <row r="12901" spans="11:12" x14ac:dyDescent="0.25">
      <c r="K12901" t="s">
        <v>3381</v>
      </c>
      <c r="L12901">
        <v>66</v>
      </c>
    </row>
    <row r="12902" spans="11:12" x14ac:dyDescent="0.25">
      <c r="K12902" t="s">
        <v>3382</v>
      </c>
      <c r="L12902">
        <v>66.900000000000006</v>
      </c>
    </row>
    <row r="12903" spans="11:12" x14ac:dyDescent="0.25">
      <c r="K12903" t="s">
        <v>3383</v>
      </c>
      <c r="L12903">
        <v>68</v>
      </c>
    </row>
    <row r="12904" spans="11:12" x14ac:dyDescent="0.25">
      <c r="K12904" t="s">
        <v>3384</v>
      </c>
      <c r="L12904">
        <v>69.099999999999994</v>
      </c>
    </row>
    <row r="12905" spans="11:12" x14ac:dyDescent="0.25">
      <c r="K12905" t="s">
        <v>3385</v>
      </c>
      <c r="L12905">
        <v>70</v>
      </c>
    </row>
    <row r="12906" spans="11:12" x14ac:dyDescent="0.25">
      <c r="K12906" t="s">
        <v>3386</v>
      </c>
      <c r="L12906">
        <v>69.099999999999994</v>
      </c>
    </row>
    <row r="12907" spans="11:12" x14ac:dyDescent="0.25">
      <c r="K12907" t="s">
        <v>3387</v>
      </c>
      <c r="L12907">
        <v>68</v>
      </c>
    </row>
    <row r="12908" spans="11:12" x14ac:dyDescent="0.25">
      <c r="K12908" t="s">
        <v>3388</v>
      </c>
      <c r="L12908">
        <v>64.900000000000006</v>
      </c>
    </row>
    <row r="12909" spans="11:12" x14ac:dyDescent="0.25">
      <c r="K12909" t="s">
        <v>3389</v>
      </c>
      <c r="L12909">
        <v>60.1</v>
      </c>
    </row>
    <row r="12910" spans="11:12" x14ac:dyDescent="0.25">
      <c r="K12910" t="s">
        <v>3390</v>
      </c>
      <c r="L12910">
        <v>54</v>
      </c>
    </row>
    <row r="12911" spans="11:12" x14ac:dyDescent="0.25">
      <c r="K12911" t="s">
        <v>3391</v>
      </c>
      <c r="L12911">
        <v>50</v>
      </c>
    </row>
    <row r="12912" spans="11:12" x14ac:dyDescent="0.25">
      <c r="K12912" t="s">
        <v>3392</v>
      </c>
      <c r="L12912">
        <v>48</v>
      </c>
    </row>
    <row r="12913" spans="11:12" x14ac:dyDescent="0.25">
      <c r="K12913" t="s">
        <v>3393</v>
      </c>
      <c r="L12913">
        <v>50</v>
      </c>
    </row>
    <row r="12914" spans="11:12" x14ac:dyDescent="0.25">
      <c r="K12914" t="s">
        <v>3394</v>
      </c>
      <c r="L12914">
        <v>54</v>
      </c>
    </row>
    <row r="12915" spans="11:12" x14ac:dyDescent="0.25">
      <c r="K12915" t="s">
        <v>3395</v>
      </c>
      <c r="L12915">
        <v>51.1</v>
      </c>
    </row>
    <row r="12916" spans="11:12" x14ac:dyDescent="0.25">
      <c r="K12916" t="s">
        <v>3396</v>
      </c>
      <c r="L12916">
        <v>51.1</v>
      </c>
    </row>
    <row r="12917" spans="11:12" x14ac:dyDescent="0.25">
      <c r="K12917" t="s">
        <v>3397</v>
      </c>
      <c r="L12917">
        <v>48</v>
      </c>
    </row>
    <row r="12918" spans="11:12" x14ac:dyDescent="0.25">
      <c r="K12918" t="s">
        <v>3398</v>
      </c>
      <c r="L12918">
        <v>46.9</v>
      </c>
    </row>
    <row r="12919" spans="11:12" x14ac:dyDescent="0.25">
      <c r="K12919" t="s">
        <v>3399</v>
      </c>
      <c r="L12919">
        <v>45</v>
      </c>
    </row>
    <row r="12920" spans="11:12" x14ac:dyDescent="0.25">
      <c r="K12920" t="s">
        <v>3400</v>
      </c>
      <c r="L12920">
        <v>46</v>
      </c>
    </row>
    <row r="12921" spans="11:12" x14ac:dyDescent="0.25">
      <c r="K12921" t="s">
        <v>3401</v>
      </c>
      <c r="L12921">
        <v>46</v>
      </c>
    </row>
    <row r="12922" spans="11:12" x14ac:dyDescent="0.25">
      <c r="K12922" t="s">
        <v>3402</v>
      </c>
      <c r="L12922">
        <v>46</v>
      </c>
    </row>
    <row r="12923" spans="11:12" x14ac:dyDescent="0.25">
      <c r="K12923" t="s">
        <v>3403</v>
      </c>
      <c r="L12923">
        <v>50</v>
      </c>
    </row>
    <row r="12924" spans="11:12" x14ac:dyDescent="0.25">
      <c r="K12924" t="s">
        <v>3404</v>
      </c>
      <c r="L12924">
        <v>51.1</v>
      </c>
    </row>
    <row r="12925" spans="11:12" x14ac:dyDescent="0.25">
      <c r="K12925" t="s">
        <v>3405</v>
      </c>
      <c r="L12925">
        <v>54</v>
      </c>
    </row>
    <row r="12926" spans="11:12" x14ac:dyDescent="0.25">
      <c r="K12926" t="s">
        <v>3406</v>
      </c>
      <c r="L12926">
        <v>60.1</v>
      </c>
    </row>
    <row r="12927" spans="11:12" x14ac:dyDescent="0.25">
      <c r="K12927" t="s">
        <v>3407</v>
      </c>
      <c r="L12927">
        <v>64</v>
      </c>
    </row>
    <row r="12928" spans="11:12" x14ac:dyDescent="0.25">
      <c r="K12928" t="s">
        <v>3408</v>
      </c>
      <c r="L12928">
        <v>63</v>
      </c>
    </row>
    <row r="12929" spans="11:12" x14ac:dyDescent="0.25">
      <c r="K12929" t="s">
        <v>3409</v>
      </c>
      <c r="L12929">
        <v>63</v>
      </c>
    </row>
    <row r="12930" spans="11:12" x14ac:dyDescent="0.25">
      <c r="K12930" t="s">
        <v>3410</v>
      </c>
      <c r="L12930">
        <v>59</v>
      </c>
    </row>
    <row r="12931" spans="11:12" x14ac:dyDescent="0.25">
      <c r="K12931" t="s">
        <v>3411</v>
      </c>
      <c r="L12931">
        <v>55.9</v>
      </c>
    </row>
    <row r="12932" spans="11:12" x14ac:dyDescent="0.25">
      <c r="K12932" t="s">
        <v>3412</v>
      </c>
      <c r="L12932">
        <v>54</v>
      </c>
    </row>
    <row r="12933" spans="11:12" x14ac:dyDescent="0.25">
      <c r="K12933" t="s">
        <v>3413</v>
      </c>
      <c r="L12933">
        <v>46.9</v>
      </c>
    </row>
    <row r="12934" spans="11:12" x14ac:dyDescent="0.25">
      <c r="K12934" t="s">
        <v>3414</v>
      </c>
      <c r="L12934">
        <v>41</v>
      </c>
    </row>
    <row r="12935" spans="11:12" x14ac:dyDescent="0.25">
      <c r="K12935" t="s">
        <v>3415</v>
      </c>
      <c r="L12935">
        <v>34</v>
      </c>
    </row>
    <row r="12936" spans="11:12" x14ac:dyDescent="0.25">
      <c r="K12936" t="s">
        <v>3416</v>
      </c>
      <c r="L12936">
        <v>32</v>
      </c>
    </row>
    <row r="12937" spans="11:12" x14ac:dyDescent="0.25">
      <c r="K12937" t="s">
        <v>3417</v>
      </c>
      <c r="L12937">
        <v>32</v>
      </c>
    </row>
    <row r="12938" spans="11:12" x14ac:dyDescent="0.25">
      <c r="K12938" t="s">
        <v>3418</v>
      </c>
      <c r="L12938">
        <v>33.1</v>
      </c>
    </row>
    <row r="12939" spans="11:12" x14ac:dyDescent="0.25">
      <c r="K12939" t="s">
        <v>3419</v>
      </c>
      <c r="L12939">
        <v>36</v>
      </c>
    </row>
    <row r="12940" spans="11:12" x14ac:dyDescent="0.25">
      <c r="K12940" t="s">
        <v>3420</v>
      </c>
      <c r="L12940">
        <v>37</v>
      </c>
    </row>
    <row r="12941" spans="11:12" x14ac:dyDescent="0.25">
      <c r="K12941" t="s">
        <v>3421</v>
      </c>
      <c r="L12941">
        <v>37.9</v>
      </c>
    </row>
    <row r="12942" spans="11:12" x14ac:dyDescent="0.25">
      <c r="K12942" t="s">
        <v>3422</v>
      </c>
      <c r="L12942">
        <v>39.9</v>
      </c>
    </row>
    <row r="12943" spans="11:12" x14ac:dyDescent="0.25">
      <c r="K12943" t="s">
        <v>3423</v>
      </c>
      <c r="L12943">
        <v>41</v>
      </c>
    </row>
    <row r="12944" spans="11:12" x14ac:dyDescent="0.25">
      <c r="K12944" t="s">
        <v>3424</v>
      </c>
      <c r="L12944">
        <v>42.1</v>
      </c>
    </row>
    <row r="12945" spans="11:12" x14ac:dyDescent="0.25">
      <c r="K12945" t="s">
        <v>3425</v>
      </c>
      <c r="L12945">
        <v>44.1</v>
      </c>
    </row>
    <row r="12946" spans="11:12" x14ac:dyDescent="0.25">
      <c r="K12946" t="s">
        <v>3426</v>
      </c>
      <c r="L12946">
        <v>44.1</v>
      </c>
    </row>
    <row r="12947" spans="11:12" x14ac:dyDescent="0.25">
      <c r="K12947" t="s">
        <v>3427</v>
      </c>
      <c r="L12947">
        <v>48</v>
      </c>
    </row>
    <row r="12948" spans="11:12" x14ac:dyDescent="0.25">
      <c r="K12948" t="s">
        <v>3428</v>
      </c>
      <c r="L12948">
        <v>46.9</v>
      </c>
    </row>
    <row r="12949" spans="11:12" x14ac:dyDescent="0.25">
      <c r="K12949" t="s">
        <v>3429</v>
      </c>
      <c r="L12949">
        <v>48.9</v>
      </c>
    </row>
    <row r="12950" spans="11:12" x14ac:dyDescent="0.25">
      <c r="K12950" t="s">
        <v>3430</v>
      </c>
      <c r="L12950">
        <v>53.1</v>
      </c>
    </row>
    <row r="12951" spans="11:12" x14ac:dyDescent="0.25">
      <c r="K12951" t="s">
        <v>3431</v>
      </c>
      <c r="L12951">
        <v>55.9</v>
      </c>
    </row>
    <row r="12952" spans="11:12" x14ac:dyDescent="0.25">
      <c r="K12952" t="s">
        <v>3432</v>
      </c>
      <c r="L12952">
        <v>55.9</v>
      </c>
    </row>
    <row r="12953" spans="11:12" x14ac:dyDescent="0.25">
      <c r="K12953" t="s">
        <v>3433</v>
      </c>
      <c r="L12953">
        <v>55.9</v>
      </c>
    </row>
    <row r="12954" spans="11:12" x14ac:dyDescent="0.25">
      <c r="K12954" t="s">
        <v>3434</v>
      </c>
      <c r="L12954">
        <v>55</v>
      </c>
    </row>
    <row r="12955" spans="11:12" x14ac:dyDescent="0.25">
      <c r="K12955" t="s">
        <v>3435</v>
      </c>
      <c r="L12955">
        <v>53.1</v>
      </c>
    </row>
    <row r="12956" spans="11:12" x14ac:dyDescent="0.25">
      <c r="K12956" t="s">
        <v>3436</v>
      </c>
      <c r="L12956">
        <v>51.1</v>
      </c>
    </row>
    <row r="12957" spans="11:12" x14ac:dyDescent="0.25">
      <c r="K12957" t="s">
        <v>3437</v>
      </c>
      <c r="L12957">
        <v>48</v>
      </c>
    </row>
    <row r="12958" spans="11:12" x14ac:dyDescent="0.25">
      <c r="K12958" t="s">
        <v>3438</v>
      </c>
      <c r="L12958">
        <v>42.1</v>
      </c>
    </row>
    <row r="12959" spans="11:12" x14ac:dyDescent="0.25">
      <c r="K12959" t="s">
        <v>3439</v>
      </c>
      <c r="L12959">
        <v>39</v>
      </c>
    </row>
    <row r="12960" spans="11:12" x14ac:dyDescent="0.25">
      <c r="K12960" t="s">
        <v>3440</v>
      </c>
      <c r="L12960">
        <v>37</v>
      </c>
    </row>
    <row r="12961" spans="11:12" x14ac:dyDescent="0.25">
      <c r="K12961" t="s">
        <v>3441</v>
      </c>
      <c r="L12961">
        <v>37.9</v>
      </c>
    </row>
    <row r="12962" spans="11:12" x14ac:dyDescent="0.25">
      <c r="K12962" t="s">
        <v>3442</v>
      </c>
      <c r="L12962">
        <v>39</v>
      </c>
    </row>
    <row r="12963" spans="11:12" x14ac:dyDescent="0.25">
      <c r="K12963" t="s">
        <v>3443</v>
      </c>
      <c r="L12963">
        <v>41</v>
      </c>
    </row>
    <row r="12964" spans="11:12" x14ac:dyDescent="0.25">
      <c r="K12964" t="s">
        <v>3444</v>
      </c>
      <c r="L12964">
        <v>42.1</v>
      </c>
    </row>
    <row r="12965" spans="11:12" x14ac:dyDescent="0.25">
      <c r="K12965" t="s">
        <v>3445</v>
      </c>
      <c r="L12965">
        <v>36</v>
      </c>
    </row>
    <row r="12966" spans="11:12" x14ac:dyDescent="0.25">
      <c r="K12966" t="s">
        <v>3446</v>
      </c>
      <c r="L12966">
        <v>37</v>
      </c>
    </row>
    <row r="12967" spans="11:12" x14ac:dyDescent="0.25">
      <c r="K12967" t="s">
        <v>3447</v>
      </c>
      <c r="L12967">
        <v>37</v>
      </c>
    </row>
    <row r="12968" spans="11:12" x14ac:dyDescent="0.25">
      <c r="K12968" t="s">
        <v>3448</v>
      </c>
      <c r="L12968">
        <v>39.9</v>
      </c>
    </row>
    <row r="12969" spans="11:12" x14ac:dyDescent="0.25">
      <c r="K12969" t="s">
        <v>3449</v>
      </c>
      <c r="L12969">
        <v>41</v>
      </c>
    </row>
    <row r="12970" spans="11:12" x14ac:dyDescent="0.25">
      <c r="K12970" t="s">
        <v>3450</v>
      </c>
      <c r="L12970">
        <v>42.1</v>
      </c>
    </row>
    <row r="12971" spans="11:12" x14ac:dyDescent="0.25">
      <c r="K12971" t="s">
        <v>3451</v>
      </c>
      <c r="L12971">
        <v>45</v>
      </c>
    </row>
    <row r="12972" spans="11:12" x14ac:dyDescent="0.25">
      <c r="K12972" t="s">
        <v>3452</v>
      </c>
      <c r="L12972">
        <v>48</v>
      </c>
    </row>
    <row r="12973" spans="11:12" x14ac:dyDescent="0.25">
      <c r="K12973" t="s">
        <v>3453</v>
      </c>
      <c r="L12973">
        <v>51.1</v>
      </c>
    </row>
    <row r="12974" spans="11:12" x14ac:dyDescent="0.25">
      <c r="K12974" t="s">
        <v>3454</v>
      </c>
      <c r="L12974">
        <v>57.9</v>
      </c>
    </row>
    <row r="12975" spans="11:12" x14ac:dyDescent="0.25">
      <c r="K12975" t="s">
        <v>3455</v>
      </c>
      <c r="L12975">
        <v>63</v>
      </c>
    </row>
    <row r="12976" spans="11:12" x14ac:dyDescent="0.25">
      <c r="K12976" t="s">
        <v>3456</v>
      </c>
      <c r="L12976">
        <v>63</v>
      </c>
    </row>
    <row r="12977" spans="11:12" x14ac:dyDescent="0.25">
      <c r="K12977" t="s">
        <v>3457</v>
      </c>
      <c r="L12977">
        <v>62.1</v>
      </c>
    </row>
    <row r="12978" spans="11:12" x14ac:dyDescent="0.25">
      <c r="K12978" t="s">
        <v>3458</v>
      </c>
      <c r="L12978">
        <v>61</v>
      </c>
    </row>
    <row r="12979" spans="11:12" x14ac:dyDescent="0.25">
      <c r="K12979" t="s">
        <v>3459</v>
      </c>
      <c r="L12979">
        <v>59</v>
      </c>
    </row>
    <row r="12980" spans="11:12" x14ac:dyDescent="0.25">
      <c r="K12980" t="s">
        <v>3460</v>
      </c>
      <c r="L12980">
        <v>54</v>
      </c>
    </row>
    <row r="12981" spans="11:12" x14ac:dyDescent="0.25">
      <c r="K12981" t="s">
        <v>3461</v>
      </c>
      <c r="L12981">
        <v>46</v>
      </c>
    </row>
    <row r="12982" spans="11:12" x14ac:dyDescent="0.25">
      <c r="K12982" t="s">
        <v>3462</v>
      </c>
      <c r="L12982">
        <v>37</v>
      </c>
    </row>
    <row r="12983" spans="11:12" x14ac:dyDescent="0.25">
      <c r="K12983" t="s">
        <v>3463</v>
      </c>
      <c r="L12983">
        <v>30.9</v>
      </c>
    </row>
    <row r="12984" spans="11:12" x14ac:dyDescent="0.25">
      <c r="K12984" t="s">
        <v>3464</v>
      </c>
      <c r="L12984">
        <v>30</v>
      </c>
    </row>
    <row r="12985" spans="11:12" x14ac:dyDescent="0.25">
      <c r="K12985" t="s">
        <v>3465</v>
      </c>
      <c r="L12985">
        <v>28.9</v>
      </c>
    </row>
    <row r="12986" spans="11:12" x14ac:dyDescent="0.25">
      <c r="K12986" t="s">
        <v>3466</v>
      </c>
      <c r="L12986">
        <v>28.9</v>
      </c>
    </row>
    <row r="12987" spans="11:12" x14ac:dyDescent="0.25">
      <c r="K12987" t="s">
        <v>3467</v>
      </c>
      <c r="L12987">
        <v>30</v>
      </c>
    </row>
    <row r="12988" spans="11:12" x14ac:dyDescent="0.25">
      <c r="K12988" t="s">
        <v>3468</v>
      </c>
      <c r="L12988">
        <v>32</v>
      </c>
    </row>
    <row r="12989" spans="11:12" x14ac:dyDescent="0.25">
      <c r="K12989" t="s">
        <v>3469</v>
      </c>
      <c r="L12989">
        <v>32</v>
      </c>
    </row>
    <row r="12990" spans="11:12" x14ac:dyDescent="0.25">
      <c r="K12990" t="s">
        <v>3470</v>
      </c>
      <c r="L12990">
        <v>32</v>
      </c>
    </row>
    <row r="12991" spans="11:12" x14ac:dyDescent="0.25">
      <c r="K12991" t="s">
        <v>3471</v>
      </c>
      <c r="L12991">
        <v>34</v>
      </c>
    </row>
    <row r="12992" spans="11:12" x14ac:dyDescent="0.25">
      <c r="K12992" t="s">
        <v>3472</v>
      </c>
      <c r="L12992">
        <v>34</v>
      </c>
    </row>
    <row r="12993" spans="11:12" x14ac:dyDescent="0.25">
      <c r="K12993" t="s">
        <v>3473</v>
      </c>
      <c r="L12993">
        <v>37</v>
      </c>
    </row>
    <row r="12994" spans="11:12" x14ac:dyDescent="0.25">
      <c r="K12994" t="s">
        <v>3474</v>
      </c>
      <c r="L12994">
        <v>37</v>
      </c>
    </row>
    <row r="12995" spans="11:12" x14ac:dyDescent="0.25">
      <c r="K12995" t="s">
        <v>3475</v>
      </c>
      <c r="L12995">
        <v>39</v>
      </c>
    </row>
    <row r="12996" spans="11:12" x14ac:dyDescent="0.25">
      <c r="K12996" t="s">
        <v>3476</v>
      </c>
      <c r="L12996">
        <v>42.1</v>
      </c>
    </row>
    <row r="12997" spans="11:12" x14ac:dyDescent="0.25">
      <c r="K12997" t="s">
        <v>3477</v>
      </c>
      <c r="L12997">
        <v>44.1</v>
      </c>
    </row>
    <row r="12998" spans="11:12" x14ac:dyDescent="0.25">
      <c r="K12998" t="s">
        <v>3478</v>
      </c>
      <c r="L12998">
        <v>50</v>
      </c>
    </row>
    <row r="12999" spans="11:12" x14ac:dyDescent="0.25">
      <c r="K12999" t="s">
        <v>3479</v>
      </c>
      <c r="L12999">
        <v>55</v>
      </c>
    </row>
    <row r="13000" spans="11:12" x14ac:dyDescent="0.25">
      <c r="K13000" t="s">
        <v>3480</v>
      </c>
      <c r="L13000">
        <v>55</v>
      </c>
    </row>
    <row r="13001" spans="11:12" x14ac:dyDescent="0.25">
      <c r="K13001" t="s">
        <v>3481</v>
      </c>
      <c r="L13001">
        <v>54</v>
      </c>
    </row>
    <row r="13002" spans="11:12" x14ac:dyDescent="0.25">
      <c r="K13002" t="s">
        <v>3482</v>
      </c>
      <c r="L13002">
        <v>52</v>
      </c>
    </row>
    <row r="13003" spans="11:12" x14ac:dyDescent="0.25">
      <c r="K13003" t="s">
        <v>3483</v>
      </c>
      <c r="L13003">
        <v>50</v>
      </c>
    </row>
    <row r="13004" spans="11:12" x14ac:dyDescent="0.25">
      <c r="K13004" t="s">
        <v>3484</v>
      </c>
      <c r="L13004">
        <v>46.9</v>
      </c>
    </row>
    <row r="13005" spans="11:12" x14ac:dyDescent="0.25">
      <c r="K13005" t="s">
        <v>3485</v>
      </c>
      <c r="L13005">
        <v>43</v>
      </c>
    </row>
    <row r="13006" spans="11:12" x14ac:dyDescent="0.25">
      <c r="K13006" t="s">
        <v>3486</v>
      </c>
      <c r="L13006">
        <v>37.9</v>
      </c>
    </row>
    <row r="13007" spans="11:12" x14ac:dyDescent="0.25">
      <c r="K13007" t="s">
        <v>3487</v>
      </c>
      <c r="L13007">
        <v>34</v>
      </c>
    </row>
    <row r="13008" spans="11:12" x14ac:dyDescent="0.25">
      <c r="K13008" t="s">
        <v>3488</v>
      </c>
      <c r="L13008">
        <v>30</v>
      </c>
    </row>
    <row r="13009" spans="11:12" x14ac:dyDescent="0.25">
      <c r="K13009" t="s">
        <v>3489</v>
      </c>
      <c r="L13009">
        <v>30</v>
      </c>
    </row>
    <row r="13010" spans="11:12" x14ac:dyDescent="0.25">
      <c r="K13010" t="s">
        <v>3490</v>
      </c>
      <c r="L13010">
        <v>32</v>
      </c>
    </row>
    <row r="13011" spans="11:12" x14ac:dyDescent="0.25">
      <c r="K13011" t="s">
        <v>3491</v>
      </c>
      <c r="L13011">
        <v>35.1</v>
      </c>
    </row>
    <row r="13012" spans="11:12" x14ac:dyDescent="0.25">
      <c r="K13012" t="s">
        <v>3492</v>
      </c>
      <c r="L13012">
        <v>37</v>
      </c>
    </row>
    <row r="13013" spans="11:12" x14ac:dyDescent="0.25">
      <c r="K13013" t="s">
        <v>3493</v>
      </c>
      <c r="L13013">
        <v>37.9</v>
      </c>
    </row>
    <row r="13014" spans="11:12" x14ac:dyDescent="0.25">
      <c r="K13014" t="s">
        <v>3494</v>
      </c>
      <c r="L13014">
        <v>39</v>
      </c>
    </row>
    <row r="13015" spans="11:12" x14ac:dyDescent="0.25">
      <c r="K13015" t="s">
        <v>3495</v>
      </c>
      <c r="L13015">
        <v>41</v>
      </c>
    </row>
    <row r="13016" spans="11:12" x14ac:dyDescent="0.25">
      <c r="K13016" t="s">
        <v>3496</v>
      </c>
      <c r="L13016">
        <v>41</v>
      </c>
    </row>
    <row r="13017" spans="11:12" x14ac:dyDescent="0.25">
      <c r="K13017" t="s">
        <v>3497</v>
      </c>
      <c r="L13017">
        <v>42.1</v>
      </c>
    </row>
    <row r="13018" spans="11:12" x14ac:dyDescent="0.25">
      <c r="K13018" t="s">
        <v>3498</v>
      </c>
      <c r="L13018">
        <v>44.1</v>
      </c>
    </row>
    <row r="13019" spans="11:12" x14ac:dyDescent="0.25">
      <c r="K13019" t="s">
        <v>3499</v>
      </c>
      <c r="L13019">
        <v>43</v>
      </c>
    </row>
    <row r="13020" spans="11:12" x14ac:dyDescent="0.25">
      <c r="K13020" t="s">
        <v>3500</v>
      </c>
      <c r="L13020">
        <v>44.6</v>
      </c>
    </row>
    <row r="13021" spans="11:12" x14ac:dyDescent="0.25">
      <c r="K13021" t="s">
        <v>3501</v>
      </c>
      <c r="L13021">
        <v>46</v>
      </c>
    </row>
    <row r="13022" spans="11:12" x14ac:dyDescent="0.25">
      <c r="K13022" t="s">
        <v>3502</v>
      </c>
      <c r="L13022">
        <v>50</v>
      </c>
    </row>
    <row r="13023" spans="11:12" x14ac:dyDescent="0.25">
      <c r="K13023" t="s">
        <v>3503</v>
      </c>
      <c r="L13023">
        <v>52</v>
      </c>
    </row>
    <row r="13024" spans="11:12" x14ac:dyDescent="0.25">
      <c r="K13024" t="s">
        <v>3504</v>
      </c>
      <c r="L13024">
        <v>52</v>
      </c>
    </row>
    <row r="13025" spans="11:12" x14ac:dyDescent="0.25">
      <c r="K13025" t="s">
        <v>3505</v>
      </c>
      <c r="L13025">
        <v>50</v>
      </c>
    </row>
    <row r="13026" spans="11:12" x14ac:dyDescent="0.25">
      <c r="K13026" t="s">
        <v>3506</v>
      </c>
      <c r="L13026">
        <v>50</v>
      </c>
    </row>
    <row r="13027" spans="11:12" x14ac:dyDescent="0.25">
      <c r="K13027" t="s">
        <v>3507</v>
      </c>
      <c r="L13027">
        <v>50</v>
      </c>
    </row>
    <row r="13028" spans="11:12" x14ac:dyDescent="0.25">
      <c r="K13028" t="s">
        <v>3508</v>
      </c>
      <c r="L13028">
        <v>48.9</v>
      </c>
    </row>
    <row r="13029" spans="11:12" x14ac:dyDescent="0.25">
      <c r="K13029" t="s">
        <v>3509</v>
      </c>
      <c r="L13029">
        <v>46</v>
      </c>
    </row>
    <row r="13030" spans="11:12" x14ac:dyDescent="0.25">
      <c r="K13030" t="s">
        <v>3510</v>
      </c>
      <c r="L13030">
        <v>42.1</v>
      </c>
    </row>
    <row r="13031" spans="11:12" x14ac:dyDescent="0.25">
      <c r="K13031" t="s">
        <v>3511</v>
      </c>
      <c r="L13031">
        <v>37</v>
      </c>
    </row>
    <row r="13032" spans="11:12" x14ac:dyDescent="0.25">
      <c r="K13032" t="s">
        <v>3512</v>
      </c>
      <c r="L13032">
        <v>34</v>
      </c>
    </row>
    <row r="13033" spans="11:12" x14ac:dyDescent="0.25">
      <c r="K13033" t="s">
        <v>3513</v>
      </c>
      <c r="L13033">
        <v>35.1</v>
      </c>
    </row>
    <row r="13034" spans="11:12" x14ac:dyDescent="0.25">
      <c r="K13034" t="s">
        <v>3514</v>
      </c>
      <c r="L13034">
        <v>35.1</v>
      </c>
    </row>
    <row r="13035" spans="11:12" x14ac:dyDescent="0.25">
      <c r="K13035" t="s">
        <v>3515</v>
      </c>
      <c r="L13035">
        <v>36</v>
      </c>
    </row>
    <row r="13036" spans="11:12" x14ac:dyDescent="0.25">
      <c r="K13036" t="s">
        <v>3516</v>
      </c>
      <c r="L13036">
        <v>36</v>
      </c>
    </row>
    <row r="13037" spans="11:12" x14ac:dyDescent="0.25">
      <c r="K13037" t="s">
        <v>3517</v>
      </c>
      <c r="L13037">
        <v>37</v>
      </c>
    </row>
    <row r="13038" spans="11:12" x14ac:dyDescent="0.25">
      <c r="K13038" t="s">
        <v>3518</v>
      </c>
      <c r="L13038">
        <v>39</v>
      </c>
    </row>
    <row r="13039" spans="11:12" x14ac:dyDescent="0.25">
      <c r="K13039" t="s">
        <v>3519</v>
      </c>
      <c r="L13039">
        <v>39.9</v>
      </c>
    </row>
    <row r="13040" spans="11:12" x14ac:dyDescent="0.25">
      <c r="K13040" t="s">
        <v>3520</v>
      </c>
      <c r="L13040">
        <v>42.1</v>
      </c>
    </row>
    <row r="13041" spans="11:12" x14ac:dyDescent="0.25">
      <c r="K13041" t="s">
        <v>3521</v>
      </c>
      <c r="L13041">
        <v>42.1</v>
      </c>
    </row>
    <row r="13042" spans="11:12" x14ac:dyDescent="0.25">
      <c r="K13042" t="s">
        <v>3522</v>
      </c>
      <c r="L13042">
        <v>43</v>
      </c>
    </row>
    <row r="13043" spans="11:12" x14ac:dyDescent="0.25">
      <c r="K13043" t="s">
        <v>3523</v>
      </c>
      <c r="L13043">
        <v>44.1</v>
      </c>
    </row>
    <row r="13044" spans="11:12" x14ac:dyDescent="0.25">
      <c r="K13044" t="s">
        <v>3524</v>
      </c>
      <c r="L13044">
        <v>45</v>
      </c>
    </row>
    <row r="13045" spans="11:12" x14ac:dyDescent="0.25">
      <c r="K13045" t="s">
        <v>3525</v>
      </c>
      <c r="L13045">
        <v>48.9</v>
      </c>
    </row>
    <row r="13046" spans="11:12" x14ac:dyDescent="0.25">
      <c r="K13046" t="s">
        <v>3526</v>
      </c>
      <c r="L13046">
        <v>50</v>
      </c>
    </row>
    <row r="13047" spans="11:12" x14ac:dyDescent="0.25">
      <c r="K13047" t="s">
        <v>3527</v>
      </c>
      <c r="L13047">
        <v>51.1</v>
      </c>
    </row>
    <row r="13048" spans="11:12" x14ac:dyDescent="0.25">
      <c r="K13048" t="s">
        <v>3528</v>
      </c>
      <c r="L13048">
        <v>51.1</v>
      </c>
    </row>
    <row r="13049" spans="11:12" x14ac:dyDescent="0.25">
      <c r="K13049" t="s">
        <v>3529</v>
      </c>
      <c r="L13049">
        <v>53.1</v>
      </c>
    </row>
    <row r="13050" spans="11:12" x14ac:dyDescent="0.25">
      <c r="K13050" t="s">
        <v>3530</v>
      </c>
      <c r="L13050">
        <v>54</v>
      </c>
    </row>
    <row r="13051" spans="11:12" x14ac:dyDescent="0.25">
      <c r="K13051" t="s">
        <v>3531</v>
      </c>
      <c r="L13051">
        <v>53.1</v>
      </c>
    </row>
    <row r="13052" spans="11:12" x14ac:dyDescent="0.25">
      <c r="K13052" t="s">
        <v>3532</v>
      </c>
      <c r="L13052">
        <v>51.1</v>
      </c>
    </row>
    <row r="13053" spans="11:12" x14ac:dyDescent="0.25">
      <c r="K13053" t="s">
        <v>3533</v>
      </c>
      <c r="L13053">
        <v>50</v>
      </c>
    </row>
    <row r="13054" spans="11:12" x14ac:dyDescent="0.25">
      <c r="K13054" t="s">
        <v>3534</v>
      </c>
      <c r="L13054">
        <v>48.9</v>
      </c>
    </row>
    <row r="13055" spans="11:12" x14ac:dyDescent="0.25">
      <c r="K13055" t="s">
        <v>3535</v>
      </c>
      <c r="L13055">
        <v>48.9</v>
      </c>
    </row>
    <row r="13056" spans="11:12" x14ac:dyDescent="0.25">
      <c r="K13056" t="s">
        <v>3536</v>
      </c>
      <c r="L13056">
        <v>48.9</v>
      </c>
    </row>
    <row r="13057" spans="11:12" x14ac:dyDescent="0.25">
      <c r="K13057" t="s">
        <v>3537</v>
      </c>
      <c r="L13057">
        <v>50</v>
      </c>
    </row>
    <row r="13058" spans="11:12" x14ac:dyDescent="0.25">
      <c r="K13058" t="s">
        <v>3538</v>
      </c>
      <c r="L13058">
        <v>50</v>
      </c>
    </row>
    <row r="13059" spans="11:12" x14ac:dyDescent="0.25">
      <c r="K13059" t="s">
        <v>3539</v>
      </c>
      <c r="L13059">
        <v>50</v>
      </c>
    </row>
    <row r="13060" spans="11:12" x14ac:dyDescent="0.25">
      <c r="K13060" t="s">
        <v>3540</v>
      </c>
      <c r="L13060">
        <v>51.8</v>
      </c>
    </row>
    <row r="13061" spans="11:12" x14ac:dyDescent="0.25">
      <c r="K13061" t="s">
        <v>3541</v>
      </c>
      <c r="L13061">
        <v>51.1</v>
      </c>
    </row>
    <row r="13062" spans="11:12" x14ac:dyDescent="0.25">
      <c r="K13062" t="s">
        <v>3542</v>
      </c>
      <c r="L13062">
        <v>51.8</v>
      </c>
    </row>
    <row r="13063" spans="11:12" x14ac:dyDescent="0.25">
      <c r="K13063" t="s">
        <v>3543</v>
      </c>
      <c r="L13063">
        <v>54</v>
      </c>
    </row>
    <row r="13064" spans="11:12" x14ac:dyDescent="0.25">
      <c r="K13064" t="s">
        <v>3544</v>
      </c>
      <c r="L13064">
        <v>55.4</v>
      </c>
    </row>
    <row r="13065" spans="11:12" x14ac:dyDescent="0.25">
      <c r="K13065" t="s">
        <v>3545</v>
      </c>
      <c r="L13065">
        <v>55.4</v>
      </c>
    </row>
    <row r="13066" spans="11:12" x14ac:dyDescent="0.25">
      <c r="K13066" t="s">
        <v>3546</v>
      </c>
      <c r="L13066">
        <v>57.2</v>
      </c>
    </row>
    <row r="13067" spans="11:12" x14ac:dyDescent="0.25">
      <c r="K13067" t="s">
        <v>3547</v>
      </c>
      <c r="L13067">
        <v>64.900000000000006</v>
      </c>
    </row>
    <row r="13068" spans="11:12" x14ac:dyDescent="0.25">
      <c r="K13068" t="s">
        <v>3548</v>
      </c>
      <c r="L13068">
        <v>66</v>
      </c>
    </row>
    <row r="13069" spans="11:12" x14ac:dyDescent="0.25">
      <c r="K13069" t="s">
        <v>3549</v>
      </c>
      <c r="L13069">
        <v>66.2</v>
      </c>
    </row>
    <row r="13070" spans="11:12" x14ac:dyDescent="0.25">
      <c r="K13070" t="s">
        <v>3550</v>
      </c>
      <c r="L13070">
        <v>66.900000000000006</v>
      </c>
    </row>
    <row r="13071" spans="11:12" x14ac:dyDescent="0.25">
      <c r="K13071" t="s">
        <v>3551</v>
      </c>
      <c r="L13071">
        <v>66.900000000000006</v>
      </c>
    </row>
    <row r="13072" spans="11:12" x14ac:dyDescent="0.25">
      <c r="K13072" t="s">
        <v>3552</v>
      </c>
      <c r="L13072">
        <v>66.900000000000006</v>
      </c>
    </row>
    <row r="13073" spans="11:12" x14ac:dyDescent="0.25">
      <c r="K13073" t="s">
        <v>3553</v>
      </c>
      <c r="L13073">
        <v>66.900000000000006</v>
      </c>
    </row>
    <row r="13074" spans="11:12" x14ac:dyDescent="0.25">
      <c r="K13074" t="s">
        <v>3554</v>
      </c>
      <c r="L13074">
        <v>66</v>
      </c>
    </row>
    <row r="13075" spans="11:12" x14ac:dyDescent="0.25">
      <c r="K13075" t="s">
        <v>3555</v>
      </c>
      <c r="L13075">
        <v>66</v>
      </c>
    </row>
    <row r="13076" spans="11:12" x14ac:dyDescent="0.25">
      <c r="K13076" t="s">
        <v>3556</v>
      </c>
      <c r="L13076">
        <v>64</v>
      </c>
    </row>
    <row r="13077" spans="11:12" x14ac:dyDescent="0.25">
      <c r="K13077" t="s">
        <v>3557</v>
      </c>
      <c r="L13077">
        <v>64.400000000000006</v>
      </c>
    </row>
    <row r="13078" spans="11:12" x14ac:dyDescent="0.25">
      <c r="K13078" t="s">
        <v>3558</v>
      </c>
      <c r="L13078">
        <v>64.900000000000006</v>
      </c>
    </row>
    <row r="13079" spans="11:12" x14ac:dyDescent="0.25">
      <c r="K13079" t="s">
        <v>3559</v>
      </c>
      <c r="L13079">
        <v>64.400000000000006</v>
      </c>
    </row>
    <row r="13080" spans="11:12" x14ac:dyDescent="0.25">
      <c r="K13080" t="s">
        <v>3560</v>
      </c>
      <c r="L13080">
        <v>64.900000000000006</v>
      </c>
    </row>
    <row r="13081" spans="11:12" x14ac:dyDescent="0.25">
      <c r="K13081" t="s">
        <v>3561</v>
      </c>
      <c r="L13081">
        <v>64.400000000000006</v>
      </c>
    </row>
    <row r="13082" spans="11:12" x14ac:dyDescent="0.25">
      <c r="K13082" t="s">
        <v>3562</v>
      </c>
      <c r="L13082">
        <v>64.900000000000006</v>
      </c>
    </row>
    <row r="13083" spans="11:12" x14ac:dyDescent="0.25">
      <c r="K13083" t="s">
        <v>3563</v>
      </c>
      <c r="L13083">
        <v>66</v>
      </c>
    </row>
    <row r="13084" spans="11:12" x14ac:dyDescent="0.25">
      <c r="K13084" t="s">
        <v>3564</v>
      </c>
      <c r="L13084">
        <v>71.099999999999994</v>
      </c>
    </row>
    <row r="13085" spans="11:12" x14ac:dyDescent="0.25">
      <c r="K13085" t="s">
        <v>3565</v>
      </c>
      <c r="L13085">
        <v>70</v>
      </c>
    </row>
    <row r="13086" spans="11:12" x14ac:dyDescent="0.25">
      <c r="K13086" t="s">
        <v>3566</v>
      </c>
      <c r="L13086">
        <v>68</v>
      </c>
    </row>
    <row r="13087" spans="11:12" x14ac:dyDescent="0.25">
      <c r="K13087" t="s">
        <v>3567</v>
      </c>
      <c r="L13087">
        <v>66</v>
      </c>
    </row>
    <row r="13088" spans="11:12" x14ac:dyDescent="0.25">
      <c r="K13088" t="s">
        <v>3568</v>
      </c>
      <c r="L13088">
        <v>63</v>
      </c>
    </row>
    <row r="13089" spans="11:12" x14ac:dyDescent="0.25">
      <c r="K13089" t="s">
        <v>3569</v>
      </c>
      <c r="L13089">
        <v>61</v>
      </c>
    </row>
    <row r="13090" spans="11:12" x14ac:dyDescent="0.25">
      <c r="K13090" t="s">
        <v>3570</v>
      </c>
      <c r="L13090">
        <v>60.1</v>
      </c>
    </row>
    <row r="13091" spans="11:12" x14ac:dyDescent="0.25">
      <c r="K13091" t="s">
        <v>3571</v>
      </c>
      <c r="L13091">
        <v>62.1</v>
      </c>
    </row>
    <row r="13092" spans="11:12" x14ac:dyDescent="0.25">
      <c r="K13092" t="s">
        <v>3572</v>
      </c>
      <c r="L13092">
        <v>62.1</v>
      </c>
    </row>
    <row r="13093" spans="11:12" x14ac:dyDescent="0.25">
      <c r="K13093" t="s">
        <v>3573</v>
      </c>
      <c r="L13093">
        <v>62.1</v>
      </c>
    </row>
    <row r="13094" spans="11:12" x14ac:dyDescent="0.25">
      <c r="K13094" t="s">
        <v>3574</v>
      </c>
      <c r="L13094">
        <v>61</v>
      </c>
    </row>
    <row r="13095" spans="11:12" x14ac:dyDescent="0.25">
      <c r="K13095" t="s">
        <v>3575</v>
      </c>
      <c r="L13095">
        <v>61</v>
      </c>
    </row>
    <row r="13096" spans="11:12" x14ac:dyDescent="0.25">
      <c r="K13096" t="s">
        <v>3576</v>
      </c>
      <c r="L13096">
        <v>61</v>
      </c>
    </row>
    <row r="13097" spans="11:12" x14ac:dyDescent="0.25">
      <c r="K13097" t="s">
        <v>3577</v>
      </c>
      <c r="L13097">
        <v>61</v>
      </c>
    </row>
    <row r="13098" spans="11:12" x14ac:dyDescent="0.25">
      <c r="K13098" t="s">
        <v>3578</v>
      </c>
      <c r="L13098">
        <v>63</v>
      </c>
    </row>
    <row r="13099" spans="11:12" x14ac:dyDescent="0.25">
      <c r="K13099" t="s">
        <v>3579</v>
      </c>
      <c r="L13099">
        <v>63</v>
      </c>
    </row>
    <row r="13100" spans="11:12" x14ac:dyDescent="0.25">
      <c r="K13100" t="s">
        <v>3580</v>
      </c>
      <c r="L13100">
        <v>63</v>
      </c>
    </row>
    <row r="13101" spans="11:12" x14ac:dyDescent="0.25">
      <c r="K13101" t="s">
        <v>3581</v>
      </c>
      <c r="L13101">
        <v>64.900000000000006</v>
      </c>
    </row>
    <row r="13102" spans="11:12" x14ac:dyDescent="0.25">
      <c r="K13102" t="s">
        <v>3582</v>
      </c>
      <c r="L13102">
        <v>66</v>
      </c>
    </row>
    <row r="13103" spans="11:12" x14ac:dyDescent="0.25">
      <c r="K13103" t="s">
        <v>3583</v>
      </c>
      <c r="L13103">
        <v>66.900000000000006</v>
      </c>
    </row>
    <row r="13104" spans="11:12" x14ac:dyDescent="0.25">
      <c r="K13104" t="s">
        <v>3584</v>
      </c>
      <c r="L13104">
        <v>70</v>
      </c>
    </row>
    <row r="13105" spans="11:12" x14ac:dyDescent="0.25">
      <c r="K13105" t="s">
        <v>3585</v>
      </c>
      <c r="L13105">
        <v>72</v>
      </c>
    </row>
    <row r="13106" spans="11:12" x14ac:dyDescent="0.25">
      <c r="K13106" t="s">
        <v>3586</v>
      </c>
      <c r="L13106">
        <v>73</v>
      </c>
    </row>
    <row r="13107" spans="11:12" x14ac:dyDescent="0.25">
      <c r="K13107" t="s">
        <v>3587</v>
      </c>
      <c r="L13107">
        <v>73.900000000000006</v>
      </c>
    </row>
    <row r="13108" spans="11:12" x14ac:dyDescent="0.25">
      <c r="K13108" t="s">
        <v>3588</v>
      </c>
      <c r="L13108">
        <v>72</v>
      </c>
    </row>
    <row r="13109" spans="11:12" x14ac:dyDescent="0.25">
      <c r="K13109" t="s">
        <v>3589</v>
      </c>
      <c r="L13109">
        <v>72</v>
      </c>
    </row>
    <row r="13110" spans="11:12" x14ac:dyDescent="0.25">
      <c r="K13110" t="s">
        <v>3590</v>
      </c>
      <c r="L13110">
        <v>69.099999999999994</v>
      </c>
    </row>
    <row r="13111" spans="11:12" x14ac:dyDescent="0.25">
      <c r="K13111" t="s">
        <v>3591</v>
      </c>
      <c r="L13111">
        <v>66</v>
      </c>
    </row>
    <row r="13112" spans="11:12" x14ac:dyDescent="0.25">
      <c r="K13112" t="s">
        <v>3592</v>
      </c>
      <c r="L13112">
        <v>62.1</v>
      </c>
    </row>
    <row r="13113" spans="11:12" x14ac:dyDescent="0.25">
      <c r="K13113" t="s">
        <v>3593</v>
      </c>
      <c r="L13113">
        <v>57.9</v>
      </c>
    </row>
    <row r="13114" spans="11:12" x14ac:dyDescent="0.25">
      <c r="K13114" t="s">
        <v>3594</v>
      </c>
      <c r="L13114">
        <v>57</v>
      </c>
    </row>
    <row r="13115" spans="11:12" x14ac:dyDescent="0.25">
      <c r="K13115" t="s">
        <v>3595</v>
      </c>
      <c r="L13115">
        <v>57</v>
      </c>
    </row>
    <row r="13116" spans="11:12" x14ac:dyDescent="0.25">
      <c r="K13116" t="s">
        <v>3596</v>
      </c>
      <c r="L13116">
        <v>55.9</v>
      </c>
    </row>
    <row r="13117" spans="11:12" x14ac:dyDescent="0.25">
      <c r="K13117" t="s">
        <v>3597</v>
      </c>
      <c r="L13117">
        <v>54</v>
      </c>
    </row>
    <row r="13118" spans="11:12" x14ac:dyDescent="0.25">
      <c r="K13118" t="s">
        <v>3598</v>
      </c>
      <c r="L13118">
        <v>54</v>
      </c>
    </row>
    <row r="13119" spans="11:12" x14ac:dyDescent="0.25">
      <c r="K13119" t="s">
        <v>3599</v>
      </c>
      <c r="L13119">
        <v>53.1</v>
      </c>
    </row>
    <row r="13120" spans="11:12" x14ac:dyDescent="0.25">
      <c r="K13120" t="s">
        <v>3600</v>
      </c>
      <c r="L13120">
        <v>53.1</v>
      </c>
    </row>
    <row r="13121" spans="11:12" x14ac:dyDescent="0.25">
      <c r="K13121" t="s">
        <v>3601</v>
      </c>
      <c r="L13121">
        <v>55</v>
      </c>
    </row>
    <row r="13122" spans="11:12" x14ac:dyDescent="0.25">
      <c r="K13122" t="s">
        <v>3602</v>
      </c>
      <c r="L13122">
        <v>54</v>
      </c>
    </row>
    <row r="13123" spans="11:12" x14ac:dyDescent="0.25">
      <c r="K13123" t="s">
        <v>3603</v>
      </c>
      <c r="L13123">
        <v>55.9</v>
      </c>
    </row>
    <row r="13124" spans="11:12" x14ac:dyDescent="0.25">
      <c r="K13124" t="s">
        <v>3604</v>
      </c>
      <c r="L13124">
        <v>57.9</v>
      </c>
    </row>
    <row r="13125" spans="11:12" x14ac:dyDescent="0.25">
      <c r="K13125" t="s">
        <v>3605</v>
      </c>
      <c r="L13125">
        <v>57</v>
      </c>
    </row>
    <row r="13126" spans="11:12" x14ac:dyDescent="0.25">
      <c r="K13126" t="s">
        <v>3606</v>
      </c>
      <c r="L13126">
        <v>59</v>
      </c>
    </row>
    <row r="13127" spans="11:12" x14ac:dyDescent="0.25">
      <c r="K13127" t="s">
        <v>3607</v>
      </c>
      <c r="L13127">
        <v>63</v>
      </c>
    </row>
    <row r="13128" spans="11:12" x14ac:dyDescent="0.25">
      <c r="K13128" t="s">
        <v>3608</v>
      </c>
      <c r="L13128">
        <v>62.1</v>
      </c>
    </row>
    <row r="13129" spans="11:12" x14ac:dyDescent="0.25">
      <c r="K13129" t="s">
        <v>3609</v>
      </c>
      <c r="L13129">
        <v>68</v>
      </c>
    </row>
    <row r="13130" spans="11:12" x14ac:dyDescent="0.25">
      <c r="K13130" t="s">
        <v>3610</v>
      </c>
      <c r="L13130">
        <v>70</v>
      </c>
    </row>
    <row r="13131" spans="11:12" x14ac:dyDescent="0.25">
      <c r="K13131" t="s">
        <v>3611</v>
      </c>
      <c r="L13131">
        <v>70</v>
      </c>
    </row>
    <row r="13132" spans="11:12" x14ac:dyDescent="0.25">
      <c r="K13132" t="s">
        <v>3612</v>
      </c>
      <c r="L13132">
        <v>69.099999999999994</v>
      </c>
    </row>
    <row r="13133" spans="11:12" x14ac:dyDescent="0.25">
      <c r="K13133" t="s">
        <v>3613</v>
      </c>
      <c r="L13133">
        <v>66.900000000000006</v>
      </c>
    </row>
    <row r="13134" spans="11:12" x14ac:dyDescent="0.25">
      <c r="K13134" t="s">
        <v>3614</v>
      </c>
      <c r="L13134">
        <v>63</v>
      </c>
    </row>
    <row r="13135" spans="11:12" x14ac:dyDescent="0.25">
      <c r="K13135" t="s">
        <v>3615</v>
      </c>
      <c r="L13135">
        <v>57</v>
      </c>
    </row>
    <row r="13136" spans="11:12" x14ac:dyDescent="0.25">
      <c r="K13136" t="s">
        <v>3616</v>
      </c>
      <c r="L13136">
        <v>48</v>
      </c>
    </row>
    <row r="13137" spans="11:12" x14ac:dyDescent="0.25">
      <c r="K13137" t="s">
        <v>3617</v>
      </c>
      <c r="L13137">
        <v>41</v>
      </c>
    </row>
    <row r="13138" spans="11:12" x14ac:dyDescent="0.25">
      <c r="K13138" t="s">
        <v>3618</v>
      </c>
      <c r="L13138">
        <v>39.9</v>
      </c>
    </row>
    <row r="13139" spans="11:12" x14ac:dyDescent="0.25">
      <c r="K13139" t="s">
        <v>3619</v>
      </c>
      <c r="L13139">
        <v>39.9</v>
      </c>
    </row>
    <row r="13140" spans="11:12" x14ac:dyDescent="0.25">
      <c r="K13140" t="s">
        <v>3620</v>
      </c>
      <c r="L13140">
        <v>41</v>
      </c>
    </row>
    <row r="13141" spans="11:12" x14ac:dyDescent="0.25">
      <c r="K13141" t="s">
        <v>3621</v>
      </c>
      <c r="L13141">
        <v>42.1</v>
      </c>
    </row>
    <row r="13142" spans="11:12" x14ac:dyDescent="0.25">
      <c r="K13142" t="s">
        <v>3622</v>
      </c>
      <c r="L13142">
        <v>42.1</v>
      </c>
    </row>
    <row r="13143" spans="11:12" x14ac:dyDescent="0.25">
      <c r="K13143" t="s">
        <v>3623</v>
      </c>
      <c r="L13143">
        <v>45</v>
      </c>
    </row>
    <row r="13144" spans="11:12" x14ac:dyDescent="0.25">
      <c r="K13144" t="s">
        <v>3624</v>
      </c>
      <c r="L13144">
        <v>45</v>
      </c>
    </row>
    <row r="13145" spans="11:12" x14ac:dyDescent="0.25">
      <c r="K13145" t="s">
        <v>3625</v>
      </c>
      <c r="L13145">
        <v>44.1</v>
      </c>
    </row>
    <row r="13146" spans="11:12" x14ac:dyDescent="0.25">
      <c r="K13146" t="s">
        <v>3626</v>
      </c>
      <c r="L13146">
        <v>46</v>
      </c>
    </row>
    <row r="13147" spans="11:12" x14ac:dyDescent="0.25">
      <c r="K13147" t="s">
        <v>3627</v>
      </c>
      <c r="L13147">
        <v>48.9</v>
      </c>
    </row>
    <row r="13148" spans="11:12" x14ac:dyDescent="0.25">
      <c r="K13148" t="s">
        <v>3628</v>
      </c>
      <c r="L13148">
        <v>50</v>
      </c>
    </row>
    <row r="13149" spans="11:12" x14ac:dyDescent="0.25">
      <c r="K13149" t="s">
        <v>3629</v>
      </c>
      <c r="L13149">
        <v>54</v>
      </c>
    </row>
    <row r="13150" spans="11:12" x14ac:dyDescent="0.25">
      <c r="K13150" t="s">
        <v>3630</v>
      </c>
      <c r="L13150">
        <v>54</v>
      </c>
    </row>
    <row r="13151" spans="11:12" x14ac:dyDescent="0.25">
      <c r="K13151" t="s">
        <v>3631</v>
      </c>
      <c r="L13151">
        <v>57.9</v>
      </c>
    </row>
    <row r="13152" spans="11:12" x14ac:dyDescent="0.25">
      <c r="K13152" t="s">
        <v>3632</v>
      </c>
      <c r="L13152">
        <v>64</v>
      </c>
    </row>
    <row r="13153" spans="11:12" x14ac:dyDescent="0.25">
      <c r="K13153" t="s">
        <v>3633</v>
      </c>
      <c r="L13153">
        <v>68</v>
      </c>
    </row>
    <row r="13154" spans="11:12" x14ac:dyDescent="0.25">
      <c r="K13154" t="s">
        <v>3634</v>
      </c>
      <c r="L13154">
        <v>69.099999999999994</v>
      </c>
    </row>
    <row r="13155" spans="11:12" x14ac:dyDescent="0.25">
      <c r="K13155" t="s">
        <v>3635</v>
      </c>
      <c r="L13155">
        <v>69.099999999999994</v>
      </c>
    </row>
    <row r="13156" spans="11:12" x14ac:dyDescent="0.25">
      <c r="K13156" t="s">
        <v>3636</v>
      </c>
      <c r="L13156">
        <v>66.900000000000006</v>
      </c>
    </row>
    <row r="13157" spans="11:12" x14ac:dyDescent="0.25">
      <c r="K13157" t="s">
        <v>3637</v>
      </c>
      <c r="L13157">
        <v>64.900000000000006</v>
      </c>
    </row>
    <row r="13158" spans="11:12" x14ac:dyDescent="0.25">
      <c r="K13158" t="s">
        <v>3638</v>
      </c>
      <c r="L13158">
        <v>60.1</v>
      </c>
    </row>
    <row r="13159" spans="11:12" x14ac:dyDescent="0.25">
      <c r="K13159" t="s">
        <v>3639</v>
      </c>
      <c r="L13159">
        <v>52</v>
      </c>
    </row>
    <row r="13160" spans="11:12" x14ac:dyDescent="0.25">
      <c r="K13160" t="s">
        <v>3640</v>
      </c>
      <c r="L13160">
        <v>45</v>
      </c>
    </row>
    <row r="13161" spans="11:12" x14ac:dyDescent="0.25">
      <c r="K13161" t="s">
        <v>3641</v>
      </c>
      <c r="L13161">
        <v>39</v>
      </c>
    </row>
    <row r="13162" spans="11:12" x14ac:dyDescent="0.25">
      <c r="K13162" t="s">
        <v>3642</v>
      </c>
      <c r="L13162">
        <v>36</v>
      </c>
    </row>
    <row r="13163" spans="11:12" x14ac:dyDescent="0.25">
      <c r="K13163" t="s">
        <v>3643</v>
      </c>
      <c r="L13163">
        <v>37</v>
      </c>
    </row>
    <row r="13164" spans="11:12" x14ac:dyDescent="0.25">
      <c r="K13164" t="s">
        <v>3644</v>
      </c>
      <c r="L13164">
        <v>37</v>
      </c>
    </row>
    <row r="13165" spans="11:12" x14ac:dyDescent="0.25">
      <c r="K13165" t="s">
        <v>3645</v>
      </c>
      <c r="L13165">
        <v>37.9</v>
      </c>
    </row>
    <row r="13166" spans="11:12" x14ac:dyDescent="0.25">
      <c r="K13166" t="s">
        <v>3646</v>
      </c>
      <c r="L13166">
        <v>39</v>
      </c>
    </row>
    <row r="13167" spans="11:12" x14ac:dyDescent="0.25">
      <c r="K13167" t="s">
        <v>3647</v>
      </c>
      <c r="L13167">
        <v>39</v>
      </c>
    </row>
    <row r="13168" spans="11:12" x14ac:dyDescent="0.25">
      <c r="K13168" t="s">
        <v>3648</v>
      </c>
      <c r="L13168">
        <v>37.9</v>
      </c>
    </row>
    <row r="13169" spans="11:12" x14ac:dyDescent="0.25">
      <c r="K13169" t="s">
        <v>3649</v>
      </c>
      <c r="L13169">
        <v>39.9</v>
      </c>
    </row>
    <row r="13170" spans="11:12" x14ac:dyDescent="0.25">
      <c r="K13170" t="s">
        <v>3650</v>
      </c>
      <c r="L13170">
        <v>39.9</v>
      </c>
    </row>
    <row r="13171" spans="11:12" x14ac:dyDescent="0.25">
      <c r="K13171" t="s">
        <v>3651</v>
      </c>
      <c r="L13171">
        <v>41</v>
      </c>
    </row>
    <row r="13172" spans="11:12" x14ac:dyDescent="0.25">
      <c r="K13172" t="s">
        <v>3652</v>
      </c>
      <c r="L13172">
        <v>42.1</v>
      </c>
    </row>
    <row r="13173" spans="11:12" x14ac:dyDescent="0.25">
      <c r="K13173" t="s">
        <v>3653</v>
      </c>
      <c r="L13173">
        <v>46</v>
      </c>
    </row>
    <row r="13174" spans="11:12" x14ac:dyDescent="0.25">
      <c r="K13174" t="s">
        <v>3654</v>
      </c>
      <c r="L13174">
        <v>48</v>
      </c>
    </row>
    <row r="13175" spans="11:12" x14ac:dyDescent="0.25">
      <c r="K13175" t="s">
        <v>3655</v>
      </c>
      <c r="L13175">
        <v>52</v>
      </c>
    </row>
    <row r="13176" spans="11:12" x14ac:dyDescent="0.25">
      <c r="K13176" t="s">
        <v>3656</v>
      </c>
      <c r="L13176">
        <v>59</v>
      </c>
    </row>
    <row r="13177" spans="11:12" x14ac:dyDescent="0.25">
      <c r="K13177" t="s">
        <v>3657</v>
      </c>
      <c r="L13177">
        <v>63</v>
      </c>
    </row>
    <row r="13178" spans="11:12" x14ac:dyDescent="0.25">
      <c r="K13178" t="s">
        <v>3658</v>
      </c>
      <c r="L13178">
        <v>64</v>
      </c>
    </row>
    <row r="13179" spans="11:12" x14ac:dyDescent="0.25">
      <c r="K13179" t="s">
        <v>3659</v>
      </c>
      <c r="L13179">
        <v>63</v>
      </c>
    </row>
    <row r="13180" spans="11:12" x14ac:dyDescent="0.25">
      <c r="K13180" t="s">
        <v>3660</v>
      </c>
      <c r="L13180">
        <v>61</v>
      </c>
    </row>
    <row r="13181" spans="11:12" x14ac:dyDescent="0.25">
      <c r="K13181" t="s">
        <v>3661</v>
      </c>
      <c r="L13181">
        <v>59</v>
      </c>
    </row>
    <row r="13182" spans="11:12" x14ac:dyDescent="0.25">
      <c r="K13182" t="s">
        <v>3662</v>
      </c>
      <c r="L13182">
        <v>57</v>
      </c>
    </row>
    <row r="13183" spans="11:12" x14ac:dyDescent="0.25">
      <c r="K13183" t="s">
        <v>3663</v>
      </c>
      <c r="L13183">
        <v>53.1</v>
      </c>
    </row>
    <row r="13184" spans="11:12" x14ac:dyDescent="0.25">
      <c r="K13184" t="s">
        <v>3664</v>
      </c>
      <c r="L13184">
        <v>48</v>
      </c>
    </row>
    <row r="13185" spans="11:12" x14ac:dyDescent="0.25">
      <c r="K13185" t="s">
        <v>3665</v>
      </c>
      <c r="L13185">
        <v>39.9</v>
      </c>
    </row>
    <row r="13186" spans="11:12" x14ac:dyDescent="0.25">
      <c r="K13186" t="s">
        <v>3666</v>
      </c>
      <c r="L13186">
        <v>39</v>
      </c>
    </row>
    <row r="13187" spans="11:12" x14ac:dyDescent="0.25">
      <c r="K13187" t="s">
        <v>3667</v>
      </c>
      <c r="L13187">
        <v>42.1</v>
      </c>
    </row>
    <row r="13188" spans="11:12" x14ac:dyDescent="0.25">
      <c r="K13188" t="s">
        <v>3668</v>
      </c>
      <c r="L13188">
        <v>42.1</v>
      </c>
    </row>
    <row r="13189" spans="11:12" x14ac:dyDescent="0.25">
      <c r="K13189" t="s">
        <v>3669</v>
      </c>
      <c r="L13189">
        <v>45</v>
      </c>
    </row>
    <row r="13190" spans="11:12" x14ac:dyDescent="0.25">
      <c r="K13190" t="s">
        <v>3670</v>
      </c>
      <c r="L13190">
        <v>46</v>
      </c>
    </row>
    <row r="13191" spans="11:12" x14ac:dyDescent="0.25">
      <c r="K13191" t="s">
        <v>3671</v>
      </c>
      <c r="L13191">
        <v>48</v>
      </c>
    </row>
    <row r="13192" spans="11:12" x14ac:dyDescent="0.25">
      <c r="K13192" t="s">
        <v>3672</v>
      </c>
      <c r="L13192">
        <v>48.9</v>
      </c>
    </row>
    <row r="13193" spans="11:12" x14ac:dyDescent="0.25">
      <c r="K13193" t="s">
        <v>3673</v>
      </c>
      <c r="L13193">
        <v>50</v>
      </c>
    </row>
    <row r="13194" spans="11:12" x14ac:dyDescent="0.25">
      <c r="K13194" t="s">
        <v>3674</v>
      </c>
      <c r="L13194">
        <v>51.1</v>
      </c>
    </row>
    <row r="13195" spans="11:12" x14ac:dyDescent="0.25">
      <c r="K13195" t="s">
        <v>3675</v>
      </c>
      <c r="L13195">
        <v>51.1</v>
      </c>
    </row>
    <row r="13196" spans="11:12" x14ac:dyDescent="0.25">
      <c r="K13196" t="s">
        <v>3676</v>
      </c>
      <c r="L13196">
        <v>52</v>
      </c>
    </row>
    <row r="13197" spans="11:12" x14ac:dyDescent="0.25">
      <c r="K13197" t="s">
        <v>3677</v>
      </c>
      <c r="L13197">
        <v>53.1</v>
      </c>
    </row>
    <row r="13198" spans="11:12" x14ac:dyDescent="0.25">
      <c r="K13198" t="s">
        <v>3678</v>
      </c>
      <c r="L13198">
        <v>54</v>
      </c>
    </row>
    <row r="13199" spans="11:12" x14ac:dyDescent="0.25">
      <c r="K13199" t="s">
        <v>3679</v>
      </c>
      <c r="L13199">
        <v>55.9</v>
      </c>
    </row>
    <row r="13200" spans="11:12" x14ac:dyDescent="0.25">
      <c r="K13200" t="s">
        <v>3680</v>
      </c>
      <c r="L13200">
        <v>57.9</v>
      </c>
    </row>
    <row r="13201" spans="11:12" x14ac:dyDescent="0.25">
      <c r="K13201" t="s">
        <v>3681</v>
      </c>
      <c r="L13201">
        <v>60.1</v>
      </c>
    </row>
    <row r="13202" spans="11:12" x14ac:dyDescent="0.25">
      <c r="K13202" t="s">
        <v>3682</v>
      </c>
      <c r="L13202">
        <v>63</v>
      </c>
    </row>
    <row r="13203" spans="11:12" x14ac:dyDescent="0.25">
      <c r="K13203" t="s">
        <v>3683</v>
      </c>
      <c r="L13203">
        <v>64.900000000000006</v>
      </c>
    </row>
    <row r="13204" spans="11:12" x14ac:dyDescent="0.25">
      <c r="K13204" t="s">
        <v>3684</v>
      </c>
      <c r="L13204">
        <v>73</v>
      </c>
    </row>
    <row r="13205" spans="11:12" x14ac:dyDescent="0.25">
      <c r="K13205" t="s">
        <v>3685</v>
      </c>
      <c r="L13205">
        <v>72</v>
      </c>
    </row>
    <row r="13206" spans="11:12" x14ac:dyDescent="0.25">
      <c r="K13206" t="s">
        <v>3686</v>
      </c>
      <c r="L13206">
        <v>71.099999999999994</v>
      </c>
    </row>
    <row r="13207" spans="11:12" x14ac:dyDescent="0.25">
      <c r="K13207" t="s">
        <v>3687</v>
      </c>
      <c r="L13207">
        <v>66.900000000000006</v>
      </c>
    </row>
    <row r="13208" spans="11:12" x14ac:dyDescent="0.25">
      <c r="K13208" t="s">
        <v>3688</v>
      </c>
      <c r="L13208">
        <v>66.2</v>
      </c>
    </row>
    <row r="13209" spans="11:12" x14ac:dyDescent="0.25">
      <c r="K13209" t="s">
        <v>3689</v>
      </c>
      <c r="L13209">
        <v>66</v>
      </c>
    </row>
    <row r="13210" spans="11:12" x14ac:dyDescent="0.25">
      <c r="K13210" t="s">
        <v>3690</v>
      </c>
      <c r="L13210">
        <v>66</v>
      </c>
    </row>
    <row r="13211" spans="11:12" x14ac:dyDescent="0.25">
      <c r="K13211" t="s">
        <v>3691</v>
      </c>
      <c r="L13211">
        <v>66</v>
      </c>
    </row>
    <row r="13212" spans="11:12" x14ac:dyDescent="0.25">
      <c r="K13212" t="s">
        <v>3692</v>
      </c>
      <c r="L13212">
        <v>66</v>
      </c>
    </row>
    <row r="13213" spans="11:12" x14ac:dyDescent="0.25">
      <c r="K13213" t="s">
        <v>3693</v>
      </c>
      <c r="L13213">
        <v>66</v>
      </c>
    </row>
    <row r="13214" spans="11:12" x14ac:dyDescent="0.25">
      <c r="K13214" t="s">
        <v>3694</v>
      </c>
      <c r="L13214">
        <v>66</v>
      </c>
    </row>
    <row r="13215" spans="11:12" x14ac:dyDescent="0.25">
      <c r="K13215" t="s">
        <v>3695</v>
      </c>
      <c r="L13215">
        <v>66</v>
      </c>
    </row>
    <row r="13216" spans="11:12" x14ac:dyDescent="0.25">
      <c r="K13216" t="s">
        <v>3696</v>
      </c>
      <c r="L13216">
        <v>68</v>
      </c>
    </row>
    <row r="13217" spans="11:12" x14ac:dyDescent="0.25">
      <c r="K13217" t="s">
        <v>3697</v>
      </c>
      <c r="L13217">
        <v>68</v>
      </c>
    </row>
    <row r="13218" spans="11:12" x14ac:dyDescent="0.25">
      <c r="K13218" t="s">
        <v>3698</v>
      </c>
      <c r="L13218">
        <v>68</v>
      </c>
    </row>
    <row r="13219" spans="11:12" x14ac:dyDescent="0.25">
      <c r="K13219" t="s">
        <v>3699</v>
      </c>
      <c r="L13219">
        <v>68</v>
      </c>
    </row>
    <row r="13220" spans="11:12" x14ac:dyDescent="0.25">
      <c r="K13220" t="s">
        <v>3700</v>
      </c>
      <c r="L13220">
        <v>69.099999999999994</v>
      </c>
    </row>
    <row r="13221" spans="11:12" x14ac:dyDescent="0.25">
      <c r="K13221" t="s">
        <v>3701</v>
      </c>
      <c r="L13221">
        <v>69.099999999999994</v>
      </c>
    </row>
    <row r="13222" spans="11:12" x14ac:dyDescent="0.25">
      <c r="K13222" t="s">
        <v>3702</v>
      </c>
      <c r="L13222">
        <v>69.099999999999994</v>
      </c>
    </row>
    <row r="13223" spans="11:12" x14ac:dyDescent="0.25">
      <c r="K13223" t="s">
        <v>3703</v>
      </c>
      <c r="L13223">
        <v>69.099999999999994</v>
      </c>
    </row>
    <row r="13224" spans="11:12" x14ac:dyDescent="0.25">
      <c r="K13224" t="s">
        <v>3704</v>
      </c>
      <c r="L13224">
        <v>71.099999999999994</v>
      </c>
    </row>
    <row r="13225" spans="11:12" x14ac:dyDescent="0.25">
      <c r="K13225" t="s">
        <v>3705</v>
      </c>
      <c r="L13225">
        <v>73</v>
      </c>
    </row>
    <row r="13226" spans="11:12" x14ac:dyDescent="0.25">
      <c r="K13226" t="s">
        <v>3706</v>
      </c>
      <c r="L13226">
        <v>73.900000000000006</v>
      </c>
    </row>
    <row r="13227" spans="11:12" x14ac:dyDescent="0.25">
      <c r="K13227" t="s">
        <v>3707</v>
      </c>
      <c r="L13227">
        <v>73.900000000000006</v>
      </c>
    </row>
    <row r="13228" spans="11:12" x14ac:dyDescent="0.25">
      <c r="K13228" t="s">
        <v>3708</v>
      </c>
      <c r="L13228">
        <v>75</v>
      </c>
    </row>
    <row r="13229" spans="11:12" x14ac:dyDescent="0.25">
      <c r="K13229" t="s">
        <v>3709</v>
      </c>
      <c r="L13229">
        <v>75</v>
      </c>
    </row>
    <row r="13230" spans="11:12" x14ac:dyDescent="0.25">
      <c r="K13230" t="s">
        <v>3710</v>
      </c>
      <c r="L13230">
        <v>73.900000000000006</v>
      </c>
    </row>
    <row r="13231" spans="11:12" x14ac:dyDescent="0.25">
      <c r="K13231" t="s">
        <v>3711</v>
      </c>
      <c r="L13231">
        <v>71.099999999999994</v>
      </c>
    </row>
    <row r="13232" spans="11:12" x14ac:dyDescent="0.25">
      <c r="K13232" t="s">
        <v>3712</v>
      </c>
      <c r="L13232">
        <v>64.900000000000006</v>
      </c>
    </row>
    <row r="13233" spans="11:12" x14ac:dyDescent="0.25">
      <c r="K13233" t="s">
        <v>3713</v>
      </c>
      <c r="L13233">
        <v>62.6</v>
      </c>
    </row>
    <row r="13234" spans="11:12" x14ac:dyDescent="0.25">
      <c r="K13234" t="s">
        <v>3714</v>
      </c>
      <c r="L13234">
        <v>62.6</v>
      </c>
    </row>
    <row r="13235" spans="11:12" x14ac:dyDescent="0.25">
      <c r="K13235" t="s">
        <v>3715</v>
      </c>
      <c r="L13235">
        <v>62.1</v>
      </c>
    </row>
    <row r="13236" spans="11:12" x14ac:dyDescent="0.25">
      <c r="K13236" t="s">
        <v>3716</v>
      </c>
      <c r="L13236">
        <v>62.1</v>
      </c>
    </row>
    <row r="13237" spans="11:12" x14ac:dyDescent="0.25">
      <c r="K13237" t="s">
        <v>3717</v>
      </c>
      <c r="L13237">
        <v>61</v>
      </c>
    </row>
    <row r="13238" spans="11:12" x14ac:dyDescent="0.25">
      <c r="K13238" t="s">
        <v>3718</v>
      </c>
      <c r="L13238">
        <v>61</v>
      </c>
    </row>
    <row r="13239" spans="11:12" x14ac:dyDescent="0.25">
      <c r="K13239" t="s">
        <v>3719</v>
      </c>
      <c r="L13239">
        <v>60.8</v>
      </c>
    </row>
    <row r="13240" spans="11:12" x14ac:dyDescent="0.25">
      <c r="K13240" t="s">
        <v>3720</v>
      </c>
      <c r="L13240">
        <v>61</v>
      </c>
    </row>
    <row r="13241" spans="11:12" x14ac:dyDescent="0.25">
      <c r="K13241" t="s">
        <v>3721</v>
      </c>
      <c r="L13241">
        <v>61</v>
      </c>
    </row>
    <row r="13242" spans="11:12" x14ac:dyDescent="0.25">
      <c r="K13242" t="s">
        <v>3722</v>
      </c>
      <c r="L13242">
        <v>62.1</v>
      </c>
    </row>
    <row r="13243" spans="11:12" x14ac:dyDescent="0.25">
      <c r="K13243" t="s">
        <v>3723</v>
      </c>
      <c r="L13243">
        <v>63</v>
      </c>
    </row>
    <row r="13244" spans="11:12" x14ac:dyDescent="0.25">
      <c r="K13244" t="s">
        <v>3724</v>
      </c>
      <c r="L13244">
        <v>63</v>
      </c>
    </row>
    <row r="13245" spans="11:12" x14ac:dyDescent="0.25">
      <c r="K13245" t="s">
        <v>3725</v>
      </c>
      <c r="L13245">
        <v>64.900000000000006</v>
      </c>
    </row>
    <row r="13246" spans="11:12" x14ac:dyDescent="0.25">
      <c r="K13246" t="s">
        <v>3726</v>
      </c>
      <c r="L13246">
        <v>66</v>
      </c>
    </row>
    <row r="13247" spans="11:12" x14ac:dyDescent="0.25">
      <c r="K13247" t="s">
        <v>3727</v>
      </c>
      <c r="L13247">
        <v>66</v>
      </c>
    </row>
    <row r="13248" spans="11:12" x14ac:dyDescent="0.25">
      <c r="K13248" t="s">
        <v>3728</v>
      </c>
      <c r="L13248">
        <v>64.900000000000006</v>
      </c>
    </row>
    <row r="13249" spans="11:12" x14ac:dyDescent="0.25">
      <c r="K13249" t="s">
        <v>3729</v>
      </c>
      <c r="L13249">
        <v>64</v>
      </c>
    </row>
    <row r="13250" spans="11:12" x14ac:dyDescent="0.25">
      <c r="K13250" t="s">
        <v>3730</v>
      </c>
      <c r="L13250">
        <v>64.900000000000006</v>
      </c>
    </row>
    <row r="13251" spans="11:12" x14ac:dyDescent="0.25">
      <c r="K13251" t="s">
        <v>3731</v>
      </c>
      <c r="L13251">
        <v>66.900000000000006</v>
      </c>
    </row>
    <row r="13252" spans="11:12" x14ac:dyDescent="0.25">
      <c r="K13252" t="s">
        <v>3732</v>
      </c>
      <c r="L13252">
        <v>71.099999999999994</v>
      </c>
    </row>
    <row r="13253" spans="11:12" x14ac:dyDescent="0.25">
      <c r="K13253" t="s">
        <v>3733</v>
      </c>
      <c r="L13253">
        <v>73</v>
      </c>
    </row>
    <row r="13254" spans="11:12" x14ac:dyDescent="0.25">
      <c r="K13254" t="s">
        <v>3734</v>
      </c>
      <c r="L13254">
        <v>73.900000000000006</v>
      </c>
    </row>
    <row r="13255" spans="11:12" x14ac:dyDescent="0.25">
      <c r="K13255" t="s">
        <v>3735</v>
      </c>
      <c r="L13255">
        <v>75</v>
      </c>
    </row>
    <row r="13256" spans="11:12" x14ac:dyDescent="0.25">
      <c r="K13256" t="s">
        <v>3736</v>
      </c>
      <c r="L13256">
        <v>73.900000000000006</v>
      </c>
    </row>
    <row r="13257" spans="11:12" x14ac:dyDescent="0.25">
      <c r="K13257" t="s">
        <v>3737</v>
      </c>
      <c r="L13257">
        <v>72</v>
      </c>
    </row>
    <row r="13258" spans="11:12" x14ac:dyDescent="0.25">
      <c r="K13258" t="s">
        <v>3738</v>
      </c>
      <c r="L13258">
        <v>69.099999999999994</v>
      </c>
    </row>
    <row r="13259" spans="11:12" x14ac:dyDescent="0.25">
      <c r="K13259" t="s">
        <v>3739</v>
      </c>
      <c r="L13259">
        <v>68</v>
      </c>
    </row>
    <row r="13260" spans="11:12" x14ac:dyDescent="0.25">
      <c r="K13260" t="s">
        <v>3740</v>
      </c>
      <c r="L13260">
        <v>66.900000000000006</v>
      </c>
    </row>
    <row r="13261" spans="11:12" x14ac:dyDescent="0.25">
      <c r="K13261" t="s">
        <v>3741</v>
      </c>
      <c r="L13261">
        <v>63</v>
      </c>
    </row>
    <row r="13262" spans="11:12" x14ac:dyDescent="0.25">
      <c r="K13262" t="s">
        <v>3742</v>
      </c>
      <c r="L13262">
        <v>62.1</v>
      </c>
    </row>
    <row r="13263" spans="11:12" x14ac:dyDescent="0.25">
      <c r="K13263" t="s">
        <v>3743</v>
      </c>
      <c r="L13263">
        <v>61</v>
      </c>
    </row>
    <row r="13264" spans="11:12" x14ac:dyDescent="0.25">
      <c r="K13264" t="s">
        <v>3744</v>
      </c>
      <c r="L13264">
        <v>60.8</v>
      </c>
    </row>
    <row r="13265" spans="11:12" x14ac:dyDescent="0.25">
      <c r="K13265" t="s">
        <v>3745</v>
      </c>
      <c r="L13265">
        <v>60.8</v>
      </c>
    </row>
    <row r="13266" spans="11:12" x14ac:dyDescent="0.25">
      <c r="K13266" t="s">
        <v>3746</v>
      </c>
      <c r="L13266">
        <v>61</v>
      </c>
    </row>
    <row r="13267" spans="11:12" x14ac:dyDescent="0.25">
      <c r="K13267" t="s">
        <v>3747</v>
      </c>
      <c r="L13267">
        <v>60.8</v>
      </c>
    </row>
    <row r="13268" spans="11:12" x14ac:dyDescent="0.25">
      <c r="K13268" t="s">
        <v>3748</v>
      </c>
      <c r="L13268">
        <v>61</v>
      </c>
    </row>
    <row r="13269" spans="11:12" x14ac:dyDescent="0.25">
      <c r="K13269" t="s">
        <v>3749</v>
      </c>
      <c r="L13269">
        <v>62.6</v>
      </c>
    </row>
    <row r="13270" spans="11:12" x14ac:dyDescent="0.25">
      <c r="K13270" t="s">
        <v>3750</v>
      </c>
      <c r="L13270">
        <v>62.1</v>
      </c>
    </row>
    <row r="13271" spans="11:12" x14ac:dyDescent="0.25">
      <c r="K13271" t="s">
        <v>3751</v>
      </c>
      <c r="L13271">
        <v>62.1</v>
      </c>
    </row>
    <row r="13272" spans="11:12" x14ac:dyDescent="0.25">
      <c r="K13272" t="s">
        <v>3752</v>
      </c>
      <c r="L13272">
        <v>60.8</v>
      </c>
    </row>
    <row r="13273" spans="11:12" x14ac:dyDescent="0.25">
      <c r="K13273" t="s">
        <v>3753</v>
      </c>
      <c r="L13273">
        <v>61</v>
      </c>
    </row>
    <row r="13274" spans="11:12" x14ac:dyDescent="0.25">
      <c r="K13274" t="s">
        <v>3754</v>
      </c>
      <c r="L13274">
        <v>62.1</v>
      </c>
    </row>
    <row r="13275" spans="11:12" x14ac:dyDescent="0.25">
      <c r="K13275" t="s">
        <v>3755</v>
      </c>
      <c r="L13275">
        <v>64</v>
      </c>
    </row>
    <row r="13276" spans="11:12" x14ac:dyDescent="0.25">
      <c r="K13276" t="s">
        <v>3756</v>
      </c>
      <c r="L13276">
        <v>63</v>
      </c>
    </row>
    <row r="13277" spans="11:12" x14ac:dyDescent="0.25">
      <c r="K13277" t="s">
        <v>3757</v>
      </c>
      <c r="L13277">
        <v>64</v>
      </c>
    </row>
    <row r="13278" spans="11:12" x14ac:dyDescent="0.25">
      <c r="K13278" t="s">
        <v>3758</v>
      </c>
      <c r="L13278">
        <v>64.900000000000006</v>
      </c>
    </row>
    <row r="13279" spans="11:12" x14ac:dyDescent="0.25">
      <c r="K13279" t="s">
        <v>3759</v>
      </c>
      <c r="L13279">
        <v>66</v>
      </c>
    </row>
    <row r="13280" spans="11:12" x14ac:dyDescent="0.25">
      <c r="K13280" t="s">
        <v>3760</v>
      </c>
      <c r="L13280">
        <v>63</v>
      </c>
    </row>
    <row r="13281" spans="11:12" x14ac:dyDescent="0.25">
      <c r="K13281" t="s">
        <v>3761</v>
      </c>
      <c r="L13281">
        <v>66.900000000000006</v>
      </c>
    </row>
    <row r="13282" spans="11:12" x14ac:dyDescent="0.25">
      <c r="K13282" t="s">
        <v>3762</v>
      </c>
      <c r="L13282">
        <v>71.099999999999994</v>
      </c>
    </row>
    <row r="13283" spans="11:12" x14ac:dyDescent="0.25">
      <c r="K13283" t="s">
        <v>3763</v>
      </c>
      <c r="L13283">
        <v>72</v>
      </c>
    </row>
    <row r="13284" spans="11:12" x14ac:dyDescent="0.25">
      <c r="K13284" t="s">
        <v>3764</v>
      </c>
      <c r="L13284">
        <v>73.900000000000006</v>
      </c>
    </row>
    <row r="13285" spans="11:12" x14ac:dyDescent="0.25">
      <c r="K13285" t="s">
        <v>3765</v>
      </c>
      <c r="L13285">
        <v>73</v>
      </c>
    </row>
    <row r="13286" spans="11:12" x14ac:dyDescent="0.25">
      <c r="K13286" t="s">
        <v>3766</v>
      </c>
      <c r="L13286">
        <v>72</v>
      </c>
    </row>
    <row r="13287" spans="11:12" x14ac:dyDescent="0.25">
      <c r="K13287" t="s">
        <v>3767</v>
      </c>
      <c r="L13287">
        <v>70</v>
      </c>
    </row>
    <row r="13288" spans="11:12" x14ac:dyDescent="0.25">
      <c r="K13288" t="s">
        <v>3768</v>
      </c>
      <c r="L13288">
        <v>66.900000000000006</v>
      </c>
    </row>
    <row r="13289" spans="11:12" x14ac:dyDescent="0.25">
      <c r="K13289" t="s">
        <v>3769</v>
      </c>
      <c r="L13289">
        <v>60.1</v>
      </c>
    </row>
    <row r="13290" spans="11:12" x14ac:dyDescent="0.25">
      <c r="K13290" t="s">
        <v>3770</v>
      </c>
      <c r="L13290">
        <v>53.1</v>
      </c>
    </row>
    <row r="13291" spans="11:12" x14ac:dyDescent="0.25">
      <c r="K13291" t="s">
        <v>3771</v>
      </c>
      <c r="L13291">
        <v>48.9</v>
      </c>
    </row>
    <row r="13292" spans="11:12" x14ac:dyDescent="0.25">
      <c r="K13292" t="s">
        <v>3772</v>
      </c>
      <c r="L13292">
        <v>46</v>
      </c>
    </row>
    <row r="13293" spans="11:12" x14ac:dyDescent="0.25">
      <c r="K13293" t="s">
        <v>3773</v>
      </c>
      <c r="L13293">
        <v>46.9</v>
      </c>
    </row>
    <row r="13294" spans="11:12" x14ac:dyDescent="0.25">
      <c r="K13294" t="s">
        <v>3774</v>
      </c>
      <c r="L13294">
        <v>48</v>
      </c>
    </row>
    <row r="13295" spans="11:12" x14ac:dyDescent="0.25">
      <c r="K13295" t="s">
        <v>3775</v>
      </c>
      <c r="L13295">
        <v>46.9</v>
      </c>
    </row>
    <row r="13296" spans="11:12" x14ac:dyDescent="0.25">
      <c r="K13296" t="s">
        <v>3776</v>
      </c>
      <c r="L13296">
        <v>46.9</v>
      </c>
    </row>
    <row r="13297" spans="11:12" x14ac:dyDescent="0.25">
      <c r="K13297" t="s">
        <v>3777</v>
      </c>
      <c r="L13297">
        <v>48.9</v>
      </c>
    </row>
    <row r="13298" spans="11:12" x14ac:dyDescent="0.25">
      <c r="K13298" t="s">
        <v>3778</v>
      </c>
      <c r="L13298">
        <v>51.1</v>
      </c>
    </row>
    <row r="13299" spans="11:12" x14ac:dyDescent="0.25">
      <c r="K13299" t="s">
        <v>3779</v>
      </c>
      <c r="L13299">
        <v>50</v>
      </c>
    </row>
    <row r="13300" spans="11:12" x14ac:dyDescent="0.25">
      <c r="K13300" t="s">
        <v>3780</v>
      </c>
      <c r="L13300">
        <v>50</v>
      </c>
    </row>
    <row r="13301" spans="11:12" x14ac:dyDescent="0.25">
      <c r="K13301" t="s">
        <v>3781</v>
      </c>
      <c r="L13301">
        <v>51.1</v>
      </c>
    </row>
    <row r="13302" spans="11:12" x14ac:dyDescent="0.25">
      <c r="K13302" t="s">
        <v>3782</v>
      </c>
      <c r="L13302">
        <v>51.1</v>
      </c>
    </row>
    <row r="13303" spans="11:12" x14ac:dyDescent="0.25">
      <c r="K13303" t="s">
        <v>3783</v>
      </c>
      <c r="L13303">
        <v>51.1</v>
      </c>
    </row>
    <row r="13304" spans="11:12" x14ac:dyDescent="0.25">
      <c r="K13304" t="s">
        <v>3784</v>
      </c>
      <c r="L13304">
        <v>53.1</v>
      </c>
    </row>
    <row r="13305" spans="11:12" x14ac:dyDescent="0.25">
      <c r="K13305" t="s">
        <v>3785</v>
      </c>
      <c r="L13305">
        <v>57</v>
      </c>
    </row>
    <row r="13306" spans="11:12" x14ac:dyDescent="0.25">
      <c r="K13306" t="s">
        <v>3786</v>
      </c>
      <c r="L13306">
        <v>59</v>
      </c>
    </row>
    <row r="13307" spans="11:12" x14ac:dyDescent="0.25">
      <c r="K13307" t="s">
        <v>3787</v>
      </c>
      <c r="L13307">
        <v>60.1</v>
      </c>
    </row>
    <row r="13308" spans="11:12" x14ac:dyDescent="0.25">
      <c r="K13308" t="s">
        <v>3788</v>
      </c>
      <c r="L13308">
        <v>61</v>
      </c>
    </row>
    <row r="13309" spans="11:12" x14ac:dyDescent="0.25">
      <c r="K13309" t="s">
        <v>3789</v>
      </c>
      <c r="L13309">
        <v>61</v>
      </c>
    </row>
    <row r="13310" spans="11:12" x14ac:dyDescent="0.25">
      <c r="K13310" t="s">
        <v>3790</v>
      </c>
      <c r="L13310">
        <v>57.9</v>
      </c>
    </row>
    <row r="13311" spans="11:12" x14ac:dyDescent="0.25">
      <c r="K13311" t="s">
        <v>3791</v>
      </c>
      <c r="L13311">
        <v>55</v>
      </c>
    </row>
    <row r="13312" spans="11:12" x14ac:dyDescent="0.25">
      <c r="K13312" t="s">
        <v>3792</v>
      </c>
      <c r="L13312">
        <v>51.1</v>
      </c>
    </row>
    <row r="13313" spans="11:12" x14ac:dyDescent="0.25">
      <c r="K13313" t="s">
        <v>3793</v>
      </c>
      <c r="L13313">
        <v>46.9</v>
      </c>
    </row>
    <row r="13314" spans="11:12" x14ac:dyDescent="0.25">
      <c r="K13314" t="s">
        <v>3794</v>
      </c>
      <c r="L13314">
        <v>39.9</v>
      </c>
    </row>
    <row r="13315" spans="11:12" x14ac:dyDescent="0.25">
      <c r="K13315" t="s">
        <v>3795</v>
      </c>
      <c r="L13315">
        <v>32</v>
      </c>
    </row>
    <row r="13316" spans="11:12" x14ac:dyDescent="0.25">
      <c r="K13316" t="s">
        <v>3796</v>
      </c>
      <c r="L13316">
        <v>28.9</v>
      </c>
    </row>
    <row r="13317" spans="11:12" x14ac:dyDescent="0.25">
      <c r="K13317" t="s">
        <v>3797</v>
      </c>
      <c r="L13317">
        <v>28.9</v>
      </c>
    </row>
    <row r="13318" spans="11:12" x14ac:dyDescent="0.25">
      <c r="K13318" t="s">
        <v>3798</v>
      </c>
      <c r="L13318">
        <v>28.9</v>
      </c>
    </row>
    <row r="13319" spans="11:12" x14ac:dyDescent="0.25">
      <c r="K13319" t="s">
        <v>3799</v>
      </c>
      <c r="L13319">
        <v>28.9</v>
      </c>
    </row>
    <row r="13320" spans="11:12" x14ac:dyDescent="0.25">
      <c r="K13320" t="s">
        <v>3800</v>
      </c>
      <c r="L13320">
        <v>30</v>
      </c>
    </row>
    <row r="13321" spans="11:12" x14ac:dyDescent="0.25">
      <c r="K13321" t="s">
        <v>3801</v>
      </c>
      <c r="L13321">
        <v>30.9</v>
      </c>
    </row>
    <row r="13322" spans="11:12" x14ac:dyDescent="0.25">
      <c r="K13322" t="s">
        <v>3802</v>
      </c>
      <c r="L13322">
        <v>33.1</v>
      </c>
    </row>
    <row r="13323" spans="11:12" x14ac:dyDescent="0.25">
      <c r="K13323" t="s">
        <v>3803</v>
      </c>
      <c r="L13323">
        <v>33.1</v>
      </c>
    </row>
    <row r="13324" spans="11:12" x14ac:dyDescent="0.25">
      <c r="K13324" t="s">
        <v>3804</v>
      </c>
      <c r="L13324">
        <v>33.1</v>
      </c>
    </row>
    <row r="13325" spans="11:12" x14ac:dyDescent="0.25">
      <c r="K13325" t="s">
        <v>3805</v>
      </c>
      <c r="L13325">
        <v>35.1</v>
      </c>
    </row>
    <row r="13326" spans="11:12" x14ac:dyDescent="0.25">
      <c r="K13326" t="s">
        <v>3806</v>
      </c>
      <c r="L13326">
        <v>34</v>
      </c>
    </row>
    <row r="13327" spans="11:12" x14ac:dyDescent="0.25">
      <c r="K13327" t="s">
        <v>3807</v>
      </c>
      <c r="L13327">
        <v>34</v>
      </c>
    </row>
    <row r="13328" spans="11:12" x14ac:dyDescent="0.25">
      <c r="K13328" t="s">
        <v>3808</v>
      </c>
      <c r="L13328">
        <v>37.9</v>
      </c>
    </row>
    <row r="13329" spans="11:12" x14ac:dyDescent="0.25">
      <c r="K13329" t="s">
        <v>3809</v>
      </c>
      <c r="L13329">
        <v>42.1</v>
      </c>
    </row>
    <row r="13330" spans="11:12" x14ac:dyDescent="0.25">
      <c r="K13330" t="s">
        <v>3810</v>
      </c>
      <c r="L13330">
        <v>46.9</v>
      </c>
    </row>
    <row r="13331" spans="11:12" x14ac:dyDescent="0.25">
      <c r="K13331" t="s">
        <v>3811</v>
      </c>
      <c r="L13331">
        <v>50</v>
      </c>
    </row>
    <row r="13332" spans="11:12" x14ac:dyDescent="0.25">
      <c r="K13332" t="s">
        <v>3812</v>
      </c>
      <c r="L13332">
        <v>50</v>
      </c>
    </row>
    <row r="13333" spans="11:12" x14ac:dyDescent="0.25">
      <c r="K13333" t="s">
        <v>3813</v>
      </c>
      <c r="L13333">
        <v>48.9</v>
      </c>
    </row>
    <row r="13334" spans="11:12" x14ac:dyDescent="0.25">
      <c r="K13334" t="s">
        <v>3814</v>
      </c>
      <c r="L13334">
        <v>48.9</v>
      </c>
    </row>
    <row r="13335" spans="11:12" x14ac:dyDescent="0.25">
      <c r="K13335" t="s">
        <v>3815</v>
      </c>
      <c r="L13335">
        <v>46</v>
      </c>
    </row>
    <row r="13336" spans="11:12" x14ac:dyDescent="0.25">
      <c r="K13336" t="s">
        <v>3816</v>
      </c>
      <c r="L13336">
        <v>45</v>
      </c>
    </row>
    <row r="13337" spans="11:12" x14ac:dyDescent="0.25">
      <c r="K13337" t="s">
        <v>3817</v>
      </c>
      <c r="L13337">
        <v>42.1</v>
      </c>
    </row>
    <row r="13338" spans="11:12" x14ac:dyDescent="0.25">
      <c r="K13338" t="s">
        <v>3818</v>
      </c>
      <c r="L13338">
        <v>37</v>
      </c>
    </row>
    <row r="13339" spans="11:12" x14ac:dyDescent="0.25">
      <c r="K13339" t="s">
        <v>3819</v>
      </c>
      <c r="L13339">
        <v>32</v>
      </c>
    </row>
    <row r="13340" spans="11:12" x14ac:dyDescent="0.25">
      <c r="K13340" t="s">
        <v>3820</v>
      </c>
      <c r="L13340">
        <v>28</v>
      </c>
    </row>
    <row r="13341" spans="11:12" x14ac:dyDescent="0.25">
      <c r="K13341" t="s">
        <v>3821</v>
      </c>
      <c r="L13341">
        <v>27</v>
      </c>
    </row>
    <row r="13342" spans="11:12" x14ac:dyDescent="0.25">
      <c r="K13342" t="s">
        <v>3822</v>
      </c>
      <c r="L13342">
        <v>28.9</v>
      </c>
    </row>
    <row r="13343" spans="11:12" x14ac:dyDescent="0.25">
      <c r="K13343" t="s">
        <v>3823</v>
      </c>
      <c r="L13343">
        <v>30</v>
      </c>
    </row>
    <row r="13344" spans="11:12" x14ac:dyDescent="0.25">
      <c r="K13344" t="s">
        <v>3824</v>
      </c>
      <c r="L13344">
        <v>28.9</v>
      </c>
    </row>
    <row r="13345" spans="11:12" x14ac:dyDescent="0.25">
      <c r="K13345" t="s">
        <v>3825</v>
      </c>
      <c r="L13345">
        <v>30</v>
      </c>
    </row>
    <row r="13346" spans="11:12" x14ac:dyDescent="0.25">
      <c r="K13346" t="s">
        <v>3826</v>
      </c>
      <c r="L13346">
        <v>32</v>
      </c>
    </row>
    <row r="13347" spans="11:12" x14ac:dyDescent="0.25">
      <c r="K13347" t="s">
        <v>3827</v>
      </c>
      <c r="L13347">
        <v>34</v>
      </c>
    </row>
    <row r="13348" spans="11:12" x14ac:dyDescent="0.25">
      <c r="K13348" t="s">
        <v>3828</v>
      </c>
      <c r="L13348">
        <v>36</v>
      </c>
    </row>
    <row r="13349" spans="11:12" x14ac:dyDescent="0.25">
      <c r="K13349" t="s">
        <v>3829</v>
      </c>
      <c r="L13349">
        <v>39.9</v>
      </c>
    </row>
    <row r="13350" spans="11:12" x14ac:dyDescent="0.25">
      <c r="K13350" t="s">
        <v>3830</v>
      </c>
      <c r="L13350">
        <v>41</v>
      </c>
    </row>
    <row r="13351" spans="11:12" x14ac:dyDescent="0.25">
      <c r="K13351" t="s">
        <v>3831</v>
      </c>
      <c r="L13351">
        <v>43</v>
      </c>
    </row>
    <row r="13352" spans="11:12" x14ac:dyDescent="0.25">
      <c r="K13352" t="s">
        <v>3832</v>
      </c>
      <c r="L13352">
        <v>44.1</v>
      </c>
    </row>
    <row r="13353" spans="11:12" x14ac:dyDescent="0.25">
      <c r="K13353" t="s">
        <v>3833</v>
      </c>
      <c r="L13353">
        <v>46.9</v>
      </c>
    </row>
    <row r="13354" spans="11:12" x14ac:dyDescent="0.25">
      <c r="K13354" t="s">
        <v>3834</v>
      </c>
      <c r="L13354">
        <v>48</v>
      </c>
    </row>
    <row r="13355" spans="11:12" x14ac:dyDescent="0.25">
      <c r="K13355" t="s">
        <v>3835</v>
      </c>
      <c r="L13355">
        <v>48</v>
      </c>
    </row>
    <row r="13356" spans="11:12" x14ac:dyDescent="0.25">
      <c r="K13356" t="s">
        <v>3836</v>
      </c>
      <c r="L13356">
        <v>46.9</v>
      </c>
    </row>
    <row r="13357" spans="11:12" x14ac:dyDescent="0.25">
      <c r="K13357" t="s">
        <v>3837</v>
      </c>
      <c r="L13357">
        <v>48.2</v>
      </c>
    </row>
    <row r="13358" spans="11:12" x14ac:dyDescent="0.25">
      <c r="K13358" t="s">
        <v>3838</v>
      </c>
      <c r="L13358">
        <v>48</v>
      </c>
    </row>
    <row r="13359" spans="11:12" x14ac:dyDescent="0.25">
      <c r="K13359" t="s">
        <v>3839</v>
      </c>
      <c r="L13359">
        <v>48.2</v>
      </c>
    </row>
    <row r="13360" spans="11:12" x14ac:dyDescent="0.25">
      <c r="K13360" t="s">
        <v>3840</v>
      </c>
      <c r="L13360">
        <v>46.9</v>
      </c>
    </row>
    <row r="13361" spans="11:12" x14ac:dyDescent="0.25">
      <c r="K13361" t="s">
        <v>3841</v>
      </c>
      <c r="L13361">
        <v>46</v>
      </c>
    </row>
    <row r="13362" spans="11:12" x14ac:dyDescent="0.25">
      <c r="K13362" t="s">
        <v>3842</v>
      </c>
      <c r="L13362">
        <v>48</v>
      </c>
    </row>
    <row r="13363" spans="11:12" x14ac:dyDescent="0.25">
      <c r="K13363" t="s">
        <v>3843</v>
      </c>
      <c r="L13363">
        <v>48.2</v>
      </c>
    </row>
    <row r="13364" spans="11:12" x14ac:dyDescent="0.25">
      <c r="K13364" t="s">
        <v>3844</v>
      </c>
      <c r="L13364">
        <v>48.9</v>
      </c>
    </row>
    <row r="13365" spans="11:12" x14ac:dyDescent="0.25">
      <c r="K13365" t="s">
        <v>3845</v>
      </c>
      <c r="L13365">
        <v>50</v>
      </c>
    </row>
    <row r="13366" spans="11:12" x14ac:dyDescent="0.25">
      <c r="K13366" t="s">
        <v>3846</v>
      </c>
      <c r="L13366">
        <v>50</v>
      </c>
    </row>
    <row r="13367" spans="11:12" x14ac:dyDescent="0.25">
      <c r="K13367" t="s">
        <v>3847</v>
      </c>
      <c r="L13367">
        <v>51.1</v>
      </c>
    </row>
    <row r="13368" spans="11:12" x14ac:dyDescent="0.25">
      <c r="K13368" t="s">
        <v>3848</v>
      </c>
      <c r="L13368">
        <v>51.8</v>
      </c>
    </row>
    <row r="13369" spans="11:12" x14ac:dyDescent="0.25">
      <c r="K13369" t="s">
        <v>3849</v>
      </c>
      <c r="L13369">
        <v>51.1</v>
      </c>
    </row>
    <row r="13370" spans="11:12" x14ac:dyDescent="0.25">
      <c r="K13370" t="s">
        <v>3850</v>
      </c>
      <c r="L13370">
        <v>52</v>
      </c>
    </row>
    <row r="13371" spans="11:12" x14ac:dyDescent="0.25">
      <c r="K13371" t="s">
        <v>3851</v>
      </c>
      <c r="L13371">
        <v>53.1</v>
      </c>
    </row>
    <row r="13372" spans="11:12" x14ac:dyDescent="0.25">
      <c r="K13372" t="s">
        <v>3852</v>
      </c>
      <c r="L13372">
        <v>53.1</v>
      </c>
    </row>
    <row r="13373" spans="11:12" x14ac:dyDescent="0.25">
      <c r="K13373" t="s">
        <v>3853</v>
      </c>
      <c r="L13373">
        <v>53.6</v>
      </c>
    </row>
    <row r="13374" spans="11:12" x14ac:dyDescent="0.25">
      <c r="K13374" t="s">
        <v>3854</v>
      </c>
      <c r="L13374">
        <v>54</v>
      </c>
    </row>
    <row r="13375" spans="11:12" x14ac:dyDescent="0.25">
      <c r="K13375" t="s">
        <v>3855</v>
      </c>
      <c r="L13375">
        <v>55.9</v>
      </c>
    </row>
    <row r="13376" spans="11:12" x14ac:dyDescent="0.25">
      <c r="K13376" t="s">
        <v>3856</v>
      </c>
      <c r="L13376">
        <v>60.1</v>
      </c>
    </row>
    <row r="13377" spans="11:12" x14ac:dyDescent="0.25">
      <c r="K13377" t="s">
        <v>3857</v>
      </c>
      <c r="L13377">
        <v>62.6</v>
      </c>
    </row>
    <row r="13378" spans="11:12" x14ac:dyDescent="0.25">
      <c r="K13378" t="s">
        <v>3858</v>
      </c>
      <c r="L13378">
        <v>63</v>
      </c>
    </row>
    <row r="13379" spans="11:12" x14ac:dyDescent="0.25">
      <c r="K13379" t="s">
        <v>3859</v>
      </c>
      <c r="L13379">
        <v>73</v>
      </c>
    </row>
    <row r="13380" spans="11:12" x14ac:dyDescent="0.25">
      <c r="K13380" t="s">
        <v>3860</v>
      </c>
      <c r="L13380">
        <v>73.900000000000006</v>
      </c>
    </row>
    <row r="13381" spans="11:12" x14ac:dyDescent="0.25">
      <c r="K13381" t="s">
        <v>3861</v>
      </c>
      <c r="L13381">
        <v>73</v>
      </c>
    </row>
    <row r="13382" spans="11:12" x14ac:dyDescent="0.25">
      <c r="K13382" t="s">
        <v>3862</v>
      </c>
      <c r="L13382">
        <v>73</v>
      </c>
    </row>
    <row r="13383" spans="11:12" x14ac:dyDescent="0.25">
      <c r="K13383" t="s">
        <v>3863</v>
      </c>
      <c r="L13383">
        <v>75</v>
      </c>
    </row>
    <row r="13384" spans="11:12" x14ac:dyDescent="0.25">
      <c r="K13384" t="s">
        <v>3864</v>
      </c>
      <c r="L13384">
        <v>75</v>
      </c>
    </row>
    <row r="13385" spans="11:12" x14ac:dyDescent="0.25">
      <c r="K13385" t="s">
        <v>3865</v>
      </c>
      <c r="L13385">
        <v>75.900000000000006</v>
      </c>
    </row>
    <row r="13386" spans="11:12" x14ac:dyDescent="0.25">
      <c r="K13386" t="s">
        <v>3866</v>
      </c>
      <c r="L13386">
        <v>77</v>
      </c>
    </row>
    <row r="13387" spans="11:12" x14ac:dyDescent="0.25">
      <c r="K13387" t="s">
        <v>3867</v>
      </c>
      <c r="L13387">
        <v>78.099999999999994</v>
      </c>
    </row>
    <row r="13388" spans="11:12" x14ac:dyDescent="0.25">
      <c r="K13388" t="s">
        <v>3868</v>
      </c>
      <c r="L13388">
        <v>75.900000000000006</v>
      </c>
    </row>
    <row r="13389" spans="11:12" x14ac:dyDescent="0.25">
      <c r="K13389" t="s">
        <v>3869</v>
      </c>
      <c r="L13389">
        <v>75.900000000000006</v>
      </c>
    </row>
    <row r="13390" spans="11:12" x14ac:dyDescent="0.25">
      <c r="K13390" t="s">
        <v>3870</v>
      </c>
      <c r="L13390">
        <v>73</v>
      </c>
    </row>
    <row r="13391" spans="11:12" x14ac:dyDescent="0.25">
      <c r="K13391" t="s">
        <v>3871</v>
      </c>
      <c r="L13391">
        <v>72</v>
      </c>
    </row>
    <row r="13392" spans="11:12" x14ac:dyDescent="0.25">
      <c r="K13392" t="s">
        <v>3872</v>
      </c>
      <c r="L13392">
        <v>71.599999999999994</v>
      </c>
    </row>
    <row r="13393" spans="11:12" x14ac:dyDescent="0.25">
      <c r="K13393" t="s">
        <v>3873</v>
      </c>
      <c r="L13393">
        <v>71.099999999999994</v>
      </c>
    </row>
    <row r="13394" spans="11:12" x14ac:dyDescent="0.25">
      <c r="K13394" t="s">
        <v>3874</v>
      </c>
      <c r="L13394">
        <v>69.099999999999994</v>
      </c>
    </row>
    <row r="13395" spans="11:12" x14ac:dyDescent="0.25">
      <c r="K13395" t="s">
        <v>3875</v>
      </c>
      <c r="L13395">
        <v>68</v>
      </c>
    </row>
    <row r="13396" spans="11:12" x14ac:dyDescent="0.25">
      <c r="K13396" t="s">
        <v>3876</v>
      </c>
      <c r="L13396">
        <v>68</v>
      </c>
    </row>
    <row r="13397" spans="11:12" x14ac:dyDescent="0.25">
      <c r="K13397" t="s">
        <v>3877</v>
      </c>
      <c r="L13397">
        <v>66.900000000000006</v>
      </c>
    </row>
    <row r="13398" spans="11:12" x14ac:dyDescent="0.25">
      <c r="K13398" t="s">
        <v>3878</v>
      </c>
      <c r="L13398">
        <v>66.2</v>
      </c>
    </row>
    <row r="13399" spans="11:12" x14ac:dyDescent="0.25">
      <c r="K13399" t="s">
        <v>3879</v>
      </c>
      <c r="L13399">
        <v>66.900000000000006</v>
      </c>
    </row>
    <row r="13400" spans="11:12" x14ac:dyDescent="0.25">
      <c r="K13400" t="s">
        <v>3880</v>
      </c>
      <c r="L13400">
        <v>66.2</v>
      </c>
    </row>
    <row r="13401" spans="11:12" x14ac:dyDescent="0.25">
      <c r="K13401" t="s">
        <v>3881</v>
      </c>
      <c r="L13401">
        <v>64.900000000000006</v>
      </c>
    </row>
    <row r="13402" spans="11:12" x14ac:dyDescent="0.25">
      <c r="K13402" t="s">
        <v>3882</v>
      </c>
      <c r="L13402">
        <v>66.900000000000006</v>
      </c>
    </row>
    <row r="13403" spans="11:12" x14ac:dyDescent="0.25">
      <c r="K13403" t="s">
        <v>3883</v>
      </c>
      <c r="L13403">
        <v>66</v>
      </c>
    </row>
    <row r="13404" spans="11:12" x14ac:dyDescent="0.25">
      <c r="K13404" t="s">
        <v>3884</v>
      </c>
      <c r="L13404">
        <v>66.900000000000006</v>
      </c>
    </row>
    <row r="13405" spans="11:12" x14ac:dyDescent="0.25">
      <c r="K13405" t="s">
        <v>3885</v>
      </c>
      <c r="L13405">
        <v>68</v>
      </c>
    </row>
    <row r="13406" spans="11:12" x14ac:dyDescent="0.25">
      <c r="K13406" t="s">
        <v>3886</v>
      </c>
      <c r="L13406">
        <v>68</v>
      </c>
    </row>
    <row r="13407" spans="11:12" x14ac:dyDescent="0.25">
      <c r="K13407" t="s">
        <v>3887</v>
      </c>
      <c r="L13407">
        <v>69.099999999999994</v>
      </c>
    </row>
    <row r="13408" spans="11:12" x14ac:dyDescent="0.25">
      <c r="K13408" t="s">
        <v>3888</v>
      </c>
      <c r="L13408">
        <v>69.099999999999994</v>
      </c>
    </row>
    <row r="13409" spans="11:12" x14ac:dyDescent="0.25">
      <c r="K13409" t="s">
        <v>3889</v>
      </c>
      <c r="L13409">
        <v>69.099999999999994</v>
      </c>
    </row>
    <row r="13410" spans="11:12" x14ac:dyDescent="0.25">
      <c r="K13410" t="s">
        <v>3890</v>
      </c>
      <c r="L13410">
        <v>70</v>
      </c>
    </row>
    <row r="13411" spans="11:12" x14ac:dyDescent="0.25">
      <c r="K13411" t="s">
        <v>3891</v>
      </c>
      <c r="L13411">
        <v>71.099999999999994</v>
      </c>
    </row>
    <row r="13412" spans="11:12" x14ac:dyDescent="0.25">
      <c r="K13412" t="s">
        <v>3892</v>
      </c>
      <c r="L13412">
        <v>71.099999999999994</v>
      </c>
    </row>
    <row r="13413" spans="11:12" x14ac:dyDescent="0.25">
      <c r="K13413" t="s">
        <v>3893</v>
      </c>
      <c r="L13413">
        <v>75.900000000000006</v>
      </c>
    </row>
    <row r="13414" spans="11:12" x14ac:dyDescent="0.25">
      <c r="K13414" t="s">
        <v>3894</v>
      </c>
      <c r="L13414">
        <v>78.099999999999994</v>
      </c>
    </row>
    <row r="13415" spans="11:12" x14ac:dyDescent="0.25">
      <c r="K13415" t="s">
        <v>3895</v>
      </c>
      <c r="L13415">
        <v>77</v>
      </c>
    </row>
    <row r="13416" spans="11:12" x14ac:dyDescent="0.25">
      <c r="K13416" t="s">
        <v>3896</v>
      </c>
      <c r="L13416">
        <v>78.099999999999994</v>
      </c>
    </row>
    <row r="13417" spans="11:12" x14ac:dyDescent="0.25">
      <c r="K13417" t="s">
        <v>3897</v>
      </c>
      <c r="L13417">
        <v>73.900000000000006</v>
      </c>
    </row>
    <row r="13418" spans="11:12" x14ac:dyDescent="0.25">
      <c r="K13418" t="s">
        <v>3898</v>
      </c>
      <c r="L13418">
        <v>73</v>
      </c>
    </row>
    <row r="13419" spans="11:12" x14ac:dyDescent="0.25">
      <c r="K13419" t="s">
        <v>3899</v>
      </c>
      <c r="L13419">
        <v>69.099999999999994</v>
      </c>
    </row>
    <row r="13420" spans="11:12" x14ac:dyDescent="0.25">
      <c r="K13420" t="s">
        <v>3900</v>
      </c>
      <c r="L13420">
        <v>66</v>
      </c>
    </row>
    <row r="13421" spans="11:12" x14ac:dyDescent="0.25">
      <c r="K13421" t="s">
        <v>3901</v>
      </c>
      <c r="L13421">
        <v>63</v>
      </c>
    </row>
    <row r="13422" spans="11:12" x14ac:dyDescent="0.25">
      <c r="K13422" t="s">
        <v>3902</v>
      </c>
      <c r="L13422">
        <v>63</v>
      </c>
    </row>
    <row r="13423" spans="11:12" x14ac:dyDescent="0.25">
      <c r="K13423" t="s">
        <v>3903</v>
      </c>
      <c r="L13423">
        <v>63</v>
      </c>
    </row>
    <row r="13424" spans="11:12" x14ac:dyDescent="0.25">
      <c r="K13424" t="s">
        <v>3904</v>
      </c>
      <c r="L13424">
        <v>63</v>
      </c>
    </row>
    <row r="13425" spans="11:12" x14ac:dyDescent="0.25">
      <c r="K13425" t="s">
        <v>3905</v>
      </c>
      <c r="L13425">
        <v>63</v>
      </c>
    </row>
    <row r="13426" spans="11:12" x14ac:dyDescent="0.25">
      <c r="K13426" t="s">
        <v>3906</v>
      </c>
      <c r="L13426">
        <v>64</v>
      </c>
    </row>
    <row r="13427" spans="11:12" x14ac:dyDescent="0.25">
      <c r="K13427" t="s">
        <v>3907</v>
      </c>
      <c r="L13427">
        <v>64</v>
      </c>
    </row>
    <row r="13428" spans="11:12" x14ac:dyDescent="0.25">
      <c r="K13428" t="s">
        <v>3908</v>
      </c>
      <c r="L13428">
        <v>63</v>
      </c>
    </row>
    <row r="13429" spans="11:12" x14ac:dyDescent="0.25">
      <c r="K13429" t="s">
        <v>3909</v>
      </c>
      <c r="L13429">
        <v>64</v>
      </c>
    </row>
    <row r="13430" spans="11:12" x14ac:dyDescent="0.25">
      <c r="K13430" t="s">
        <v>3910</v>
      </c>
      <c r="L13430">
        <v>64.900000000000006</v>
      </c>
    </row>
    <row r="13431" spans="11:12" x14ac:dyDescent="0.25">
      <c r="K13431" t="s">
        <v>3911</v>
      </c>
      <c r="L13431">
        <v>66</v>
      </c>
    </row>
    <row r="13432" spans="11:12" x14ac:dyDescent="0.25">
      <c r="K13432" t="s">
        <v>3912</v>
      </c>
      <c r="L13432">
        <v>66.900000000000006</v>
      </c>
    </row>
    <row r="13433" spans="11:12" x14ac:dyDescent="0.25">
      <c r="K13433" t="s">
        <v>3913</v>
      </c>
      <c r="L13433">
        <v>66.900000000000006</v>
      </c>
    </row>
    <row r="13434" spans="11:12" x14ac:dyDescent="0.25">
      <c r="K13434" t="s">
        <v>3914</v>
      </c>
      <c r="L13434">
        <v>68</v>
      </c>
    </row>
    <row r="13435" spans="11:12" x14ac:dyDescent="0.25">
      <c r="K13435" t="s">
        <v>3915</v>
      </c>
      <c r="L13435">
        <v>69.099999999999994</v>
      </c>
    </row>
    <row r="13436" spans="11:12" x14ac:dyDescent="0.25">
      <c r="K13436" t="s">
        <v>3916</v>
      </c>
      <c r="L13436">
        <v>72</v>
      </c>
    </row>
    <row r="13437" spans="11:12" x14ac:dyDescent="0.25">
      <c r="K13437" t="s">
        <v>3917</v>
      </c>
      <c r="L13437">
        <v>73.900000000000006</v>
      </c>
    </row>
    <row r="13438" spans="11:12" x14ac:dyDescent="0.25">
      <c r="K13438" t="s">
        <v>3918</v>
      </c>
      <c r="L13438">
        <v>75.900000000000006</v>
      </c>
    </row>
    <row r="13439" spans="11:12" x14ac:dyDescent="0.25">
      <c r="K13439" t="s">
        <v>3919</v>
      </c>
      <c r="L13439">
        <v>75.900000000000006</v>
      </c>
    </row>
    <row r="13440" spans="11:12" x14ac:dyDescent="0.25">
      <c r="K13440" t="s">
        <v>3920</v>
      </c>
      <c r="L13440">
        <v>73.900000000000006</v>
      </c>
    </row>
    <row r="13441" spans="11:12" x14ac:dyDescent="0.25">
      <c r="K13441" t="s">
        <v>3921</v>
      </c>
      <c r="L13441">
        <v>72</v>
      </c>
    </row>
    <row r="13442" spans="11:12" x14ac:dyDescent="0.25">
      <c r="K13442" t="s">
        <v>3922</v>
      </c>
      <c r="L13442">
        <v>69.099999999999994</v>
      </c>
    </row>
    <row r="13443" spans="11:12" x14ac:dyDescent="0.25">
      <c r="K13443" t="s">
        <v>3923</v>
      </c>
      <c r="L13443">
        <v>66</v>
      </c>
    </row>
    <row r="13444" spans="11:12" x14ac:dyDescent="0.25">
      <c r="K13444" t="s">
        <v>3924</v>
      </c>
      <c r="L13444">
        <v>61</v>
      </c>
    </row>
    <row r="13445" spans="11:12" x14ac:dyDescent="0.25">
      <c r="K13445" t="s">
        <v>3925</v>
      </c>
      <c r="L13445">
        <v>57.9</v>
      </c>
    </row>
    <row r="13446" spans="11:12" x14ac:dyDescent="0.25">
      <c r="K13446" t="s">
        <v>3926</v>
      </c>
      <c r="L13446">
        <v>55.9</v>
      </c>
    </row>
    <row r="13447" spans="11:12" x14ac:dyDescent="0.25">
      <c r="K13447" t="s">
        <v>3927</v>
      </c>
      <c r="L13447">
        <v>57</v>
      </c>
    </row>
    <row r="13448" spans="11:12" x14ac:dyDescent="0.25">
      <c r="K13448" t="s">
        <v>3928</v>
      </c>
      <c r="L13448">
        <v>57</v>
      </c>
    </row>
    <row r="13449" spans="11:12" x14ac:dyDescent="0.25">
      <c r="K13449" t="s">
        <v>3929</v>
      </c>
      <c r="L13449">
        <v>57</v>
      </c>
    </row>
    <row r="13450" spans="11:12" x14ac:dyDescent="0.25">
      <c r="K13450" t="s">
        <v>3930</v>
      </c>
      <c r="L13450">
        <v>59</v>
      </c>
    </row>
    <row r="13451" spans="11:12" x14ac:dyDescent="0.25">
      <c r="K13451" t="s">
        <v>3931</v>
      </c>
      <c r="L13451">
        <v>59</v>
      </c>
    </row>
    <row r="13452" spans="11:12" x14ac:dyDescent="0.25">
      <c r="K13452" t="s">
        <v>3932</v>
      </c>
      <c r="L13452">
        <v>59</v>
      </c>
    </row>
    <row r="13453" spans="11:12" x14ac:dyDescent="0.25">
      <c r="K13453" t="s">
        <v>3933</v>
      </c>
      <c r="L13453">
        <v>59</v>
      </c>
    </row>
    <row r="13454" spans="11:12" x14ac:dyDescent="0.25">
      <c r="K13454" t="s">
        <v>3934</v>
      </c>
      <c r="L13454">
        <v>57.9</v>
      </c>
    </row>
    <row r="13455" spans="11:12" x14ac:dyDescent="0.25">
      <c r="K13455" t="s">
        <v>3935</v>
      </c>
      <c r="L13455">
        <v>57</v>
      </c>
    </row>
    <row r="13456" spans="11:12" x14ac:dyDescent="0.25">
      <c r="K13456" t="s">
        <v>3936</v>
      </c>
      <c r="L13456">
        <v>57</v>
      </c>
    </row>
    <row r="13457" spans="11:12" x14ac:dyDescent="0.25">
      <c r="K13457" t="s">
        <v>3937</v>
      </c>
      <c r="L13457">
        <v>57.9</v>
      </c>
    </row>
    <row r="13458" spans="11:12" x14ac:dyDescent="0.25">
      <c r="K13458" t="s">
        <v>3938</v>
      </c>
      <c r="L13458">
        <v>59</v>
      </c>
    </row>
    <row r="13459" spans="11:12" x14ac:dyDescent="0.25">
      <c r="K13459" t="s">
        <v>3939</v>
      </c>
      <c r="L13459">
        <v>61</v>
      </c>
    </row>
    <row r="13460" spans="11:12" x14ac:dyDescent="0.25">
      <c r="K13460" t="s">
        <v>3940</v>
      </c>
      <c r="L13460">
        <v>62.1</v>
      </c>
    </row>
    <row r="13461" spans="11:12" x14ac:dyDescent="0.25">
      <c r="K13461" t="s">
        <v>3941</v>
      </c>
      <c r="L13461">
        <v>62.1</v>
      </c>
    </row>
    <row r="13462" spans="11:12" x14ac:dyDescent="0.25">
      <c r="K13462" t="s">
        <v>3942</v>
      </c>
      <c r="L13462">
        <v>52</v>
      </c>
    </row>
    <row r="13463" spans="11:12" x14ac:dyDescent="0.25">
      <c r="K13463" t="s">
        <v>3943</v>
      </c>
      <c r="L13463">
        <v>52</v>
      </c>
    </row>
    <row r="13464" spans="11:12" x14ac:dyDescent="0.25">
      <c r="K13464" t="s">
        <v>3944</v>
      </c>
      <c r="L13464">
        <v>52</v>
      </c>
    </row>
    <row r="13465" spans="11:12" x14ac:dyDescent="0.25">
      <c r="K13465" t="s">
        <v>3945</v>
      </c>
      <c r="L13465">
        <v>50</v>
      </c>
    </row>
    <row r="13466" spans="11:12" x14ac:dyDescent="0.25">
      <c r="K13466" t="s">
        <v>3946</v>
      </c>
      <c r="L13466">
        <v>48.9</v>
      </c>
    </row>
    <row r="13467" spans="11:12" x14ac:dyDescent="0.25">
      <c r="K13467" t="s">
        <v>3947</v>
      </c>
      <c r="L13467">
        <v>46.9</v>
      </c>
    </row>
    <row r="13468" spans="11:12" x14ac:dyDescent="0.25">
      <c r="K13468" t="s">
        <v>3948</v>
      </c>
      <c r="L13468">
        <v>45</v>
      </c>
    </row>
    <row r="13469" spans="11:12" x14ac:dyDescent="0.25">
      <c r="K13469" t="s">
        <v>3949</v>
      </c>
      <c r="L13469">
        <v>43</v>
      </c>
    </row>
    <row r="13470" spans="11:12" x14ac:dyDescent="0.25">
      <c r="K13470" t="s">
        <v>3950</v>
      </c>
      <c r="L13470">
        <v>37.9</v>
      </c>
    </row>
    <row r="13471" spans="11:12" x14ac:dyDescent="0.25">
      <c r="K13471" t="s">
        <v>3951</v>
      </c>
      <c r="L13471">
        <v>34</v>
      </c>
    </row>
    <row r="13472" spans="11:12" x14ac:dyDescent="0.25">
      <c r="K13472" t="s">
        <v>3952</v>
      </c>
      <c r="L13472">
        <v>36</v>
      </c>
    </row>
    <row r="13473" spans="11:12" x14ac:dyDescent="0.25">
      <c r="K13473" t="s">
        <v>3953</v>
      </c>
      <c r="L13473">
        <v>37.9</v>
      </c>
    </row>
    <row r="13474" spans="11:12" x14ac:dyDescent="0.25">
      <c r="K13474" t="s">
        <v>3954</v>
      </c>
      <c r="L13474">
        <v>41</v>
      </c>
    </row>
    <row r="13475" spans="11:12" x14ac:dyDescent="0.25">
      <c r="K13475" t="s">
        <v>3955</v>
      </c>
      <c r="L13475">
        <v>43</v>
      </c>
    </row>
    <row r="13476" spans="11:12" x14ac:dyDescent="0.25">
      <c r="K13476" t="s">
        <v>3956</v>
      </c>
      <c r="L13476">
        <v>44.1</v>
      </c>
    </row>
    <row r="13477" spans="11:12" x14ac:dyDescent="0.25">
      <c r="K13477" t="s">
        <v>3957</v>
      </c>
      <c r="L13477">
        <v>39</v>
      </c>
    </row>
    <row r="13478" spans="11:12" x14ac:dyDescent="0.25">
      <c r="K13478" t="s">
        <v>3958</v>
      </c>
      <c r="L13478">
        <v>39.9</v>
      </c>
    </row>
    <row r="13479" spans="11:12" x14ac:dyDescent="0.25">
      <c r="K13479" t="s">
        <v>3959</v>
      </c>
      <c r="L13479">
        <v>45</v>
      </c>
    </row>
    <row r="13480" spans="11:12" x14ac:dyDescent="0.25">
      <c r="K13480" t="s">
        <v>3960</v>
      </c>
      <c r="L13480">
        <v>48</v>
      </c>
    </row>
    <row r="13481" spans="11:12" x14ac:dyDescent="0.25">
      <c r="K13481" t="s">
        <v>3961</v>
      </c>
      <c r="L13481">
        <v>50</v>
      </c>
    </row>
    <row r="13482" spans="11:12" x14ac:dyDescent="0.25">
      <c r="K13482" t="s">
        <v>3962</v>
      </c>
      <c r="L13482">
        <v>51.1</v>
      </c>
    </row>
    <row r="13483" spans="11:12" x14ac:dyDescent="0.25">
      <c r="K13483" t="s">
        <v>3963</v>
      </c>
      <c r="L13483">
        <v>50</v>
      </c>
    </row>
    <row r="13484" spans="11:12" x14ac:dyDescent="0.25">
      <c r="K13484" t="s">
        <v>3964</v>
      </c>
      <c r="L13484">
        <v>50</v>
      </c>
    </row>
    <row r="13485" spans="11:12" x14ac:dyDescent="0.25">
      <c r="K13485" t="s">
        <v>3965</v>
      </c>
      <c r="L13485">
        <v>51.1</v>
      </c>
    </row>
    <row r="13486" spans="11:12" x14ac:dyDescent="0.25">
      <c r="K13486" t="s">
        <v>3966</v>
      </c>
      <c r="L13486">
        <v>51.8</v>
      </c>
    </row>
    <row r="13487" spans="11:12" x14ac:dyDescent="0.25">
      <c r="K13487" t="s">
        <v>3967</v>
      </c>
      <c r="L13487">
        <v>51.8</v>
      </c>
    </row>
    <row r="13488" spans="11:12" x14ac:dyDescent="0.25">
      <c r="K13488" t="s">
        <v>3968</v>
      </c>
      <c r="L13488">
        <v>53.1</v>
      </c>
    </row>
    <row r="13489" spans="11:12" x14ac:dyDescent="0.25">
      <c r="K13489" t="s">
        <v>3969</v>
      </c>
      <c r="L13489">
        <v>55.9</v>
      </c>
    </row>
    <row r="13490" spans="11:12" x14ac:dyDescent="0.25">
      <c r="K13490" t="s">
        <v>3970</v>
      </c>
      <c r="L13490">
        <v>63</v>
      </c>
    </row>
    <row r="13491" spans="11:12" x14ac:dyDescent="0.25">
      <c r="K13491" t="s">
        <v>3971</v>
      </c>
      <c r="L13491">
        <v>66</v>
      </c>
    </row>
    <row r="13492" spans="11:12" x14ac:dyDescent="0.25">
      <c r="K13492" t="s">
        <v>3972</v>
      </c>
      <c r="L13492">
        <v>66</v>
      </c>
    </row>
    <row r="13493" spans="11:12" x14ac:dyDescent="0.25">
      <c r="K13493" t="s">
        <v>3973</v>
      </c>
      <c r="L13493">
        <v>64</v>
      </c>
    </row>
    <row r="13494" spans="11:12" x14ac:dyDescent="0.25">
      <c r="K13494" t="s">
        <v>3974</v>
      </c>
      <c r="L13494">
        <v>62.1</v>
      </c>
    </row>
    <row r="13495" spans="11:12" x14ac:dyDescent="0.25">
      <c r="K13495" t="s">
        <v>3975</v>
      </c>
      <c r="L13495">
        <v>55</v>
      </c>
    </row>
    <row r="13496" spans="11:12" x14ac:dyDescent="0.25">
      <c r="K13496" t="s">
        <v>3976</v>
      </c>
      <c r="L13496">
        <v>48</v>
      </c>
    </row>
    <row r="13497" spans="11:12" x14ac:dyDescent="0.25">
      <c r="K13497" t="s">
        <v>3977</v>
      </c>
      <c r="L13497">
        <v>44.1</v>
      </c>
    </row>
    <row r="13498" spans="11:12" x14ac:dyDescent="0.25">
      <c r="K13498" t="s">
        <v>3978</v>
      </c>
      <c r="L13498">
        <v>46</v>
      </c>
    </row>
    <row r="13499" spans="11:12" x14ac:dyDescent="0.25">
      <c r="K13499" t="s">
        <v>3979</v>
      </c>
      <c r="L13499">
        <v>46.9</v>
      </c>
    </row>
    <row r="13500" spans="11:12" x14ac:dyDescent="0.25">
      <c r="K13500" t="s">
        <v>3980</v>
      </c>
      <c r="L13500">
        <v>46.9</v>
      </c>
    </row>
    <row r="13501" spans="11:12" x14ac:dyDescent="0.25">
      <c r="K13501" t="s">
        <v>3981</v>
      </c>
      <c r="L13501">
        <v>48</v>
      </c>
    </row>
    <row r="13502" spans="11:12" x14ac:dyDescent="0.25">
      <c r="K13502" t="s">
        <v>3982</v>
      </c>
      <c r="L13502">
        <v>50</v>
      </c>
    </row>
    <row r="13503" spans="11:12" x14ac:dyDescent="0.25">
      <c r="K13503" t="s">
        <v>3983</v>
      </c>
      <c r="L13503">
        <v>51.1</v>
      </c>
    </row>
    <row r="13504" spans="11:12" x14ac:dyDescent="0.25">
      <c r="K13504" t="s">
        <v>3984</v>
      </c>
      <c r="L13504">
        <v>52</v>
      </c>
    </row>
    <row r="13505" spans="11:12" x14ac:dyDescent="0.25">
      <c r="K13505" t="s">
        <v>3985</v>
      </c>
      <c r="L13505">
        <v>53.1</v>
      </c>
    </row>
    <row r="13506" spans="11:12" x14ac:dyDescent="0.25">
      <c r="K13506" t="s">
        <v>3986</v>
      </c>
      <c r="L13506">
        <v>53.1</v>
      </c>
    </row>
    <row r="13507" spans="11:12" x14ac:dyDescent="0.25">
      <c r="K13507" t="s">
        <v>3987</v>
      </c>
      <c r="L13507">
        <v>53.1</v>
      </c>
    </row>
    <row r="13508" spans="11:12" x14ac:dyDescent="0.25">
      <c r="K13508" t="s">
        <v>3988</v>
      </c>
      <c r="L13508">
        <v>55.9</v>
      </c>
    </row>
    <row r="13509" spans="11:12" x14ac:dyDescent="0.25">
      <c r="K13509" t="s">
        <v>3989</v>
      </c>
      <c r="L13509">
        <v>55.9</v>
      </c>
    </row>
    <row r="13510" spans="11:12" x14ac:dyDescent="0.25">
      <c r="K13510" t="s">
        <v>3990</v>
      </c>
      <c r="L13510">
        <v>57.9</v>
      </c>
    </row>
    <row r="13511" spans="11:12" x14ac:dyDescent="0.25">
      <c r="K13511" t="s">
        <v>3991</v>
      </c>
      <c r="L13511">
        <v>63</v>
      </c>
    </row>
    <row r="13512" spans="11:12" x14ac:dyDescent="0.25">
      <c r="K13512" t="s">
        <v>3992</v>
      </c>
      <c r="L13512">
        <v>70</v>
      </c>
    </row>
    <row r="13513" spans="11:12" x14ac:dyDescent="0.25">
      <c r="K13513" t="s">
        <v>3993</v>
      </c>
      <c r="L13513">
        <v>70</v>
      </c>
    </row>
    <row r="13514" spans="11:12" x14ac:dyDescent="0.25">
      <c r="K13514" t="s">
        <v>3994</v>
      </c>
      <c r="L13514">
        <v>69.099999999999994</v>
      </c>
    </row>
    <row r="13515" spans="11:12" x14ac:dyDescent="0.25">
      <c r="K13515" t="s">
        <v>3995</v>
      </c>
      <c r="L13515">
        <v>66.900000000000006</v>
      </c>
    </row>
    <row r="13516" spans="11:12" x14ac:dyDescent="0.25">
      <c r="K13516" t="s">
        <v>3996</v>
      </c>
      <c r="L13516">
        <v>64.900000000000006</v>
      </c>
    </row>
    <row r="13517" spans="11:12" x14ac:dyDescent="0.25">
      <c r="K13517" t="s">
        <v>3997</v>
      </c>
      <c r="L13517">
        <v>61</v>
      </c>
    </row>
    <row r="13518" spans="11:12" x14ac:dyDescent="0.25">
      <c r="K13518" t="s">
        <v>3998</v>
      </c>
      <c r="L13518">
        <v>59</v>
      </c>
    </row>
    <row r="13519" spans="11:12" x14ac:dyDescent="0.25">
      <c r="K13519" t="s">
        <v>3999</v>
      </c>
      <c r="L13519">
        <v>55.4</v>
      </c>
    </row>
    <row r="13520" spans="11:12" x14ac:dyDescent="0.25">
      <c r="K13520" t="s">
        <v>4000</v>
      </c>
      <c r="L13520">
        <v>51.1</v>
      </c>
    </row>
    <row r="13521" spans="11:12" x14ac:dyDescent="0.25">
      <c r="K13521" t="s">
        <v>4001</v>
      </c>
      <c r="L13521">
        <v>50</v>
      </c>
    </row>
    <row r="13522" spans="11:12" x14ac:dyDescent="0.25">
      <c r="K13522" t="s">
        <v>4002</v>
      </c>
      <c r="L13522">
        <v>45</v>
      </c>
    </row>
    <row r="13523" spans="11:12" x14ac:dyDescent="0.25">
      <c r="K13523" t="s">
        <v>4003</v>
      </c>
      <c r="L13523">
        <v>42.1</v>
      </c>
    </row>
    <row r="13524" spans="11:12" x14ac:dyDescent="0.25">
      <c r="K13524" t="s">
        <v>4004</v>
      </c>
      <c r="L13524">
        <v>39</v>
      </c>
    </row>
    <row r="13525" spans="11:12" x14ac:dyDescent="0.25">
      <c r="K13525" t="s">
        <v>4005</v>
      </c>
      <c r="L13525">
        <v>39.200000000000003</v>
      </c>
    </row>
    <row r="13526" spans="11:12" x14ac:dyDescent="0.25">
      <c r="K13526" t="s">
        <v>4006</v>
      </c>
      <c r="L13526">
        <v>41</v>
      </c>
    </row>
    <row r="13527" spans="11:12" x14ac:dyDescent="0.25">
      <c r="K13527" t="s">
        <v>4007</v>
      </c>
      <c r="L13527">
        <v>39.200000000000003</v>
      </c>
    </row>
    <row r="13528" spans="11:12" x14ac:dyDescent="0.25">
      <c r="K13528" t="s">
        <v>4008</v>
      </c>
      <c r="L13528">
        <v>39.9</v>
      </c>
    </row>
    <row r="13529" spans="11:12" x14ac:dyDescent="0.25">
      <c r="K13529" t="s">
        <v>4009</v>
      </c>
      <c r="L13529">
        <v>39</v>
      </c>
    </row>
    <row r="13530" spans="11:12" x14ac:dyDescent="0.25">
      <c r="K13530" t="s">
        <v>4010</v>
      </c>
      <c r="L13530">
        <v>41</v>
      </c>
    </row>
    <row r="13531" spans="11:12" x14ac:dyDescent="0.25">
      <c r="K13531" t="s">
        <v>4011</v>
      </c>
      <c r="L13531">
        <v>41</v>
      </c>
    </row>
    <row r="13532" spans="11:12" x14ac:dyDescent="0.25">
      <c r="K13532" t="s">
        <v>4012</v>
      </c>
      <c r="L13532">
        <v>43</v>
      </c>
    </row>
    <row r="13533" spans="11:12" x14ac:dyDescent="0.25">
      <c r="K13533" t="s">
        <v>4013</v>
      </c>
      <c r="L13533">
        <v>44.1</v>
      </c>
    </row>
    <row r="13534" spans="11:12" x14ac:dyDescent="0.25">
      <c r="K13534" t="s">
        <v>4014</v>
      </c>
      <c r="L13534">
        <v>46</v>
      </c>
    </row>
    <row r="13535" spans="11:12" x14ac:dyDescent="0.25">
      <c r="K13535" t="s">
        <v>4015</v>
      </c>
      <c r="L13535">
        <v>46</v>
      </c>
    </row>
    <row r="13536" spans="11:12" x14ac:dyDescent="0.25">
      <c r="K13536" t="s">
        <v>4016</v>
      </c>
      <c r="L13536">
        <v>48</v>
      </c>
    </row>
    <row r="13537" spans="11:12" x14ac:dyDescent="0.25">
      <c r="K13537" t="s">
        <v>4017</v>
      </c>
      <c r="L13537">
        <v>51.1</v>
      </c>
    </row>
    <row r="13538" spans="11:12" x14ac:dyDescent="0.25">
      <c r="K13538" t="s">
        <v>4018</v>
      </c>
      <c r="L13538">
        <v>52</v>
      </c>
    </row>
    <row r="13539" spans="11:12" x14ac:dyDescent="0.25">
      <c r="K13539" t="s">
        <v>4019</v>
      </c>
      <c r="L13539">
        <v>57</v>
      </c>
    </row>
    <row r="13540" spans="11:12" x14ac:dyDescent="0.25">
      <c r="K13540" t="s">
        <v>4020</v>
      </c>
      <c r="L13540">
        <v>55.9</v>
      </c>
    </row>
    <row r="13541" spans="11:12" x14ac:dyDescent="0.25">
      <c r="K13541" t="s">
        <v>4021</v>
      </c>
      <c r="L13541">
        <v>63</v>
      </c>
    </row>
    <row r="13542" spans="11:12" x14ac:dyDescent="0.25">
      <c r="K13542" t="s">
        <v>4022</v>
      </c>
      <c r="L13542">
        <v>69.099999999999994</v>
      </c>
    </row>
    <row r="13543" spans="11:12" x14ac:dyDescent="0.25">
      <c r="K13543" t="s">
        <v>4023</v>
      </c>
      <c r="L13543">
        <v>70</v>
      </c>
    </row>
    <row r="13544" spans="11:12" x14ac:dyDescent="0.25">
      <c r="K13544" t="s">
        <v>4024</v>
      </c>
      <c r="L13544">
        <v>68</v>
      </c>
    </row>
    <row r="13545" spans="11:12" x14ac:dyDescent="0.25">
      <c r="K13545" t="s">
        <v>4025</v>
      </c>
      <c r="L13545">
        <v>66.900000000000006</v>
      </c>
    </row>
    <row r="13546" spans="11:12" x14ac:dyDescent="0.25">
      <c r="K13546" t="s">
        <v>4026</v>
      </c>
      <c r="L13546">
        <v>66</v>
      </c>
    </row>
    <row r="13547" spans="11:12" x14ac:dyDescent="0.25">
      <c r="K13547" t="s">
        <v>4027</v>
      </c>
      <c r="L13547">
        <v>63</v>
      </c>
    </row>
    <row r="13548" spans="11:12" x14ac:dyDescent="0.25">
      <c r="K13548" t="s">
        <v>4028</v>
      </c>
      <c r="L13548">
        <v>57.9</v>
      </c>
    </row>
    <row r="13549" spans="11:12" x14ac:dyDescent="0.25">
      <c r="K13549" t="s">
        <v>4029</v>
      </c>
      <c r="L13549">
        <v>52</v>
      </c>
    </row>
    <row r="13550" spans="11:12" x14ac:dyDescent="0.25">
      <c r="K13550" t="s">
        <v>4030</v>
      </c>
      <c r="L13550">
        <v>45</v>
      </c>
    </row>
    <row r="13551" spans="11:12" x14ac:dyDescent="0.25">
      <c r="K13551" t="s">
        <v>4031</v>
      </c>
      <c r="L13551">
        <v>41</v>
      </c>
    </row>
    <row r="13552" spans="11:12" x14ac:dyDescent="0.25">
      <c r="K13552" t="s">
        <v>4032</v>
      </c>
      <c r="L13552">
        <v>41</v>
      </c>
    </row>
    <row r="13553" spans="11:12" x14ac:dyDescent="0.25">
      <c r="K13553" t="s">
        <v>4033</v>
      </c>
      <c r="L13553">
        <v>42.1</v>
      </c>
    </row>
    <row r="13554" spans="11:12" x14ac:dyDescent="0.25">
      <c r="K13554" t="s">
        <v>4034</v>
      </c>
      <c r="L13554">
        <v>42.1</v>
      </c>
    </row>
    <row r="13555" spans="11:12" x14ac:dyDescent="0.25">
      <c r="K13555" t="s">
        <v>4035</v>
      </c>
      <c r="L13555">
        <v>44.1</v>
      </c>
    </row>
    <row r="13556" spans="11:12" x14ac:dyDescent="0.25">
      <c r="K13556" t="s">
        <v>4036</v>
      </c>
      <c r="L13556">
        <v>45</v>
      </c>
    </row>
    <row r="13557" spans="11:12" x14ac:dyDescent="0.25">
      <c r="K13557" t="s">
        <v>4037</v>
      </c>
      <c r="L13557">
        <v>45</v>
      </c>
    </row>
    <row r="13558" spans="11:12" x14ac:dyDescent="0.25">
      <c r="K13558" t="s">
        <v>4038</v>
      </c>
      <c r="L13558">
        <v>46</v>
      </c>
    </row>
    <row r="13559" spans="11:12" x14ac:dyDescent="0.25">
      <c r="K13559" t="s">
        <v>4039</v>
      </c>
      <c r="L13559">
        <v>46.9</v>
      </c>
    </row>
    <row r="13560" spans="11:12" x14ac:dyDescent="0.25">
      <c r="K13560" t="s">
        <v>4040</v>
      </c>
      <c r="L13560">
        <v>48</v>
      </c>
    </row>
    <row r="13561" spans="11:12" x14ac:dyDescent="0.25">
      <c r="K13561" t="s">
        <v>4041</v>
      </c>
      <c r="L13561">
        <v>51.1</v>
      </c>
    </row>
    <row r="13562" spans="11:12" x14ac:dyDescent="0.25">
      <c r="K13562" t="s">
        <v>4042</v>
      </c>
      <c r="L13562">
        <v>53.1</v>
      </c>
    </row>
    <row r="13563" spans="11:12" x14ac:dyDescent="0.25">
      <c r="K13563" t="s">
        <v>4043</v>
      </c>
      <c r="L13563">
        <v>54</v>
      </c>
    </row>
    <row r="13564" spans="11:12" x14ac:dyDescent="0.25">
      <c r="K13564" t="s">
        <v>4044</v>
      </c>
      <c r="L13564">
        <v>57.9</v>
      </c>
    </row>
    <row r="13565" spans="11:12" x14ac:dyDescent="0.25">
      <c r="K13565" t="s">
        <v>4045</v>
      </c>
      <c r="L13565">
        <v>64</v>
      </c>
    </row>
    <row r="13566" spans="11:12" x14ac:dyDescent="0.25">
      <c r="K13566" t="s">
        <v>4046</v>
      </c>
      <c r="L13566">
        <v>69.099999999999994</v>
      </c>
    </row>
    <row r="13567" spans="11:12" x14ac:dyDescent="0.25">
      <c r="K13567" t="s">
        <v>4047</v>
      </c>
      <c r="L13567">
        <v>70</v>
      </c>
    </row>
    <row r="13568" spans="11:12" x14ac:dyDescent="0.25">
      <c r="K13568" t="s">
        <v>4048</v>
      </c>
      <c r="L13568">
        <v>69.099999999999994</v>
      </c>
    </row>
    <row r="13569" spans="11:12" x14ac:dyDescent="0.25">
      <c r="K13569" t="s">
        <v>4049</v>
      </c>
      <c r="L13569">
        <v>69.099999999999994</v>
      </c>
    </row>
    <row r="13570" spans="11:12" x14ac:dyDescent="0.25">
      <c r="K13570" t="s">
        <v>4050</v>
      </c>
      <c r="L13570">
        <v>66.900000000000006</v>
      </c>
    </row>
    <row r="13571" spans="11:12" x14ac:dyDescent="0.25">
      <c r="K13571" t="s">
        <v>4051</v>
      </c>
      <c r="L13571">
        <v>64</v>
      </c>
    </row>
    <row r="13572" spans="11:12" x14ac:dyDescent="0.25">
      <c r="K13572" t="s">
        <v>4052</v>
      </c>
      <c r="L13572">
        <v>57.9</v>
      </c>
    </row>
    <row r="13573" spans="11:12" x14ac:dyDescent="0.25">
      <c r="K13573" t="s">
        <v>4053</v>
      </c>
      <c r="L13573">
        <v>52</v>
      </c>
    </row>
    <row r="13574" spans="11:12" x14ac:dyDescent="0.25">
      <c r="K13574" t="s">
        <v>4054</v>
      </c>
      <c r="L13574">
        <v>43</v>
      </c>
    </row>
    <row r="13575" spans="11:12" x14ac:dyDescent="0.25">
      <c r="K13575" t="s">
        <v>4055</v>
      </c>
      <c r="L13575">
        <v>39</v>
      </c>
    </row>
    <row r="13576" spans="11:12" x14ac:dyDescent="0.25">
      <c r="K13576" t="s">
        <v>4056</v>
      </c>
      <c r="L13576">
        <v>39</v>
      </c>
    </row>
    <row r="13577" spans="11:12" x14ac:dyDescent="0.25">
      <c r="K13577" t="s">
        <v>4057</v>
      </c>
      <c r="L13577">
        <v>41</v>
      </c>
    </row>
    <row r="13578" spans="11:12" x14ac:dyDescent="0.25">
      <c r="K13578" t="s">
        <v>4058</v>
      </c>
      <c r="L13578">
        <v>41</v>
      </c>
    </row>
    <row r="13579" spans="11:12" x14ac:dyDescent="0.25">
      <c r="K13579" t="s">
        <v>4059</v>
      </c>
      <c r="L13579">
        <v>42.1</v>
      </c>
    </row>
    <row r="13580" spans="11:12" x14ac:dyDescent="0.25">
      <c r="K13580" t="s">
        <v>4060</v>
      </c>
      <c r="L13580">
        <v>42.1</v>
      </c>
    </row>
    <row r="13581" spans="11:12" x14ac:dyDescent="0.25">
      <c r="K13581" t="s">
        <v>4061</v>
      </c>
      <c r="L13581">
        <v>44.1</v>
      </c>
    </row>
    <row r="13582" spans="11:12" x14ac:dyDescent="0.25">
      <c r="K13582" t="s">
        <v>4062</v>
      </c>
      <c r="L13582">
        <v>45</v>
      </c>
    </row>
    <row r="13583" spans="11:12" x14ac:dyDescent="0.25">
      <c r="K13583" t="s">
        <v>4063</v>
      </c>
      <c r="L13583">
        <v>48</v>
      </c>
    </row>
    <row r="13584" spans="11:12" x14ac:dyDescent="0.25">
      <c r="K13584" t="s">
        <v>4064</v>
      </c>
      <c r="L13584">
        <v>46.9</v>
      </c>
    </row>
    <row r="13585" spans="11:12" x14ac:dyDescent="0.25">
      <c r="K13585" t="s">
        <v>4065</v>
      </c>
      <c r="L13585">
        <v>48.9</v>
      </c>
    </row>
    <row r="13586" spans="11:12" x14ac:dyDescent="0.25">
      <c r="K13586" t="s">
        <v>4066</v>
      </c>
      <c r="L13586">
        <v>50</v>
      </c>
    </row>
    <row r="13587" spans="11:12" x14ac:dyDescent="0.25">
      <c r="K13587" t="s">
        <v>4067</v>
      </c>
      <c r="L13587">
        <v>53.1</v>
      </c>
    </row>
    <row r="13588" spans="11:12" x14ac:dyDescent="0.25">
      <c r="K13588" t="s">
        <v>4068</v>
      </c>
      <c r="L13588">
        <v>55.9</v>
      </c>
    </row>
    <row r="13589" spans="11:12" x14ac:dyDescent="0.25">
      <c r="K13589" t="s">
        <v>4069</v>
      </c>
      <c r="L13589">
        <v>60.1</v>
      </c>
    </row>
    <row r="13590" spans="11:12" x14ac:dyDescent="0.25">
      <c r="K13590" t="s">
        <v>4070</v>
      </c>
      <c r="L13590">
        <v>64.900000000000006</v>
      </c>
    </row>
    <row r="13591" spans="11:12" x14ac:dyDescent="0.25">
      <c r="K13591" t="s">
        <v>4071</v>
      </c>
      <c r="L13591">
        <v>64.900000000000006</v>
      </c>
    </row>
    <row r="13592" spans="11:12" x14ac:dyDescent="0.25">
      <c r="K13592" t="s">
        <v>4072</v>
      </c>
      <c r="L13592">
        <v>63</v>
      </c>
    </row>
    <row r="13593" spans="11:12" x14ac:dyDescent="0.25">
      <c r="K13593" t="s">
        <v>4073</v>
      </c>
      <c r="L13593">
        <v>62.1</v>
      </c>
    </row>
    <row r="13594" spans="11:12" x14ac:dyDescent="0.25">
      <c r="K13594" t="s">
        <v>4074</v>
      </c>
      <c r="L13594">
        <v>60.1</v>
      </c>
    </row>
    <row r="13595" spans="11:12" x14ac:dyDescent="0.25">
      <c r="K13595" t="s">
        <v>4075</v>
      </c>
      <c r="L13595">
        <v>55.9</v>
      </c>
    </row>
    <row r="13596" spans="11:12" x14ac:dyDescent="0.25">
      <c r="K13596" t="s">
        <v>4076</v>
      </c>
      <c r="L13596">
        <v>52</v>
      </c>
    </row>
    <row r="13597" spans="11:12" x14ac:dyDescent="0.25">
      <c r="K13597" t="s">
        <v>4077</v>
      </c>
      <c r="L13597">
        <v>48</v>
      </c>
    </row>
    <row r="13598" spans="11:12" x14ac:dyDescent="0.25">
      <c r="K13598" t="s">
        <v>4078</v>
      </c>
      <c r="L13598">
        <v>43</v>
      </c>
    </row>
    <row r="13599" spans="11:12" x14ac:dyDescent="0.25">
      <c r="K13599" t="s">
        <v>4079</v>
      </c>
      <c r="L13599">
        <v>39.9</v>
      </c>
    </row>
    <row r="13600" spans="11:12" x14ac:dyDescent="0.25">
      <c r="K13600" t="s">
        <v>4080</v>
      </c>
      <c r="L13600">
        <v>41</v>
      </c>
    </row>
    <row r="13601" spans="11:12" x14ac:dyDescent="0.25">
      <c r="K13601" t="s">
        <v>4081</v>
      </c>
      <c r="L13601">
        <v>43</v>
      </c>
    </row>
    <row r="13602" spans="11:12" x14ac:dyDescent="0.25">
      <c r="K13602" t="s">
        <v>4082</v>
      </c>
      <c r="L13602">
        <v>43</v>
      </c>
    </row>
    <row r="13603" spans="11:12" x14ac:dyDescent="0.25">
      <c r="K13603" t="s">
        <v>4083</v>
      </c>
      <c r="L13603">
        <v>43</v>
      </c>
    </row>
    <row r="13604" spans="11:12" x14ac:dyDescent="0.25">
      <c r="K13604" t="s">
        <v>4084</v>
      </c>
      <c r="L13604">
        <v>44.1</v>
      </c>
    </row>
    <row r="13605" spans="11:12" x14ac:dyDescent="0.25">
      <c r="K13605" t="s">
        <v>4085</v>
      </c>
      <c r="L13605">
        <v>44.1</v>
      </c>
    </row>
    <row r="13606" spans="11:12" x14ac:dyDescent="0.25">
      <c r="K13606" t="s">
        <v>4086</v>
      </c>
      <c r="L13606">
        <v>46</v>
      </c>
    </row>
    <row r="13607" spans="11:12" x14ac:dyDescent="0.25">
      <c r="K13607" t="s">
        <v>4087</v>
      </c>
      <c r="L13607">
        <v>46.9</v>
      </c>
    </row>
    <row r="13608" spans="11:12" x14ac:dyDescent="0.25">
      <c r="K13608" t="s">
        <v>4088</v>
      </c>
      <c r="L13608">
        <v>46</v>
      </c>
    </row>
    <row r="13609" spans="11:12" x14ac:dyDescent="0.25">
      <c r="K13609" t="s">
        <v>4089</v>
      </c>
      <c r="L13609">
        <v>46</v>
      </c>
    </row>
    <row r="13610" spans="11:12" x14ac:dyDescent="0.25">
      <c r="K13610" t="s">
        <v>4090</v>
      </c>
      <c r="L13610">
        <v>45</v>
      </c>
    </row>
    <row r="13611" spans="11:12" x14ac:dyDescent="0.25">
      <c r="K13611" t="s">
        <v>4091</v>
      </c>
      <c r="L13611">
        <v>46</v>
      </c>
    </row>
    <row r="13612" spans="11:12" x14ac:dyDescent="0.25">
      <c r="K13612" t="s">
        <v>4092</v>
      </c>
      <c r="L13612">
        <v>46.9</v>
      </c>
    </row>
    <row r="13613" spans="11:12" x14ac:dyDescent="0.25">
      <c r="K13613" t="s">
        <v>4093</v>
      </c>
      <c r="L13613">
        <v>52</v>
      </c>
    </row>
    <row r="13614" spans="11:12" x14ac:dyDescent="0.25">
      <c r="K13614" t="s">
        <v>4094</v>
      </c>
      <c r="L13614">
        <v>54</v>
      </c>
    </row>
    <row r="13615" spans="11:12" x14ac:dyDescent="0.25">
      <c r="K13615" t="s">
        <v>4095</v>
      </c>
      <c r="L13615">
        <v>54</v>
      </c>
    </row>
    <row r="13616" spans="11:12" x14ac:dyDescent="0.25">
      <c r="K13616" t="s">
        <v>4096</v>
      </c>
      <c r="L13616">
        <v>54</v>
      </c>
    </row>
    <row r="13617" spans="11:12" x14ac:dyDescent="0.25">
      <c r="K13617" t="s">
        <v>4097</v>
      </c>
      <c r="L13617">
        <v>52</v>
      </c>
    </row>
    <row r="13618" spans="11:12" x14ac:dyDescent="0.25">
      <c r="K13618" t="s">
        <v>4098</v>
      </c>
      <c r="L13618">
        <v>51.1</v>
      </c>
    </row>
    <row r="13619" spans="11:12" x14ac:dyDescent="0.25">
      <c r="K13619" t="s">
        <v>4099</v>
      </c>
      <c r="L13619">
        <v>50</v>
      </c>
    </row>
    <row r="13620" spans="11:12" x14ac:dyDescent="0.25">
      <c r="K13620" t="s">
        <v>4100</v>
      </c>
      <c r="L13620">
        <v>46.9</v>
      </c>
    </row>
    <row r="13621" spans="11:12" x14ac:dyDescent="0.25">
      <c r="K13621" t="s">
        <v>4101</v>
      </c>
      <c r="L13621">
        <v>44.1</v>
      </c>
    </row>
    <row r="13622" spans="11:12" x14ac:dyDescent="0.25">
      <c r="K13622" t="s">
        <v>4102</v>
      </c>
      <c r="L13622">
        <v>39.9</v>
      </c>
    </row>
    <row r="13623" spans="11:12" x14ac:dyDescent="0.25">
      <c r="K13623" t="s">
        <v>4103</v>
      </c>
      <c r="L13623">
        <v>39</v>
      </c>
    </row>
    <row r="13624" spans="11:12" x14ac:dyDescent="0.25">
      <c r="K13624" t="s">
        <v>4104</v>
      </c>
      <c r="L13624">
        <v>39.9</v>
      </c>
    </row>
    <row r="13625" spans="11:12" x14ac:dyDescent="0.25">
      <c r="K13625" t="s">
        <v>4105</v>
      </c>
      <c r="L13625">
        <v>41</v>
      </c>
    </row>
    <row r="13626" spans="11:12" x14ac:dyDescent="0.25">
      <c r="K13626" t="s">
        <v>4106</v>
      </c>
      <c r="L13626">
        <v>42.1</v>
      </c>
    </row>
    <row r="13627" spans="11:12" x14ac:dyDescent="0.25">
      <c r="K13627" t="s">
        <v>4107</v>
      </c>
      <c r="L13627">
        <v>43</v>
      </c>
    </row>
    <row r="13628" spans="11:12" x14ac:dyDescent="0.25">
      <c r="K13628" t="s">
        <v>4108</v>
      </c>
      <c r="L13628">
        <v>44.1</v>
      </c>
    </row>
    <row r="13629" spans="11:12" x14ac:dyDescent="0.25">
      <c r="K13629" t="s">
        <v>4109</v>
      </c>
      <c r="L13629">
        <v>46</v>
      </c>
    </row>
    <row r="13630" spans="11:12" x14ac:dyDescent="0.25">
      <c r="K13630" t="s">
        <v>4110</v>
      </c>
      <c r="L13630">
        <v>46.9</v>
      </c>
    </row>
    <row r="13631" spans="11:12" x14ac:dyDescent="0.25">
      <c r="K13631" t="s">
        <v>4111</v>
      </c>
      <c r="L13631">
        <v>48</v>
      </c>
    </row>
    <row r="13632" spans="11:12" x14ac:dyDescent="0.25">
      <c r="K13632" t="s">
        <v>4112</v>
      </c>
      <c r="L13632">
        <v>50</v>
      </c>
    </row>
    <row r="13633" spans="11:12" x14ac:dyDescent="0.25">
      <c r="K13633" t="s">
        <v>4113</v>
      </c>
      <c r="L13633">
        <v>52</v>
      </c>
    </row>
    <row r="13634" spans="11:12" x14ac:dyDescent="0.25">
      <c r="K13634" t="s">
        <v>4114</v>
      </c>
      <c r="L13634">
        <v>53.6</v>
      </c>
    </row>
    <row r="13635" spans="11:12" x14ac:dyDescent="0.25">
      <c r="K13635" t="s">
        <v>4115</v>
      </c>
      <c r="L13635">
        <v>53.1</v>
      </c>
    </row>
    <row r="13636" spans="11:12" x14ac:dyDescent="0.25">
      <c r="K13636" t="s">
        <v>4116</v>
      </c>
      <c r="L13636">
        <v>54</v>
      </c>
    </row>
    <row r="13637" spans="11:12" x14ac:dyDescent="0.25">
      <c r="K13637" t="s">
        <v>4117</v>
      </c>
      <c r="L13637">
        <v>53.6</v>
      </c>
    </row>
    <row r="13638" spans="11:12" x14ac:dyDescent="0.25">
      <c r="K13638" t="s">
        <v>4118</v>
      </c>
      <c r="L13638">
        <v>53.1</v>
      </c>
    </row>
    <row r="13639" spans="11:12" x14ac:dyDescent="0.25">
      <c r="K13639" t="s">
        <v>4119</v>
      </c>
      <c r="L13639">
        <v>53.6</v>
      </c>
    </row>
    <row r="13640" spans="11:12" x14ac:dyDescent="0.25">
      <c r="K13640" t="s">
        <v>4120</v>
      </c>
      <c r="L13640">
        <v>52</v>
      </c>
    </row>
    <row r="13641" spans="11:12" x14ac:dyDescent="0.25">
      <c r="K13641" t="s">
        <v>4121</v>
      </c>
      <c r="L13641">
        <v>53.6</v>
      </c>
    </row>
    <row r="13642" spans="11:12" x14ac:dyDescent="0.25">
      <c r="K13642" t="s">
        <v>4122</v>
      </c>
      <c r="L13642">
        <v>52</v>
      </c>
    </row>
    <row r="13643" spans="11:12" x14ac:dyDescent="0.25">
      <c r="K13643" t="s">
        <v>4123</v>
      </c>
      <c r="L13643">
        <v>51.8</v>
      </c>
    </row>
    <row r="13644" spans="11:12" x14ac:dyDescent="0.25">
      <c r="K13644" t="s">
        <v>4124</v>
      </c>
      <c r="L13644">
        <v>51.8</v>
      </c>
    </row>
    <row r="13645" spans="11:12" x14ac:dyDescent="0.25">
      <c r="K13645" t="s">
        <v>4125</v>
      </c>
      <c r="L13645">
        <v>52</v>
      </c>
    </row>
    <row r="13646" spans="11:12" x14ac:dyDescent="0.25">
      <c r="K13646" t="s">
        <v>4126</v>
      </c>
      <c r="L13646">
        <v>51.8</v>
      </c>
    </row>
    <row r="13647" spans="11:12" x14ac:dyDescent="0.25">
      <c r="K13647" t="s">
        <v>4127</v>
      </c>
      <c r="L13647">
        <v>52</v>
      </c>
    </row>
    <row r="13648" spans="11:12" x14ac:dyDescent="0.25">
      <c r="K13648" t="s">
        <v>4128</v>
      </c>
      <c r="L13648">
        <v>53.6</v>
      </c>
    </row>
    <row r="13649" spans="11:12" x14ac:dyDescent="0.25">
      <c r="K13649" t="s">
        <v>4129</v>
      </c>
      <c r="L13649">
        <v>54</v>
      </c>
    </row>
    <row r="13650" spans="11:12" x14ac:dyDescent="0.25">
      <c r="K13650" t="s">
        <v>4130</v>
      </c>
      <c r="L13650">
        <v>54</v>
      </c>
    </row>
    <row r="13651" spans="11:12" x14ac:dyDescent="0.25">
      <c r="K13651" t="s">
        <v>4131</v>
      </c>
      <c r="L13651">
        <v>55</v>
      </c>
    </row>
    <row r="13652" spans="11:12" x14ac:dyDescent="0.25">
      <c r="K13652" t="s">
        <v>4132</v>
      </c>
      <c r="L13652">
        <v>54</v>
      </c>
    </row>
    <row r="13653" spans="11:12" x14ac:dyDescent="0.25">
      <c r="K13653" t="s">
        <v>4133</v>
      </c>
      <c r="L13653">
        <v>54</v>
      </c>
    </row>
    <row r="13654" spans="11:12" x14ac:dyDescent="0.25">
      <c r="K13654" t="s">
        <v>4134</v>
      </c>
      <c r="L13654">
        <v>54</v>
      </c>
    </row>
    <row r="13655" spans="11:12" x14ac:dyDescent="0.25">
      <c r="K13655" t="s">
        <v>4135</v>
      </c>
      <c r="L13655">
        <v>54</v>
      </c>
    </row>
    <row r="13656" spans="11:12" x14ac:dyDescent="0.25">
      <c r="K13656" t="s">
        <v>4136</v>
      </c>
      <c r="L13656">
        <v>53.1</v>
      </c>
    </row>
    <row r="13657" spans="11:12" x14ac:dyDescent="0.25">
      <c r="K13657" t="s">
        <v>4137</v>
      </c>
      <c r="L13657">
        <v>52</v>
      </c>
    </row>
    <row r="13658" spans="11:12" x14ac:dyDescent="0.25">
      <c r="K13658" t="s">
        <v>4138</v>
      </c>
      <c r="L13658">
        <v>52</v>
      </c>
    </row>
    <row r="13659" spans="11:12" x14ac:dyDescent="0.25">
      <c r="K13659" t="s">
        <v>4139</v>
      </c>
      <c r="L13659">
        <v>51.8</v>
      </c>
    </row>
    <row r="13660" spans="11:12" x14ac:dyDescent="0.25">
      <c r="K13660" t="s">
        <v>4140</v>
      </c>
      <c r="L13660">
        <v>52</v>
      </c>
    </row>
    <row r="13661" spans="11:12" x14ac:dyDescent="0.25">
      <c r="K13661" t="s">
        <v>4141</v>
      </c>
      <c r="L13661">
        <v>50</v>
      </c>
    </row>
    <row r="13662" spans="11:12" x14ac:dyDescent="0.25">
      <c r="K13662" t="s">
        <v>4142</v>
      </c>
      <c r="L13662">
        <v>50</v>
      </c>
    </row>
    <row r="13663" spans="11:12" x14ac:dyDescent="0.25">
      <c r="K13663" t="s">
        <v>4143</v>
      </c>
      <c r="L13663">
        <v>50</v>
      </c>
    </row>
    <row r="13664" spans="11:12" x14ac:dyDescent="0.25">
      <c r="K13664" t="s">
        <v>4144</v>
      </c>
      <c r="L13664">
        <v>51.8</v>
      </c>
    </row>
    <row r="13665" spans="11:12" x14ac:dyDescent="0.25">
      <c r="K13665" t="s">
        <v>4145</v>
      </c>
      <c r="L13665">
        <v>55</v>
      </c>
    </row>
    <row r="13666" spans="11:12" x14ac:dyDescent="0.25">
      <c r="K13666" t="s">
        <v>4146</v>
      </c>
      <c r="L13666">
        <v>55</v>
      </c>
    </row>
    <row r="13667" spans="11:12" x14ac:dyDescent="0.25">
      <c r="K13667" t="s">
        <v>4147</v>
      </c>
      <c r="L13667">
        <v>55</v>
      </c>
    </row>
    <row r="13668" spans="11:12" x14ac:dyDescent="0.25">
      <c r="K13668" t="s">
        <v>4148</v>
      </c>
      <c r="L13668">
        <v>55.9</v>
      </c>
    </row>
    <row r="13669" spans="11:12" x14ac:dyDescent="0.25">
      <c r="K13669" t="s">
        <v>4149</v>
      </c>
      <c r="L13669">
        <v>57</v>
      </c>
    </row>
    <row r="13670" spans="11:12" x14ac:dyDescent="0.25">
      <c r="K13670" t="s">
        <v>4150</v>
      </c>
      <c r="L13670">
        <v>57.9</v>
      </c>
    </row>
    <row r="13671" spans="11:12" x14ac:dyDescent="0.25">
      <c r="K13671" t="s">
        <v>4151</v>
      </c>
      <c r="L13671">
        <v>63</v>
      </c>
    </row>
    <row r="13672" spans="11:12" x14ac:dyDescent="0.25">
      <c r="K13672" t="s">
        <v>4152</v>
      </c>
      <c r="L13672">
        <v>66</v>
      </c>
    </row>
    <row r="13673" spans="11:12" x14ac:dyDescent="0.25">
      <c r="K13673" t="s">
        <v>4153</v>
      </c>
      <c r="L13673">
        <v>66.900000000000006</v>
      </c>
    </row>
    <row r="13674" spans="11:12" x14ac:dyDescent="0.25">
      <c r="K13674" t="s">
        <v>4154</v>
      </c>
      <c r="L13674">
        <v>66.900000000000006</v>
      </c>
    </row>
    <row r="13675" spans="11:12" x14ac:dyDescent="0.25">
      <c r="K13675" t="s">
        <v>4155</v>
      </c>
      <c r="L13675">
        <v>64.900000000000006</v>
      </c>
    </row>
    <row r="13676" spans="11:12" x14ac:dyDescent="0.25">
      <c r="K13676" t="s">
        <v>4156</v>
      </c>
      <c r="L13676">
        <v>63</v>
      </c>
    </row>
    <row r="13677" spans="11:12" x14ac:dyDescent="0.25">
      <c r="K13677" t="s">
        <v>4157</v>
      </c>
      <c r="L13677">
        <v>60.1</v>
      </c>
    </row>
    <row r="13678" spans="11:12" x14ac:dyDescent="0.25">
      <c r="K13678" t="s">
        <v>4158</v>
      </c>
      <c r="L13678">
        <v>55.9</v>
      </c>
    </row>
    <row r="13679" spans="11:12" x14ac:dyDescent="0.25">
      <c r="K13679" t="s">
        <v>4159</v>
      </c>
      <c r="L13679">
        <v>50</v>
      </c>
    </row>
    <row r="13680" spans="11:12" x14ac:dyDescent="0.25">
      <c r="K13680" t="s">
        <v>4160</v>
      </c>
      <c r="L13680">
        <v>41</v>
      </c>
    </row>
    <row r="13681" spans="11:12" x14ac:dyDescent="0.25">
      <c r="K13681" t="s">
        <v>4161</v>
      </c>
      <c r="L13681">
        <v>37</v>
      </c>
    </row>
    <row r="13682" spans="11:12" x14ac:dyDescent="0.25">
      <c r="K13682" t="s">
        <v>4162</v>
      </c>
      <c r="L13682">
        <v>36</v>
      </c>
    </row>
    <row r="13683" spans="11:12" x14ac:dyDescent="0.25">
      <c r="K13683" t="s">
        <v>4163</v>
      </c>
      <c r="L13683">
        <v>37.9</v>
      </c>
    </row>
    <row r="13684" spans="11:12" x14ac:dyDescent="0.25">
      <c r="K13684" t="s">
        <v>4164</v>
      </c>
      <c r="L13684">
        <v>37.9</v>
      </c>
    </row>
    <row r="13685" spans="11:12" x14ac:dyDescent="0.25">
      <c r="K13685" t="s">
        <v>4165</v>
      </c>
      <c r="L13685">
        <v>37.9</v>
      </c>
    </row>
    <row r="13686" spans="11:12" x14ac:dyDescent="0.25">
      <c r="K13686" t="s">
        <v>4166</v>
      </c>
      <c r="L13686">
        <v>39</v>
      </c>
    </row>
    <row r="13687" spans="11:12" x14ac:dyDescent="0.25">
      <c r="K13687" t="s">
        <v>4167</v>
      </c>
      <c r="L13687">
        <v>41</v>
      </c>
    </row>
    <row r="13688" spans="11:12" x14ac:dyDescent="0.25">
      <c r="K13688" t="s">
        <v>4168</v>
      </c>
      <c r="L13688">
        <v>41</v>
      </c>
    </row>
    <row r="13689" spans="11:12" x14ac:dyDescent="0.25">
      <c r="K13689" t="s">
        <v>4169</v>
      </c>
      <c r="L13689">
        <v>44.1</v>
      </c>
    </row>
    <row r="13690" spans="11:12" x14ac:dyDescent="0.25">
      <c r="K13690" t="s">
        <v>4170</v>
      </c>
      <c r="L13690">
        <v>45</v>
      </c>
    </row>
    <row r="13691" spans="11:12" x14ac:dyDescent="0.25">
      <c r="K13691" t="s">
        <v>4171</v>
      </c>
      <c r="L13691">
        <v>45</v>
      </c>
    </row>
    <row r="13692" spans="11:12" x14ac:dyDescent="0.25">
      <c r="K13692" t="s">
        <v>4172</v>
      </c>
      <c r="L13692">
        <v>46</v>
      </c>
    </row>
    <row r="13693" spans="11:12" x14ac:dyDescent="0.25">
      <c r="K13693" t="s">
        <v>4173</v>
      </c>
      <c r="L13693">
        <v>48.9</v>
      </c>
    </row>
    <row r="13694" spans="11:12" x14ac:dyDescent="0.25">
      <c r="K13694" t="s">
        <v>4174</v>
      </c>
      <c r="L13694">
        <v>52</v>
      </c>
    </row>
    <row r="13695" spans="11:12" x14ac:dyDescent="0.25">
      <c r="K13695" t="s">
        <v>4175</v>
      </c>
      <c r="L13695">
        <v>60.1</v>
      </c>
    </row>
    <row r="13696" spans="11:12" x14ac:dyDescent="0.25">
      <c r="K13696" t="s">
        <v>4176</v>
      </c>
      <c r="L13696">
        <v>63</v>
      </c>
    </row>
    <row r="13697" spans="11:12" x14ac:dyDescent="0.25">
      <c r="K13697" t="s">
        <v>4177</v>
      </c>
      <c r="L13697">
        <v>62.1</v>
      </c>
    </row>
    <row r="13698" spans="11:12" x14ac:dyDescent="0.25">
      <c r="K13698" t="s">
        <v>4178</v>
      </c>
      <c r="L13698">
        <v>63</v>
      </c>
    </row>
    <row r="13699" spans="11:12" x14ac:dyDescent="0.25">
      <c r="K13699" t="s">
        <v>4179</v>
      </c>
      <c r="L13699">
        <v>61</v>
      </c>
    </row>
    <row r="13700" spans="11:12" x14ac:dyDescent="0.25">
      <c r="K13700" t="s">
        <v>4180</v>
      </c>
      <c r="L13700">
        <v>59</v>
      </c>
    </row>
    <row r="13701" spans="11:12" x14ac:dyDescent="0.25">
      <c r="K13701" t="s">
        <v>4181</v>
      </c>
      <c r="L13701">
        <v>57</v>
      </c>
    </row>
    <row r="13702" spans="11:12" x14ac:dyDescent="0.25">
      <c r="K13702" t="s">
        <v>4182</v>
      </c>
      <c r="L13702">
        <v>55</v>
      </c>
    </row>
    <row r="13703" spans="11:12" x14ac:dyDescent="0.25">
      <c r="K13703" t="s">
        <v>4183</v>
      </c>
      <c r="L13703">
        <v>48.9</v>
      </c>
    </row>
    <row r="13704" spans="11:12" x14ac:dyDescent="0.25">
      <c r="K13704" t="s">
        <v>4184</v>
      </c>
      <c r="L13704">
        <v>39</v>
      </c>
    </row>
    <row r="13705" spans="11:12" x14ac:dyDescent="0.25">
      <c r="K13705" t="s">
        <v>4185</v>
      </c>
      <c r="L13705">
        <v>35.1</v>
      </c>
    </row>
    <row r="13706" spans="11:12" x14ac:dyDescent="0.25">
      <c r="K13706" t="s">
        <v>4186</v>
      </c>
      <c r="L13706">
        <v>35.1</v>
      </c>
    </row>
    <row r="13707" spans="11:12" x14ac:dyDescent="0.25">
      <c r="K13707" t="s">
        <v>4187</v>
      </c>
      <c r="L13707">
        <v>36</v>
      </c>
    </row>
    <row r="13708" spans="11:12" x14ac:dyDescent="0.25">
      <c r="K13708" t="s">
        <v>4188</v>
      </c>
      <c r="L13708">
        <v>36</v>
      </c>
    </row>
    <row r="13709" spans="11:12" x14ac:dyDescent="0.25">
      <c r="K13709" t="s">
        <v>4189</v>
      </c>
      <c r="L13709">
        <v>36</v>
      </c>
    </row>
    <row r="13710" spans="11:12" x14ac:dyDescent="0.25">
      <c r="K13710" t="s">
        <v>4190</v>
      </c>
      <c r="L13710">
        <v>36</v>
      </c>
    </row>
    <row r="13711" spans="11:12" x14ac:dyDescent="0.25">
      <c r="K13711" t="s">
        <v>4191</v>
      </c>
      <c r="L13711">
        <v>37.9</v>
      </c>
    </row>
    <row r="13712" spans="11:12" x14ac:dyDescent="0.25">
      <c r="K13712" t="s">
        <v>4192</v>
      </c>
      <c r="L13712">
        <v>39.9</v>
      </c>
    </row>
    <row r="13713" spans="11:12" x14ac:dyDescent="0.25">
      <c r="K13713" t="s">
        <v>4193</v>
      </c>
      <c r="L13713">
        <v>41</v>
      </c>
    </row>
    <row r="13714" spans="11:12" x14ac:dyDescent="0.25">
      <c r="K13714" t="s">
        <v>4194</v>
      </c>
      <c r="L13714">
        <v>41</v>
      </c>
    </row>
    <row r="13715" spans="11:12" x14ac:dyDescent="0.25">
      <c r="K13715" t="s">
        <v>4195</v>
      </c>
      <c r="L13715">
        <v>43</v>
      </c>
    </row>
    <row r="13716" spans="11:12" x14ac:dyDescent="0.25">
      <c r="K13716" t="s">
        <v>4196</v>
      </c>
      <c r="L13716">
        <v>43</v>
      </c>
    </row>
    <row r="13717" spans="11:12" x14ac:dyDescent="0.25">
      <c r="K13717" t="s">
        <v>4197</v>
      </c>
      <c r="L13717">
        <v>48</v>
      </c>
    </row>
    <row r="13718" spans="11:12" x14ac:dyDescent="0.25">
      <c r="K13718" t="s">
        <v>4198</v>
      </c>
      <c r="L13718">
        <v>48.9</v>
      </c>
    </row>
    <row r="13719" spans="11:12" x14ac:dyDescent="0.25">
      <c r="K13719" t="s">
        <v>4199</v>
      </c>
      <c r="L13719">
        <v>57</v>
      </c>
    </row>
    <row r="13720" spans="11:12" x14ac:dyDescent="0.25">
      <c r="K13720" t="s">
        <v>4200</v>
      </c>
      <c r="L13720">
        <v>60.1</v>
      </c>
    </row>
    <row r="13721" spans="11:12" x14ac:dyDescent="0.25">
      <c r="K13721" t="s">
        <v>4201</v>
      </c>
      <c r="L13721">
        <v>60.1</v>
      </c>
    </row>
    <row r="13722" spans="11:12" x14ac:dyDescent="0.25">
      <c r="K13722" t="s">
        <v>4202</v>
      </c>
      <c r="L13722">
        <v>60.1</v>
      </c>
    </row>
    <row r="13723" spans="11:12" x14ac:dyDescent="0.25">
      <c r="K13723" t="s">
        <v>4203</v>
      </c>
      <c r="L13723">
        <v>59</v>
      </c>
    </row>
    <row r="13724" spans="11:12" x14ac:dyDescent="0.25">
      <c r="K13724" t="s">
        <v>4204</v>
      </c>
      <c r="L13724">
        <v>57.9</v>
      </c>
    </row>
    <row r="13725" spans="11:12" x14ac:dyDescent="0.25">
      <c r="K13725" t="s">
        <v>4205</v>
      </c>
      <c r="L13725">
        <v>54</v>
      </c>
    </row>
    <row r="13726" spans="11:12" x14ac:dyDescent="0.25">
      <c r="K13726" t="s">
        <v>4206</v>
      </c>
      <c r="L13726">
        <v>50</v>
      </c>
    </row>
    <row r="13727" spans="11:12" x14ac:dyDescent="0.25">
      <c r="K13727" t="s">
        <v>4207</v>
      </c>
      <c r="L13727">
        <v>44.1</v>
      </c>
    </row>
    <row r="13728" spans="11:12" x14ac:dyDescent="0.25">
      <c r="K13728" t="s">
        <v>4208</v>
      </c>
      <c r="L13728">
        <v>39.9</v>
      </c>
    </row>
    <row r="13729" spans="11:12" x14ac:dyDescent="0.25">
      <c r="K13729" t="s">
        <v>4209</v>
      </c>
      <c r="L13729">
        <v>37</v>
      </c>
    </row>
    <row r="13730" spans="11:12" x14ac:dyDescent="0.25">
      <c r="K13730" t="s">
        <v>4210</v>
      </c>
      <c r="L13730">
        <v>37.9</v>
      </c>
    </row>
    <row r="13731" spans="11:12" x14ac:dyDescent="0.25">
      <c r="K13731" t="s">
        <v>4211</v>
      </c>
      <c r="L13731">
        <v>37.9</v>
      </c>
    </row>
    <row r="13732" spans="11:12" x14ac:dyDescent="0.25">
      <c r="K13732" t="s">
        <v>4212</v>
      </c>
      <c r="L13732">
        <v>39.9</v>
      </c>
    </row>
    <row r="13733" spans="11:12" x14ac:dyDescent="0.25">
      <c r="K13733" t="s">
        <v>4213</v>
      </c>
      <c r="L13733">
        <v>41</v>
      </c>
    </row>
    <row r="13734" spans="11:12" x14ac:dyDescent="0.25">
      <c r="K13734" t="s">
        <v>4214</v>
      </c>
      <c r="L13734">
        <v>41</v>
      </c>
    </row>
    <row r="13735" spans="11:12" x14ac:dyDescent="0.25">
      <c r="K13735" t="s">
        <v>4215</v>
      </c>
      <c r="L13735">
        <v>41</v>
      </c>
    </row>
    <row r="13736" spans="11:12" x14ac:dyDescent="0.25">
      <c r="K13736" t="s">
        <v>4216</v>
      </c>
      <c r="L13736">
        <v>43</v>
      </c>
    </row>
    <row r="13737" spans="11:12" x14ac:dyDescent="0.25">
      <c r="K13737" t="s">
        <v>4217</v>
      </c>
      <c r="L13737">
        <v>43</v>
      </c>
    </row>
    <row r="13738" spans="11:12" x14ac:dyDescent="0.25">
      <c r="K13738" t="s">
        <v>4218</v>
      </c>
      <c r="L13738">
        <v>45</v>
      </c>
    </row>
    <row r="13739" spans="11:12" x14ac:dyDescent="0.25">
      <c r="K13739" t="s">
        <v>4219</v>
      </c>
      <c r="L13739">
        <v>42.8</v>
      </c>
    </row>
    <row r="13740" spans="11:12" x14ac:dyDescent="0.25">
      <c r="K13740" t="s">
        <v>4220</v>
      </c>
      <c r="L13740">
        <v>42.8</v>
      </c>
    </row>
    <row r="13741" spans="11:12" x14ac:dyDescent="0.25">
      <c r="K13741" t="s">
        <v>4221</v>
      </c>
      <c r="L13741">
        <v>45.7</v>
      </c>
    </row>
    <row r="13742" spans="11:12" x14ac:dyDescent="0.25">
      <c r="K13742" t="s">
        <v>4222</v>
      </c>
      <c r="L13742">
        <v>46.9</v>
      </c>
    </row>
    <row r="13743" spans="11:12" x14ac:dyDescent="0.25">
      <c r="K13743" t="s">
        <v>4223</v>
      </c>
      <c r="L13743">
        <v>46.4</v>
      </c>
    </row>
    <row r="13744" spans="11:12" x14ac:dyDescent="0.25">
      <c r="K13744" t="s">
        <v>4224</v>
      </c>
      <c r="L13744">
        <v>46.4</v>
      </c>
    </row>
    <row r="13745" spans="11:12" x14ac:dyDescent="0.25">
      <c r="K13745" t="s">
        <v>4225</v>
      </c>
      <c r="L13745">
        <v>46.4</v>
      </c>
    </row>
    <row r="13746" spans="11:12" x14ac:dyDescent="0.25">
      <c r="K13746" t="s">
        <v>4226</v>
      </c>
      <c r="L13746">
        <v>46.9</v>
      </c>
    </row>
    <row r="13747" spans="11:12" x14ac:dyDescent="0.25">
      <c r="K13747" t="s">
        <v>4227</v>
      </c>
      <c r="L13747">
        <v>46.9</v>
      </c>
    </row>
    <row r="13748" spans="11:12" x14ac:dyDescent="0.25">
      <c r="K13748" t="s">
        <v>4228</v>
      </c>
      <c r="L13748">
        <v>48</v>
      </c>
    </row>
    <row r="13749" spans="11:12" x14ac:dyDescent="0.25">
      <c r="K13749" t="s">
        <v>4229</v>
      </c>
      <c r="L13749">
        <v>51.1</v>
      </c>
    </row>
    <row r="13750" spans="11:12" x14ac:dyDescent="0.25">
      <c r="K13750" t="s">
        <v>4230</v>
      </c>
      <c r="L13750">
        <v>53.1</v>
      </c>
    </row>
    <row r="13751" spans="11:12" x14ac:dyDescent="0.25">
      <c r="K13751" t="s">
        <v>4231</v>
      </c>
      <c r="L13751">
        <v>55</v>
      </c>
    </row>
    <row r="13752" spans="11:12" x14ac:dyDescent="0.25">
      <c r="K13752" t="s">
        <v>4232</v>
      </c>
      <c r="L13752">
        <v>54</v>
      </c>
    </row>
    <row r="13753" spans="11:12" x14ac:dyDescent="0.25">
      <c r="K13753" t="s">
        <v>4233</v>
      </c>
      <c r="L13753">
        <v>52</v>
      </c>
    </row>
    <row r="13754" spans="11:12" x14ac:dyDescent="0.25">
      <c r="K13754" t="s">
        <v>4234</v>
      </c>
      <c r="L13754">
        <v>51.1</v>
      </c>
    </row>
    <row r="13755" spans="11:12" x14ac:dyDescent="0.25">
      <c r="K13755" t="s">
        <v>4235</v>
      </c>
      <c r="L13755">
        <v>48</v>
      </c>
    </row>
    <row r="13756" spans="11:12" x14ac:dyDescent="0.25">
      <c r="K13756" t="s">
        <v>4236</v>
      </c>
      <c r="L13756">
        <v>42.1</v>
      </c>
    </row>
    <row r="13757" spans="11:12" x14ac:dyDescent="0.25">
      <c r="K13757" t="s">
        <v>4237</v>
      </c>
      <c r="L13757">
        <v>34</v>
      </c>
    </row>
    <row r="13758" spans="11:12" x14ac:dyDescent="0.25">
      <c r="K13758" t="s">
        <v>4238</v>
      </c>
      <c r="L13758">
        <v>36</v>
      </c>
    </row>
    <row r="13759" spans="11:12" x14ac:dyDescent="0.25">
      <c r="K13759" t="s">
        <v>4239</v>
      </c>
      <c r="L13759">
        <v>39</v>
      </c>
    </row>
    <row r="13760" spans="11:12" x14ac:dyDescent="0.25">
      <c r="K13760" t="s">
        <v>4240</v>
      </c>
      <c r="L13760">
        <v>41</v>
      </c>
    </row>
    <row r="13761" spans="11:12" x14ac:dyDescent="0.25">
      <c r="K13761" t="s">
        <v>4241</v>
      </c>
      <c r="L13761">
        <v>39</v>
      </c>
    </row>
    <row r="13762" spans="11:12" x14ac:dyDescent="0.25">
      <c r="K13762" t="s">
        <v>4242</v>
      </c>
      <c r="L13762">
        <v>39</v>
      </c>
    </row>
    <row r="13763" spans="11:12" x14ac:dyDescent="0.25">
      <c r="K13763" t="s">
        <v>4243</v>
      </c>
      <c r="L13763">
        <v>39.9</v>
      </c>
    </row>
    <row r="13764" spans="11:12" x14ac:dyDescent="0.25">
      <c r="K13764" t="s">
        <v>4244</v>
      </c>
      <c r="L13764">
        <v>41</v>
      </c>
    </row>
    <row r="13765" spans="11:12" x14ac:dyDescent="0.25">
      <c r="K13765" t="s">
        <v>4245</v>
      </c>
      <c r="L13765">
        <v>41</v>
      </c>
    </row>
    <row r="13766" spans="11:12" x14ac:dyDescent="0.25">
      <c r="K13766" t="s">
        <v>4246</v>
      </c>
      <c r="L13766">
        <v>42.1</v>
      </c>
    </row>
    <row r="13767" spans="11:12" x14ac:dyDescent="0.25">
      <c r="K13767" t="s">
        <v>4247</v>
      </c>
      <c r="L13767">
        <v>39</v>
      </c>
    </row>
    <row r="13768" spans="11:12" x14ac:dyDescent="0.25">
      <c r="K13768" t="s">
        <v>4248</v>
      </c>
      <c r="L13768">
        <v>43</v>
      </c>
    </row>
    <row r="13769" spans="11:12" x14ac:dyDescent="0.25">
      <c r="K13769" t="s">
        <v>4249</v>
      </c>
      <c r="L13769">
        <v>44.1</v>
      </c>
    </row>
    <row r="13770" spans="11:12" x14ac:dyDescent="0.25">
      <c r="K13770" t="s">
        <v>4250</v>
      </c>
      <c r="L13770">
        <v>46.9</v>
      </c>
    </row>
    <row r="13771" spans="11:12" x14ac:dyDescent="0.25">
      <c r="K13771" t="s">
        <v>4251</v>
      </c>
      <c r="L13771">
        <v>52</v>
      </c>
    </row>
    <row r="13772" spans="11:12" x14ac:dyDescent="0.25">
      <c r="K13772" t="s">
        <v>4252</v>
      </c>
      <c r="L13772">
        <v>55.9</v>
      </c>
    </row>
    <row r="13773" spans="11:12" x14ac:dyDescent="0.25">
      <c r="K13773" t="s">
        <v>4253</v>
      </c>
      <c r="L13773">
        <v>55.9</v>
      </c>
    </row>
    <row r="13774" spans="11:12" x14ac:dyDescent="0.25">
      <c r="K13774" t="s">
        <v>4254</v>
      </c>
      <c r="L13774">
        <v>55</v>
      </c>
    </row>
    <row r="13775" spans="11:12" x14ac:dyDescent="0.25">
      <c r="K13775" t="s">
        <v>4255</v>
      </c>
      <c r="L13775">
        <v>55</v>
      </c>
    </row>
    <row r="13776" spans="11:12" x14ac:dyDescent="0.25">
      <c r="K13776" t="s">
        <v>4256</v>
      </c>
      <c r="L13776">
        <v>53.1</v>
      </c>
    </row>
    <row r="13777" spans="11:12" x14ac:dyDescent="0.25">
      <c r="K13777" t="s">
        <v>4257</v>
      </c>
      <c r="L13777">
        <v>51.1</v>
      </c>
    </row>
    <row r="13778" spans="11:12" x14ac:dyDescent="0.25">
      <c r="K13778" t="s">
        <v>4258</v>
      </c>
      <c r="L13778">
        <v>48</v>
      </c>
    </row>
    <row r="13779" spans="11:12" x14ac:dyDescent="0.25">
      <c r="K13779" t="s">
        <v>4259</v>
      </c>
      <c r="L13779">
        <v>44.1</v>
      </c>
    </row>
    <row r="13780" spans="11:12" x14ac:dyDescent="0.25">
      <c r="K13780" t="s">
        <v>4260</v>
      </c>
      <c r="L13780">
        <v>35.1</v>
      </c>
    </row>
    <row r="13781" spans="11:12" x14ac:dyDescent="0.25">
      <c r="K13781" t="s">
        <v>4261</v>
      </c>
      <c r="L13781">
        <v>32</v>
      </c>
    </row>
    <row r="13782" spans="11:12" x14ac:dyDescent="0.25">
      <c r="K13782" t="s">
        <v>4262</v>
      </c>
      <c r="L13782">
        <v>32</v>
      </c>
    </row>
    <row r="13783" spans="11:12" x14ac:dyDescent="0.25">
      <c r="K13783" t="s">
        <v>4263</v>
      </c>
      <c r="L13783">
        <v>32</v>
      </c>
    </row>
    <row r="13784" spans="11:12" x14ac:dyDescent="0.25">
      <c r="K13784" t="s">
        <v>4264</v>
      </c>
      <c r="L13784">
        <v>32</v>
      </c>
    </row>
    <row r="13785" spans="11:12" x14ac:dyDescent="0.25">
      <c r="K13785" t="s">
        <v>4265</v>
      </c>
      <c r="L13785">
        <v>33.1</v>
      </c>
    </row>
    <row r="13786" spans="11:12" x14ac:dyDescent="0.25">
      <c r="K13786" t="s">
        <v>4266</v>
      </c>
      <c r="L13786">
        <v>33.1</v>
      </c>
    </row>
    <row r="13787" spans="11:12" x14ac:dyDescent="0.25">
      <c r="K13787" t="s">
        <v>4267</v>
      </c>
      <c r="L13787">
        <v>34</v>
      </c>
    </row>
    <row r="13788" spans="11:12" x14ac:dyDescent="0.25">
      <c r="K13788" t="s">
        <v>4268</v>
      </c>
      <c r="L13788">
        <v>36</v>
      </c>
    </row>
    <row r="13789" spans="11:12" x14ac:dyDescent="0.25">
      <c r="K13789" t="s">
        <v>4269</v>
      </c>
      <c r="L13789">
        <v>37</v>
      </c>
    </row>
    <row r="13790" spans="11:12" x14ac:dyDescent="0.25">
      <c r="K13790" t="s">
        <v>4270</v>
      </c>
      <c r="L13790">
        <v>39</v>
      </c>
    </row>
    <row r="13791" spans="11:12" x14ac:dyDescent="0.25">
      <c r="K13791" t="s">
        <v>4271</v>
      </c>
      <c r="L13791">
        <v>43</v>
      </c>
    </row>
    <row r="13792" spans="11:12" x14ac:dyDescent="0.25">
      <c r="K13792" t="s">
        <v>4272</v>
      </c>
      <c r="L13792">
        <v>46</v>
      </c>
    </row>
    <row r="13793" spans="11:12" x14ac:dyDescent="0.25">
      <c r="K13793" t="s">
        <v>4273</v>
      </c>
      <c r="L13793">
        <v>46.9</v>
      </c>
    </row>
    <row r="13794" spans="11:12" x14ac:dyDescent="0.25">
      <c r="K13794" t="s">
        <v>4274</v>
      </c>
      <c r="L13794">
        <v>48.9</v>
      </c>
    </row>
    <row r="13795" spans="11:12" x14ac:dyDescent="0.25">
      <c r="K13795" t="s">
        <v>4275</v>
      </c>
      <c r="L13795">
        <v>52</v>
      </c>
    </row>
    <row r="13796" spans="11:12" x14ac:dyDescent="0.25">
      <c r="K13796" t="s">
        <v>4276</v>
      </c>
      <c r="L13796">
        <v>53.1</v>
      </c>
    </row>
    <row r="13797" spans="11:12" x14ac:dyDescent="0.25">
      <c r="K13797" t="s">
        <v>4277</v>
      </c>
      <c r="L13797">
        <v>51.1</v>
      </c>
    </row>
    <row r="13798" spans="11:12" x14ac:dyDescent="0.25">
      <c r="K13798" t="s">
        <v>4278</v>
      </c>
      <c r="L13798">
        <v>52</v>
      </c>
    </row>
    <row r="13799" spans="11:12" x14ac:dyDescent="0.25">
      <c r="K13799" t="s">
        <v>4279</v>
      </c>
      <c r="L13799">
        <v>51.8</v>
      </c>
    </row>
    <row r="13800" spans="11:12" x14ac:dyDescent="0.25">
      <c r="K13800" t="s">
        <v>4280</v>
      </c>
      <c r="L13800">
        <v>48</v>
      </c>
    </row>
    <row r="13801" spans="11:12" x14ac:dyDescent="0.25">
      <c r="K13801" t="s">
        <v>4281</v>
      </c>
      <c r="L13801">
        <v>44.1</v>
      </c>
    </row>
    <row r="13802" spans="11:12" x14ac:dyDescent="0.25">
      <c r="K13802" t="s">
        <v>4282</v>
      </c>
      <c r="L13802">
        <v>42.8</v>
      </c>
    </row>
    <row r="13803" spans="11:12" x14ac:dyDescent="0.25">
      <c r="K13803" t="s">
        <v>4283</v>
      </c>
      <c r="L13803">
        <v>42.1</v>
      </c>
    </row>
    <row r="13804" spans="11:12" x14ac:dyDescent="0.25">
      <c r="K13804" t="s">
        <v>4284</v>
      </c>
      <c r="L13804">
        <v>42.1</v>
      </c>
    </row>
    <row r="13805" spans="11:12" x14ac:dyDescent="0.25">
      <c r="K13805" t="s">
        <v>4285</v>
      </c>
      <c r="L13805">
        <v>39.9</v>
      </c>
    </row>
    <row r="13806" spans="11:12" x14ac:dyDescent="0.25">
      <c r="K13806" t="s">
        <v>4286</v>
      </c>
      <c r="L13806">
        <v>39.9</v>
      </c>
    </row>
    <row r="13807" spans="11:12" x14ac:dyDescent="0.25">
      <c r="K13807" t="s">
        <v>4287</v>
      </c>
      <c r="L13807">
        <v>39.200000000000003</v>
      </c>
    </row>
    <row r="13808" spans="11:12" x14ac:dyDescent="0.25">
      <c r="K13808" t="s">
        <v>4288</v>
      </c>
      <c r="L13808">
        <v>39.9</v>
      </c>
    </row>
    <row r="13809" spans="11:12" x14ac:dyDescent="0.25">
      <c r="K13809" t="s">
        <v>4289</v>
      </c>
      <c r="L13809">
        <v>41</v>
      </c>
    </row>
    <row r="13810" spans="11:12" x14ac:dyDescent="0.25">
      <c r="K13810" t="s">
        <v>4290</v>
      </c>
      <c r="L13810">
        <v>41</v>
      </c>
    </row>
    <row r="13811" spans="11:12" x14ac:dyDescent="0.25">
      <c r="K13811" t="s">
        <v>4291</v>
      </c>
      <c r="L13811">
        <v>41</v>
      </c>
    </row>
    <row r="13812" spans="11:12" x14ac:dyDescent="0.25">
      <c r="K13812" t="s">
        <v>4292</v>
      </c>
      <c r="L13812">
        <v>42.1</v>
      </c>
    </row>
    <row r="13813" spans="11:12" x14ac:dyDescent="0.25">
      <c r="K13813" t="s">
        <v>4293</v>
      </c>
      <c r="L13813">
        <v>43</v>
      </c>
    </row>
    <row r="13814" spans="11:12" x14ac:dyDescent="0.25">
      <c r="K13814" t="s">
        <v>4294</v>
      </c>
      <c r="L13814">
        <v>43</v>
      </c>
    </row>
    <row r="13815" spans="11:12" x14ac:dyDescent="0.25">
      <c r="K13815" t="s">
        <v>4295</v>
      </c>
      <c r="L13815">
        <v>43</v>
      </c>
    </row>
    <row r="13816" spans="11:12" x14ac:dyDescent="0.25">
      <c r="K13816" t="s">
        <v>4296</v>
      </c>
      <c r="L13816">
        <v>43</v>
      </c>
    </row>
    <row r="13817" spans="11:12" x14ac:dyDescent="0.25">
      <c r="K13817" t="s">
        <v>4297</v>
      </c>
      <c r="L13817">
        <v>43</v>
      </c>
    </row>
    <row r="13818" spans="11:12" x14ac:dyDescent="0.25">
      <c r="K13818" t="s">
        <v>4298</v>
      </c>
      <c r="L13818">
        <v>43</v>
      </c>
    </row>
    <row r="13819" spans="11:12" x14ac:dyDescent="0.25">
      <c r="K13819" t="s">
        <v>4299</v>
      </c>
      <c r="L13819">
        <v>43</v>
      </c>
    </row>
    <row r="13820" spans="11:12" x14ac:dyDescent="0.25">
      <c r="K13820" t="s">
        <v>4300</v>
      </c>
      <c r="L13820">
        <v>43</v>
      </c>
    </row>
    <row r="13821" spans="11:12" x14ac:dyDescent="0.25">
      <c r="K13821" t="s">
        <v>4301</v>
      </c>
      <c r="L13821">
        <v>43</v>
      </c>
    </row>
    <row r="13822" spans="11:12" x14ac:dyDescent="0.25">
      <c r="K13822" t="s">
        <v>4302</v>
      </c>
      <c r="L13822">
        <v>43</v>
      </c>
    </row>
    <row r="13823" spans="11:12" x14ac:dyDescent="0.25">
      <c r="K13823" t="s">
        <v>4303</v>
      </c>
      <c r="L13823">
        <v>43</v>
      </c>
    </row>
    <row r="13824" spans="11:12" x14ac:dyDescent="0.25">
      <c r="K13824" t="s">
        <v>4304</v>
      </c>
      <c r="L13824">
        <v>43</v>
      </c>
    </row>
    <row r="13825" spans="11:12" x14ac:dyDescent="0.25">
      <c r="K13825" t="s">
        <v>4305</v>
      </c>
      <c r="L13825">
        <v>44.6</v>
      </c>
    </row>
    <row r="13826" spans="11:12" x14ac:dyDescent="0.25">
      <c r="K13826" t="s">
        <v>4306</v>
      </c>
      <c r="L13826">
        <v>44.1</v>
      </c>
    </row>
    <row r="13827" spans="11:12" x14ac:dyDescent="0.25">
      <c r="K13827" t="s">
        <v>4307</v>
      </c>
      <c r="L13827">
        <v>44.1</v>
      </c>
    </row>
    <row r="13828" spans="11:12" x14ac:dyDescent="0.25">
      <c r="K13828" t="s">
        <v>4308</v>
      </c>
      <c r="L13828">
        <v>44.6</v>
      </c>
    </row>
    <row r="13829" spans="11:12" x14ac:dyDescent="0.25">
      <c r="K13829" t="s">
        <v>4309</v>
      </c>
      <c r="L13829">
        <v>46.9</v>
      </c>
    </row>
    <row r="13830" spans="11:12" x14ac:dyDescent="0.25">
      <c r="K13830" t="s">
        <v>4310</v>
      </c>
      <c r="L13830">
        <v>48</v>
      </c>
    </row>
    <row r="13831" spans="11:12" x14ac:dyDescent="0.25">
      <c r="K13831" t="s">
        <v>4311</v>
      </c>
      <c r="L13831">
        <v>48.9</v>
      </c>
    </row>
    <row r="13832" spans="11:12" x14ac:dyDescent="0.25">
      <c r="K13832" t="s">
        <v>4312</v>
      </c>
      <c r="L13832">
        <v>50</v>
      </c>
    </row>
    <row r="13833" spans="11:12" x14ac:dyDescent="0.25">
      <c r="K13833" t="s">
        <v>4313</v>
      </c>
      <c r="L13833">
        <v>50</v>
      </c>
    </row>
    <row r="13834" spans="11:12" x14ac:dyDescent="0.25">
      <c r="K13834" t="s">
        <v>4314</v>
      </c>
      <c r="L13834">
        <v>51.1</v>
      </c>
    </row>
    <row r="13835" spans="11:12" x14ac:dyDescent="0.25">
      <c r="K13835" t="s">
        <v>4315</v>
      </c>
      <c r="L13835">
        <v>51.1</v>
      </c>
    </row>
    <row r="13836" spans="11:12" x14ac:dyDescent="0.25">
      <c r="K13836" t="s">
        <v>4316</v>
      </c>
      <c r="L13836">
        <v>53.1</v>
      </c>
    </row>
    <row r="13837" spans="11:12" x14ac:dyDescent="0.25">
      <c r="K13837" t="s">
        <v>4317</v>
      </c>
      <c r="L13837">
        <v>54</v>
      </c>
    </row>
    <row r="13838" spans="11:12" x14ac:dyDescent="0.25">
      <c r="K13838" t="s">
        <v>4318</v>
      </c>
      <c r="L13838">
        <v>55.9</v>
      </c>
    </row>
    <row r="13839" spans="11:12" x14ac:dyDescent="0.25">
      <c r="K13839" t="s">
        <v>4319</v>
      </c>
      <c r="L13839">
        <v>59</v>
      </c>
    </row>
    <row r="13840" spans="11:12" x14ac:dyDescent="0.25">
      <c r="K13840" t="s">
        <v>4320</v>
      </c>
      <c r="L13840">
        <v>61</v>
      </c>
    </row>
    <row r="13841" spans="11:12" x14ac:dyDescent="0.25">
      <c r="K13841" t="s">
        <v>4321</v>
      </c>
      <c r="L13841">
        <v>62.1</v>
      </c>
    </row>
    <row r="13842" spans="11:12" x14ac:dyDescent="0.25">
      <c r="K13842" t="s">
        <v>4322</v>
      </c>
      <c r="L13842">
        <v>63</v>
      </c>
    </row>
    <row r="13843" spans="11:12" x14ac:dyDescent="0.25">
      <c r="K13843" t="s">
        <v>4323</v>
      </c>
      <c r="L13843">
        <v>69.099999999999994</v>
      </c>
    </row>
    <row r="13844" spans="11:12" x14ac:dyDescent="0.25">
      <c r="K13844" t="s">
        <v>4324</v>
      </c>
      <c r="L13844">
        <v>69.099999999999994</v>
      </c>
    </row>
    <row r="13845" spans="11:12" x14ac:dyDescent="0.25">
      <c r="K13845" t="s">
        <v>4325</v>
      </c>
      <c r="L13845">
        <v>68</v>
      </c>
    </row>
    <row r="13846" spans="11:12" x14ac:dyDescent="0.25">
      <c r="K13846" t="s">
        <v>4326</v>
      </c>
      <c r="L13846">
        <v>66</v>
      </c>
    </row>
    <row r="13847" spans="11:12" x14ac:dyDescent="0.25">
      <c r="K13847" t="s">
        <v>4327</v>
      </c>
      <c r="L13847">
        <v>66</v>
      </c>
    </row>
    <row r="13848" spans="11:12" x14ac:dyDescent="0.25">
      <c r="K13848" t="s">
        <v>4328</v>
      </c>
      <c r="L13848">
        <v>69.099999999999994</v>
      </c>
    </row>
    <row r="13849" spans="11:12" x14ac:dyDescent="0.25">
      <c r="K13849" t="s">
        <v>4329</v>
      </c>
      <c r="L13849">
        <v>73.900000000000006</v>
      </c>
    </row>
    <row r="13850" spans="11:12" x14ac:dyDescent="0.25">
      <c r="K13850" t="s">
        <v>4330</v>
      </c>
      <c r="L13850">
        <v>75.900000000000006</v>
      </c>
    </row>
    <row r="13851" spans="11:12" x14ac:dyDescent="0.25">
      <c r="K13851" t="s">
        <v>4331</v>
      </c>
      <c r="L13851">
        <v>77</v>
      </c>
    </row>
    <row r="13852" spans="11:12" x14ac:dyDescent="0.25">
      <c r="K13852" t="s">
        <v>4332</v>
      </c>
      <c r="L13852">
        <v>77</v>
      </c>
    </row>
    <row r="13853" spans="11:12" x14ac:dyDescent="0.25">
      <c r="K13853" t="s">
        <v>4333</v>
      </c>
      <c r="L13853">
        <v>75.900000000000006</v>
      </c>
    </row>
    <row r="13854" spans="11:12" x14ac:dyDescent="0.25">
      <c r="K13854" t="s">
        <v>4334</v>
      </c>
      <c r="L13854">
        <v>73.900000000000006</v>
      </c>
    </row>
    <row r="13855" spans="11:12" x14ac:dyDescent="0.25">
      <c r="K13855" t="s">
        <v>4335</v>
      </c>
      <c r="L13855">
        <v>70</v>
      </c>
    </row>
    <row r="13856" spans="11:12" x14ac:dyDescent="0.25">
      <c r="K13856" t="s">
        <v>4336</v>
      </c>
      <c r="L13856">
        <v>66.900000000000006</v>
      </c>
    </row>
    <row r="13857" spans="11:12" x14ac:dyDescent="0.25">
      <c r="K13857" t="s">
        <v>4337</v>
      </c>
      <c r="L13857">
        <v>63</v>
      </c>
    </row>
    <row r="13858" spans="11:12" x14ac:dyDescent="0.25">
      <c r="K13858" t="s">
        <v>4338</v>
      </c>
      <c r="L13858">
        <v>57.9</v>
      </c>
    </row>
    <row r="13859" spans="11:12" x14ac:dyDescent="0.25">
      <c r="K13859" t="s">
        <v>4339</v>
      </c>
      <c r="L13859">
        <v>54</v>
      </c>
    </row>
    <row r="13860" spans="11:12" x14ac:dyDescent="0.25">
      <c r="K13860" t="s">
        <v>4340</v>
      </c>
      <c r="L13860">
        <v>54</v>
      </c>
    </row>
    <row r="13861" spans="11:12" x14ac:dyDescent="0.25">
      <c r="K13861" t="s">
        <v>4341</v>
      </c>
      <c r="L13861">
        <v>55</v>
      </c>
    </row>
    <row r="13862" spans="11:12" x14ac:dyDescent="0.25">
      <c r="K13862" t="s">
        <v>4342</v>
      </c>
      <c r="L13862">
        <v>54</v>
      </c>
    </row>
    <row r="13863" spans="11:12" x14ac:dyDescent="0.25">
      <c r="K13863" t="s">
        <v>4343</v>
      </c>
      <c r="L13863">
        <v>55.9</v>
      </c>
    </row>
    <row r="13864" spans="11:12" x14ac:dyDescent="0.25">
      <c r="K13864" t="s">
        <v>4344</v>
      </c>
      <c r="L13864">
        <v>55</v>
      </c>
    </row>
    <row r="13865" spans="11:12" x14ac:dyDescent="0.25">
      <c r="K13865" t="s">
        <v>4345</v>
      </c>
      <c r="L13865">
        <v>55</v>
      </c>
    </row>
    <row r="13866" spans="11:12" x14ac:dyDescent="0.25">
      <c r="K13866" t="s">
        <v>4346</v>
      </c>
      <c r="L13866">
        <v>55.9</v>
      </c>
    </row>
    <row r="13867" spans="11:12" x14ac:dyDescent="0.25">
      <c r="K13867" t="s">
        <v>4347</v>
      </c>
      <c r="L13867">
        <v>57</v>
      </c>
    </row>
    <row r="13868" spans="11:12" x14ac:dyDescent="0.25">
      <c r="K13868" t="s">
        <v>4348</v>
      </c>
      <c r="L13868">
        <v>60.1</v>
      </c>
    </row>
    <row r="13869" spans="11:12" x14ac:dyDescent="0.25">
      <c r="K13869" t="s">
        <v>4349</v>
      </c>
      <c r="L13869">
        <v>59</v>
      </c>
    </row>
    <row r="13870" spans="11:12" x14ac:dyDescent="0.25">
      <c r="K13870" t="s">
        <v>4350</v>
      </c>
      <c r="L13870">
        <v>62.1</v>
      </c>
    </row>
    <row r="13871" spans="11:12" x14ac:dyDescent="0.25">
      <c r="K13871" t="s">
        <v>4351</v>
      </c>
      <c r="L13871">
        <v>63</v>
      </c>
    </row>
    <row r="13872" spans="11:12" x14ac:dyDescent="0.25">
      <c r="K13872" t="s">
        <v>4352</v>
      </c>
      <c r="L13872">
        <v>66</v>
      </c>
    </row>
    <row r="13873" spans="11:12" x14ac:dyDescent="0.25">
      <c r="K13873" t="s">
        <v>4353</v>
      </c>
      <c r="L13873">
        <v>70</v>
      </c>
    </row>
    <row r="13874" spans="11:12" x14ac:dyDescent="0.25">
      <c r="K13874" t="s">
        <v>4354</v>
      </c>
      <c r="L13874">
        <v>73.900000000000006</v>
      </c>
    </row>
    <row r="13875" spans="11:12" x14ac:dyDescent="0.25">
      <c r="K13875" t="s">
        <v>4355</v>
      </c>
      <c r="L13875">
        <v>75</v>
      </c>
    </row>
    <row r="13876" spans="11:12" x14ac:dyDescent="0.25">
      <c r="K13876" t="s">
        <v>4356</v>
      </c>
      <c r="L13876">
        <v>75</v>
      </c>
    </row>
    <row r="13877" spans="11:12" x14ac:dyDescent="0.25">
      <c r="K13877" t="s">
        <v>4357</v>
      </c>
      <c r="L13877">
        <v>73.900000000000006</v>
      </c>
    </row>
    <row r="13878" spans="11:12" x14ac:dyDescent="0.25">
      <c r="K13878" t="s">
        <v>4358</v>
      </c>
      <c r="L13878">
        <v>71.099999999999994</v>
      </c>
    </row>
    <row r="13879" spans="11:12" x14ac:dyDescent="0.25">
      <c r="K13879" t="s">
        <v>4359</v>
      </c>
      <c r="L13879">
        <v>68</v>
      </c>
    </row>
    <row r="13880" spans="11:12" x14ac:dyDescent="0.25">
      <c r="K13880" t="s">
        <v>4360</v>
      </c>
      <c r="L13880">
        <v>64</v>
      </c>
    </row>
    <row r="13881" spans="11:12" x14ac:dyDescent="0.25">
      <c r="K13881" t="s">
        <v>4361</v>
      </c>
      <c r="L13881">
        <v>59</v>
      </c>
    </row>
    <row r="13882" spans="11:12" x14ac:dyDescent="0.25">
      <c r="K13882" t="s">
        <v>4362</v>
      </c>
      <c r="L13882">
        <v>54</v>
      </c>
    </row>
    <row r="13883" spans="11:12" x14ac:dyDescent="0.25">
      <c r="K13883" t="s">
        <v>4363</v>
      </c>
      <c r="L13883">
        <v>48</v>
      </c>
    </row>
    <row r="13884" spans="11:12" x14ac:dyDescent="0.25">
      <c r="K13884" t="s">
        <v>4364</v>
      </c>
      <c r="L13884">
        <v>48.9</v>
      </c>
    </row>
    <row r="13885" spans="11:12" x14ac:dyDescent="0.25">
      <c r="K13885" t="s">
        <v>4365</v>
      </c>
      <c r="L13885">
        <v>50</v>
      </c>
    </row>
    <row r="13886" spans="11:12" x14ac:dyDescent="0.25">
      <c r="K13886" t="s">
        <v>4366</v>
      </c>
      <c r="L13886">
        <v>50</v>
      </c>
    </row>
    <row r="13887" spans="11:12" x14ac:dyDescent="0.25">
      <c r="K13887" t="s">
        <v>4367</v>
      </c>
      <c r="L13887">
        <v>46</v>
      </c>
    </row>
    <row r="13888" spans="11:12" x14ac:dyDescent="0.25">
      <c r="K13888" t="s">
        <v>4368</v>
      </c>
      <c r="L13888">
        <v>48</v>
      </c>
    </row>
    <row r="13889" spans="11:12" x14ac:dyDescent="0.25">
      <c r="K13889" t="s">
        <v>4369</v>
      </c>
      <c r="L13889">
        <v>48.9</v>
      </c>
    </row>
    <row r="13890" spans="11:12" x14ac:dyDescent="0.25">
      <c r="K13890" t="s">
        <v>4370</v>
      </c>
      <c r="L13890">
        <v>48.9</v>
      </c>
    </row>
    <row r="13891" spans="11:12" x14ac:dyDescent="0.25">
      <c r="K13891" t="s">
        <v>4371</v>
      </c>
      <c r="L13891">
        <v>50</v>
      </c>
    </row>
    <row r="13892" spans="11:12" x14ac:dyDescent="0.25">
      <c r="K13892" t="s">
        <v>4372</v>
      </c>
      <c r="L13892">
        <v>52</v>
      </c>
    </row>
    <row r="13893" spans="11:12" x14ac:dyDescent="0.25">
      <c r="K13893" t="s">
        <v>4373</v>
      </c>
      <c r="L13893">
        <v>52</v>
      </c>
    </row>
    <row r="13894" spans="11:12" x14ac:dyDescent="0.25">
      <c r="K13894" t="s">
        <v>4374</v>
      </c>
      <c r="L13894">
        <v>53.1</v>
      </c>
    </row>
    <row r="13895" spans="11:12" x14ac:dyDescent="0.25">
      <c r="K13895" t="s">
        <v>4375</v>
      </c>
      <c r="L13895">
        <v>54</v>
      </c>
    </row>
    <row r="13896" spans="11:12" x14ac:dyDescent="0.25">
      <c r="K13896" t="s">
        <v>4376</v>
      </c>
      <c r="L13896">
        <v>61</v>
      </c>
    </row>
    <row r="13897" spans="11:12" x14ac:dyDescent="0.25">
      <c r="K13897" t="s">
        <v>4377</v>
      </c>
      <c r="L13897">
        <v>66</v>
      </c>
    </row>
    <row r="13898" spans="11:12" x14ac:dyDescent="0.25">
      <c r="K13898" t="s">
        <v>4378</v>
      </c>
      <c r="L13898">
        <v>70</v>
      </c>
    </row>
    <row r="13899" spans="11:12" x14ac:dyDescent="0.25">
      <c r="K13899" t="s">
        <v>4379</v>
      </c>
      <c r="L13899">
        <v>71.099999999999994</v>
      </c>
    </row>
    <row r="13900" spans="11:12" x14ac:dyDescent="0.25">
      <c r="K13900" t="s">
        <v>4380</v>
      </c>
      <c r="L13900">
        <v>69.099999999999994</v>
      </c>
    </row>
    <row r="13901" spans="11:12" x14ac:dyDescent="0.25">
      <c r="K13901" t="s">
        <v>4381</v>
      </c>
      <c r="L13901">
        <v>68</v>
      </c>
    </row>
    <row r="13902" spans="11:12" x14ac:dyDescent="0.25">
      <c r="K13902" t="s">
        <v>4382</v>
      </c>
      <c r="L13902">
        <v>66.900000000000006</v>
      </c>
    </row>
    <row r="13903" spans="11:12" x14ac:dyDescent="0.25">
      <c r="K13903" t="s">
        <v>4383</v>
      </c>
      <c r="L13903">
        <v>64.900000000000006</v>
      </c>
    </row>
    <row r="13904" spans="11:12" x14ac:dyDescent="0.25">
      <c r="K13904" t="s">
        <v>4384</v>
      </c>
      <c r="L13904">
        <v>62.1</v>
      </c>
    </row>
    <row r="13905" spans="11:12" x14ac:dyDescent="0.25">
      <c r="K13905" t="s">
        <v>4385</v>
      </c>
      <c r="L13905">
        <v>59</v>
      </c>
    </row>
    <row r="13906" spans="11:12" x14ac:dyDescent="0.25">
      <c r="K13906" t="s">
        <v>4386</v>
      </c>
      <c r="L13906">
        <v>53.1</v>
      </c>
    </row>
    <row r="13907" spans="11:12" x14ac:dyDescent="0.25">
      <c r="K13907" t="s">
        <v>4387</v>
      </c>
      <c r="L13907">
        <v>46</v>
      </c>
    </row>
    <row r="13908" spans="11:12" x14ac:dyDescent="0.25">
      <c r="K13908" t="s">
        <v>4388</v>
      </c>
      <c r="L13908">
        <v>48</v>
      </c>
    </row>
    <row r="13909" spans="11:12" x14ac:dyDescent="0.25">
      <c r="K13909" t="s">
        <v>4389</v>
      </c>
      <c r="L13909">
        <v>48.9</v>
      </c>
    </row>
    <row r="13910" spans="11:12" x14ac:dyDescent="0.25">
      <c r="K13910" t="s">
        <v>4390</v>
      </c>
      <c r="L13910">
        <v>48.9</v>
      </c>
    </row>
    <row r="13911" spans="11:12" x14ac:dyDescent="0.25">
      <c r="K13911" t="s">
        <v>4391</v>
      </c>
      <c r="L13911">
        <v>50</v>
      </c>
    </row>
    <row r="13912" spans="11:12" x14ac:dyDescent="0.25">
      <c r="K13912" t="s">
        <v>4392</v>
      </c>
      <c r="L13912">
        <v>50</v>
      </c>
    </row>
    <row r="13913" spans="11:12" x14ac:dyDescent="0.25">
      <c r="K13913" t="s">
        <v>4393</v>
      </c>
      <c r="L13913">
        <v>51.1</v>
      </c>
    </row>
    <row r="13914" spans="11:12" x14ac:dyDescent="0.25">
      <c r="K13914" t="s">
        <v>4394</v>
      </c>
      <c r="L13914">
        <v>52</v>
      </c>
    </row>
    <row r="13915" spans="11:12" x14ac:dyDescent="0.25">
      <c r="K13915" t="s">
        <v>4395</v>
      </c>
      <c r="L13915">
        <v>51.1</v>
      </c>
    </row>
    <row r="13916" spans="11:12" x14ac:dyDescent="0.25">
      <c r="K13916" t="s">
        <v>4396</v>
      </c>
      <c r="L13916">
        <v>53.1</v>
      </c>
    </row>
    <row r="13917" spans="11:12" x14ac:dyDescent="0.25">
      <c r="K13917" t="s">
        <v>4397</v>
      </c>
      <c r="L13917">
        <v>54</v>
      </c>
    </row>
    <row r="13918" spans="11:12" x14ac:dyDescent="0.25">
      <c r="K13918" t="s">
        <v>4398</v>
      </c>
      <c r="L13918">
        <v>55</v>
      </c>
    </row>
    <row r="13919" spans="11:12" x14ac:dyDescent="0.25">
      <c r="K13919" t="s">
        <v>4399</v>
      </c>
      <c r="L13919">
        <v>59</v>
      </c>
    </row>
    <row r="13920" spans="11:12" x14ac:dyDescent="0.25">
      <c r="K13920" t="s">
        <v>4400</v>
      </c>
      <c r="L13920">
        <v>62.1</v>
      </c>
    </row>
    <row r="13921" spans="11:12" x14ac:dyDescent="0.25">
      <c r="K13921" t="s">
        <v>4401</v>
      </c>
      <c r="L13921">
        <v>68</v>
      </c>
    </row>
    <row r="13922" spans="11:12" x14ac:dyDescent="0.25">
      <c r="K13922" t="s">
        <v>4402</v>
      </c>
      <c r="L13922">
        <v>71.099999999999994</v>
      </c>
    </row>
    <row r="13923" spans="11:12" x14ac:dyDescent="0.25">
      <c r="K13923" t="s">
        <v>4403</v>
      </c>
      <c r="L13923">
        <v>71.099999999999994</v>
      </c>
    </row>
    <row r="13924" spans="11:12" x14ac:dyDescent="0.25">
      <c r="K13924" t="s">
        <v>4404</v>
      </c>
      <c r="L13924">
        <v>69.099999999999994</v>
      </c>
    </row>
    <row r="13925" spans="11:12" x14ac:dyDescent="0.25">
      <c r="K13925" t="s">
        <v>4405</v>
      </c>
      <c r="L13925">
        <v>69.099999999999994</v>
      </c>
    </row>
    <row r="13926" spans="11:12" x14ac:dyDescent="0.25">
      <c r="K13926" t="s">
        <v>4406</v>
      </c>
      <c r="L13926">
        <v>66.900000000000006</v>
      </c>
    </row>
    <row r="13927" spans="11:12" x14ac:dyDescent="0.25">
      <c r="K13927" t="s">
        <v>4407</v>
      </c>
      <c r="L13927">
        <v>64.900000000000006</v>
      </c>
    </row>
    <row r="13928" spans="11:12" x14ac:dyDescent="0.25">
      <c r="K13928" t="s">
        <v>4408</v>
      </c>
      <c r="L13928">
        <v>61</v>
      </c>
    </row>
    <row r="13929" spans="11:12" x14ac:dyDescent="0.25">
      <c r="K13929" t="s">
        <v>4409</v>
      </c>
      <c r="L13929">
        <v>57</v>
      </c>
    </row>
    <row r="13930" spans="11:12" x14ac:dyDescent="0.25">
      <c r="K13930" t="s">
        <v>4410</v>
      </c>
      <c r="L13930">
        <v>48.9</v>
      </c>
    </row>
    <row r="13931" spans="11:12" x14ac:dyDescent="0.25">
      <c r="K13931" t="s">
        <v>4411</v>
      </c>
      <c r="L13931">
        <v>44.1</v>
      </c>
    </row>
    <row r="13932" spans="11:12" x14ac:dyDescent="0.25">
      <c r="K13932" t="s">
        <v>4412</v>
      </c>
      <c r="L13932">
        <v>45</v>
      </c>
    </row>
    <row r="13933" spans="11:12" x14ac:dyDescent="0.25">
      <c r="K13933" t="s">
        <v>4413</v>
      </c>
      <c r="L13933">
        <v>46.9</v>
      </c>
    </row>
    <row r="13934" spans="11:12" x14ac:dyDescent="0.25">
      <c r="K13934" t="s">
        <v>4414</v>
      </c>
      <c r="L13934">
        <v>46</v>
      </c>
    </row>
    <row r="13935" spans="11:12" x14ac:dyDescent="0.25">
      <c r="K13935" t="s">
        <v>4415</v>
      </c>
      <c r="L13935">
        <v>46</v>
      </c>
    </row>
    <row r="13936" spans="11:12" x14ac:dyDescent="0.25">
      <c r="K13936" t="s">
        <v>4416</v>
      </c>
      <c r="L13936">
        <v>46</v>
      </c>
    </row>
    <row r="13937" spans="11:12" x14ac:dyDescent="0.25">
      <c r="K13937" t="s">
        <v>4417</v>
      </c>
      <c r="L13937">
        <v>46.9</v>
      </c>
    </row>
    <row r="13938" spans="11:12" x14ac:dyDescent="0.25">
      <c r="K13938" t="s">
        <v>4418</v>
      </c>
      <c r="L13938">
        <v>46.9</v>
      </c>
    </row>
    <row r="13939" spans="11:12" x14ac:dyDescent="0.25">
      <c r="K13939" t="s">
        <v>4419</v>
      </c>
      <c r="L13939">
        <v>48.9</v>
      </c>
    </row>
    <row r="13940" spans="11:12" x14ac:dyDescent="0.25">
      <c r="K13940" t="s">
        <v>4420</v>
      </c>
      <c r="L13940">
        <v>48.9</v>
      </c>
    </row>
    <row r="13941" spans="11:12" x14ac:dyDescent="0.25">
      <c r="K13941" t="s">
        <v>4421</v>
      </c>
      <c r="L13941">
        <v>50</v>
      </c>
    </row>
    <row r="13942" spans="11:12" x14ac:dyDescent="0.25">
      <c r="K13942" t="s">
        <v>4422</v>
      </c>
      <c r="L13942">
        <v>52</v>
      </c>
    </row>
    <row r="13943" spans="11:12" x14ac:dyDescent="0.25">
      <c r="K13943" t="s">
        <v>4423</v>
      </c>
      <c r="L13943">
        <v>54</v>
      </c>
    </row>
    <row r="13944" spans="11:12" x14ac:dyDescent="0.25">
      <c r="K13944" t="s">
        <v>4424</v>
      </c>
      <c r="L13944">
        <v>55</v>
      </c>
    </row>
    <row r="13945" spans="11:12" x14ac:dyDescent="0.25">
      <c r="K13945" t="s">
        <v>4425</v>
      </c>
      <c r="L13945">
        <v>63</v>
      </c>
    </row>
    <row r="13946" spans="11:12" x14ac:dyDescent="0.25">
      <c r="K13946" t="s">
        <v>4426</v>
      </c>
      <c r="L13946">
        <v>66.900000000000006</v>
      </c>
    </row>
    <row r="13947" spans="11:12" x14ac:dyDescent="0.25">
      <c r="K13947" t="s">
        <v>4427</v>
      </c>
      <c r="L13947">
        <v>66.900000000000006</v>
      </c>
    </row>
    <row r="13948" spans="11:12" x14ac:dyDescent="0.25">
      <c r="K13948" t="s">
        <v>4428</v>
      </c>
      <c r="L13948">
        <v>66.900000000000006</v>
      </c>
    </row>
    <row r="13949" spans="11:12" x14ac:dyDescent="0.25">
      <c r="K13949" t="s">
        <v>4429</v>
      </c>
      <c r="L13949">
        <v>64.900000000000006</v>
      </c>
    </row>
    <row r="13950" spans="11:12" x14ac:dyDescent="0.25">
      <c r="K13950" t="s">
        <v>4430</v>
      </c>
      <c r="L13950">
        <v>62.1</v>
      </c>
    </row>
    <row r="13951" spans="11:12" x14ac:dyDescent="0.25">
      <c r="K13951" t="s">
        <v>4431</v>
      </c>
      <c r="L13951">
        <v>63</v>
      </c>
    </row>
    <row r="13952" spans="11:12" x14ac:dyDescent="0.25">
      <c r="K13952" t="s">
        <v>4432</v>
      </c>
      <c r="L13952">
        <v>60.1</v>
      </c>
    </row>
    <row r="13953" spans="11:12" x14ac:dyDescent="0.25">
      <c r="K13953" t="s">
        <v>4433</v>
      </c>
      <c r="L13953">
        <v>54</v>
      </c>
    </row>
    <row r="13954" spans="11:12" x14ac:dyDescent="0.25">
      <c r="K13954" t="s">
        <v>4434</v>
      </c>
      <c r="L13954">
        <v>46</v>
      </c>
    </row>
    <row r="13955" spans="11:12" x14ac:dyDescent="0.25">
      <c r="K13955" t="s">
        <v>4435</v>
      </c>
      <c r="L13955">
        <v>42.1</v>
      </c>
    </row>
    <row r="13956" spans="11:12" x14ac:dyDescent="0.25">
      <c r="K13956" t="s">
        <v>4436</v>
      </c>
      <c r="L13956">
        <v>41</v>
      </c>
    </row>
    <row r="13957" spans="11:12" x14ac:dyDescent="0.25">
      <c r="K13957" t="s">
        <v>4437</v>
      </c>
      <c r="L13957">
        <v>42.1</v>
      </c>
    </row>
    <row r="13958" spans="11:12" x14ac:dyDescent="0.25">
      <c r="K13958" t="s">
        <v>4438</v>
      </c>
      <c r="L13958">
        <v>42.1</v>
      </c>
    </row>
    <row r="13959" spans="11:12" x14ac:dyDescent="0.25">
      <c r="K13959" t="s">
        <v>4439</v>
      </c>
      <c r="L13959">
        <v>43</v>
      </c>
    </row>
    <row r="13960" spans="11:12" x14ac:dyDescent="0.25">
      <c r="K13960" t="s">
        <v>4440</v>
      </c>
      <c r="L13960">
        <v>43</v>
      </c>
    </row>
    <row r="13961" spans="11:12" x14ac:dyDescent="0.25">
      <c r="K13961" t="s">
        <v>4441</v>
      </c>
      <c r="L13961">
        <v>44.1</v>
      </c>
    </row>
    <row r="13962" spans="11:12" x14ac:dyDescent="0.25">
      <c r="K13962" t="s">
        <v>4442</v>
      </c>
      <c r="L13962">
        <v>45</v>
      </c>
    </row>
    <row r="13963" spans="11:12" x14ac:dyDescent="0.25">
      <c r="K13963" t="s">
        <v>4443</v>
      </c>
      <c r="L13963">
        <v>46</v>
      </c>
    </row>
    <row r="13964" spans="11:12" x14ac:dyDescent="0.25">
      <c r="K13964" t="s">
        <v>4444</v>
      </c>
      <c r="L13964">
        <v>46</v>
      </c>
    </row>
    <row r="13965" spans="11:12" x14ac:dyDescent="0.25">
      <c r="K13965" t="s">
        <v>4445</v>
      </c>
      <c r="L13965">
        <v>48</v>
      </c>
    </row>
    <row r="13966" spans="11:12" x14ac:dyDescent="0.25">
      <c r="K13966" t="s">
        <v>4446</v>
      </c>
      <c r="L13966">
        <v>51.1</v>
      </c>
    </row>
    <row r="13967" spans="11:12" x14ac:dyDescent="0.25">
      <c r="K13967" t="s">
        <v>4447</v>
      </c>
      <c r="L13967">
        <v>53.1</v>
      </c>
    </row>
    <row r="13968" spans="11:12" x14ac:dyDescent="0.25">
      <c r="K13968" t="s">
        <v>4448</v>
      </c>
      <c r="L13968">
        <v>55.9</v>
      </c>
    </row>
    <row r="13969" spans="11:12" x14ac:dyDescent="0.25">
      <c r="K13969" t="s">
        <v>4449</v>
      </c>
      <c r="L13969">
        <v>61</v>
      </c>
    </row>
    <row r="13970" spans="11:12" x14ac:dyDescent="0.25">
      <c r="K13970" t="s">
        <v>4450</v>
      </c>
      <c r="L13970">
        <v>64.900000000000006</v>
      </c>
    </row>
    <row r="13971" spans="11:12" x14ac:dyDescent="0.25">
      <c r="K13971" t="s">
        <v>4451</v>
      </c>
      <c r="L13971">
        <v>66.900000000000006</v>
      </c>
    </row>
    <row r="13972" spans="11:12" x14ac:dyDescent="0.25">
      <c r="K13972" t="s">
        <v>4452</v>
      </c>
      <c r="L13972">
        <v>63</v>
      </c>
    </row>
    <row r="13973" spans="11:12" x14ac:dyDescent="0.25">
      <c r="K13973" t="s">
        <v>4453</v>
      </c>
      <c r="L13973">
        <v>64.900000000000006</v>
      </c>
    </row>
    <row r="13974" spans="11:12" x14ac:dyDescent="0.25">
      <c r="K13974" t="s">
        <v>4454</v>
      </c>
      <c r="L13974">
        <v>63</v>
      </c>
    </row>
    <row r="13975" spans="11:12" x14ac:dyDescent="0.25">
      <c r="K13975" t="s">
        <v>4455</v>
      </c>
      <c r="L13975">
        <v>61</v>
      </c>
    </row>
    <row r="13976" spans="11:12" x14ac:dyDescent="0.25">
      <c r="K13976" t="s">
        <v>4456</v>
      </c>
      <c r="L13976">
        <v>55.9</v>
      </c>
    </row>
    <row r="13977" spans="11:12" x14ac:dyDescent="0.25">
      <c r="K13977" t="s">
        <v>4457</v>
      </c>
      <c r="L13977">
        <v>53.1</v>
      </c>
    </row>
    <row r="13978" spans="11:12" x14ac:dyDescent="0.25">
      <c r="K13978" t="s">
        <v>4458</v>
      </c>
      <c r="L13978">
        <v>50</v>
      </c>
    </row>
    <row r="13979" spans="11:12" x14ac:dyDescent="0.25">
      <c r="K13979" t="s">
        <v>4459</v>
      </c>
      <c r="L13979">
        <v>46</v>
      </c>
    </row>
    <row r="13980" spans="11:12" x14ac:dyDescent="0.25">
      <c r="K13980" t="s">
        <v>4460</v>
      </c>
      <c r="L13980">
        <v>46</v>
      </c>
    </row>
    <row r="13981" spans="11:12" x14ac:dyDescent="0.25">
      <c r="K13981" t="s">
        <v>4461</v>
      </c>
      <c r="L13981">
        <v>46</v>
      </c>
    </row>
    <row r="13982" spans="11:12" x14ac:dyDescent="0.25">
      <c r="K13982" t="s">
        <v>4462</v>
      </c>
      <c r="L13982">
        <v>46</v>
      </c>
    </row>
    <row r="13983" spans="11:12" x14ac:dyDescent="0.25">
      <c r="K13983" t="s">
        <v>4463</v>
      </c>
      <c r="L13983">
        <v>46</v>
      </c>
    </row>
    <row r="13984" spans="11:12" x14ac:dyDescent="0.25">
      <c r="K13984" t="s">
        <v>4464</v>
      </c>
      <c r="L13984">
        <v>46.9</v>
      </c>
    </row>
    <row r="13985" spans="11:12" x14ac:dyDescent="0.25">
      <c r="K13985" t="s">
        <v>4465</v>
      </c>
      <c r="L13985">
        <v>45</v>
      </c>
    </row>
    <row r="13986" spans="11:12" x14ac:dyDescent="0.25">
      <c r="K13986" t="s">
        <v>4466</v>
      </c>
      <c r="L13986">
        <v>45</v>
      </c>
    </row>
    <row r="13987" spans="11:12" x14ac:dyDescent="0.25">
      <c r="K13987" t="s">
        <v>4467</v>
      </c>
      <c r="L13987">
        <v>46</v>
      </c>
    </row>
    <row r="13988" spans="11:12" x14ac:dyDescent="0.25">
      <c r="K13988" t="s">
        <v>4468</v>
      </c>
      <c r="L13988">
        <v>46.9</v>
      </c>
    </row>
    <row r="13989" spans="11:12" x14ac:dyDescent="0.25">
      <c r="K13989" t="s">
        <v>4469</v>
      </c>
      <c r="L13989">
        <v>48.9</v>
      </c>
    </row>
    <row r="13990" spans="11:12" x14ac:dyDescent="0.25">
      <c r="K13990" t="s">
        <v>4470</v>
      </c>
      <c r="L13990">
        <v>51.1</v>
      </c>
    </row>
    <row r="13991" spans="11:12" x14ac:dyDescent="0.25">
      <c r="K13991" t="s">
        <v>4471</v>
      </c>
      <c r="L13991">
        <v>54</v>
      </c>
    </row>
    <row r="13992" spans="11:12" x14ac:dyDescent="0.25">
      <c r="K13992" t="s">
        <v>4472</v>
      </c>
      <c r="L13992">
        <v>55.9</v>
      </c>
    </row>
    <row r="13993" spans="11:12" x14ac:dyDescent="0.25">
      <c r="K13993" t="s">
        <v>4473</v>
      </c>
      <c r="L13993">
        <v>62.1</v>
      </c>
    </row>
    <row r="13994" spans="11:12" x14ac:dyDescent="0.25">
      <c r="K13994" t="s">
        <v>4474</v>
      </c>
      <c r="L13994">
        <v>64</v>
      </c>
    </row>
    <row r="13995" spans="11:12" x14ac:dyDescent="0.25">
      <c r="K13995" t="s">
        <v>4475</v>
      </c>
      <c r="L13995">
        <v>64.900000000000006</v>
      </c>
    </row>
    <row r="13996" spans="11:12" x14ac:dyDescent="0.25">
      <c r="K13996" t="s">
        <v>4476</v>
      </c>
      <c r="L13996">
        <v>66</v>
      </c>
    </row>
    <row r="13997" spans="11:12" x14ac:dyDescent="0.25">
      <c r="K13997" t="s">
        <v>4477</v>
      </c>
      <c r="L13997">
        <v>64</v>
      </c>
    </row>
    <row r="13998" spans="11:12" x14ac:dyDescent="0.25">
      <c r="K13998" t="s">
        <v>4478</v>
      </c>
      <c r="L13998">
        <v>63</v>
      </c>
    </row>
    <row r="13999" spans="11:12" x14ac:dyDescent="0.25">
      <c r="K13999" t="s">
        <v>4479</v>
      </c>
      <c r="L13999">
        <v>61</v>
      </c>
    </row>
    <row r="14000" spans="11:12" x14ac:dyDescent="0.25">
      <c r="K14000" t="s">
        <v>4480</v>
      </c>
      <c r="L14000">
        <v>57.9</v>
      </c>
    </row>
    <row r="14001" spans="11:12" x14ac:dyDescent="0.25">
      <c r="K14001" t="s">
        <v>4481</v>
      </c>
      <c r="L14001">
        <v>54</v>
      </c>
    </row>
    <row r="14002" spans="11:12" x14ac:dyDescent="0.25">
      <c r="K14002" t="s">
        <v>4482</v>
      </c>
      <c r="L14002">
        <v>46.9</v>
      </c>
    </row>
    <row r="14003" spans="11:12" x14ac:dyDescent="0.25">
      <c r="K14003" t="s">
        <v>4483</v>
      </c>
      <c r="L14003">
        <v>43</v>
      </c>
    </row>
    <row r="14004" spans="11:12" x14ac:dyDescent="0.25">
      <c r="K14004" t="s">
        <v>4484</v>
      </c>
      <c r="L14004">
        <v>42.1</v>
      </c>
    </row>
    <row r="14005" spans="11:12" x14ac:dyDescent="0.25">
      <c r="K14005" t="s">
        <v>4485</v>
      </c>
      <c r="L14005">
        <v>44.1</v>
      </c>
    </row>
    <row r="14006" spans="11:12" x14ac:dyDescent="0.25">
      <c r="K14006" t="s">
        <v>4486</v>
      </c>
      <c r="L14006">
        <v>44.1</v>
      </c>
    </row>
    <row r="14007" spans="11:12" x14ac:dyDescent="0.25">
      <c r="K14007" t="s">
        <v>4487</v>
      </c>
      <c r="L14007">
        <v>45</v>
      </c>
    </row>
    <row r="14008" spans="11:12" x14ac:dyDescent="0.25">
      <c r="K14008" t="s">
        <v>4488</v>
      </c>
      <c r="L14008">
        <v>44.1</v>
      </c>
    </row>
    <row r="14009" spans="11:12" x14ac:dyDescent="0.25">
      <c r="K14009" t="s">
        <v>4489</v>
      </c>
      <c r="L14009">
        <v>45</v>
      </c>
    </row>
    <row r="14010" spans="11:12" x14ac:dyDescent="0.25">
      <c r="K14010" t="s">
        <v>4490</v>
      </c>
      <c r="L14010">
        <v>46</v>
      </c>
    </row>
    <row r="14011" spans="11:12" x14ac:dyDescent="0.25">
      <c r="K14011" t="s">
        <v>4491</v>
      </c>
      <c r="L14011">
        <v>46.9</v>
      </c>
    </row>
    <row r="14012" spans="11:12" x14ac:dyDescent="0.25">
      <c r="K14012" t="s">
        <v>4492</v>
      </c>
      <c r="L14012">
        <v>48.9</v>
      </c>
    </row>
    <row r="14013" spans="11:12" x14ac:dyDescent="0.25">
      <c r="K14013" t="s">
        <v>4493</v>
      </c>
      <c r="L14013">
        <v>48.9</v>
      </c>
    </row>
    <row r="14014" spans="11:12" x14ac:dyDescent="0.25">
      <c r="K14014" t="s">
        <v>4494</v>
      </c>
      <c r="L14014">
        <v>48.9</v>
      </c>
    </row>
    <row r="14015" spans="11:12" x14ac:dyDescent="0.25">
      <c r="K14015" t="s">
        <v>4495</v>
      </c>
      <c r="L14015">
        <v>51.1</v>
      </c>
    </row>
    <row r="14016" spans="11:12" x14ac:dyDescent="0.25">
      <c r="K14016" t="s">
        <v>4496</v>
      </c>
      <c r="L14016">
        <v>53.1</v>
      </c>
    </row>
    <row r="14017" spans="11:12" x14ac:dyDescent="0.25">
      <c r="K14017" t="s">
        <v>4497</v>
      </c>
      <c r="L14017">
        <v>57</v>
      </c>
    </row>
    <row r="14018" spans="11:12" x14ac:dyDescent="0.25">
      <c r="K14018" t="s">
        <v>4498</v>
      </c>
      <c r="L14018">
        <v>57</v>
      </c>
    </row>
    <row r="14019" spans="11:12" x14ac:dyDescent="0.25">
      <c r="K14019" t="s">
        <v>4499</v>
      </c>
      <c r="L14019">
        <v>57.9</v>
      </c>
    </row>
    <row r="14020" spans="11:12" x14ac:dyDescent="0.25">
      <c r="K14020" t="s">
        <v>4500</v>
      </c>
      <c r="L14020">
        <v>57</v>
      </c>
    </row>
    <row r="14021" spans="11:12" x14ac:dyDescent="0.25">
      <c r="K14021" t="s">
        <v>4501</v>
      </c>
      <c r="L14021">
        <v>59</v>
      </c>
    </row>
    <row r="14022" spans="11:12" x14ac:dyDescent="0.25">
      <c r="K14022" t="s">
        <v>4502</v>
      </c>
      <c r="L14022">
        <v>59</v>
      </c>
    </row>
    <row r="14023" spans="11:12" x14ac:dyDescent="0.25">
      <c r="K14023" t="s">
        <v>4503</v>
      </c>
      <c r="L14023">
        <v>57</v>
      </c>
    </row>
    <row r="14024" spans="11:12" x14ac:dyDescent="0.25">
      <c r="K14024" t="s">
        <v>4504</v>
      </c>
      <c r="L14024">
        <v>54</v>
      </c>
    </row>
    <row r="14025" spans="11:12" x14ac:dyDescent="0.25">
      <c r="K14025" t="s">
        <v>4505</v>
      </c>
      <c r="L14025">
        <v>51.1</v>
      </c>
    </row>
    <row r="14026" spans="11:12" x14ac:dyDescent="0.25">
      <c r="K14026" t="s">
        <v>4506</v>
      </c>
      <c r="L14026">
        <v>48</v>
      </c>
    </row>
    <row r="14027" spans="11:12" x14ac:dyDescent="0.25">
      <c r="K14027" t="s">
        <v>4507</v>
      </c>
      <c r="L14027">
        <v>46</v>
      </c>
    </row>
    <row r="14028" spans="11:12" x14ac:dyDescent="0.25">
      <c r="K14028" t="s">
        <v>4508</v>
      </c>
      <c r="L14028">
        <v>46</v>
      </c>
    </row>
    <row r="14029" spans="11:12" x14ac:dyDescent="0.25">
      <c r="K14029" t="s">
        <v>4509</v>
      </c>
      <c r="L14029">
        <v>46.9</v>
      </c>
    </row>
    <row r="14030" spans="11:12" x14ac:dyDescent="0.25">
      <c r="K14030" t="s">
        <v>4510</v>
      </c>
      <c r="L14030">
        <v>46.9</v>
      </c>
    </row>
    <row r="14031" spans="11:12" x14ac:dyDescent="0.25">
      <c r="K14031" t="s">
        <v>4511</v>
      </c>
      <c r="L14031">
        <v>48</v>
      </c>
    </row>
    <row r="14032" spans="11:12" x14ac:dyDescent="0.25">
      <c r="K14032" t="s">
        <v>4512</v>
      </c>
      <c r="L14032">
        <v>48.9</v>
      </c>
    </row>
    <row r="14033" spans="11:12" x14ac:dyDescent="0.25">
      <c r="K14033" t="s">
        <v>4513</v>
      </c>
      <c r="L14033">
        <v>50</v>
      </c>
    </row>
    <row r="14034" spans="11:12" x14ac:dyDescent="0.25">
      <c r="K14034" t="s">
        <v>4514</v>
      </c>
      <c r="L14034">
        <v>51.8</v>
      </c>
    </row>
    <row r="14035" spans="11:12" x14ac:dyDescent="0.25">
      <c r="K14035" t="s">
        <v>4515</v>
      </c>
      <c r="L14035">
        <v>54</v>
      </c>
    </row>
    <row r="14036" spans="11:12" x14ac:dyDescent="0.25">
      <c r="K14036" t="s">
        <v>4516</v>
      </c>
      <c r="L14036">
        <v>55.9</v>
      </c>
    </row>
    <row r="14037" spans="11:12" x14ac:dyDescent="0.25">
      <c r="K14037" t="s">
        <v>4517</v>
      </c>
      <c r="L14037">
        <v>57</v>
      </c>
    </row>
    <row r="14038" spans="11:12" x14ac:dyDescent="0.25">
      <c r="K14038" t="s">
        <v>4518</v>
      </c>
      <c r="L14038">
        <v>59</v>
      </c>
    </row>
    <row r="14039" spans="11:12" x14ac:dyDescent="0.25">
      <c r="K14039" t="s">
        <v>4519</v>
      </c>
      <c r="L14039">
        <v>59</v>
      </c>
    </row>
    <row r="14040" spans="11:12" x14ac:dyDescent="0.25">
      <c r="K14040" t="s">
        <v>4520</v>
      </c>
      <c r="L14040">
        <v>64.900000000000006</v>
      </c>
    </row>
    <row r="14041" spans="11:12" x14ac:dyDescent="0.25">
      <c r="K14041" t="s">
        <v>4521</v>
      </c>
      <c r="L14041">
        <v>66.2</v>
      </c>
    </row>
    <row r="14042" spans="11:12" x14ac:dyDescent="0.25">
      <c r="K14042" t="s">
        <v>4522</v>
      </c>
      <c r="L14042">
        <v>68</v>
      </c>
    </row>
    <row r="14043" spans="11:12" x14ac:dyDescent="0.25">
      <c r="K14043" t="s">
        <v>4523</v>
      </c>
      <c r="L14043">
        <v>66.900000000000006</v>
      </c>
    </row>
    <row r="14044" spans="11:12" x14ac:dyDescent="0.25">
      <c r="K14044" t="s">
        <v>4524</v>
      </c>
      <c r="L14044">
        <v>68</v>
      </c>
    </row>
    <row r="14045" spans="11:12" x14ac:dyDescent="0.25">
      <c r="K14045" t="s">
        <v>4525</v>
      </c>
      <c r="L14045">
        <v>68</v>
      </c>
    </row>
    <row r="14046" spans="11:12" x14ac:dyDescent="0.25">
      <c r="K14046" t="s">
        <v>4526</v>
      </c>
      <c r="L14046">
        <v>68</v>
      </c>
    </row>
    <row r="14047" spans="11:12" x14ac:dyDescent="0.25">
      <c r="K14047" t="s">
        <v>4527</v>
      </c>
      <c r="L14047">
        <v>68</v>
      </c>
    </row>
    <row r="14048" spans="11:12" x14ac:dyDescent="0.25">
      <c r="K14048" t="s">
        <v>4528</v>
      </c>
      <c r="L14048">
        <v>68</v>
      </c>
    </row>
    <row r="14049" spans="11:12" x14ac:dyDescent="0.25">
      <c r="K14049" t="s">
        <v>4529</v>
      </c>
      <c r="L14049">
        <v>68</v>
      </c>
    </row>
    <row r="14050" spans="11:12" x14ac:dyDescent="0.25">
      <c r="K14050" t="s">
        <v>4530</v>
      </c>
      <c r="L14050">
        <v>66.900000000000006</v>
      </c>
    </row>
    <row r="14051" spans="11:12" x14ac:dyDescent="0.25">
      <c r="K14051" t="s">
        <v>4531</v>
      </c>
      <c r="L14051">
        <v>66</v>
      </c>
    </row>
    <row r="14052" spans="11:12" x14ac:dyDescent="0.25">
      <c r="K14052" t="s">
        <v>4532</v>
      </c>
      <c r="L14052">
        <v>64.900000000000006</v>
      </c>
    </row>
    <row r="14053" spans="11:12" x14ac:dyDescent="0.25">
      <c r="K14053" t="s">
        <v>4533</v>
      </c>
      <c r="L14053">
        <v>64.400000000000006</v>
      </c>
    </row>
    <row r="14054" spans="11:12" x14ac:dyDescent="0.25">
      <c r="K14054" t="s">
        <v>4534</v>
      </c>
      <c r="L14054">
        <v>64.400000000000006</v>
      </c>
    </row>
    <row r="14055" spans="11:12" x14ac:dyDescent="0.25">
      <c r="K14055" t="s">
        <v>4535</v>
      </c>
      <c r="L14055">
        <v>64.900000000000006</v>
      </c>
    </row>
    <row r="14056" spans="11:12" x14ac:dyDescent="0.25">
      <c r="K14056" t="s">
        <v>4536</v>
      </c>
      <c r="L14056">
        <v>64.400000000000006</v>
      </c>
    </row>
    <row r="14057" spans="11:12" x14ac:dyDescent="0.25">
      <c r="K14057" t="s">
        <v>4537</v>
      </c>
      <c r="L14057">
        <v>64</v>
      </c>
    </row>
    <row r="14058" spans="11:12" x14ac:dyDescent="0.25">
      <c r="K14058" t="s">
        <v>4538</v>
      </c>
      <c r="L14058">
        <v>64.400000000000006</v>
      </c>
    </row>
    <row r="14059" spans="11:12" x14ac:dyDescent="0.25">
      <c r="K14059" t="s">
        <v>4539</v>
      </c>
      <c r="L14059">
        <v>62.6</v>
      </c>
    </row>
    <row r="14060" spans="11:12" x14ac:dyDescent="0.25">
      <c r="K14060" t="s">
        <v>4540</v>
      </c>
      <c r="L14060">
        <v>62.6</v>
      </c>
    </row>
    <row r="14061" spans="11:12" x14ac:dyDescent="0.25">
      <c r="K14061" t="s">
        <v>4541</v>
      </c>
      <c r="L14061">
        <v>63</v>
      </c>
    </row>
    <row r="14062" spans="11:12" x14ac:dyDescent="0.25">
      <c r="K14062" t="s">
        <v>4542</v>
      </c>
      <c r="L14062">
        <v>62.6</v>
      </c>
    </row>
    <row r="14063" spans="11:12" x14ac:dyDescent="0.25">
      <c r="K14063" t="s">
        <v>4543</v>
      </c>
      <c r="L14063">
        <v>63</v>
      </c>
    </row>
    <row r="14064" spans="11:12" x14ac:dyDescent="0.25">
      <c r="K14064" t="s">
        <v>4544</v>
      </c>
      <c r="L14064">
        <v>62.6</v>
      </c>
    </row>
    <row r="14065" spans="11:12" x14ac:dyDescent="0.25">
      <c r="K14065" t="s">
        <v>4545</v>
      </c>
      <c r="L14065">
        <v>62.1</v>
      </c>
    </row>
    <row r="14066" spans="11:12" x14ac:dyDescent="0.25">
      <c r="K14066" t="s">
        <v>4546</v>
      </c>
      <c r="L14066">
        <v>62.1</v>
      </c>
    </row>
    <row r="14067" spans="11:12" x14ac:dyDescent="0.25">
      <c r="K14067" t="s">
        <v>4547</v>
      </c>
      <c r="L14067">
        <v>61</v>
      </c>
    </row>
    <row r="14068" spans="11:12" x14ac:dyDescent="0.25">
      <c r="K14068" t="s">
        <v>4548</v>
      </c>
      <c r="L14068">
        <v>61</v>
      </c>
    </row>
    <row r="14069" spans="11:12" x14ac:dyDescent="0.25">
      <c r="K14069" t="s">
        <v>4549</v>
      </c>
      <c r="L14069">
        <v>61</v>
      </c>
    </row>
    <row r="14070" spans="11:12" x14ac:dyDescent="0.25">
      <c r="K14070" t="s">
        <v>4550</v>
      </c>
      <c r="L14070">
        <v>61</v>
      </c>
    </row>
    <row r="14071" spans="11:12" x14ac:dyDescent="0.25">
      <c r="K14071" t="s">
        <v>4551</v>
      </c>
      <c r="L14071">
        <v>60.8</v>
      </c>
    </row>
    <row r="14072" spans="11:12" x14ac:dyDescent="0.25">
      <c r="K14072" t="s">
        <v>4552</v>
      </c>
      <c r="L14072">
        <v>62.1</v>
      </c>
    </row>
    <row r="14073" spans="11:12" x14ac:dyDescent="0.25">
      <c r="K14073" t="s">
        <v>4553</v>
      </c>
      <c r="L14073">
        <v>62.6</v>
      </c>
    </row>
    <row r="14074" spans="11:12" x14ac:dyDescent="0.25">
      <c r="K14074" t="s">
        <v>4554</v>
      </c>
      <c r="L14074">
        <v>62.1</v>
      </c>
    </row>
    <row r="14075" spans="11:12" x14ac:dyDescent="0.25">
      <c r="K14075" t="s">
        <v>4555</v>
      </c>
      <c r="L14075">
        <v>63</v>
      </c>
    </row>
    <row r="14076" spans="11:12" x14ac:dyDescent="0.25">
      <c r="K14076" t="s">
        <v>4556</v>
      </c>
      <c r="L14076">
        <v>63</v>
      </c>
    </row>
    <row r="14077" spans="11:12" x14ac:dyDescent="0.25">
      <c r="K14077" t="s">
        <v>4557</v>
      </c>
      <c r="L14077">
        <v>63</v>
      </c>
    </row>
    <row r="14078" spans="11:12" x14ac:dyDescent="0.25">
      <c r="K14078" t="s">
        <v>4558</v>
      </c>
      <c r="L14078">
        <v>66.2</v>
      </c>
    </row>
    <row r="14079" spans="11:12" x14ac:dyDescent="0.25">
      <c r="K14079" t="s">
        <v>4559</v>
      </c>
      <c r="L14079">
        <v>66.900000000000006</v>
      </c>
    </row>
    <row r="14080" spans="11:12" x14ac:dyDescent="0.25">
      <c r="K14080" t="s">
        <v>4560</v>
      </c>
      <c r="L14080">
        <v>66.2</v>
      </c>
    </row>
    <row r="14081" spans="11:12" x14ac:dyDescent="0.25">
      <c r="K14081" t="s">
        <v>4561</v>
      </c>
      <c r="L14081">
        <v>69.099999999999994</v>
      </c>
    </row>
    <row r="14082" spans="11:12" x14ac:dyDescent="0.25">
      <c r="K14082" t="s">
        <v>4562</v>
      </c>
      <c r="L14082">
        <v>70</v>
      </c>
    </row>
    <row r="14083" spans="11:12" x14ac:dyDescent="0.25">
      <c r="K14083" t="s">
        <v>4563</v>
      </c>
      <c r="L14083">
        <v>73</v>
      </c>
    </row>
    <row r="14084" spans="11:12" x14ac:dyDescent="0.25">
      <c r="K14084" t="s">
        <v>4564</v>
      </c>
      <c r="L14084">
        <v>75.900000000000006</v>
      </c>
    </row>
    <row r="14085" spans="11:12" x14ac:dyDescent="0.25">
      <c r="K14085" t="s">
        <v>4565</v>
      </c>
      <c r="L14085">
        <v>78.099999999999994</v>
      </c>
    </row>
    <row r="14086" spans="11:12" x14ac:dyDescent="0.25">
      <c r="K14086" t="s">
        <v>4566</v>
      </c>
      <c r="L14086">
        <v>81</v>
      </c>
    </row>
    <row r="14087" spans="11:12" x14ac:dyDescent="0.25">
      <c r="K14087" t="s">
        <v>4567</v>
      </c>
      <c r="L14087">
        <v>82.9</v>
      </c>
    </row>
    <row r="14088" spans="11:12" x14ac:dyDescent="0.25">
      <c r="K14088" t="s">
        <v>4568</v>
      </c>
      <c r="L14088">
        <v>82.9</v>
      </c>
    </row>
    <row r="14089" spans="11:12" x14ac:dyDescent="0.25">
      <c r="K14089" t="s">
        <v>4569</v>
      </c>
      <c r="L14089">
        <v>82</v>
      </c>
    </row>
    <row r="14090" spans="11:12" x14ac:dyDescent="0.25">
      <c r="K14090" t="s">
        <v>4570</v>
      </c>
      <c r="L14090">
        <v>81</v>
      </c>
    </row>
    <row r="14091" spans="11:12" x14ac:dyDescent="0.25">
      <c r="K14091" t="s">
        <v>4571</v>
      </c>
      <c r="L14091">
        <v>78.099999999999994</v>
      </c>
    </row>
    <row r="14092" spans="11:12" x14ac:dyDescent="0.25">
      <c r="K14092" t="s">
        <v>4572</v>
      </c>
      <c r="L14092">
        <v>73.900000000000006</v>
      </c>
    </row>
    <row r="14093" spans="11:12" x14ac:dyDescent="0.25">
      <c r="K14093" t="s">
        <v>4573</v>
      </c>
      <c r="L14093">
        <v>70</v>
      </c>
    </row>
    <row r="14094" spans="11:12" x14ac:dyDescent="0.25">
      <c r="K14094" t="s">
        <v>4574</v>
      </c>
      <c r="L14094">
        <v>64.900000000000006</v>
      </c>
    </row>
    <row r="14095" spans="11:12" x14ac:dyDescent="0.25">
      <c r="K14095" t="s">
        <v>4575</v>
      </c>
      <c r="L14095">
        <v>62.1</v>
      </c>
    </row>
    <row r="14096" spans="11:12" x14ac:dyDescent="0.25">
      <c r="K14096" t="s">
        <v>4576</v>
      </c>
      <c r="L14096">
        <v>59</v>
      </c>
    </row>
    <row r="14097" spans="11:12" x14ac:dyDescent="0.25">
      <c r="K14097" t="s">
        <v>4577</v>
      </c>
      <c r="L14097">
        <v>60.1</v>
      </c>
    </row>
    <row r="14098" spans="11:12" x14ac:dyDescent="0.25">
      <c r="K14098" t="s">
        <v>4578</v>
      </c>
      <c r="L14098">
        <v>61</v>
      </c>
    </row>
    <row r="14099" spans="11:12" x14ac:dyDescent="0.25">
      <c r="K14099" t="s">
        <v>4579</v>
      </c>
      <c r="L14099">
        <v>63</v>
      </c>
    </row>
    <row r="14100" spans="11:12" x14ac:dyDescent="0.25">
      <c r="K14100" t="s">
        <v>4580</v>
      </c>
      <c r="L14100">
        <v>64.900000000000006</v>
      </c>
    </row>
    <row r="14101" spans="11:12" x14ac:dyDescent="0.25">
      <c r="K14101" t="s">
        <v>4581</v>
      </c>
      <c r="L14101">
        <v>64</v>
      </c>
    </row>
    <row r="14102" spans="11:12" x14ac:dyDescent="0.25">
      <c r="K14102" t="s">
        <v>4582</v>
      </c>
      <c r="L14102">
        <v>64</v>
      </c>
    </row>
    <row r="14103" spans="11:12" x14ac:dyDescent="0.25">
      <c r="K14103" t="s">
        <v>4583</v>
      </c>
      <c r="L14103">
        <v>64</v>
      </c>
    </row>
    <row r="14104" spans="11:12" x14ac:dyDescent="0.25">
      <c r="K14104" t="s">
        <v>4584</v>
      </c>
      <c r="L14104">
        <v>66.900000000000006</v>
      </c>
    </row>
    <row r="14105" spans="11:12" x14ac:dyDescent="0.25">
      <c r="K14105" t="s">
        <v>4585</v>
      </c>
      <c r="L14105">
        <v>69.099999999999994</v>
      </c>
    </row>
    <row r="14106" spans="11:12" x14ac:dyDescent="0.25">
      <c r="K14106" t="s">
        <v>4586</v>
      </c>
      <c r="L14106">
        <v>71.099999999999994</v>
      </c>
    </row>
    <row r="14107" spans="11:12" x14ac:dyDescent="0.25">
      <c r="K14107" t="s">
        <v>4587</v>
      </c>
      <c r="L14107">
        <v>72</v>
      </c>
    </row>
    <row r="14108" spans="11:12" x14ac:dyDescent="0.25">
      <c r="K14108" t="s">
        <v>4588</v>
      </c>
      <c r="L14108">
        <v>75.900000000000006</v>
      </c>
    </row>
    <row r="14109" spans="11:12" x14ac:dyDescent="0.25">
      <c r="K14109" t="s">
        <v>4589</v>
      </c>
      <c r="L14109">
        <v>80.099999999999994</v>
      </c>
    </row>
    <row r="14110" spans="11:12" x14ac:dyDescent="0.25">
      <c r="K14110" t="s">
        <v>4590</v>
      </c>
      <c r="L14110">
        <v>82.9</v>
      </c>
    </row>
    <row r="14111" spans="11:12" x14ac:dyDescent="0.25">
      <c r="K14111" t="s">
        <v>4591</v>
      </c>
      <c r="L14111">
        <v>84</v>
      </c>
    </row>
    <row r="14112" spans="11:12" x14ac:dyDescent="0.25">
      <c r="K14112" t="s">
        <v>4592</v>
      </c>
      <c r="L14112">
        <v>84</v>
      </c>
    </row>
    <row r="14113" spans="11:12" x14ac:dyDescent="0.25">
      <c r="K14113" t="s">
        <v>4593</v>
      </c>
      <c r="L14113">
        <v>82</v>
      </c>
    </row>
    <row r="14114" spans="11:12" x14ac:dyDescent="0.25">
      <c r="K14114" t="s">
        <v>4594</v>
      </c>
      <c r="L14114">
        <v>80.099999999999994</v>
      </c>
    </row>
    <row r="14115" spans="11:12" x14ac:dyDescent="0.25">
      <c r="K14115" t="s">
        <v>4595</v>
      </c>
      <c r="L14115">
        <v>75</v>
      </c>
    </row>
    <row r="14116" spans="11:12" x14ac:dyDescent="0.25">
      <c r="K14116" t="s">
        <v>4596</v>
      </c>
      <c r="L14116">
        <v>71.099999999999994</v>
      </c>
    </row>
    <row r="14117" spans="11:12" x14ac:dyDescent="0.25">
      <c r="K14117" t="s">
        <v>4597</v>
      </c>
      <c r="L14117">
        <v>66.900000000000006</v>
      </c>
    </row>
    <row r="14118" spans="11:12" x14ac:dyDescent="0.25">
      <c r="K14118" t="s">
        <v>4598</v>
      </c>
      <c r="L14118">
        <v>61</v>
      </c>
    </row>
    <row r="14119" spans="11:12" x14ac:dyDescent="0.25">
      <c r="K14119" t="s">
        <v>4599</v>
      </c>
      <c r="L14119">
        <v>55</v>
      </c>
    </row>
    <row r="14120" spans="11:12" x14ac:dyDescent="0.25">
      <c r="K14120" t="s">
        <v>4600</v>
      </c>
      <c r="L14120">
        <v>57.9</v>
      </c>
    </row>
    <row r="14121" spans="11:12" x14ac:dyDescent="0.25">
      <c r="K14121" t="s">
        <v>4601</v>
      </c>
      <c r="L14121">
        <v>55</v>
      </c>
    </row>
    <row r="14122" spans="11:12" x14ac:dyDescent="0.25">
      <c r="K14122" t="s">
        <v>4602</v>
      </c>
      <c r="L14122">
        <v>57</v>
      </c>
    </row>
    <row r="14123" spans="11:12" x14ac:dyDescent="0.25">
      <c r="K14123" t="s">
        <v>4603</v>
      </c>
      <c r="L14123">
        <v>62.1</v>
      </c>
    </row>
    <row r="14124" spans="11:12" x14ac:dyDescent="0.25">
      <c r="K14124" t="s">
        <v>4604</v>
      </c>
      <c r="L14124">
        <v>62.1</v>
      </c>
    </row>
    <row r="14125" spans="11:12" x14ac:dyDescent="0.25">
      <c r="K14125" t="s">
        <v>4605</v>
      </c>
      <c r="L14125">
        <v>63</v>
      </c>
    </row>
    <row r="14126" spans="11:12" x14ac:dyDescent="0.25">
      <c r="K14126" t="s">
        <v>4606</v>
      </c>
      <c r="L14126">
        <v>64</v>
      </c>
    </row>
    <row r="14127" spans="11:12" x14ac:dyDescent="0.25">
      <c r="K14127" t="s">
        <v>4607</v>
      </c>
      <c r="L14127">
        <v>64.900000000000006</v>
      </c>
    </row>
    <row r="14128" spans="11:12" x14ac:dyDescent="0.25">
      <c r="K14128" t="s">
        <v>4608</v>
      </c>
      <c r="L14128">
        <v>64</v>
      </c>
    </row>
    <row r="14129" spans="11:12" x14ac:dyDescent="0.25">
      <c r="K14129" t="s">
        <v>4609</v>
      </c>
      <c r="L14129">
        <v>66.900000000000006</v>
      </c>
    </row>
    <row r="14130" spans="11:12" x14ac:dyDescent="0.25">
      <c r="K14130" t="s">
        <v>4610</v>
      </c>
      <c r="L14130">
        <v>66.900000000000006</v>
      </c>
    </row>
    <row r="14131" spans="11:12" x14ac:dyDescent="0.25">
      <c r="K14131" t="s">
        <v>4611</v>
      </c>
      <c r="L14131">
        <v>68</v>
      </c>
    </row>
    <row r="14132" spans="11:12" x14ac:dyDescent="0.25">
      <c r="K14132" t="s">
        <v>4612</v>
      </c>
      <c r="L14132">
        <v>70</v>
      </c>
    </row>
    <row r="14133" spans="11:12" x14ac:dyDescent="0.25">
      <c r="K14133" t="s">
        <v>4613</v>
      </c>
      <c r="L14133">
        <v>75</v>
      </c>
    </row>
    <row r="14134" spans="11:12" x14ac:dyDescent="0.25">
      <c r="K14134" t="s">
        <v>4614</v>
      </c>
      <c r="L14134">
        <v>77</v>
      </c>
    </row>
    <row r="14135" spans="11:12" x14ac:dyDescent="0.25">
      <c r="K14135" t="s">
        <v>4615</v>
      </c>
      <c r="L14135">
        <v>77</v>
      </c>
    </row>
    <row r="14136" spans="11:12" x14ac:dyDescent="0.25">
      <c r="K14136" t="s">
        <v>4616</v>
      </c>
      <c r="L14136">
        <v>77</v>
      </c>
    </row>
    <row r="14137" spans="11:12" x14ac:dyDescent="0.25">
      <c r="K14137" t="s">
        <v>4617</v>
      </c>
      <c r="L14137">
        <v>75</v>
      </c>
    </row>
    <row r="14138" spans="11:12" x14ac:dyDescent="0.25">
      <c r="K14138" t="s">
        <v>4618</v>
      </c>
      <c r="L14138">
        <v>73</v>
      </c>
    </row>
    <row r="14139" spans="11:12" x14ac:dyDescent="0.25">
      <c r="K14139" t="s">
        <v>4619</v>
      </c>
      <c r="L14139">
        <v>70</v>
      </c>
    </row>
    <row r="14140" spans="11:12" x14ac:dyDescent="0.25">
      <c r="K14140" t="s">
        <v>4620</v>
      </c>
      <c r="L14140">
        <v>66</v>
      </c>
    </row>
    <row r="14141" spans="11:12" x14ac:dyDescent="0.25">
      <c r="K14141" t="s">
        <v>4621</v>
      </c>
      <c r="L14141">
        <v>61</v>
      </c>
    </row>
    <row r="14142" spans="11:12" x14ac:dyDescent="0.25">
      <c r="K14142" t="s">
        <v>4622</v>
      </c>
      <c r="L14142">
        <v>55</v>
      </c>
    </row>
    <row r="14143" spans="11:12" x14ac:dyDescent="0.25">
      <c r="K14143" t="s">
        <v>4623</v>
      </c>
      <c r="L14143">
        <v>53.1</v>
      </c>
    </row>
    <row r="14144" spans="11:12" x14ac:dyDescent="0.25">
      <c r="K14144" t="s">
        <v>4624</v>
      </c>
      <c r="L14144">
        <v>48.9</v>
      </c>
    </row>
    <row r="14145" spans="11:12" x14ac:dyDescent="0.25">
      <c r="K14145" t="s">
        <v>4625</v>
      </c>
      <c r="L14145">
        <v>48.9</v>
      </c>
    </row>
    <row r="14146" spans="11:12" x14ac:dyDescent="0.25">
      <c r="K14146" t="s">
        <v>4626</v>
      </c>
      <c r="L14146">
        <v>48</v>
      </c>
    </row>
    <row r="14147" spans="11:12" x14ac:dyDescent="0.25">
      <c r="K14147" t="s">
        <v>4627</v>
      </c>
      <c r="L14147">
        <v>46.9</v>
      </c>
    </row>
    <row r="14148" spans="11:12" x14ac:dyDescent="0.25">
      <c r="K14148" t="s">
        <v>4628</v>
      </c>
      <c r="L14148">
        <v>45</v>
      </c>
    </row>
    <row r="14149" spans="11:12" x14ac:dyDescent="0.25">
      <c r="K14149" t="s">
        <v>4629</v>
      </c>
      <c r="L14149">
        <v>53.1</v>
      </c>
    </row>
    <row r="14150" spans="11:12" x14ac:dyDescent="0.25">
      <c r="K14150" t="s">
        <v>4630</v>
      </c>
      <c r="L14150">
        <v>52</v>
      </c>
    </row>
    <row r="14151" spans="11:12" x14ac:dyDescent="0.25">
      <c r="K14151" t="s">
        <v>4631</v>
      </c>
      <c r="L14151">
        <v>50</v>
      </c>
    </row>
    <row r="14152" spans="11:12" x14ac:dyDescent="0.25">
      <c r="K14152" t="s">
        <v>4632</v>
      </c>
      <c r="L14152">
        <v>52</v>
      </c>
    </row>
    <row r="14153" spans="11:12" x14ac:dyDescent="0.25">
      <c r="K14153" t="s">
        <v>4633</v>
      </c>
      <c r="L14153">
        <v>55.9</v>
      </c>
    </row>
    <row r="14154" spans="11:12" x14ac:dyDescent="0.25">
      <c r="K14154" t="s">
        <v>4634</v>
      </c>
      <c r="L14154">
        <v>57.9</v>
      </c>
    </row>
    <row r="14155" spans="11:12" x14ac:dyDescent="0.25">
      <c r="K14155" t="s">
        <v>4635</v>
      </c>
      <c r="L14155">
        <v>61</v>
      </c>
    </row>
    <row r="14156" spans="11:12" x14ac:dyDescent="0.25">
      <c r="K14156" t="s">
        <v>4636</v>
      </c>
      <c r="L14156">
        <v>64</v>
      </c>
    </row>
    <row r="14157" spans="11:12" x14ac:dyDescent="0.25">
      <c r="K14157" t="s">
        <v>4637</v>
      </c>
      <c r="L14157">
        <v>70</v>
      </c>
    </row>
    <row r="14158" spans="11:12" x14ac:dyDescent="0.25">
      <c r="K14158" t="s">
        <v>4638</v>
      </c>
      <c r="L14158">
        <v>73</v>
      </c>
    </row>
    <row r="14159" spans="11:12" x14ac:dyDescent="0.25">
      <c r="K14159" t="s">
        <v>4639</v>
      </c>
      <c r="L14159">
        <v>73.900000000000006</v>
      </c>
    </row>
    <row r="14160" spans="11:12" x14ac:dyDescent="0.25">
      <c r="K14160" t="s">
        <v>4640</v>
      </c>
      <c r="L14160">
        <v>73</v>
      </c>
    </row>
    <row r="14161" spans="11:12" x14ac:dyDescent="0.25">
      <c r="K14161" t="s">
        <v>4641</v>
      </c>
      <c r="L14161">
        <v>73</v>
      </c>
    </row>
    <row r="14162" spans="11:12" x14ac:dyDescent="0.25">
      <c r="K14162" t="s">
        <v>4642</v>
      </c>
      <c r="L14162">
        <v>71.099999999999994</v>
      </c>
    </row>
    <row r="14163" spans="11:12" x14ac:dyDescent="0.25">
      <c r="K14163" t="s">
        <v>4643</v>
      </c>
      <c r="L14163">
        <v>70</v>
      </c>
    </row>
    <row r="14164" spans="11:12" x14ac:dyDescent="0.25">
      <c r="K14164" t="s">
        <v>4644</v>
      </c>
      <c r="L14164">
        <v>66.900000000000006</v>
      </c>
    </row>
    <row r="14165" spans="11:12" x14ac:dyDescent="0.25">
      <c r="K14165" t="s">
        <v>4645</v>
      </c>
      <c r="L14165">
        <v>61</v>
      </c>
    </row>
    <row r="14166" spans="11:12" x14ac:dyDescent="0.25">
      <c r="K14166" t="s">
        <v>4646</v>
      </c>
      <c r="L14166">
        <v>55</v>
      </c>
    </row>
    <row r="14167" spans="11:12" x14ac:dyDescent="0.25">
      <c r="K14167" t="s">
        <v>4647</v>
      </c>
      <c r="L14167">
        <v>50</v>
      </c>
    </row>
    <row r="14168" spans="11:12" x14ac:dyDescent="0.25">
      <c r="K14168" t="s">
        <v>4648</v>
      </c>
      <c r="L14168">
        <v>50</v>
      </c>
    </row>
    <row r="14169" spans="11:12" x14ac:dyDescent="0.25">
      <c r="K14169" t="s">
        <v>4649</v>
      </c>
      <c r="L14169">
        <v>48</v>
      </c>
    </row>
    <row r="14170" spans="11:12" x14ac:dyDescent="0.25">
      <c r="K14170" t="s">
        <v>4650</v>
      </c>
      <c r="L14170">
        <v>48.9</v>
      </c>
    </row>
    <row r="14171" spans="11:12" x14ac:dyDescent="0.25">
      <c r="K14171" t="s">
        <v>4651</v>
      </c>
      <c r="L14171">
        <v>48</v>
      </c>
    </row>
    <row r="14172" spans="11:12" x14ac:dyDescent="0.25">
      <c r="K14172" t="s">
        <v>4652</v>
      </c>
      <c r="L14172">
        <v>52</v>
      </c>
    </row>
    <row r="14173" spans="11:12" x14ac:dyDescent="0.25">
      <c r="K14173" t="s">
        <v>4653</v>
      </c>
      <c r="L14173">
        <v>53.1</v>
      </c>
    </row>
    <row r="14174" spans="11:12" x14ac:dyDescent="0.25">
      <c r="K14174" t="s">
        <v>4654</v>
      </c>
      <c r="L14174">
        <v>54</v>
      </c>
    </row>
    <row r="14175" spans="11:12" x14ac:dyDescent="0.25">
      <c r="K14175" t="s">
        <v>4655</v>
      </c>
      <c r="L14175">
        <v>54</v>
      </c>
    </row>
    <row r="14176" spans="11:12" x14ac:dyDescent="0.25">
      <c r="K14176" t="s">
        <v>4656</v>
      </c>
      <c r="L14176">
        <v>57</v>
      </c>
    </row>
    <row r="14177" spans="11:12" x14ac:dyDescent="0.25">
      <c r="K14177" t="s">
        <v>4657</v>
      </c>
      <c r="L14177">
        <v>57</v>
      </c>
    </row>
    <row r="14178" spans="11:12" x14ac:dyDescent="0.25">
      <c r="K14178" t="s">
        <v>4658</v>
      </c>
      <c r="L14178">
        <v>59</v>
      </c>
    </row>
    <row r="14179" spans="11:12" x14ac:dyDescent="0.25">
      <c r="K14179" t="s">
        <v>4659</v>
      </c>
      <c r="L14179">
        <v>62.1</v>
      </c>
    </row>
    <row r="14180" spans="11:12" x14ac:dyDescent="0.25">
      <c r="K14180" t="s">
        <v>4660</v>
      </c>
      <c r="L14180">
        <v>66</v>
      </c>
    </row>
    <row r="14181" spans="11:12" x14ac:dyDescent="0.25">
      <c r="K14181" t="s">
        <v>4661</v>
      </c>
      <c r="L14181">
        <v>71.099999999999994</v>
      </c>
    </row>
    <row r="14182" spans="11:12" x14ac:dyDescent="0.25">
      <c r="K14182" t="s">
        <v>4662</v>
      </c>
      <c r="L14182">
        <v>73</v>
      </c>
    </row>
    <row r="14183" spans="11:12" x14ac:dyDescent="0.25">
      <c r="K14183" t="s">
        <v>4663</v>
      </c>
      <c r="L14183">
        <v>73</v>
      </c>
    </row>
    <row r="14184" spans="11:12" x14ac:dyDescent="0.25">
      <c r="K14184" t="s">
        <v>4664</v>
      </c>
      <c r="L14184">
        <v>73</v>
      </c>
    </row>
    <row r="14185" spans="11:12" x14ac:dyDescent="0.25">
      <c r="K14185" t="s">
        <v>4665</v>
      </c>
      <c r="L14185">
        <v>73</v>
      </c>
    </row>
    <row r="14186" spans="11:12" x14ac:dyDescent="0.25">
      <c r="K14186" t="s">
        <v>4666</v>
      </c>
      <c r="L14186">
        <v>72</v>
      </c>
    </row>
    <row r="14187" spans="11:12" x14ac:dyDescent="0.25">
      <c r="K14187" t="s">
        <v>4667</v>
      </c>
      <c r="L14187">
        <v>69.099999999999994</v>
      </c>
    </row>
    <row r="14188" spans="11:12" x14ac:dyDescent="0.25">
      <c r="K14188" t="s">
        <v>4668</v>
      </c>
      <c r="L14188">
        <v>68</v>
      </c>
    </row>
    <row r="14189" spans="11:12" x14ac:dyDescent="0.25">
      <c r="K14189" t="s">
        <v>4669</v>
      </c>
      <c r="L14189">
        <v>68</v>
      </c>
    </row>
    <row r="14190" spans="11:12" x14ac:dyDescent="0.25">
      <c r="K14190" t="s">
        <v>4670</v>
      </c>
      <c r="L14190">
        <v>64</v>
      </c>
    </row>
    <row r="14191" spans="11:12" x14ac:dyDescent="0.25">
      <c r="K14191" t="s">
        <v>4671</v>
      </c>
      <c r="L14191">
        <v>62.1</v>
      </c>
    </row>
    <row r="14192" spans="11:12" x14ac:dyDescent="0.25">
      <c r="K14192" t="s">
        <v>4672</v>
      </c>
      <c r="L14192">
        <v>61</v>
      </c>
    </row>
    <row r="14193" spans="11:12" x14ac:dyDescent="0.25">
      <c r="K14193" t="s">
        <v>4673</v>
      </c>
      <c r="L14193">
        <v>61</v>
      </c>
    </row>
    <row r="14194" spans="11:12" x14ac:dyDescent="0.25">
      <c r="K14194" t="s">
        <v>4674</v>
      </c>
      <c r="L14194">
        <v>62.1</v>
      </c>
    </row>
    <row r="14195" spans="11:12" x14ac:dyDescent="0.25">
      <c r="K14195" t="s">
        <v>4675</v>
      </c>
      <c r="L14195">
        <v>62.6</v>
      </c>
    </row>
    <row r="14196" spans="11:12" x14ac:dyDescent="0.25">
      <c r="K14196" t="s">
        <v>4676</v>
      </c>
      <c r="L14196">
        <v>62.1</v>
      </c>
    </row>
    <row r="14197" spans="11:12" x14ac:dyDescent="0.25">
      <c r="K14197" t="s">
        <v>4677</v>
      </c>
      <c r="L14197">
        <v>63</v>
      </c>
    </row>
    <row r="14198" spans="11:12" x14ac:dyDescent="0.25">
      <c r="K14198" t="s">
        <v>4678</v>
      </c>
      <c r="L14198">
        <v>64</v>
      </c>
    </row>
    <row r="14199" spans="11:12" x14ac:dyDescent="0.25">
      <c r="K14199" t="s">
        <v>4679</v>
      </c>
      <c r="L14199">
        <v>66.900000000000006</v>
      </c>
    </row>
    <row r="14200" spans="11:12" x14ac:dyDescent="0.25">
      <c r="K14200" t="s">
        <v>4680</v>
      </c>
      <c r="L14200">
        <v>66.900000000000006</v>
      </c>
    </row>
    <row r="14201" spans="11:12" x14ac:dyDescent="0.25">
      <c r="K14201" t="s">
        <v>4681</v>
      </c>
      <c r="L14201">
        <v>66.900000000000006</v>
      </c>
    </row>
    <row r="14202" spans="11:12" x14ac:dyDescent="0.25">
      <c r="K14202" t="s">
        <v>4682</v>
      </c>
      <c r="L14202">
        <v>66</v>
      </c>
    </row>
    <row r="14203" spans="11:12" x14ac:dyDescent="0.25">
      <c r="K14203" t="s">
        <v>4683</v>
      </c>
      <c r="L14203">
        <v>66.900000000000006</v>
      </c>
    </row>
    <row r="14204" spans="11:12" x14ac:dyDescent="0.25">
      <c r="K14204" t="s">
        <v>4684</v>
      </c>
      <c r="L14204">
        <v>69.099999999999994</v>
      </c>
    </row>
    <row r="14205" spans="11:12" x14ac:dyDescent="0.25">
      <c r="K14205" t="s">
        <v>4685</v>
      </c>
      <c r="L14205">
        <v>69.099999999999994</v>
      </c>
    </row>
    <row r="14206" spans="11:12" x14ac:dyDescent="0.25">
      <c r="K14206" t="s">
        <v>4686</v>
      </c>
      <c r="L14206">
        <v>71.099999999999994</v>
      </c>
    </row>
    <row r="14207" spans="11:12" x14ac:dyDescent="0.25">
      <c r="K14207" t="s">
        <v>4687</v>
      </c>
      <c r="L14207">
        <v>73.900000000000006</v>
      </c>
    </row>
    <row r="14208" spans="11:12" x14ac:dyDescent="0.25">
      <c r="K14208" t="s">
        <v>4688</v>
      </c>
      <c r="L14208">
        <v>75.900000000000006</v>
      </c>
    </row>
    <row r="14209" spans="11:12" x14ac:dyDescent="0.25">
      <c r="K14209" t="s">
        <v>4689</v>
      </c>
      <c r="L14209">
        <v>77</v>
      </c>
    </row>
    <row r="14210" spans="11:12" x14ac:dyDescent="0.25">
      <c r="K14210" t="s">
        <v>4690</v>
      </c>
      <c r="L14210">
        <v>77</v>
      </c>
    </row>
    <row r="14211" spans="11:12" x14ac:dyDescent="0.25">
      <c r="K14211" t="s">
        <v>4691</v>
      </c>
      <c r="L14211">
        <v>77</v>
      </c>
    </row>
    <row r="14212" spans="11:12" x14ac:dyDescent="0.25">
      <c r="K14212" t="s">
        <v>4692</v>
      </c>
      <c r="L14212">
        <v>77</v>
      </c>
    </row>
    <row r="14213" spans="11:12" x14ac:dyDescent="0.25">
      <c r="K14213" t="s">
        <v>4693</v>
      </c>
      <c r="L14213">
        <v>75.900000000000006</v>
      </c>
    </row>
    <row r="14214" spans="11:12" x14ac:dyDescent="0.25">
      <c r="K14214" t="s">
        <v>4694</v>
      </c>
      <c r="L14214">
        <v>75</v>
      </c>
    </row>
    <row r="14215" spans="11:12" x14ac:dyDescent="0.25">
      <c r="K14215" t="s">
        <v>4695</v>
      </c>
      <c r="L14215">
        <v>72</v>
      </c>
    </row>
    <row r="14216" spans="11:12" x14ac:dyDescent="0.25">
      <c r="K14216" t="s">
        <v>4696</v>
      </c>
      <c r="L14216">
        <v>71.099999999999994</v>
      </c>
    </row>
    <row r="14217" spans="11:12" x14ac:dyDescent="0.25">
      <c r="K14217" t="s">
        <v>4697</v>
      </c>
      <c r="L14217">
        <v>70</v>
      </c>
    </row>
    <row r="14218" spans="11:12" x14ac:dyDescent="0.25">
      <c r="K14218" t="s">
        <v>4698</v>
      </c>
      <c r="L14218">
        <v>70</v>
      </c>
    </row>
    <row r="14219" spans="11:12" x14ac:dyDescent="0.25">
      <c r="K14219" t="s">
        <v>4699</v>
      </c>
      <c r="L14219">
        <v>69.8</v>
      </c>
    </row>
    <row r="14220" spans="11:12" x14ac:dyDescent="0.25">
      <c r="K14220" t="s">
        <v>4700</v>
      </c>
      <c r="L14220">
        <v>70</v>
      </c>
    </row>
    <row r="14221" spans="11:12" x14ac:dyDescent="0.25">
      <c r="K14221" t="s">
        <v>4701</v>
      </c>
      <c r="L14221">
        <v>69.8</v>
      </c>
    </row>
    <row r="14222" spans="11:12" x14ac:dyDescent="0.25">
      <c r="K14222" t="s">
        <v>4702</v>
      </c>
      <c r="L14222">
        <v>70</v>
      </c>
    </row>
    <row r="14223" spans="11:12" x14ac:dyDescent="0.25">
      <c r="K14223" t="s">
        <v>4703</v>
      </c>
      <c r="L14223">
        <v>71.099999999999994</v>
      </c>
    </row>
    <row r="14224" spans="11:12" x14ac:dyDescent="0.25">
      <c r="K14224" t="s">
        <v>4704</v>
      </c>
      <c r="L14224">
        <v>71.099999999999994</v>
      </c>
    </row>
    <row r="14225" spans="11:12" x14ac:dyDescent="0.25">
      <c r="K14225" t="s">
        <v>4705</v>
      </c>
      <c r="L14225">
        <v>71.099999999999994</v>
      </c>
    </row>
    <row r="14226" spans="11:12" x14ac:dyDescent="0.25">
      <c r="K14226" t="s">
        <v>4706</v>
      </c>
      <c r="L14226">
        <v>71.599999999999994</v>
      </c>
    </row>
    <row r="14227" spans="11:12" x14ac:dyDescent="0.25">
      <c r="K14227" t="s">
        <v>4707</v>
      </c>
      <c r="L14227">
        <v>71.099999999999994</v>
      </c>
    </row>
    <row r="14228" spans="11:12" x14ac:dyDescent="0.25">
      <c r="K14228" t="s">
        <v>4708</v>
      </c>
      <c r="L14228">
        <v>71.099999999999994</v>
      </c>
    </row>
    <row r="14229" spans="11:12" x14ac:dyDescent="0.25">
      <c r="K14229" t="s">
        <v>4709</v>
      </c>
      <c r="L14229">
        <v>71.599999999999994</v>
      </c>
    </row>
    <row r="14230" spans="11:12" x14ac:dyDescent="0.25">
      <c r="K14230" t="s">
        <v>4710</v>
      </c>
      <c r="L14230">
        <v>71.099999999999994</v>
      </c>
    </row>
    <row r="14231" spans="11:12" x14ac:dyDescent="0.25">
      <c r="K14231" t="s">
        <v>4711</v>
      </c>
      <c r="L14231">
        <v>71.599999999999994</v>
      </c>
    </row>
    <row r="14232" spans="11:12" x14ac:dyDescent="0.25">
      <c r="K14232" t="s">
        <v>4712</v>
      </c>
      <c r="L14232">
        <v>71.099999999999994</v>
      </c>
    </row>
    <row r="14233" spans="11:12" x14ac:dyDescent="0.25">
      <c r="K14233" t="s">
        <v>4713</v>
      </c>
      <c r="L14233">
        <v>71.599999999999994</v>
      </c>
    </row>
    <row r="14234" spans="11:12" x14ac:dyDescent="0.25">
      <c r="K14234" t="s">
        <v>4714</v>
      </c>
      <c r="L14234">
        <v>72</v>
      </c>
    </row>
    <row r="14235" spans="11:12" x14ac:dyDescent="0.25">
      <c r="K14235" t="s">
        <v>4715</v>
      </c>
      <c r="L14235">
        <v>71.099999999999994</v>
      </c>
    </row>
    <row r="14236" spans="11:12" x14ac:dyDescent="0.25">
      <c r="K14236" t="s">
        <v>4716</v>
      </c>
      <c r="L14236">
        <v>71.599999999999994</v>
      </c>
    </row>
    <row r="14237" spans="11:12" x14ac:dyDescent="0.25">
      <c r="K14237" t="s">
        <v>4717</v>
      </c>
      <c r="L14237">
        <v>73</v>
      </c>
    </row>
    <row r="14238" spans="11:12" x14ac:dyDescent="0.25">
      <c r="K14238" t="s">
        <v>4718</v>
      </c>
      <c r="L14238">
        <v>75.900000000000006</v>
      </c>
    </row>
    <row r="14239" spans="11:12" x14ac:dyDescent="0.25">
      <c r="K14239" t="s">
        <v>4719</v>
      </c>
      <c r="L14239">
        <v>78.099999999999994</v>
      </c>
    </row>
    <row r="14240" spans="11:12" x14ac:dyDescent="0.25">
      <c r="K14240" t="s">
        <v>4720</v>
      </c>
      <c r="L14240">
        <v>75.900000000000006</v>
      </c>
    </row>
    <row r="14241" spans="11:12" x14ac:dyDescent="0.25">
      <c r="K14241" t="s">
        <v>4721</v>
      </c>
      <c r="L14241">
        <v>75.2</v>
      </c>
    </row>
    <row r="14242" spans="11:12" x14ac:dyDescent="0.25">
      <c r="K14242" t="s">
        <v>4722</v>
      </c>
      <c r="L14242">
        <v>75</v>
      </c>
    </row>
    <row r="14243" spans="11:12" x14ac:dyDescent="0.25">
      <c r="K14243" t="s">
        <v>4723</v>
      </c>
      <c r="L14243">
        <v>73</v>
      </c>
    </row>
    <row r="14244" spans="11:12" x14ac:dyDescent="0.25">
      <c r="K14244" t="s">
        <v>4724</v>
      </c>
      <c r="L14244">
        <v>71.599999999999994</v>
      </c>
    </row>
    <row r="14245" spans="11:12" x14ac:dyDescent="0.25">
      <c r="K14245" t="s">
        <v>4725</v>
      </c>
      <c r="L14245">
        <v>72</v>
      </c>
    </row>
    <row r="14246" spans="11:12" x14ac:dyDescent="0.25">
      <c r="K14246" t="s">
        <v>4726</v>
      </c>
      <c r="L14246">
        <v>71.599999999999994</v>
      </c>
    </row>
    <row r="14247" spans="11:12" x14ac:dyDescent="0.25">
      <c r="K14247" t="s">
        <v>4727</v>
      </c>
      <c r="L14247">
        <v>69.099999999999994</v>
      </c>
    </row>
    <row r="14248" spans="11:12" x14ac:dyDescent="0.25">
      <c r="K14248" t="s">
        <v>4728</v>
      </c>
      <c r="L14248">
        <v>69.8</v>
      </c>
    </row>
    <row r="14249" spans="11:12" x14ac:dyDescent="0.25">
      <c r="K14249" t="s">
        <v>4729</v>
      </c>
      <c r="L14249">
        <v>68</v>
      </c>
    </row>
    <row r="14250" spans="11:12" x14ac:dyDescent="0.25">
      <c r="K14250" t="s">
        <v>4730</v>
      </c>
      <c r="L14250">
        <v>68</v>
      </c>
    </row>
    <row r="14251" spans="11:12" x14ac:dyDescent="0.25">
      <c r="K14251" t="s">
        <v>4731</v>
      </c>
      <c r="L14251">
        <v>66.900000000000006</v>
      </c>
    </row>
    <row r="14252" spans="11:12" x14ac:dyDescent="0.25">
      <c r="K14252" t="s">
        <v>4732</v>
      </c>
      <c r="L14252">
        <v>66.2</v>
      </c>
    </row>
    <row r="14253" spans="11:12" x14ac:dyDescent="0.25">
      <c r="K14253" t="s">
        <v>4733</v>
      </c>
      <c r="L14253">
        <v>66</v>
      </c>
    </row>
    <row r="14254" spans="11:12" x14ac:dyDescent="0.25">
      <c r="K14254" t="s">
        <v>4734</v>
      </c>
      <c r="L14254">
        <v>64.900000000000006</v>
      </c>
    </row>
    <row r="14255" spans="11:12" x14ac:dyDescent="0.25">
      <c r="K14255" t="s">
        <v>4735</v>
      </c>
      <c r="L14255">
        <v>64.400000000000006</v>
      </c>
    </row>
    <row r="14256" spans="11:12" x14ac:dyDescent="0.25">
      <c r="K14256" t="s">
        <v>4736</v>
      </c>
      <c r="L14256">
        <v>64.400000000000006</v>
      </c>
    </row>
    <row r="14257" spans="11:12" x14ac:dyDescent="0.25">
      <c r="K14257" t="s">
        <v>4737</v>
      </c>
      <c r="L14257">
        <v>64.900000000000006</v>
      </c>
    </row>
    <row r="14258" spans="11:12" x14ac:dyDescent="0.25">
      <c r="K14258" t="s">
        <v>4738</v>
      </c>
      <c r="L14258">
        <v>64.400000000000006</v>
      </c>
    </row>
    <row r="14259" spans="11:12" x14ac:dyDescent="0.25">
      <c r="K14259" t="s">
        <v>4739</v>
      </c>
      <c r="L14259">
        <v>64.400000000000006</v>
      </c>
    </row>
    <row r="14260" spans="11:12" x14ac:dyDescent="0.25">
      <c r="K14260" t="s">
        <v>4740</v>
      </c>
      <c r="L14260">
        <v>64.900000000000006</v>
      </c>
    </row>
    <row r="14261" spans="11:12" x14ac:dyDescent="0.25">
      <c r="K14261" t="s">
        <v>4741</v>
      </c>
      <c r="L14261">
        <v>64</v>
      </c>
    </row>
    <row r="14262" spans="11:12" x14ac:dyDescent="0.25">
      <c r="K14262" t="s">
        <v>4742</v>
      </c>
      <c r="L14262">
        <v>64</v>
      </c>
    </row>
    <row r="14263" spans="11:12" x14ac:dyDescent="0.25">
      <c r="K14263" t="s">
        <v>4743</v>
      </c>
      <c r="L14263">
        <v>64</v>
      </c>
    </row>
    <row r="14264" spans="11:12" x14ac:dyDescent="0.25">
      <c r="K14264" t="s">
        <v>4744</v>
      </c>
      <c r="L14264">
        <v>64</v>
      </c>
    </row>
    <row r="14265" spans="11:12" x14ac:dyDescent="0.25">
      <c r="K14265" t="s">
        <v>4745</v>
      </c>
      <c r="L14265">
        <v>62.1</v>
      </c>
    </row>
    <row r="14266" spans="11:12" x14ac:dyDescent="0.25">
      <c r="K14266" t="s">
        <v>4746</v>
      </c>
      <c r="L14266">
        <v>64</v>
      </c>
    </row>
    <row r="14267" spans="11:12" x14ac:dyDescent="0.25">
      <c r="K14267" t="s">
        <v>4747</v>
      </c>
      <c r="L14267">
        <v>64.400000000000006</v>
      </c>
    </row>
    <row r="14268" spans="11:12" x14ac:dyDescent="0.25">
      <c r="K14268" t="s">
        <v>4748</v>
      </c>
      <c r="L14268">
        <v>64</v>
      </c>
    </row>
    <row r="14269" spans="11:12" x14ac:dyDescent="0.25">
      <c r="K14269" t="s">
        <v>4749</v>
      </c>
      <c r="L14269">
        <v>64</v>
      </c>
    </row>
    <row r="14270" spans="11:12" x14ac:dyDescent="0.25">
      <c r="K14270" t="s">
        <v>4750</v>
      </c>
      <c r="L14270">
        <v>64</v>
      </c>
    </row>
    <row r="14271" spans="11:12" x14ac:dyDescent="0.25">
      <c r="K14271" t="s">
        <v>4751</v>
      </c>
      <c r="L14271">
        <v>63</v>
      </c>
    </row>
    <row r="14272" spans="11:12" x14ac:dyDescent="0.25">
      <c r="K14272" t="s">
        <v>4752</v>
      </c>
      <c r="L14272">
        <v>64</v>
      </c>
    </row>
    <row r="14273" spans="11:12" x14ac:dyDescent="0.25">
      <c r="K14273" t="s">
        <v>4753</v>
      </c>
      <c r="L14273">
        <v>64</v>
      </c>
    </row>
    <row r="14274" spans="11:12" x14ac:dyDescent="0.25">
      <c r="K14274" t="s">
        <v>4754</v>
      </c>
      <c r="L14274">
        <v>64.400000000000006</v>
      </c>
    </row>
    <row r="14275" spans="11:12" x14ac:dyDescent="0.25">
      <c r="K14275" t="s">
        <v>4755</v>
      </c>
      <c r="L14275">
        <v>64.900000000000006</v>
      </c>
    </row>
    <row r="14276" spans="11:12" x14ac:dyDescent="0.25">
      <c r="K14276" t="s">
        <v>4756</v>
      </c>
      <c r="L14276">
        <v>64.900000000000006</v>
      </c>
    </row>
    <row r="14277" spans="11:12" x14ac:dyDescent="0.25">
      <c r="K14277" t="s">
        <v>4757</v>
      </c>
      <c r="L14277">
        <v>64.900000000000006</v>
      </c>
    </row>
    <row r="14278" spans="11:12" x14ac:dyDescent="0.25">
      <c r="K14278" t="s">
        <v>4758</v>
      </c>
      <c r="L14278">
        <v>66</v>
      </c>
    </row>
    <row r="14279" spans="11:12" x14ac:dyDescent="0.25">
      <c r="K14279" t="s">
        <v>4759</v>
      </c>
      <c r="L14279">
        <v>66</v>
      </c>
    </row>
    <row r="14280" spans="11:12" x14ac:dyDescent="0.25">
      <c r="K14280" t="s">
        <v>4760</v>
      </c>
      <c r="L14280">
        <v>64.900000000000006</v>
      </c>
    </row>
    <row r="14281" spans="11:12" x14ac:dyDescent="0.25">
      <c r="K14281" t="s">
        <v>4761</v>
      </c>
      <c r="L14281">
        <v>63</v>
      </c>
    </row>
    <row r="14282" spans="11:12" x14ac:dyDescent="0.25">
      <c r="K14282" t="s">
        <v>4762</v>
      </c>
      <c r="L14282">
        <v>62.6</v>
      </c>
    </row>
    <row r="14283" spans="11:12" x14ac:dyDescent="0.25">
      <c r="K14283" t="s">
        <v>4763</v>
      </c>
      <c r="L14283">
        <v>62.1</v>
      </c>
    </row>
    <row r="14284" spans="11:12" x14ac:dyDescent="0.25">
      <c r="K14284" t="s">
        <v>4764</v>
      </c>
      <c r="L14284">
        <v>62.6</v>
      </c>
    </row>
    <row r="14285" spans="11:12" x14ac:dyDescent="0.25">
      <c r="K14285" t="s">
        <v>4765</v>
      </c>
      <c r="L14285">
        <v>63</v>
      </c>
    </row>
    <row r="14286" spans="11:12" x14ac:dyDescent="0.25">
      <c r="K14286" t="s">
        <v>4766</v>
      </c>
      <c r="L14286">
        <v>62.1</v>
      </c>
    </row>
    <row r="14287" spans="11:12" x14ac:dyDescent="0.25">
      <c r="K14287" t="s">
        <v>4767</v>
      </c>
      <c r="L14287">
        <v>63</v>
      </c>
    </row>
    <row r="14288" spans="11:12" x14ac:dyDescent="0.25">
      <c r="K14288" t="s">
        <v>4768</v>
      </c>
      <c r="L14288">
        <v>62.1</v>
      </c>
    </row>
    <row r="14289" spans="11:12" x14ac:dyDescent="0.25">
      <c r="K14289" t="s">
        <v>4769</v>
      </c>
      <c r="L14289">
        <v>63</v>
      </c>
    </row>
    <row r="14290" spans="11:12" x14ac:dyDescent="0.25">
      <c r="K14290" t="s">
        <v>4770</v>
      </c>
      <c r="L14290">
        <v>63</v>
      </c>
    </row>
    <row r="14291" spans="11:12" x14ac:dyDescent="0.25">
      <c r="K14291" t="s">
        <v>4771</v>
      </c>
      <c r="L14291">
        <v>64</v>
      </c>
    </row>
    <row r="14292" spans="11:12" x14ac:dyDescent="0.25">
      <c r="K14292" t="s">
        <v>4772</v>
      </c>
      <c r="L14292">
        <v>64.900000000000006</v>
      </c>
    </row>
    <row r="14293" spans="11:12" x14ac:dyDescent="0.25">
      <c r="K14293" t="s">
        <v>4773</v>
      </c>
      <c r="L14293">
        <v>66</v>
      </c>
    </row>
    <row r="14294" spans="11:12" x14ac:dyDescent="0.25">
      <c r="K14294" t="s">
        <v>4774</v>
      </c>
      <c r="L14294">
        <v>66.900000000000006</v>
      </c>
    </row>
    <row r="14295" spans="11:12" x14ac:dyDescent="0.25">
      <c r="K14295" t="s">
        <v>4775</v>
      </c>
      <c r="L14295">
        <v>66.900000000000006</v>
      </c>
    </row>
    <row r="14296" spans="11:12" x14ac:dyDescent="0.25">
      <c r="K14296" t="s">
        <v>4776</v>
      </c>
      <c r="L14296">
        <v>66.900000000000006</v>
      </c>
    </row>
    <row r="14297" spans="11:12" x14ac:dyDescent="0.25">
      <c r="K14297" t="s">
        <v>4777</v>
      </c>
      <c r="L14297">
        <v>68</v>
      </c>
    </row>
    <row r="14298" spans="11:12" x14ac:dyDescent="0.25">
      <c r="K14298" t="s">
        <v>4778</v>
      </c>
      <c r="L14298">
        <v>68</v>
      </c>
    </row>
    <row r="14299" spans="11:12" x14ac:dyDescent="0.25">
      <c r="K14299" t="s">
        <v>4779</v>
      </c>
      <c r="L14299">
        <v>69.099999999999994</v>
      </c>
    </row>
    <row r="14300" spans="11:12" x14ac:dyDescent="0.25">
      <c r="K14300" t="s">
        <v>4780</v>
      </c>
      <c r="L14300">
        <v>71.099999999999994</v>
      </c>
    </row>
    <row r="14301" spans="11:12" x14ac:dyDescent="0.25">
      <c r="K14301" t="s">
        <v>4781</v>
      </c>
      <c r="L14301">
        <v>73</v>
      </c>
    </row>
    <row r="14302" spans="11:12" x14ac:dyDescent="0.25">
      <c r="K14302" t="s">
        <v>4782</v>
      </c>
      <c r="L14302">
        <v>73.900000000000006</v>
      </c>
    </row>
    <row r="14303" spans="11:12" x14ac:dyDescent="0.25">
      <c r="K14303" t="s">
        <v>4783</v>
      </c>
      <c r="L14303">
        <v>75</v>
      </c>
    </row>
    <row r="14304" spans="11:12" x14ac:dyDescent="0.25">
      <c r="K14304" t="s">
        <v>4784</v>
      </c>
      <c r="L14304">
        <v>73.900000000000006</v>
      </c>
    </row>
    <row r="14305" spans="11:12" x14ac:dyDescent="0.25">
      <c r="K14305" t="s">
        <v>4785</v>
      </c>
      <c r="L14305">
        <v>72</v>
      </c>
    </row>
    <row r="14306" spans="11:12" x14ac:dyDescent="0.25">
      <c r="K14306" t="s">
        <v>4786</v>
      </c>
      <c r="L14306">
        <v>71.099999999999994</v>
      </c>
    </row>
    <row r="14307" spans="11:12" x14ac:dyDescent="0.25">
      <c r="K14307" t="s">
        <v>4787</v>
      </c>
      <c r="L14307">
        <v>66.900000000000006</v>
      </c>
    </row>
    <row r="14308" spans="11:12" x14ac:dyDescent="0.25">
      <c r="K14308" t="s">
        <v>4788</v>
      </c>
      <c r="L14308">
        <v>64</v>
      </c>
    </row>
    <row r="14309" spans="11:12" x14ac:dyDescent="0.25">
      <c r="K14309" t="s">
        <v>4789</v>
      </c>
      <c r="L14309">
        <v>60.1</v>
      </c>
    </row>
    <row r="14310" spans="11:12" x14ac:dyDescent="0.25">
      <c r="K14310" t="s">
        <v>4790</v>
      </c>
      <c r="L14310">
        <v>57.9</v>
      </c>
    </row>
    <row r="14311" spans="11:12" x14ac:dyDescent="0.25">
      <c r="K14311" t="s">
        <v>4791</v>
      </c>
      <c r="L14311">
        <v>57</v>
      </c>
    </row>
    <row r="14312" spans="11:12" x14ac:dyDescent="0.25">
      <c r="K14312" t="s">
        <v>4792</v>
      </c>
      <c r="L14312">
        <v>57.9</v>
      </c>
    </row>
    <row r="14313" spans="11:12" x14ac:dyDescent="0.25">
      <c r="K14313" t="s">
        <v>4793</v>
      </c>
      <c r="L14313">
        <v>57</v>
      </c>
    </row>
    <row r="14314" spans="11:12" x14ac:dyDescent="0.25">
      <c r="K14314" t="s">
        <v>4794</v>
      </c>
      <c r="L14314">
        <v>57</v>
      </c>
    </row>
    <row r="14315" spans="11:12" x14ac:dyDescent="0.25">
      <c r="K14315" t="s">
        <v>4795</v>
      </c>
      <c r="L14315">
        <v>59</v>
      </c>
    </row>
    <row r="14316" spans="11:12" x14ac:dyDescent="0.25">
      <c r="K14316" t="s">
        <v>4796</v>
      </c>
      <c r="L14316">
        <v>60.1</v>
      </c>
    </row>
    <row r="14317" spans="11:12" x14ac:dyDescent="0.25">
      <c r="K14317" t="s">
        <v>4797</v>
      </c>
      <c r="L14317">
        <v>59</v>
      </c>
    </row>
    <row r="14318" spans="11:12" x14ac:dyDescent="0.25">
      <c r="K14318" t="s">
        <v>4798</v>
      </c>
      <c r="L14318">
        <v>62.1</v>
      </c>
    </row>
    <row r="14319" spans="11:12" x14ac:dyDescent="0.25">
      <c r="K14319" t="s">
        <v>4799</v>
      </c>
      <c r="L14319">
        <v>63</v>
      </c>
    </row>
    <row r="14320" spans="11:12" x14ac:dyDescent="0.25">
      <c r="K14320" t="s">
        <v>4800</v>
      </c>
      <c r="L14320">
        <v>64</v>
      </c>
    </row>
    <row r="14321" spans="11:12" x14ac:dyDescent="0.25">
      <c r="K14321" t="s">
        <v>4801</v>
      </c>
      <c r="L14321">
        <v>64.900000000000006</v>
      </c>
    </row>
    <row r="14322" spans="11:12" x14ac:dyDescent="0.25">
      <c r="K14322" t="s">
        <v>4802</v>
      </c>
      <c r="L14322">
        <v>64.900000000000006</v>
      </c>
    </row>
    <row r="14323" spans="11:12" x14ac:dyDescent="0.25">
      <c r="K14323" t="s">
        <v>4803</v>
      </c>
      <c r="L14323">
        <v>66.900000000000006</v>
      </c>
    </row>
    <row r="14324" spans="11:12" x14ac:dyDescent="0.25">
      <c r="K14324" t="s">
        <v>4804</v>
      </c>
      <c r="L14324">
        <v>73</v>
      </c>
    </row>
    <row r="14325" spans="11:12" x14ac:dyDescent="0.25">
      <c r="K14325" t="s">
        <v>4805</v>
      </c>
      <c r="L14325">
        <v>75</v>
      </c>
    </row>
    <row r="14326" spans="11:12" x14ac:dyDescent="0.25">
      <c r="K14326" t="s">
        <v>4806</v>
      </c>
      <c r="L14326">
        <v>75.900000000000006</v>
      </c>
    </row>
    <row r="14327" spans="11:12" x14ac:dyDescent="0.25">
      <c r="K14327" t="s">
        <v>4807</v>
      </c>
      <c r="L14327">
        <v>75</v>
      </c>
    </row>
    <row r="14328" spans="11:12" x14ac:dyDescent="0.25">
      <c r="K14328" t="s">
        <v>4808</v>
      </c>
      <c r="L14328">
        <v>75</v>
      </c>
    </row>
    <row r="14329" spans="11:12" x14ac:dyDescent="0.25">
      <c r="K14329" t="s">
        <v>4809</v>
      </c>
      <c r="L14329">
        <v>73</v>
      </c>
    </row>
    <row r="14330" spans="11:12" x14ac:dyDescent="0.25">
      <c r="K14330" t="s">
        <v>4810</v>
      </c>
      <c r="L14330">
        <v>71.099999999999994</v>
      </c>
    </row>
    <row r="14331" spans="11:12" x14ac:dyDescent="0.25">
      <c r="K14331" t="s">
        <v>4811</v>
      </c>
      <c r="L14331">
        <v>66.900000000000006</v>
      </c>
    </row>
    <row r="14332" spans="11:12" x14ac:dyDescent="0.25">
      <c r="K14332" t="s">
        <v>4812</v>
      </c>
      <c r="L14332">
        <v>62.1</v>
      </c>
    </row>
    <row r="14333" spans="11:12" x14ac:dyDescent="0.25">
      <c r="K14333" t="s">
        <v>4813</v>
      </c>
      <c r="L14333">
        <v>57</v>
      </c>
    </row>
    <row r="14334" spans="11:12" x14ac:dyDescent="0.25">
      <c r="K14334" t="s">
        <v>4814</v>
      </c>
      <c r="L14334">
        <v>52</v>
      </c>
    </row>
    <row r="14335" spans="11:12" x14ac:dyDescent="0.25">
      <c r="K14335" t="s">
        <v>4815</v>
      </c>
      <c r="L14335">
        <v>52</v>
      </c>
    </row>
    <row r="14336" spans="11:12" x14ac:dyDescent="0.25">
      <c r="K14336" t="s">
        <v>4816</v>
      </c>
      <c r="L14336">
        <v>54</v>
      </c>
    </row>
    <row r="14337" spans="11:12" x14ac:dyDescent="0.25">
      <c r="K14337" t="s">
        <v>4817</v>
      </c>
      <c r="L14337">
        <v>54</v>
      </c>
    </row>
    <row r="14338" spans="11:12" x14ac:dyDescent="0.25">
      <c r="K14338" t="s">
        <v>4818</v>
      </c>
      <c r="L14338">
        <v>55</v>
      </c>
    </row>
    <row r="14339" spans="11:12" x14ac:dyDescent="0.25">
      <c r="K14339" t="s">
        <v>4819</v>
      </c>
      <c r="L14339">
        <v>55.9</v>
      </c>
    </row>
    <row r="14340" spans="11:12" x14ac:dyDescent="0.25">
      <c r="K14340" t="s">
        <v>4820</v>
      </c>
      <c r="L14340">
        <v>55.9</v>
      </c>
    </row>
    <row r="14341" spans="11:12" x14ac:dyDescent="0.25">
      <c r="K14341" t="s">
        <v>4821</v>
      </c>
      <c r="L14341">
        <v>57</v>
      </c>
    </row>
    <row r="14342" spans="11:12" x14ac:dyDescent="0.25">
      <c r="K14342" t="s">
        <v>4822</v>
      </c>
      <c r="L14342">
        <v>57.9</v>
      </c>
    </row>
    <row r="14343" spans="11:12" x14ac:dyDescent="0.25">
      <c r="K14343" t="s">
        <v>4823</v>
      </c>
      <c r="L14343">
        <v>57</v>
      </c>
    </row>
    <row r="14344" spans="11:12" x14ac:dyDescent="0.25">
      <c r="K14344" t="s">
        <v>4824</v>
      </c>
      <c r="L14344">
        <v>57</v>
      </c>
    </row>
    <row r="14345" spans="11:12" x14ac:dyDescent="0.25">
      <c r="K14345" t="s">
        <v>4825</v>
      </c>
      <c r="L14345">
        <v>57</v>
      </c>
    </row>
    <row r="14346" spans="11:12" x14ac:dyDescent="0.25">
      <c r="K14346" t="s">
        <v>4826</v>
      </c>
      <c r="L14346">
        <v>60.1</v>
      </c>
    </row>
    <row r="14347" spans="11:12" x14ac:dyDescent="0.25">
      <c r="K14347" t="s">
        <v>4827</v>
      </c>
      <c r="L14347">
        <v>64</v>
      </c>
    </row>
    <row r="14348" spans="11:12" x14ac:dyDescent="0.25">
      <c r="K14348" t="s">
        <v>4828</v>
      </c>
      <c r="L14348">
        <v>70</v>
      </c>
    </row>
    <row r="14349" spans="11:12" x14ac:dyDescent="0.25">
      <c r="K14349" t="s">
        <v>4829</v>
      </c>
      <c r="L14349">
        <v>72</v>
      </c>
    </row>
    <row r="14350" spans="11:12" x14ac:dyDescent="0.25">
      <c r="K14350" t="s">
        <v>4830</v>
      </c>
      <c r="L14350">
        <v>72</v>
      </c>
    </row>
    <row r="14351" spans="11:12" x14ac:dyDescent="0.25">
      <c r="K14351" t="s">
        <v>4831</v>
      </c>
      <c r="L14351">
        <v>73</v>
      </c>
    </row>
    <row r="14352" spans="11:12" x14ac:dyDescent="0.25">
      <c r="K14352" t="s">
        <v>4832</v>
      </c>
      <c r="L14352">
        <v>71.099999999999994</v>
      </c>
    </row>
    <row r="14353" spans="11:12" x14ac:dyDescent="0.25">
      <c r="K14353" t="s">
        <v>4833</v>
      </c>
      <c r="L14353">
        <v>70</v>
      </c>
    </row>
    <row r="14354" spans="11:12" x14ac:dyDescent="0.25">
      <c r="K14354" t="s">
        <v>4834</v>
      </c>
      <c r="L14354">
        <v>68</v>
      </c>
    </row>
    <row r="14355" spans="11:12" x14ac:dyDescent="0.25">
      <c r="K14355" t="s">
        <v>4835</v>
      </c>
      <c r="L14355">
        <v>64.900000000000006</v>
      </c>
    </row>
    <row r="14356" spans="11:12" x14ac:dyDescent="0.25">
      <c r="K14356" t="s">
        <v>4836</v>
      </c>
      <c r="L14356">
        <v>61</v>
      </c>
    </row>
    <row r="14357" spans="11:12" x14ac:dyDescent="0.25">
      <c r="K14357" t="s">
        <v>4837</v>
      </c>
      <c r="L14357">
        <v>55</v>
      </c>
    </row>
    <row r="14358" spans="11:12" x14ac:dyDescent="0.25">
      <c r="K14358" t="s">
        <v>4838</v>
      </c>
      <c r="L14358">
        <v>48</v>
      </c>
    </row>
    <row r="14359" spans="11:12" x14ac:dyDescent="0.25">
      <c r="K14359" t="s">
        <v>4839</v>
      </c>
      <c r="L14359">
        <v>46</v>
      </c>
    </row>
    <row r="14360" spans="11:12" x14ac:dyDescent="0.25">
      <c r="K14360" t="s">
        <v>4840</v>
      </c>
      <c r="L14360">
        <v>48</v>
      </c>
    </row>
    <row r="14361" spans="11:12" x14ac:dyDescent="0.25">
      <c r="K14361" t="s">
        <v>4841</v>
      </c>
      <c r="L14361">
        <v>48</v>
      </c>
    </row>
    <row r="14362" spans="11:12" x14ac:dyDescent="0.25">
      <c r="K14362" t="s">
        <v>4842</v>
      </c>
      <c r="L14362">
        <v>51.1</v>
      </c>
    </row>
    <row r="14363" spans="11:12" x14ac:dyDescent="0.25">
      <c r="K14363" t="s">
        <v>4843</v>
      </c>
      <c r="L14363">
        <v>53.1</v>
      </c>
    </row>
    <row r="14364" spans="11:12" x14ac:dyDescent="0.25">
      <c r="K14364" t="s">
        <v>4844</v>
      </c>
      <c r="L14364">
        <v>55.9</v>
      </c>
    </row>
    <row r="14365" spans="11:12" x14ac:dyDescent="0.25">
      <c r="K14365" t="s">
        <v>4845</v>
      </c>
      <c r="L14365">
        <v>57.9</v>
      </c>
    </row>
    <row r="14366" spans="11:12" x14ac:dyDescent="0.25">
      <c r="K14366" t="s">
        <v>4846</v>
      </c>
      <c r="L14366">
        <v>52</v>
      </c>
    </row>
    <row r="14367" spans="11:12" x14ac:dyDescent="0.25">
      <c r="K14367" t="s">
        <v>4847</v>
      </c>
      <c r="L14367">
        <v>53.1</v>
      </c>
    </row>
    <row r="14368" spans="11:12" x14ac:dyDescent="0.25">
      <c r="K14368" t="s">
        <v>4848</v>
      </c>
      <c r="L14368">
        <v>55</v>
      </c>
    </row>
    <row r="14369" spans="11:12" x14ac:dyDescent="0.25">
      <c r="K14369" t="s">
        <v>4849</v>
      </c>
      <c r="L14369">
        <v>57.9</v>
      </c>
    </row>
    <row r="14370" spans="11:12" x14ac:dyDescent="0.25">
      <c r="K14370" t="s">
        <v>4850</v>
      </c>
      <c r="L14370">
        <v>60.1</v>
      </c>
    </row>
    <row r="14371" spans="11:12" x14ac:dyDescent="0.25">
      <c r="K14371" t="s">
        <v>4851</v>
      </c>
      <c r="L14371">
        <v>64.900000000000006</v>
      </c>
    </row>
    <row r="14372" spans="11:12" x14ac:dyDescent="0.25">
      <c r="K14372" t="s">
        <v>4852</v>
      </c>
      <c r="L14372">
        <v>71.099999999999994</v>
      </c>
    </row>
    <row r="14373" spans="11:12" x14ac:dyDescent="0.25">
      <c r="K14373" t="s">
        <v>4853</v>
      </c>
      <c r="L14373">
        <v>73</v>
      </c>
    </row>
    <row r="14374" spans="11:12" x14ac:dyDescent="0.25">
      <c r="K14374" t="s">
        <v>4854</v>
      </c>
      <c r="L14374">
        <v>73.900000000000006</v>
      </c>
    </row>
    <row r="14375" spans="11:12" x14ac:dyDescent="0.25">
      <c r="K14375" t="s">
        <v>4855</v>
      </c>
      <c r="L14375">
        <v>73</v>
      </c>
    </row>
    <row r="14376" spans="11:12" x14ac:dyDescent="0.25">
      <c r="K14376" t="s">
        <v>4856</v>
      </c>
      <c r="L14376">
        <v>71.099999999999994</v>
      </c>
    </row>
    <row r="14377" spans="11:12" x14ac:dyDescent="0.25">
      <c r="K14377" t="s">
        <v>4857</v>
      </c>
      <c r="L14377">
        <v>70</v>
      </c>
    </row>
    <row r="14378" spans="11:12" x14ac:dyDescent="0.25">
      <c r="K14378" t="s">
        <v>4858</v>
      </c>
      <c r="L14378">
        <v>68</v>
      </c>
    </row>
    <row r="14379" spans="11:12" x14ac:dyDescent="0.25">
      <c r="K14379" t="s">
        <v>4859</v>
      </c>
      <c r="L14379">
        <v>64.900000000000006</v>
      </c>
    </row>
    <row r="14380" spans="11:12" x14ac:dyDescent="0.25">
      <c r="K14380" t="s">
        <v>4860</v>
      </c>
      <c r="L14380">
        <v>61</v>
      </c>
    </row>
    <row r="14381" spans="11:12" x14ac:dyDescent="0.25">
      <c r="K14381" t="s">
        <v>4861</v>
      </c>
      <c r="L14381">
        <v>54</v>
      </c>
    </row>
    <row r="14382" spans="11:12" x14ac:dyDescent="0.25">
      <c r="K14382" t="s">
        <v>4862</v>
      </c>
      <c r="L14382">
        <v>48</v>
      </c>
    </row>
    <row r="14383" spans="11:12" x14ac:dyDescent="0.25">
      <c r="K14383" t="s">
        <v>4863</v>
      </c>
      <c r="L14383">
        <v>46.9</v>
      </c>
    </row>
    <row r="14384" spans="11:12" x14ac:dyDescent="0.25">
      <c r="K14384" t="s">
        <v>4864</v>
      </c>
      <c r="L14384">
        <v>48</v>
      </c>
    </row>
    <row r="14385" spans="11:12" x14ac:dyDescent="0.25">
      <c r="K14385" t="s">
        <v>4865</v>
      </c>
      <c r="L14385">
        <v>48.9</v>
      </c>
    </row>
    <row r="14386" spans="11:12" x14ac:dyDescent="0.25">
      <c r="K14386" t="s">
        <v>4866</v>
      </c>
      <c r="L14386">
        <v>52</v>
      </c>
    </row>
    <row r="14387" spans="11:12" x14ac:dyDescent="0.25">
      <c r="K14387" t="s">
        <v>4867</v>
      </c>
      <c r="L14387">
        <v>52</v>
      </c>
    </row>
    <row r="14388" spans="11:12" x14ac:dyDescent="0.25">
      <c r="K14388" t="s">
        <v>4868</v>
      </c>
      <c r="L14388">
        <v>55.9</v>
      </c>
    </row>
    <row r="14389" spans="11:12" x14ac:dyDescent="0.25">
      <c r="K14389" t="s">
        <v>4869</v>
      </c>
      <c r="L14389">
        <v>57</v>
      </c>
    </row>
    <row r="14390" spans="11:12" x14ac:dyDescent="0.25">
      <c r="K14390" t="s">
        <v>4870</v>
      </c>
      <c r="L14390">
        <v>59</v>
      </c>
    </row>
    <row r="14391" spans="11:12" x14ac:dyDescent="0.25">
      <c r="K14391" t="s">
        <v>4871</v>
      </c>
      <c r="L14391">
        <v>57</v>
      </c>
    </row>
    <row r="14392" spans="11:12" x14ac:dyDescent="0.25">
      <c r="K14392" t="s">
        <v>4872</v>
      </c>
      <c r="L14392">
        <v>55.9</v>
      </c>
    </row>
    <row r="14393" spans="11:12" x14ac:dyDescent="0.25">
      <c r="K14393" t="s">
        <v>4873</v>
      </c>
      <c r="L14393">
        <v>59</v>
      </c>
    </row>
    <row r="14394" spans="11:12" x14ac:dyDescent="0.25">
      <c r="K14394" t="s">
        <v>4874</v>
      </c>
      <c r="L14394">
        <v>62.1</v>
      </c>
    </row>
    <row r="14395" spans="11:12" x14ac:dyDescent="0.25">
      <c r="K14395" t="s">
        <v>4875</v>
      </c>
      <c r="L14395">
        <v>66.900000000000006</v>
      </c>
    </row>
    <row r="14396" spans="11:12" x14ac:dyDescent="0.25">
      <c r="K14396" t="s">
        <v>4876</v>
      </c>
      <c r="L14396">
        <v>71.099999999999994</v>
      </c>
    </row>
    <row r="14397" spans="11:12" x14ac:dyDescent="0.25">
      <c r="K14397" t="s">
        <v>4877</v>
      </c>
      <c r="L14397">
        <v>73</v>
      </c>
    </row>
    <row r="14398" spans="11:12" x14ac:dyDescent="0.25">
      <c r="K14398" t="s">
        <v>4878</v>
      </c>
      <c r="L14398">
        <v>75</v>
      </c>
    </row>
    <row r="14399" spans="11:12" x14ac:dyDescent="0.25">
      <c r="K14399" t="s">
        <v>4879</v>
      </c>
      <c r="L14399">
        <v>73.900000000000006</v>
      </c>
    </row>
    <row r="14400" spans="11:12" x14ac:dyDescent="0.25">
      <c r="K14400" t="s">
        <v>4880</v>
      </c>
      <c r="L14400">
        <v>73</v>
      </c>
    </row>
    <row r="14401" spans="11:12" x14ac:dyDescent="0.25">
      <c r="K14401" t="s">
        <v>4881</v>
      </c>
      <c r="L14401">
        <v>72</v>
      </c>
    </row>
    <row r="14402" spans="11:12" x14ac:dyDescent="0.25">
      <c r="K14402" t="s">
        <v>4882</v>
      </c>
      <c r="L14402">
        <v>70</v>
      </c>
    </row>
    <row r="14403" spans="11:12" x14ac:dyDescent="0.25">
      <c r="K14403" t="s">
        <v>4883</v>
      </c>
      <c r="L14403">
        <v>66.900000000000006</v>
      </c>
    </row>
    <row r="14404" spans="11:12" x14ac:dyDescent="0.25">
      <c r="K14404" t="s">
        <v>4884</v>
      </c>
      <c r="L14404">
        <v>64</v>
      </c>
    </row>
    <row r="14405" spans="11:12" x14ac:dyDescent="0.25">
      <c r="K14405" t="s">
        <v>4885</v>
      </c>
      <c r="L14405">
        <v>59</v>
      </c>
    </row>
    <row r="14406" spans="11:12" x14ac:dyDescent="0.25">
      <c r="K14406" t="s">
        <v>4886</v>
      </c>
      <c r="L14406">
        <v>54</v>
      </c>
    </row>
    <row r="14407" spans="11:12" x14ac:dyDescent="0.25">
      <c r="K14407" t="s">
        <v>4887</v>
      </c>
      <c r="L14407">
        <v>52</v>
      </c>
    </row>
    <row r="14408" spans="11:12" x14ac:dyDescent="0.25">
      <c r="K14408" t="s">
        <v>4888</v>
      </c>
      <c r="L14408">
        <v>50</v>
      </c>
    </row>
    <row r="14409" spans="11:12" x14ac:dyDescent="0.25">
      <c r="K14409" t="s">
        <v>4889</v>
      </c>
      <c r="L14409">
        <v>51.1</v>
      </c>
    </row>
    <row r="14410" spans="11:12" x14ac:dyDescent="0.25">
      <c r="K14410" t="s">
        <v>4890</v>
      </c>
      <c r="L14410">
        <v>53.1</v>
      </c>
    </row>
    <row r="14411" spans="11:12" x14ac:dyDescent="0.25">
      <c r="K14411" t="s">
        <v>4891</v>
      </c>
      <c r="L14411">
        <v>53.1</v>
      </c>
    </row>
    <row r="14412" spans="11:12" x14ac:dyDescent="0.25">
      <c r="K14412" t="s">
        <v>4892</v>
      </c>
      <c r="L14412">
        <v>53.1</v>
      </c>
    </row>
    <row r="14413" spans="11:12" x14ac:dyDescent="0.25">
      <c r="K14413" t="s">
        <v>4893</v>
      </c>
      <c r="L14413">
        <v>53.1</v>
      </c>
    </row>
    <row r="14414" spans="11:12" x14ac:dyDescent="0.25">
      <c r="K14414" t="s">
        <v>4894</v>
      </c>
      <c r="L14414">
        <v>55</v>
      </c>
    </row>
    <row r="14415" spans="11:12" x14ac:dyDescent="0.25">
      <c r="K14415" t="s">
        <v>4895</v>
      </c>
      <c r="L14415">
        <v>55.9</v>
      </c>
    </row>
    <row r="14416" spans="11:12" x14ac:dyDescent="0.25">
      <c r="K14416" t="s">
        <v>4896</v>
      </c>
      <c r="L14416">
        <v>60.1</v>
      </c>
    </row>
    <row r="14417" spans="11:12" x14ac:dyDescent="0.25">
      <c r="K14417" t="s">
        <v>4897</v>
      </c>
      <c r="L14417">
        <v>62.1</v>
      </c>
    </row>
    <row r="14418" spans="11:12" x14ac:dyDescent="0.25">
      <c r="K14418" t="s">
        <v>4898</v>
      </c>
      <c r="L14418">
        <v>64</v>
      </c>
    </row>
    <row r="14419" spans="11:12" x14ac:dyDescent="0.25">
      <c r="K14419" t="s">
        <v>4899</v>
      </c>
      <c r="L14419">
        <v>66.900000000000006</v>
      </c>
    </row>
    <row r="14420" spans="11:12" x14ac:dyDescent="0.25">
      <c r="K14420" t="s">
        <v>4900</v>
      </c>
      <c r="L14420">
        <v>75</v>
      </c>
    </row>
    <row r="14421" spans="11:12" x14ac:dyDescent="0.25">
      <c r="K14421" t="s">
        <v>4901</v>
      </c>
      <c r="L14421">
        <v>77</v>
      </c>
    </row>
    <row r="14422" spans="11:12" x14ac:dyDescent="0.25">
      <c r="K14422" t="s">
        <v>4902</v>
      </c>
      <c r="L14422">
        <v>77</v>
      </c>
    </row>
    <row r="14423" spans="11:12" x14ac:dyDescent="0.25">
      <c r="K14423" t="s">
        <v>4903</v>
      </c>
      <c r="L14423">
        <v>75.900000000000006</v>
      </c>
    </row>
    <row r="14424" spans="11:12" x14ac:dyDescent="0.25">
      <c r="K14424" t="s">
        <v>4904</v>
      </c>
      <c r="L14424">
        <v>75</v>
      </c>
    </row>
    <row r="14425" spans="11:12" x14ac:dyDescent="0.25">
      <c r="K14425" t="s">
        <v>4905</v>
      </c>
      <c r="L14425">
        <v>73</v>
      </c>
    </row>
    <row r="14426" spans="11:12" x14ac:dyDescent="0.25">
      <c r="K14426" t="s">
        <v>4906</v>
      </c>
      <c r="L14426">
        <v>69.099999999999994</v>
      </c>
    </row>
    <row r="14427" spans="11:12" x14ac:dyDescent="0.25">
      <c r="K14427" t="s">
        <v>4907</v>
      </c>
      <c r="L14427">
        <v>68</v>
      </c>
    </row>
    <row r="14428" spans="11:12" x14ac:dyDescent="0.25">
      <c r="K14428" t="s">
        <v>4908</v>
      </c>
      <c r="L14428">
        <v>62.1</v>
      </c>
    </row>
    <row r="14429" spans="11:12" x14ac:dyDescent="0.25">
      <c r="K14429" t="s">
        <v>4909</v>
      </c>
      <c r="L14429">
        <v>57</v>
      </c>
    </row>
    <row r="14430" spans="11:12" x14ac:dyDescent="0.25">
      <c r="K14430" t="s">
        <v>4910</v>
      </c>
      <c r="L14430">
        <v>50</v>
      </c>
    </row>
    <row r="14431" spans="11:12" x14ac:dyDescent="0.25">
      <c r="K14431" t="s">
        <v>4911</v>
      </c>
      <c r="L14431">
        <v>51.1</v>
      </c>
    </row>
    <row r="14432" spans="11:12" x14ac:dyDescent="0.25">
      <c r="K14432" t="s">
        <v>4912</v>
      </c>
      <c r="L14432">
        <v>51.1</v>
      </c>
    </row>
    <row r="14433" spans="11:12" x14ac:dyDescent="0.25">
      <c r="K14433" t="s">
        <v>4913</v>
      </c>
      <c r="L14433">
        <v>51.1</v>
      </c>
    </row>
    <row r="14434" spans="11:12" x14ac:dyDescent="0.25">
      <c r="K14434" t="s">
        <v>4914</v>
      </c>
      <c r="L14434">
        <v>52</v>
      </c>
    </row>
    <row r="14435" spans="11:12" x14ac:dyDescent="0.25">
      <c r="K14435" t="s">
        <v>4915</v>
      </c>
      <c r="L14435">
        <v>53.1</v>
      </c>
    </row>
    <row r="14436" spans="11:12" x14ac:dyDescent="0.25">
      <c r="K14436" t="s">
        <v>4916</v>
      </c>
      <c r="L14436">
        <v>55</v>
      </c>
    </row>
    <row r="14437" spans="11:12" x14ac:dyDescent="0.25">
      <c r="K14437" t="s">
        <v>4917</v>
      </c>
      <c r="L14437">
        <v>55.9</v>
      </c>
    </row>
    <row r="14438" spans="11:12" x14ac:dyDescent="0.25">
      <c r="K14438" t="s">
        <v>4918</v>
      </c>
      <c r="L14438">
        <v>55</v>
      </c>
    </row>
    <row r="14439" spans="11:12" x14ac:dyDescent="0.25">
      <c r="K14439" t="s">
        <v>4919</v>
      </c>
      <c r="L14439">
        <v>55</v>
      </c>
    </row>
    <row r="14440" spans="11:12" x14ac:dyDescent="0.25">
      <c r="K14440" t="s">
        <v>4920</v>
      </c>
      <c r="L14440">
        <v>55</v>
      </c>
    </row>
    <row r="14441" spans="11:12" x14ac:dyDescent="0.25">
      <c r="K14441" t="s">
        <v>4921</v>
      </c>
      <c r="L14441">
        <v>55.9</v>
      </c>
    </row>
    <row r="14442" spans="11:12" x14ac:dyDescent="0.25">
      <c r="K14442" t="s">
        <v>4922</v>
      </c>
      <c r="L14442">
        <v>61</v>
      </c>
    </row>
    <row r="14443" spans="11:12" x14ac:dyDescent="0.25">
      <c r="K14443" t="s">
        <v>4923</v>
      </c>
      <c r="L14443">
        <v>63</v>
      </c>
    </row>
    <row r="14444" spans="11:12" x14ac:dyDescent="0.25">
      <c r="K14444" t="s">
        <v>4924</v>
      </c>
      <c r="L14444">
        <v>70</v>
      </c>
    </row>
    <row r="14445" spans="11:12" x14ac:dyDescent="0.25">
      <c r="K14445" t="s">
        <v>4925</v>
      </c>
      <c r="L14445">
        <v>69.099999999999994</v>
      </c>
    </row>
    <row r="14446" spans="11:12" x14ac:dyDescent="0.25">
      <c r="K14446" t="s">
        <v>4926</v>
      </c>
      <c r="L14446">
        <v>71.099999999999994</v>
      </c>
    </row>
    <row r="14447" spans="11:12" x14ac:dyDescent="0.25">
      <c r="K14447" t="s">
        <v>4927</v>
      </c>
      <c r="L14447">
        <v>71.099999999999994</v>
      </c>
    </row>
    <row r="14448" spans="11:12" x14ac:dyDescent="0.25">
      <c r="K14448" t="s">
        <v>4928</v>
      </c>
      <c r="L14448">
        <v>69.099999999999994</v>
      </c>
    </row>
    <row r="14449" spans="11:12" x14ac:dyDescent="0.25">
      <c r="K14449" t="s">
        <v>4929</v>
      </c>
      <c r="L14449">
        <v>68</v>
      </c>
    </row>
    <row r="14450" spans="11:12" x14ac:dyDescent="0.25">
      <c r="K14450" t="s">
        <v>4930</v>
      </c>
      <c r="L14450">
        <v>66</v>
      </c>
    </row>
    <row r="14451" spans="11:12" x14ac:dyDescent="0.25">
      <c r="K14451" t="s">
        <v>4931</v>
      </c>
      <c r="L14451">
        <v>64</v>
      </c>
    </row>
    <row r="14452" spans="11:12" x14ac:dyDescent="0.25">
      <c r="K14452" t="s">
        <v>4932</v>
      </c>
      <c r="L14452">
        <v>59</v>
      </c>
    </row>
    <row r="14453" spans="11:12" x14ac:dyDescent="0.25">
      <c r="K14453" t="s">
        <v>4933</v>
      </c>
      <c r="L14453">
        <v>52</v>
      </c>
    </row>
    <row r="14454" spans="11:12" x14ac:dyDescent="0.25">
      <c r="K14454" t="s">
        <v>4934</v>
      </c>
      <c r="L14454">
        <v>46.9</v>
      </c>
    </row>
    <row r="14455" spans="11:12" x14ac:dyDescent="0.25">
      <c r="K14455" t="s">
        <v>4935</v>
      </c>
      <c r="L14455">
        <v>45</v>
      </c>
    </row>
    <row r="14456" spans="11:12" x14ac:dyDescent="0.25">
      <c r="K14456" t="s">
        <v>4936</v>
      </c>
      <c r="L14456">
        <v>46</v>
      </c>
    </row>
    <row r="14457" spans="11:12" x14ac:dyDescent="0.25">
      <c r="K14457" t="s">
        <v>4937</v>
      </c>
      <c r="L14457">
        <v>46</v>
      </c>
    </row>
    <row r="14458" spans="11:12" x14ac:dyDescent="0.25">
      <c r="K14458" t="s">
        <v>4938</v>
      </c>
      <c r="L14458">
        <v>46.9</v>
      </c>
    </row>
    <row r="14459" spans="11:12" x14ac:dyDescent="0.25">
      <c r="K14459" t="s">
        <v>4939</v>
      </c>
      <c r="L14459">
        <v>46.9</v>
      </c>
    </row>
    <row r="14460" spans="11:12" x14ac:dyDescent="0.25">
      <c r="K14460" t="s">
        <v>4940</v>
      </c>
      <c r="L14460">
        <v>48.9</v>
      </c>
    </row>
    <row r="14461" spans="11:12" x14ac:dyDescent="0.25">
      <c r="K14461" t="s">
        <v>4941</v>
      </c>
      <c r="L14461">
        <v>51.1</v>
      </c>
    </row>
    <row r="14462" spans="11:12" x14ac:dyDescent="0.25">
      <c r="K14462" t="s">
        <v>4942</v>
      </c>
      <c r="L14462">
        <v>51.1</v>
      </c>
    </row>
    <row r="14463" spans="11:12" x14ac:dyDescent="0.25">
      <c r="K14463" t="s">
        <v>4943</v>
      </c>
      <c r="L14463">
        <v>53.1</v>
      </c>
    </row>
    <row r="14464" spans="11:12" x14ac:dyDescent="0.25">
      <c r="K14464" t="s">
        <v>4944</v>
      </c>
      <c r="L14464">
        <v>55.9</v>
      </c>
    </row>
    <row r="14465" spans="11:12" x14ac:dyDescent="0.25">
      <c r="K14465" t="s">
        <v>4945</v>
      </c>
      <c r="L14465">
        <v>59</v>
      </c>
    </row>
    <row r="14466" spans="11:12" x14ac:dyDescent="0.25">
      <c r="K14466" t="s">
        <v>4946</v>
      </c>
      <c r="L14466">
        <v>61</v>
      </c>
    </row>
    <row r="14467" spans="11:12" x14ac:dyDescent="0.25">
      <c r="K14467" t="s">
        <v>4947</v>
      </c>
      <c r="L14467">
        <v>62.1</v>
      </c>
    </row>
    <row r="14468" spans="11:12" x14ac:dyDescent="0.25">
      <c r="K14468" t="s">
        <v>4948</v>
      </c>
      <c r="L14468">
        <v>64.900000000000006</v>
      </c>
    </row>
    <row r="14469" spans="11:12" x14ac:dyDescent="0.25">
      <c r="K14469" t="s">
        <v>4949</v>
      </c>
      <c r="L14469">
        <v>66</v>
      </c>
    </row>
    <row r="14470" spans="11:12" x14ac:dyDescent="0.25">
      <c r="K14470" t="s">
        <v>4950</v>
      </c>
      <c r="L14470">
        <v>64</v>
      </c>
    </row>
    <row r="14471" spans="11:12" x14ac:dyDescent="0.25">
      <c r="K14471" t="s">
        <v>4951</v>
      </c>
      <c r="L14471">
        <v>66.900000000000006</v>
      </c>
    </row>
    <row r="14472" spans="11:12" x14ac:dyDescent="0.25">
      <c r="K14472" t="s">
        <v>4952</v>
      </c>
      <c r="L14472">
        <v>64.900000000000006</v>
      </c>
    </row>
    <row r="14473" spans="11:12" x14ac:dyDescent="0.25">
      <c r="K14473" t="s">
        <v>4953</v>
      </c>
      <c r="L14473">
        <v>64.900000000000006</v>
      </c>
    </row>
    <row r="14474" spans="11:12" x14ac:dyDescent="0.25">
      <c r="K14474" t="s">
        <v>4954</v>
      </c>
      <c r="L14474">
        <v>62.1</v>
      </c>
    </row>
    <row r="14475" spans="11:12" x14ac:dyDescent="0.25">
      <c r="K14475" t="s">
        <v>4955</v>
      </c>
      <c r="L14475">
        <v>59</v>
      </c>
    </row>
    <row r="14476" spans="11:12" x14ac:dyDescent="0.25">
      <c r="K14476" t="s">
        <v>4956</v>
      </c>
      <c r="L14476">
        <v>55</v>
      </c>
    </row>
    <row r="14477" spans="11:12" x14ac:dyDescent="0.25">
      <c r="K14477" t="s">
        <v>4957</v>
      </c>
      <c r="L14477">
        <v>50</v>
      </c>
    </row>
    <row r="14478" spans="11:12" x14ac:dyDescent="0.25">
      <c r="K14478" t="s">
        <v>4958</v>
      </c>
      <c r="L14478">
        <v>45</v>
      </c>
    </row>
    <row r="14479" spans="11:12" x14ac:dyDescent="0.25">
      <c r="K14479" t="s">
        <v>4959</v>
      </c>
      <c r="L14479">
        <v>44.1</v>
      </c>
    </row>
    <row r="14480" spans="11:12" x14ac:dyDescent="0.25">
      <c r="K14480" t="s">
        <v>4960</v>
      </c>
      <c r="L14480">
        <v>45</v>
      </c>
    </row>
    <row r="14481" spans="11:12" x14ac:dyDescent="0.25">
      <c r="K14481" t="s">
        <v>4961</v>
      </c>
      <c r="L14481">
        <v>44.1</v>
      </c>
    </row>
    <row r="14482" spans="11:12" x14ac:dyDescent="0.25">
      <c r="K14482" t="s">
        <v>4962</v>
      </c>
      <c r="L14482">
        <v>45</v>
      </c>
    </row>
    <row r="14483" spans="11:12" x14ac:dyDescent="0.25">
      <c r="K14483" t="s">
        <v>4963</v>
      </c>
      <c r="L14483">
        <v>45</v>
      </c>
    </row>
    <row r="14484" spans="11:12" x14ac:dyDescent="0.25">
      <c r="K14484" t="s">
        <v>4964</v>
      </c>
      <c r="L14484">
        <v>45</v>
      </c>
    </row>
    <row r="14485" spans="11:12" x14ac:dyDescent="0.25">
      <c r="K14485" t="s">
        <v>4965</v>
      </c>
      <c r="L14485">
        <v>46</v>
      </c>
    </row>
    <row r="14486" spans="11:12" x14ac:dyDescent="0.25">
      <c r="K14486" t="s">
        <v>4966</v>
      </c>
      <c r="L14486">
        <v>48</v>
      </c>
    </row>
    <row r="14487" spans="11:12" x14ac:dyDescent="0.25">
      <c r="K14487" t="s">
        <v>4967</v>
      </c>
      <c r="L14487">
        <v>48</v>
      </c>
    </row>
    <row r="14488" spans="11:12" x14ac:dyDescent="0.25">
      <c r="K14488" t="s">
        <v>4968</v>
      </c>
      <c r="L14488">
        <v>48</v>
      </c>
    </row>
    <row r="14489" spans="11:12" x14ac:dyDescent="0.25">
      <c r="K14489" t="s">
        <v>4969</v>
      </c>
      <c r="L14489">
        <v>54</v>
      </c>
    </row>
    <row r="14490" spans="11:12" x14ac:dyDescent="0.25">
      <c r="K14490" t="s">
        <v>4970</v>
      </c>
      <c r="L14490">
        <v>55</v>
      </c>
    </row>
    <row r="14491" spans="11:12" x14ac:dyDescent="0.25">
      <c r="K14491" t="s">
        <v>4971</v>
      </c>
      <c r="L14491">
        <v>57.9</v>
      </c>
    </row>
    <row r="14492" spans="11:12" x14ac:dyDescent="0.25">
      <c r="K14492" t="s">
        <v>4972</v>
      </c>
      <c r="L14492">
        <v>62.1</v>
      </c>
    </row>
    <row r="14493" spans="11:12" x14ac:dyDescent="0.25">
      <c r="K14493" t="s">
        <v>4973</v>
      </c>
      <c r="L14493">
        <v>61</v>
      </c>
    </row>
    <row r="14494" spans="11:12" x14ac:dyDescent="0.25">
      <c r="K14494" t="s">
        <v>4974</v>
      </c>
      <c r="L14494">
        <v>61</v>
      </c>
    </row>
    <row r="14495" spans="11:12" x14ac:dyDescent="0.25">
      <c r="K14495" t="s">
        <v>4975</v>
      </c>
      <c r="L14495">
        <v>61</v>
      </c>
    </row>
    <row r="14496" spans="11:12" x14ac:dyDescent="0.25">
      <c r="K14496" t="s">
        <v>4976</v>
      </c>
      <c r="L14496">
        <v>57.9</v>
      </c>
    </row>
    <row r="14497" spans="11:12" x14ac:dyDescent="0.25">
      <c r="K14497" t="s">
        <v>4977</v>
      </c>
      <c r="L14497">
        <v>57</v>
      </c>
    </row>
    <row r="14498" spans="11:12" x14ac:dyDescent="0.25">
      <c r="K14498" t="s">
        <v>4978</v>
      </c>
      <c r="L14498">
        <v>55.9</v>
      </c>
    </row>
    <row r="14499" spans="11:12" x14ac:dyDescent="0.25">
      <c r="K14499" t="s">
        <v>4979</v>
      </c>
      <c r="L14499">
        <v>55.9</v>
      </c>
    </row>
    <row r="14500" spans="11:12" x14ac:dyDescent="0.25">
      <c r="K14500" t="s">
        <v>4980</v>
      </c>
      <c r="L14500">
        <v>55</v>
      </c>
    </row>
    <row r="14501" spans="11:12" x14ac:dyDescent="0.25">
      <c r="K14501" t="s">
        <v>4981</v>
      </c>
      <c r="L14501">
        <v>51.1</v>
      </c>
    </row>
    <row r="14502" spans="11:12" x14ac:dyDescent="0.25">
      <c r="K14502" t="s">
        <v>4982</v>
      </c>
      <c r="L14502">
        <v>48</v>
      </c>
    </row>
    <row r="14503" spans="11:12" x14ac:dyDescent="0.25">
      <c r="K14503" t="s">
        <v>4983</v>
      </c>
      <c r="L14503">
        <v>48</v>
      </c>
    </row>
    <row r="14504" spans="11:12" x14ac:dyDescent="0.25">
      <c r="K14504" t="s">
        <v>4984</v>
      </c>
      <c r="L14504">
        <v>46</v>
      </c>
    </row>
    <row r="14505" spans="11:12" x14ac:dyDescent="0.25">
      <c r="K14505" t="s">
        <v>4985</v>
      </c>
      <c r="L14505">
        <v>46.9</v>
      </c>
    </row>
    <row r="14506" spans="11:12" x14ac:dyDescent="0.25">
      <c r="K14506" t="s">
        <v>4986</v>
      </c>
      <c r="L14506">
        <v>48</v>
      </c>
    </row>
    <row r="14507" spans="11:12" x14ac:dyDescent="0.25">
      <c r="K14507" t="s">
        <v>4987</v>
      </c>
      <c r="L14507">
        <v>48.9</v>
      </c>
    </row>
    <row r="14508" spans="11:12" x14ac:dyDescent="0.25">
      <c r="K14508" t="s">
        <v>4988</v>
      </c>
      <c r="L14508">
        <v>48.9</v>
      </c>
    </row>
    <row r="14509" spans="11:12" x14ac:dyDescent="0.25">
      <c r="K14509" t="s">
        <v>4989</v>
      </c>
      <c r="L14509">
        <v>48.9</v>
      </c>
    </row>
    <row r="14510" spans="11:12" x14ac:dyDescent="0.25">
      <c r="K14510" t="s">
        <v>4990</v>
      </c>
      <c r="L14510">
        <v>48.9</v>
      </c>
    </row>
    <row r="14511" spans="11:12" x14ac:dyDescent="0.25">
      <c r="K14511" t="s">
        <v>4991</v>
      </c>
      <c r="L14511">
        <v>48</v>
      </c>
    </row>
    <row r="14512" spans="11:12" x14ac:dyDescent="0.25">
      <c r="K14512" t="s">
        <v>4992</v>
      </c>
      <c r="L14512">
        <v>51.1</v>
      </c>
    </row>
    <row r="14513" spans="11:12" x14ac:dyDescent="0.25">
      <c r="K14513" t="s">
        <v>4993</v>
      </c>
      <c r="L14513">
        <v>53.1</v>
      </c>
    </row>
    <row r="14514" spans="11:12" x14ac:dyDescent="0.25">
      <c r="K14514" t="s">
        <v>4994</v>
      </c>
      <c r="L14514">
        <v>54</v>
      </c>
    </row>
    <row r="14515" spans="11:12" x14ac:dyDescent="0.25">
      <c r="K14515" t="s">
        <v>4995</v>
      </c>
      <c r="L14515">
        <v>57</v>
      </c>
    </row>
    <row r="14516" spans="11:12" x14ac:dyDescent="0.25">
      <c r="K14516" t="s">
        <v>4996</v>
      </c>
      <c r="L14516">
        <v>60.1</v>
      </c>
    </row>
    <row r="14517" spans="11:12" x14ac:dyDescent="0.25">
      <c r="K14517" t="s">
        <v>4997</v>
      </c>
      <c r="L14517">
        <v>61</v>
      </c>
    </row>
    <row r="14518" spans="11:12" x14ac:dyDescent="0.25">
      <c r="K14518" t="s">
        <v>4998</v>
      </c>
      <c r="L14518">
        <v>63</v>
      </c>
    </row>
    <row r="14519" spans="11:12" x14ac:dyDescent="0.25">
      <c r="K14519" t="s">
        <v>4999</v>
      </c>
      <c r="L14519">
        <v>64</v>
      </c>
    </row>
    <row r="14520" spans="11:12" x14ac:dyDescent="0.25">
      <c r="K14520" t="s">
        <v>5000</v>
      </c>
      <c r="L14520">
        <v>59</v>
      </c>
    </row>
    <row r="14521" spans="11:12" x14ac:dyDescent="0.25">
      <c r="K14521" t="s">
        <v>5001</v>
      </c>
      <c r="L14521">
        <v>61</v>
      </c>
    </row>
    <row r="14522" spans="11:12" x14ac:dyDescent="0.25">
      <c r="K14522" t="s">
        <v>5002</v>
      </c>
      <c r="L14522">
        <v>60.1</v>
      </c>
    </row>
    <row r="14523" spans="11:12" x14ac:dyDescent="0.25">
      <c r="K14523" t="s">
        <v>5003</v>
      </c>
      <c r="L14523">
        <v>57.9</v>
      </c>
    </row>
    <row r="14524" spans="11:12" x14ac:dyDescent="0.25">
      <c r="K14524" t="s">
        <v>5004</v>
      </c>
      <c r="L14524">
        <v>57</v>
      </c>
    </row>
    <row r="14525" spans="11:12" x14ac:dyDescent="0.25">
      <c r="K14525" t="s">
        <v>5005</v>
      </c>
      <c r="L14525">
        <v>54</v>
      </c>
    </row>
    <row r="14526" spans="11:12" x14ac:dyDescent="0.25">
      <c r="K14526" t="s">
        <v>5006</v>
      </c>
      <c r="L14526">
        <v>51.1</v>
      </c>
    </row>
    <row r="14527" spans="11:12" x14ac:dyDescent="0.25">
      <c r="K14527" t="s">
        <v>5007</v>
      </c>
      <c r="L14527">
        <v>52</v>
      </c>
    </row>
    <row r="14528" spans="11:12" x14ac:dyDescent="0.25">
      <c r="K14528" t="s">
        <v>5008</v>
      </c>
      <c r="L14528">
        <v>54</v>
      </c>
    </row>
    <row r="14529" spans="11:12" x14ac:dyDescent="0.25">
      <c r="K14529" t="s">
        <v>5009</v>
      </c>
      <c r="L14529">
        <v>54</v>
      </c>
    </row>
    <row r="14530" spans="11:12" x14ac:dyDescent="0.25">
      <c r="K14530" t="s">
        <v>5010</v>
      </c>
      <c r="L14530">
        <v>55</v>
      </c>
    </row>
    <row r="14531" spans="11:12" x14ac:dyDescent="0.25">
      <c r="K14531" t="s">
        <v>5011</v>
      </c>
      <c r="L14531">
        <v>55.9</v>
      </c>
    </row>
    <row r="14532" spans="11:12" x14ac:dyDescent="0.25">
      <c r="K14532" t="s">
        <v>5012</v>
      </c>
      <c r="L14532">
        <v>55</v>
      </c>
    </row>
    <row r="14533" spans="11:12" x14ac:dyDescent="0.25">
      <c r="K14533" t="s">
        <v>5013</v>
      </c>
      <c r="L14533">
        <v>57.9</v>
      </c>
    </row>
    <row r="14534" spans="11:12" x14ac:dyDescent="0.25">
      <c r="K14534" t="s">
        <v>5014</v>
      </c>
      <c r="L14534">
        <v>59</v>
      </c>
    </row>
    <row r="14535" spans="11:12" x14ac:dyDescent="0.25">
      <c r="K14535" t="s">
        <v>5015</v>
      </c>
      <c r="L14535">
        <v>60.1</v>
      </c>
    </row>
    <row r="14536" spans="11:12" x14ac:dyDescent="0.25">
      <c r="K14536" t="s">
        <v>5016</v>
      </c>
      <c r="L14536">
        <v>61</v>
      </c>
    </row>
    <row r="14537" spans="11:12" x14ac:dyDescent="0.25">
      <c r="K14537" t="s">
        <v>5017</v>
      </c>
      <c r="L14537">
        <v>64</v>
      </c>
    </row>
    <row r="14538" spans="11:12" x14ac:dyDescent="0.25">
      <c r="K14538" t="s">
        <v>5018</v>
      </c>
      <c r="L14538">
        <v>64.400000000000006</v>
      </c>
    </row>
    <row r="14539" spans="11:12" x14ac:dyDescent="0.25">
      <c r="K14539" t="s">
        <v>5019</v>
      </c>
      <c r="L14539">
        <v>66</v>
      </c>
    </row>
    <row r="14540" spans="11:12" x14ac:dyDescent="0.25">
      <c r="K14540" t="s">
        <v>5020</v>
      </c>
      <c r="L14540">
        <v>66.2</v>
      </c>
    </row>
    <row r="14541" spans="11:12" x14ac:dyDescent="0.25">
      <c r="K14541" t="s">
        <v>5021</v>
      </c>
      <c r="L14541">
        <v>68</v>
      </c>
    </row>
    <row r="14542" spans="11:12" x14ac:dyDescent="0.25">
      <c r="K14542" t="s">
        <v>5022</v>
      </c>
      <c r="L14542">
        <v>66.900000000000006</v>
      </c>
    </row>
    <row r="14543" spans="11:12" x14ac:dyDescent="0.25">
      <c r="K14543" t="s">
        <v>5023</v>
      </c>
      <c r="L14543">
        <v>75.900000000000006</v>
      </c>
    </row>
    <row r="14544" spans="11:12" x14ac:dyDescent="0.25">
      <c r="K14544" t="s">
        <v>5024</v>
      </c>
      <c r="L14544">
        <v>77</v>
      </c>
    </row>
    <row r="14545" spans="11:12" x14ac:dyDescent="0.25">
      <c r="K14545" t="s">
        <v>5025</v>
      </c>
      <c r="L14545">
        <v>80.099999999999994</v>
      </c>
    </row>
    <row r="14546" spans="11:12" x14ac:dyDescent="0.25">
      <c r="K14546" t="s">
        <v>5026</v>
      </c>
      <c r="L14546">
        <v>82</v>
      </c>
    </row>
    <row r="14547" spans="11:12" x14ac:dyDescent="0.25">
      <c r="K14547" t="s">
        <v>5027</v>
      </c>
      <c r="L14547">
        <v>82.9</v>
      </c>
    </row>
    <row r="14548" spans="11:12" x14ac:dyDescent="0.25">
      <c r="K14548" t="s">
        <v>5028</v>
      </c>
      <c r="L14548">
        <v>82</v>
      </c>
    </row>
    <row r="14549" spans="11:12" x14ac:dyDescent="0.25">
      <c r="K14549" t="s">
        <v>5029</v>
      </c>
      <c r="L14549">
        <v>80.099999999999994</v>
      </c>
    </row>
    <row r="14550" spans="11:12" x14ac:dyDescent="0.25">
      <c r="K14550" t="s">
        <v>5030</v>
      </c>
      <c r="L14550">
        <v>78.099999999999994</v>
      </c>
    </row>
    <row r="14551" spans="11:12" x14ac:dyDescent="0.25">
      <c r="K14551" t="s">
        <v>5031</v>
      </c>
      <c r="L14551">
        <v>73</v>
      </c>
    </row>
    <row r="14552" spans="11:12" x14ac:dyDescent="0.25">
      <c r="K14552" t="s">
        <v>5032</v>
      </c>
      <c r="L14552">
        <v>66.900000000000006</v>
      </c>
    </row>
    <row r="14553" spans="11:12" x14ac:dyDescent="0.25">
      <c r="K14553" t="s">
        <v>5033</v>
      </c>
      <c r="L14553">
        <v>62.1</v>
      </c>
    </row>
    <row r="14554" spans="11:12" x14ac:dyDescent="0.25">
      <c r="K14554" t="s">
        <v>5034</v>
      </c>
      <c r="L14554">
        <v>59</v>
      </c>
    </row>
    <row r="14555" spans="11:12" x14ac:dyDescent="0.25">
      <c r="K14555" t="s">
        <v>5035</v>
      </c>
      <c r="L14555">
        <v>59</v>
      </c>
    </row>
    <row r="14556" spans="11:12" x14ac:dyDescent="0.25">
      <c r="K14556" t="s">
        <v>5036</v>
      </c>
      <c r="L14556">
        <v>59</v>
      </c>
    </row>
    <row r="14557" spans="11:12" x14ac:dyDescent="0.25">
      <c r="K14557" t="s">
        <v>5037</v>
      </c>
      <c r="L14557">
        <v>59</v>
      </c>
    </row>
    <row r="14558" spans="11:12" x14ac:dyDescent="0.25">
      <c r="K14558" t="s">
        <v>5038</v>
      </c>
      <c r="L14558">
        <v>60.1</v>
      </c>
    </row>
    <row r="14559" spans="11:12" x14ac:dyDescent="0.25">
      <c r="K14559" t="s">
        <v>5039</v>
      </c>
      <c r="L14559">
        <v>61</v>
      </c>
    </row>
    <row r="14560" spans="11:12" x14ac:dyDescent="0.25">
      <c r="K14560" t="s">
        <v>5040</v>
      </c>
      <c r="L14560">
        <v>62.1</v>
      </c>
    </row>
    <row r="14561" spans="11:12" x14ac:dyDescent="0.25">
      <c r="K14561" t="s">
        <v>5041</v>
      </c>
      <c r="L14561">
        <v>63</v>
      </c>
    </row>
    <row r="14562" spans="11:12" x14ac:dyDescent="0.25">
      <c r="K14562" t="s">
        <v>5042</v>
      </c>
      <c r="L14562">
        <v>62.1</v>
      </c>
    </row>
    <row r="14563" spans="11:12" x14ac:dyDescent="0.25">
      <c r="K14563" t="s">
        <v>5043</v>
      </c>
      <c r="L14563">
        <v>63</v>
      </c>
    </row>
    <row r="14564" spans="11:12" x14ac:dyDescent="0.25">
      <c r="K14564" t="s">
        <v>5044</v>
      </c>
      <c r="L14564">
        <v>66</v>
      </c>
    </row>
    <row r="14565" spans="11:12" x14ac:dyDescent="0.25">
      <c r="K14565" t="s">
        <v>5045</v>
      </c>
      <c r="L14565">
        <v>71.099999999999994</v>
      </c>
    </row>
    <row r="14566" spans="11:12" x14ac:dyDescent="0.25">
      <c r="K14566" t="s">
        <v>5046</v>
      </c>
      <c r="L14566">
        <v>75.900000000000006</v>
      </c>
    </row>
    <row r="14567" spans="11:12" x14ac:dyDescent="0.25">
      <c r="K14567" t="s">
        <v>5047</v>
      </c>
      <c r="L14567">
        <v>80.099999999999994</v>
      </c>
    </row>
    <row r="14568" spans="11:12" x14ac:dyDescent="0.25">
      <c r="K14568" t="s">
        <v>5048</v>
      </c>
      <c r="L14568">
        <v>82</v>
      </c>
    </row>
    <row r="14569" spans="11:12" x14ac:dyDescent="0.25">
      <c r="K14569" t="s">
        <v>5049</v>
      </c>
      <c r="L14569">
        <v>82.9</v>
      </c>
    </row>
    <row r="14570" spans="11:12" x14ac:dyDescent="0.25">
      <c r="K14570" t="s">
        <v>5050</v>
      </c>
      <c r="L14570">
        <v>81</v>
      </c>
    </row>
    <row r="14571" spans="11:12" x14ac:dyDescent="0.25">
      <c r="K14571" t="s">
        <v>5051</v>
      </c>
      <c r="L14571">
        <v>82</v>
      </c>
    </row>
    <row r="14572" spans="11:12" x14ac:dyDescent="0.25">
      <c r="K14572" t="s">
        <v>5052</v>
      </c>
      <c r="L14572">
        <v>81</v>
      </c>
    </row>
    <row r="14573" spans="11:12" x14ac:dyDescent="0.25">
      <c r="K14573" t="s">
        <v>5053</v>
      </c>
      <c r="L14573">
        <v>80.099999999999994</v>
      </c>
    </row>
    <row r="14574" spans="11:12" x14ac:dyDescent="0.25">
      <c r="K14574" t="s">
        <v>5054</v>
      </c>
      <c r="L14574">
        <v>77</v>
      </c>
    </row>
    <row r="14575" spans="11:12" x14ac:dyDescent="0.25">
      <c r="K14575" t="s">
        <v>5055</v>
      </c>
      <c r="L14575">
        <v>73</v>
      </c>
    </row>
    <row r="14576" spans="11:12" x14ac:dyDescent="0.25">
      <c r="K14576" t="s">
        <v>5056</v>
      </c>
      <c r="L14576">
        <v>69.099999999999994</v>
      </c>
    </row>
    <row r="14577" spans="11:12" x14ac:dyDescent="0.25">
      <c r="K14577" t="s">
        <v>5057</v>
      </c>
      <c r="L14577">
        <v>64.900000000000006</v>
      </c>
    </row>
    <row r="14578" spans="11:12" x14ac:dyDescent="0.25">
      <c r="K14578" t="s">
        <v>5058</v>
      </c>
      <c r="L14578">
        <v>64.900000000000006</v>
      </c>
    </row>
    <row r="14579" spans="11:12" x14ac:dyDescent="0.25">
      <c r="K14579" t="s">
        <v>5059</v>
      </c>
      <c r="L14579">
        <v>66</v>
      </c>
    </row>
    <row r="14580" spans="11:12" x14ac:dyDescent="0.25">
      <c r="K14580" t="s">
        <v>5060</v>
      </c>
      <c r="L14580">
        <v>66</v>
      </c>
    </row>
    <row r="14581" spans="11:12" x14ac:dyDescent="0.25">
      <c r="K14581" t="s">
        <v>5061</v>
      </c>
      <c r="L14581">
        <v>66</v>
      </c>
    </row>
    <row r="14582" spans="11:12" x14ac:dyDescent="0.25">
      <c r="K14582" t="s">
        <v>5062</v>
      </c>
      <c r="L14582">
        <v>68</v>
      </c>
    </row>
    <row r="14583" spans="11:12" x14ac:dyDescent="0.25">
      <c r="K14583" t="s">
        <v>5063</v>
      </c>
      <c r="L14583">
        <v>69.099999999999994</v>
      </c>
    </row>
    <row r="14584" spans="11:12" x14ac:dyDescent="0.25">
      <c r="K14584" t="s">
        <v>5064</v>
      </c>
      <c r="L14584">
        <v>71.099999999999994</v>
      </c>
    </row>
    <row r="14585" spans="11:12" x14ac:dyDescent="0.25">
      <c r="K14585" t="s">
        <v>5065</v>
      </c>
      <c r="L14585">
        <v>69.099999999999994</v>
      </c>
    </row>
    <row r="14586" spans="11:12" x14ac:dyDescent="0.25">
      <c r="K14586" t="s">
        <v>5066</v>
      </c>
      <c r="L14586">
        <v>68</v>
      </c>
    </row>
    <row r="14587" spans="11:12" x14ac:dyDescent="0.25">
      <c r="K14587" t="s">
        <v>5067</v>
      </c>
      <c r="L14587">
        <v>70</v>
      </c>
    </row>
    <row r="14588" spans="11:12" x14ac:dyDescent="0.25">
      <c r="K14588" t="s">
        <v>5068</v>
      </c>
      <c r="L14588">
        <v>70</v>
      </c>
    </row>
    <row r="14589" spans="11:12" x14ac:dyDescent="0.25">
      <c r="K14589" t="s">
        <v>5069</v>
      </c>
      <c r="L14589">
        <v>71.099999999999994</v>
      </c>
    </row>
    <row r="14590" spans="11:12" x14ac:dyDescent="0.25">
      <c r="K14590" t="s">
        <v>5070</v>
      </c>
      <c r="L14590">
        <v>77</v>
      </c>
    </row>
    <row r="14591" spans="11:12" x14ac:dyDescent="0.25">
      <c r="K14591" t="s">
        <v>5071</v>
      </c>
      <c r="L14591">
        <v>82</v>
      </c>
    </row>
    <row r="14592" spans="11:12" x14ac:dyDescent="0.25">
      <c r="K14592" t="s">
        <v>5072</v>
      </c>
      <c r="L14592">
        <v>82.9</v>
      </c>
    </row>
    <row r="14593" spans="11:12" x14ac:dyDescent="0.25">
      <c r="K14593" t="s">
        <v>5073</v>
      </c>
      <c r="L14593">
        <v>81</v>
      </c>
    </row>
    <row r="14594" spans="11:12" x14ac:dyDescent="0.25">
      <c r="K14594" t="s">
        <v>5074</v>
      </c>
      <c r="L14594">
        <v>81</v>
      </c>
    </row>
    <row r="14595" spans="11:12" x14ac:dyDescent="0.25">
      <c r="K14595" t="s">
        <v>5075</v>
      </c>
      <c r="L14595">
        <v>81</v>
      </c>
    </row>
    <row r="14596" spans="11:12" x14ac:dyDescent="0.25">
      <c r="K14596" t="s">
        <v>5076</v>
      </c>
      <c r="L14596">
        <v>80.099999999999994</v>
      </c>
    </row>
    <row r="14597" spans="11:12" x14ac:dyDescent="0.25">
      <c r="K14597" t="s">
        <v>5077</v>
      </c>
      <c r="L14597">
        <v>79</v>
      </c>
    </row>
    <row r="14598" spans="11:12" x14ac:dyDescent="0.25">
      <c r="K14598" t="s">
        <v>5078</v>
      </c>
      <c r="L14598">
        <v>77</v>
      </c>
    </row>
    <row r="14599" spans="11:12" x14ac:dyDescent="0.25">
      <c r="K14599" t="s">
        <v>5079</v>
      </c>
      <c r="L14599">
        <v>73.900000000000006</v>
      </c>
    </row>
    <row r="14600" spans="11:12" x14ac:dyDescent="0.25">
      <c r="K14600" t="s">
        <v>5080</v>
      </c>
      <c r="L14600">
        <v>72</v>
      </c>
    </row>
    <row r="14601" spans="11:12" x14ac:dyDescent="0.25">
      <c r="K14601" t="s">
        <v>5081</v>
      </c>
      <c r="L14601">
        <v>71.599999999999994</v>
      </c>
    </row>
    <row r="14602" spans="11:12" x14ac:dyDescent="0.25">
      <c r="K14602" t="s">
        <v>5082</v>
      </c>
      <c r="L14602">
        <v>71.599999999999994</v>
      </c>
    </row>
    <row r="14603" spans="11:12" x14ac:dyDescent="0.25">
      <c r="K14603" t="s">
        <v>5083</v>
      </c>
      <c r="L14603">
        <v>70</v>
      </c>
    </row>
    <row r="14604" spans="11:12" x14ac:dyDescent="0.25">
      <c r="K14604" t="s">
        <v>5084</v>
      </c>
      <c r="L14604">
        <v>69.8</v>
      </c>
    </row>
    <row r="14605" spans="11:12" x14ac:dyDescent="0.25">
      <c r="K14605" t="s">
        <v>5085</v>
      </c>
      <c r="L14605">
        <v>68</v>
      </c>
    </row>
    <row r="14606" spans="11:12" x14ac:dyDescent="0.25">
      <c r="K14606" t="s">
        <v>5086</v>
      </c>
      <c r="L14606">
        <v>68</v>
      </c>
    </row>
    <row r="14607" spans="11:12" x14ac:dyDescent="0.25">
      <c r="K14607" t="s">
        <v>5087</v>
      </c>
      <c r="L14607">
        <v>68</v>
      </c>
    </row>
    <row r="14608" spans="11:12" x14ac:dyDescent="0.25">
      <c r="K14608" t="s">
        <v>5088</v>
      </c>
      <c r="L14608">
        <v>68</v>
      </c>
    </row>
    <row r="14609" spans="11:12" x14ac:dyDescent="0.25">
      <c r="K14609" t="s">
        <v>5089</v>
      </c>
      <c r="L14609">
        <v>69.099999999999994</v>
      </c>
    </row>
    <row r="14610" spans="11:12" x14ac:dyDescent="0.25">
      <c r="K14610" t="s">
        <v>5090</v>
      </c>
      <c r="L14610">
        <v>68</v>
      </c>
    </row>
    <row r="14611" spans="11:12" x14ac:dyDescent="0.25">
      <c r="K14611" t="s">
        <v>5091</v>
      </c>
      <c r="L14611">
        <v>75.2</v>
      </c>
    </row>
    <row r="14612" spans="11:12" x14ac:dyDescent="0.25">
      <c r="K14612" t="s">
        <v>5092</v>
      </c>
      <c r="L14612">
        <v>75</v>
      </c>
    </row>
    <row r="14613" spans="11:12" x14ac:dyDescent="0.25">
      <c r="K14613" t="s">
        <v>5093</v>
      </c>
      <c r="L14613">
        <v>75</v>
      </c>
    </row>
    <row r="14614" spans="11:12" x14ac:dyDescent="0.25">
      <c r="K14614" t="s">
        <v>5094</v>
      </c>
      <c r="L14614">
        <v>75.900000000000006</v>
      </c>
    </row>
    <row r="14615" spans="11:12" x14ac:dyDescent="0.25">
      <c r="K14615" t="s">
        <v>5095</v>
      </c>
      <c r="L14615">
        <v>77</v>
      </c>
    </row>
    <row r="14616" spans="11:12" x14ac:dyDescent="0.25">
      <c r="K14616" t="s">
        <v>5096</v>
      </c>
      <c r="L14616">
        <v>77</v>
      </c>
    </row>
    <row r="14617" spans="11:12" x14ac:dyDescent="0.25">
      <c r="K14617" t="s">
        <v>5097</v>
      </c>
      <c r="L14617">
        <v>77</v>
      </c>
    </row>
    <row r="14618" spans="11:12" x14ac:dyDescent="0.25">
      <c r="K14618" t="s">
        <v>5098</v>
      </c>
      <c r="L14618">
        <v>79</v>
      </c>
    </row>
    <row r="14619" spans="11:12" x14ac:dyDescent="0.25">
      <c r="K14619" t="s">
        <v>5099</v>
      </c>
      <c r="L14619">
        <v>82</v>
      </c>
    </row>
    <row r="14620" spans="11:12" x14ac:dyDescent="0.25">
      <c r="K14620" t="s">
        <v>5100</v>
      </c>
      <c r="L14620">
        <v>84</v>
      </c>
    </row>
    <row r="14621" spans="11:12" x14ac:dyDescent="0.25">
      <c r="K14621" t="s">
        <v>5101</v>
      </c>
      <c r="L14621">
        <v>86</v>
      </c>
    </row>
    <row r="14622" spans="11:12" x14ac:dyDescent="0.25">
      <c r="K14622" t="s">
        <v>5102</v>
      </c>
      <c r="L14622">
        <v>84.9</v>
      </c>
    </row>
    <row r="14623" spans="11:12" x14ac:dyDescent="0.25">
      <c r="K14623" t="s">
        <v>5103</v>
      </c>
      <c r="L14623">
        <v>86</v>
      </c>
    </row>
    <row r="14624" spans="11:12" x14ac:dyDescent="0.25">
      <c r="K14624" t="s">
        <v>5104</v>
      </c>
      <c r="L14624">
        <v>84</v>
      </c>
    </row>
    <row r="14625" spans="11:12" x14ac:dyDescent="0.25">
      <c r="K14625" t="s">
        <v>5105</v>
      </c>
      <c r="L14625">
        <v>82</v>
      </c>
    </row>
    <row r="14626" spans="11:12" x14ac:dyDescent="0.25">
      <c r="K14626" t="s">
        <v>5106</v>
      </c>
      <c r="L14626">
        <v>82</v>
      </c>
    </row>
    <row r="14627" spans="11:12" x14ac:dyDescent="0.25">
      <c r="K14627" t="s">
        <v>5107</v>
      </c>
      <c r="L14627">
        <v>79</v>
      </c>
    </row>
    <row r="14628" spans="11:12" x14ac:dyDescent="0.25">
      <c r="K14628" t="s">
        <v>5108</v>
      </c>
      <c r="L14628">
        <v>78.8</v>
      </c>
    </row>
    <row r="14629" spans="11:12" x14ac:dyDescent="0.25">
      <c r="K14629" t="s">
        <v>5109</v>
      </c>
      <c r="L14629">
        <v>79</v>
      </c>
    </row>
    <row r="14630" spans="11:12" x14ac:dyDescent="0.25">
      <c r="K14630" t="s">
        <v>5110</v>
      </c>
      <c r="L14630">
        <v>75.900000000000006</v>
      </c>
    </row>
    <row r="14631" spans="11:12" x14ac:dyDescent="0.25">
      <c r="K14631" t="s">
        <v>5111</v>
      </c>
      <c r="L14631">
        <v>73.900000000000006</v>
      </c>
    </row>
    <row r="14632" spans="11:12" x14ac:dyDescent="0.25">
      <c r="K14632" t="s">
        <v>5112</v>
      </c>
      <c r="L14632">
        <v>73.900000000000006</v>
      </c>
    </row>
    <row r="14633" spans="11:12" x14ac:dyDescent="0.25">
      <c r="K14633" t="s">
        <v>5113</v>
      </c>
      <c r="L14633">
        <v>73.900000000000006</v>
      </c>
    </row>
    <row r="14634" spans="11:12" x14ac:dyDescent="0.25">
      <c r="K14634" t="s">
        <v>5114</v>
      </c>
      <c r="L14634">
        <v>73.900000000000006</v>
      </c>
    </row>
    <row r="14635" spans="11:12" x14ac:dyDescent="0.25">
      <c r="K14635" t="s">
        <v>5115</v>
      </c>
      <c r="L14635">
        <v>73.400000000000006</v>
      </c>
    </row>
    <row r="14636" spans="11:12" x14ac:dyDescent="0.25">
      <c r="K14636" t="s">
        <v>5116</v>
      </c>
      <c r="L14636">
        <v>73.900000000000006</v>
      </c>
    </row>
    <row r="14637" spans="11:12" x14ac:dyDescent="0.25">
      <c r="K14637" t="s">
        <v>5117</v>
      </c>
      <c r="L14637">
        <v>73.900000000000006</v>
      </c>
    </row>
    <row r="14638" spans="11:12" x14ac:dyDescent="0.25">
      <c r="K14638" t="s">
        <v>5118</v>
      </c>
      <c r="L14638">
        <v>73</v>
      </c>
    </row>
    <row r="14639" spans="11:12" x14ac:dyDescent="0.25">
      <c r="K14639" t="s">
        <v>5119</v>
      </c>
      <c r="L14639">
        <v>73.400000000000006</v>
      </c>
    </row>
    <row r="14640" spans="11:12" x14ac:dyDescent="0.25">
      <c r="K14640" t="s">
        <v>5120</v>
      </c>
      <c r="L14640">
        <v>73</v>
      </c>
    </row>
    <row r="14641" spans="11:12" x14ac:dyDescent="0.25">
      <c r="K14641" t="s">
        <v>5121</v>
      </c>
      <c r="L14641">
        <v>73</v>
      </c>
    </row>
    <row r="14642" spans="11:12" x14ac:dyDescent="0.25">
      <c r="K14642" t="s">
        <v>5122</v>
      </c>
      <c r="L14642">
        <v>73.900000000000006</v>
      </c>
    </row>
    <row r="14643" spans="11:12" x14ac:dyDescent="0.25">
      <c r="K14643" t="s">
        <v>5123</v>
      </c>
      <c r="L14643">
        <v>73.900000000000006</v>
      </c>
    </row>
    <row r="14644" spans="11:12" x14ac:dyDescent="0.25">
      <c r="K14644" t="s">
        <v>5124</v>
      </c>
      <c r="L14644">
        <v>75.900000000000006</v>
      </c>
    </row>
    <row r="14645" spans="11:12" x14ac:dyDescent="0.25">
      <c r="K14645" t="s">
        <v>5125</v>
      </c>
      <c r="L14645">
        <v>77</v>
      </c>
    </row>
    <row r="14646" spans="11:12" x14ac:dyDescent="0.25">
      <c r="K14646" t="s">
        <v>5126</v>
      </c>
      <c r="L14646">
        <v>79</v>
      </c>
    </row>
    <row r="14647" spans="11:12" x14ac:dyDescent="0.25">
      <c r="K14647" t="s">
        <v>5127</v>
      </c>
      <c r="L14647">
        <v>81</v>
      </c>
    </row>
    <row r="14648" spans="11:12" x14ac:dyDescent="0.25">
      <c r="K14648" t="s">
        <v>5128</v>
      </c>
      <c r="L14648">
        <v>82.9</v>
      </c>
    </row>
    <row r="14649" spans="11:12" x14ac:dyDescent="0.25">
      <c r="K14649" t="s">
        <v>5129</v>
      </c>
      <c r="L14649">
        <v>82.9</v>
      </c>
    </row>
    <row r="14650" spans="11:12" x14ac:dyDescent="0.25">
      <c r="K14650" t="s">
        <v>5130</v>
      </c>
      <c r="L14650">
        <v>82.9</v>
      </c>
    </row>
    <row r="14651" spans="11:12" x14ac:dyDescent="0.25">
      <c r="K14651" t="s">
        <v>5131</v>
      </c>
      <c r="L14651">
        <v>82</v>
      </c>
    </row>
    <row r="14652" spans="11:12" x14ac:dyDescent="0.25">
      <c r="K14652" t="s">
        <v>5132</v>
      </c>
      <c r="L14652">
        <v>80.099999999999994</v>
      </c>
    </row>
    <row r="14653" spans="11:12" x14ac:dyDescent="0.25">
      <c r="K14653" t="s">
        <v>5133</v>
      </c>
      <c r="L14653">
        <v>79</v>
      </c>
    </row>
    <row r="14654" spans="11:12" x14ac:dyDescent="0.25">
      <c r="K14654" t="s">
        <v>5134</v>
      </c>
      <c r="L14654">
        <v>78.099999999999994</v>
      </c>
    </row>
    <row r="14655" spans="11:12" x14ac:dyDescent="0.25">
      <c r="K14655" t="s">
        <v>5135</v>
      </c>
      <c r="L14655">
        <v>75</v>
      </c>
    </row>
    <row r="14656" spans="11:12" x14ac:dyDescent="0.25">
      <c r="K14656" t="s">
        <v>5136</v>
      </c>
      <c r="L14656">
        <v>72</v>
      </c>
    </row>
    <row r="14657" spans="11:12" x14ac:dyDescent="0.25">
      <c r="K14657" t="s">
        <v>5137</v>
      </c>
      <c r="L14657">
        <v>71.599999999999994</v>
      </c>
    </row>
    <row r="14658" spans="11:12" x14ac:dyDescent="0.25">
      <c r="K14658" t="s">
        <v>5138</v>
      </c>
      <c r="L14658">
        <v>71.099999999999994</v>
      </c>
    </row>
    <row r="14659" spans="11:12" x14ac:dyDescent="0.25">
      <c r="K14659" t="s">
        <v>5139</v>
      </c>
      <c r="L14659">
        <v>69.099999999999994</v>
      </c>
    </row>
    <row r="14660" spans="11:12" x14ac:dyDescent="0.25">
      <c r="K14660" t="s">
        <v>5140</v>
      </c>
      <c r="L14660">
        <v>69.8</v>
      </c>
    </row>
    <row r="14661" spans="11:12" x14ac:dyDescent="0.25">
      <c r="K14661" t="s">
        <v>5141</v>
      </c>
      <c r="L14661">
        <v>69.099999999999994</v>
      </c>
    </row>
    <row r="14662" spans="11:12" x14ac:dyDescent="0.25">
      <c r="K14662" t="s">
        <v>5142</v>
      </c>
      <c r="L14662">
        <v>70</v>
      </c>
    </row>
    <row r="14663" spans="11:12" x14ac:dyDescent="0.25">
      <c r="K14663" t="s">
        <v>5143</v>
      </c>
      <c r="L14663">
        <v>72</v>
      </c>
    </row>
    <row r="14664" spans="11:12" x14ac:dyDescent="0.25">
      <c r="K14664" t="s">
        <v>5144</v>
      </c>
      <c r="L14664">
        <v>71.599999999999994</v>
      </c>
    </row>
    <row r="14665" spans="11:12" x14ac:dyDescent="0.25">
      <c r="K14665" t="s">
        <v>5145</v>
      </c>
      <c r="L14665">
        <v>72</v>
      </c>
    </row>
    <row r="14666" spans="11:12" x14ac:dyDescent="0.25">
      <c r="K14666" t="s">
        <v>5146</v>
      </c>
      <c r="L14666">
        <v>71.599999999999994</v>
      </c>
    </row>
    <row r="14667" spans="11:12" x14ac:dyDescent="0.25">
      <c r="K14667" t="s">
        <v>5147</v>
      </c>
      <c r="L14667">
        <v>72</v>
      </c>
    </row>
    <row r="14668" spans="11:12" x14ac:dyDescent="0.25">
      <c r="K14668" t="s">
        <v>5148</v>
      </c>
      <c r="L14668">
        <v>72</v>
      </c>
    </row>
    <row r="14669" spans="11:12" x14ac:dyDescent="0.25">
      <c r="K14669" t="s">
        <v>5149</v>
      </c>
      <c r="L14669">
        <v>72</v>
      </c>
    </row>
    <row r="14670" spans="11:12" x14ac:dyDescent="0.25">
      <c r="K14670" t="s">
        <v>5150</v>
      </c>
      <c r="L14670">
        <v>72</v>
      </c>
    </row>
    <row r="14671" spans="11:12" x14ac:dyDescent="0.25">
      <c r="K14671" t="s">
        <v>5151</v>
      </c>
      <c r="L14671">
        <v>71.099999999999994</v>
      </c>
    </row>
    <row r="14672" spans="11:12" x14ac:dyDescent="0.25">
      <c r="K14672" t="s">
        <v>5152</v>
      </c>
      <c r="L14672">
        <v>73</v>
      </c>
    </row>
    <row r="14673" spans="11:12" x14ac:dyDescent="0.25">
      <c r="K14673" t="s">
        <v>5153</v>
      </c>
      <c r="L14673">
        <v>73.900000000000006</v>
      </c>
    </row>
    <row r="14674" spans="11:12" x14ac:dyDescent="0.25">
      <c r="K14674" t="s">
        <v>5154</v>
      </c>
      <c r="L14674">
        <v>75</v>
      </c>
    </row>
    <row r="14675" spans="11:12" x14ac:dyDescent="0.25">
      <c r="K14675" t="s">
        <v>5155</v>
      </c>
      <c r="L14675">
        <v>77</v>
      </c>
    </row>
    <row r="14676" spans="11:12" x14ac:dyDescent="0.25">
      <c r="K14676" t="s">
        <v>5156</v>
      </c>
      <c r="L14676">
        <v>78.099999999999994</v>
      </c>
    </row>
    <row r="14677" spans="11:12" x14ac:dyDescent="0.25">
      <c r="K14677" t="s">
        <v>5157</v>
      </c>
      <c r="L14677">
        <v>79</v>
      </c>
    </row>
    <row r="14678" spans="11:12" x14ac:dyDescent="0.25">
      <c r="K14678" t="s">
        <v>5158</v>
      </c>
      <c r="L14678">
        <v>78.099999999999994</v>
      </c>
    </row>
    <row r="14679" spans="11:12" x14ac:dyDescent="0.25">
      <c r="K14679" t="s">
        <v>5159</v>
      </c>
      <c r="L14679">
        <v>78.099999999999994</v>
      </c>
    </row>
    <row r="14680" spans="11:12" x14ac:dyDescent="0.25">
      <c r="K14680" t="s">
        <v>5160</v>
      </c>
      <c r="L14680">
        <v>77</v>
      </c>
    </row>
    <row r="14681" spans="11:12" x14ac:dyDescent="0.25">
      <c r="K14681" t="s">
        <v>5161</v>
      </c>
      <c r="L14681">
        <v>75.900000000000006</v>
      </c>
    </row>
    <row r="14682" spans="11:12" x14ac:dyDescent="0.25">
      <c r="K14682" t="s">
        <v>5162</v>
      </c>
      <c r="L14682">
        <v>75</v>
      </c>
    </row>
    <row r="14683" spans="11:12" x14ac:dyDescent="0.25">
      <c r="K14683" t="s">
        <v>5163</v>
      </c>
      <c r="L14683">
        <v>75</v>
      </c>
    </row>
    <row r="14684" spans="11:12" x14ac:dyDescent="0.25">
      <c r="K14684" t="s">
        <v>5164</v>
      </c>
      <c r="L14684">
        <v>73</v>
      </c>
    </row>
    <row r="14685" spans="11:12" x14ac:dyDescent="0.25">
      <c r="K14685" t="s">
        <v>5165</v>
      </c>
      <c r="L14685">
        <v>71.099999999999994</v>
      </c>
    </row>
    <row r="14686" spans="11:12" x14ac:dyDescent="0.25">
      <c r="K14686" t="s">
        <v>5166</v>
      </c>
      <c r="L14686">
        <v>71.599999999999994</v>
      </c>
    </row>
    <row r="14687" spans="11:12" x14ac:dyDescent="0.25">
      <c r="K14687" t="s">
        <v>5167</v>
      </c>
      <c r="L14687">
        <v>71.099999999999994</v>
      </c>
    </row>
    <row r="14688" spans="11:12" x14ac:dyDescent="0.25">
      <c r="K14688" t="s">
        <v>5168</v>
      </c>
      <c r="L14688">
        <v>71.599999999999994</v>
      </c>
    </row>
    <row r="14689" spans="11:12" x14ac:dyDescent="0.25">
      <c r="K14689" t="s">
        <v>5169</v>
      </c>
      <c r="L14689">
        <v>71.099999999999994</v>
      </c>
    </row>
    <row r="14690" spans="11:12" x14ac:dyDescent="0.25">
      <c r="K14690" t="s">
        <v>5170</v>
      </c>
      <c r="L14690">
        <v>70</v>
      </c>
    </row>
    <row r="14691" spans="11:12" x14ac:dyDescent="0.25">
      <c r="K14691" t="s">
        <v>5171</v>
      </c>
      <c r="L14691">
        <v>70</v>
      </c>
    </row>
    <row r="14692" spans="11:12" x14ac:dyDescent="0.25">
      <c r="K14692" t="s">
        <v>5172</v>
      </c>
      <c r="L14692">
        <v>72</v>
      </c>
    </row>
    <row r="14693" spans="11:12" x14ac:dyDescent="0.25">
      <c r="K14693" t="s">
        <v>5173</v>
      </c>
      <c r="L14693">
        <v>72</v>
      </c>
    </row>
    <row r="14694" spans="11:12" x14ac:dyDescent="0.25">
      <c r="K14694" t="s">
        <v>5174</v>
      </c>
      <c r="L14694">
        <v>71.599999999999994</v>
      </c>
    </row>
    <row r="14695" spans="11:12" x14ac:dyDescent="0.25">
      <c r="K14695" t="s">
        <v>5175</v>
      </c>
      <c r="L14695">
        <v>72</v>
      </c>
    </row>
    <row r="14696" spans="11:12" x14ac:dyDescent="0.25">
      <c r="K14696" t="s">
        <v>5176</v>
      </c>
      <c r="L14696">
        <v>72</v>
      </c>
    </row>
    <row r="14697" spans="11:12" x14ac:dyDescent="0.25">
      <c r="K14697" t="s">
        <v>5177</v>
      </c>
      <c r="L14697">
        <v>72</v>
      </c>
    </row>
    <row r="14698" spans="11:12" x14ac:dyDescent="0.25">
      <c r="K14698" t="s">
        <v>5178</v>
      </c>
      <c r="L14698">
        <v>73</v>
      </c>
    </row>
    <row r="14699" spans="11:12" x14ac:dyDescent="0.25">
      <c r="K14699" t="s">
        <v>5179</v>
      </c>
      <c r="L14699">
        <v>73</v>
      </c>
    </row>
    <row r="14700" spans="11:12" x14ac:dyDescent="0.25">
      <c r="K14700" t="s">
        <v>5180</v>
      </c>
      <c r="L14700">
        <v>72</v>
      </c>
    </row>
    <row r="14701" spans="11:12" x14ac:dyDescent="0.25">
      <c r="K14701" t="s">
        <v>5181</v>
      </c>
      <c r="L14701">
        <v>73.900000000000006</v>
      </c>
    </row>
    <row r="14702" spans="11:12" x14ac:dyDescent="0.25">
      <c r="K14702" t="s">
        <v>5182</v>
      </c>
      <c r="L14702">
        <v>77</v>
      </c>
    </row>
    <row r="14703" spans="11:12" x14ac:dyDescent="0.25">
      <c r="K14703" t="s">
        <v>5183</v>
      </c>
      <c r="L14703">
        <v>78.099999999999994</v>
      </c>
    </row>
    <row r="14704" spans="11:12" x14ac:dyDescent="0.25">
      <c r="K14704" t="s">
        <v>5184</v>
      </c>
      <c r="L14704">
        <v>75.900000000000006</v>
      </c>
    </row>
    <row r="14705" spans="11:12" x14ac:dyDescent="0.25">
      <c r="K14705" t="s">
        <v>5185</v>
      </c>
      <c r="L14705">
        <v>75.900000000000006</v>
      </c>
    </row>
    <row r="14706" spans="11:12" x14ac:dyDescent="0.25">
      <c r="K14706" t="s">
        <v>5186</v>
      </c>
      <c r="L14706">
        <v>75</v>
      </c>
    </row>
    <row r="14707" spans="11:12" x14ac:dyDescent="0.25">
      <c r="K14707" t="s">
        <v>5187</v>
      </c>
      <c r="L14707">
        <v>75.2</v>
      </c>
    </row>
    <row r="14708" spans="11:12" x14ac:dyDescent="0.25">
      <c r="K14708" t="s">
        <v>5188</v>
      </c>
      <c r="L14708">
        <v>75</v>
      </c>
    </row>
    <row r="14709" spans="11:12" x14ac:dyDescent="0.25">
      <c r="K14709" t="s">
        <v>5189</v>
      </c>
      <c r="L14709">
        <v>75</v>
      </c>
    </row>
    <row r="14710" spans="11:12" x14ac:dyDescent="0.25">
      <c r="K14710" t="s">
        <v>5190</v>
      </c>
      <c r="L14710">
        <v>75.2</v>
      </c>
    </row>
    <row r="14711" spans="11:12" x14ac:dyDescent="0.25">
      <c r="K14711" t="s">
        <v>5191</v>
      </c>
      <c r="L14711">
        <v>73.400000000000006</v>
      </c>
    </row>
    <row r="14712" spans="11:12" x14ac:dyDescent="0.25">
      <c r="K14712" t="s">
        <v>5192</v>
      </c>
      <c r="L14712">
        <v>73</v>
      </c>
    </row>
    <row r="14713" spans="11:12" x14ac:dyDescent="0.25">
      <c r="K14713" t="s">
        <v>5193</v>
      </c>
      <c r="L14713">
        <v>69.8</v>
      </c>
    </row>
    <row r="14714" spans="11:12" x14ac:dyDescent="0.25">
      <c r="K14714" t="s">
        <v>5194</v>
      </c>
      <c r="L14714">
        <v>70</v>
      </c>
    </row>
    <row r="14715" spans="11:12" x14ac:dyDescent="0.25">
      <c r="K14715" t="s">
        <v>5195</v>
      </c>
      <c r="L14715">
        <v>69.8</v>
      </c>
    </row>
    <row r="14716" spans="11:12" x14ac:dyDescent="0.25">
      <c r="K14716" t="s">
        <v>5196</v>
      </c>
      <c r="L14716">
        <v>68</v>
      </c>
    </row>
    <row r="14717" spans="11:12" x14ac:dyDescent="0.25">
      <c r="K14717" t="s">
        <v>5197</v>
      </c>
      <c r="L14717">
        <v>68</v>
      </c>
    </row>
    <row r="14718" spans="11:12" x14ac:dyDescent="0.25">
      <c r="K14718" t="s">
        <v>5198</v>
      </c>
      <c r="L14718">
        <v>68</v>
      </c>
    </row>
    <row r="14719" spans="11:12" x14ac:dyDescent="0.25">
      <c r="K14719" t="s">
        <v>5199</v>
      </c>
      <c r="L14719">
        <v>68</v>
      </c>
    </row>
    <row r="14720" spans="11:12" x14ac:dyDescent="0.25">
      <c r="K14720" t="s">
        <v>5200</v>
      </c>
      <c r="L14720">
        <v>68</v>
      </c>
    </row>
    <row r="14721" spans="11:12" x14ac:dyDescent="0.25">
      <c r="K14721" t="s">
        <v>5201</v>
      </c>
      <c r="L14721">
        <v>68</v>
      </c>
    </row>
    <row r="14722" spans="11:12" x14ac:dyDescent="0.25">
      <c r="K14722" t="s">
        <v>5202</v>
      </c>
      <c r="L14722">
        <v>68</v>
      </c>
    </row>
    <row r="14723" spans="11:12" x14ac:dyDescent="0.25">
      <c r="K14723" t="s">
        <v>5203</v>
      </c>
      <c r="L14723">
        <v>68</v>
      </c>
    </row>
    <row r="14724" spans="11:12" x14ac:dyDescent="0.25">
      <c r="K14724" t="s">
        <v>5204</v>
      </c>
      <c r="L14724">
        <v>68</v>
      </c>
    </row>
    <row r="14725" spans="11:12" x14ac:dyDescent="0.25">
      <c r="K14725" t="s">
        <v>5205</v>
      </c>
      <c r="L14725">
        <v>66.900000000000006</v>
      </c>
    </row>
    <row r="14726" spans="11:12" x14ac:dyDescent="0.25">
      <c r="K14726" t="s">
        <v>5206</v>
      </c>
      <c r="L14726">
        <v>66.900000000000006</v>
      </c>
    </row>
    <row r="14727" spans="11:12" x14ac:dyDescent="0.25">
      <c r="K14727" t="s">
        <v>5207</v>
      </c>
      <c r="L14727">
        <v>66.900000000000006</v>
      </c>
    </row>
    <row r="14728" spans="11:12" x14ac:dyDescent="0.25">
      <c r="K14728" t="s">
        <v>5208</v>
      </c>
      <c r="L14728">
        <v>68</v>
      </c>
    </row>
    <row r="14729" spans="11:12" x14ac:dyDescent="0.25">
      <c r="K14729" t="s">
        <v>5209</v>
      </c>
      <c r="L14729">
        <v>66</v>
      </c>
    </row>
    <row r="14730" spans="11:12" x14ac:dyDescent="0.25">
      <c r="K14730" t="s">
        <v>5210</v>
      </c>
      <c r="L14730">
        <v>68</v>
      </c>
    </row>
    <row r="14731" spans="11:12" x14ac:dyDescent="0.25">
      <c r="K14731" t="s">
        <v>5211</v>
      </c>
      <c r="L14731">
        <v>68</v>
      </c>
    </row>
    <row r="14732" spans="11:12" x14ac:dyDescent="0.25">
      <c r="K14732" t="s">
        <v>5212</v>
      </c>
      <c r="L14732">
        <v>68</v>
      </c>
    </row>
    <row r="14733" spans="11:12" x14ac:dyDescent="0.25">
      <c r="K14733" t="s">
        <v>5213</v>
      </c>
      <c r="L14733">
        <v>69.099999999999994</v>
      </c>
    </row>
    <row r="14734" spans="11:12" x14ac:dyDescent="0.25">
      <c r="K14734" t="s">
        <v>5214</v>
      </c>
      <c r="L14734">
        <v>70</v>
      </c>
    </row>
    <row r="14735" spans="11:12" x14ac:dyDescent="0.25">
      <c r="K14735" t="s">
        <v>5215</v>
      </c>
      <c r="L14735">
        <v>70</v>
      </c>
    </row>
    <row r="14736" spans="11:12" x14ac:dyDescent="0.25">
      <c r="K14736" t="s">
        <v>5216</v>
      </c>
      <c r="L14736">
        <v>71.599999999999994</v>
      </c>
    </row>
    <row r="14737" spans="11:12" x14ac:dyDescent="0.25">
      <c r="K14737" t="s">
        <v>5217</v>
      </c>
      <c r="L14737">
        <v>73</v>
      </c>
    </row>
    <row r="14738" spans="11:12" x14ac:dyDescent="0.25">
      <c r="K14738" t="s">
        <v>5218</v>
      </c>
      <c r="L14738">
        <v>73.900000000000006</v>
      </c>
    </row>
    <row r="14739" spans="11:12" x14ac:dyDescent="0.25">
      <c r="K14739" t="s">
        <v>5219</v>
      </c>
      <c r="L14739">
        <v>73</v>
      </c>
    </row>
    <row r="14740" spans="11:12" x14ac:dyDescent="0.25">
      <c r="K14740" t="s">
        <v>5220</v>
      </c>
      <c r="L14740">
        <v>73.400000000000006</v>
      </c>
    </row>
    <row r="14741" spans="11:12" x14ac:dyDescent="0.25">
      <c r="K14741" t="s">
        <v>5221</v>
      </c>
      <c r="L14741">
        <v>73</v>
      </c>
    </row>
    <row r="14742" spans="11:12" x14ac:dyDescent="0.25">
      <c r="K14742" t="s">
        <v>5222</v>
      </c>
      <c r="L14742">
        <v>73</v>
      </c>
    </row>
    <row r="14743" spans="11:12" x14ac:dyDescent="0.25">
      <c r="K14743" t="s">
        <v>5223</v>
      </c>
      <c r="L14743">
        <v>73.400000000000006</v>
      </c>
    </row>
    <row r="14744" spans="11:12" x14ac:dyDescent="0.25">
      <c r="K14744" t="s">
        <v>5224</v>
      </c>
      <c r="L14744">
        <v>73</v>
      </c>
    </row>
    <row r="14745" spans="11:12" x14ac:dyDescent="0.25">
      <c r="K14745" t="s">
        <v>5225</v>
      </c>
      <c r="L14745">
        <v>73.900000000000006</v>
      </c>
    </row>
    <row r="14746" spans="11:12" x14ac:dyDescent="0.25">
      <c r="K14746" t="s">
        <v>5226</v>
      </c>
      <c r="L14746">
        <v>73.900000000000006</v>
      </c>
    </row>
    <row r="14747" spans="11:12" x14ac:dyDescent="0.25">
      <c r="K14747" t="s">
        <v>5227</v>
      </c>
      <c r="L14747">
        <v>73.400000000000006</v>
      </c>
    </row>
    <row r="14748" spans="11:12" x14ac:dyDescent="0.25">
      <c r="K14748" t="s">
        <v>5228</v>
      </c>
      <c r="L14748">
        <v>73.400000000000006</v>
      </c>
    </row>
    <row r="14749" spans="11:12" x14ac:dyDescent="0.25">
      <c r="K14749" t="s">
        <v>5229</v>
      </c>
      <c r="L14749">
        <v>73.400000000000006</v>
      </c>
    </row>
    <row r="14750" spans="11:12" x14ac:dyDescent="0.25">
      <c r="K14750" t="s">
        <v>5230</v>
      </c>
      <c r="L14750">
        <v>73.900000000000006</v>
      </c>
    </row>
    <row r="14751" spans="11:12" x14ac:dyDescent="0.25">
      <c r="K14751" t="s">
        <v>5231</v>
      </c>
      <c r="L14751">
        <v>73.400000000000006</v>
      </c>
    </row>
    <row r="14752" spans="11:12" x14ac:dyDescent="0.25">
      <c r="K14752" t="s">
        <v>5232</v>
      </c>
      <c r="L14752">
        <v>73.400000000000006</v>
      </c>
    </row>
    <row r="14753" spans="11:12" x14ac:dyDescent="0.25">
      <c r="K14753" t="s">
        <v>5233</v>
      </c>
      <c r="L14753">
        <v>73.900000000000006</v>
      </c>
    </row>
    <row r="14754" spans="11:12" x14ac:dyDescent="0.25">
      <c r="K14754" t="s">
        <v>5234</v>
      </c>
      <c r="L14754">
        <v>73</v>
      </c>
    </row>
    <row r="14755" spans="11:12" x14ac:dyDescent="0.25">
      <c r="K14755" t="s">
        <v>5235</v>
      </c>
      <c r="L14755">
        <v>71.599999999999994</v>
      </c>
    </row>
    <row r="14756" spans="11:12" x14ac:dyDescent="0.25">
      <c r="K14756" t="s">
        <v>5236</v>
      </c>
      <c r="L14756">
        <v>72</v>
      </c>
    </row>
    <row r="14757" spans="11:12" x14ac:dyDescent="0.25">
      <c r="K14757" t="s">
        <v>5237</v>
      </c>
      <c r="L14757">
        <v>71.599999999999994</v>
      </c>
    </row>
    <row r="14758" spans="11:12" x14ac:dyDescent="0.25">
      <c r="K14758" t="s">
        <v>5238</v>
      </c>
      <c r="L14758">
        <v>72</v>
      </c>
    </row>
    <row r="14759" spans="11:12" x14ac:dyDescent="0.25">
      <c r="K14759" t="s">
        <v>5239</v>
      </c>
      <c r="L14759">
        <v>71.599999999999994</v>
      </c>
    </row>
    <row r="14760" spans="11:12" x14ac:dyDescent="0.25">
      <c r="K14760" t="s">
        <v>5240</v>
      </c>
      <c r="L14760">
        <v>71.599999999999994</v>
      </c>
    </row>
    <row r="14761" spans="11:12" x14ac:dyDescent="0.25">
      <c r="K14761" t="s">
        <v>5241</v>
      </c>
      <c r="L14761">
        <v>72</v>
      </c>
    </row>
    <row r="14762" spans="11:12" x14ac:dyDescent="0.25">
      <c r="K14762" t="s">
        <v>5242</v>
      </c>
      <c r="L14762">
        <v>72</v>
      </c>
    </row>
    <row r="14763" spans="11:12" x14ac:dyDescent="0.25">
      <c r="K14763" t="s">
        <v>5243</v>
      </c>
      <c r="L14763">
        <v>71.599999999999994</v>
      </c>
    </row>
    <row r="14764" spans="11:12" x14ac:dyDescent="0.25">
      <c r="K14764" t="s">
        <v>5244</v>
      </c>
      <c r="L14764">
        <v>73.400000000000006</v>
      </c>
    </row>
    <row r="14765" spans="11:12" x14ac:dyDescent="0.25">
      <c r="K14765" t="s">
        <v>5245</v>
      </c>
      <c r="L14765">
        <v>73</v>
      </c>
    </row>
    <row r="14766" spans="11:12" x14ac:dyDescent="0.25">
      <c r="K14766" t="s">
        <v>5246</v>
      </c>
      <c r="L14766">
        <v>73.400000000000006</v>
      </c>
    </row>
    <row r="14767" spans="11:12" x14ac:dyDescent="0.25">
      <c r="K14767" t="s">
        <v>5247</v>
      </c>
      <c r="L14767">
        <v>73</v>
      </c>
    </row>
    <row r="14768" spans="11:12" x14ac:dyDescent="0.25">
      <c r="K14768" t="s">
        <v>5248</v>
      </c>
      <c r="L14768">
        <v>73</v>
      </c>
    </row>
    <row r="14769" spans="11:12" x14ac:dyDescent="0.25">
      <c r="K14769" t="s">
        <v>5249</v>
      </c>
      <c r="L14769">
        <v>73</v>
      </c>
    </row>
    <row r="14770" spans="11:12" x14ac:dyDescent="0.25">
      <c r="K14770" t="s">
        <v>5250</v>
      </c>
      <c r="L14770">
        <v>72</v>
      </c>
    </row>
    <row r="14771" spans="11:12" x14ac:dyDescent="0.25">
      <c r="K14771" t="s">
        <v>5251</v>
      </c>
      <c r="L14771">
        <v>72</v>
      </c>
    </row>
    <row r="14772" spans="11:12" x14ac:dyDescent="0.25">
      <c r="K14772" t="s">
        <v>5252</v>
      </c>
      <c r="L14772">
        <v>73</v>
      </c>
    </row>
    <row r="14773" spans="11:12" x14ac:dyDescent="0.25">
      <c r="K14773" t="s">
        <v>5253</v>
      </c>
      <c r="L14773">
        <v>73</v>
      </c>
    </row>
    <row r="14774" spans="11:12" x14ac:dyDescent="0.25">
      <c r="K14774" t="s">
        <v>5254</v>
      </c>
      <c r="L14774">
        <v>75</v>
      </c>
    </row>
    <row r="14775" spans="11:12" x14ac:dyDescent="0.25">
      <c r="K14775" t="s">
        <v>5255</v>
      </c>
      <c r="L14775">
        <v>75.900000000000006</v>
      </c>
    </row>
    <row r="14776" spans="11:12" x14ac:dyDescent="0.25">
      <c r="K14776" t="s">
        <v>5256</v>
      </c>
      <c r="L14776">
        <v>78.099999999999994</v>
      </c>
    </row>
    <row r="14777" spans="11:12" x14ac:dyDescent="0.25">
      <c r="K14777" t="s">
        <v>5257</v>
      </c>
      <c r="L14777">
        <v>79</v>
      </c>
    </row>
    <row r="14778" spans="11:12" x14ac:dyDescent="0.25">
      <c r="K14778" t="s">
        <v>5258</v>
      </c>
      <c r="L14778">
        <v>79</v>
      </c>
    </row>
    <row r="14779" spans="11:12" x14ac:dyDescent="0.25">
      <c r="K14779" t="s">
        <v>5259</v>
      </c>
      <c r="L14779">
        <v>79</v>
      </c>
    </row>
    <row r="14780" spans="11:12" x14ac:dyDescent="0.25">
      <c r="K14780" t="s">
        <v>5260</v>
      </c>
      <c r="L14780">
        <v>80.099999999999994</v>
      </c>
    </row>
    <row r="14781" spans="11:12" x14ac:dyDescent="0.25">
      <c r="K14781" t="s">
        <v>5261</v>
      </c>
      <c r="L14781">
        <v>80.599999999999994</v>
      </c>
    </row>
    <row r="14782" spans="11:12" x14ac:dyDescent="0.25">
      <c r="K14782" t="s">
        <v>5262</v>
      </c>
      <c r="L14782">
        <v>79</v>
      </c>
    </row>
    <row r="14783" spans="11:12" x14ac:dyDescent="0.25">
      <c r="K14783" t="s">
        <v>5263</v>
      </c>
      <c r="L14783">
        <v>77</v>
      </c>
    </row>
    <row r="14784" spans="11:12" x14ac:dyDescent="0.25">
      <c r="K14784" t="s">
        <v>5264</v>
      </c>
      <c r="L14784">
        <v>75</v>
      </c>
    </row>
    <row r="14785" spans="11:12" x14ac:dyDescent="0.25">
      <c r="K14785" t="s">
        <v>5265</v>
      </c>
      <c r="L14785">
        <v>73.900000000000006</v>
      </c>
    </row>
    <row r="14786" spans="11:12" x14ac:dyDescent="0.25">
      <c r="K14786" t="s">
        <v>5266</v>
      </c>
      <c r="L14786">
        <v>73</v>
      </c>
    </row>
    <row r="14787" spans="11:12" x14ac:dyDescent="0.25">
      <c r="K14787" t="s">
        <v>5267</v>
      </c>
      <c r="L14787">
        <v>72</v>
      </c>
    </row>
    <row r="14788" spans="11:12" x14ac:dyDescent="0.25">
      <c r="K14788" t="s">
        <v>5268</v>
      </c>
      <c r="L14788">
        <v>71.599999999999994</v>
      </c>
    </row>
    <row r="14789" spans="11:12" x14ac:dyDescent="0.25">
      <c r="K14789" t="s">
        <v>5269</v>
      </c>
      <c r="L14789">
        <v>72</v>
      </c>
    </row>
    <row r="14790" spans="11:12" x14ac:dyDescent="0.25">
      <c r="K14790" t="s">
        <v>5270</v>
      </c>
      <c r="L14790">
        <v>73</v>
      </c>
    </row>
    <row r="14791" spans="11:12" x14ac:dyDescent="0.25">
      <c r="K14791" t="s">
        <v>5271</v>
      </c>
      <c r="L14791">
        <v>73</v>
      </c>
    </row>
    <row r="14792" spans="11:12" x14ac:dyDescent="0.25">
      <c r="K14792" t="s">
        <v>5272</v>
      </c>
      <c r="L14792">
        <v>71.099999999999994</v>
      </c>
    </row>
    <row r="14793" spans="11:12" x14ac:dyDescent="0.25">
      <c r="K14793" t="s">
        <v>5273</v>
      </c>
      <c r="L14793">
        <v>71.599999999999994</v>
      </c>
    </row>
    <row r="14794" spans="11:12" x14ac:dyDescent="0.25">
      <c r="K14794" t="s">
        <v>5274</v>
      </c>
      <c r="L14794">
        <v>71.599999999999994</v>
      </c>
    </row>
    <row r="14795" spans="11:12" x14ac:dyDescent="0.25">
      <c r="K14795" t="s">
        <v>5275</v>
      </c>
      <c r="L14795">
        <v>71.099999999999994</v>
      </c>
    </row>
    <row r="14796" spans="11:12" x14ac:dyDescent="0.25">
      <c r="K14796" t="s">
        <v>5276</v>
      </c>
      <c r="L14796">
        <v>71.599999999999994</v>
      </c>
    </row>
    <row r="14797" spans="11:12" x14ac:dyDescent="0.25">
      <c r="K14797" t="s">
        <v>5277</v>
      </c>
      <c r="L14797">
        <v>70</v>
      </c>
    </row>
    <row r="14798" spans="11:12" x14ac:dyDescent="0.25">
      <c r="K14798" t="s">
        <v>5278</v>
      </c>
      <c r="L14798">
        <v>69.8</v>
      </c>
    </row>
    <row r="14799" spans="11:12" x14ac:dyDescent="0.25">
      <c r="K14799" t="s">
        <v>5279</v>
      </c>
      <c r="L14799">
        <v>70</v>
      </c>
    </row>
    <row r="14800" spans="11:12" x14ac:dyDescent="0.25">
      <c r="K14800" t="s">
        <v>5280</v>
      </c>
      <c r="L14800">
        <v>70</v>
      </c>
    </row>
    <row r="14801" spans="11:12" x14ac:dyDescent="0.25">
      <c r="K14801" t="s">
        <v>5281</v>
      </c>
      <c r="L14801">
        <v>71.099999999999994</v>
      </c>
    </row>
    <row r="14802" spans="11:12" x14ac:dyDescent="0.25">
      <c r="K14802" t="s">
        <v>5282</v>
      </c>
      <c r="L14802">
        <v>71.599999999999994</v>
      </c>
    </row>
    <row r="14803" spans="11:12" x14ac:dyDescent="0.25">
      <c r="K14803" t="s">
        <v>5283</v>
      </c>
      <c r="L14803">
        <v>71.099999999999994</v>
      </c>
    </row>
    <row r="14804" spans="11:12" x14ac:dyDescent="0.25">
      <c r="K14804" t="s">
        <v>5284</v>
      </c>
      <c r="L14804">
        <v>71.599999999999994</v>
      </c>
    </row>
    <row r="14805" spans="11:12" x14ac:dyDescent="0.25">
      <c r="K14805" t="s">
        <v>5285</v>
      </c>
      <c r="L14805">
        <v>71.099999999999994</v>
      </c>
    </row>
    <row r="14806" spans="11:12" x14ac:dyDescent="0.25">
      <c r="K14806" t="s">
        <v>5286</v>
      </c>
      <c r="L14806">
        <v>71.099999999999994</v>
      </c>
    </row>
    <row r="14807" spans="11:12" x14ac:dyDescent="0.25">
      <c r="K14807" t="s">
        <v>5287</v>
      </c>
      <c r="L14807">
        <v>71.599999999999994</v>
      </c>
    </row>
    <row r="14808" spans="11:12" x14ac:dyDescent="0.25">
      <c r="K14808" t="s">
        <v>5288</v>
      </c>
      <c r="L14808">
        <v>73.900000000000006</v>
      </c>
    </row>
    <row r="14809" spans="11:12" x14ac:dyDescent="0.25">
      <c r="K14809" t="s">
        <v>5289</v>
      </c>
      <c r="L14809">
        <v>78.8</v>
      </c>
    </row>
    <row r="14810" spans="11:12" x14ac:dyDescent="0.25">
      <c r="K14810" t="s">
        <v>5290</v>
      </c>
      <c r="L14810">
        <v>79</v>
      </c>
    </row>
    <row r="14811" spans="11:12" x14ac:dyDescent="0.25">
      <c r="K14811" t="s">
        <v>5291</v>
      </c>
      <c r="L14811">
        <v>80.099999999999994</v>
      </c>
    </row>
    <row r="14812" spans="11:12" x14ac:dyDescent="0.25">
      <c r="K14812" t="s">
        <v>5292</v>
      </c>
      <c r="L14812">
        <v>81</v>
      </c>
    </row>
    <row r="14813" spans="11:12" x14ac:dyDescent="0.25">
      <c r="K14813" t="s">
        <v>5293</v>
      </c>
      <c r="L14813">
        <v>81</v>
      </c>
    </row>
    <row r="14814" spans="11:12" x14ac:dyDescent="0.25">
      <c r="K14814" t="s">
        <v>5294</v>
      </c>
      <c r="L14814">
        <v>80.099999999999994</v>
      </c>
    </row>
    <row r="14815" spans="11:12" x14ac:dyDescent="0.25">
      <c r="K14815" t="s">
        <v>5295</v>
      </c>
      <c r="L14815">
        <v>79</v>
      </c>
    </row>
    <row r="14816" spans="11:12" x14ac:dyDescent="0.25">
      <c r="K14816" t="s">
        <v>5296</v>
      </c>
      <c r="L14816">
        <v>78.099999999999994</v>
      </c>
    </row>
    <row r="14817" spans="11:12" x14ac:dyDescent="0.25">
      <c r="K14817" t="s">
        <v>5297</v>
      </c>
      <c r="L14817">
        <v>75</v>
      </c>
    </row>
    <row r="14818" spans="11:12" x14ac:dyDescent="0.25">
      <c r="K14818" t="s">
        <v>5298</v>
      </c>
      <c r="L14818">
        <v>73.400000000000006</v>
      </c>
    </row>
    <row r="14819" spans="11:12" x14ac:dyDescent="0.25">
      <c r="K14819" t="s">
        <v>5299</v>
      </c>
      <c r="L14819">
        <v>73</v>
      </c>
    </row>
    <row r="14820" spans="11:12" x14ac:dyDescent="0.25">
      <c r="K14820" t="s">
        <v>5300</v>
      </c>
      <c r="L14820">
        <v>72</v>
      </c>
    </row>
    <row r="14821" spans="11:12" x14ac:dyDescent="0.25">
      <c r="K14821" t="s">
        <v>5301</v>
      </c>
      <c r="L14821">
        <v>69.099999999999994</v>
      </c>
    </row>
    <row r="14822" spans="11:12" x14ac:dyDescent="0.25">
      <c r="K14822" t="s">
        <v>5302</v>
      </c>
      <c r="L14822">
        <v>69.099999999999994</v>
      </c>
    </row>
    <row r="14823" spans="11:12" x14ac:dyDescent="0.25">
      <c r="K14823" t="s">
        <v>5303</v>
      </c>
      <c r="L14823">
        <v>68</v>
      </c>
    </row>
    <row r="14824" spans="11:12" x14ac:dyDescent="0.25">
      <c r="K14824" t="s">
        <v>5304</v>
      </c>
      <c r="L14824">
        <v>68</v>
      </c>
    </row>
    <row r="14825" spans="11:12" x14ac:dyDescent="0.25">
      <c r="K14825" t="s">
        <v>5305</v>
      </c>
      <c r="L14825">
        <v>68</v>
      </c>
    </row>
    <row r="14826" spans="11:12" x14ac:dyDescent="0.25">
      <c r="K14826" t="s">
        <v>5306</v>
      </c>
      <c r="L14826">
        <v>68</v>
      </c>
    </row>
    <row r="14827" spans="11:12" x14ac:dyDescent="0.25">
      <c r="K14827" t="s">
        <v>5307</v>
      </c>
      <c r="L14827">
        <v>68</v>
      </c>
    </row>
    <row r="14828" spans="11:12" x14ac:dyDescent="0.25">
      <c r="K14828" t="s">
        <v>5308</v>
      </c>
      <c r="L14828">
        <v>68</v>
      </c>
    </row>
    <row r="14829" spans="11:12" x14ac:dyDescent="0.25">
      <c r="K14829" t="s">
        <v>5309</v>
      </c>
      <c r="L14829">
        <v>69.099999999999994</v>
      </c>
    </row>
    <row r="14830" spans="11:12" x14ac:dyDescent="0.25">
      <c r="K14830" t="s">
        <v>5310</v>
      </c>
      <c r="L14830">
        <v>66.900000000000006</v>
      </c>
    </row>
    <row r="14831" spans="11:12" x14ac:dyDescent="0.25">
      <c r="K14831" t="s">
        <v>5311</v>
      </c>
      <c r="L14831">
        <v>70</v>
      </c>
    </row>
    <row r="14832" spans="11:12" x14ac:dyDescent="0.25">
      <c r="K14832" t="s">
        <v>5312</v>
      </c>
      <c r="L14832">
        <v>71.099999999999994</v>
      </c>
    </row>
    <row r="14833" spans="11:12" x14ac:dyDescent="0.25">
      <c r="K14833" t="s">
        <v>5313</v>
      </c>
      <c r="L14833">
        <v>72</v>
      </c>
    </row>
    <row r="14834" spans="11:12" x14ac:dyDescent="0.25">
      <c r="K14834" t="s">
        <v>5314</v>
      </c>
      <c r="L14834">
        <v>73.900000000000006</v>
      </c>
    </row>
    <row r="14835" spans="11:12" x14ac:dyDescent="0.25">
      <c r="K14835" t="s">
        <v>5315</v>
      </c>
      <c r="L14835">
        <v>75.900000000000006</v>
      </c>
    </row>
    <row r="14836" spans="11:12" x14ac:dyDescent="0.25">
      <c r="K14836" t="s">
        <v>5316</v>
      </c>
      <c r="L14836">
        <v>77</v>
      </c>
    </row>
    <row r="14837" spans="11:12" x14ac:dyDescent="0.25">
      <c r="K14837" t="s">
        <v>5317</v>
      </c>
      <c r="L14837">
        <v>77</v>
      </c>
    </row>
    <row r="14838" spans="11:12" x14ac:dyDescent="0.25">
      <c r="K14838" t="s">
        <v>5318</v>
      </c>
      <c r="L14838">
        <v>77</v>
      </c>
    </row>
    <row r="14839" spans="11:12" x14ac:dyDescent="0.25">
      <c r="K14839" t="s">
        <v>5319</v>
      </c>
      <c r="L14839">
        <v>75.900000000000006</v>
      </c>
    </row>
    <row r="14840" spans="11:12" x14ac:dyDescent="0.25">
      <c r="K14840" t="s">
        <v>5320</v>
      </c>
      <c r="L14840">
        <v>75.900000000000006</v>
      </c>
    </row>
    <row r="14841" spans="11:12" x14ac:dyDescent="0.25">
      <c r="K14841" t="s">
        <v>5321</v>
      </c>
      <c r="L14841">
        <v>75.900000000000006</v>
      </c>
    </row>
    <row r="14842" spans="11:12" x14ac:dyDescent="0.25">
      <c r="K14842" t="s">
        <v>5322</v>
      </c>
      <c r="L14842">
        <v>73.900000000000006</v>
      </c>
    </row>
    <row r="14843" spans="11:12" x14ac:dyDescent="0.25">
      <c r="K14843" t="s">
        <v>5323</v>
      </c>
      <c r="L14843">
        <v>71.099999999999994</v>
      </c>
    </row>
    <row r="14844" spans="11:12" x14ac:dyDescent="0.25">
      <c r="K14844" t="s">
        <v>5324</v>
      </c>
      <c r="L14844">
        <v>66.900000000000006</v>
      </c>
    </row>
    <row r="14845" spans="11:12" x14ac:dyDescent="0.25">
      <c r="K14845" t="s">
        <v>5325</v>
      </c>
      <c r="L14845">
        <v>64.900000000000006</v>
      </c>
    </row>
    <row r="14846" spans="11:12" x14ac:dyDescent="0.25">
      <c r="K14846" t="s">
        <v>5326</v>
      </c>
      <c r="L14846">
        <v>66</v>
      </c>
    </row>
    <row r="14847" spans="11:12" x14ac:dyDescent="0.25">
      <c r="K14847" t="s">
        <v>5327</v>
      </c>
      <c r="L14847">
        <v>64</v>
      </c>
    </row>
    <row r="14848" spans="11:12" x14ac:dyDescent="0.25">
      <c r="K14848" t="s">
        <v>5328</v>
      </c>
      <c r="L14848">
        <v>66</v>
      </c>
    </row>
    <row r="14849" spans="11:12" x14ac:dyDescent="0.25">
      <c r="K14849" t="s">
        <v>5329</v>
      </c>
      <c r="L14849">
        <v>64.900000000000006</v>
      </c>
    </row>
    <row r="14850" spans="11:12" x14ac:dyDescent="0.25">
      <c r="K14850" t="s">
        <v>5330</v>
      </c>
      <c r="L14850">
        <v>64.900000000000006</v>
      </c>
    </row>
    <row r="14851" spans="11:12" x14ac:dyDescent="0.25">
      <c r="K14851" t="s">
        <v>5331</v>
      </c>
      <c r="L14851">
        <v>64.900000000000006</v>
      </c>
    </row>
    <row r="14852" spans="11:12" x14ac:dyDescent="0.25">
      <c r="K14852" t="s">
        <v>5332</v>
      </c>
      <c r="L14852">
        <v>64.900000000000006</v>
      </c>
    </row>
    <row r="14853" spans="11:12" x14ac:dyDescent="0.25">
      <c r="K14853" t="s">
        <v>5333</v>
      </c>
      <c r="L14853">
        <v>64</v>
      </c>
    </row>
    <row r="14854" spans="11:12" x14ac:dyDescent="0.25">
      <c r="K14854" t="s">
        <v>5334</v>
      </c>
      <c r="L14854">
        <v>64</v>
      </c>
    </row>
    <row r="14855" spans="11:12" x14ac:dyDescent="0.25">
      <c r="K14855" t="s">
        <v>5335</v>
      </c>
      <c r="L14855">
        <v>64</v>
      </c>
    </row>
    <row r="14856" spans="11:12" x14ac:dyDescent="0.25">
      <c r="K14856" t="s">
        <v>5336</v>
      </c>
      <c r="L14856">
        <v>64</v>
      </c>
    </row>
    <row r="14857" spans="11:12" x14ac:dyDescent="0.25">
      <c r="K14857" t="s">
        <v>5337</v>
      </c>
      <c r="L14857">
        <v>66</v>
      </c>
    </row>
    <row r="14858" spans="11:12" x14ac:dyDescent="0.25">
      <c r="K14858" t="s">
        <v>5338</v>
      </c>
      <c r="L14858">
        <v>71.099999999999994</v>
      </c>
    </row>
    <row r="14859" spans="11:12" x14ac:dyDescent="0.25">
      <c r="K14859" t="s">
        <v>5339</v>
      </c>
      <c r="L14859">
        <v>73</v>
      </c>
    </row>
    <row r="14860" spans="11:12" x14ac:dyDescent="0.25">
      <c r="K14860" t="s">
        <v>5340</v>
      </c>
      <c r="L14860">
        <v>72</v>
      </c>
    </row>
    <row r="14861" spans="11:12" x14ac:dyDescent="0.25">
      <c r="K14861" t="s">
        <v>5341</v>
      </c>
      <c r="L14861">
        <v>71.099999999999994</v>
      </c>
    </row>
    <row r="14862" spans="11:12" x14ac:dyDescent="0.25">
      <c r="K14862" t="s">
        <v>5342</v>
      </c>
      <c r="L14862">
        <v>72</v>
      </c>
    </row>
    <row r="14863" spans="11:12" x14ac:dyDescent="0.25">
      <c r="K14863" t="s">
        <v>5343</v>
      </c>
      <c r="L14863">
        <v>71.599999999999994</v>
      </c>
    </row>
    <row r="14864" spans="11:12" x14ac:dyDescent="0.25">
      <c r="K14864" t="s">
        <v>5344</v>
      </c>
      <c r="L14864">
        <v>73.900000000000006</v>
      </c>
    </row>
    <row r="14865" spans="11:12" x14ac:dyDescent="0.25">
      <c r="K14865" t="s">
        <v>5345</v>
      </c>
      <c r="L14865">
        <v>69.099999999999994</v>
      </c>
    </row>
    <row r="14866" spans="11:12" x14ac:dyDescent="0.25">
      <c r="K14866" t="s">
        <v>5346</v>
      </c>
      <c r="L14866">
        <v>66.2</v>
      </c>
    </row>
    <row r="14867" spans="11:12" x14ac:dyDescent="0.25">
      <c r="K14867" t="s">
        <v>5347</v>
      </c>
      <c r="L14867">
        <v>64.900000000000006</v>
      </c>
    </row>
    <row r="14868" spans="11:12" x14ac:dyDescent="0.25">
      <c r="K14868" t="s">
        <v>5348</v>
      </c>
      <c r="L14868">
        <v>64</v>
      </c>
    </row>
    <row r="14869" spans="11:12" x14ac:dyDescent="0.25">
      <c r="K14869" t="s">
        <v>5349</v>
      </c>
      <c r="L14869">
        <v>64</v>
      </c>
    </row>
    <row r="14870" spans="11:12" x14ac:dyDescent="0.25">
      <c r="K14870" t="s">
        <v>5350</v>
      </c>
      <c r="L14870">
        <v>63</v>
      </c>
    </row>
    <row r="14871" spans="11:12" x14ac:dyDescent="0.25">
      <c r="K14871" t="s">
        <v>5351</v>
      </c>
      <c r="L14871">
        <v>62.1</v>
      </c>
    </row>
    <row r="14872" spans="11:12" x14ac:dyDescent="0.25">
      <c r="K14872" t="s">
        <v>5352</v>
      </c>
      <c r="L14872">
        <v>61</v>
      </c>
    </row>
    <row r="14873" spans="11:12" x14ac:dyDescent="0.25">
      <c r="K14873" t="s">
        <v>5353</v>
      </c>
      <c r="L14873">
        <v>61</v>
      </c>
    </row>
    <row r="14874" spans="11:12" x14ac:dyDescent="0.25">
      <c r="K14874" t="s">
        <v>5354</v>
      </c>
      <c r="L14874">
        <v>61</v>
      </c>
    </row>
    <row r="14875" spans="11:12" x14ac:dyDescent="0.25">
      <c r="K14875" t="s">
        <v>5355</v>
      </c>
      <c r="L14875">
        <v>61</v>
      </c>
    </row>
    <row r="14876" spans="11:12" x14ac:dyDescent="0.25">
      <c r="K14876" t="s">
        <v>5356</v>
      </c>
      <c r="L14876">
        <v>61</v>
      </c>
    </row>
    <row r="14877" spans="11:12" x14ac:dyDescent="0.25">
      <c r="K14877" t="s">
        <v>5357</v>
      </c>
      <c r="L14877">
        <v>61</v>
      </c>
    </row>
    <row r="14878" spans="11:12" x14ac:dyDescent="0.25">
      <c r="K14878" t="s">
        <v>5358</v>
      </c>
      <c r="L14878">
        <v>61</v>
      </c>
    </row>
    <row r="14879" spans="11:12" x14ac:dyDescent="0.25">
      <c r="K14879" t="s">
        <v>5359</v>
      </c>
      <c r="L14879">
        <v>62.1</v>
      </c>
    </row>
    <row r="14880" spans="11:12" x14ac:dyDescent="0.25">
      <c r="K14880" t="s">
        <v>5360</v>
      </c>
      <c r="L14880">
        <v>62.1</v>
      </c>
    </row>
    <row r="14881" spans="11:12" x14ac:dyDescent="0.25">
      <c r="K14881" t="s">
        <v>5361</v>
      </c>
      <c r="L14881">
        <v>62.1</v>
      </c>
    </row>
    <row r="14882" spans="11:12" x14ac:dyDescent="0.25">
      <c r="K14882" t="s">
        <v>5362</v>
      </c>
      <c r="L14882">
        <v>63</v>
      </c>
    </row>
    <row r="14883" spans="11:12" x14ac:dyDescent="0.25">
      <c r="K14883" t="s">
        <v>5363</v>
      </c>
      <c r="L14883">
        <v>63</v>
      </c>
    </row>
    <row r="14884" spans="11:12" x14ac:dyDescent="0.25">
      <c r="K14884" t="s">
        <v>5364</v>
      </c>
      <c r="L14884">
        <v>64</v>
      </c>
    </row>
    <row r="14885" spans="11:12" x14ac:dyDescent="0.25">
      <c r="K14885" t="s">
        <v>5365</v>
      </c>
      <c r="L14885">
        <v>66</v>
      </c>
    </row>
    <row r="14886" spans="11:12" x14ac:dyDescent="0.25">
      <c r="K14886" t="s">
        <v>5366</v>
      </c>
      <c r="L14886">
        <v>66</v>
      </c>
    </row>
    <row r="14887" spans="11:12" x14ac:dyDescent="0.25">
      <c r="K14887" t="s">
        <v>5367</v>
      </c>
      <c r="L14887">
        <v>66.900000000000006</v>
      </c>
    </row>
    <row r="14888" spans="11:12" x14ac:dyDescent="0.25">
      <c r="K14888" t="s">
        <v>5368</v>
      </c>
      <c r="L14888">
        <v>66.900000000000006</v>
      </c>
    </row>
    <row r="14889" spans="11:12" x14ac:dyDescent="0.25">
      <c r="K14889" t="s">
        <v>5369</v>
      </c>
      <c r="L14889">
        <v>66.900000000000006</v>
      </c>
    </row>
    <row r="14890" spans="11:12" x14ac:dyDescent="0.25">
      <c r="K14890" t="s">
        <v>5370</v>
      </c>
      <c r="L14890">
        <v>66</v>
      </c>
    </row>
    <row r="14891" spans="11:12" x14ac:dyDescent="0.25">
      <c r="K14891" t="s">
        <v>5371</v>
      </c>
      <c r="L14891">
        <v>64</v>
      </c>
    </row>
    <row r="14892" spans="11:12" x14ac:dyDescent="0.25">
      <c r="K14892" t="s">
        <v>5372</v>
      </c>
      <c r="L14892">
        <v>63</v>
      </c>
    </row>
    <row r="14893" spans="11:12" x14ac:dyDescent="0.25">
      <c r="K14893" t="s">
        <v>5373</v>
      </c>
      <c r="L14893">
        <v>61</v>
      </c>
    </row>
    <row r="14894" spans="11:12" x14ac:dyDescent="0.25">
      <c r="K14894" t="s">
        <v>5374</v>
      </c>
      <c r="L14894">
        <v>57.9</v>
      </c>
    </row>
    <row r="14895" spans="11:12" x14ac:dyDescent="0.25">
      <c r="K14895" t="s">
        <v>5375</v>
      </c>
      <c r="L14895">
        <v>57.9</v>
      </c>
    </row>
    <row r="14896" spans="11:12" x14ac:dyDescent="0.25">
      <c r="K14896" t="s">
        <v>5376</v>
      </c>
      <c r="L14896">
        <v>57</v>
      </c>
    </row>
    <row r="14897" spans="11:12" x14ac:dyDescent="0.25">
      <c r="K14897" t="s">
        <v>5377</v>
      </c>
      <c r="L14897">
        <v>57</v>
      </c>
    </row>
    <row r="14898" spans="11:12" x14ac:dyDescent="0.25">
      <c r="K14898" t="s">
        <v>5378</v>
      </c>
      <c r="L14898">
        <v>57</v>
      </c>
    </row>
    <row r="14899" spans="11:12" x14ac:dyDescent="0.25">
      <c r="K14899" t="s">
        <v>5379</v>
      </c>
      <c r="L14899">
        <v>57.9</v>
      </c>
    </row>
    <row r="14900" spans="11:12" x14ac:dyDescent="0.25">
      <c r="K14900" t="s">
        <v>5380</v>
      </c>
      <c r="L14900">
        <v>57.9</v>
      </c>
    </row>
    <row r="14901" spans="11:12" x14ac:dyDescent="0.25">
      <c r="K14901" t="s">
        <v>5381</v>
      </c>
      <c r="L14901">
        <v>57.9</v>
      </c>
    </row>
    <row r="14902" spans="11:12" x14ac:dyDescent="0.25">
      <c r="K14902" t="s">
        <v>5382</v>
      </c>
      <c r="L14902">
        <v>57.9</v>
      </c>
    </row>
    <row r="14903" spans="11:12" x14ac:dyDescent="0.25">
      <c r="K14903" t="s">
        <v>5383</v>
      </c>
      <c r="L14903">
        <v>57.9</v>
      </c>
    </row>
    <row r="14904" spans="11:12" x14ac:dyDescent="0.25">
      <c r="K14904" t="s">
        <v>5384</v>
      </c>
      <c r="L14904">
        <v>57.9</v>
      </c>
    </row>
    <row r="14905" spans="11:12" x14ac:dyDescent="0.25">
      <c r="K14905" t="s">
        <v>5385</v>
      </c>
      <c r="L14905">
        <v>57.9</v>
      </c>
    </row>
    <row r="14906" spans="11:12" x14ac:dyDescent="0.25">
      <c r="K14906" t="s">
        <v>5386</v>
      </c>
      <c r="L14906">
        <v>57.9</v>
      </c>
    </row>
    <row r="14907" spans="11:12" x14ac:dyDescent="0.25">
      <c r="K14907" t="s">
        <v>5387</v>
      </c>
      <c r="L14907">
        <v>57.9</v>
      </c>
    </row>
    <row r="14908" spans="11:12" x14ac:dyDescent="0.25">
      <c r="K14908" t="s">
        <v>5388</v>
      </c>
      <c r="L14908">
        <v>59</v>
      </c>
    </row>
    <row r="14909" spans="11:12" x14ac:dyDescent="0.25">
      <c r="K14909" t="s">
        <v>5389</v>
      </c>
      <c r="L14909">
        <v>59</v>
      </c>
    </row>
    <row r="14910" spans="11:12" x14ac:dyDescent="0.25">
      <c r="K14910" t="s">
        <v>5390</v>
      </c>
      <c r="L14910">
        <v>60.1</v>
      </c>
    </row>
    <row r="14911" spans="11:12" x14ac:dyDescent="0.25">
      <c r="K14911" t="s">
        <v>5391</v>
      </c>
      <c r="L14911">
        <v>61</v>
      </c>
    </row>
    <row r="14912" spans="11:12" x14ac:dyDescent="0.25">
      <c r="K14912" t="s">
        <v>5392</v>
      </c>
      <c r="L14912">
        <v>61</v>
      </c>
    </row>
    <row r="14913" spans="11:12" x14ac:dyDescent="0.25">
      <c r="K14913" t="s">
        <v>5393</v>
      </c>
      <c r="L14913">
        <v>60.1</v>
      </c>
    </row>
    <row r="14914" spans="11:12" x14ac:dyDescent="0.25">
      <c r="K14914" t="s">
        <v>5394</v>
      </c>
      <c r="L14914">
        <v>60.1</v>
      </c>
    </row>
    <row r="14915" spans="11:12" x14ac:dyDescent="0.25">
      <c r="K14915" t="s">
        <v>5395</v>
      </c>
      <c r="L14915">
        <v>57.9</v>
      </c>
    </row>
    <row r="14916" spans="11:12" x14ac:dyDescent="0.25">
      <c r="K14916" t="s">
        <v>5396</v>
      </c>
      <c r="L14916">
        <v>57.9</v>
      </c>
    </row>
    <row r="14917" spans="11:12" x14ac:dyDescent="0.25">
      <c r="K14917" t="s">
        <v>5397</v>
      </c>
      <c r="L14917">
        <v>57.2</v>
      </c>
    </row>
    <row r="14918" spans="11:12" x14ac:dyDescent="0.25">
      <c r="K14918" t="s">
        <v>5398</v>
      </c>
      <c r="L14918">
        <v>57</v>
      </c>
    </row>
    <row r="14919" spans="11:12" x14ac:dyDescent="0.25">
      <c r="K14919" t="s">
        <v>5399</v>
      </c>
      <c r="L14919">
        <v>55.4</v>
      </c>
    </row>
    <row r="14920" spans="11:12" x14ac:dyDescent="0.25">
      <c r="K14920" t="s">
        <v>5400</v>
      </c>
      <c r="L14920">
        <v>55.9</v>
      </c>
    </row>
    <row r="14921" spans="11:12" x14ac:dyDescent="0.25">
      <c r="K14921" t="s">
        <v>5401</v>
      </c>
      <c r="L14921">
        <v>55.9</v>
      </c>
    </row>
    <row r="14922" spans="11:12" x14ac:dyDescent="0.25">
      <c r="K14922" t="s">
        <v>5402</v>
      </c>
      <c r="L14922">
        <v>55.9</v>
      </c>
    </row>
    <row r="14923" spans="11:12" x14ac:dyDescent="0.25">
      <c r="K14923" t="s">
        <v>5403</v>
      </c>
      <c r="L14923">
        <v>55.9</v>
      </c>
    </row>
    <row r="14924" spans="11:12" x14ac:dyDescent="0.25">
      <c r="K14924" t="s">
        <v>5404</v>
      </c>
      <c r="L14924">
        <v>55</v>
      </c>
    </row>
    <row r="14925" spans="11:12" x14ac:dyDescent="0.25">
      <c r="K14925" t="s">
        <v>5405</v>
      </c>
      <c r="L14925">
        <v>55</v>
      </c>
    </row>
    <row r="14926" spans="11:12" x14ac:dyDescent="0.25">
      <c r="K14926" t="s">
        <v>5406</v>
      </c>
      <c r="L14926">
        <v>55</v>
      </c>
    </row>
    <row r="14927" spans="11:12" x14ac:dyDescent="0.25">
      <c r="K14927" t="s">
        <v>5407</v>
      </c>
      <c r="L14927">
        <v>55</v>
      </c>
    </row>
    <row r="14928" spans="11:12" x14ac:dyDescent="0.25">
      <c r="K14928" t="s">
        <v>5408</v>
      </c>
      <c r="L14928">
        <v>55.4</v>
      </c>
    </row>
    <row r="14929" spans="11:12" x14ac:dyDescent="0.25">
      <c r="K14929" t="s">
        <v>5409</v>
      </c>
      <c r="L14929">
        <v>55</v>
      </c>
    </row>
    <row r="14930" spans="11:12" x14ac:dyDescent="0.25">
      <c r="K14930" t="s">
        <v>5410</v>
      </c>
      <c r="L14930">
        <v>55</v>
      </c>
    </row>
    <row r="14931" spans="11:12" x14ac:dyDescent="0.25">
      <c r="K14931" t="s">
        <v>5411</v>
      </c>
      <c r="L14931">
        <v>55</v>
      </c>
    </row>
    <row r="14932" spans="11:12" x14ac:dyDescent="0.25">
      <c r="K14932" t="s">
        <v>5412</v>
      </c>
      <c r="L14932">
        <v>57</v>
      </c>
    </row>
    <row r="14933" spans="11:12" x14ac:dyDescent="0.25">
      <c r="K14933" t="s">
        <v>5413</v>
      </c>
      <c r="L14933">
        <v>59</v>
      </c>
    </row>
    <row r="14934" spans="11:12" x14ac:dyDescent="0.25">
      <c r="K14934" t="s">
        <v>5414</v>
      </c>
      <c r="L14934">
        <v>59</v>
      </c>
    </row>
    <row r="14935" spans="11:12" x14ac:dyDescent="0.25">
      <c r="K14935" t="s">
        <v>5415</v>
      </c>
      <c r="L14935">
        <v>59</v>
      </c>
    </row>
    <row r="14936" spans="11:12" x14ac:dyDescent="0.25">
      <c r="K14936" t="s">
        <v>5416</v>
      </c>
      <c r="L14936">
        <v>59</v>
      </c>
    </row>
    <row r="14937" spans="11:12" x14ac:dyDescent="0.25">
      <c r="K14937" t="s">
        <v>5417</v>
      </c>
      <c r="L14937">
        <v>59</v>
      </c>
    </row>
    <row r="14938" spans="11:12" x14ac:dyDescent="0.25">
      <c r="K14938" t="s">
        <v>5418</v>
      </c>
      <c r="L14938">
        <v>59</v>
      </c>
    </row>
    <row r="14939" spans="11:12" x14ac:dyDescent="0.25">
      <c r="K14939" t="s">
        <v>5419</v>
      </c>
      <c r="L14939">
        <v>59</v>
      </c>
    </row>
    <row r="14940" spans="11:12" x14ac:dyDescent="0.25">
      <c r="K14940" t="s">
        <v>5420</v>
      </c>
      <c r="L14940">
        <v>57.9</v>
      </c>
    </row>
    <row r="14941" spans="11:12" x14ac:dyDescent="0.25">
      <c r="K14941" t="s">
        <v>5421</v>
      </c>
      <c r="L14941">
        <v>57.9</v>
      </c>
    </row>
    <row r="14942" spans="11:12" x14ac:dyDescent="0.25">
      <c r="K14942" t="s">
        <v>5422</v>
      </c>
      <c r="L14942">
        <v>57</v>
      </c>
    </row>
    <row r="14943" spans="11:12" x14ac:dyDescent="0.25">
      <c r="K14943" t="s">
        <v>5423</v>
      </c>
      <c r="L14943">
        <v>55.9</v>
      </c>
    </row>
    <row r="14944" spans="11:12" x14ac:dyDescent="0.25">
      <c r="K14944" t="s">
        <v>5424</v>
      </c>
      <c r="L14944">
        <v>55.9</v>
      </c>
    </row>
    <row r="14945" spans="11:12" x14ac:dyDescent="0.25">
      <c r="K14945" t="s">
        <v>5425</v>
      </c>
      <c r="L14945">
        <v>55.9</v>
      </c>
    </row>
    <row r="14946" spans="11:12" x14ac:dyDescent="0.25">
      <c r="K14946" t="s">
        <v>5426</v>
      </c>
      <c r="L14946">
        <v>57</v>
      </c>
    </row>
    <row r="14947" spans="11:12" x14ac:dyDescent="0.25">
      <c r="K14947" t="s">
        <v>5427</v>
      </c>
      <c r="L14947">
        <v>57</v>
      </c>
    </row>
    <row r="14948" spans="11:12" x14ac:dyDescent="0.25">
      <c r="K14948" t="s">
        <v>5428</v>
      </c>
      <c r="L14948">
        <v>57.9</v>
      </c>
    </row>
    <row r="14949" spans="11:12" x14ac:dyDescent="0.25">
      <c r="K14949" t="s">
        <v>5429</v>
      </c>
      <c r="L14949">
        <v>57.9</v>
      </c>
    </row>
    <row r="14950" spans="11:12" x14ac:dyDescent="0.25">
      <c r="K14950" t="s">
        <v>5430</v>
      </c>
      <c r="L14950">
        <v>57.9</v>
      </c>
    </row>
    <row r="14951" spans="11:12" x14ac:dyDescent="0.25">
      <c r="K14951" t="s">
        <v>5431</v>
      </c>
      <c r="L14951">
        <v>57.9</v>
      </c>
    </row>
    <row r="14952" spans="11:12" x14ac:dyDescent="0.25">
      <c r="K14952" t="s">
        <v>5432</v>
      </c>
      <c r="L14952">
        <v>57.9</v>
      </c>
    </row>
    <row r="14953" spans="11:12" x14ac:dyDescent="0.25">
      <c r="K14953" t="s">
        <v>5433</v>
      </c>
      <c r="L14953">
        <v>57.9</v>
      </c>
    </row>
    <row r="14954" spans="11:12" x14ac:dyDescent="0.25">
      <c r="K14954" t="s">
        <v>5434</v>
      </c>
      <c r="L14954">
        <v>59</v>
      </c>
    </row>
    <row r="14955" spans="11:12" x14ac:dyDescent="0.25">
      <c r="K14955" t="s">
        <v>5435</v>
      </c>
      <c r="L14955">
        <v>60.8</v>
      </c>
    </row>
    <row r="14956" spans="11:12" x14ac:dyDescent="0.25">
      <c r="K14956" t="s">
        <v>5436</v>
      </c>
      <c r="L14956">
        <v>62.1</v>
      </c>
    </row>
    <row r="14957" spans="11:12" x14ac:dyDescent="0.25">
      <c r="K14957" t="s">
        <v>5437</v>
      </c>
      <c r="L14957">
        <v>66</v>
      </c>
    </row>
    <row r="14958" spans="11:12" x14ac:dyDescent="0.25">
      <c r="K14958" t="s">
        <v>5438</v>
      </c>
      <c r="L14958">
        <v>66.2</v>
      </c>
    </row>
    <row r="14959" spans="11:12" x14ac:dyDescent="0.25">
      <c r="K14959" t="s">
        <v>5439</v>
      </c>
      <c r="L14959">
        <v>66.2</v>
      </c>
    </row>
    <row r="14960" spans="11:12" x14ac:dyDescent="0.25">
      <c r="K14960" t="s">
        <v>5440</v>
      </c>
      <c r="L14960">
        <v>66.900000000000006</v>
      </c>
    </row>
    <row r="14961" spans="11:12" x14ac:dyDescent="0.25">
      <c r="K14961" t="s">
        <v>5441</v>
      </c>
      <c r="L14961">
        <v>68</v>
      </c>
    </row>
    <row r="14962" spans="11:12" x14ac:dyDescent="0.25">
      <c r="K14962" t="s">
        <v>5442</v>
      </c>
      <c r="L14962">
        <v>69.8</v>
      </c>
    </row>
    <row r="14963" spans="11:12" x14ac:dyDescent="0.25">
      <c r="K14963" t="s">
        <v>5443</v>
      </c>
      <c r="L14963">
        <v>73.400000000000006</v>
      </c>
    </row>
    <row r="14964" spans="11:12" x14ac:dyDescent="0.25">
      <c r="K14964" t="s">
        <v>5444</v>
      </c>
      <c r="L14964">
        <v>72</v>
      </c>
    </row>
    <row r="14965" spans="11:12" x14ac:dyDescent="0.25">
      <c r="K14965" t="s">
        <v>5445</v>
      </c>
      <c r="L14965">
        <v>71.599999999999994</v>
      </c>
    </row>
    <row r="14966" spans="11:12" x14ac:dyDescent="0.25">
      <c r="K14966" t="s">
        <v>5446</v>
      </c>
      <c r="L14966">
        <v>71.599999999999994</v>
      </c>
    </row>
    <row r="14967" spans="11:12" x14ac:dyDescent="0.25">
      <c r="K14967" t="s">
        <v>5447</v>
      </c>
      <c r="L14967">
        <v>71.599999999999994</v>
      </c>
    </row>
    <row r="14968" spans="11:12" x14ac:dyDescent="0.25">
      <c r="K14968" t="s">
        <v>5448</v>
      </c>
      <c r="L14968">
        <v>71.599999999999994</v>
      </c>
    </row>
    <row r="14969" spans="11:12" x14ac:dyDescent="0.25">
      <c r="K14969" t="s">
        <v>5449</v>
      </c>
      <c r="L14969">
        <v>79</v>
      </c>
    </row>
    <row r="14970" spans="11:12" x14ac:dyDescent="0.25">
      <c r="K14970" t="s">
        <v>5450</v>
      </c>
      <c r="L14970">
        <v>84.9</v>
      </c>
    </row>
    <row r="14971" spans="11:12" x14ac:dyDescent="0.25">
      <c r="K14971" t="s">
        <v>5451</v>
      </c>
      <c r="L14971">
        <v>86</v>
      </c>
    </row>
    <row r="14972" spans="11:12" x14ac:dyDescent="0.25">
      <c r="K14972" t="s">
        <v>5452</v>
      </c>
      <c r="L14972">
        <v>89.1</v>
      </c>
    </row>
    <row r="14973" spans="11:12" x14ac:dyDescent="0.25">
      <c r="K14973" t="s">
        <v>5453</v>
      </c>
      <c r="L14973">
        <v>89.1</v>
      </c>
    </row>
    <row r="14974" spans="11:12" x14ac:dyDescent="0.25">
      <c r="K14974" t="s">
        <v>5454</v>
      </c>
      <c r="L14974">
        <v>87.1</v>
      </c>
    </row>
    <row r="14975" spans="11:12" x14ac:dyDescent="0.25">
      <c r="K14975" t="s">
        <v>5455</v>
      </c>
      <c r="L14975">
        <v>84.9</v>
      </c>
    </row>
    <row r="14976" spans="11:12" x14ac:dyDescent="0.25">
      <c r="K14976" t="s">
        <v>5456</v>
      </c>
      <c r="L14976">
        <v>82.9</v>
      </c>
    </row>
    <row r="14977" spans="11:12" x14ac:dyDescent="0.25">
      <c r="K14977" t="s">
        <v>5457</v>
      </c>
      <c r="L14977">
        <v>81</v>
      </c>
    </row>
    <row r="14978" spans="11:12" x14ac:dyDescent="0.25">
      <c r="K14978" t="s">
        <v>5458</v>
      </c>
      <c r="L14978">
        <v>77</v>
      </c>
    </row>
    <row r="14979" spans="11:12" x14ac:dyDescent="0.25">
      <c r="K14979" t="s">
        <v>5459</v>
      </c>
      <c r="L14979">
        <v>73.900000000000006</v>
      </c>
    </row>
    <row r="14980" spans="11:12" x14ac:dyDescent="0.25">
      <c r="K14980" t="s">
        <v>5460</v>
      </c>
      <c r="L14980">
        <v>69.099999999999994</v>
      </c>
    </row>
    <row r="14981" spans="11:12" x14ac:dyDescent="0.25">
      <c r="K14981" t="s">
        <v>5461</v>
      </c>
      <c r="L14981">
        <v>66.900000000000006</v>
      </c>
    </row>
    <row r="14982" spans="11:12" x14ac:dyDescent="0.25">
      <c r="K14982" t="s">
        <v>5462</v>
      </c>
      <c r="L14982">
        <v>68</v>
      </c>
    </row>
    <row r="14983" spans="11:12" x14ac:dyDescent="0.25">
      <c r="K14983" t="s">
        <v>5463</v>
      </c>
      <c r="L14983">
        <v>69.099999999999994</v>
      </c>
    </row>
    <row r="14984" spans="11:12" x14ac:dyDescent="0.25">
      <c r="K14984" t="s">
        <v>5464</v>
      </c>
      <c r="L14984">
        <v>69.099999999999994</v>
      </c>
    </row>
    <row r="14985" spans="11:12" x14ac:dyDescent="0.25">
      <c r="K14985" t="s">
        <v>5465</v>
      </c>
      <c r="L14985">
        <v>72</v>
      </c>
    </row>
    <row r="14986" spans="11:12" x14ac:dyDescent="0.25">
      <c r="K14986" t="s">
        <v>5466</v>
      </c>
      <c r="L14986">
        <v>72</v>
      </c>
    </row>
    <row r="14987" spans="11:12" x14ac:dyDescent="0.25">
      <c r="K14987" t="s">
        <v>5467</v>
      </c>
      <c r="L14987">
        <v>72</v>
      </c>
    </row>
    <row r="14988" spans="11:12" x14ac:dyDescent="0.25">
      <c r="K14988" t="s">
        <v>5468</v>
      </c>
      <c r="L14988">
        <v>75</v>
      </c>
    </row>
    <row r="14989" spans="11:12" x14ac:dyDescent="0.25">
      <c r="K14989" t="s">
        <v>5469</v>
      </c>
      <c r="L14989">
        <v>73</v>
      </c>
    </row>
    <row r="14990" spans="11:12" x14ac:dyDescent="0.25">
      <c r="K14990" t="s">
        <v>5470</v>
      </c>
      <c r="L14990">
        <v>75</v>
      </c>
    </row>
    <row r="14991" spans="11:12" x14ac:dyDescent="0.25">
      <c r="K14991" t="s">
        <v>5471</v>
      </c>
      <c r="L14991">
        <v>75</v>
      </c>
    </row>
    <row r="14992" spans="11:12" x14ac:dyDescent="0.25">
      <c r="K14992" t="s">
        <v>5472</v>
      </c>
      <c r="L14992">
        <v>81</v>
      </c>
    </row>
    <row r="14993" spans="11:12" x14ac:dyDescent="0.25">
      <c r="K14993" t="s">
        <v>5473</v>
      </c>
      <c r="L14993">
        <v>84</v>
      </c>
    </row>
    <row r="14994" spans="11:12" x14ac:dyDescent="0.25">
      <c r="K14994" t="s">
        <v>5474</v>
      </c>
      <c r="L14994">
        <v>87.1</v>
      </c>
    </row>
    <row r="14995" spans="11:12" x14ac:dyDescent="0.25">
      <c r="K14995" t="s">
        <v>5475</v>
      </c>
      <c r="L14995">
        <v>88</v>
      </c>
    </row>
    <row r="14996" spans="11:12" x14ac:dyDescent="0.25">
      <c r="K14996" t="s">
        <v>5476</v>
      </c>
      <c r="L14996">
        <v>88</v>
      </c>
    </row>
    <row r="14997" spans="11:12" x14ac:dyDescent="0.25">
      <c r="K14997" t="s">
        <v>5477</v>
      </c>
      <c r="L14997">
        <v>89.1</v>
      </c>
    </row>
    <row r="14998" spans="11:12" x14ac:dyDescent="0.25">
      <c r="K14998" t="s">
        <v>5478</v>
      </c>
      <c r="L14998">
        <v>88</v>
      </c>
    </row>
    <row r="14999" spans="11:12" x14ac:dyDescent="0.25">
      <c r="K14999" t="s">
        <v>5479</v>
      </c>
      <c r="L14999">
        <v>87.1</v>
      </c>
    </row>
    <row r="15000" spans="11:12" x14ac:dyDescent="0.25">
      <c r="K15000" t="s">
        <v>5480</v>
      </c>
      <c r="L15000">
        <v>84</v>
      </c>
    </row>
    <row r="15001" spans="11:12" x14ac:dyDescent="0.25">
      <c r="K15001" t="s">
        <v>5481</v>
      </c>
      <c r="L15001">
        <v>81</v>
      </c>
    </row>
    <row r="15002" spans="11:12" x14ac:dyDescent="0.25">
      <c r="K15002" t="s">
        <v>5482</v>
      </c>
      <c r="L15002">
        <v>75.900000000000006</v>
      </c>
    </row>
    <row r="15003" spans="11:12" x14ac:dyDescent="0.25">
      <c r="K15003" t="s">
        <v>5483</v>
      </c>
      <c r="L15003">
        <v>72</v>
      </c>
    </row>
    <row r="15004" spans="11:12" x14ac:dyDescent="0.25">
      <c r="K15004" t="s">
        <v>5484</v>
      </c>
      <c r="L15004">
        <v>68</v>
      </c>
    </row>
    <row r="15005" spans="11:12" x14ac:dyDescent="0.25">
      <c r="K15005" t="s">
        <v>5485</v>
      </c>
      <c r="L15005">
        <v>66.900000000000006</v>
      </c>
    </row>
    <row r="15006" spans="11:12" x14ac:dyDescent="0.25">
      <c r="K15006" t="s">
        <v>5486</v>
      </c>
      <c r="L15006">
        <v>68</v>
      </c>
    </row>
    <row r="15007" spans="11:12" x14ac:dyDescent="0.25">
      <c r="K15007" t="s">
        <v>5487</v>
      </c>
      <c r="L15007">
        <v>68</v>
      </c>
    </row>
    <row r="15008" spans="11:12" x14ac:dyDescent="0.25">
      <c r="K15008" t="s">
        <v>5488</v>
      </c>
      <c r="L15008">
        <v>69.099999999999994</v>
      </c>
    </row>
    <row r="15009" spans="11:12" x14ac:dyDescent="0.25">
      <c r="K15009" t="s">
        <v>5489</v>
      </c>
      <c r="L15009">
        <v>70</v>
      </c>
    </row>
    <row r="15010" spans="11:12" x14ac:dyDescent="0.25">
      <c r="K15010" t="s">
        <v>5490</v>
      </c>
      <c r="L15010">
        <v>70</v>
      </c>
    </row>
    <row r="15011" spans="11:12" x14ac:dyDescent="0.25">
      <c r="K15011" t="s">
        <v>5491</v>
      </c>
      <c r="L15011">
        <v>71.099999999999994</v>
      </c>
    </row>
    <row r="15012" spans="11:12" x14ac:dyDescent="0.25">
      <c r="K15012" t="s">
        <v>5492</v>
      </c>
      <c r="L15012">
        <v>73</v>
      </c>
    </row>
    <row r="15013" spans="11:12" x14ac:dyDescent="0.25">
      <c r="K15013" t="s">
        <v>5493</v>
      </c>
      <c r="L15013">
        <v>75.900000000000006</v>
      </c>
    </row>
    <row r="15014" spans="11:12" x14ac:dyDescent="0.25">
      <c r="K15014" t="s">
        <v>5494</v>
      </c>
      <c r="L15014">
        <v>73</v>
      </c>
    </row>
    <row r="15015" spans="11:12" x14ac:dyDescent="0.25">
      <c r="K15015" t="s">
        <v>5495</v>
      </c>
      <c r="L15015">
        <v>77</v>
      </c>
    </row>
    <row r="15016" spans="11:12" x14ac:dyDescent="0.25">
      <c r="K15016" t="s">
        <v>5496</v>
      </c>
      <c r="L15016">
        <v>79</v>
      </c>
    </row>
    <row r="15017" spans="11:12" x14ac:dyDescent="0.25">
      <c r="K15017" t="s">
        <v>5497</v>
      </c>
      <c r="L15017">
        <v>84</v>
      </c>
    </row>
    <row r="15018" spans="11:12" x14ac:dyDescent="0.25">
      <c r="K15018" t="s">
        <v>5498</v>
      </c>
      <c r="L15018">
        <v>87.1</v>
      </c>
    </row>
    <row r="15019" spans="11:12" x14ac:dyDescent="0.25">
      <c r="K15019" t="s">
        <v>5499</v>
      </c>
      <c r="L15019">
        <v>87.1</v>
      </c>
    </row>
    <row r="15020" spans="11:12" x14ac:dyDescent="0.25">
      <c r="K15020" t="s">
        <v>5500</v>
      </c>
      <c r="L15020">
        <v>87.1</v>
      </c>
    </row>
    <row r="15021" spans="11:12" x14ac:dyDescent="0.25">
      <c r="K15021" t="s">
        <v>5501</v>
      </c>
      <c r="L15021">
        <v>87.1</v>
      </c>
    </row>
    <row r="15022" spans="11:12" x14ac:dyDescent="0.25">
      <c r="K15022" t="s">
        <v>5502</v>
      </c>
      <c r="L15022">
        <v>84</v>
      </c>
    </row>
    <row r="15023" spans="11:12" x14ac:dyDescent="0.25">
      <c r="K15023" t="s">
        <v>5503</v>
      </c>
      <c r="L15023">
        <v>86</v>
      </c>
    </row>
    <row r="15024" spans="11:12" x14ac:dyDescent="0.25">
      <c r="K15024" t="s">
        <v>5504</v>
      </c>
      <c r="L15024">
        <v>82.9</v>
      </c>
    </row>
    <row r="15025" spans="11:12" x14ac:dyDescent="0.25">
      <c r="K15025" t="s">
        <v>5505</v>
      </c>
      <c r="L15025">
        <v>79</v>
      </c>
    </row>
    <row r="15026" spans="11:12" x14ac:dyDescent="0.25">
      <c r="K15026" t="s">
        <v>5506</v>
      </c>
      <c r="L15026">
        <v>75</v>
      </c>
    </row>
    <row r="15027" spans="11:12" x14ac:dyDescent="0.25">
      <c r="K15027" t="s">
        <v>5507</v>
      </c>
      <c r="L15027">
        <v>70</v>
      </c>
    </row>
    <row r="15028" spans="11:12" x14ac:dyDescent="0.25">
      <c r="K15028" t="s">
        <v>5508</v>
      </c>
      <c r="L15028">
        <v>66</v>
      </c>
    </row>
    <row r="15029" spans="11:12" x14ac:dyDescent="0.25">
      <c r="K15029" t="s">
        <v>5509</v>
      </c>
      <c r="L15029">
        <v>64.900000000000006</v>
      </c>
    </row>
    <row r="15030" spans="11:12" x14ac:dyDescent="0.25">
      <c r="K15030" t="s">
        <v>5510</v>
      </c>
      <c r="L15030">
        <v>64.900000000000006</v>
      </c>
    </row>
    <row r="15031" spans="11:12" x14ac:dyDescent="0.25">
      <c r="K15031" t="s">
        <v>5511</v>
      </c>
      <c r="L15031">
        <v>66</v>
      </c>
    </row>
    <row r="15032" spans="11:12" x14ac:dyDescent="0.25">
      <c r="K15032" t="s">
        <v>5512</v>
      </c>
      <c r="L15032">
        <v>66</v>
      </c>
    </row>
    <row r="15033" spans="11:12" x14ac:dyDescent="0.25">
      <c r="K15033" t="s">
        <v>5513</v>
      </c>
      <c r="L15033">
        <v>66.900000000000006</v>
      </c>
    </row>
    <row r="15034" spans="11:12" x14ac:dyDescent="0.25">
      <c r="K15034" t="s">
        <v>5514</v>
      </c>
      <c r="L15034">
        <v>66.900000000000006</v>
      </c>
    </row>
    <row r="15035" spans="11:12" x14ac:dyDescent="0.25">
      <c r="K15035" t="s">
        <v>5515</v>
      </c>
      <c r="L15035">
        <v>70</v>
      </c>
    </row>
    <row r="15036" spans="11:12" x14ac:dyDescent="0.25">
      <c r="K15036" t="s">
        <v>5516</v>
      </c>
      <c r="L15036">
        <v>70</v>
      </c>
    </row>
    <row r="15037" spans="11:12" x14ac:dyDescent="0.25">
      <c r="K15037" t="s">
        <v>5517</v>
      </c>
      <c r="L15037">
        <v>72</v>
      </c>
    </row>
    <row r="15038" spans="11:12" x14ac:dyDescent="0.25">
      <c r="K15038" t="s">
        <v>5518</v>
      </c>
      <c r="L15038">
        <v>75.900000000000006</v>
      </c>
    </row>
    <row r="15039" spans="11:12" x14ac:dyDescent="0.25">
      <c r="K15039" t="s">
        <v>5519</v>
      </c>
      <c r="L15039">
        <v>75</v>
      </c>
    </row>
    <row r="15040" spans="11:12" x14ac:dyDescent="0.25">
      <c r="K15040" t="s">
        <v>5520</v>
      </c>
      <c r="L15040">
        <v>75.900000000000006</v>
      </c>
    </row>
    <row r="15041" spans="11:12" x14ac:dyDescent="0.25">
      <c r="K15041" t="s">
        <v>5521</v>
      </c>
      <c r="L15041">
        <v>81</v>
      </c>
    </row>
    <row r="15042" spans="11:12" x14ac:dyDescent="0.25">
      <c r="K15042" t="s">
        <v>5522</v>
      </c>
      <c r="L15042">
        <v>84</v>
      </c>
    </row>
    <row r="15043" spans="11:12" x14ac:dyDescent="0.25">
      <c r="K15043" t="s">
        <v>5523</v>
      </c>
      <c r="L15043">
        <v>86</v>
      </c>
    </row>
    <row r="15044" spans="11:12" x14ac:dyDescent="0.25">
      <c r="K15044" t="s">
        <v>5524</v>
      </c>
      <c r="L15044">
        <v>86</v>
      </c>
    </row>
    <row r="15045" spans="11:12" x14ac:dyDescent="0.25">
      <c r="K15045" t="s">
        <v>5525</v>
      </c>
      <c r="L15045">
        <v>84.9</v>
      </c>
    </row>
    <row r="15046" spans="11:12" x14ac:dyDescent="0.25">
      <c r="K15046" t="s">
        <v>5526</v>
      </c>
      <c r="L15046">
        <v>84.9</v>
      </c>
    </row>
    <row r="15047" spans="11:12" x14ac:dyDescent="0.25">
      <c r="K15047" t="s">
        <v>5527</v>
      </c>
      <c r="L15047">
        <v>84</v>
      </c>
    </row>
    <row r="15048" spans="11:12" x14ac:dyDescent="0.25">
      <c r="K15048" t="s">
        <v>5528</v>
      </c>
      <c r="L15048">
        <v>82.9</v>
      </c>
    </row>
    <row r="15049" spans="11:12" x14ac:dyDescent="0.25">
      <c r="K15049" t="s">
        <v>5529</v>
      </c>
      <c r="L15049">
        <v>80.099999999999994</v>
      </c>
    </row>
    <row r="15050" spans="11:12" x14ac:dyDescent="0.25">
      <c r="K15050" t="s">
        <v>5530</v>
      </c>
      <c r="L15050">
        <v>77</v>
      </c>
    </row>
    <row r="15051" spans="11:12" x14ac:dyDescent="0.25">
      <c r="K15051" t="s">
        <v>5531</v>
      </c>
      <c r="L15051">
        <v>73.900000000000006</v>
      </c>
    </row>
    <row r="15052" spans="11:12" x14ac:dyDescent="0.25">
      <c r="K15052" t="s">
        <v>5532</v>
      </c>
      <c r="L15052">
        <v>68</v>
      </c>
    </row>
    <row r="15053" spans="11:12" x14ac:dyDescent="0.25">
      <c r="K15053" t="s">
        <v>5533</v>
      </c>
      <c r="L15053">
        <v>66.900000000000006</v>
      </c>
    </row>
    <row r="15054" spans="11:12" x14ac:dyDescent="0.25">
      <c r="K15054" t="s">
        <v>5534</v>
      </c>
      <c r="L15054">
        <v>66.900000000000006</v>
      </c>
    </row>
    <row r="15055" spans="11:12" x14ac:dyDescent="0.25">
      <c r="K15055" t="s">
        <v>5535</v>
      </c>
      <c r="L15055">
        <v>68</v>
      </c>
    </row>
    <row r="15056" spans="11:12" x14ac:dyDescent="0.25">
      <c r="K15056" t="s">
        <v>5536</v>
      </c>
      <c r="L15056">
        <v>68</v>
      </c>
    </row>
    <row r="15057" spans="11:12" x14ac:dyDescent="0.25">
      <c r="K15057" t="s">
        <v>5537</v>
      </c>
      <c r="L15057">
        <v>71.099999999999994</v>
      </c>
    </row>
    <row r="15058" spans="11:12" x14ac:dyDescent="0.25">
      <c r="K15058" t="s">
        <v>5538</v>
      </c>
      <c r="L15058">
        <v>71.099999999999994</v>
      </c>
    </row>
    <row r="15059" spans="11:12" x14ac:dyDescent="0.25">
      <c r="K15059" t="s">
        <v>5539</v>
      </c>
      <c r="L15059">
        <v>73</v>
      </c>
    </row>
    <row r="15060" spans="11:12" x14ac:dyDescent="0.25">
      <c r="K15060" t="s">
        <v>5540</v>
      </c>
      <c r="L15060">
        <v>75</v>
      </c>
    </row>
    <row r="15061" spans="11:12" x14ac:dyDescent="0.25">
      <c r="K15061" t="s">
        <v>5541</v>
      </c>
      <c r="L15061">
        <v>72</v>
      </c>
    </row>
    <row r="15062" spans="11:12" x14ac:dyDescent="0.25">
      <c r="K15062" t="s">
        <v>5542</v>
      </c>
      <c r="L15062">
        <v>71.099999999999994</v>
      </c>
    </row>
    <row r="15063" spans="11:12" x14ac:dyDescent="0.25">
      <c r="K15063" t="s">
        <v>5543</v>
      </c>
      <c r="L15063">
        <v>73</v>
      </c>
    </row>
    <row r="15064" spans="11:12" x14ac:dyDescent="0.25">
      <c r="K15064" t="s">
        <v>5544</v>
      </c>
      <c r="L15064">
        <v>75.900000000000006</v>
      </c>
    </row>
    <row r="15065" spans="11:12" x14ac:dyDescent="0.25">
      <c r="K15065" t="s">
        <v>5545</v>
      </c>
      <c r="L15065">
        <v>84</v>
      </c>
    </row>
    <row r="15066" spans="11:12" x14ac:dyDescent="0.25">
      <c r="K15066" t="s">
        <v>5546</v>
      </c>
      <c r="L15066">
        <v>86</v>
      </c>
    </row>
    <row r="15067" spans="11:12" x14ac:dyDescent="0.25">
      <c r="K15067" t="s">
        <v>5547</v>
      </c>
      <c r="L15067">
        <v>87.1</v>
      </c>
    </row>
    <row r="15068" spans="11:12" x14ac:dyDescent="0.25">
      <c r="K15068" t="s">
        <v>5548</v>
      </c>
      <c r="L15068">
        <v>84</v>
      </c>
    </row>
    <row r="15069" spans="11:12" x14ac:dyDescent="0.25">
      <c r="K15069" t="s">
        <v>5549</v>
      </c>
      <c r="L15069">
        <v>87.1</v>
      </c>
    </row>
    <row r="15070" spans="11:12" x14ac:dyDescent="0.25">
      <c r="K15070" t="s">
        <v>5550</v>
      </c>
      <c r="L15070">
        <v>86</v>
      </c>
    </row>
    <row r="15071" spans="11:12" x14ac:dyDescent="0.25">
      <c r="K15071" t="s">
        <v>5551</v>
      </c>
      <c r="L15071">
        <v>86</v>
      </c>
    </row>
    <row r="15072" spans="11:12" x14ac:dyDescent="0.25">
      <c r="K15072" t="s">
        <v>5552</v>
      </c>
      <c r="L15072">
        <v>84</v>
      </c>
    </row>
    <row r="15073" spans="11:12" x14ac:dyDescent="0.25">
      <c r="K15073" t="s">
        <v>5553</v>
      </c>
      <c r="L15073">
        <v>80.099999999999994</v>
      </c>
    </row>
    <row r="15074" spans="11:12" x14ac:dyDescent="0.25">
      <c r="K15074" t="s">
        <v>5554</v>
      </c>
      <c r="L15074">
        <v>75.900000000000006</v>
      </c>
    </row>
    <row r="15075" spans="11:12" x14ac:dyDescent="0.25">
      <c r="K15075" t="s">
        <v>5555</v>
      </c>
      <c r="L15075">
        <v>72</v>
      </c>
    </row>
    <row r="15076" spans="11:12" x14ac:dyDescent="0.25">
      <c r="K15076" t="s">
        <v>5556</v>
      </c>
      <c r="L15076">
        <v>66.900000000000006</v>
      </c>
    </row>
    <row r="15077" spans="11:12" x14ac:dyDescent="0.25">
      <c r="K15077" t="s">
        <v>5557</v>
      </c>
      <c r="L15077">
        <v>64.900000000000006</v>
      </c>
    </row>
    <row r="15078" spans="11:12" x14ac:dyDescent="0.25">
      <c r="K15078" t="s">
        <v>5558</v>
      </c>
      <c r="L15078">
        <v>66</v>
      </c>
    </row>
    <row r="15079" spans="11:12" x14ac:dyDescent="0.25">
      <c r="K15079" t="s">
        <v>5559</v>
      </c>
      <c r="L15079">
        <v>66.900000000000006</v>
      </c>
    </row>
    <row r="15080" spans="11:12" x14ac:dyDescent="0.25">
      <c r="K15080" t="s">
        <v>5560</v>
      </c>
      <c r="L15080">
        <v>66.900000000000006</v>
      </c>
    </row>
    <row r="15081" spans="11:12" x14ac:dyDescent="0.25">
      <c r="K15081" t="s">
        <v>5561</v>
      </c>
      <c r="L15081">
        <v>66.900000000000006</v>
      </c>
    </row>
    <row r="15082" spans="11:12" x14ac:dyDescent="0.25">
      <c r="K15082" t="s">
        <v>5562</v>
      </c>
      <c r="L15082">
        <v>68</v>
      </c>
    </row>
    <row r="15083" spans="11:12" x14ac:dyDescent="0.25">
      <c r="K15083" t="s">
        <v>5563</v>
      </c>
      <c r="L15083">
        <v>68</v>
      </c>
    </row>
    <row r="15084" spans="11:12" x14ac:dyDescent="0.25">
      <c r="K15084" t="s">
        <v>5564</v>
      </c>
      <c r="L15084">
        <v>70</v>
      </c>
    </row>
    <row r="15085" spans="11:12" x14ac:dyDescent="0.25">
      <c r="K15085" t="s">
        <v>5565</v>
      </c>
      <c r="L15085">
        <v>70</v>
      </c>
    </row>
    <row r="15086" spans="11:12" x14ac:dyDescent="0.25">
      <c r="K15086" t="s">
        <v>5566</v>
      </c>
      <c r="L15086">
        <v>72</v>
      </c>
    </row>
    <row r="15087" spans="11:12" x14ac:dyDescent="0.25">
      <c r="K15087" t="s">
        <v>5567</v>
      </c>
      <c r="L15087">
        <v>73.900000000000006</v>
      </c>
    </row>
    <row r="15088" spans="11:12" x14ac:dyDescent="0.25">
      <c r="K15088" t="s">
        <v>5568</v>
      </c>
      <c r="L15088">
        <v>75.900000000000006</v>
      </c>
    </row>
    <row r="15089" spans="11:12" x14ac:dyDescent="0.25">
      <c r="K15089" t="s">
        <v>5569</v>
      </c>
      <c r="L15089">
        <v>82.9</v>
      </c>
    </row>
    <row r="15090" spans="11:12" x14ac:dyDescent="0.25">
      <c r="K15090" t="s">
        <v>5570</v>
      </c>
      <c r="L15090">
        <v>84.9</v>
      </c>
    </row>
    <row r="15091" spans="11:12" x14ac:dyDescent="0.25">
      <c r="K15091" t="s">
        <v>5571</v>
      </c>
      <c r="L15091">
        <v>84</v>
      </c>
    </row>
    <row r="15092" spans="11:12" x14ac:dyDescent="0.25">
      <c r="K15092" t="s">
        <v>5572</v>
      </c>
      <c r="L15092">
        <v>86</v>
      </c>
    </row>
    <row r="15093" spans="11:12" x14ac:dyDescent="0.25">
      <c r="K15093" t="s">
        <v>5573</v>
      </c>
      <c r="L15093">
        <v>84.9</v>
      </c>
    </row>
    <row r="15094" spans="11:12" x14ac:dyDescent="0.25">
      <c r="K15094" t="s">
        <v>5574</v>
      </c>
      <c r="L15094">
        <v>82.9</v>
      </c>
    </row>
    <row r="15095" spans="11:12" x14ac:dyDescent="0.25">
      <c r="K15095" t="s">
        <v>5575</v>
      </c>
      <c r="L15095">
        <v>82</v>
      </c>
    </row>
    <row r="15096" spans="11:12" x14ac:dyDescent="0.25">
      <c r="K15096" t="s">
        <v>5576</v>
      </c>
      <c r="L15096">
        <v>82.9</v>
      </c>
    </row>
    <row r="15097" spans="11:12" x14ac:dyDescent="0.25">
      <c r="K15097" t="s">
        <v>5577</v>
      </c>
      <c r="L15097">
        <v>79</v>
      </c>
    </row>
    <row r="15098" spans="11:12" x14ac:dyDescent="0.25">
      <c r="K15098" t="s">
        <v>5578</v>
      </c>
      <c r="L15098">
        <v>75</v>
      </c>
    </row>
    <row r="15099" spans="11:12" x14ac:dyDescent="0.25">
      <c r="K15099" t="s">
        <v>5579</v>
      </c>
      <c r="L15099">
        <v>71.099999999999994</v>
      </c>
    </row>
    <row r="15100" spans="11:12" x14ac:dyDescent="0.25">
      <c r="K15100" t="s">
        <v>5580</v>
      </c>
      <c r="L15100">
        <v>64.900000000000006</v>
      </c>
    </row>
    <row r="15101" spans="11:12" x14ac:dyDescent="0.25">
      <c r="K15101" t="s">
        <v>5581</v>
      </c>
      <c r="L15101">
        <v>64</v>
      </c>
    </row>
    <row r="15102" spans="11:12" x14ac:dyDescent="0.25">
      <c r="K15102" t="s">
        <v>5582</v>
      </c>
      <c r="L15102">
        <v>64.900000000000006</v>
      </c>
    </row>
    <row r="15103" spans="11:12" x14ac:dyDescent="0.25">
      <c r="K15103" t="s">
        <v>5583</v>
      </c>
      <c r="L15103">
        <v>66</v>
      </c>
    </row>
    <row r="15104" spans="11:12" x14ac:dyDescent="0.25">
      <c r="K15104" t="s">
        <v>5584</v>
      </c>
      <c r="L15104">
        <v>66.900000000000006</v>
      </c>
    </row>
    <row r="15105" spans="11:12" x14ac:dyDescent="0.25">
      <c r="K15105" t="s">
        <v>5585</v>
      </c>
      <c r="L15105">
        <v>68</v>
      </c>
    </row>
    <row r="15106" spans="11:12" x14ac:dyDescent="0.25">
      <c r="K15106" t="s">
        <v>5586</v>
      </c>
      <c r="L15106">
        <v>68</v>
      </c>
    </row>
    <row r="15107" spans="11:12" x14ac:dyDescent="0.25">
      <c r="K15107" t="s">
        <v>5587</v>
      </c>
      <c r="L15107">
        <v>70</v>
      </c>
    </row>
    <row r="15108" spans="11:12" x14ac:dyDescent="0.25">
      <c r="K15108" t="s">
        <v>5588</v>
      </c>
      <c r="L15108">
        <v>72</v>
      </c>
    </row>
    <row r="15109" spans="11:12" x14ac:dyDescent="0.25">
      <c r="K15109" t="s">
        <v>5589</v>
      </c>
      <c r="L15109">
        <v>72</v>
      </c>
    </row>
    <row r="15110" spans="11:12" x14ac:dyDescent="0.25">
      <c r="K15110" t="s">
        <v>5590</v>
      </c>
      <c r="L15110">
        <v>73</v>
      </c>
    </row>
    <row r="15111" spans="11:12" x14ac:dyDescent="0.25">
      <c r="K15111" t="s">
        <v>5591</v>
      </c>
      <c r="L15111">
        <v>75</v>
      </c>
    </row>
    <row r="15112" spans="11:12" x14ac:dyDescent="0.25">
      <c r="K15112" t="s">
        <v>5592</v>
      </c>
      <c r="L15112">
        <v>77</v>
      </c>
    </row>
    <row r="15113" spans="11:12" x14ac:dyDescent="0.25">
      <c r="K15113" t="s">
        <v>5593</v>
      </c>
      <c r="L15113">
        <v>79</v>
      </c>
    </row>
    <row r="15114" spans="11:12" x14ac:dyDescent="0.25">
      <c r="K15114" t="s">
        <v>5594</v>
      </c>
      <c r="L15114">
        <v>82</v>
      </c>
    </row>
    <row r="15115" spans="11:12" x14ac:dyDescent="0.25">
      <c r="K15115" t="s">
        <v>5595</v>
      </c>
      <c r="L15115">
        <v>84</v>
      </c>
    </row>
    <row r="15116" spans="11:12" x14ac:dyDescent="0.25">
      <c r="K15116" t="s">
        <v>5596</v>
      </c>
      <c r="L15116">
        <v>84</v>
      </c>
    </row>
    <row r="15117" spans="11:12" x14ac:dyDescent="0.25">
      <c r="K15117" t="s">
        <v>5597</v>
      </c>
      <c r="L15117">
        <v>81</v>
      </c>
    </row>
    <row r="15118" spans="11:12" x14ac:dyDescent="0.25">
      <c r="K15118" t="s">
        <v>5598</v>
      </c>
      <c r="L15118">
        <v>84</v>
      </c>
    </row>
    <row r="15119" spans="11:12" x14ac:dyDescent="0.25">
      <c r="K15119" t="s">
        <v>5599</v>
      </c>
      <c r="L15119">
        <v>82.9</v>
      </c>
    </row>
    <row r="15120" spans="11:12" x14ac:dyDescent="0.25">
      <c r="K15120" t="s">
        <v>5600</v>
      </c>
      <c r="L15120">
        <v>79</v>
      </c>
    </row>
    <row r="15121" spans="11:12" x14ac:dyDescent="0.25">
      <c r="K15121" t="s">
        <v>5601</v>
      </c>
      <c r="L15121">
        <v>79</v>
      </c>
    </row>
    <row r="15122" spans="11:12" x14ac:dyDescent="0.25">
      <c r="K15122" t="s">
        <v>5602</v>
      </c>
      <c r="L15122">
        <v>75.900000000000006</v>
      </c>
    </row>
    <row r="15123" spans="11:12" x14ac:dyDescent="0.25">
      <c r="K15123" t="s">
        <v>5603</v>
      </c>
      <c r="L15123">
        <v>71.099999999999994</v>
      </c>
    </row>
    <row r="15124" spans="11:12" x14ac:dyDescent="0.25">
      <c r="K15124" t="s">
        <v>5604</v>
      </c>
      <c r="L15124">
        <v>66</v>
      </c>
    </row>
    <row r="15125" spans="11:12" x14ac:dyDescent="0.25">
      <c r="K15125" t="s">
        <v>5605</v>
      </c>
      <c r="L15125">
        <v>64</v>
      </c>
    </row>
    <row r="15126" spans="11:12" x14ac:dyDescent="0.25">
      <c r="K15126" t="s">
        <v>5606</v>
      </c>
      <c r="L15126">
        <v>64.900000000000006</v>
      </c>
    </row>
    <row r="15127" spans="11:12" x14ac:dyDescent="0.25">
      <c r="K15127" t="s">
        <v>5607</v>
      </c>
      <c r="L15127">
        <v>64.900000000000006</v>
      </c>
    </row>
    <row r="15128" spans="11:12" x14ac:dyDescent="0.25">
      <c r="K15128" t="s">
        <v>5608</v>
      </c>
      <c r="L15128">
        <v>64.900000000000006</v>
      </c>
    </row>
    <row r="15129" spans="11:12" x14ac:dyDescent="0.25">
      <c r="K15129" t="s">
        <v>5609</v>
      </c>
      <c r="L15129">
        <v>66</v>
      </c>
    </row>
    <row r="15130" spans="11:12" x14ac:dyDescent="0.25">
      <c r="K15130" t="s">
        <v>5610</v>
      </c>
      <c r="L15130">
        <v>66.900000000000006</v>
      </c>
    </row>
    <row r="15131" spans="11:12" x14ac:dyDescent="0.25">
      <c r="K15131" t="s">
        <v>5611</v>
      </c>
      <c r="L15131">
        <v>66.900000000000006</v>
      </c>
    </row>
    <row r="15132" spans="11:12" x14ac:dyDescent="0.25">
      <c r="K15132" t="s">
        <v>5612</v>
      </c>
      <c r="L15132">
        <v>70</v>
      </c>
    </row>
    <row r="15133" spans="11:12" x14ac:dyDescent="0.25">
      <c r="K15133" t="s">
        <v>5613</v>
      </c>
      <c r="L15133">
        <v>69.099999999999994</v>
      </c>
    </row>
    <row r="15134" spans="11:12" x14ac:dyDescent="0.25">
      <c r="K15134" t="s">
        <v>5614</v>
      </c>
      <c r="L15134">
        <v>70</v>
      </c>
    </row>
    <row r="15135" spans="11:12" x14ac:dyDescent="0.25">
      <c r="K15135" t="s">
        <v>5615</v>
      </c>
      <c r="L15135">
        <v>71.099999999999994</v>
      </c>
    </row>
    <row r="15136" spans="11:12" x14ac:dyDescent="0.25">
      <c r="K15136" t="s">
        <v>5616</v>
      </c>
      <c r="L15136">
        <v>75</v>
      </c>
    </row>
    <row r="15137" spans="11:12" x14ac:dyDescent="0.25">
      <c r="K15137" t="s">
        <v>5617</v>
      </c>
      <c r="L15137">
        <v>79</v>
      </c>
    </row>
    <row r="15138" spans="11:12" x14ac:dyDescent="0.25">
      <c r="K15138" t="s">
        <v>5618</v>
      </c>
      <c r="L15138">
        <v>82</v>
      </c>
    </row>
    <row r="15139" spans="11:12" x14ac:dyDescent="0.25">
      <c r="K15139" t="s">
        <v>5619</v>
      </c>
      <c r="L15139">
        <v>82</v>
      </c>
    </row>
    <row r="15140" spans="11:12" x14ac:dyDescent="0.25">
      <c r="K15140" t="s">
        <v>5620</v>
      </c>
      <c r="L15140">
        <v>82.9</v>
      </c>
    </row>
    <row r="15141" spans="11:12" x14ac:dyDescent="0.25">
      <c r="K15141" t="s">
        <v>5621</v>
      </c>
      <c r="L15141">
        <v>84</v>
      </c>
    </row>
    <row r="15142" spans="11:12" x14ac:dyDescent="0.25">
      <c r="K15142" t="s">
        <v>5622</v>
      </c>
      <c r="L15142">
        <v>82</v>
      </c>
    </row>
    <row r="15143" spans="11:12" x14ac:dyDescent="0.25">
      <c r="K15143" t="s">
        <v>5623</v>
      </c>
      <c r="L15143">
        <v>80.099999999999994</v>
      </c>
    </row>
    <row r="15144" spans="11:12" x14ac:dyDescent="0.25">
      <c r="K15144" t="s">
        <v>5624</v>
      </c>
      <c r="L15144">
        <v>80.099999999999994</v>
      </c>
    </row>
    <row r="15145" spans="11:12" x14ac:dyDescent="0.25">
      <c r="K15145" t="s">
        <v>5625</v>
      </c>
      <c r="L15145">
        <v>78.099999999999994</v>
      </c>
    </row>
    <row r="15146" spans="11:12" x14ac:dyDescent="0.25">
      <c r="K15146" t="s">
        <v>5626</v>
      </c>
      <c r="L15146">
        <v>75</v>
      </c>
    </row>
    <row r="15147" spans="11:12" x14ac:dyDescent="0.25">
      <c r="K15147" t="s">
        <v>5627</v>
      </c>
      <c r="L15147">
        <v>69.099999999999994</v>
      </c>
    </row>
    <row r="15148" spans="11:12" x14ac:dyDescent="0.25">
      <c r="K15148" t="s">
        <v>5628</v>
      </c>
      <c r="L15148">
        <v>64</v>
      </c>
    </row>
    <row r="15149" spans="11:12" x14ac:dyDescent="0.25">
      <c r="K15149" t="s">
        <v>5629</v>
      </c>
      <c r="L15149">
        <v>64</v>
      </c>
    </row>
    <row r="15150" spans="11:12" x14ac:dyDescent="0.25">
      <c r="K15150" t="s">
        <v>5630</v>
      </c>
      <c r="L15150">
        <v>66</v>
      </c>
    </row>
    <row r="15151" spans="11:12" x14ac:dyDescent="0.25">
      <c r="K15151" t="s">
        <v>5631</v>
      </c>
      <c r="L15151">
        <v>66</v>
      </c>
    </row>
    <row r="15152" spans="11:12" x14ac:dyDescent="0.25">
      <c r="K15152" t="s">
        <v>5632</v>
      </c>
      <c r="L15152">
        <v>66.900000000000006</v>
      </c>
    </row>
    <row r="15153" spans="11:12" x14ac:dyDescent="0.25">
      <c r="K15153" t="s">
        <v>5633</v>
      </c>
      <c r="L15153">
        <v>66.900000000000006</v>
      </c>
    </row>
    <row r="15154" spans="11:12" x14ac:dyDescent="0.25">
      <c r="K15154" t="s">
        <v>5634</v>
      </c>
      <c r="L15154">
        <v>66.900000000000006</v>
      </c>
    </row>
    <row r="15155" spans="11:12" x14ac:dyDescent="0.25">
      <c r="K15155" t="s">
        <v>5635</v>
      </c>
      <c r="L15155">
        <v>70</v>
      </c>
    </row>
    <row r="15156" spans="11:12" x14ac:dyDescent="0.25">
      <c r="K15156" t="s">
        <v>5636</v>
      </c>
      <c r="L15156">
        <v>72</v>
      </c>
    </row>
    <row r="15157" spans="11:12" x14ac:dyDescent="0.25">
      <c r="K15157" t="s">
        <v>5637</v>
      </c>
      <c r="L15157">
        <v>71.099999999999994</v>
      </c>
    </row>
    <row r="15158" spans="11:12" x14ac:dyDescent="0.25">
      <c r="K15158" t="s">
        <v>5638</v>
      </c>
      <c r="L15158">
        <v>71.099999999999994</v>
      </c>
    </row>
    <row r="15159" spans="11:12" x14ac:dyDescent="0.25">
      <c r="K15159" t="s">
        <v>5639</v>
      </c>
      <c r="L15159">
        <v>73</v>
      </c>
    </row>
    <row r="15160" spans="11:12" x14ac:dyDescent="0.25">
      <c r="K15160" t="s">
        <v>5640</v>
      </c>
      <c r="L15160">
        <v>73.900000000000006</v>
      </c>
    </row>
    <row r="15161" spans="11:12" x14ac:dyDescent="0.25">
      <c r="K15161" t="s">
        <v>5641</v>
      </c>
      <c r="L15161">
        <v>77</v>
      </c>
    </row>
    <row r="15162" spans="11:12" x14ac:dyDescent="0.25">
      <c r="K15162" t="s">
        <v>5642</v>
      </c>
      <c r="L15162">
        <v>78.099999999999994</v>
      </c>
    </row>
    <row r="15163" spans="11:12" x14ac:dyDescent="0.25">
      <c r="K15163" t="s">
        <v>5643</v>
      </c>
      <c r="L15163">
        <v>80.099999999999994</v>
      </c>
    </row>
    <row r="15164" spans="11:12" x14ac:dyDescent="0.25">
      <c r="K15164" t="s">
        <v>5644</v>
      </c>
      <c r="L15164">
        <v>81</v>
      </c>
    </row>
    <row r="15165" spans="11:12" x14ac:dyDescent="0.25">
      <c r="K15165" t="s">
        <v>5645</v>
      </c>
      <c r="L15165">
        <v>82.9</v>
      </c>
    </row>
    <row r="15166" spans="11:12" x14ac:dyDescent="0.25">
      <c r="K15166" t="s">
        <v>5646</v>
      </c>
      <c r="L15166">
        <v>82</v>
      </c>
    </row>
    <row r="15167" spans="11:12" x14ac:dyDescent="0.25">
      <c r="K15167" t="s">
        <v>5647</v>
      </c>
      <c r="L15167">
        <v>81</v>
      </c>
    </row>
    <row r="15168" spans="11:12" x14ac:dyDescent="0.25">
      <c r="K15168" t="s">
        <v>5648</v>
      </c>
      <c r="L15168">
        <v>80.099999999999994</v>
      </c>
    </row>
    <row r="15169" spans="11:12" x14ac:dyDescent="0.25">
      <c r="K15169" t="s">
        <v>5649</v>
      </c>
      <c r="L15169">
        <v>75.900000000000006</v>
      </c>
    </row>
    <row r="15170" spans="11:12" x14ac:dyDescent="0.25">
      <c r="K15170" t="s">
        <v>5650</v>
      </c>
      <c r="L15170">
        <v>73.900000000000006</v>
      </c>
    </row>
    <row r="15171" spans="11:12" x14ac:dyDescent="0.25">
      <c r="K15171" t="s">
        <v>5651</v>
      </c>
      <c r="L15171">
        <v>72</v>
      </c>
    </row>
    <row r="15172" spans="11:12" x14ac:dyDescent="0.25">
      <c r="K15172" t="s">
        <v>5652</v>
      </c>
      <c r="L15172">
        <v>71.099999999999994</v>
      </c>
    </row>
    <row r="15173" spans="11:12" x14ac:dyDescent="0.25">
      <c r="K15173" t="s">
        <v>5653</v>
      </c>
      <c r="L15173">
        <v>72</v>
      </c>
    </row>
    <row r="15174" spans="11:12" x14ac:dyDescent="0.25">
      <c r="K15174" t="s">
        <v>5654</v>
      </c>
      <c r="L15174">
        <v>72</v>
      </c>
    </row>
    <row r="15175" spans="11:12" x14ac:dyDescent="0.25">
      <c r="K15175" t="s">
        <v>5655</v>
      </c>
      <c r="L15175">
        <v>73</v>
      </c>
    </row>
    <row r="15176" spans="11:12" x14ac:dyDescent="0.25">
      <c r="K15176" t="s">
        <v>5656</v>
      </c>
      <c r="L15176">
        <v>73</v>
      </c>
    </row>
    <row r="15177" spans="11:12" x14ac:dyDescent="0.25">
      <c r="K15177" t="s">
        <v>5657</v>
      </c>
      <c r="L15177">
        <v>73.900000000000006</v>
      </c>
    </row>
    <row r="15178" spans="11:12" x14ac:dyDescent="0.25">
      <c r="K15178" t="s">
        <v>5658</v>
      </c>
      <c r="L15178">
        <v>73.900000000000006</v>
      </c>
    </row>
    <row r="15179" spans="11:12" x14ac:dyDescent="0.25">
      <c r="K15179" t="s">
        <v>5659</v>
      </c>
      <c r="L15179">
        <v>73.400000000000006</v>
      </c>
    </row>
    <row r="15180" spans="11:12" x14ac:dyDescent="0.25">
      <c r="K15180" t="s">
        <v>5660</v>
      </c>
      <c r="L15180">
        <v>75</v>
      </c>
    </row>
    <row r="15181" spans="11:12" x14ac:dyDescent="0.25">
      <c r="K15181" t="s">
        <v>5661</v>
      </c>
      <c r="L15181">
        <v>75.900000000000006</v>
      </c>
    </row>
    <row r="15182" spans="11:12" x14ac:dyDescent="0.25">
      <c r="K15182" t="s">
        <v>5662</v>
      </c>
      <c r="L15182">
        <v>75.900000000000006</v>
      </c>
    </row>
    <row r="15183" spans="11:12" x14ac:dyDescent="0.25">
      <c r="K15183" t="s">
        <v>5663</v>
      </c>
      <c r="L15183">
        <v>75.2</v>
      </c>
    </row>
    <row r="15184" spans="11:12" x14ac:dyDescent="0.25">
      <c r="K15184" t="s">
        <v>5664</v>
      </c>
      <c r="L15184">
        <v>75.2</v>
      </c>
    </row>
    <row r="15185" spans="11:12" x14ac:dyDescent="0.25">
      <c r="K15185" t="s">
        <v>5665</v>
      </c>
      <c r="L15185">
        <v>75.2</v>
      </c>
    </row>
    <row r="15186" spans="11:12" x14ac:dyDescent="0.25">
      <c r="K15186" t="s">
        <v>5666</v>
      </c>
      <c r="L15186">
        <v>75.2</v>
      </c>
    </row>
    <row r="15187" spans="11:12" x14ac:dyDescent="0.25">
      <c r="K15187" t="s">
        <v>5667</v>
      </c>
      <c r="L15187">
        <v>75.900000000000006</v>
      </c>
    </row>
    <row r="15188" spans="11:12" x14ac:dyDescent="0.25">
      <c r="K15188" t="s">
        <v>5668</v>
      </c>
      <c r="L15188">
        <v>75.2</v>
      </c>
    </row>
    <row r="15189" spans="11:12" x14ac:dyDescent="0.25">
      <c r="K15189" t="s">
        <v>5669</v>
      </c>
      <c r="L15189">
        <v>75.2</v>
      </c>
    </row>
    <row r="15190" spans="11:12" x14ac:dyDescent="0.25">
      <c r="K15190" t="s">
        <v>5670</v>
      </c>
      <c r="L15190">
        <v>75.900000000000006</v>
      </c>
    </row>
    <row r="15191" spans="11:12" x14ac:dyDescent="0.25">
      <c r="K15191" t="s">
        <v>5671</v>
      </c>
      <c r="L15191">
        <v>77</v>
      </c>
    </row>
    <row r="15192" spans="11:12" x14ac:dyDescent="0.25">
      <c r="K15192" t="s">
        <v>5672</v>
      </c>
      <c r="L15192">
        <v>80.099999999999994</v>
      </c>
    </row>
    <row r="15193" spans="11:12" x14ac:dyDescent="0.25">
      <c r="K15193" t="s">
        <v>5673</v>
      </c>
      <c r="L15193">
        <v>80.599999999999994</v>
      </c>
    </row>
    <row r="15194" spans="11:12" x14ac:dyDescent="0.25">
      <c r="K15194" t="s">
        <v>5674</v>
      </c>
      <c r="L15194">
        <v>80.099999999999994</v>
      </c>
    </row>
    <row r="15195" spans="11:12" x14ac:dyDescent="0.25">
      <c r="K15195" t="s">
        <v>5675</v>
      </c>
      <c r="L15195">
        <v>79</v>
      </c>
    </row>
    <row r="15196" spans="11:12" x14ac:dyDescent="0.25">
      <c r="K15196" t="s">
        <v>5676</v>
      </c>
      <c r="L15196">
        <v>79</v>
      </c>
    </row>
    <row r="15197" spans="11:12" x14ac:dyDescent="0.25">
      <c r="K15197" t="s">
        <v>5677</v>
      </c>
      <c r="L15197">
        <v>79</v>
      </c>
    </row>
    <row r="15198" spans="11:12" x14ac:dyDescent="0.25">
      <c r="K15198" t="s">
        <v>5678</v>
      </c>
      <c r="L15198">
        <v>78.8</v>
      </c>
    </row>
    <row r="15199" spans="11:12" x14ac:dyDescent="0.25">
      <c r="K15199" t="s">
        <v>5679</v>
      </c>
      <c r="L15199">
        <v>80.099999999999994</v>
      </c>
    </row>
    <row r="15200" spans="11:12" x14ac:dyDescent="0.25">
      <c r="K15200" t="s">
        <v>5680</v>
      </c>
      <c r="L15200">
        <v>82.4</v>
      </c>
    </row>
    <row r="15201" spans="11:12" x14ac:dyDescent="0.25">
      <c r="K15201" t="s">
        <v>5681</v>
      </c>
      <c r="L15201">
        <v>84.2</v>
      </c>
    </row>
    <row r="15202" spans="11:12" x14ac:dyDescent="0.25">
      <c r="K15202" t="s">
        <v>5682</v>
      </c>
      <c r="L15202">
        <v>86</v>
      </c>
    </row>
    <row r="15203" spans="11:12" x14ac:dyDescent="0.25">
      <c r="K15203" t="s">
        <v>5683</v>
      </c>
      <c r="L15203">
        <v>87.1</v>
      </c>
    </row>
    <row r="15204" spans="11:12" x14ac:dyDescent="0.25">
      <c r="K15204" t="s">
        <v>5684</v>
      </c>
      <c r="L15204">
        <v>87.8</v>
      </c>
    </row>
    <row r="15205" spans="11:12" x14ac:dyDescent="0.25">
      <c r="K15205" t="s">
        <v>5685</v>
      </c>
      <c r="L15205">
        <v>84.2</v>
      </c>
    </row>
    <row r="15206" spans="11:12" x14ac:dyDescent="0.25">
      <c r="K15206" t="s">
        <v>5686</v>
      </c>
      <c r="L15206">
        <v>86</v>
      </c>
    </row>
    <row r="15207" spans="11:12" x14ac:dyDescent="0.25">
      <c r="K15207" t="s">
        <v>5687</v>
      </c>
      <c r="L15207">
        <v>84</v>
      </c>
    </row>
    <row r="15208" spans="11:12" x14ac:dyDescent="0.25">
      <c r="K15208" t="s">
        <v>5688</v>
      </c>
      <c r="L15208">
        <v>82.4</v>
      </c>
    </row>
    <row r="15209" spans="11:12" x14ac:dyDescent="0.25">
      <c r="K15209" t="s">
        <v>5689</v>
      </c>
      <c r="L15209">
        <v>80.099999999999994</v>
      </c>
    </row>
    <row r="15210" spans="11:12" x14ac:dyDescent="0.25">
      <c r="K15210" t="s">
        <v>5690</v>
      </c>
      <c r="L15210">
        <v>80.599999999999994</v>
      </c>
    </row>
    <row r="15211" spans="11:12" x14ac:dyDescent="0.25">
      <c r="K15211" t="s">
        <v>5691</v>
      </c>
      <c r="L15211">
        <v>82</v>
      </c>
    </row>
    <row r="15212" spans="11:12" x14ac:dyDescent="0.25">
      <c r="K15212" t="s">
        <v>5692</v>
      </c>
      <c r="L15212">
        <v>80.599999999999994</v>
      </c>
    </row>
    <row r="15213" spans="11:12" x14ac:dyDescent="0.25">
      <c r="K15213" t="s">
        <v>5693</v>
      </c>
      <c r="L15213">
        <v>81</v>
      </c>
    </row>
    <row r="15214" spans="11:12" x14ac:dyDescent="0.25">
      <c r="K15214" t="s">
        <v>5694</v>
      </c>
      <c r="L15214">
        <v>80.099999999999994</v>
      </c>
    </row>
    <row r="15215" spans="11:12" x14ac:dyDescent="0.25">
      <c r="K15215" t="s">
        <v>5695</v>
      </c>
      <c r="L15215">
        <v>78.8</v>
      </c>
    </row>
    <row r="15216" spans="11:12" x14ac:dyDescent="0.25">
      <c r="K15216" t="s">
        <v>5696</v>
      </c>
      <c r="L15216">
        <v>79</v>
      </c>
    </row>
    <row r="15217" spans="11:12" x14ac:dyDescent="0.25">
      <c r="K15217" t="s">
        <v>5697</v>
      </c>
      <c r="L15217">
        <v>79</v>
      </c>
    </row>
    <row r="15218" spans="11:12" x14ac:dyDescent="0.25">
      <c r="K15218" t="s">
        <v>5698</v>
      </c>
      <c r="L15218">
        <v>79</v>
      </c>
    </row>
    <row r="15219" spans="11:12" x14ac:dyDescent="0.25">
      <c r="K15219" t="s">
        <v>5699</v>
      </c>
      <c r="L15219">
        <v>79</v>
      </c>
    </row>
    <row r="15220" spans="11:12" x14ac:dyDescent="0.25">
      <c r="K15220" t="s">
        <v>5700</v>
      </c>
      <c r="L15220">
        <v>79</v>
      </c>
    </row>
    <row r="15221" spans="11:12" x14ac:dyDescent="0.25">
      <c r="K15221" t="s">
        <v>5701</v>
      </c>
      <c r="L15221">
        <v>79</v>
      </c>
    </row>
    <row r="15222" spans="11:12" x14ac:dyDescent="0.25">
      <c r="K15222" t="s">
        <v>5702</v>
      </c>
      <c r="L15222">
        <v>79</v>
      </c>
    </row>
    <row r="15223" spans="11:12" x14ac:dyDescent="0.25">
      <c r="K15223" t="s">
        <v>5703</v>
      </c>
      <c r="L15223">
        <v>78.8</v>
      </c>
    </row>
    <row r="15224" spans="11:12" x14ac:dyDescent="0.25">
      <c r="K15224" t="s">
        <v>5704</v>
      </c>
      <c r="L15224">
        <v>79</v>
      </c>
    </row>
    <row r="15225" spans="11:12" x14ac:dyDescent="0.25">
      <c r="K15225" t="s">
        <v>5705</v>
      </c>
      <c r="L15225">
        <v>79</v>
      </c>
    </row>
    <row r="15226" spans="11:12" x14ac:dyDescent="0.25">
      <c r="K15226" t="s">
        <v>5706</v>
      </c>
      <c r="L15226">
        <v>77</v>
      </c>
    </row>
    <row r="15227" spans="11:12" x14ac:dyDescent="0.25">
      <c r="K15227" t="s">
        <v>5707</v>
      </c>
      <c r="L15227">
        <v>75.900000000000006</v>
      </c>
    </row>
    <row r="15228" spans="11:12" x14ac:dyDescent="0.25">
      <c r="K15228" t="s">
        <v>5708</v>
      </c>
      <c r="L15228">
        <v>77</v>
      </c>
    </row>
    <row r="15229" spans="11:12" x14ac:dyDescent="0.25">
      <c r="K15229" t="s">
        <v>5709</v>
      </c>
      <c r="L15229">
        <v>77</v>
      </c>
    </row>
    <row r="15230" spans="11:12" x14ac:dyDescent="0.25">
      <c r="K15230" t="s">
        <v>5710</v>
      </c>
      <c r="L15230">
        <v>78.8</v>
      </c>
    </row>
    <row r="15231" spans="11:12" x14ac:dyDescent="0.25">
      <c r="K15231" t="s">
        <v>5711</v>
      </c>
      <c r="L15231">
        <v>82</v>
      </c>
    </row>
    <row r="15232" spans="11:12" x14ac:dyDescent="0.25">
      <c r="K15232" t="s">
        <v>5712</v>
      </c>
      <c r="L15232">
        <v>84</v>
      </c>
    </row>
    <row r="15233" spans="11:12" x14ac:dyDescent="0.25">
      <c r="K15233" t="s">
        <v>5713</v>
      </c>
      <c r="L15233">
        <v>84</v>
      </c>
    </row>
    <row r="15234" spans="11:12" x14ac:dyDescent="0.25">
      <c r="K15234" t="s">
        <v>5714</v>
      </c>
      <c r="L15234">
        <v>84</v>
      </c>
    </row>
    <row r="15235" spans="11:12" x14ac:dyDescent="0.25">
      <c r="K15235" t="s">
        <v>5715</v>
      </c>
      <c r="L15235">
        <v>82</v>
      </c>
    </row>
    <row r="15236" spans="11:12" x14ac:dyDescent="0.25">
      <c r="K15236" t="s">
        <v>5716</v>
      </c>
      <c r="L15236">
        <v>81</v>
      </c>
    </row>
    <row r="15237" spans="11:12" x14ac:dyDescent="0.25">
      <c r="K15237" t="s">
        <v>5717</v>
      </c>
      <c r="L15237">
        <v>79</v>
      </c>
    </row>
    <row r="15238" spans="11:12" x14ac:dyDescent="0.25">
      <c r="K15238" t="s">
        <v>5718</v>
      </c>
      <c r="L15238">
        <v>79</v>
      </c>
    </row>
    <row r="15239" spans="11:12" x14ac:dyDescent="0.25">
      <c r="K15239" t="s">
        <v>5719</v>
      </c>
      <c r="L15239">
        <v>77</v>
      </c>
    </row>
    <row r="15240" spans="11:12" x14ac:dyDescent="0.25">
      <c r="K15240" t="s">
        <v>5720</v>
      </c>
      <c r="L15240">
        <v>75</v>
      </c>
    </row>
    <row r="15241" spans="11:12" x14ac:dyDescent="0.25">
      <c r="K15241" t="s">
        <v>5721</v>
      </c>
      <c r="L15241">
        <v>73.900000000000006</v>
      </c>
    </row>
    <row r="15242" spans="11:12" x14ac:dyDescent="0.25">
      <c r="K15242" t="s">
        <v>5722</v>
      </c>
      <c r="L15242">
        <v>72</v>
      </c>
    </row>
    <row r="15243" spans="11:12" x14ac:dyDescent="0.25">
      <c r="K15243" t="s">
        <v>5723</v>
      </c>
      <c r="L15243">
        <v>73</v>
      </c>
    </row>
    <row r="15244" spans="11:12" x14ac:dyDescent="0.25">
      <c r="K15244" t="s">
        <v>5724</v>
      </c>
      <c r="L15244">
        <v>73</v>
      </c>
    </row>
    <row r="15245" spans="11:12" x14ac:dyDescent="0.25">
      <c r="K15245" t="s">
        <v>5725</v>
      </c>
      <c r="L15245">
        <v>73</v>
      </c>
    </row>
    <row r="15246" spans="11:12" x14ac:dyDescent="0.25">
      <c r="K15246" t="s">
        <v>5726</v>
      </c>
      <c r="L15246">
        <v>73.900000000000006</v>
      </c>
    </row>
    <row r="15247" spans="11:12" x14ac:dyDescent="0.25">
      <c r="K15247" t="s">
        <v>5727</v>
      </c>
      <c r="L15247">
        <v>75</v>
      </c>
    </row>
    <row r="15248" spans="11:12" x14ac:dyDescent="0.25">
      <c r="K15248" t="s">
        <v>5728</v>
      </c>
      <c r="L15248">
        <v>75</v>
      </c>
    </row>
    <row r="15249" spans="11:12" x14ac:dyDescent="0.25">
      <c r="K15249" t="s">
        <v>5729</v>
      </c>
      <c r="L15249">
        <v>77</v>
      </c>
    </row>
    <row r="15250" spans="11:12" x14ac:dyDescent="0.25">
      <c r="K15250" t="s">
        <v>5730</v>
      </c>
      <c r="L15250">
        <v>77</v>
      </c>
    </row>
    <row r="15251" spans="11:12" x14ac:dyDescent="0.25">
      <c r="K15251" t="s">
        <v>5731</v>
      </c>
      <c r="L15251">
        <v>78.099999999999994</v>
      </c>
    </row>
    <row r="15252" spans="11:12" x14ac:dyDescent="0.25">
      <c r="K15252" t="s">
        <v>5732</v>
      </c>
      <c r="L15252">
        <v>79</v>
      </c>
    </row>
    <row r="15253" spans="11:12" x14ac:dyDescent="0.25">
      <c r="K15253" t="s">
        <v>5733</v>
      </c>
      <c r="L15253">
        <v>81</v>
      </c>
    </row>
    <row r="15254" spans="11:12" x14ac:dyDescent="0.25">
      <c r="K15254" t="s">
        <v>5734</v>
      </c>
      <c r="L15254">
        <v>82.9</v>
      </c>
    </row>
    <row r="15255" spans="11:12" x14ac:dyDescent="0.25">
      <c r="K15255" t="s">
        <v>5735</v>
      </c>
      <c r="L15255">
        <v>86</v>
      </c>
    </row>
    <row r="15256" spans="11:12" x14ac:dyDescent="0.25">
      <c r="K15256" t="s">
        <v>5736</v>
      </c>
      <c r="L15256">
        <v>84.9</v>
      </c>
    </row>
    <row r="15257" spans="11:12" x14ac:dyDescent="0.25">
      <c r="K15257" t="s">
        <v>5737</v>
      </c>
      <c r="L15257">
        <v>88</v>
      </c>
    </row>
    <row r="15258" spans="11:12" x14ac:dyDescent="0.25">
      <c r="K15258" t="s">
        <v>5738</v>
      </c>
      <c r="L15258">
        <v>88</v>
      </c>
    </row>
    <row r="15259" spans="11:12" x14ac:dyDescent="0.25">
      <c r="K15259" t="s">
        <v>5739</v>
      </c>
      <c r="L15259">
        <v>87.1</v>
      </c>
    </row>
    <row r="15260" spans="11:12" x14ac:dyDescent="0.25">
      <c r="K15260" t="s">
        <v>5740</v>
      </c>
      <c r="L15260">
        <v>84.9</v>
      </c>
    </row>
    <row r="15261" spans="11:12" x14ac:dyDescent="0.25">
      <c r="K15261" t="s">
        <v>5741</v>
      </c>
      <c r="L15261">
        <v>84</v>
      </c>
    </row>
    <row r="15262" spans="11:12" x14ac:dyDescent="0.25">
      <c r="K15262" t="s">
        <v>5742</v>
      </c>
      <c r="L15262">
        <v>81</v>
      </c>
    </row>
    <row r="15263" spans="11:12" x14ac:dyDescent="0.25">
      <c r="K15263" t="s">
        <v>5743</v>
      </c>
      <c r="L15263">
        <v>78.099999999999994</v>
      </c>
    </row>
    <row r="15264" spans="11:12" x14ac:dyDescent="0.25">
      <c r="K15264" t="s">
        <v>5744</v>
      </c>
      <c r="L15264">
        <v>73.900000000000006</v>
      </c>
    </row>
    <row r="15265" spans="11:12" x14ac:dyDescent="0.25">
      <c r="K15265" t="s">
        <v>5745</v>
      </c>
      <c r="L15265">
        <v>72</v>
      </c>
    </row>
    <row r="15266" spans="11:12" x14ac:dyDescent="0.25">
      <c r="K15266" t="s">
        <v>5746</v>
      </c>
      <c r="L15266">
        <v>70</v>
      </c>
    </row>
    <row r="15267" spans="11:12" x14ac:dyDescent="0.25">
      <c r="K15267" t="s">
        <v>5747</v>
      </c>
      <c r="L15267">
        <v>70</v>
      </c>
    </row>
    <row r="15268" spans="11:12" x14ac:dyDescent="0.25">
      <c r="K15268" t="s">
        <v>5748</v>
      </c>
      <c r="L15268">
        <v>71.099999999999994</v>
      </c>
    </row>
    <row r="15269" spans="11:12" x14ac:dyDescent="0.25">
      <c r="K15269" t="s">
        <v>5749</v>
      </c>
      <c r="L15269">
        <v>73</v>
      </c>
    </row>
    <row r="15270" spans="11:12" x14ac:dyDescent="0.25">
      <c r="K15270" t="s">
        <v>5750</v>
      </c>
      <c r="L15270">
        <v>73</v>
      </c>
    </row>
    <row r="15271" spans="11:12" x14ac:dyDescent="0.25">
      <c r="K15271" t="s">
        <v>5751</v>
      </c>
      <c r="L15271">
        <v>73.900000000000006</v>
      </c>
    </row>
    <row r="15272" spans="11:12" x14ac:dyDescent="0.25">
      <c r="K15272" t="s">
        <v>5752</v>
      </c>
      <c r="L15272">
        <v>73.900000000000006</v>
      </c>
    </row>
    <row r="15273" spans="11:12" x14ac:dyDescent="0.25">
      <c r="K15273" t="s">
        <v>5753</v>
      </c>
      <c r="L15273">
        <v>75</v>
      </c>
    </row>
    <row r="15274" spans="11:12" x14ac:dyDescent="0.25">
      <c r="K15274" t="s">
        <v>5754</v>
      </c>
      <c r="L15274">
        <v>75.900000000000006</v>
      </c>
    </row>
    <row r="15275" spans="11:12" x14ac:dyDescent="0.25">
      <c r="K15275" t="s">
        <v>5755</v>
      </c>
      <c r="L15275">
        <v>77</v>
      </c>
    </row>
    <row r="15276" spans="11:12" x14ac:dyDescent="0.25">
      <c r="K15276" t="s">
        <v>5756</v>
      </c>
      <c r="L15276">
        <v>79</v>
      </c>
    </row>
    <row r="15277" spans="11:12" x14ac:dyDescent="0.25">
      <c r="K15277" t="s">
        <v>5757</v>
      </c>
      <c r="L15277">
        <v>80.099999999999994</v>
      </c>
    </row>
    <row r="15278" spans="11:12" x14ac:dyDescent="0.25">
      <c r="K15278" t="s">
        <v>5758</v>
      </c>
      <c r="L15278">
        <v>82.9</v>
      </c>
    </row>
    <row r="15279" spans="11:12" x14ac:dyDescent="0.25">
      <c r="K15279" t="s">
        <v>5759</v>
      </c>
      <c r="L15279">
        <v>84.9</v>
      </c>
    </row>
    <row r="15280" spans="11:12" x14ac:dyDescent="0.25">
      <c r="K15280" t="s">
        <v>5760</v>
      </c>
      <c r="L15280">
        <v>86</v>
      </c>
    </row>
    <row r="15281" spans="11:12" x14ac:dyDescent="0.25">
      <c r="K15281" t="s">
        <v>5761</v>
      </c>
      <c r="L15281">
        <v>86</v>
      </c>
    </row>
    <row r="15282" spans="11:12" x14ac:dyDescent="0.25">
      <c r="K15282" t="s">
        <v>5762</v>
      </c>
      <c r="L15282">
        <v>84</v>
      </c>
    </row>
    <row r="15283" spans="11:12" x14ac:dyDescent="0.25">
      <c r="K15283" t="s">
        <v>5763</v>
      </c>
      <c r="L15283">
        <v>84.9</v>
      </c>
    </row>
    <row r="15284" spans="11:12" x14ac:dyDescent="0.25">
      <c r="K15284" t="s">
        <v>5764</v>
      </c>
      <c r="L15284">
        <v>82.9</v>
      </c>
    </row>
    <row r="15285" spans="11:12" x14ac:dyDescent="0.25">
      <c r="K15285" t="s">
        <v>5765</v>
      </c>
      <c r="L15285">
        <v>81</v>
      </c>
    </row>
    <row r="15286" spans="11:12" x14ac:dyDescent="0.25">
      <c r="K15286" t="s">
        <v>5766</v>
      </c>
      <c r="L15286">
        <v>79</v>
      </c>
    </row>
    <row r="15287" spans="11:12" x14ac:dyDescent="0.25">
      <c r="K15287" t="s">
        <v>5767</v>
      </c>
      <c r="L15287">
        <v>75</v>
      </c>
    </row>
    <row r="15288" spans="11:12" x14ac:dyDescent="0.25">
      <c r="K15288" t="s">
        <v>5768</v>
      </c>
      <c r="L15288">
        <v>73</v>
      </c>
    </row>
    <row r="15289" spans="11:12" x14ac:dyDescent="0.25">
      <c r="K15289" t="s">
        <v>5769</v>
      </c>
      <c r="L15289">
        <v>71.099999999999994</v>
      </c>
    </row>
    <row r="15290" spans="11:12" x14ac:dyDescent="0.25">
      <c r="K15290" t="s">
        <v>5770</v>
      </c>
      <c r="L15290">
        <v>71.099999999999994</v>
      </c>
    </row>
    <row r="15291" spans="11:12" x14ac:dyDescent="0.25">
      <c r="K15291" t="s">
        <v>5771</v>
      </c>
      <c r="L15291">
        <v>70</v>
      </c>
    </row>
    <row r="15292" spans="11:12" x14ac:dyDescent="0.25">
      <c r="K15292" t="s">
        <v>5772</v>
      </c>
      <c r="L15292">
        <v>71.099999999999994</v>
      </c>
    </row>
    <row r="15293" spans="11:12" x14ac:dyDescent="0.25">
      <c r="K15293" t="s">
        <v>5773</v>
      </c>
      <c r="L15293">
        <v>72</v>
      </c>
    </row>
    <row r="15294" spans="11:12" x14ac:dyDescent="0.25">
      <c r="K15294" t="s">
        <v>5774</v>
      </c>
      <c r="L15294">
        <v>73</v>
      </c>
    </row>
    <row r="15295" spans="11:12" x14ac:dyDescent="0.25">
      <c r="K15295" t="s">
        <v>5775</v>
      </c>
      <c r="L15295">
        <v>73.900000000000006</v>
      </c>
    </row>
    <row r="15296" spans="11:12" x14ac:dyDescent="0.25">
      <c r="K15296" t="s">
        <v>5776</v>
      </c>
      <c r="L15296">
        <v>75.900000000000006</v>
      </c>
    </row>
    <row r="15297" spans="11:12" x14ac:dyDescent="0.25">
      <c r="K15297" t="s">
        <v>5777</v>
      </c>
      <c r="L15297">
        <v>77</v>
      </c>
    </row>
    <row r="15298" spans="11:12" x14ac:dyDescent="0.25">
      <c r="K15298" t="s">
        <v>5778</v>
      </c>
      <c r="L15298">
        <v>78.099999999999994</v>
      </c>
    </row>
    <row r="15299" spans="11:12" x14ac:dyDescent="0.25">
      <c r="K15299" t="s">
        <v>5779</v>
      </c>
      <c r="L15299">
        <v>78.099999999999994</v>
      </c>
    </row>
    <row r="15300" spans="11:12" x14ac:dyDescent="0.25">
      <c r="K15300" t="s">
        <v>5780</v>
      </c>
      <c r="L15300">
        <v>79</v>
      </c>
    </row>
    <row r="15301" spans="11:12" x14ac:dyDescent="0.25">
      <c r="K15301" t="s">
        <v>5781</v>
      </c>
      <c r="L15301">
        <v>80.099999999999994</v>
      </c>
    </row>
    <row r="15302" spans="11:12" x14ac:dyDescent="0.25">
      <c r="K15302" t="s">
        <v>5782</v>
      </c>
      <c r="L15302">
        <v>82</v>
      </c>
    </row>
    <row r="15303" spans="11:12" x14ac:dyDescent="0.25">
      <c r="K15303" t="s">
        <v>5783</v>
      </c>
      <c r="L15303">
        <v>84.9</v>
      </c>
    </row>
    <row r="15304" spans="11:12" x14ac:dyDescent="0.25">
      <c r="K15304" t="s">
        <v>5784</v>
      </c>
      <c r="L15304">
        <v>86</v>
      </c>
    </row>
    <row r="15305" spans="11:12" x14ac:dyDescent="0.25">
      <c r="K15305" t="s">
        <v>5785</v>
      </c>
      <c r="L15305">
        <v>84.9</v>
      </c>
    </row>
    <row r="15306" spans="11:12" x14ac:dyDescent="0.25">
      <c r="K15306" t="s">
        <v>5786</v>
      </c>
      <c r="L15306">
        <v>84.9</v>
      </c>
    </row>
    <row r="15307" spans="11:12" x14ac:dyDescent="0.25">
      <c r="K15307" t="s">
        <v>5787</v>
      </c>
      <c r="L15307">
        <v>82.9</v>
      </c>
    </row>
    <row r="15308" spans="11:12" x14ac:dyDescent="0.25">
      <c r="K15308" t="s">
        <v>5788</v>
      </c>
      <c r="L15308">
        <v>81</v>
      </c>
    </row>
    <row r="15309" spans="11:12" x14ac:dyDescent="0.25">
      <c r="K15309" t="s">
        <v>5789</v>
      </c>
      <c r="L15309">
        <v>75.900000000000006</v>
      </c>
    </row>
    <row r="15310" spans="11:12" x14ac:dyDescent="0.25">
      <c r="K15310" t="s">
        <v>5790</v>
      </c>
      <c r="L15310">
        <v>78.099999999999994</v>
      </c>
    </row>
    <row r="15311" spans="11:12" x14ac:dyDescent="0.25">
      <c r="K15311" t="s">
        <v>5791</v>
      </c>
      <c r="L15311">
        <v>75.900000000000006</v>
      </c>
    </row>
    <row r="15312" spans="11:12" x14ac:dyDescent="0.25">
      <c r="K15312" t="s">
        <v>5792</v>
      </c>
      <c r="L15312">
        <v>72</v>
      </c>
    </row>
    <row r="15313" spans="11:12" x14ac:dyDescent="0.25">
      <c r="K15313" t="s">
        <v>5793</v>
      </c>
      <c r="L15313">
        <v>69.099999999999994</v>
      </c>
    </row>
    <row r="15314" spans="11:12" x14ac:dyDescent="0.25">
      <c r="K15314" t="s">
        <v>5794</v>
      </c>
      <c r="L15314">
        <v>68</v>
      </c>
    </row>
    <row r="15315" spans="11:12" x14ac:dyDescent="0.25">
      <c r="K15315" t="s">
        <v>5795</v>
      </c>
      <c r="L15315">
        <v>69.099999999999994</v>
      </c>
    </row>
    <row r="15316" spans="11:12" x14ac:dyDescent="0.25">
      <c r="K15316" t="s">
        <v>5796</v>
      </c>
      <c r="L15316">
        <v>70</v>
      </c>
    </row>
    <row r="15317" spans="11:12" x14ac:dyDescent="0.25">
      <c r="K15317" t="s">
        <v>5797</v>
      </c>
      <c r="L15317">
        <v>70</v>
      </c>
    </row>
    <row r="15318" spans="11:12" x14ac:dyDescent="0.25">
      <c r="K15318" t="s">
        <v>5798</v>
      </c>
      <c r="L15318">
        <v>69.099999999999994</v>
      </c>
    </row>
    <row r="15319" spans="11:12" x14ac:dyDescent="0.25">
      <c r="K15319" t="s">
        <v>5799</v>
      </c>
      <c r="L15319">
        <v>69.099999999999994</v>
      </c>
    </row>
    <row r="15320" spans="11:12" x14ac:dyDescent="0.25">
      <c r="K15320" t="s">
        <v>5800</v>
      </c>
      <c r="L15320">
        <v>70</v>
      </c>
    </row>
    <row r="15321" spans="11:12" x14ac:dyDescent="0.25">
      <c r="K15321" t="s">
        <v>5801</v>
      </c>
      <c r="L15321">
        <v>71.099999999999994</v>
      </c>
    </row>
    <row r="15322" spans="11:12" x14ac:dyDescent="0.25">
      <c r="K15322" t="s">
        <v>5802</v>
      </c>
      <c r="L15322">
        <v>72</v>
      </c>
    </row>
    <row r="15323" spans="11:12" x14ac:dyDescent="0.25">
      <c r="K15323" t="s">
        <v>5803</v>
      </c>
      <c r="L15323">
        <v>75</v>
      </c>
    </row>
    <row r="15324" spans="11:12" x14ac:dyDescent="0.25">
      <c r="K15324" t="s">
        <v>5804</v>
      </c>
      <c r="L15324">
        <v>77</v>
      </c>
    </row>
    <row r="15325" spans="11:12" x14ac:dyDescent="0.25">
      <c r="K15325" t="s">
        <v>5805</v>
      </c>
      <c r="L15325">
        <v>79</v>
      </c>
    </row>
    <row r="15326" spans="11:12" x14ac:dyDescent="0.25">
      <c r="K15326" t="s">
        <v>5806</v>
      </c>
      <c r="L15326">
        <v>82</v>
      </c>
    </row>
    <row r="15327" spans="11:12" x14ac:dyDescent="0.25">
      <c r="K15327" t="s">
        <v>5807</v>
      </c>
      <c r="L15327">
        <v>84</v>
      </c>
    </row>
    <row r="15328" spans="11:12" x14ac:dyDescent="0.25">
      <c r="K15328" t="s">
        <v>5808</v>
      </c>
      <c r="L15328">
        <v>84.9</v>
      </c>
    </row>
    <row r="15329" spans="11:12" x14ac:dyDescent="0.25">
      <c r="K15329" t="s">
        <v>5809</v>
      </c>
      <c r="L15329">
        <v>86</v>
      </c>
    </row>
    <row r="15330" spans="11:12" x14ac:dyDescent="0.25">
      <c r="K15330" t="s">
        <v>5810</v>
      </c>
      <c r="L15330">
        <v>84.9</v>
      </c>
    </row>
    <row r="15331" spans="11:12" x14ac:dyDescent="0.25">
      <c r="K15331" t="s">
        <v>5811</v>
      </c>
      <c r="L15331">
        <v>84</v>
      </c>
    </row>
    <row r="15332" spans="11:12" x14ac:dyDescent="0.25">
      <c r="K15332" t="s">
        <v>5812</v>
      </c>
      <c r="L15332">
        <v>82</v>
      </c>
    </row>
    <row r="15333" spans="11:12" x14ac:dyDescent="0.25">
      <c r="K15333" t="s">
        <v>5813</v>
      </c>
      <c r="L15333">
        <v>80.099999999999994</v>
      </c>
    </row>
    <row r="15334" spans="11:12" x14ac:dyDescent="0.25">
      <c r="K15334" t="s">
        <v>5814</v>
      </c>
      <c r="L15334">
        <v>78.099999999999994</v>
      </c>
    </row>
    <row r="15335" spans="11:12" x14ac:dyDescent="0.25">
      <c r="K15335" t="s">
        <v>5815</v>
      </c>
      <c r="L15335">
        <v>75</v>
      </c>
    </row>
    <row r="15336" spans="11:12" x14ac:dyDescent="0.25">
      <c r="K15336" t="s">
        <v>5816</v>
      </c>
      <c r="L15336">
        <v>71.099999999999994</v>
      </c>
    </row>
    <row r="15337" spans="11:12" x14ac:dyDescent="0.25">
      <c r="K15337" t="s">
        <v>5817</v>
      </c>
      <c r="L15337">
        <v>64</v>
      </c>
    </row>
    <row r="15338" spans="11:12" x14ac:dyDescent="0.25">
      <c r="K15338" t="s">
        <v>5818</v>
      </c>
      <c r="L15338">
        <v>60.1</v>
      </c>
    </row>
    <row r="15339" spans="11:12" x14ac:dyDescent="0.25">
      <c r="K15339" t="s">
        <v>5819</v>
      </c>
      <c r="L15339">
        <v>61</v>
      </c>
    </row>
    <row r="15340" spans="11:12" x14ac:dyDescent="0.25">
      <c r="K15340" t="s">
        <v>5820</v>
      </c>
      <c r="L15340">
        <v>62.1</v>
      </c>
    </row>
    <row r="15341" spans="11:12" x14ac:dyDescent="0.25">
      <c r="K15341" t="s">
        <v>5821</v>
      </c>
      <c r="L15341">
        <v>62.1</v>
      </c>
    </row>
    <row r="15342" spans="11:12" x14ac:dyDescent="0.25">
      <c r="K15342" t="s">
        <v>5822</v>
      </c>
      <c r="L15342">
        <v>66</v>
      </c>
    </row>
    <row r="15343" spans="11:12" x14ac:dyDescent="0.25">
      <c r="K15343" t="s">
        <v>5823</v>
      </c>
      <c r="L15343">
        <v>64.900000000000006</v>
      </c>
    </row>
    <row r="15344" spans="11:12" x14ac:dyDescent="0.25">
      <c r="K15344" t="s">
        <v>5824</v>
      </c>
      <c r="L15344">
        <v>66.900000000000006</v>
      </c>
    </row>
    <row r="15345" spans="11:12" x14ac:dyDescent="0.25">
      <c r="K15345" t="s">
        <v>5825</v>
      </c>
      <c r="L15345">
        <v>70</v>
      </c>
    </row>
    <row r="15346" spans="11:12" x14ac:dyDescent="0.25">
      <c r="K15346" t="s">
        <v>5826</v>
      </c>
      <c r="L15346">
        <v>69.099999999999994</v>
      </c>
    </row>
    <row r="15347" spans="11:12" x14ac:dyDescent="0.25">
      <c r="K15347" t="s">
        <v>5827</v>
      </c>
      <c r="L15347">
        <v>71.099999999999994</v>
      </c>
    </row>
    <row r="15348" spans="11:12" x14ac:dyDescent="0.25">
      <c r="K15348" t="s">
        <v>5828</v>
      </c>
      <c r="L15348">
        <v>72</v>
      </c>
    </row>
    <row r="15349" spans="11:12" x14ac:dyDescent="0.25">
      <c r="K15349" t="s">
        <v>5829</v>
      </c>
      <c r="L15349">
        <v>75.2</v>
      </c>
    </row>
    <row r="15350" spans="11:12" x14ac:dyDescent="0.25">
      <c r="K15350" t="s">
        <v>5830</v>
      </c>
      <c r="L15350">
        <v>80.099999999999994</v>
      </c>
    </row>
    <row r="15351" spans="11:12" x14ac:dyDescent="0.25">
      <c r="K15351" t="s">
        <v>5831</v>
      </c>
      <c r="L15351">
        <v>82</v>
      </c>
    </row>
    <row r="15352" spans="11:12" x14ac:dyDescent="0.25">
      <c r="K15352" t="s">
        <v>5832</v>
      </c>
      <c r="L15352">
        <v>82</v>
      </c>
    </row>
    <row r="15353" spans="11:12" x14ac:dyDescent="0.25">
      <c r="K15353" t="s">
        <v>5833</v>
      </c>
      <c r="L15353">
        <v>82.9</v>
      </c>
    </row>
    <row r="15354" spans="11:12" x14ac:dyDescent="0.25">
      <c r="K15354" t="s">
        <v>5834</v>
      </c>
      <c r="L15354">
        <v>82</v>
      </c>
    </row>
    <row r="15355" spans="11:12" x14ac:dyDescent="0.25">
      <c r="K15355" t="s">
        <v>5835</v>
      </c>
      <c r="L15355">
        <v>81</v>
      </c>
    </row>
    <row r="15356" spans="11:12" x14ac:dyDescent="0.25">
      <c r="K15356" t="s">
        <v>5836</v>
      </c>
      <c r="L15356">
        <v>80.099999999999994</v>
      </c>
    </row>
    <row r="15357" spans="11:12" x14ac:dyDescent="0.25">
      <c r="K15357" t="s">
        <v>5837</v>
      </c>
      <c r="L15357">
        <v>78.099999999999994</v>
      </c>
    </row>
    <row r="15358" spans="11:12" x14ac:dyDescent="0.25">
      <c r="K15358" t="s">
        <v>5838</v>
      </c>
      <c r="L15358">
        <v>75.900000000000006</v>
      </c>
    </row>
    <row r="15359" spans="11:12" x14ac:dyDescent="0.25">
      <c r="K15359" t="s">
        <v>5839</v>
      </c>
      <c r="L15359">
        <v>73</v>
      </c>
    </row>
    <row r="15360" spans="11:12" x14ac:dyDescent="0.25">
      <c r="K15360" t="s">
        <v>5840</v>
      </c>
      <c r="L15360">
        <v>69.099999999999994</v>
      </c>
    </row>
    <row r="15361" spans="11:12" x14ac:dyDescent="0.25">
      <c r="K15361" t="s">
        <v>5841</v>
      </c>
      <c r="L15361">
        <v>64.900000000000006</v>
      </c>
    </row>
    <row r="15362" spans="11:12" x14ac:dyDescent="0.25">
      <c r="K15362" t="s">
        <v>5842</v>
      </c>
      <c r="L15362">
        <v>62.1</v>
      </c>
    </row>
    <row r="15363" spans="11:12" x14ac:dyDescent="0.25">
      <c r="K15363" t="s">
        <v>5843</v>
      </c>
      <c r="L15363">
        <v>63</v>
      </c>
    </row>
    <row r="15364" spans="11:12" x14ac:dyDescent="0.25">
      <c r="K15364" t="s">
        <v>5844</v>
      </c>
      <c r="L15364">
        <v>63</v>
      </c>
    </row>
    <row r="15365" spans="11:12" x14ac:dyDescent="0.25">
      <c r="K15365" t="s">
        <v>5845</v>
      </c>
      <c r="L15365">
        <v>64</v>
      </c>
    </row>
    <row r="15366" spans="11:12" x14ac:dyDescent="0.25">
      <c r="K15366" t="s">
        <v>5846</v>
      </c>
      <c r="L15366">
        <v>66</v>
      </c>
    </row>
    <row r="15367" spans="11:12" x14ac:dyDescent="0.25">
      <c r="K15367" t="s">
        <v>5847</v>
      </c>
      <c r="L15367">
        <v>66</v>
      </c>
    </row>
    <row r="15368" spans="11:12" x14ac:dyDescent="0.25">
      <c r="K15368" t="s">
        <v>5848</v>
      </c>
      <c r="L15368">
        <v>66.900000000000006</v>
      </c>
    </row>
    <row r="15369" spans="11:12" x14ac:dyDescent="0.25">
      <c r="K15369" t="s">
        <v>5849</v>
      </c>
      <c r="L15369">
        <v>69.099999999999994</v>
      </c>
    </row>
    <row r="15370" spans="11:12" x14ac:dyDescent="0.25">
      <c r="K15370" t="s">
        <v>5850</v>
      </c>
      <c r="L15370">
        <v>71.099999999999994</v>
      </c>
    </row>
    <row r="15371" spans="11:12" x14ac:dyDescent="0.25">
      <c r="K15371" t="s">
        <v>5851</v>
      </c>
      <c r="L15371">
        <v>71.099999999999994</v>
      </c>
    </row>
    <row r="15372" spans="11:12" x14ac:dyDescent="0.25">
      <c r="K15372" t="s">
        <v>5852</v>
      </c>
      <c r="L15372">
        <v>73.900000000000006</v>
      </c>
    </row>
    <row r="15373" spans="11:12" x14ac:dyDescent="0.25">
      <c r="K15373" t="s">
        <v>5853</v>
      </c>
      <c r="L15373">
        <v>75.900000000000006</v>
      </c>
    </row>
    <row r="15374" spans="11:12" x14ac:dyDescent="0.25">
      <c r="K15374" t="s">
        <v>5854</v>
      </c>
      <c r="L15374">
        <v>79</v>
      </c>
    </row>
    <row r="15375" spans="11:12" x14ac:dyDescent="0.25">
      <c r="K15375" t="s">
        <v>5855</v>
      </c>
      <c r="L15375">
        <v>81</v>
      </c>
    </row>
    <row r="15376" spans="11:12" x14ac:dyDescent="0.25">
      <c r="K15376" t="s">
        <v>5856</v>
      </c>
      <c r="L15376">
        <v>81</v>
      </c>
    </row>
    <row r="15377" spans="11:12" x14ac:dyDescent="0.25">
      <c r="K15377" t="s">
        <v>5857</v>
      </c>
      <c r="L15377">
        <v>81</v>
      </c>
    </row>
    <row r="15378" spans="11:12" x14ac:dyDescent="0.25">
      <c r="K15378" t="s">
        <v>5858</v>
      </c>
      <c r="L15378">
        <v>82</v>
      </c>
    </row>
    <row r="15379" spans="11:12" x14ac:dyDescent="0.25">
      <c r="K15379" t="s">
        <v>5859</v>
      </c>
      <c r="L15379">
        <v>80.099999999999994</v>
      </c>
    </row>
    <row r="15380" spans="11:12" x14ac:dyDescent="0.25">
      <c r="K15380" t="s">
        <v>5860</v>
      </c>
      <c r="L15380">
        <v>79</v>
      </c>
    </row>
    <row r="15381" spans="11:12" x14ac:dyDescent="0.25">
      <c r="K15381" t="s">
        <v>5861</v>
      </c>
      <c r="L15381">
        <v>78.099999999999994</v>
      </c>
    </row>
    <row r="15382" spans="11:12" x14ac:dyDescent="0.25">
      <c r="K15382" t="s">
        <v>5862</v>
      </c>
      <c r="L15382">
        <v>75</v>
      </c>
    </row>
    <row r="15383" spans="11:12" x14ac:dyDescent="0.25">
      <c r="K15383" t="s">
        <v>5863</v>
      </c>
      <c r="L15383">
        <v>72</v>
      </c>
    </row>
    <row r="15384" spans="11:12" x14ac:dyDescent="0.25">
      <c r="K15384" t="s">
        <v>5864</v>
      </c>
      <c r="L15384">
        <v>69.099999999999994</v>
      </c>
    </row>
    <row r="15385" spans="11:12" x14ac:dyDescent="0.25">
      <c r="K15385" t="s">
        <v>5865</v>
      </c>
      <c r="L15385">
        <v>66.900000000000006</v>
      </c>
    </row>
    <row r="15386" spans="11:12" x14ac:dyDescent="0.25">
      <c r="K15386" t="s">
        <v>5866</v>
      </c>
      <c r="L15386">
        <v>66.900000000000006</v>
      </c>
    </row>
    <row r="15387" spans="11:12" x14ac:dyDescent="0.25">
      <c r="K15387" t="s">
        <v>5867</v>
      </c>
      <c r="L15387">
        <v>66.2</v>
      </c>
    </row>
    <row r="15388" spans="11:12" x14ac:dyDescent="0.25">
      <c r="K15388" t="s">
        <v>5868</v>
      </c>
      <c r="L15388">
        <v>66.900000000000006</v>
      </c>
    </row>
    <row r="15389" spans="11:12" x14ac:dyDescent="0.25">
      <c r="K15389" t="s">
        <v>5869</v>
      </c>
      <c r="L15389">
        <v>66.900000000000006</v>
      </c>
    </row>
    <row r="15390" spans="11:12" x14ac:dyDescent="0.25">
      <c r="K15390" t="s">
        <v>5870</v>
      </c>
      <c r="L15390">
        <v>66.900000000000006</v>
      </c>
    </row>
    <row r="15391" spans="11:12" x14ac:dyDescent="0.25">
      <c r="K15391" t="s">
        <v>5871</v>
      </c>
      <c r="L15391">
        <v>68</v>
      </c>
    </row>
    <row r="15392" spans="11:12" x14ac:dyDescent="0.25">
      <c r="K15392" t="s">
        <v>5872</v>
      </c>
      <c r="L15392">
        <v>69.099999999999994</v>
      </c>
    </row>
    <row r="15393" spans="11:12" x14ac:dyDescent="0.25">
      <c r="K15393" t="s">
        <v>5873</v>
      </c>
      <c r="L15393">
        <v>70</v>
      </c>
    </row>
    <row r="15394" spans="11:12" x14ac:dyDescent="0.25">
      <c r="K15394" t="s">
        <v>5874</v>
      </c>
      <c r="L15394">
        <v>70</v>
      </c>
    </row>
    <row r="15395" spans="11:12" x14ac:dyDescent="0.25">
      <c r="K15395" t="s">
        <v>5875</v>
      </c>
      <c r="L15395">
        <v>71.099999999999994</v>
      </c>
    </row>
    <row r="15396" spans="11:12" x14ac:dyDescent="0.25">
      <c r="K15396" t="s">
        <v>5876</v>
      </c>
      <c r="L15396">
        <v>71.599999999999994</v>
      </c>
    </row>
    <row r="15397" spans="11:12" x14ac:dyDescent="0.25">
      <c r="K15397" t="s">
        <v>5877</v>
      </c>
      <c r="L15397">
        <v>71.099999999999994</v>
      </c>
    </row>
    <row r="15398" spans="11:12" x14ac:dyDescent="0.25">
      <c r="K15398" t="s">
        <v>5878</v>
      </c>
      <c r="L15398">
        <v>71.599999999999994</v>
      </c>
    </row>
    <row r="15399" spans="11:12" x14ac:dyDescent="0.25">
      <c r="K15399" t="s">
        <v>5879</v>
      </c>
      <c r="L15399">
        <v>70</v>
      </c>
    </row>
    <row r="15400" spans="11:12" x14ac:dyDescent="0.25">
      <c r="K15400" t="s">
        <v>5880</v>
      </c>
      <c r="L15400">
        <v>69.099999999999994</v>
      </c>
    </row>
    <row r="15401" spans="11:12" x14ac:dyDescent="0.25">
      <c r="K15401" t="s">
        <v>5881</v>
      </c>
      <c r="L15401">
        <v>69.8</v>
      </c>
    </row>
    <row r="15402" spans="11:12" x14ac:dyDescent="0.25">
      <c r="K15402" t="s">
        <v>5882</v>
      </c>
      <c r="L15402">
        <v>69.099999999999994</v>
      </c>
    </row>
    <row r="15403" spans="11:12" x14ac:dyDescent="0.25">
      <c r="K15403" t="s">
        <v>5883</v>
      </c>
      <c r="L15403">
        <v>69.8</v>
      </c>
    </row>
    <row r="15404" spans="11:12" x14ac:dyDescent="0.25">
      <c r="K15404" t="s">
        <v>5884</v>
      </c>
      <c r="L15404">
        <v>69.8</v>
      </c>
    </row>
    <row r="15405" spans="11:12" x14ac:dyDescent="0.25">
      <c r="K15405" t="s">
        <v>5885</v>
      </c>
      <c r="L15405">
        <v>69.8</v>
      </c>
    </row>
    <row r="15406" spans="11:12" x14ac:dyDescent="0.25">
      <c r="K15406" t="s">
        <v>5886</v>
      </c>
      <c r="L15406">
        <v>71.599999999999994</v>
      </c>
    </row>
    <row r="15407" spans="11:12" x14ac:dyDescent="0.25">
      <c r="K15407" t="s">
        <v>5887</v>
      </c>
      <c r="L15407">
        <v>72</v>
      </c>
    </row>
    <row r="15408" spans="11:12" x14ac:dyDescent="0.25">
      <c r="K15408" t="s">
        <v>5888</v>
      </c>
      <c r="L15408">
        <v>73.400000000000006</v>
      </c>
    </row>
    <row r="15409" spans="11:12" x14ac:dyDescent="0.25">
      <c r="K15409" t="s">
        <v>5889</v>
      </c>
      <c r="L15409">
        <v>75</v>
      </c>
    </row>
    <row r="15410" spans="11:12" x14ac:dyDescent="0.25">
      <c r="K15410" t="s">
        <v>5890</v>
      </c>
      <c r="L15410">
        <v>75.2</v>
      </c>
    </row>
    <row r="15411" spans="11:12" x14ac:dyDescent="0.25">
      <c r="K15411" t="s">
        <v>5891</v>
      </c>
      <c r="L15411">
        <v>75</v>
      </c>
    </row>
    <row r="15412" spans="11:12" x14ac:dyDescent="0.25">
      <c r="K15412" t="s">
        <v>5892</v>
      </c>
      <c r="L15412">
        <v>87.1</v>
      </c>
    </row>
    <row r="15413" spans="11:12" x14ac:dyDescent="0.25">
      <c r="K15413" t="s">
        <v>5893</v>
      </c>
      <c r="L15413">
        <v>87.8</v>
      </c>
    </row>
    <row r="15414" spans="11:12" x14ac:dyDescent="0.25">
      <c r="K15414" t="s">
        <v>5894</v>
      </c>
      <c r="L15414">
        <v>90</v>
      </c>
    </row>
    <row r="15415" spans="11:12" x14ac:dyDescent="0.25">
      <c r="K15415" t="s">
        <v>5895</v>
      </c>
      <c r="L15415">
        <v>87.1</v>
      </c>
    </row>
    <row r="15416" spans="11:12" x14ac:dyDescent="0.25">
      <c r="K15416" t="s">
        <v>5896</v>
      </c>
      <c r="L15416">
        <v>84.9</v>
      </c>
    </row>
    <row r="15417" spans="11:12" x14ac:dyDescent="0.25">
      <c r="K15417" t="s">
        <v>5897</v>
      </c>
      <c r="L15417">
        <v>82.9</v>
      </c>
    </row>
    <row r="15418" spans="11:12" x14ac:dyDescent="0.25">
      <c r="K15418" t="s">
        <v>5898</v>
      </c>
      <c r="L15418">
        <v>81</v>
      </c>
    </row>
    <row r="15419" spans="11:12" x14ac:dyDescent="0.25">
      <c r="K15419" t="s">
        <v>5899</v>
      </c>
      <c r="L15419">
        <v>77</v>
      </c>
    </row>
    <row r="15420" spans="11:12" x14ac:dyDescent="0.25">
      <c r="K15420" t="s">
        <v>5900</v>
      </c>
      <c r="L15420">
        <v>73.900000000000006</v>
      </c>
    </row>
    <row r="15421" spans="11:12" x14ac:dyDescent="0.25">
      <c r="K15421" t="s">
        <v>5901</v>
      </c>
      <c r="L15421">
        <v>69.099999999999994</v>
      </c>
    </row>
    <row r="15422" spans="11:12" x14ac:dyDescent="0.25">
      <c r="K15422" t="s">
        <v>5902</v>
      </c>
      <c r="L15422">
        <v>68</v>
      </c>
    </row>
    <row r="15423" spans="11:12" x14ac:dyDescent="0.25">
      <c r="K15423" t="s">
        <v>5903</v>
      </c>
      <c r="L15423">
        <v>68</v>
      </c>
    </row>
    <row r="15424" spans="11:12" x14ac:dyDescent="0.25">
      <c r="K15424" t="s">
        <v>5904</v>
      </c>
      <c r="L15424">
        <v>68</v>
      </c>
    </row>
    <row r="15425" spans="11:12" x14ac:dyDescent="0.25">
      <c r="K15425" t="s">
        <v>5905</v>
      </c>
      <c r="L15425">
        <v>69.099999999999994</v>
      </c>
    </row>
    <row r="15426" spans="11:12" x14ac:dyDescent="0.25">
      <c r="K15426" t="s">
        <v>5906</v>
      </c>
      <c r="L15426">
        <v>68</v>
      </c>
    </row>
    <row r="15427" spans="11:12" x14ac:dyDescent="0.25">
      <c r="K15427" t="s">
        <v>5907</v>
      </c>
      <c r="L15427">
        <v>70</v>
      </c>
    </row>
    <row r="15428" spans="11:12" x14ac:dyDescent="0.25">
      <c r="K15428" t="s">
        <v>5908</v>
      </c>
      <c r="L15428">
        <v>71.099999999999994</v>
      </c>
    </row>
    <row r="15429" spans="11:12" x14ac:dyDescent="0.25">
      <c r="K15429" t="s">
        <v>5909</v>
      </c>
      <c r="L15429">
        <v>72</v>
      </c>
    </row>
    <row r="15430" spans="11:12" x14ac:dyDescent="0.25">
      <c r="K15430" t="s">
        <v>5910</v>
      </c>
      <c r="L15430">
        <v>75.900000000000006</v>
      </c>
    </row>
    <row r="15431" spans="11:12" x14ac:dyDescent="0.25">
      <c r="K15431" t="s">
        <v>5911</v>
      </c>
      <c r="L15431">
        <v>79</v>
      </c>
    </row>
    <row r="15432" spans="11:12" x14ac:dyDescent="0.25">
      <c r="K15432" t="s">
        <v>5912</v>
      </c>
      <c r="L15432">
        <v>78.099999999999994</v>
      </c>
    </row>
    <row r="15433" spans="11:12" x14ac:dyDescent="0.25">
      <c r="K15433" t="s">
        <v>5913</v>
      </c>
      <c r="L15433">
        <v>79</v>
      </c>
    </row>
    <row r="15434" spans="11:12" x14ac:dyDescent="0.25">
      <c r="K15434" t="s">
        <v>5914</v>
      </c>
      <c r="L15434">
        <v>88</v>
      </c>
    </row>
    <row r="15435" spans="11:12" x14ac:dyDescent="0.25">
      <c r="K15435" t="s">
        <v>5915</v>
      </c>
      <c r="L15435">
        <v>89.1</v>
      </c>
    </row>
    <row r="15436" spans="11:12" x14ac:dyDescent="0.25">
      <c r="K15436" t="s">
        <v>5916</v>
      </c>
      <c r="L15436">
        <v>90</v>
      </c>
    </row>
    <row r="15437" spans="11:12" x14ac:dyDescent="0.25">
      <c r="K15437" t="s">
        <v>5917</v>
      </c>
      <c r="L15437">
        <v>89.1</v>
      </c>
    </row>
    <row r="15438" spans="11:12" x14ac:dyDescent="0.25">
      <c r="K15438" t="s">
        <v>5918</v>
      </c>
      <c r="L15438">
        <v>89.1</v>
      </c>
    </row>
    <row r="15439" spans="11:12" x14ac:dyDescent="0.25">
      <c r="K15439" t="s">
        <v>5919</v>
      </c>
      <c r="L15439">
        <v>87.1</v>
      </c>
    </row>
    <row r="15440" spans="11:12" x14ac:dyDescent="0.25">
      <c r="K15440" t="s">
        <v>5920</v>
      </c>
      <c r="L15440">
        <v>84.9</v>
      </c>
    </row>
    <row r="15441" spans="11:12" x14ac:dyDescent="0.25">
      <c r="K15441" t="s">
        <v>5921</v>
      </c>
      <c r="L15441">
        <v>82.9</v>
      </c>
    </row>
    <row r="15442" spans="11:12" x14ac:dyDescent="0.25">
      <c r="K15442" t="s">
        <v>5922</v>
      </c>
      <c r="L15442">
        <v>81</v>
      </c>
    </row>
    <row r="15443" spans="11:12" x14ac:dyDescent="0.25">
      <c r="K15443" t="s">
        <v>5923</v>
      </c>
      <c r="L15443">
        <v>78.099999999999994</v>
      </c>
    </row>
    <row r="15444" spans="11:12" x14ac:dyDescent="0.25">
      <c r="K15444" t="s">
        <v>5924</v>
      </c>
      <c r="L15444">
        <v>75</v>
      </c>
    </row>
    <row r="15445" spans="11:12" x14ac:dyDescent="0.25">
      <c r="K15445" t="s">
        <v>5925</v>
      </c>
      <c r="L15445">
        <v>71.099999999999994</v>
      </c>
    </row>
    <row r="15446" spans="11:12" x14ac:dyDescent="0.25">
      <c r="K15446" t="s">
        <v>5926</v>
      </c>
      <c r="L15446">
        <v>69.099999999999994</v>
      </c>
    </row>
    <row r="15447" spans="11:12" x14ac:dyDescent="0.25">
      <c r="K15447" t="s">
        <v>5927</v>
      </c>
      <c r="L15447">
        <v>71.099999999999994</v>
      </c>
    </row>
    <row r="15448" spans="11:12" x14ac:dyDescent="0.25">
      <c r="K15448" t="s">
        <v>5928</v>
      </c>
      <c r="L15448">
        <v>72</v>
      </c>
    </row>
    <row r="15449" spans="11:12" x14ac:dyDescent="0.25">
      <c r="K15449" t="s">
        <v>5929</v>
      </c>
      <c r="L15449">
        <v>73.900000000000006</v>
      </c>
    </row>
    <row r="15450" spans="11:12" x14ac:dyDescent="0.25">
      <c r="K15450" t="s">
        <v>5930</v>
      </c>
      <c r="L15450">
        <v>73.900000000000006</v>
      </c>
    </row>
    <row r="15451" spans="11:12" x14ac:dyDescent="0.25">
      <c r="K15451" t="s">
        <v>5931</v>
      </c>
      <c r="L15451">
        <v>75.900000000000006</v>
      </c>
    </row>
    <row r="15452" spans="11:12" x14ac:dyDescent="0.25">
      <c r="K15452" t="s">
        <v>5932</v>
      </c>
      <c r="L15452">
        <v>73.900000000000006</v>
      </c>
    </row>
    <row r="15453" spans="11:12" x14ac:dyDescent="0.25">
      <c r="K15453" t="s">
        <v>5933</v>
      </c>
      <c r="L15453">
        <v>75</v>
      </c>
    </row>
    <row r="15454" spans="11:12" x14ac:dyDescent="0.25">
      <c r="K15454" t="s">
        <v>5934</v>
      </c>
      <c r="L15454">
        <v>73.900000000000006</v>
      </c>
    </row>
    <row r="15455" spans="11:12" x14ac:dyDescent="0.25">
      <c r="K15455" t="s">
        <v>5935</v>
      </c>
      <c r="L15455">
        <v>73</v>
      </c>
    </row>
    <row r="15456" spans="11:12" x14ac:dyDescent="0.25">
      <c r="K15456" t="s">
        <v>5936</v>
      </c>
      <c r="L15456">
        <v>73</v>
      </c>
    </row>
    <row r="15457" spans="11:12" x14ac:dyDescent="0.25">
      <c r="K15457" t="s">
        <v>5937</v>
      </c>
      <c r="L15457">
        <v>73.900000000000006</v>
      </c>
    </row>
    <row r="15458" spans="11:12" x14ac:dyDescent="0.25">
      <c r="K15458" t="s">
        <v>5938</v>
      </c>
      <c r="L15458">
        <v>75.900000000000006</v>
      </c>
    </row>
    <row r="15459" spans="11:12" x14ac:dyDescent="0.25">
      <c r="K15459" t="s">
        <v>5939</v>
      </c>
      <c r="L15459">
        <v>73.900000000000006</v>
      </c>
    </row>
    <row r="15460" spans="11:12" x14ac:dyDescent="0.25">
      <c r="K15460" t="s">
        <v>5940</v>
      </c>
      <c r="L15460">
        <v>73</v>
      </c>
    </row>
    <row r="15461" spans="11:12" x14ac:dyDescent="0.25">
      <c r="K15461" t="s">
        <v>5941</v>
      </c>
      <c r="L15461">
        <v>73.900000000000006</v>
      </c>
    </row>
    <row r="15462" spans="11:12" x14ac:dyDescent="0.25">
      <c r="K15462" t="s">
        <v>5942</v>
      </c>
      <c r="L15462">
        <v>73.400000000000006</v>
      </c>
    </row>
    <row r="15463" spans="11:12" x14ac:dyDescent="0.25">
      <c r="K15463" t="s">
        <v>5943</v>
      </c>
      <c r="L15463">
        <v>75</v>
      </c>
    </row>
    <row r="15464" spans="11:12" x14ac:dyDescent="0.25">
      <c r="K15464" t="s">
        <v>5944</v>
      </c>
      <c r="L15464">
        <v>75.900000000000006</v>
      </c>
    </row>
    <row r="15465" spans="11:12" x14ac:dyDescent="0.25">
      <c r="K15465" t="s">
        <v>5945</v>
      </c>
      <c r="L15465">
        <v>75</v>
      </c>
    </row>
    <row r="15466" spans="11:12" x14ac:dyDescent="0.25">
      <c r="K15466" t="s">
        <v>5946</v>
      </c>
      <c r="L15466">
        <v>75.900000000000006</v>
      </c>
    </row>
    <row r="15467" spans="11:12" x14ac:dyDescent="0.25">
      <c r="K15467" t="s">
        <v>5947</v>
      </c>
      <c r="L15467">
        <v>75.900000000000006</v>
      </c>
    </row>
    <row r="15468" spans="11:12" x14ac:dyDescent="0.25">
      <c r="K15468" t="s">
        <v>5948</v>
      </c>
      <c r="L15468">
        <v>75.900000000000006</v>
      </c>
    </row>
    <row r="15469" spans="11:12" x14ac:dyDescent="0.25">
      <c r="K15469" t="s">
        <v>5949</v>
      </c>
      <c r="L15469">
        <v>75</v>
      </c>
    </row>
    <row r="15470" spans="11:12" x14ac:dyDescent="0.25">
      <c r="K15470" t="s">
        <v>5950</v>
      </c>
      <c r="L15470">
        <v>75</v>
      </c>
    </row>
    <row r="15471" spans="11:12" x14ac:dyDescent="0.25">
      <c r="K15471" t="s">
        <v>5951</v>
      </c>
      <c r="L15471">
        <v>75</v>
      </c>
    </row>
    <row r="15472" spans="11:12" x14ac:dyDescent="0.25">
      <c r="K15472" t="s">
        <v>5952</v>
      </c>
      <c r="L15472">
        <v>75.2</v>
      </c>
    </row>
    <row r="15473" spans="11:12" x14ac:dyDescent="0.25">
      <c r="K15473" t="s">
        <v>5953</v>
      </c>
      <c r="L15473">
        <v>75</v>
      </c>
    </row>
    <row r="15474" spans="11:12" x14ac:dyDescent="0.25">
      <c r="K15474" t="s">
        <v>5954</v>
      </c>
      <c r="L15474">
        <v>75</v>
      </c>
    </row>
    <row r="15475" spans="11:12" x14ac:dyDescent="0.25">
      <c r="K15475" t="s">
        <v>5955</v>
      </c>
      <c r="L15475">
        <v>75</v>
      </c>
    </row>
    <row r="15476" spans="11:12" x14ac:dyDescent="0.25">
      <c r="K15476" t="s">
        <v>5956</v>
      </c>
      <c r="L15476">
        <v>75</v>
      </c>
    </row>
    <row r="15477" spans="11:12" x14ac:dyDescent="0.25">
      <c r="K15477" t="s">
        <v>5957</v>
      </c>
      <c r="L15477">
        <v>75.2</v>
      </c>
    </row>
    <row r="15478" spans="11:12" x14ac:dyDescent="0.25">
      <c r="K15478" t="s">
        <v>5958</v>
      </c>
      <c r="L15478">
        <v>77</v>
      </c>
    </row>
    <row r="15479" spans="11:12" x14ac:dyDescent="0.25">
      <c r="K15479" t="s">
        <v>5959</v>
      </c>
      <c r="L15479">
        <v>77</v>
      </c>
    </row>
    <row r="15480" spans="11:12" x14ac:dyDescent="0.25">
      <c r="K15480" t="s">
        <v>5960</v>
      </c>
      <c r="L15480">
        <v>77</v>
      </c>
    </row>
    <row r="15481" spans="11:12" x14ac:dyDescent="0.25">
      <c r="K15481" t="s">
        <v>5961</v>
      </c>
      <c r="L15481">
        <v>75</v>
      </c>
    </row>
    <row r="15482" spans="11:12" x14ac:dyDescent="0.25">
      <c r="K15482" t="s">
        <v>5962</v>
      </c>
      <c r="L15482">
        <v>73.900000000000006</v>
      </c>
    </row>
    <row r="15483" spans="11:12" x14ac:dyDescent="0.25">
      <c r="K15483" t="s">
        <v>5963</v>
      </c>
      <c r="L15483">
        <v>73.900000000000006</v>
      </c>
    </row>
    <row r="15484" spans="11:12" x14ac:dyDescent="0.25">
      <c r="K15484" t="s">
        <v>5964</v>
      </c>
      <c r="L15484">
        <v>80.099999999999994</v>
      </c>
    </row>
    <row r="15485" spans="11:12" x14ac:dyDescent="0.25">
      <c r="K15485" t="s">
        <v>5965</v>
      </c>
      <c r="L15485">
        <v>79</v>
      </c>
    </row>
    <row r="15486" spans="11:12" x14ac:dyDescent="0.25">
      <c r="K15486" t="s">
        <v>5966</v>
      </c>
      <c r="L15486">
        <v>82.9</v>
      </c>
    </row>
    <row r="15487" spans="11:12" x14ac:dyDescent="0.25">
      <c r="K15487" t="s">
        <v>5967</v>
      </c>
      <c r="L15487">
        <v>84.2</v>
      </c>
    </row>
    <row r="15488" spans="11:12" x14ac:dyDescent="0.25">
      <c r="K15488" t="s">
        <v>5968</v>
      </c>
      <c r="L15488">
        <v>87.1</v>
      </c>
    </row>
    <row r="15489" spans="11:12" x14ac:dyDescent="0.25">
      <c r="K15489" t="s">
        <v>5969</v>
      </c>
      <c r="L15489">
        <v>89.1</v>
      </c>
    </row>
    <row r="15490" spans="11:12" x14ac:dyDescent="0.25">
      <c r="K15490" t="s">
        <v>5970</v>
      </c>
      <c r="L15490">
        <v>88</v>
      </c>
    </row>
    <row r="15491" spans="11:12" x14ac:dyDescent="0.25">
      <c r="K15491" t="s">
        <v>5971</v>
      </c>
      <c r="L15491">
        <v>86</v>
      </c>
    </row>
    <row r="15492" spans="11:12" x14ac:dyDescent="0.25">
      <c r="K15492" t="s">
        <v>5972</v>
      </c>
      <c r="L15492">
        <v>84.9</v>
      </c>
    </row>
    <row r="15493" spans="11:12" x14ac:dyDescent="0.25">
      <c r="K15493" t="s">
        <v>5973</v>
      </c>
      <c r="L15493">
        <v>84</v>
      </c>
    </row>
    <row r="15494" spans="11:12" x14ac:dyDescent="0.25">
      <c r="K15494" t="s">
        <v>5974</v>
      </c>
      <c r="L15494">
        <v>82.9</v>
      </c>
    </row>
    <row r="15495" spans="11:12" x14ac:dyDescent="0.25">
      <c r="K15495" t="s">
        <v>5975</v>
      </c>
      <c r="L15495">
        <v>81</v>
      </c>
    </row>
    <row r="15496" spans="11:12" x14ac:dyDescent="0.25">
      <c r="K15496" t="s">
        <v>5976</v>
      </c>
      <c r="L15496">
        <v>80.599999999999994</v>
      </c>
    </row>
    <row r="15497" spans="11:12" x14ac:dyDescent="0.25">
      <c r="K15497" t="s">
        <v>5977</v>
      </c>
      <c r="L15497">
        <v>78.8</v>
      </c>
    </row>
    <row r="15498" spans="11:12" x14ac:dyDescent="0.25">
      <c r="K15498" t="s">
        <v>5978</v>
      </c>
      <c r="L15498">
        <v>79</v>
      </c>
    </row>
    <row r="15499" spans="11:12" x14ac:dyDescent="0.25">
      <c r="K15499" t="s">
        <v>5979</v>
      </c>
      <c r="L15499">
        <v>77</v>
      </c>
    </row>
    <row r="15500" spans="11:12" x14ac:dyDescent="0.25">
      <c r="K15500" t="s">
        <v>5980</v>
      </c>
      <c r="L15500">
        <v>75.900000000000006</v>
      </c>
    </row>
    <row r="15501" spans="11:12" x14ac:dyDescent="0.25">
      <c r="K15501" t="s">
        <v>5981</v>
      </c>
      <c r="L15501">
        <v>73.900000000000006</v>
      </c>
    </row>
    <row r="15502" spans="11:12" x14ac:dyDescent="0.25">
      <c r="K15502" t="s">
        <v>5982</v>
      </c>
      <c r="L15502">
        <v>75</v>
      </c>
    </row>
    <row r="15503" spans="11:12" x14ac:dyDescent="0.25">
      <c r="K15503" t="s">
        <v>5983</v>
      </c>
      <c r="L15503">
        <v>75</v>
      </c>
    </row>
    <row r="15504" spans="11:12" x14ac:dyDescent="0.25">
      <c r="K15504" t="s">
        <v>5984</v>
      </c>
      <c r="L15504">
        <v>77</v>
      </c>
    </row>
    <row r="15505" spans="11:12" x14ac:dyDescent="0.25">
      <c r="K15505" t="s">
        <v>5985</v>
      </c>
      <c r="L15505">
        <v>78.099999999999994</v>
      </c>
    </row>
    <row r="15506" spans="11:12" x14ac:dyDescent="0.25">
      <c r="K15506" t="s">
        <v>5986</v>
      </c>
      <c r="L15506">
        <v>78.099999999999994</v>
      </c>
    </row>
    <row r="15507" spans="11:12" x14ac:dyDescent="0.25">
      <c r="K15507" t="s">
        <v>5987</v>
      </c>
      <c r="L15507">
        <v>79</v>
      </c>
    </row>
    <row r="15508" spans="11:12" x14ac:dyDescent="0.25">
      <c r="K15508" t="s">
        <v>5988</v>
      </c>
      <c r="L15508">
        <v>80.099999999999994</v>
      </c>
    </row>
    <row r="15509" spans="11:12" x14ac:dyDescent="0.25">
      <c r="K15509" t="s">
        <v>5989</v>
      </c>
      <c r="L15509">
        <v>82</v>
      </c>
    </row>
    <row r="15510" spans="11:12" x14ac:dyDescent="0.25">
      <c r="K15510" t="s">
        <v>5990</v>
      </c>
      <c r="L15510">
        <v>82</v>
      </c>
    </row>
    <row r="15511" spans="11:12" x14ac:dyDescent="0.25">
      <c r="K15511" t="s">
        <v>5991</v>
      </c>
      <c r="L15511">
        <v>82.9</v>
      </c>
    </row>
    <row r="15512" spans="11:12" x14ac:dyDescent="0.25">
      <c r="K15512" t="s">
        <v>5992</v>
      </c>
      <c r="L15512">
        <v>84.9</v>
      </c>
    </row>
    <row r="15513" spans="11:12" x14ac:dyDescent="0.25">
      <c r="K15513" t="s">
        <v>5993</v>
      </c>
      <c r="L15513">
        <v>89.1</v>
      </c>
    </row>
    <row r="15514" spans="11:12" x14ac:dyDescent="0.25">
      <c r="K15514" t="s">
        <v>5994</v>
      </c>
      <c r="L15514">
        <v>90</v>
      </c>
    </row>
    <row r="15515" spans="11:12" x14ac:dyDescent="0.25">
      <c r="K15515" t="s">
        <v>5995</v>
      </c>
      <c r="L15515">
        <v>90</v>
      </c>
    </row>
    <row r="15516" spans="11:12" x14ac:dyDescent="0.25">
      <c r="K15516" t="s">
        <v>5996</v>
      </c>
      <c r="L15516">
        <v>90</v>
      </c>
    </row>
    <row r="15517" spans="11:12" x14ac:dyDescent="0.25">
      <c r="K15517" t="s">
        <v>5997</v>
      </c>
      <c r="L15517">
        <v>89.1</v>
      </c>
    </row>
    <row r="15518" spans="11:12" x14ac:dyDescent="0.25">
      <c r="K15518" t="s">
        <v>5998</v>
      </c>
      <c r="L15518">
        <v>88</v>
      </c>
    </row>
    <row r="15519" spans="11:12" x14ac:dyDescent="0.25">
      <c r="K15519" t="s">
        <v>5999</v>
      </c>
      <c r="L15519">
        <v>87.1</v>
      </c>
    </row>
    <row r="15520" spans="11:12" x14ac:dyDescent="0.25">
      <c r="K15520" t="s">
        <v>6000</v>
      </c>
      <c r="L15520">
        <v>84.9</v>
      </c>
    </row>
    <row r="15521" spans="11:12" x14ac:dyDescent="0.25">
      <c r="K15521" t="s">
        <v>6001</v>
      </c>
      <c r="L15521">
        <v>80.099999999999994</v>
      </c>
    </row>
    <row r="15522" spans="11:12" x14ac:dyDescent="0.25">
      <c r="K15522" t="s">
        <v>6002</v>
      </c>
      <c r="L15522">
        <v>79</v>
      </c>
    </row>
    <row r="15523" spans="11:12" x14ac:dyDescent="0.25">
      <c r="K15523" t="s">
        <v>6003</v>
      </c>
      <c r="L15523">
        <v>78.8</v>
      </c>
    </row>
    <row r="15524" spans="11:12" x14ac:dyDescent="0.25">
      <c r="K15524" t="s">
        <v>6004</v>
      </c>
      <c r="L15524">
        <v>77</v>
      </c>
    </row>
    <row r="15525" spans="11:12" x14ac:dyDescent="0.25">
      <c r="K15525" t="s">
        <v>6005</v>
      </c>
      <c r="L15525">
        <v>73.900000000000006</v>
      </c>
    </row>
    <row r="15526" spans="11:12" x14ac:dyDescent="0.25">
      <c r="K15526" t="s">
        <v>6006</v>
      </c>
      <c r="L15526">
        <v>72</v>
      </c>
    </row>
    <row r="15527" spans="11:12" x14ac:dyDescent="0.25">
      <c r="K15527" t="s">
        <v>6007</v>
      </c>
      <c r="L15527">
        <v>73</v>
      </c>
    </row>
    <row r="15528" spans="11:12" x14ac:dyDescent="0.25">
      <c r="K15528" t="s">
        <v>6008</v>
      </c>
      <c r="L15528">
        <v>73</v>
      </c>
    </row>
    <row r="15529" spans="11:12" x14ac:dyDescent="0.25">
      <c r="K15529" t="s">
        <v>6009</v>
      </c>
      <c r="L15529">
        <v>73.900000000000006</v>
      </c>
    </row>
    <row r="15530" spans="11:12" x14ac:dyDescent="0.25">
      <c r="K15530" t="s">
        <v>6010</v>
      </c>
      <c r="L15530">
        <v>73.900000000000006</v>
      </c>
    </row>
    <row r="15531" spans="11:12" x14ac:dyDescent="0.25">
      <c r="K15531" t="s">
        <v>6011</v>
      </c>
      <c r="L15531">
        <v>75</v>
      </c>
    </row>
    <row r="15532" spans="11:12" x14ac:dyDescent="0.25">
      <c r="K15532" t="s">
        <v>6012</v>
      </c>
      <c r="L15532">
        <v>75.900000000000006</v>
      </c>
    </row>
    <row r="15533" spans="11:12" x14ac:dyDescent="0.25">
      <c r="K15533" t="s">
        <v>6013</v>
      </c>
      <c r="L15533">
        <v>78.099999999999994</v>
      </c>
    </row>
    <row r="15534" spans="11:12" x14ac:dyDescent="0.25">
      <c r="K15534" t="s">
        <v>6014</v>
      </c>
      <c r="L15534">
        <v>78.099999999999994</v>
      </c>
    </row>
    <row r="15535" spans="11:12" x14ac:dyDescent="0.25">
      <c r="K15535" t="s">
        <v>6015</v>
      </c>
      <c r="L15535">
        <v>78.099999999999994</v>
      </c>
    </row>
    <row r="15536" spans="11:12" x14ac:dyDescent="0.25">
      <c r="K15536" t="s">
        <v>6016</v>
      </c>
      <c r="L15536">
        <v>80.099999999999994</v>
      </c>
    </row>
    <row r="15537" spans="11:12" x14ac:dyDescent="0.25">
      <c r="K15537" t="s">
        <v>6017</v>
      </c>
      <c r="L15537">
        <v>82</v>
      </c>
    </row>
    <row r="15538" spans="11:12" x14ac:dyDescent="0.25">
      <c r="K15538" t="s">
        <v>6018</v>
      </c>
      <c r="L15538">
        <v>84.9</v>
      </c>
    </row>
    <row r="15539" spans="11:12" x14ac:dyDescent="0.25">
      <c r="K15539" t="s">
        <v>6019</v>
      </c>
      <c r="L15539">
        <v>87.1</v>
      </c>
    </row>
    <row r="15540" spans="11:12" x14ac:dyDescent="0.25">
      <c r="K15540" t="s">
        <v>6020</v>
      </c>
      <c r="L15540">
        <v>87.1</v>
      </c>
    </row>
    <row r="15541" spans="11:12" x14ac:dyDescent="0.25">
      <c r="K15541" t="s">
        <v>6021</v>
      </c>
      <c r="L15541">
        <v>87.1</v>
      </c>
    </row>
    <row r="15542" spans="11:12" x14ac:dyDescent="0.25">
      <c r="K15542" t="s">
        <v>6022</v>
      </c>
      <c r="L15542">
        <v>87.1</v>
      </c>
    </row>
    <row r="15543" spans="11:12" x14ac:dyDescent="0.25">
      <c r="K15543" t="s">
        <v>6023</v>
      </c>
      <c r="L15543">
        <v>86</v>
      </c>
    </row>
    <row r="15544" spans="11:12" x14ac:dyDescent="0.25">
      <c r="K15544" t="s">
        <v>6024</v>
      </c>
      <c r="L15544">
        <v>84</v>
      </c>
    </row>
    <row r="15545" spans="11:12" x14ac:dyDescent="0.25">
      <c r="K15545" t="s">
        <v>6025</v>
      </c>
      <c r="L15545">
        <v>82</v>
      </c>
    </row>
    <row r="15546" spans="11:12" x14ac:dyDescent="0.25">
      <c r="K15546" t="s">
        <v>6026</v>
      </c>
      <c r="L15546">
        <v>81</v>
      </c>
    </row>
    <row r="15547" spans="11:12" x14ac:dyDescent="0.25">
      <c r="K15547" t="s">
        <v>6027</v>
      </c>
      <c r="L15547">
        <v>78.099999999999994</v>
      </c>
    </row>
    <row r="15548" spans="11:12" x14ac:dyDescent="0.25">
      <c r="K15548" t="s">
        <v>6028</v>
      </c>
      <c r="L15548">
        <v>73.900000000000006</v>
      </c>
    </row>
    <row r="15549" spans="11:12" x14ac:dyDescent="0.25">
      <c r="K15549" t="s">
        <v>6029</v>
      </c>
      <c r="L15549">
        <v>71.099999999999994</v>
      </c>
    </row>
    <row r="15550" spans="11:12" x14ac:dyDescent="0.25">
      <c r="K15550" t="s">
        <v>6030</v>
      </c>
      <c r="L15550">
        <v>66</v>
      </c>
    </row>
    <row r="15551" spans="11:12" x14ac:dyDescent="0.25">
      <c r="K15551" t="s">
        <v>6031</v>
      </c>
      <c r="L15551">
        <v>66.900000000000006</v>
      </c>
    </row>
    <row r="15552" spans="11:12" x14ac:dyDescent="0.25">
      <c r="K15552" t="s">
        <v>6032</v>
      </c>
      <c r="L15552">
        <v>69.099999999999994</v>
      </c>
    </row>
    <row r="15553" spans="11:12" x14ac:dyDescent="0.25">
      <c r="K15553" t="s">
        <v>6033</v>
      </c>
      <c r="L15553">
        <v>69.099999999999994</v>
      </c>
    </row>
    <row r="15554" spans="11:12" x14ac:dyDescent="0.25">
      <c r="K15554" t="s">
        <v>6034</v>
      </c>
      <c r="L15554">
        <v>69.099999999999994</v>
      </c>
    </row>
    <row r="15555" spans="11:12" x14ac:dyDescent="0.25">
      <c r="K15555" t="s">
        <v>6035</v>
      </c>
      <c r="L15555">
        <v>70</v>
      </c>
    </row>
    <row r="15556" spans="11:12" x14ac:dyDescent="0.25">
      <c r="K15556" t="s">
        <v>6036</v>
      </c>
      <c r="L15556">
        <v>71.099999999999994</v>
      </c>
    </row>
    <row r="15557" spans="11:12" x14ac:dyDescent="0.25">
      <c r="K15557" t="s">
        <v>6037</v>
      </c>
      <c r="L15557">
        <v>72</v>
      </c>
    </row>
    <row r="15558" spans="11:12" x14ac:dyDescent="0.25">
      <c r="K15558" t="s">
        <v>6038</v>
      </c>
      <c r="L15558">
        <v>72</v>
      </c>
    </row>
    <row r="15559" spans="11:12" x14ac:dyDescent="0.25">
      <c r="K15559" t="s">
        <v>6039</v>
      </c>
      <c r="L15559">
        <v>73.900000000000006</v>
      </c>
    </row>
    <row r="15560" spans="11:12" x14ac:dyDescent="0.25">
      <c r="K15560" t="s">
        <v>6040</v>
      </c>
      <c r="L15560">
        <v>73.900000000000006</v>
      </c>
    </row>
    <row r="15561" spans="11:12" x14ac:dyDescent="0.25">
      <c r="K15561" t="s">
        <v>6041</v>
      </c>
      <c r="L15561">
        <v>78.099999999999994</v>
      </c>
    </row>
    <row r="15562" spans="11:12" x14ac:dyDescent="0.25">
      <c r="K15562" t="s">
        <v>6042</v>
      </c>
      <c r="L15562">
        <v>81</v>
      </c>
    </row>
    <row r="15563" spans="11:12" x14ac:dyDescent="0.25">
      <c r="K15563" t="s">
        <v>6043</v>
      </c>
      <c r="L15563">
        <v>82.9</v>
      </c>
    </row>
    <row r="15564" spans="11:12" x14ac:dyDescent="0.25">
      <c r="K15564" t="s">
        <v>6044</v>
      </c>
      <c r="L15564">
        <v>82</v>
      </c>
    </row>
    <row r="15565" spans="11:12" x14ac:dyDescent="0.25">
      <c r="K15565" t="s">
        <v>6045</v>
      </c>
      <c r="L15565">
        <v>82</v>
      </c>
    </row>
    <row r="15566" spans="11:12" x14ac:dyDescent="0.25">
      <c r="K15566" t="s">
        <v>6046</v>
      </c>
      <c r="L15566">
        <v>81</v>
      </c>
    </row>
    <row r="15567" spans="11:12" x14ac:dyDescent="0.25">
      <c r="K15567" t="s">
        <v>6047</v>
      </c>
      <c r="L15567">
        <v>82</v>
      </c>
    </row>
    <row r="15568" spans="11:12" x14ac:dyDescent="0.25">
      <c r="K15568" t="s">
        <v>6048</v>
      </c>
      <c r="L15568">
        <v>80.099999999999994</v>
      </c>
    </row>
    <row r="15569" spans="11:12" x14ac:dyDescent="0.25">
      <c r="K15569" t="s">
        <v>6049</v>
      </c>
      <c r="L15569">
        <v>80.099999999999994</v>
      </c>
    </row>
    <row r="15570" spans="11:12" x14ac:dyDescent="0.25">
      <c r="K15570" t="s">
        <v>6050</v>
      </c>
      <c r="L15570">
        <v>75.900000000000006</v>
      </c>
    </row>
    <row r="15571" spans="11:12" x14ac:dyDescent="0.25">
      <c r="K15571" t="s">
        <v>6051</v>
      </c>
      <c r="L15571">
        <v>73.900000000000006</v>
      </c>
    </row>
    <row r="15572" spans="11:12" x14ac:dyDescent="0.25">
      <c r="K15572" t="s">
        <v>6052</v>
      </c>
      <c r="L15572">
        <v>71.099999999999994</v>
      </c>
    </row>
    <row r="15573" spans="11:12" x14ac:dyDescent="0.25">
      <c r="K15573" t="s">
        <v>6053</v>
      </c>
      <c r="L15573">
        <v>68</v>
      </c>
    </row>
    <row r="15574" spans="11:12" x14ac:dyDescent="0.25">
      <c r="K15574" t="s">
        <v>6054</v>
      </c>
      <c r="L15574">
        <v>66.900000000000006</v>
      </c>
    </row>
    <row r="15575" spans="11:12" x14ac:dyDescent="0.25">
      <c r="K15575" t="s">
        <v>6055</v>
      </c>
      <c r="L15575">
        <v>69.099999999999994</v>
      </c>
    </row>
    <row r="15576" spans="11:12" x14ac:dyDescent="0.25">
      <c r="K15576" t="s">
        <v>6056</v>
      </c>
      <c r="L15576">
        <v>71.099999999999994</v>
      </c>
    </row>
    <row r="15577" spans="11:12" x14ac:dyDescent="0.25">
      <c r="K15577" t="s">
        <v>6057</v>
      </c>
      <c r="L15577">
        <v>71.099999999999994</v>
      </c>
    </row>
    <row r="15578" spans="11:12" x14ac:dyDescent="0.25">
      <c r="K15578" t="s">
        <v>6058</v>
      </c>
      <c r="L15578">
        <v>72</v>
      </c>
    </row>
    <row r="15579" spans="11:12" x14ac:dyDescent="0.25">
      <c r="K15579" t="s">
        <v>6059</v>
      </c>
      <c r="L15579">
        <v>73</v>
      </c>
    </row>
    <row r="15580" spans="11:12" x14ac:dyDescent="0.25">
      <c r="K15580" t="s">
        <v>6060</v>
      </c>
      <c r="L15580">
        <v>73</v>
      </c>
    </row>
    <row r="15581" spans="11:12" x14ac:dyDescent="0.25">
      <c r="K15581" t="s">
        <v>6061</v>
      </c>
      <c r="L15581">
        <v>75</v>
      </c>
    </row>
    <row r="15582" spans="11:12" x14ac:dyDescent="0.25">
      <c r="K15582" t="s">
        <v>6062</v>
      </c>
      <c r="L15582">
        <v>75</v>
      </c>
    </row>
    <row r="15583" spans="11:12" x14ac:dyDescent="0.25">
      <c r="K15583" t="s">
        <v>6063</v>
      </c>
      <c r="L15583">
        <v>75</v>
      </c>
    </row>
    <row r="15584" spans="11:12" x14ac:dyDescent="0.25">
      <c r="K15584" t="s">
        <v>6064</v>
      </c>
      <c r="L15584">
        <v>77</v>
      </c>
    </row>
    <row r="15585" spans="11:12" x14ac:dyDescent="0.25">
      <c r="K15585" t="s">
        <v>6065</v>
      </c>
      <c r="L15585">
        <v>80.099999999999994</v>
      </c>
    </row>
    <row r="15586" spans="11:12" x14ac:dyDescent="0.25">
      <c r="K15586" t="s">
        <v>6066</v>
      </c>
      <c r="L15586">
        <v>86</v>
      </c>
    </row>
    <row r="15587" spans="11:12" x14ac:dyDescent="0.25">
      <c r="K15587" t="s">
        <v>6067</v>
      </c>
      <c r="L15587">
        <v>87.1</v>
      </c>
    </row>
    <row r="15588" spans="11:12" x14ac:dyDescent="0.25">
      <c r="K15588" t="s">
        <v>6068</v>
      </c>
      <c r="L15588">
        <v>86</v>
      </c>
    </row>
    <row r="15589" spans="11:12" x14ac:dyDescent="0.25">
      <c r="K15589" t="s">
        <v>6069</v>
      </c>
      <c r="L15589">
        <v>88</v>
      </c>
    </row>
    <row r="15590" spans="11:12" x14ac:dyDescent="0.25">
      <c r="K15590" t="s">
        <v>6070</v>
      </c>
      <c r="L15590">
        <v>88</v>
      </c>
    </row>
    <row r="15591" spans="11:12" x14ac:dyDescent="0.25">
      <c r="K15591" t="s">
        <v>6071</v>
      </c>
      <c r="L15591">
        <v>87.1</v>
      </c>
    </row>
    <row r="15592" spans="11:12" x14ac:dyDescent="0.25">
      <c r="K15592" t="s">
        <v>6072</v>
      </c>
      <c r="L15592">
        <v>86</v>
      </c>
    </row>
    <row r="15593" spans="11:12" x14ac:dyDescent="0.25">
      <c r="K15593" t="s">
        <v>6073</v>
      </c>
      <c r="L15593">
        <v>84.9</v>
      </c>
    </row>
    <row r="15594" spans="11:12" x14ac:dyDescent="0.25">
      <c r="K15594" t="s">
        <v>6074</v>
      </c>
      <c r="L15594">
        <v>82</v>
      </c>
    </row>
    <row r="15595" spans="11:12" x14ac:dyDescent="0.25">
      <c r="K15595" t="s">
        <v>6075</v>
      </c>
      <c r="L15595">
        <v>78.099999999999994</v>
      </c>
    </row>
    <row r="15596" spans="11:12" x14ac:dyDescent="0.25">
      <c r="K15596" t="s">
        <v>6076</v>
      </c>
      <c r="L15596">
        <v>75</v>
      </c>
    </row>
    <row r="15597" spans="11:12" x14ac:dyDescent="0.25">
      <c r="K15597" t="s">
        <v>6077</v>
      </c>
      <c r="L15597">
        <v>72</v>
      </c>
    </row>
    <row r="15598" spans="11:12" x14ac:dyDescent="0.25">
      <c r="K15598" t="s">
        <v>6078</v>
      </c>
      <c r="L15598">
        <v>71.099999999999994</v>
      </c>
    </row>
    <row r="15599" spans="11:12" x14ac:dyDescent="0.25">
      <c r="K15599" t="s">
        <v>6079</v>
      </c>
      <c r="L15599">
        <v>70</v>
      </c>
    </row>
    <row r="15600" spans="11:12" x14ac:dyDescent="0.25">
      <c r="K15600" t="s">
        <v>6080</v>
      </c>
      <c r="L15600">
        <v>71.099999999999994</v>
      </c>
    </row>
    <row r="15601" spans="11:12" x14ac:dyDescent="0.25">
      <c r="K15601" t="s">
        <v>6081</v>
      </c>
      <c r="L15601">
        <v>72</v>
      </c>
    </row>
    <row r="15602" spans="11:12" x14ac:dyDescent="0.25">
      <c r="K15602" t="s">
        <v>6082</v>
      </c>
      <c r="L15602">
        <v>73</v>
      </c>
    </row>
    <row r="15603" spans="11:12" x14ac:dyDescent="0.25">
      <c r="K15603" t="s">
        <v>6083</v>
      </c>
      <c r="L15603">
        <v>73</v>
      </c>
    </row>
    <row r="15604" spans="11:12" x14ac:dyDescent="0.25">
      <c r="K15604" t="s">
        <v>6084</v>
      </c>
      <c r="L15604">
        <v>73.400000000000006</v>
      </c>
    </row>
    <row r="15605" spans="11:12" x14ac:dyDescent="0.25">
      <c r="K15605" t="s">
        <v>6085</v>
      </c>
      <c r="L15605">
        <v>73</v>
      </c>
    </row>
    <row r="15606" spans="11:12" x14ac:dyDescent="0.25">
      <c r="K15606" t="s">
        <v>6086</v>
      </c>
      <c r="L15606">
        <v>73.900000000000006</v>
      </c>
    </row>
    <row r="15607" spans="11:12" x14ac:dyDescent="0.25">
      <c r="K15607" t="s">
        <v>6087</v>
      </c>
      <c r="L15607">
        <v>73.900000000000006</v>
      </c>
    </row>
    <row r="15608" spans="11:12" x14ac:dyDescent="0.25">
      <c r="K15608" t="s">
        <v>6088</v>
      </c>
      <c r="L15608">
        <v>73.900000000000006</v>
      </c>
    </row>
    <row r="15609" spans="11:12" x14ac:dyDescent="0.25">
      <c r="K15609" t="s">
        <v>6089</v>
      </c>
      <c r="L15609">
        <v>71.599999999999994</v>
      </c>
    </row>
    <row r="15610" spans="11:12" x14ac:dyDescent="0.25">
      <c r="K15610" t="s">
        <v>6090</v>
      </c>
      <c r="L15610">
        <v>72</v>
      </c>
    </row>
    <row r="15611" spans="11:12" x14ac:dyDescent="0.25">
      <c r="K15611" t="s">
        <v>6091</v>
      </c>
      <c r="L15611">
        <v>71.599999999999994</v>
      </c>
    </row>
    <row r="15612" spans="11:12" x14ac:dyDescent="0.25">
      <c r="K15612" t="s">
        <v>6092</v>
      </c>
      <c r="L15612">
        <v>73.400000000000006</v>
      </c>
    </row>
    <row r="15613" spans="11:12" x14ac:dyDescent="0.25">
      <c r="K15613" t="s">
        <v>6093</v>
      </c>
      <c r="L15613">
        <v>81</v>
      </c>
    </row>
    <row r="15614" spans="11:12" x14ac:dyDescent="0.25">
      <c r="K15614" t="s">
        <v>6094</v>
      </c>
      <c r="L15614">
        <v>80.599999999999994</v>
      </c>
    </row>
    <row r="15615" spans="11:12" x14ac:dyDescent="0.25">
      <c r="K15615" t="s">
        <v>6095</v>
      </c>
      <c r="L15615">
        <v>89.1</v>
      </c>
    </row>
    <row r="15616" spans="11:12" x14ac:dyDescent="0.25">
      <c r="K15616" t="s">
        <v>6096</v>
      </c>
      <c r="L15616">
        <v>91</v>
      </c>
    </row>
    <row r="15617" spans="11:12" x14ac:dyDescent="0.25">
      <c r="K15617" t="s">
        <v>6097</v>
      </c>
      <c r="L15617">
        <v>91.9</v>
      </c>
    </row>
    <row r="15618" spans="11:12" x14ac:dyDescent="0.25">
      <c r="K15618" t="s">
        <v>6098</v>
      </c>
      <c r="L15618">
        <v>91</v>
      </c>
    </row>
    <row r="15619" spans="11:12" x14ac:dyDescent="0.25">
      <c r="K15619" t="s">
        <v>6099</v>
      </c>
      <c r="L15619">
        <v>91</v>
      </c>
    </row>
    <row r="15620" spans="11:12" x14ac:dyDescent="0.25">
      <c r="K15620" t="s">
        <v>6100</v>
      </c>
      <c r="L15620">
        <v>88</v>
      </c>
    </row>
    <row r="15621" spans="11:12" x14ac:dyDescent="0.25">
      <c r="K15621" t="s">
        <v>6101</v>
      </c>
      <c r="L15621">
        <v>88</v>
      </c>
    </row>
    <row r="15622" spans="11:12" x14ac:dyDescent="0.25">
      <c r="K15622" t="s">
        <v>6102</v>
      </c>
      <c r="L15622">
        <v>84.9</v>
      </c>
    </row>
    <row r="15623" spans="11:12" x14ac:dyDescent="0.25">
      <c r="K15623" t="s">
        <v>6103</v>
      </c>
      <c r="L15623">
        <v>82.9</v>
      </c>
    </row>
    <row r="15624" spans="11:12" x14ac:dyDescent="0.25">
      <c r="K15624" t="s">
        <v>6104</v>
      </c>
      <c r="L15624">
        <v>81</v>
      </c>
    </row>
    <row r="15625" spans="11:12" x14ac:dyDescent="0.25">
      <c r="K15625" t="s">
        <v>6105</v>
      </c>
      <c r="L15625">
        <v>78.099999999999994</v>
      </c>
    </row>
    <row r="15626" spans="11:12" x14ac:dyDescent="0.25">
      <c r="K15626" t="s">
        <v>6106</v>
      </c>
      <c r="L15626">
        <v>75</v>
      </c>
    </row>
    <row r="15627" spans="11:12" x14ac:dyDescent="0.25">
      <c r="K15627" t="s">
        <v>6107</v>
      </c>
      <c r="L15627">
        <v>73</v>
      </c>
    </row>
    <row r="15628" spans="11:12" x14ac:dyDescent="0.25">
      <c r="K15628" t="s">
        <v>6108</v>
      </c>
      <c r="L15628">
        <v>73</v>
      </c>
    </row>
    <row r="15629" spans="11:12" x14ac:dyDescent="0.25">
      <c r="K15629" t="s">
        <v>6109</v>
      </c>
      <c r="L15629">
        <v>73.900000000000006</v>
      </c>
    </row>
    <row r="15630" spans="11:12" x14ac:dyDescent="0.25">
      <c r="K15630" t="s">
        <v>6110</v>
      </c>
      <c r="L15630">
        <v>75</v>
      </c>
    </row>
    <row r="15631" spans="11:12" x14ac:dyDescent="0.25">
      <c r="K15631" t="s">
        <v>6111</v>
      </c>
      <c r="L15631">
        <v>75</v>
      </c>
    </row>
    <row r="15632" spans="11:12" x14ac:dyDescent="0.25">
      <c r="K15632" t="s">
        <v>6112</v>
      </c>
      <c r="L15632">
        <v>75</v>
      </c>
    </row>
    <row r="15633" spans="11:12" x14ac:dyDescent="0.25">
      <c r="K15633" t="s">
        <v>6113</v>
      </c>
      <c r="L15633">
        <v>77</v>
      </c>
    </row>
    <row r="15634" spans="11:12" x14ac:dyDescent="0.25">
      <c r="K15634" t="s">
        <v>6114</v>
      </c>
      <c r="L15634">
        <v>78.099999999999994</v>
      </c>
    </row>
    <row r="15635" spans="11:12" x14ac:dyDescent="0.25">
      <c r="K15635" t="s">
        <v>6115</v>
      </c>
      <c r="L15635">
        <v>79</v>
      </c>
    </row>
    <row r="15636" spans="11:12" x14ac:dyDescent="0.25">
      <c r="K15636" t="s">
        <v>6116</v>
      </c>
      <c r="L15636">
        <v>80.099999999999994</v>
      </c>
    </row>
    <row r="15637" spans="11:12" x14ac:dyDescent="0.25">
      <c r="K15637" t="s">
        <v>6117</v>
      </c>
      <c r="L15637">
        <v>82</v>
      </c>
    </row>
    <row r="15638" spans="11:12" x14ac:dyDescent="0.25">
      <c r="K15638" t="s">
        <v>6118</v>
      </c>
      <c r="L15638">
        <v>82.9</v>
      </c>
    </row>
    <row r="15639" spans="11:12" x14ac:dyDescent="0.25">
      <c r="K15639" t="s">
        <v>6119</v>
      </c>
      <c r="L15639">
        <v>86</v>
      </c>
    </row>
    <row r="15640" spans="11:12" x14ac:dyDescent="0.25">
      <c r="K15640" t="s">
        <v>6120</v>
      </c>
      <c r="L15640">
        <v>88</v>
      </c>
    </row>
    <row r="15641" spans="11:12" x14ac:dyDescent="0.25">
      <c r="K15641" t="s">
        <v>6121</v>
      </c>
      <c r="L15641">
        <v>88</v>
      </c>
    </row>
    <row r="15642" spans="11:12" x14ac:dyDescent="0.25">
      <c r="K15642" t="s">
        <v>6122</v>
      </c>
      <c r="L15642">
        <v>89.1</v>
      </c>
    </row>
    <row r="15643" spans="11:12" x14ac:dyDescent="0.25">
      <c r="K15643" t="s">
        <v>6123</v>
      </c>
      <c r="L15643">
        <v>89.1</v>
      </c>
    </row>
    <row r="15644" spans="11:12" x14ac:dyDescent="0.25">
      <c r="K15644" t="s">
        <v>6124</v>
      </c>
      <c r="L15644">
        <v>87.1</v>
      </c>
    </row>
    <row r="15645" spans="11:12" x14ac:dyDescent="0.25">
      <c r="K15645" t="s">
        <v>6125</v>
      </c>
      <c r="L15645">
        <v>84.9</v>
      </c>
    </row>
    <row r="15646" spans="11:12" x14ac:dyDescent="0.25">
      <c r="K15646" t="s">
        <v>6126</v>
      </c>
      <c r="L15646">
        <v>84</v>
      </c>
    </row>
    <row r="15647" spans="11:12" x14ac:dyDescent="0.25">
      <c r="K15647" t="s">
        <v>6127</v>
      </c>
      <c r="L15647">
        <v>80.099999999999994</v>
      </c>
    </row>
    <row r="15648" spans="11:12" x14ac:dyDescent="0.25">
      <c r="K15648" t="s">
        <v>6128</v>
      </c>
      <c r="L15648">
        <v>75.900000000000006</v>
      </c>
    </row>
    <row r="15649" spans="11:12" x14ac:dyDescent="0.25">
      <c r="K15649" t="s">
        <v>6129</v>
      </c>
      <c r="L15649">
        <v>71.599999999999994</v>
      </c>
    </row>
    <row r="15650" spans="11:12" x14ac:dyDescent="0.25">
      <c r="K15650" t="s">
        <v>6130</v>
      </c>
      <c r="L15650">
        <v>71.099999999999994</v>
      </c>
    </row>
    <row r="15651" spans="11:12" x14ac:dyDescent="0.25">
      <c r="K15651" t="s">
        <v>6131</v>
      </c>
      <c r="L15651">
        <v>70</v>
      </c>
    </row>
    <row r="15652" spans="11:12" x14ac:dyDescent="0.25">
      <c r="K15652" t="s">
        <v>6132</v>
      </c>
      <c r="L15652">
        <v>69.8</v>
      </c>
    </row>
    <row r="15653" spans="11:12" x14ac:dyDescent="0.25">
      <c r="K15653" t="s">
        <v>6133</v>
      </c>
      <c r="L15653">
        <v>70</v>
      </c>
    </row>
    <row r="15654" spans="11:12" x14ac:dyDescent="0.25">
      <c r="K15654" t="s">
        <v>6134</v>
      </c>
      <c r="L15654">
        <v>70</v>
      </c>
    </row>
    <row r="15655" spans="11:12" x14ac:dyDescent="0.25">
      <c r="K15655" t="s">
        <v>6135</v>
      </c>
      <c r="L15655">
        <v>71.099999999999994</v>
      </c>
    </row>
    <row r="15656" spans="11:12" x14ac:dyDescent="0.25">
      <c r="K15656" t="s">
        <v>6136</v>
      </c>
      <c r="L15656">
        <v>70</v>
      </c>
    </row>
    <row r="15657" spans="11:12" x14ac:dyDescent="0.25">
      <c r="K15657" t="s">
        <v>6137</v>
      </c>
      <c r="L15657">
        <v>72</v>
      </c>
    </row>
    <row r="15658" spans="11:12" x14ac:dyDescent="0.25">
      <c r="K15658" t="s">
        <v>6138</v>
      </c>
      <c r="L15658">
        <v>72</v>
      </c>
    </row>
    <row r="15659" spans="11:12" x14ac:dyDescent="0.25">
      <c r="K15659" t="s">
        <v>6139</v>
      </c>
      <c r="L15659">
        <v>72</v>
      </c>
    </row>
    <row r="15660" spans="11:12" x14ac:dyDescent="0.25">
      <c r="K15660" t="s">
        <v>6140</v>
      </c>
      <c r="L15660">
        <v>73</v>
      </c>
    </row>
    <row r="15661" spans="11:12" x14ac:dyDescent="0.25">
      <c r="K15661" t="s">
        <v>6141</v>
      </c>
      <c r="L15661">
        <v>75</v>
      </c>
    </row>
    <row r="15662" spans="11:12" x14ac:dyDescent="0.25">
      <c r="K15662" t="s">
        <v>6142</v>
      </c>
      <c r="L15662">
        <v>77</v>
      </c>
    </row>
    <row r="15663" spans="11:12" x14ac:dyDescent="0.25">
      <c r="K15663" t="s">
        <v>6143</v>
      </c>
      <c r="L15663">
        <v>78.099999999999994</v>
      </c>
    </row>
    <row r="15664" spans="11:12" x14ac:dyDescent="0.25">
      <c r="K15664" t="s">
        <v>6144</v>
      </c>
      <c r="L15664">
        <v>80.099999999999994</v>
      </c>
    </row>
    <row r="15665" spans="11:12" x14ac:dyDescent="0.25">
      <c r="K15665" t="s">
        <v>6145</v>
      </c>
      <c r="L15665">
        <v>82.9</v>
      </c>
    </row>
    <row r="15666" spans="11:12" x14ac:dyDescent="0.25">
      <c r="K15666" t="s">
        <v>6146</v>
      </c>
      <c r="L15666">
        <v>89.1</v>
      </c>
    </row>
    <row r="15667" spans="11:12" x14ac:dyDescent="0.25">
      <c r="K15667" t="s">
        <v>6147</v>
      </c>
      <c r="L15667">
        <v>89.1</v>
      </c>
    </row>
    <row r="15668" spans="11:12" x14ac:dyDescent="0.25">
      <c r="K15668" t="s">
        <v>6148</v>
      </c>
      <c r="L15668">
        <v>89.1</v>
      </c>
    </row>
    <row r="15669" spans="11:12" x14ac:dyDescent="0.25">
      <c r="K15669" t="s">
        <v>6149</v>
      </c>
      <c r="L15669">
        <v>88</v>
      </c>
    </row>
    <row r="15670" spans="11:12" x14ac:dyDescent="0.25">
      <c r="K15670" t="s">
        <v>6150</v>
      </c>
      <c r="L15670">
        <v>87.1</v>
      </c>
    </row>
    <row r="15671" spans="11:12" x14ac:dyDescent="0.25">
      <c r="K15671" t="s">
        <v>6151</v>
      </c>
      <c r="L15671">
        <v>87.1</v>
      </c>
    </row>
    <row r="15672" spans="11:12" x14ac:dyDescent="0.25">
      <c r="K15672" t="s">
        <v>6152</v>
      </c>
      <c r="L15672">
        <v>84.9</v>
      </c>
    </row>
    <row r="15673" spans="11:12" x14ac:dyDescent="0.25">
      <c r="K15673" t="s">
        <v>6153</v>
      </c>
      <c r="L15673">
        <v>82.9</v>
      </c>
    </row>
    <row r="15674" spans="11:12" x14ac:dyDescent="0.25">
      <c r="K15674" t="s">
        <v>6154</v>
      </c>
      <c r="L15674">
        <v>78.099999999999994</v>
      </c>
    </row>
    <row r="15675" spans="11:12" x14ac:dyDescent="0.25">
      <c r="K15675" t="s">
        <v>6155</v>
      </c>
      <c r="L15675">
        <v>73.900000000000006</v>
      </c>
    </row>
    <row r="15676" spans="11:12" x14ac:dyDescent="0.25">
      <c r="K15676" t="s">
        <v>6156</v>
      </c>
      <c r="L15676">
        <v>71.099999999999994</v>
      </c>
    </row>
    <row r="15677" spans="11:12" x14ac:dyDescent="0.25">
      <c r="K15677" t="s">
        <v>6157</v>
      </c>
      <c r="L15677">
        <v>70</v>
      </c>
    </row>
    <row r="15678" spans="11:12" x14ac:dyDescent="0.25">
      <c r="K15678" t="s">
        <v>6158</v>
      </c>
      <c r="L15678">
        <v>70</v>
      </c>
    </row>
    <row r="15679" spans="11:12" x14ac:dyDescent="0.25">
      <c r="K15679" t="s">
        <v>6159</v>
      </c>
      <c r="L15679">
        <v>71.099999999999994</v>
      </c>
    </row>
    <row r="15680" spans="11:12" x14ac:dyDescent="0.25">
      <c r="K15680" t="s">
        <v>6160</v>
      </c>
      <c r="L15680">
        <v>71.099999999999994</v>
      </c>
    </row>
    <row r="15681" spans="11:12" x14ac:dyDescent="0.25">
      <c r="K15681" t="s">
        <v>6161</v>
      </c>
      <c r="L15681">
        <v>73</v>
      </c>
    </row>
    <row r="15682" spans="11:12" x14ac:dyDescent="0.25">
      <c r="K15682" t="s">
        <v>6162</v>
      </c>
      <c r="L15682">
        <v>73.900000000000006</v>
      </c>
    </row>
    <row r="15683" spans="11:12" x14ac:dyDescent="0.25">
      <c r="K15683" t="s">
        <v>6163</v>
      </c>
      <c r="L15683">
        <v>75</v>
      </c>
    </row>
    <row r="15684" spans="11:12" x14ac:dyDescent="0.25">
      <c r="K15684" t="s">
        <v>6164</v>
      </c>
      <c r="L15684">
        <v>75.900000000000006</v>
      </c>
    </row>
    <row r="15685" spans="11:12" x14ac:dyDescent="0.25">
      <c r="K15685" t="s">
        <v>6165</v>
      </c>
      <c r="L15685">
        <v>77</v>
      </c>
    </row>
    <row r="15686" spans="11:12" x14ac:dyDescent="0.25">
      <c r="K15686" t="s">
        <v>6166</v>
      </c>
      <c r="L15686">
        <v>78.099999999999994</v>
      </c>
    </row>
    <row r="15687" spans="11:12" x14ac:dyDescent="0.25">
      <c r="K15687" t="s">
        <v>6167</v>
      </c>
      <c r="L15687">
        <v>80.099999999999994</v>
      </c>
    </row>
    <row r="15688" spans="11:12" x14ac:dyDescent="0.25">
      <c r="K15688" t="s">
        <v>6168</v>
      </c>
      <c r="L15688">
        <v>82</v>
      </c>
    </row>
    <row r="15689" spans="11:12" x14ac:dyDescent="0.25">
      <c r="K15689" t="s">
        <v>6169</v>
      </c>
      <c r="L15689">
        <v>84.9</v>
      </c>
    </row>
    <row r="15690" spans="11:12" x14ac:dyDescent="0.25">
      <c r="K15690" t="s">
        <v>6170</v>
      </c>
      <c r="L15690">
        <v>88</v>
      </c>
    </row>
    <row r="15691" spans="11:12" x14ac:dyDescent="0.25">
      <c r="K15691" t="s">
        <v>6171</v>
      </c>
      <c r="L15691">
        <v>87.1</v>
      </c>
    </row>
    <row r="15692" spans="11:12" x14ac:dyDescent="0.25">
      <c r="K15692" t="s">
        <v>6172</v>
      </c>
      <c r="L15692">
        <v>88</v>
      </c>
    </row>
    <row r="15693" spans="11:12" x14ac:dyDescent="0.25">
      <c r="K15693" t="s">
        <v>6173</v>
      </c>
      <c r="L15693">
        <v>88</v>
      </c>
    </row>
    <row r="15694" spans="11:12" x14ac:dyDescent="0.25">
      <c r="K15694" t="s">
        <v>6174</v>
      </c>
      <c r="L15694">
        <v>87.1</v>
      </c>
    </row>
    <row r="15695" spans="11:12" x14ac:dyDescent="0.25">
      <c r="K15695" t="s">
        <v>6175</v>
      </c>
      <c r="L15695">
        <v>88</v>
      </c>
    </row>
    <row r="15696" spans="11:12" x14ac:dyDescent="0.25">
      <c r="K15696" t="s">
        <v>6176</v>
      </c>
      <c r="L15696">
        <v>86</v>
      </c>
    </row>
    <row r="15697" spans="11:12" x14ac:dyDescent="0.25">
      <c r="K15697" t="s">
        <v>6177</v>
      </c>
      <c r="L15697">
        <v>82.9</v>
      </c>
    </row>
    <row r="15698" spans="11:12" x14ac:dyDescent="0.25">
      <c r="K15698" t="s">
        <v>6178</v>
      </c>
      <c r="L15698">
        <v>79</v>
      </c>
    </row>
    <row r="15699" spans="11:12" x14ac:dyDescent="0.25">
      <c r="K15699" t="s">
        <v>6179</v>
      </c>
      <c r="L15699">
        <v>75</v>
      </c>
    </row>
    <row r="15700" spans="11:12" x14ac:dyDescent="0.25">
      <c r="K15700" t="s">
        <v>6180</v>
      </c>
      <c r="L15700">
        <v>73</v>
      </c>
    </row>
    <row r="15701" spans="11:12" x14ac:dyDescent="0.25">
      <c r="K15701" t="s">
        <v>6181</v>
      </c>
      <c r="L15701">
        <v>71.099999999999994</v>
      </c>
    </row>
    <row r="15702" spans="11:12" x14ac:dyDescent="0.25">
      <c r="K15702" t="s">
        <v>6182</v>
      </c>
      <c r="L15702">
        <v>70</v>
      </c>
    </row>
    <row r="15703" spans="11:12" x14ac:dyDescent="0.25">
      <c r="K15703" t="s">
        <v>6183</v>
      </c>
      <c r="L15703">
        <v>72</v>
      </c>
    </row>
    <row r="15704" spans="11:12" x14ac:dyDescent="0.25">
      <c r="K15704" t="s">
        <v>6184</v>
      </c>
      <c r="L15704">
        <v>72</v>
      </c>
    </row>
    <row r="15705" spans="11:12" x14ac:dyDescent="0.25">
      <c r="K15705" t="s">
        <v>6185</v>
      </c>
      <c r="L15705">
        <v>73</v>
      </c>
    </row>
    <row r="15706" spans="11:12" x14ac:dyDescent="0.25">
      <c r="K15706" t="s">
        <v>6186</v>
      </c>
      <c r="L15706">
        <v>73</v>
      </c>
    </row>
    <row r="15707" spans="11:12" x14ac:dyDescent="0.25">
      <c r="K15707" t="s">
        <v>6187</v>
      </c>
      <c r="L15707">
        <v>73.900000000000006</v>
      </c>
    </row>
    <row r="15708" spans="11:12" x14ac:dyDescent="0.25">
      <c r="K15708" t="s">
        <v>6188</v>
      </c>
      <c r="L15708">
        <v>75</v>
      </c>
    </row>
    <row r="15709" spans="11:12" x14ac:dyDescent="0.25">
      <c r="K15709" t="s">
        <v>6189</v>
      </c>
      <c r="L15709">
        <v>72</v>
      </c>
    </row>
    <row r="15710" spans="11:12" x14ac:dyDescent="0.25">
      <c r="K15710" t="s">
        <v>6190</v>
      </c>
      <c r="L15710">
        <v>75.900000000000006</v>
      </c>
    </row>
    <row r="15711" spans="11:12" x14ac:dyDescent="0.25">
      <c r="K15711" t="s">
        <v>6191</v>
      </c>
      <c r="L15711">
        <v>77</v>
      </c>
    </row>
    <row r="15712" spans="11:12" x14ac:dyDescent="0.25">
      <c r="K15712" t="s">
        <v>6192</v>
      </c>
      <c r="L15712">
        <v>82.9</v>
      </c>
    </row>
    <row r="15713" spans="11:12" x14ac:dyDescent="0.25">
      <c r="K15713" t="s">
        <v>6193</v>
      </c>
      <c r="L15713">
        <v>84.9</v>
      </c>
    </row>
    <row r="15714" spans="11:12" x14ac:dyDescent="0.25">
      <c r="K15714" t="s">
        <v>6194</v>
      </c>
      <c r="L15714">
        <v>87.1</v>
      </c>
    </row>
    <row r="15715" spans="11:12" x14ac:dyDescent="0.25">
      <c r="K15715" t="s">
        <v>6195</v>
      </c>
      <c r="L15715">
        <v>88</v>
      </c>
    </row>
    <row r="15716" spans="11:12" x14ac:dyDescent="0.25">
      <c r="K15716" t="s">
        <v>6196</v>
      </c>
      <c r="L15716">
        <v>88</v>
      </c>
    </row>
    <row r="15717" spans="11:12" x14ac:dyDescent="0.25">
      <c r="K15717" t="s">
        <v>6197</v>
      </c>
      <c r="L15717">
        <v>88</v>
      </c>
    </row>
    <row r="15718" spans="11:12" x14ac:dyDescent="0.25">
      <c r="K15718" t="s">
        <v>6198</v>
      </c>
      <c r="L15718">
        <v>87.1</v>
      </c>
    </row>
    <row r="15719" spans="11:12" x14ac:dyDescent="0.25">
      <c r="K15719" t="s">
        <v>6199</v>
      </c>
      <c r="L15719">
        <v>87.1</v>
      </c>
    </row>
    <row r="15720" spans="11:12" x14ac:dyDescent="0.25">
      <c r="K15720" t="s">
        <v>6200</v>
      </c>
      <c r="L15720">
        <v>84.9</v>
      </c>
    </row>
    <row r="15721" spans="11:12" x14ac:dyDescent="0.25">
      <c r="K15721" t="s">
        <v>6201</v>
      </c>
      <c r="L15721">
        <v>82</v>
      </c>
    </row>
    <row r="15722" spans="11:12" x14ac:dyDescent="0.25">
      <c r="K15722" t="s">
        <v>6202</v>
      </c>
      <c r="L15722">
        <v>80.099999999999994</v>
      </c>
    </row>
    <row r="15723" spans="11:12" x14ac:dyDescent="0.25">
      <c r="K15723" t="s">
        <v>6203</v>
      </c>
      <c r="L15723">
        <v>75.900000000000006</v>
      </c>
    </row>
    <row r="15724" spans="11:12" x14ac:dyDescent="0.25">
      <c r="K15724" t="s">
        <v>6204</v>
      </c>
      <c r="L15724">
        <v>68</v>
      </c>
    </row>
    <row r="15725" spans="11:12" x14ac:dyDescent="0.25">
      <c r="K15725" t="s">
        <v>6205</v>
      </c>
      <c r="L15725">
        <v>64.900000000000006</v>
      </c>
    </row>
    <row r="15726" spans="11:12" x14ac:dyDescent="0.25">
      <c r="K15726" t="s">
        <v>6206</v>
      </c>
      <c r="L15726">
        <v>64.900000000000006</v>
      </c>
    </row>
    <row r="15727" spans="11:12" x14ac:dyDescent="0.25">
      <c r="K15727" t="s">
        <v>6207</v>
      </c>
      <c r="L15727">
        <v>66</v>
      </c>
    </row>
    <row r="15728" spans="11:12" x14ac:dyDescent="0.25">
      <c r="K15728" t="s">
        <v>6208</v>
      </c>
      <c r="L15728">
        <v>66</v>
      </c>
    </row>
    <row r="15729" spans="11:12" x14ac:dyDescent="0.25">
      <c r="K15729" t="s">
        <v>6209</v>
      </c>
      <c r="L15729">
        <v>68</v>
      </c>
    </row>
    <row r="15730" spans="11:12" x14ac:dyDescent="0.25">
      <c r="K15730" t="s">
        <v>6210</v>
      </c>
      <c r="L15730">
        <v>68</v>
      </c>
    </row>
    <row r="15731" spans="11:12" x14ac:dyDescent="0.25">
      <c r="K15731" t="s">
        <v>6211</v>
      </c>
      <c r="L15731">
        <v>70</v>
      </c>
    </row>
    <row r="15732" spans="11:12" x14ac:dyDescent="0.25">
      <c r="K15732" t="s">
        <v>6212</v>
      </c>
      <c r="L15732">
        <v>70</v>
      </c>
    </row>
    <row r="15733" spans="11:12" x14ac:dyDescent="0.25">
      <c r="K15733" t="s">
        <v>6213</v>
      </c>
      <c r="L15733">
        <v>71.099999999999994</v>
      </c>
    </row>
    <row r="15734" spans="11:12" x14ac:dyDescent="0.25">
      <c r="K15734" t="s">
        <v>6214</v>
      </c>
      <c r="L15734">
        <v>70</v>
      </c>
    </row>
    <row r="15735" spans="11:12" x14ac:dyDescent="0.25">
      <c r="K15735" t="s">
        <v>6215</v>
      </c>
      <c r="L15735">
        <v>75</v>
      </c>
    </row>
    <row r="15736" spans="11:12" x14ac:dyDescent="0.25">
      <c r="K15736" t="s">
        <v>6216</v>
      </c>
      <c r="L15736">
        <v>80.099999999999994</v>
      </c>
    </row>
    <row r="15737" spans="11:12" x14ac:dyDescent="0.25">
      <c r="K15737" t="s">
        <v>6217</v>
      </c>
      <c r="L15737">
        <v>84.9</v>
      </c>
    </row>
    <row r="15738" spans="11:12" x14ac:dyDescent="0.25">
      <c r="K15738" t="s">
        <v>6218</v>
      </c>
      <c r="L15738">
        <v>87.1</v>
      </c>
    </row>
    <row r="15739" spans="11:12" x14ac:dyDescent="0.25">
      <c r="K15739" t="s">
        <v>6219</v>
      </c>
      <c r="L15739">
        <v>88</v>
      </c>
    </row>
    <row r="15740" spans="11:12" x14ac:dyDescent="0.25">
      <c r="K15740" t="s">
        <v>6220</v>
      </c>
      <c r="L15740">
        <v>86</v>
      </c>
    </row>
    <row r="15741" spans="11:12" x14ac:dyDescent="0.25">
      <c r="K15741" t="s">
        <v>6221</v>
      </c>
      <c r="L15741">
        <v>84.9</v>
      </c>
    </row>
    <row r="15742" spans="11:12" x14ac:dyDescent="0.25">
      <c r="K15742" t="s">
        <v>6222</v>
      </c>
      <c r="L15742">
        <v>84</v>
      </c>
    </row>
    <row r="15743" spans="11:12" x14ac:dyDescent="0.25">
      <c r="K15743" t="s">
        <v>6223</v>
      </c>
      <c r="L15743">
        <v>84</v>
      </c>
    </row>
    <row r="15744" spans="11:12" x14ac:dyDescent="0.25">
      <c r="K15744" t="s">
        <v>6224</v>
      </c>
      <c r="L15744">
        <v>82</v>
      </c>
    </row>
    <row r="15745" spans="11:12" x14ac:dyDescent="0.25">
      <c r="K15745" t="s">
        <v>6225</v>
      </c>
      <c r="L15745">
        <v>80.099999999999994</v>
      </c>
    </row>
    <row r="15746" spans="11:12" x14ac:dyDescent="0.25">
      <c r="K15746" t="s">
        <v>6226</v>
      </c>
      <c r="L15746">
        <v>77</v>
      </c>
    </row>
    <row r="15747" spans="11:12" x14ac:dyDescent="0.25">
      <c r="K15747" t="s">
        <v>6227</v>
      </c>
      <c r="L15747">
        <v>73.900000000000006</v>
      </c>
    </row>
    <row r="15748" spans="11:12" x14ac:dyDescent="0.25">
      <c r="K15748" t="s">
        <v>6228</v>
      </c>
      <c r="L15748">
        <v>69.099999999999994</v>
      </c>
    </row>
    <row r="15749" spans="11:12" x14ac:dyDescent="0.25">
      <c r="K15749" t="s">
        <v>6229</v>
      </c>
      <c r="L15749">
        <v>66</v>
      </c>
    </row>
    <row r="15750" spans="11:12" x14ac:dyDescent="0.25">
      <c r="K15750" t="s">
        <v>6230</v>
      </c>
      <c r="L15750">
        <v>64</v>
      </c>
    </row>
    <row r="15751" spans="11:12" x14ac:dyDescent="0.25">
      <c r="K15751" t="s">
        <v>6231</v>
      </c>
      <c r="L15751">
        <v>66</v>
      </c>
    </row>
    <row r="15752" spans="11:12" x14ac:dyDescent="0.25">
      <c r="K15752" t="s">
        <v>6232</v>
      </c>
      <c r="L15752">
        <v>66</v>
      </c>
    </row>
    <row r="15753" spans="11:12" x14ac:dyDescent="0.25">
      <c r="K15753" t="s">
        <v>6233</v>
      </c>
      <c r="L15753">
        <v>66.900000000000006</v>
      </c>
    </row>
    <row r="15754" spans="11:12" x14ac:dyDescent="0.25">
      <c r="K15754" t="s">
        <v>6234</v>
      </c>
      <c r="L15754">
        <v>66.900000000000006</v>
      </c>
    </row>
    <row r="15755" spans="11:12" x14ac:dyDescent="0.25">
      <c r="K15755" t="s">
        <v>6235</v>
      </c>
      <c r="L15755">
        <v>71.099999999999994</v>
      </c>
    </row>
    <row r="15756" spans="11:12" x14ac:dyDescent="0.25">
      <c r="K15756" t="s">
        <v>6236</v>
      </c>
      <c r="L15756">
        <v>72</v>
      </c>
    </row>
    <row r="15757" spans="11:12" x14ac:dyDescent="0.25">
      <c r="K15757" t="s">
        <v>6237</v>
      </c>
      <c r="L15757">
        <v>73.900000000000006</v>
      </c>
    </row>
    <row r="15758" spans="11:12" x14ac:dyDescent="0.25">
      <c r="K15758" t="s">
        <v>6238</v>
      </c>
      <c r="L15758">
        <v>75</v>
      </c>
    </row>
    <row r="15759" spans="11:12" x14ac:dyDescent="0.25">
      <c r="K15759" t="s">
        <v>6239</v>
      </c>
      <c r="L15759">
        <v>75.900000000000006</v>
      </c>
    </row>
    <row r="15760" spans="11:12" x14ac:dyDescent="0.25">
      <c r="K15760" t="s">
        <v>6240</v>
      </c>
      <c r="L15760">
        <v>78.099999999999994</v>
      </c>
    </row>
    <row r="15761" spans="11:12" x14ac:dyDescent="0.25">
      <c r="K15761" t="s">
        <v>6241</v>
      </c>
      <c r="L15761">
        <v>81</v>
      </c>
    </row>
    <row r="15762" spans="11:12" x14ac:dyDescent="0.25">
      <c r="K15762" t="s">
        <v>6242</v>
      </c>
      <c r="L15762">
        <v>82.9</v>
      </c>
    </row>
    <row r="15763" spans="11:12" x14ac:dyDescent="0.25">
      <c r="K15763" t="s">
        <v>6243</v>
      </c>
      <c r="L15763">
        <v>82</v>
      </c>
    </row>
    <row r="15764" spans="11:12" x14ac:dyDescent="0.25">
      <c r="K15764" t="s">
        <v>6244</v>
      </c>
      <c r="L15764">
        <v>82</v>
      </c>
    </row>
    <row r="15765" spans="11:12" x14ac:dyDescent="0.25">
      <c r="K15765" t="s">
        <v>6245</v>
      </c>
      <c r="L15765">
        <v>82.9</v>
      </c>
    </row>
    <row r="15766" spans="11:12" x14ac:dyDescent="0.25">
      <c r="K15766" t="s">
        <v>6246</v>
      </c>
      <c r="L15766">
        <v>82</v>
      </c>
    </row>
    <row r="15767" spans="11:12" x14ac:dyDescent="0.25">
      <c r="K15767" t="s">
        <v>6247</v>
      </c>
      <c r="L15767">
        <v>81</v>
      </c>
    </row>
    <row r="15768" spans="11:12" x14ac:dyDescent="0.25">
      <c r="K15768" t="s">
        <v>6248</v>
      </c>
      <c r="L15768">
        <v>80.099999999999994</v>
      </c>
    </row>
    <row r="15769" spans="11:12" x14ac:dyDescent="0.25">
      <c r="K15769" t="s">
        <v>6249</v>
      </c>
      <c r="L15769">
        <v>79</v>
      </c>
    </row>
    <row r="15770" spans="11:12" x14ac:dyDescent="0.25">
      <c r="K15770" t="s">
        <v>6250</v>
      </c>
      <c r="L15770">
        <v>75</v>
      </c>
    </row>
    <row r="15771" spans="11:12" x14ac:dyDescent="0.25">
      <c r="K15771" t="s">
        <v>6251</v>
      </c>
      <c r="L15771">
        <v>71.099999999999994</v>
      </c>
    </row>
    <row r="15772" spans="11:12" x14ac:dyDescent="0.25">
      <c r="K15772" t="s">
        <v>6252</v>
      </c>
      <c r="L15772">
        <v>66.900000000000006</v>
      </c>
    </row>
    <row r="15773" spans="11:12" x14ac:dyDescent="0.25">
      <c r="K15773" t="s">
        <v>6253</v>
      </c>
      <c r="L15773">
        <v>64</v>
      </c>
    </row>
    <row r="15774" spans="11:12" x14ac:dyDescent="0.25">
      <c r="K15774" t="s">
        <v>6254</v>
      </c>
      <c r="L15774">
        <v>64.900000000000006</v>
      </c>
    </row>
    <row r="15775" spans="11:12" x14ac:dyDescent="0.25">
      <c r="K15775" t="s">
        <v>6255</v>
      </c>
      <c r="L15775">
        <v>64.900000000000006</v>
      </c>
    </row>
    <row r="15776" spans="11:12" x14ac:dyDescent="0.25">
      <c r="K15776" t="s">
        <v>6256</v>
      </c>
      <c r="L15776">
        <v>66</v>
      </c>
    </row>
    <row r="15777" spans="11:12" x14ac:dyDescent="0.25">
      <c r="K15777" t="s">
        <v>6257</v>
      </c>
      <c r="L15777">
        <v>64.900000000000006</v>
      </c>
    </row>
    <row r="15778" spans="11:12" x14ac:dyDescent="0.25">
      <c r="K15778" t="s">
        <v>6258</v>
      </c>
      <c r="L15778">
        <v>64.900000000000006</v>
      </c>
    </row>
    <row r="15779" spans="11:12" x14ac:dyDescent="0.25">
      <c r="K15779" t="s">
        <v>6259</v>
      </c>
      <c r="L15779">
        <v>66</v>
      </c>
    </row>
    <row r="15780" spans="11:12" x14ac:dyDescent="0.25">
      <c r="K15780" t="s">
        <v>6260</v>
      </c>
      <c r="L15780">
        <v>66.900000000000006</v>
      </c>
    </row>
    <row r="15781" spans="11:12" x14ac:dyDescent="0.25">
      <c r="K15781" t="s">
        <v>6261</v>
      </c>
      <c r="L15781">
        <v>69.8</v>
      </c>
    </row>
    <row r="15782" spans="11:12" x14ac:dyDescent="0.25">
      <c r="K15782" t="s">
        <v>6262</v>
      </c>
      <c r="L15782">
        <v>69.099999999999994</v>
      </c>
    </row>
    <row r="15783" spans="11:12" x14ac:dyDescent="0.25">
      <c r="K15783" t="s">
        <v>6263</v>
      </c>
      <c r="L15783">
        <v>66.2</v>
      </c>
    </row>
    <row r="15784" spans="11:12" x14ac:dyDescent="0.25">
      <c r="K15784" t="s">
        <v>6264</v>
      </c>
      <c r="L15784">
        <v>69.8</v>
      </c>
    </row>
    <row r="15785" spans="11:12" x14ac:dyDescent="0.25">
      <c r="K15785" t="s">
        <v>6265</v>
      </c>
      <c r="L15785">
        <v>75.2</v>
      </c>
    </row>
    <row r="15786" spans="11:12" x14ac:dyDescent="0.25">
      <c r="K15786" t="s">
        <v>6266</v>
      </c>
      <c r="L15786">
        <v>80.099999999999994</v>
      </c>
    </row>
    <row r="15787" spans="11:12" x14ac:dyDescent="0.25">
      <c r="K15787" t="s">
        <v>6267</v>
      </c>
      <c r="L15787">
        <v>81</v>
      </c>
    </row>
    <row r="15788" spans="11:12" x14ac:dyDescent="0.25">
      <c r="K15788" t="s">
        <v>6268</v>
      </c>
      <c r="L15788">
        <v>81</v>
      </c>
    </row>
    <row r="15789" spans="11:12" x14ac:dyDescent="0.25">
      <c r="K15789" t="s">
        <v>6269</v>
      </c>
      <c r="L15789">
        <v>84.9</v>
      </c>
    </row>
    <row r="15790" spans="11:12" x14ac:dyDescent="0.25">
      <c r="K15790" t="s">
        <v>6270</v>
      </c>
      <c r="L15790">
        <v>86</v>
      </c>
    </row>
    <row r="15791" spans="11:12" x14ac:dyDescent="0.25">
      <c r="K15791" t="s">
        <v>6271</v>
      </c>
      <c r="L15791">
        <v>87.1</v>
      </c>
    </row>
    <row r="15792" spans="11:12" x14ac:dyDescent="0.25">
      <c r="K15792" t="s">
        <v>6272</v>
      </c>
      <c r="L15792">
        <v>86</v>
      </c>
    </row>
    <row r="15793" spans="11:12" x14ac:dyDescent="0.25">
      <c r="K15793" t="s">
        <v>6273</v>
      </c>
      <c r="L15793">
        <v>84</v>
      </c>
    </row>
    <row r="15794" spans="11:12" x14ac:dyDescent="0.25">
      <c r="K15794" t="s">
        <v>6274</v>
      </c>
      <c r="L15794">
        <v>84</v>
      </c>
    </row>
    <row r="15795" spans="11:12" x14ac:dyDescent="0.25">
      <c r="K15795" t="s">
        <v>6275</v>
      </c>
      <c r="L15795">
        <v>81</v>
      </c>
    </row>
    <row r="15796" spans="11:12" x14ac:dyDescent="0.25">
      <c r="K15796" t="s">
        <v>6276</v>
      </c>
      <c r="L15796">
        <v>80.099999999999994</v>
      </c>
    </row>
    <row r="15797" spans="11:12" x14ac:dyDescent="0.25">
      <c r="K15797" t="s">
        <v>6277</v>
      </c>
      <c r="L15797">
        <v>78.099999999999994</v>
      </c>
    </row>
    <row r="15798" spans="11:12" x14ac:dyDescent="0.25">
      <c r="K15798" t="s">
        <v>6278</v>
      </c>
      <c r="L15798">
        <v>78.8</v>
      </c>
    </row>
    <row r="15799" spans="11:12" x14ac:dyDescent="0.25">
      <c r="K15799" t="s">
        <v>6279</v>
      </c>
      <c r="L15799">
        <v>77</v>
      </c>
    </row>
    <row r="15800" spans="11:12" x14ac:dyDescent="0.25">
      <c r="K15800" t="s">
        <v>6280</v>
      </c>
      <c r="L15800">
        <v>77</v>
      </c>
    </row>
    <row r="15801" spans="11:12" x14ac:dyDescent="0.25">
      <c r="K15801" t="s">
        <v>6281</v>
      </c>
      <c r="L15801">
        <v>77</v>
      </c>
    </row>
    <row r="15802" spans="11:12" x14ac:dyDescent="0.25">
      <c r="K15802" t="s">
        <v>6282</v>
      </c>
      <c r="L15802">
        <v>75.900000000000006</v>
      </c>
    </row>
    <row r="15803" spans="11:12" x14ac:dyDescent="0.25">
      <c r="K15803" t="s">
        <v>6283</v>
      </c>
      <c r="L15803">
        <v>75.2</v>
      </c>
    </row>
    <row r="15804" spans="11:12" x14ac:dyDescent="0.25">
      <c r="K15804" t="s">
        <v>6284</v>
      </c>
      <c r="L15804">
        <v>75.900000000000006</v>
      </c>
    </row>
    <row r="15805" spans="11:12" x14ac:dyDescent="0.25">
      <c r="K15805" t="s">
        <v>6285</v>
      </c>
      <c r="L15805">
        <v>75</v>
      </c>
    </row>
    <row r="15806" spans="11:12" x14ac:dyDescent="0.25">
      <c r="K15806" t="s">
        <v>6286</v>
      </c>
      <c r="L15806">
        <v>75</v>
      </c>
    </row>
    <row r="15807" spans="11:12" x14ac:dyDescent="0.25">
      <c r="K15807" t="s">
        <v>6287</v>
      </c>
      <c r="L15807">
        <v>75</v>
      </c>
    </row>
    <row r="15808" spans="11:12" x14ac:dyDescent="0.25">
      <c r="K15808" t="s">
        <v>6288</v>
      </c>
      <c r="L15808">
        <v>75</v>
      </c>
    </row>
    <row r="15809" spans="11:12" x14ac:dyDescent="0.25">
      <c r="K15809" t="s">
        <v>6289</v>
      </c>
      <c r="L15809">
        <v>75</v>
      </c>
    </row>
    <row r="15810" spans="11:12" x14ac:dyDescent="0.25">
      <c r="K15810" t="s">
        <v>6290</v>
      </c>
      <c r="L15810">
        <v>75</v>
      </c>
    </row>
    <row r="15811" spans="11:12" x14ac:dyDescent="0.25">
      <c r="K15811" t="s">
        <v>6291</v>
      </c>
      <c r="L15811">
        <v>75.900000000000006</v>
      </c>
    </row>
    <row r="15812" spans="11:12" x14ac:dyDescent="0.25">
      <c r="K15812" t="s">
        <v>6292</v>
      </c>
      <c r="L15812">
        <v>75.900000000000006</v>
      </c>
    </row>
    <row r="15813" spans="11:12" x14ac:dyDescent="0.25">
      <c r="K15813" t="s">
        <v>6293</v>
      </c>
      <c r="L15813">
        <v>75.900000000000006</v>
      </c>
    </row>
    <row r="15814" spans="11:12" x14ac:dyDescent="0.25">
      <c r="K15814" t="s">
        <v>6294</v>
      </c>
      <c r="L15814">
        <v>75.900000000000006</v>
      </c>
    </row>
    <row r="15815" spans="11:12" x14ac:dyDescent="0.25">
      <c r="K15815" t="s">
        <v>6295</v>
      </c>
      <c r="L15815">
        <v>77</v>
      </c>
    </row>
    <row r="15816" spans="11:12" x14ac:dyDescent="0.25">
      <c r="K15816" t="s">
        <v>6296</v>
      </c>
      <c r="L15816">
        <v>78.099999999999994</v>
      </c>
    </row>
    <row r="15817" spans="11:12" x14ac:dyDescent="0.25">
      <c r="K15817" t="s">
        <v>6297</v>
      </c>
      <c r="L15817">
        <v>79</v>
      </c>
    </row>
    <row r="15818" spans="11:12" x14ac:dyDescent="0.25">
      <c r="K15818" t="s">
        <v>6298</v>
      </c>
      <c r="L15818">
        <v>79</v>
      </c>
    </row>
    <row r="15819" spans="11:12" x14ac:dyDescent="0.25">
      <c r="K15819" t="s">
        <v>6299</v>
      </c>
      <c r="L15819">
        <v>78.099999999999994</v>
      </c>
    </row>
    <row r="15820" spans="11:12" x14ac:dyDescent="0.25">
      <c r="K15820" t="s">
        <v>6300</v>
      </c>
      <c r="L15820">
        <v>75.900000000000006</v>
      </c>
    </row>
    <row r="15821" spans="11:12" x14ac:dyDescent="0.25">
      <c r="K15821" t="s">
        <v>6301</v>
      </c>
      <c r="L15821">
        <v>73</v>
      </c>
    </row>
    <row r="15822" spans="11:12" x14ac:dyDescent="0.25">
      <c r="K15822" t="s">
        <v>6302</v>
      </c>
      <c r="L15822">
        <v>73.400000000000006</v>
      </c>
    </row>
    <row r="15823" spans="11:12" x14ac:dyDescent="0.25">
      <c r="K15823" t="s">
        <v>6303</v>
      </c>
      <c r="L15823">
        <v>72</v>
      </c>
    </row>
    <row r="15824" spans="11:12" x14ac:dyDescent="0.25">
      <c r="K15824" t="s">
        <v>6304</v>
      </c>
      <c r="L15824">
        <v>81</v>
      </c>
    </row>
    <row r="15825" spans="11:12" x14ac:dyDescent="0.25">
      <c r="K15825" t="s">
        <v>6305</v>
      </c>
      <c r="L15825">
        <v>81</v>
      </c>
    </row>
    <row r="15826" spans="11:12" x14ac:dyDescent="0.25">
      <c r="K15826" t="s">
        <v>6306</v>
      </c>
      <c r="L15826">
        <v>77</v>
      </c>
    </row>
    <row r="15827" spans="11:12" x14ac:dyDescent="0.25">
      <c r="K15827" t="s">
        <v>6307</v>
      </c>
      <c r="L15827">
        <v>75.2</v>
      </c>
    </row>
    <row r="15828" spans="11:12" x14ac:dyDescent="0.25">
      <c r="K15828" t="s">
        <v>6308</v>
      </c>
      <c r="L15828">
        <v>77</v>
      </c>
    </row>
    <row r="15829" spans="11:12" x14ac:dyDescent="0.25">
      <c r="K15829" t="s">
        <v>6309</v>
      </c>
      <c r="L15829">
        <v>78.099999999999994</v>
      </c>
    </row>
    <row r="15830" spans="11:12" x14ac:dyDescent="0.25">
      <c r="K15830" t="s">
        <v>6310</v>
      </c>
      <c r="L15830">
        <v>78.8</v>
      </c>
    </row>
    <row r="15831" spans="11:12" x14ac:dyDescent="0.25">
      <c r="K15831" t="s">
        <v>6311</v>
      </c>
      <c r="L15831">
        <v>79</v>
      </c>
    </row>
    <row r="15832" spans="11:12" x14ac:dyDescent="0.25">
      <c r="K15832" t="s">
        <v>6312</v>
      </c>
      <c r="L15832">
        <v>75.900000000000006</v>
      </c>
    </row>
    <row r="15833" spans="11:12" x14ac:dyDescent="0.25">
      <c r="K15833" t="s">
        <v>6313</v>
      </c>
      <c r="L15833">
        <v>73.900000000000006</v>
      </c>
    </row>
    <row r="15834" spans="11:12" x14ac:dyDescent="0.25">
      <c r="K15834" t="s">
        <v>6314</v>
      </c>
      <c r="L15834">
        <v>73.900000000000006</v>
      </c>
    </row>
    <row r="15835" spans="11:12" x14ac:dyDescent="0.25">
      <c r="K15835" t="s">
        <v>6315</v>
      </c>
      <c r="L15835">
        <v>73</v>
      </c>
    </row>
    <row r="15836" spans="11:12" x14ac:dyDescent="0.25">
      <c r="K15836" t="s">
        <v>6316</v>
      </c>
      <c r="L15836">
        <v>73</v>
      </c>
    </row>
    <row r="15837" spans="11:12" x14ac:dyDescent="0.25">
      <c r="K15837" t="s">
        <v>6317</v>
      </c>
      <c r="L15837">
        <v>73</v>
      </c>
    </row>
    <row r="15838" spans="11:12" x14ac:dyDescent="0.25">
      <c r="K15838" t="s">
        <v>6318</v>
      </c>
      <c r="L15838">
        <v>73.400000000000006</v>
      </c>
    </row>
    <row r="15839" spans="11:12" x14ac:dyDescent="0.25">
      <c r="K15839" t="s">
        <v>6319</v>
      </c>
      <c r="L15839">
        <v>73</v>
      </c>
    </row>
    <row r="15840" spans="11:12" x14ac:dyDescent="0.25">
      <c r="K15840" t="s">
        <v>6320</v>
      </c>
      <c r="L15840">
        <v>75</v>
      </c>
    </row>
    <row r="15841" spans="11:12" x14ac:dyDescent="0.25">
      <c r="K15841" t="s">
        <v>6321</v>
      </c>
      <c r="L15841">
        <v>75</v>
      </c>
    </row>
    <row r="15842" spans="11:12" x14ac:dyDescent="0.25">
      <c r="K15842" t="s">
        <v>6322</v>
      </c>
      <c r="L15842">
        <v>75.900000000000006</v>
      </c>
    </row>
    <row r="15843" spans="11:12" x14ac:dyDescent="0.25">
      <c r="K15843" t="s">
        <v>6323</v>
      </c>
      <c r="L15843">
        <v>77</v>
      </c>
    </row>
    <row r="15844" spans="11:12" x14ac:dyDescent="0.25">
      <c r="K15844" t="s">
        <v>6324</v>
      </c>
      <c r="L15844">
        <v>78.099999999999994</v>
      </c>
    </row>
    <row r="15845" spans="11:12" x14ac:dyDescent="0.25">
      <c r="K15845" t="s">
        <v>6325</v>
      </c>
      <c r="L15845">
        <v>80.099999999999994</v>
      </c>
    </row>
    <row r="15846" spans="11:12" x14ac:dyDescent="0.25">
      <c r="K15846" t="s">
        <v>6326</v>
      </c>
      <c r="L15846">
        <v>82</v>
      </c>
    </row>
    <row r="15847" spans="11:12" x14ac:dyDescent="0.25">
      <c r="K15847" t="s">
        <v>6327</v>
      </c>
      <c r="L15847">
        <v>82</v>
      </c>
    </row>
    <row r="15848" spans="11:12" x14ac:dyDescent="0.25">
      <c r="K15848" t="s">
        <v>6328</v>
      </c>
      <c r="L15848">
        <v>84.9</v>
      </c>
    </row>
    <row r="15849" spans="11:12" x14ac:dyDescent="0.25">
      <c r="K15849" t="s">
        <v>6329</v>
      </c>
      <c r="L15849">
        <v>84.9</v>
      </c>
    </row>
    <row r="15850" spans="11:12" x14ac:dyDescent="0.25">
      <c r="K15850" t="s">
        <v>6330</v>
      </c>
      <c r="L15850">
        <v>87.1</v>
      </c>
    </row>
    <row r="15851" spans="11:12" x14ac:dyDescent="0.25">
      <c r="K15851" t="s">
        <v>6331</v>
      </c>
      <c r="L15851">
        <v>86</v>
      </c>
    </row>
    <row r="15852" spans="11:12" x14ac:dyDescent="0.25">
      <c r="K15852" t="s">
        <v>6332</v>
      </c>
      <c r="L15852">
        <v>84</v>
      </c>
    </row>
    <row r="15853" spans="11:12" x14ac:dyDescent="0.25">
      <c r="K15853" t="s">
        <v>6333</v>
      </c>
      <c r="L15853">
        <v>82.9</v>
      </c>
    </row>
    <row r="15854" spans="11:12" x14ac:dyDescent="0.25">
      <c r="K15854" t="s">
        <v>6334</v>
      </c>
      <c r="L15854">
        <v>82</v>
      </c>
    </row>
    <row r="15855" spans="11:12" x14ac:dyDescent="0.25">
      <c r="K15855" t="s">
        <v>6335</v>
      </c>
      <c r="L15855">
        <v>79</v>
      </c>
    </row>
    <row r="15856" spans="11:12" x14ac:dyDescent="0.25">
      <c r="K15856" t="s">
        <v>6336</v>
      </c>
      <c r="L15856">
        <v>75.900000000000006</v>
      </c>
    </row>
    <row r="15857" spans="11:12" x14ac:dyDescent="0.25">
      <c r="K15857" t="s">
        <v>6337</v>
      </c>
      <c r="L15857">
        <v>73.900000000000006</v>
      </c>
    </row>
    <row r="15858" spans="11:12" x14ac:dyDescent="0.25">
      <c r="K15858" t="s">
        <v>6338</v>
      </c>
      <c r="L15858">
        <v>73</v>
      </c>
    </row>
    <row r="15859" spans="11:12" x14ac:dyDescent="0.25">
      <c r="K15859" t="s">
        <v>6339</v>
      </c>
      <c r="L15859">
        <v>71.099999999999994</v>
      </c>
    </row>
    <row r="15860" spans="11:12" x14ac:dyDescent="0.25">
      <c r="K15860" t="s">
        <v>6340</v>
      </c>
      <c r="L15860">
        <v>73</v>
      </c>
    </row>
    <row r="15861" spans="11:12" x14ac:dyDescent="0.25">
      <c r="K15861" t="s">
        <v>6341</v>
      </c>
      <c r="L15861">
        <v>73.900000000000006</v>
      </c>
    </row>
    <row r="15862" spans="11:12" x14ac:dyDescent="0.25">
      <c r="K15862" t="s">
        <v>6342</v>
      </c>
      <c r="L15862">
        <v>73</v>
      </c>
    </row>
    <row r="15863" spans="11:12" x14ac:dyDescent="0.25">
      <c r="K15863" t="s">
        <v>6343</v>
      </c>
      <c r="L15863">
        <v>73</v>
      </c>
    </row>
    <row r="15864" spans="11:12" x14ac:dyDescent="0.25">
      <c r="K15864" t="s">
        <v>6344</v>
      </c>
      <c r="L15864">
        <v>73</v>
      </c>
    </row>
    <row r="15865" spans="11:12" x14ac:dyDescent="0.25">
      <c r="K15865" t="s">
        <v>6345</v>
      </c>
      <c r="L15865">
        <v>78.099999999999994</v>
      </c>
    </row>
    <row r="15866" spans="11:12" x14ac:dyDescent="0.25">
      <c r="K15866" t="s">
        <v>6346</v>
      </c>
      <c r="L15866">
        <v>79</v>
      </c>
    </row>
    <row r="15867" spans="11:12" x14ac:dyDescent="0.25">
      <c r="K15867" t="s">
        <v>6347</v>
      </c>
      <c r="L15867">
        <v>80.099999999999994</v>
      </c>
    </row>
    <row r="15868" spans="11:12" x14ac:dyDescent="0.25">
      <c r="K15868" t="s">
        <v>6348</v>
      </c>
      <c r="L15868">
        <v>82</v>
      </c>
    </row>
    <row r="15869" spans="11:12" x14ac:dyDescent="0.25">
      <c r="K15869" t="s">
        <v>6349</v>
      </c>
      <c r="L15869">
        <v>82.9</v>
      </c>
    </row>
    <row r="15870" spans="11:12" x14ac:dyDescent="0.25">
      <c r="K15870" t="s">
        <v>6350</v>
      </c>
      <c r="L15870">
        <v>86</v>
      </c>
    </row>
    <row r="15871" spans="11:12" x14ac:dyDescent="0.25">
      <c r="K15871" t="s">
        <v>6351</v>
      </c>
      <c r="L15871">
        <v>87.1</v>
      </c>
    </row>
    <row r="15872" spans="11:12" x14ac:dyDescent="0.25">
      <c r="K15872" t="s">
        <v>6352</v>
      </c>
      <c r="L15872">
        <v>89.1</v>
      </c>
    </row>
    <row r="15873" spans="11:12" x14ac:dyDescent="0.25">
      <c r="K15873" t="s">
        <v>6353</v>
      </c>
      <c r="L15873">
        <v>88</v>
      </c>
    </row>
    <row r="15874" spans="11:12" x14ac:dyDescent="0.25">
      <c r="K15874" t="s">
        <v>6354</v>
      </c>
      <c r="L15874">
        <v>87.1</v>
      </c>
    </row>
    <row r="15875" spans="11:12" x14ac:dyDescent="0.25">
      <c r="K15875" t="s">
        <v>6355</v>
      </c>
      <c r="L15875">
        <v>86</v>
      </c>
    </row>
    <row r="15876" spans="11:12" x14ac:dyDescent="0.25">
      <c r="K15876" t="s">
        <v>6356</v>
      </c>
      <c r="L15876">
        <v>84.9</v>
      </c>
    </row>
    <row r="15877" spans="11:12" x14ac:dyDescent="0.25">
      <c r="K15877" t="s">
        <v>6357</v>
      </c>
      <c r="L15877">
        <v>84.9</v>
      </c>
    </row>
    <row r="15878" spans="11:12" x14ac:dyDescent="0.25">
      <c r="K15878" t="s">
        <v>6358</v>
      </c>
      <c r="L15878">
        <v>82.9</v>
      </c>
    </row>
    <row r="15879" spans="11:12" x14ac:dyDescent="0.25">
      <c r="K15879" t="s">
        <v>6359</v>
      </c>
      <c r="L15879">
        <v>81</v>
      </c>
    </row>
    <row r="15880" spans="11:12" x14ac:dyDescent="0.25">
      <c r="K15880" t="s">
        <v>6360</v>
      </c>
      <c r="L15880">
        <v>77</v>
      </c>
    </row>
    <row r="15881" spans="11:12" x14ac:dyDescent="0.25">
      <c r="K15881" t="s">
        <v>6361</v>
      </c>
      <c r="L15881">
        <v>75</v>
      </c>
    </row>
    <row r="15882" spans="11:12" x14ac:dyDescent="0.25">
      <c r="K15882" t="s">
        <v>6362</v>
      </c>
      <c r="L15882">
        <v>75</v>
      </c>
    </row>
    <row r="15883" spans="11:12" x14ac:dyDescent="0.25">
      <c r="K15883" t="s">
        <v>6363</v>
      </c>
      <c r="L15883">
        <v>73</v>
      </c>
    </row>
    <row r="15884" spans="11:12" x14ac:dyDescent="0.25">
      <c r="K15884" t="s">
        <v>6364</v>
      </c>
      <c r="L15884">
        <v>72</v>
      </c>
    </row>
    <row r="15885" spans="11:12" x14ac:dyDescent="0.25">
      <c r="K15885" t="s">
        <v>6365</v>
      </c>
      <c r="L15885">
        <v>73</v>
      </c>
    </row>
    <row r="15886" spans="11:12" x14ac:dyDescent="0.25">
      <c r="K15886" t="s">
        <v>6366</v>
      </c>
      <c r="L15886">
        <v>75.900000000000006</v>
      </c>
    </row>
    <row r="15887" spans="11:12" x14ac:dyDescent="0.25">
      <c r="K15887" t="s">
        <v>6367</v>
      </c>
      <c r="L15887">
        <v>78.099999999999994</v>
      </c>
    </row>
    <row r="15888" spans="11:12" x14ac:dyDescent="0.25">
      <c r="K15888" t="s">
        <v>6368</v>
      </c>
      <c r="L15888">
        <v>77</v>
      </c>
    </row>
    <row r="15889" spans="11:12" x14ac:dyDescent="0.25">
      <c r="K15889" t="s">
        <v>6369</v>
      </c>
      <c r="L15889">
        <v>80.099999999999994</v>
      </c>
    </row>
    <row r="15890" spans="11:12" x14ac:dyDescent="0.25">
      <c r="K15890" t="s">
        <v>6370</v>
      </c>
      <c r="L15890">
        <v>84</v>
      </c>
    </row>
    <row r="15891" spans="11:12" x14ac:dyDescent="0.25">
      <c r="K15891" t="s">
        <v>6371</v>
      </c>
      <c r="L15891">
        <v>84.9</v>
      </c>
    </row>
    <row r="15892" spans="11:12" x14ac:dyDescent="0.25">
      <c r="K15892" t="s">
        <v>6372</v>
      </c>
      <c r="L15892">
        <v>87.1</v>
      </c>
    </row>
    <row r="15893" spans="11:12" x14ac:dyDescent="0.25">
      <c r="K15893" t="s">
        <v>6373</v>
      </c>
      <c r="L15893">
        <v>87.1</v>
      </c>
    </row>
    <row r="15894" spans="11:12" x14ac:dyDescent="0.25">
      <c r="K15894" t="s">
        <v>6374</v>
      </c>
      <c r="L15894">
        <v>90</v>
      </c>
    </row>
    <row r="15895" spans="11:12" x14ac:dyDescent="0.25">
      <c r="K15895" t="s">
        <v>6375</v>
      </c>
      <c r="L15895">
        <v>91.9</v>
      </c>
    </row>
    <row r="15896" spans="11:12" x14ac:dyDescent="0.25">
      <c r="K15896" t="s">
        <v>6376</v>
      </c>
      <c r="L15896">
        <v>93.9</v>
      </c>
    </row>
    <row r="15897" spans="11:12" x14ac:dyDescent="0.25">
      <c r="K15897" t="s">
        <v>6377</v>
      </c>
      <c r="L15897">
        <v>93.9</v>
      </c>
    </row>
    <row r="15898" spans="11:12" x14ac:dyDescent="0.25">
      <c r="K15898" t="s">
        <v>6378</v>
      </c>
      <c r="L15898">
        <v>93</v>
      </c>
    </row>
    <row r="15899" spans="11:12" x14ac:dyDescent="0.25">
      <c r="K15899" t="s">
        <v>6379</v>
      </c>
      <c r="L15899">
        <v>91.9</v>
      </c>
    </row>
    <row r="15900" spans="11:12" x14ac:dyDescent="0.25">
      <c r="K15900" t="s">
        <v>6380</v>
      </c>
      <c r="L15900">
        <v>91</v>
      </c>
    </row>
    <row r="15901" spans="11:12" x14ac:dyDescent="0.25">
      <c r="K15901" t="s">
        <v>6381</v>
      </c>
      <c r="L15901">
        <v>89.1</v>
      </c>
    </row>
    <row r="15902" spans="11:12" x14ac:dyDescent="0.25">
      <c r="K15902" t="s">
        <v>6382</v>
      </c>
      <c r="L15902">
        <v>84.9</v>
      </c>
    </row>
    <row r="15903" spans="11:12" x14ac:dyDescent="0.25">
      <c r="K15903" t="s">
        <v>6383</v>
      </c>
      <c r="L15903">
        <v>82.9</v>
      </c>
    </row>
    <row r="15904" spans="11:12" x14ac:dyDescent="0.25">
      <c r="K15904" t="s">
        <v>6384</v>
      </c>
      <c r="L15904">
        <v>79</v>
      </c>
    </row>
    <row r="15905" spans="11:12" x14ac:dyDescent="0.25">
      <c r="K15905" t="s">
        <v>6385</v>
      </c>
      <c r="L15905">
        <v>73</v>
      </c>
    </row>
    <row r="15906" spans="11:12" x14ac:dyDescent="0.25">
      <c r="K15906" t="s">
        <v>6386</v>
      </c>
      <c r="L15906">
        <v>72</v>
      </c>
    </row>
    <row r="15907" spans="11:12" x14ac:dyDescent="0.25">
      <c r="K15907" t="s">
        <v>6387</v>
      </c>
      <c r="L15907">
        <v>73.900000000000006</v>
      </c>
    </row>
    <row r="15908" spans="11:12" x14ac:dyDescent="0.25">
      <c r="K15908" t="s">
        <v>6388</v>
      </c>
      <c r="L15908">
        <v>75.900000000000006</v>
      </c>
    </row>
    <row r="15909" spans="11:12" x14ac:dyDescent="0.25">
      <c r="K15909" t="s">
        <v>6389</v>
      </c>
      <c r="L15909">
        <v>75.900000000000006</v>
      </c>
    </row>
    <row r="15910" spans="11:12" x14ac:dyDescent="0.25">
      <c r="K15910" t="s">
        <v>6390</v>
      </c>
      <c r="L15910">
        <v>77</v>
      </c>
    </row>
    <row r="15911" spans="11:12" x14ac:dyDescent="0.25">
      <c r="K15911" t="s">
        <v>6391</v>
      </c>
      <c r="L15911">
        <v>79</v>
      </c>
    </row>
    <row r="15912" spans="11:12" x14ac:dyDescent="0.25">
      <c r="K15912" t="s">
        <v>6392</v>
      </c>
      <c r="L15912">
        <v>79</v>
      </c>
    </row>
    <row r="15913" spans="11:12" x14ac:dyDescent="0.25">
      <c r="K15913" t="s">
        <v>6393</v>
      </c>
      <c r="L15913">
        <v>81</v>
      </c>
    </row>
    <row r="15914" spans="11:12" x14ac:dyDescent="0.25">
      <c r="K15914" t="s">
        <v>6394</v>
      </c>
      <c r="L15914">
        <v>82</v>
      </c>
    </row>
    <row r="15915" spans="11:12" x14ac:dyDescent="0.25">
      <c r="K15915" t="s">
        <v>6395</v>
      </c>
      <c r="L15915">
        <v>82.9</v>
      </c>
    </row>
    <row r="15916" spans="11:12" x14ac:dyDescent="0.25">
      <c r="K15916" t="s">
        <v>6396</v>
      </c>
      <c r="L15916">
        <v>82.9</v>
      </c>
    </row>
    <row r="15917" spans="11:12" x14ac:dyDescent="0.25">
      <c r="K15917" t="s">
        <v>6397</v>
      </c>
      <c r="L15917">
        <v>84.9</v>
      </c>
    </row>
    <row r="15918" spans="11:12" x14ac:dyDescent="0.25">
      <c r="K15918" t="s">
        <v>6398</v>
      </c>
      <c r="L15918">
        <v>90</v>
      </c>
    </row>
    <row r="15919" spans="11:12" x14ac:dyDescent="0.25">
      <c r="K15919" t="s">
        <v>6399</v>
      </c>
      <c r="L15919">
        <v>91</v>
      </c>
    </row>
    <row r="15920" spans="11:12" x14ac:dyDescent="0.25">
      <c r="K15920" t="s">
        <v>6400</v>
      </c>
      <c r="L15920">
        <v>91.9</v>
      </c>
    </row>
    <row r="15921" spans="11:12" x14ac:dyDescent="0.25">
      <c r="K15921" t="s">
        <v>6401</v>
      </c>
      <c r="L15921">
        <v>93.9</v>
      </c>
    </row>
    <row r="15922" spans="11:12" x14ac:dyDescent="0.25">
      <c r="K15922" t="s">
        <v>6402</v>
      </c>
      <c r="L15922">
        <v>91.9</v>
      </c>
    </row>
    <row r="15923" spans="11:12" x14ac:dyDescent="0.25">
      <c r="K15923" t="s">
        <v>6403</v>
      </c>
      <c r="L15923">
        <v>90</v>
      </c>
    </row>
    <row r="15924" spans="11:12" x14ac:dyDescent="0.25">
      <c r="K15924" t="s">
        <v>6404</v>
      </c>
      <c r="L15924">
        <v>90</v>
      </c>
    </row>
    <row r="15925" spans="11:12" x14ac:dyDescent="0.25">
      <c r="K15925" t="s">
        <v>6405</v>
      </c>
      <c r="L15925">
        <v>89.1</v>
      </c>
    </row>
    <row r="15926" spans="11:12" x14ac:dyDescent="0.25">
      <c r="K15926" t="s">
        <v>6406</v>
      </c>
      <c r="L15926">
        <v>88</v>
      </c>
    </row>
    <row r="15927" spans="11:12" x14ac:dyDescent="0.25">
      <c r="K15927" t="s">
        <v>6407</v>
      </c>
      <c r="L15927">
        <v>84</v>
      </c>
    </row>
    <row r="15928" spans="11:12" x14ac:dyDescent="0.25">
      <c r="K15928" t="s">
        <v>6408</v>
      </c>
      <c r="L15928">
        <v>81</v>
      </c>
    </row>
    <row r="15929" spans="11:12" x14ac:dyDescent="0.25">
      <c r="K15929" t="s">
        <v>6409</v>
      </c>
      <c r="L15929">
        <v>77</v>
      </c>
    </row>
    <row r="15930" spans="11:12" x14ac:dyDescent="0.25">
      <c r="K15930" t="s">
        <v>6410</v>
      </c>
      <c r="L15930">
        <v>73</v>
      </c>
    </row>
    <row r="15931" spans="11:12" x14ac:dyDescent="0.25">
      <c r="K15931" t="s">
        <v>6411</v>
      </c>
      <c r="L15931">
        <v>73.900000000000006</v>
      </c>
    </row>
    <row r="15932" spans="11:12" x14ac:dyDescent="0.25">
      <c r="K15932" t="s">
        <v>6412</v>
      </c>
      <c r="L15932">
        <v>73.900000000000006</v>
      </c>
    </row>
    <row r="15933" spans="11:12" x14ac:dyDescent="0.25">
      <c r="K15933" t="s">
        <v>6413</v>
      </c>
      <c r="L15933">
        <v>77</v>
      </c>
    </row>
    <row r="15934" spans="11:12" x14ac:dyDescent="0.25">
      <c r="K15934" t="s">
        <v>6414</v>
      </c>
      <c r="L15934">
        <v>79</v>
      </c>
    </row>
    <row r="15935" spans="11:12" x14ac:dyDescent="0.25">
      <c r="K15935" t="s">
        <v>6415</v>
      </c>
      <c r="L15935">
        <v>80.099999999999994</v>
      </c>
    </row>
    <row r="15936" spans="11:12" x14ac:dyDescent="0.25">
      <c r="K15936" t="s">
        <v>6416</v>
      </c>
      <c r="L15936">
        <v>80.099999999999994</v>
      </c>
    </row>
    <row r="15937" spans="11:12" x14ac:dyDescent="0.25">
      <c r="K15937" t="s">
        <v>6417</v>
      </c>
      <c r="L15937">
        <v>82</v>
      </c>
    </row>
    <row r="15938" spans="11:12" x14ac:dyDescent="0.25">
      <c r="K15938" t="s">
        <v>6418</v>
      </c>
      <c r="L15938">
        <v>82</v>
      </c>
    </row>
    <row r="15939" spans="11:12" x14ac:dyDescent="0.25">
      <c r="K15939" t="s">
        <v>6419</v>
      </c>
      <c r="L15939">
        <v>84</v>
      </c>
    </row>
    <row r="15940" spans="11:12" x14ac:dyDescent="0.25">
      <c r="K15940" t="s">
        <v>6420</v>
      </c>
      <c r="L15940">
        <v>84</v>
      </c>
    </row>
    <row r="15941" spans="11:12" x14ac:dyDescent="0.25">
      <c r="K15941" t="s">
        <v>6421</v>
      </c>
      <c r="L15941">
        <v>88</v>
      </c>
    </row>
    <row r="15942" spans="11:12" x14ac:dyDescent="0.25">
      <c r="K15942" t="s">
        <v>6422</v>
      </c>
      <c r="L15942">
        <v>91.9</v>
      </c>
    </row>
    <row r="15943" spans="11:12" x14ac:dyDescent="0.25">
      <c r="K15943" t="s">
        <v>6423</v>
      </c>
      <c r="L15943">
        <v>93.9</v>
      </c>
    </row>
    <row r="15944" spans="11:12" x14ac:dyDescent="0.25">
      <c r="K15944" t="s">
        <v>6424</v>
      </c>
      <c r="L15944">
        <v>95</v>
      </c>
    </row>
    <row r="15945" spans="11:12" x14ac:dyDescent="0.25">
      <c r="K15945" t="s">
        <v>6425</v>
      </c>
      <c r="L15945">
        <v>95</v>
      </c>
    </row>
    <row r="15946" spans="11:12" x14ac:dyDescent="0.25">
      <c r="K15946" t="s">
        <v>6426</v>
      </c>
      <c r="L15946">
        <v>93.9</v>
      </c>
    </row>
    <row r="15947" spans="11:12" x14ac:dyDescent="0.25">
      <c r="K15947" t="s">
        <v>6427</v>
      </c>
      <c r="L15947">
        <v>93.9</v>
      </c>
    </row>
    <row r="15948" spans="11:12" x14ac:dyDescent="0.25">
      <c r="K15948" t="s">
        <v>6428</v>
      </c>
      <c r="L15948">
        <v>91.9</v>
      </c>
    </row>
    <row r="15949" spans="11:12" x14ac:dyDescent="0.25">
      <c r="K15949" t="s">
        <v>6429</v>
      </c>
      <c r="L15949">
        <v>91</v>
      </c>
    </row>
    <row r="15950" spans="11:12" x14ac:dyDescent="0.25">
      <c r="K15950" t="s">
        <v>6430</v>
      </c>
      <c r="L15950">
        <v>89.1</v>
      </c>
    </row>
    <row r="15951" spans="11:12" x14ac:dyDescent="0.25">
      <c r="K15951" t="s">
        <v>6431</v>
      </c>
      <c r="L15951">
        <v>87.1</v>
      </c>
    </row>
    <row r="15952" spans="11:12" x14ac:dyDescent="0.25">
      <c r="K15952" t="s">
        <v>6432</v>
      </c>
      <c r="L15952">
        <v>82.9</v>
      </c>
    </row>
    <row r="15953" spans="11:12" x14ac:dyDescent="0.25">
      <c r="K15953" t="s">
        <v>6433</v>
      </c>
      <c r="L15953">
        <v>78.099999999999994</v>
      </c>
    </row>
    <row r="15954" spans="11:12" x14ac:dyDescent="0.25">
      <c r="K15954" t="s">
        <v>6434</v>
      </c>
      <c r="L15954">
        <v>75</v>
      </c>
    </row>
    <row r="15955" spans="11:12" x14ac:dyDescent="0.25">
      <c r="K15955" t="s">
        <v>6435</v>
      </c>
      <c r="L15955">
        <v>73.900000000000006</v>
      </c>
    </row>
    <row r="15956" spans="11:12" x14ac:dyDescent="0.25">
      <c r="K15956" t="s">
        <v>6436</v>
      </c>
      <c r="L15956">
        <v>73.900000000000006</v>
      </c>
    </row>
    <row r="15957" spans="11:12" x14ac:dyDescent="0.25">
      <c r="K15957" t="s">
        <v>6437</v>
      </c>
      <c r="L15957">
        <v>73.900000000000006</v>
      </c>
    </row>
    <row r="15958" spans="11:12" x14ac:dyDescent="0.25">
      <c r="K15958" t="s">
        <v>6438</v>
      </c>
      <c r="L15958">
        <v>75</v>
      </c>
    </row>
    <row r="15959" spans="11:12" x14ac:dyDescent="0.25">
      <c r="K15959" t="s">
        <v>6439</v>
      </c>
      <c r="L15959">
        <v>75.900000000000006</v>
      </c>
    </row>
    <row r="15960" spans="11:12" x14ac:dyDescent="0.25">
      <c r="K15960" t="s">
        <v>6440</v>
      </c>
      <c r="L15960">
        <v>77</v>
      </c>
    </row>
    <row r="15961" spans="11:12" x14ac:dyDescent="0.25">
      <c r="K15961" t="s">
        <v>6441</v>
      </c>
      <c r="L15961">
        <v>79</v>
      </c>
    </row>
    <row r="15962" spans="11:12" x14ac:dyDescent="0.25">
      <c r="K15962" t="s">
        <v>6442</v>
      </c>
      <c r="L15962">
        <v>81</v>
      </c>
    </row>
    <row r="15963" spans="11:12" x14ac:dyDescent="0.25">
      <c r="K15963" t="s">
        <v>6443</v>
      </c>
      <c r="L15963">
        <v>82</v>
      </c>
    </row>
    <row r="15964" spans="11:12" x14ac:dyDescent="0.25">
      <c r="K15964" t="s">
        <v>6444</v>
      </c>
      <c r="L15964">
        <v>87.1</v>
      </c>
    </row>
    <row r="15965" spans="11:12" x14ac:dyDescent="0.25">
      <c r="K15965" t="s">
        <v>6445</v>
      </c>
      <c r="L15965">
        <v>89.1</v>
      </c>
    </row>
    <row r="15966" spans="11:12" x14ac:dyDescent="0.25">
      <c r="K15966" t="s">
        <v>6446</v>
      </c>
      <c r="L15966">
        <v>91.9</v>
      </c>
    </row>
    <row r="15967" spans="11:12" x14ac:dyDescent="0.25">
      <c r="K15967" t="s">
        <v>6447</v>
      </c>
      <c r="L15967">
        <v>95</v>
      </c>
    </row>
    <row r="15968" spans="11:12" x14ac:dyDescent="0.25">
      <c r="K15968" t="s">
        <v>6448</v>
      </c>
      <c r="L15968">
        <v>95</v>
      </c>
    </row>
    <row r="15969" spans="11:12" x14ac:dyDescent="0.25">
      <c r="K15969" t="s">
        <v>6449</v>
      </c>
      <c r="L15969">
        <v>93</v>
      </c>
    </row>
    <row r="15970" spans="11:12" x14ac:dyDescent="0.25">
      <c r="K15970" t="s">
        <v>6450</v>
      </c>
      <c r="L15970">
        <v>95</v>
      </c>
    </row>
    <row r="15971" spans="11:12" x14ac:dyDescent="0.25">
      <c r="K15971" t="s">
        <v>6451</v>
      </c>
      <c r="L15971">
        <v>93</v>
      </c>
    </row>
    <row r="15972" spans="11:12" x14ac:dyDescent="0.25">
      <c r="K15972" t="s">
        <v>6452</v>
      </c>
      <c r="L15972">
        <v>91</v>
      </c>
    </row>
    <row r="15973" spans="11:12" x14ac:dyDescent="0.25">
      <c r="K15973" t="s">
        <v>6453</v>
      </c>
      <c r="L15973">
        <v>90</v>
      </c>
    </row>
    <row r="15974" spans="11:12" x14ac:dyDescent="0.25">
      <c r="K15974" t="s">
        <v>6454</v>
      </c>
      <c r="L15974">
        <v>86</v>
      </c>
    </row>
    <row r="15975" spans="11:12" x14ac:dyDescent="0.25">
      <c r="K15975" t="s">
        <v>6455</v>
      </c>
      <c r="L15975">
        <v>82.9</v>
      </c>
    </row>
    <row r="15976" spans="11:12" x14ac:dyDescent="0.25">
      <c r="K15976" t="s">
        <v>6456</v>
      </c>
      <c r="L15976">
        <v>80.099999999999994</v>
      </c>
    </row>
    <row r="15977" spans="11:12" x14ac:dyDescent="0.25">
      <c r="K15977" t="s">
        <v>6457</v>
      </c>
      <c r="L15977">
        <v>77</v>
      </c>
    </row>
    <row r="15978" spans="11:12" x14ac:dyDescent="0.25">
      <c r="K15978" t="s">
        <v>6458</v>
      </c>
      <c r="L15978">
        <v>77</v>
      </c>
    </row>
    <row r="15979" spans="11:12" x14ac:dyDescent="0.25">
      <c r="K15979" t="s">
        <v>6459</v>
      </c>
      <c r="L15979">
        <v>77</v>
      </c>
    </row>
    <row r="15980" spans="11:12" x14ac:dyDescent="0.25">
      <c r="K15980" t="s">
        <v>6460</v>
      </c>
      <c r="L15980">
        <v>75</v>
      </c>
    </row>
    <row r="15981" spans="11:12" x14ac:dyDescent="0.25">
      <c r="K15981" t="s">
        <v>6461</v>
      </c>
      <c r="L15981">
        <v>75.900000000000006</v>
      </c>
    </row>
    <row r="15982" spans="11:12" x14ac:dyDescent="0.25">
      <c r="K15982" t="s">
        <v>6462</v>
      </c>
      <c r="L15982">
        <v>75.900000000000006</v>
      </c>
    </row>
    <row r="15983" spans="11:12" x14ac:dyDescent="0.25">
      <c r="K15983" t="s">
        <v>6463</v>
      </c>
      <c r="L15983">
        <v>77</v>
      </c>
    </row>
    <row r="15984" spans="11:12" x14ac:dyDescent="0.25">
      <c r="K15984" t="s">
        <v>6464</v>
      </c>
      <c r="L15984">
        <v>78.099999999999994</v>
      </c>
    </row>
    <row r="15985" spans="11:12" x14ac:dyDescent="0.25">
      <c r="K15985" t="s">
        <v>6465</v>
      </c>
      <c r="L15985">
        <v>80.099999999999994</v>
      </c>
    </row>
    <row r="15986" spans="11:12" x14ac:dyDescent="0.25">
      <c r="K15986" t="s">
        <v>6466</v>
      </c>
      <c r="L15986">
        <v>81</v>
      </c>
    </row>
    <row r="15987" spans="11:12" x14ac:dyDescent="0.25">
      <c r="K15987" t="s">
        <v>6467</v>
      </c>
      <c r="L15987">
        <v>82</v>
      </c>
    </row>
    <row r="15988" spans="11:12" x14ac:dyDescent="0.25">
      <c r="K15988" t="s">
        <v>6468</v>
      </c>
      <c r="L15988">
        <v>84</v>
      </c>
    </row>
    <row r="15989" spans="11:12" x14ac:dyDescent="0.25">
      <c r="K15989" t="s">
        <v>6469</v>
      </c>
      <c r="L15989">
        <v>84.9</v>
      </c>
    </row>
    <row r="15990" spans="11:12" x14ac:dyDescent="0.25">
      <c r="K15990" t="s">
        <v>6470</v>
      </c>
      <c r="L15990">
        <v>88</v>
      </c>
    </row>
    <row r="15991" spans="11:12" x14ac:dyDescent="0.25">
      <c r="K15991" t="s">
        <v>6471</v>
      </c>
      <c r="L15991">
        <v>89.1</v>
      </c>
    </row>
    <row r="15992" spans="11:12" x14ac:dyDescent="0.25">
      <c r="K15992" t="s">
        <v>6472</v>
      </c>
      <c r="L15992">
        <v>88</v>
      </c>
    </row>
    <row r="15993" spans="11:12" x14ac:dyDescent="0.25">
      <c r="K15993" t="s">
        <v>6473</v>
      </c>
      <c r="L15993">
        <v>87.1</v>
      </c>
    </row>
    <row r="15994" spans="11:12" x14ac:dyDescent="0.25">
      <c r="K15994" t="s">
        <v>6474</v>
      </c>
      <c r="L15994">
        <v>84.9</v>
      </c>
    </row>
    <row r="15995" spans="11:12" x14ac:dyDescent="0.25">
      <c r="K15995" t="s">
        <v>6475</v>
      </c>
      <c r="L15995">
        <v>84</v>
      </c>
    </row>
    <row r="15996" spans="11:12" x14ac:dyDescent="0.25">
      <c r="K15996" t="s">
        <v>6476</v>
      </c>
      <c r="L15996">
        <v>81</v>
      </c>
    </row>
    <row r="15997" spans="11:12" x14ac:dyDescent="0.25">
      <c r="K15997" t="s">
        <v>6477</v>
      </c>
      <c r="L15997">
        <v>80.599999999999994</v>
      </c>
    </row>
    <row r="15998" spans="11:12" x14ac:dyDescent="0.25">
      <c r="K15998" t="s">
        <v>6478</v>
      </c>
      <c r="L15998">
        <v>80.099999999999994</v>
      </c>
    </row>
    <row r="15999" spans="11:12" x14ac:dyDescent="0.25">
      <c r="K15999" t="s">
        <v>6479</v>
      </c>
      <c r="L15999">
        <v>78.8</v>
      </c>
    </row>
    <row r="16000" spans="11:12" x14ac:dyDescent="0.25">
      <c r="K16000" t="s">
        <v>6480</v>
      </c>
      <c r="L16000">
        <v>77</v>
      </c>
    </row>
    <row r="16001" spans="11:12" x14ac:dyDescent="0.25">
      <c r="K16001" t="s">
        <v>6481</v>
      </c>
      <c r="L16001">
        <v>75.2</v>
      </c>
    </row>
    <row r="16002" spans="11:12" x14ac:dyDescent="0.25">
      <c r="K16002" t="s">
        <v>6482</v>
      </c>
      <c r="L16002">
        <v>77</v>
      </c>
    </row>
    <row r="16003" spans="11:12" x14ac:dyDescent="0.25">
      <c r="K16003" t="s">
        <v>6483</v>
      </c>
      <c r="L16003">
        <v>75</v>
      </c>
    </row>
    <row r="16004" spans="11:12" x14ac:dyDescent="0.25">
      <c r="K16004" t="s">
        <v>6484</v>
      </c>
      <c r="L16004">
        <v>73.400000000000006</v>
      </c>
    </row>
    <row r="16005" spans="11:12" x14ac:dyDescent="0.25">
      <c r="K16005" t="s">
        <v>6485</v>
      </c>
      <c r="L16005">
        <v>73.400000000000006</v>
      </c>
    </row>
    <row r="16006" spans="11:12" x14ac:dyDescent="0.25">
      <c r="K16006" t="s">
        <v>6486</v>
      </c>
      <c r="L16006">
        <v>73.400000000000006</v>
      </c>
    </row>
    <row r="16007" spans="11:12" x14ac:dyDescent="0.25">
      <c r="K16007" t="s">
        <v>6487</v>
      </c>
      <c r="L16007">
        <v>73.900000000000006</v>
      </c>
    </row>
    <row r="16008" spans="11:12" x14ac:dyDescent="0.25">
      <c r="K16008" t="s">
        <v>6488</v>
      </c>
      <c r="L16008">
        <v>73.400000000000006</v>
      </c>
    </row>
    <row r="16009" spans="11:12" x14ac:dyDescent="0.25">
      <c r="K16009" t="s">
        <v>6489</v>
      </c>
      <c r="L16009">
        <v>75.2</v>
      </c>
    </row>
    <row r="16010" spans="11:12" x14ac:dyDescent="0.25">
      <c r="K16010" t="s">
        <v>6490</v>
      </c>
      <c r="L16010">
        <v>75</v>
      </c>
    </row>
    <row r="16011" spans="11:12" x14ac:dyDescent="0.25">
      <c r="K16011" t="s">
        <v>6491</v>
      </c>
      <c r="L16011">
        <v>75.2</v>
      </c>
    </row>
    <row r="16012" spans="11:12" x14ac:dyDescent="0.25">
      <c r="K16012" t="s">
        <v>6492</v>
      </c>
      <c r="L16012">
        <v>75.2</v>
      </c>
    </row>
    <row r="16013" spans="11:12" x14ac:dyDescent="0.25">
      <c r="K16013" t="s">
        <v>6493</v>
      </c>
      <c r="L16013">
        <v>75.2</v>
      </c>
    </row>
    <row r="16014" spans="11:12" x14ac:dyDescent="0.25">
      <c r="K16014" t="s">
        <v>6494</v>
      </c>
      <c r="L16014">
        <v>75.2</v>
      </c>
    </row>
    <row r="16015" spans="11:12" x14ac:dyDescent="0.25">
      <c r="K16015" t="s">
        <v>6495</v>
      </c>
      <c r="L16015">
        <v>75.900000000000006</v>
      </c>
    </row>
    <row r="16016" spans="11:12" x14ac:dyDescent="0.25">
      <c r="K16016" t="s">
        <v>6496</v>
      </c>
      <c r="L16016">
        <v>75.2</v>
      </c>
    </row>
    <row r="16017" spans="11:12" x14ac:dyDescent="0.25">
      <c r="K16017" t="s">
        <v>6497</v>
      </c>
      <c r="L16017">
        <v>75.2</v>
      </c>
    </row>
    <row r="16018" spans="11:12" x14ac:dyDescent="0.25">
      <c r="K16018" t="s">
        <v>6498</v>
      </c>
      <c r="L16018">
        <v>75.2</v>
      </c>
    </row>
    <row r="16019" spans="11:12" x14ac:dyDescent="0.25">
      <c r="K16019" t="s">
        <v>6499</v>
      </c>
      <c r="L16019">
        <v>77</v>
      </c>
    </row>
    <row r="16020" spans="11:12" x14ac:dyDescent="0.25">
      <c r="K16020" t="s">
        <v>6500</v>
      </c>
      <c r="L16020">
        <v>77</v>
      </c>
    </row>
    <row r="16021" spans="11:12" x14ac:dyDescent="0.25">
      <c r="K16021" t="s">
        <v>6501</v>
      </c>
      <c r="L16021">
        <v>77</v>
      </c>
    </row>
    <row r="16022" spans="11:12" x14ac:dyDescent="0.25">
      <c r="K16022" t="s">
        <v>6502</v>
      </c>
      <c r="L16022">
        <v>77</v>
      </c>
    </row>
    <row r="16023" spans="11:12" x14ac:dyDescent="0.25">
      <c r="K16023" t="s">
        <v>6503</v>
      </c>
      <c r="L16023">
        <v>78.8</v>
      </c>
    </row>
    <row r="16024" spans="11:12" x14ac:dyDescent="0.25">
      <c r="K16024" t="s">
        <v>6504</v>
      </c>
      <c r="L16024">
        <v>79</v>
      </c>
    </row>
    <row r="16025" spans="11:12" x14ac:dyDescent="0.25">
      <c r="K16025" t="s">
        <v>6505</v>
      </c>
      <c r="L16025">
        <v>78.8</v>
      </c>
    </row>
    <row r="16026" spans="11:12" x14ac:dyDescent="0.25">
      <c r="K16026" t="s">
        <v>6506</v>
      </c>
      <c r="L16026">
        <v>79</v>
      </c>
    </row>
    <row r="16027" spans="11:12" x14ac:dyDescent="0.25">
      <c r="K16027" t="s">
        <v>6507</v>
      </c>
      <c r="L16027">
        <v>80.099999999999994</v>
      </c>
    </row>
    <row r="16028" spans="11:12" x14ac:dyDescent="0.25">
      <c r="K16028" t="s">
        <v>6508</v>
      </c>
      <c r="L16028">
        <v>81</v>
      </c>
    </row>
    <row r="16029" spans="11:12" x14ac:dyDescent="0.25">
      <c r="K16029" t="s">
        <v>6509</v>
      </c>
      <c r="L16029">
        <v>82</v>
      </c>
    </row>
    <row r="16030" spans="11:12" x14ac:dyDescent="0.25">
      <c r="K16030" t="s">
        <v>6510</v>
      </c>
      <c r="L16030">
        <v>82.9</v>
      </c>
    </row>
    <row r="16031" spans="11:12" x14ac:dyDescent="0.25">
      <c r="K16031" t="s">
        <v>6511</v>
      </c>
      <c r="L16031">
        <v>82.9</v>
      </c>
    </row>
    <row r="16032" spans="11:12" x14ac:dyDescent="0.25">
      <c r="K16032" t="s">
        <v>6512</v>
      </c>
      <c r="L16032">
        <v>84</v>
      </c>
    </row>
    <row r="16033" spans="11:12" x14ac:dyDescent="0.25">
      <c r="K16033" t="s">
        <v>6513</v>
      </c>
      <c r="L16033">
        <v>84.9</v>
      </c>
    </row>
    <row r="16034" spans="11:12" x14ac:dyDescent="0.25">
      <c r="K16034" t="s">
        <v>6514</v>
      </c>
      <c r="L16034">
        <v>86</v>
      </c>
    </row>
    <row r="16035" spans="11:12" x14ac:dyDescent="0.25">
      <c r="K16035" t="s">
        <v>6515</v>
      </c>
      <c r="L16035">
        <v>87.1</v>
      </c>
    </row>
    <row r="16036" spans="11:12" x14ac:dyDescent="0.25">
      <c r="K16036" t="s">
        <v>6516</v>
      </c>
      <c r="L16036">
        <v>88</v>
      </c>
    </row>
    <row r="16037" spans="11:12" x14ac:dyDescent="0.25">
      <c r="K16037" t="s">
        <v>6517</v>
      </c>
      <c r="L16037">
        <v>87.1</v>
      </c>
    </row>
    <row r="16038" spans="11:12" x14ac:dyDescent="0.25">
      <c r="K16038" t="s">
        <v>6518</v>
      </c>
      <c r="L16038">
        <v>87.1</v>
      </c>
    </row>
    <row r="16039" spans="11:12" x14ac:dyDescent="0.25">
      <c r="K16039" t="s">
        <v>6519</v>
      </c>
      <c r="L16039">
        <v>86</v>
      </c>
    </row>
    <row r="16040" spans="11:12" x14ac:dyDescent="0.25">
      <c r="K16040" t="s">
        <v>6520</v>
      </c>
      <c r="L16040">
        <v>84.2</v>
      </c>
    </row>
    <row r="16041" spans="11:12" x14ac:dyDescent="0.25">
      <c r="K16041" t="s">
        <v>6521</v>
      </c>
      <c r="L16041">
        <v>84</v>
      </c>
    </row>
    <row r="16042" spans="11:12" x14ac:dyDescent="0.25">
      <c r="K16042" t="s">
        <v>6522</v>
      </c>
      <c r="L16042">
        <v>82.4</v>
      </c>
    </row>
    <row r="16043" spans="11:12" x14ac:dyDescent="0.25">
      <c r="K16043" t="s">
        <v>6523</v>
      </c>
      <c r="L16043">
        <v>81</v>
      </c>
    </row>
    <row r="16044" spans="11:12" x14ac:dyDescent="0.25">
      <c r="K16044" t="s">
        <v>6524</v>
      </c>
      <c r="L16044">
        <v>79</v>
      </c>
    </row>
    <row r="16045" spans="11:12" x14ac:dyDescent="0.25">
      <c r="K16045" t="s">
        <v>6525</v>
      </c>
      <c r="L16045">
        <v>77</v>
      </c>
    </row>
    <row r="16046" spans="11:12" x14ac:dyDescent="0.25">
      <c r="K16046" t="s">
        <v>6526</v>
      </c>
      <c r="L16046">
        <v>75.900000000000006</v>
      </c>
    </row>
    <row r="16047" spans="11:12" x14ac:dyDescent="0.25">
      <c r="K16047" t="s">
        <v>6527</v>
      </c>
      <c r="L16047">
        <v>75.900000000000006</v>
      </c>
    </row>
    <row r="16048" spans="11:12" x14ac:dyDescent="0.25">
      <c r="K16048" t="s">
        <v>6528</v>
      </c>
      <c r="L16048">
        <v>77</v>
      </c>
    </row>
    <row r="16049" spans="11:12" x14ac:dyDescent="0.25">
      <c r="K16049" t="s">
        <v>6529</v>
      </c>
      <c r="L16049">
        <v>77</v>
      </c>
    </row>
    <row r="16050" spans="11:12" x14ac:dyDescent="0.25">
      <c r="K16050" t="s">
        <v>6530</v>
      </c>
      <c r="L16050">
        <v>75.900000000000006</v>
      </c>
    </row>
    <row r="16051" spans="11:12" x14ac:dyDescent="0.25">
      <c r="K16051" t="s">
        <v>6531</v>
      </c>
      <c r="L16051">
        <v>78.099999999999994</v>
      </c>
    </row>
    <row r="16052" spans="11:12" x14ac:dyDescent="0.25">
      <c r="K16052" t="s">
        <v>6532</v>
      </c>
      <c r="L16052">
        <v>78.8</v>
      </c>
    </row>
    <row r="16053" spans="11:12" x14ac:dyDescent="0.25">
      <c r="K16053" t="s">
        <v>6533</v>
      </c>
      <c r="L16053">
        <v>79</v>
      </c>
    </row>
    <row r="16054" spans="11:12" x14ac:dyDescent="0.25">
      <c r="K16054" t="s">
        <v>6534</v>
      </c>
      <c r="L16054">
        <v>80.099999999999994</v>
      </c>
    </row>
    <row r="16055" spans="11:12" x14ac:dyDescent="0.25">
      <c r="K16055" t="s">
        <v>6535</v>
      </c>
      <c r="L16055">
        <v>81</v>
      </c>
    </row>
    <row r="16056" spans="11:12" x14ac:dyDescent="0.25">
      <c r="K16056" t="s">
        <v>6536</v>
      </c>
      <c r="L16056">
        <v>82.9</v>
      </c>
    </row>
    <row r="16057" spans="11:12" x14ac:dyDescent="0.25">
      <c r="K16057" t="s">
        <v>6537</v>
      </c>
      <c r="L16057">
        <v>84</v>
      </c>
    </row>
    <row r="16058" spans="11:12" x14ac:dyDescent="0.25">
      <c r="K16058" t="s">
        <v>6538</v>
      </c>
      <c r="L16058">
        <v>86</v>
      </c>
    </row>
    <row r="16059" spans="11:12" x14ac:dyDescent="0.25">
      <c r="K16059" t="s">
        <v>6539</v>
      </c>
      <c r="L16059">
        <v>87.1</v>
      </c>
    </row>
    <row r="16060" spans="11:12" x14ac:dyDescent="0.25">
      <c r="K16060" t="s">
        <v>6540</v>
      </c>
      <c r="L16060">
        <v>89.1</v>
      </c>
    </row>
    <row r="16061" spans="11:12" x14ac:dyDescent="0.25">
      <c r="K16061" t="s">
        <v>6541</v>
      </c>
      <c r="L16061">
        <v>91.9</v>
      </c>
    </row>
    <row r="16062" spans="11:12" x14ac:dyDescent="0.25">
      <c r="K16062" t="s">
        <v>6542</v>
      </c>
      <c r="L16062">
        <v>93</v>
      </c>
    </row>
    <row r="16063" spans="11:12" x14ac:dyDescent="0.25">
      <c r="K16063" t="s">
        <v>6543</v>
      </c>
      <c r="L16063">
        <v>93</v>
      </c>
    </row>
    <row r="16064" spans="11:12" x14ac:dyDescent="0.25">
      <c r="K16064" t="s">
        <v>6544</v>
      </c>
      <c r="L16064">
        <v>93</v>
      </c>
    </row>
    <row r="16065" spans="11:12" x14ac:dyDescent="0.25">
      <c r="K16065" t="s">
        <v>6545</v>
      </c>
      <c r="L16065">
        <v>93</v>
      </c>
    </row>
    <row r="16066" spans="11:12" x14ac:dyDescent="0.25">
      <c r="K16066" t="s">
        <v>6546</v>
      </c>
      <c r="L16066">
        <v>95</v>
      </c>
    </row>
    <row r="16067" spans="11:12" x14ac:dyDescent="0.25">
      <c r="K16067" t="s">
        <v>6547</v>
      </c>
      <c r="L16067">
        <v>93</v>
      </c>
    </row>
    <row r="16068" spans="11:12" x14ac:dyDescent="0.25">
      <c r="K16068" t="s">
        <v>6548</v>
      </c>
      <c r="L16068">
        <v>91.9</v>
      </c>
    </row>
    <row r="16069" spans="11:12" x14ac:dyDescent="0.25">
      <c r="K16069" t="s">
        <v>6549</v>
      </c>
      <c r="L16069">
        <v>89.1</v>
      </c>
    </row>
    <row r="16070" spans="11:12" x14ac:dyDescent="0.25">
      <c r="K16070" t="s">
        <v>6550</v>
      </c>
      <c r="L16070">
        <v>86</v>
      </c>
    </row>
    <row r="16071" spans="11:12" x14ac:dyDescent="0.25">
      <c r="K16071" t="s">
        <v>6551</v>
      </c>
      <c r="L16071">
        <v>84</v>
      </c>
    </row>
    <row r="16072" spans="11:12" x14ac:dyDescent="0.25">
      <c r="K16072" t="s">
        <v>6552</v>
      </c>
      <c r="L16072">
        <v>82</v>
      </c>
    </row>
    <row r="16073" spans="11:12" x14ac:dyDescent="0.25">
      <c r="K16073" t="s">
        <v>6553</v>
      </c>
      <c r="L16073">
        <v>80.099999999999994</v>
      </c>
    </row>
    <row r="16074" spans="11:12" x14ac:dyDescent="0.25">
      <c r="K16074" t="s">
        <v>6554</v>
      </c>
      <c r="L16074">
        <v>80.099999999999994</v>
      </c>
    </row>
    <row r="16075" spans="11:12" x14ac:dyDescent="0.25">
      <c r="K16075" t="s">
        <v>6555</v>
      </c>
      <c r="L16075">
        <v>80.099999999999994</v>
      </c>
    </row>
    <row r="16076" spans="11:12" x14ac:dyDescent="0.25">
      <c r="K16076" t="s">
        <v>6556</v>
      </c>
      <c r="L16076">
        <v>78.099999999999994</v>
      </c>
    </row>
    <row r="16077" spans="11:12" x14ac:dyDescent="0.25">
      <c r="K16077" t="s">
        <v>6557</v>
      </c>
      <c r="L16077">
        <v>78.099999999999994</v>
      </c>
    </row>
    <row r="16078" spans="11:12" x14ac:dyDescent="0.25">
      <c r="K16078" t="s">
        <v>6558</v>
      </c>
      <c r="L16078">
        <v>80.099999999999994</v>
      </c>
    </row>
    <row r="16079" spans="11:12" x14ac:dyDescent="0.25">
      <c r="K16079" t="s">
        <v>6559</v>
      </c>
      <c r="L16079">
        <v>78.099999999999994</v>
      </c>
    </row>
    <row r="16080" spans="11:12" x14ac:dyDescent="0.25">
      <c r="K16080" t="s">
        <v>6560</v>
      </c>
      <c r="L16080">
        <v>81</v>
      </c>
    </row>
    <row r="16081" spans="11:12" x14ac:dyDescent="0.25">
      <c r="K16081" t="s">
        <v>6561</v>
      </c>
      <c r="L16081">
        <v>81</v>
      </c>
    </row>
    <row r="16082" spans="11:12" x14ac:dyDescent="0.25">
      <c r="K16082" t="s">
        <v>6562</v>
      </c>
      <c r="L16082">
        <v>82.9</v>
      </c>
    </row>
    <row r="16083" spans="11:12" x14ac:dyDescent="0.25">
      <c r="K16083" t="s">
        <v>6563</v>
      </c>
      <c r="L16083">
        <v>89.1</v>
      </c>
    </row>
    <row r="16084" spans="11:12" x14ac:dyDescent="0.25">
      <c r="K16084" t="s">
        <v>6564</v>
      </c>
      <c r="L16084">
        <v>91</v>
      </c>
    </row>
    <row r="16085" spans="11:12" x14ac:dyDescent="0.25">
      <c r="K16085" t="s">
        <v>6565</v>
      </c>
      <c r="L16085">
        <v>93</v>
      </c>
    </row>
    <row r="16086" spans="11:12" x14ac:dyDescent="0.25">
      <c r="K16086" t="s">
        <v>6566</v>
      </c>
      <c r="L16086">
        <v>93</v>
      </c>
    </row>
    <row r="16087" spans="11:12" x14ac:dyDescent="0.25">
      <c r="K16087" t="s">
        <v>6567</v>
      </c>
      <c r="L16087">
        <v>95</v>
      </c>
    </row>
    <row r="16088" spans="11:12" x14ac:dyDescent="0.25">
      <c r="K16088" t="s">
        <v>6568</v>
      </c>
      <c r="L16088">
        <v>97</v>
      </c>
    </row>
    <row r="16089" spans="11:12" x14ac:dyDescent="0.25">
      <c r="K16089" t="s">
        <v>6569</v>
      </c>
      <c r="L16089">
        <v>98.1</v>
      </c>
    </row>
    <row r="16090" spans="11:12" x14ac:dyDescent="0.25">
      <c r="K16090" t="s">
        <v>6570</v>
      </c>
      <c r="L16090">
        <v>97</v>
      </c>
    </row>
    <row r="16091" spans="11:12" x14ac:dyDescent="0.25">
      <c r="K16091" t="s">
        <v>6571</v>
      </c>
      <c r="L16091">
        <v>95</v>
      </c>
    </row>
    <row r="16092" spans="11:12" x14ac:dyDescent="0.25">
      <c r="K16092" t="s">
        <v>6572</v>
      </c>
      <c r="L16092">
        <v>93.9</v>
      </c>
    </row>
    <row r="16093" spans="11:12" x14ac:dyDescent="0.25">
      <c r="K16093" t="s">
        <v>6573</v>
      </c>
      <c r="L16093">
        <v>91</v>
      </c>
    </row>
    <row r="16094" spans="11:12" x14ac:dyDescent="0.25">
      <c r="K16094" t="s">
        <v>6574</v>
      </c>
      <c r="L16094">
        <v>88</v>
      </c>
    </row>
    <row r="16095" spans="11:12" x14ac:dyDescent="0.25">
      <c r="K16095" t="s">
        <v>6575</v>
      </c>
      <c r="L16095">
        <v>84</v>
      </c>
    </row>
    <row r="16096" spans="11:12" x14ac:dyDescent="0.25">
      <c r="K16096" t="s">
        <v>6576</v>
      </c>
      <c r="L16096">
        <v>78.099999999999994</v>
      </c>
    </row>
    <row r="16097" spans="11:12" x14ac:dyDescent="0.25">
      <c r="K16097" t="s">
        <v>6577</v>
      </c>
      <c r="L16097">
        <v>73.900000000000006</v>
      </c>
    </row>
    <row r="16098" spans="11:12" x14ac:dyDescent="0.25">
      <c r="K16098" t="s">
        <v>6578</v>
      </c>
      <c r="L16098">
        <v>75.900000000000006</v>
      </c>
    </row>
    <row r="16099" spans="11:12" x14ac:dyDescent="0.25">
      <c r="K16099" t="s">
        <v>6579</v>
      </c>
      <c r="L16099">
        <v>77</v>
      </c>
    </row>
    <row r="16100" spans="11:12" x14ac:dyDescent="0.25">
      <c r="K16100" t="s">
        <v>6580</v>
      </c>
      <c r="L16100">
        <v>75.900000000000006</v>
      </c>
    </row>
    <row r="16101" spans="11:12" x14ac:dyDescent="0.25">
      <c r="K16101" t="s">
        <v>6581</v>
      </c>
      <c r="L16101">
        <v>78.099999999999994</v>
      </c>
    </row>
    <row r="16102" spans="11:12" x14ac:dyDescent="0.25">
      <c r="K16102" t="s">
        <v>6582</v>
      </c>
      <c r="L16102">
        <v>79</v>
      </c>
    </row>
    <row r="16103" spans="11:12" x14ac:dyDescent="0.25">
      <c r="K16103" t="s">
        <v>6583</v>
      </c>
      <c r="L16103">
        <v>77</v>
      </c>
    </row>
    <row r="16104" spans="11:12" x14ac:dyDescent="0.25">
      <c r="K16104" t="s">
        <v>6584</v>
      </c>
      <c r="L16104">
        <v>78.099999999999994</v>
      </c>
    </row>
    <row r="16105" spans="11:12" x14ac:dyDescent="0.25">
      <c r="K16105" t="s">
        <v>6585</v>
      </c>
      <c r="L16105">
        <v>80.099999999999994</v>
      </c>
    </row>
    <row r="16106" spans="11:12" x14ac:dyDescent="0.25">
      <c r="K16106" t="s">
        <v>6586</v>
      </c>
      <c r="L16106">
        <v>78.099999999999994</v>
      </c>
    </row>
    <row r="16107" spans="11:12" x14ac:dyDescent="0.25">
      <c r="K16107" t="s">
        <v>6587</v>
      </c>
      <c r="L16107">
        <v>81</v>
      </c>
    </row>
    <row r="16108" spans="11:12" x14ac:dyDescent="0.25">
      <c r="K16108" t="s">
        <v>6588</v>
      </c>
      <c r="L16108">
        <v>87.1</v>
      </c>
    </row>
    <row r="16109" spans="11:12" x14ac:dyDescent="0.25">
      <c r="K16109" t="s">
        <v>6589</v>
      </c>
      <c r="L16109">
        <v>93.9</v>
      </c>
    </row>
    <row r="16110" spans="11:12" x14ac:dyDescent="0.25">
      <c r="K16110" t="s">
        <v>6590</v>
      </c>
      <c r="L16110">
        <v>93.9</v>
      </c>
    </row>
    <row r="16111" spans="11:12" x14ac:dyDescent="0.25">
      <c r="K16111" t="s">
        <v>6591</v>
      </c>
      <c r="L16111">
        <v>95</v>
      </c>
    </row>
    <row r="16112" spans="11:12" x14ac:dyDescent="0.25">
      <c r="K16112" t="s">
        <v>6592</v>
      </c>
      <c r="L16112">
        <v>96.1</v>
      </c>
    </row>
    <row r="16113" spans="11:12" x14ac:dyDescent="0.25">
      <c r="K16113" t="s">
        <v>6593</v>
      </c>
      <c r="L16113">
        <v>93.9</v>
      </c>
    </row>
    <row r="16114" spans="11:12" x14ac:dyDescent="0.25">
      <c r="K16114" t="s">
        <v>6594</v>
      </c>
      <c r="L16114">
        <v>93</v>
      </c>
    </row>
    <row r="16115" spans="11:12" x14ac:dyDescent="0.25">
      <c r="K16115" t="s">
        <v>6595</v>
      </c>
      <c r="L16115">
        <v>91.9</v>
      </c>
    </row>
    <row r="16116" spans="11:12" x14ac:dyDescent="0.25">
      <c r="K16116" t="s">
        <v>6596</v>
      </c>
      <c r="L16116">
        <v>91</v>
      </c>
    </row>
    <row r="16117" spans="11:12" x14ac:dyDescent="0.25">
      <c r="K16117" t="s">
        <v>6597</v>
      </c>
      <c r="L16117">
        <v>88</v>
      </c>
    </row>
    <row r="16118" spans="11:12" x14ac:dyDescent="0.25">
      <c r="K16118" t="s">
        <v>6598</v>
      </c>
      <c r="L16118">
        <v>86</v>
      </c>
    </row>
    <row r="16119" spans="11:12" x14ac:dyDescent="0.25">
      <c r="K16119" t="s">
        <v>6599</v>
      </c>
      <c r="L16119">
        <v>82</v>
      </c>
    </row>
    <row r="16120" spans="11:12" x14ac:dyDescent="0.25">
      <c r="K16120" t="s">
        <v>6600</v>
      </c>
      <c r="L16120">
        <v>75.900000000000006</v>
      </c>
    </row>
    <row r="16121" spans="11:12" x14ac:dyDescent="0.25">
      <c r="K16121" t="s">
        <v>6601</v>
      </c>
      <c r="L16121">
        <v>71.099999999999994</v>
      </c>
    </row>
    <row r="16122" spans="11:12" x14ac:dyDescent="0.25">
      <c r="K16122" t="s">
        <v>6602</v>
      </c>
      <c r="L16122">
        <v>72</v>
      </c>
    </row>
    <row r="16123" spans="11:12" x14ac:dyDescent="0.25">
      <c r="K16123" t="s">
        <v>6603</v>
      </c>
      <c r="L16123">
        <v>73</v>
      </c>
    </row>
    <row r="16124" spans="11:12" x14ac:dyDescent="0.25">
      <c r="K16124" t="s">
        <v>6604</v>
      </c>
      <c r="L16124">
        <v>75</v>
      </c>
    </row>
    <row r="16125" spans="11:12" x14ac:dyDescent="0.25">
      <c r="K16125" t="s">
        <v>6605</v>
      </c>
      <c r="L16125">
        <v>73.900000000000006</v>
      </c>
    </row>
    <row r="16126" spans="11:12" x14ac:dyDescent="0.25">
      <c r="K16126" t="s">
        <v>6606</v>
      </c>
      <c r="L16126">
        <v>75</v>
      </c>
    </row>
    <row r="16127" spans="11:12" x14ac:dyDescent="0.25">
      <c r="K16127" t="s">
        <v>6607</v>
      </c>
      <c r="L16127">
        <v>77</v>
      </c>
    </row>
    <row r="16128" spans="11:12" x14ac:dyDescent="0.25">
      <c r="K16128" t="s">
        <v>6608</v>
      </c>
      <c r="L16128">
        <v>75.900000000000006</v>
      </c>
    </row>
    <row r="16129" spans="11:12" x14ac:dyDescent="0.25">
      <c r="K16129" t="s">
        <v>6609</v>
      </c>
      <c r="L16129">
        <v>78.099999999999994</v>
      </c>
    </row>
    <row r="16130" spans="11:12" x14ac:dyDescent="0.25">
      <c r="K16130" t="s">
        <v>6610</v>
      </c>
      <c r="L16130">
        <v>79</v>
      </c>
    </row>
    <row r="16131" spans="11:12" x14ac:dyDescent="0.25">
      <c r="K16131" t="s">
        <v>6611</v>
      </c>
      <c r="L16131">
        <v>82.9</v>
      </c>
    </row>
    <row r="16132" spans="11:12" x14ac:dyDescent="0.25">
      <c r="K16132" t="s">
        <v>6612</v>
      </c>
      <c r="L16132">
        <v>87.1</v>
      </c>
    </row>
    <row r="16133" spans="11:12" x14ac:dyDescent="0.25">
      <c r="K16133" t="s">
        <v>6613</v>
      </c>
      <c r="L16133">
        <v>91</v>
      </c>
    </row>
    <row r="16134" spans="11:12" x14ac:dyDescent="0.25">
      <c r="K16134" t="s">
        <v>6614</v>
      </c>
      <c r="L16134">
        <v>91.9</v>
      </c>
    </row>
    <row r="16135" spans="11:12" x14ac:dyDescent="0.25">
      <c r="K16135" t="s">
        <v>6615</v>
      </c>
      <c r="L16135">
        <v>93</v>
      </c>
    </row>
    <row r="16136" spans="11:12" x14ac:dyDescent="0.25">
      <c r="K16136" t="s">
        <v>6616</v>
      </c>
      <c r="L16136">
        <v>93</v>
      </c>
    </row>
    <row r="16137" spans="11:12" x14ac:dyDescent="0.25">
      <c r="K16137" t="s">
        <v>6617</v>
      </c>
      <c r="L16137">
        <v>91.9</v>
      </c>
    </row>
    <row r="16138" spans="11:12" x14ac:dyDescent="0.25">
      <c r="K16138" t="s">
        <v>6618</v>
      </c>
      <c r="L16138">
        <v>91</v>
      </c>
    </row>
    <row r="16139" spans="11:12" x14ac:dyDescent="0.25">
      <c r="K16139" t="s">
        <v>6619</v>
      </c>
      <c r="L16139">
        <v>88</v>
      </c>
    </row>
    <row r="16140" spans="11:12" x14ac:dyDescent="0.25">
      <c r="K16140" t="s">
        <v>6620</v>
      </c>
      <c r="L16140">
        <v>84.9</v>
      </c>
    </row>
    <row r="16141" spans="11:12" x14ac:dyDescent="0.25">
      <c r="K16141" t="s">
        <v>6621</v>
      </c>
      <c r="L16141">
        <v>82</v>
      </c>
    </row>
    <row r="16142" spans="11:12" x14ac:dyDescent="0.25">
      <c r="K16142" t="s">
        <v>6622</v>
      </c>
      <c r="L16142">
        <v>79</v>
      </c>
    </row>
    <row r="16143" spans="11:12" x14ac:dyDescent="0.25">
      <c r="K16143" t="s">
        <v>6623</v>
      </c>
      <c r="L16143">
        <v>75.900000000000006</v>
      </c>
    </row>
    <row r="16144" spans="11:12" x14ac:dyDescent="0.25">
      <c r="K16144" t="s">
        <v>6624</v>
      </c>
      <c r="L16144">
        <v>73.900000000000006</v>
      </c>
    </row>
    <row r="16145" spans="11:12" x14ac:dyDescent="0.25">
      <c r="K16145" t="s">
        <v>6625</v>
      </c>
      <c r="L16145">
        <v>71.099999999999994</v>
      </c>
    </row>
    <row r="16146" spans="11:12" x14ac:dyDescent="0.25">
      <c r="K16146" t="s">
        <v>6626</v>
      </c>
      <c r="L16146">
        <v>72</v>
      </c>
    </row>
    <row r="16147" spans="11:12" x14ac:dyDescent="0.25">
      <c r="K16147" t="s">
        <v>6627</v>
      </c>
      <c r="L16147">
        <v>73.400000000000006</v>
      </c>
    </row>
    <row r="16148" spans="11:12" x14ac:dyDescent="0.25">
      <c r="K16148" t="s">
        <v>6628</v>
      </c>
      <c r="L16148">
        <v>73.900000000000006</v>
      </c>
    </row>
    <row r="16149" spans="11:12" x14ac:dyDescent="0.25">
      <c r="K16149" t="s">
        <v>6629</v>
      </c>
      <c r="L16149">
        <v>73.900000000000006</v>
      </c>
    </row>
    <row r="16150" spans="11:12" x14ac:dyDescent="0.25">
      <c r="K16150" t="s">
        <v>6630</v>
      </c>
      <c r="L16150">
        <v>73.900000000000006</v>
      </c>
    </row>
    <row r="16151" spans="11:12" x14ac:dyDescent="0.25">
      <c r="K16151" t="s">
        <v>6631</v>
      </c>
      <c r="L16151">
        <v>73.900000000000006</v>
      </c>
    </row>
    <row r="16152" spans="11:12" x14ac:dyDescent="0.25">
      <c r="K16152" t="s">
        <v>6632</v>
      </c>
      <c r="L16152">
        <v>73.900000000000006</v>
      </c>
    </row>
    <row r="16153" spans="11:12" x14ac:dyDescent="0.25">
      <c r="K16153" t="s">
        <v>6633</v>
      </c>
      <c r="L16153">
        <v>73.900000000000006</v>
      </c>
    </row>
    <row r="16154" spans="11:12" x14ac:dyDescent="0.25">
      <c r="K16154" t="s">
        <v>6634</v>
      </c>
      <c r="L16154">
        <v>73.900000000000006</v>
      </c>
    </row>
    <row r="16155" spans="11:12" x14ac:dyDescent="0.25">
      <c r="K16155" t="s">
        <v>6635</v>
      </c>
      <c r="L16155">
        <v>73.400000000000006</v>
      </c>
    </row>
    <row r="16156" spans="11:12" x14ac:dyDescent="0.25">
      <c r="K16156" t="s">
        <v>6636</v>
      </c>
      <c r="L16156">
        <v>73.900000000000006</v>
      </c>
    </row>
    <row r="16157" spans="11:12" x14ac:dyDescent="0.25">
      <c r="K16157" t="s">
        <v>6637</v>
      </c>
      <c r="L16157">
        <v>73.400000000000006</v>
      </c>
    </row>
    <row r="16158" spans="11:12" x14ac:dyDescent="0.25">
      <c r="K16158" t="s">
        <v>6638</v>
      </c>
      <c r="L16158">
        <v>73.900000000000006</v>
      </c>
    </row>
    <row r="16159" spans="11:12" x14ac:dyDescent="0.25">
      <c r="K16159" t="s">
        <v>6639</v>
      </c>
      <c r="L16159">
        <v>75.2</v>
      </c>
    </row>
    <row r="16160" spans="11:12" x14ac:dyDescent="0.25">
      <c r="K16160" t="s">
        <v>6640</v>
      </c>
      <c r="L16160">
        <v>75.2</v>
      </c>
    </row>
    <row r="16161" spans="11:12" x14ac:dyDescent="0.25">
      <c r="K16161" t="s">
        <v>6641</v>
      </c>
      <c r="L16161">
        <v>75</v>
      </c>
    </row>
    <row r="16162" spans="11:12" x14ac:dyDescent="0.25">
      <c r="K16162" t="s">
        <v>6642</v>
      </c>
      <c r="L16162">
        <v>75</v>
      </c>
    </row>
    <row r="16163" spans="11:12" x14ac:dyDescent="0.25">
      <c r="K16163" t="s">
        <v>6643</v>
      </c>
      <c r="L16163">
        <v>73.900000000000006</v>
      </c>
    </row>
    <row r="16164" spans="11:12" x14ac:dyDescent="0.25">
      <c r="K16164" t="s">
        <v>6644</v>
      </c>
      <c r="L16164">
        <v>73.400000000000006</v>
      </c>
    </row>
    <row r="16165" spans="11:12" x14ac:dyDescent="0.25">
      <c r="K16165" t="s">
        <v>6645</v>
      </c>
      <c r="L16165">
        <v>73</v>
      </c>
    </row>
    <row r="16166" spans="11:12" x14ac:dyDescent="0.25">
      <c r="K16166" t="s">
        <v>6646</v>
      </c>
      <c r="L16166">
        <v>73.400000000000006</v>
      </c>
    </row>
    <row r="16167" spans="11:12" x14ac:dyDescent="0.25">
      <c r="K16167" t="s">
        <v>6647</v>
      </c>
      <c r="L16167">
        <v>73.400000000000006</v>
      </c>
    </row>
    <row r="16168" spans="11:12" x14ac:dyDescent="0.25">
      <c r="K16168" t="s">
        <v>6648</v>
      </c>
      <c r="L16168">
        <v>79</v>
      </c>
    </row>
    <row r="16169" spans="11:12" x14ac:dyDescent="0.25">
      <c r="K16169" t="s">
        <v>6649</v>
      </c>
      <c r="L16169">
        <v>84</v>
      </c>
    </row>
    <row r="16170" spans="11:12" x14ac:dyDescent="0.25">
      <c r="K16170" t="s">
        <v>6650</v>
      </c>
      <c r="L16170">
        <v>82</v>
      </c>
    </row>
    <row r="16171" spans="11:12" x14ac:dyDescent="0.25">
      <c r="K16171" t="s">
        <v>6651</v>
      </c>
      <c r="L16171">
        <v>82.4</v>
      </c>
    </row>
    <row r="16172" spans="11:12" x14ac:dyDescent="0.25">
      <c r="K16172" t="s">
        <v>6652</v>
      </c>
      <c r="L16172">
        <v>81</v>
      </c>
    </row>
    <row r="16173" spans="11:12" x14ac:dyDescent="0.25">
      <c r="K16173" t="s">
        <v>6653</v>
      </c>
      <c r="L16173">
        <v>80.599999999999994</v>
      </c>
    </row>
    <row r="16174" spans="11:12" x14ac:dyDescent="0.25">
      <c r="K16174" t="s">
        <v>6654</v>
      </c>
      <c r="L16174">
        <v>78.8</v>
      </c>
    </row>
    <row r="16175" spans="11:12" x14ac:dyDescent="0.25">
      <c r="K16175" t="s">
        <v>6655</v>
      </c>
      <c r="L16175">
        <v>81</v>
      </c>
    </row>
    <row r="16176" spans="11:12" x14ac:dyDescent="0.25">
      <c r="K16176" t="s">
        <v>6656</v>
      </c>
      <c r="L16176">
        <v>79</v>
      </c>
    </row>
    <row r="16177" spans="11:12" x14ac:dyDescent="0.25">
      <c r="K16177" t="s">
        <v>6657</v>
      </c>
      <c r="L16177">
        <v>77</v>
      </c>
    </row>
    <row r="16178" spans="11:12" x14ac:dyDescent="0.25">
      <c r="K16178" t="s">
        <v>6658</v>
      </c>
      <c r="L16178">
        <v>75</v>
      </c>
    </row>
    <row r="16179" spans="11:12" x14ac:dyDescent="0.25">
      <c r="K16179" t="s">
        <v>6659</v>
      </c>
      <c r="L16179">
        <v>75.2</v>
      </c>
    </row>
    <row r="16180" spans="11:12" x14ac:dyDescent="0.25">
      <c r="K16180" t="s">
        <v>6660</v>
      </c>
      <c r="L16180">
        <v>73.900000000000006</v>
      </c>
    </row>
    <row r="16181" spans="11:12" x14ac:dyDescent="0.25">
      <c r="K16181" t="s">
        <v>6661</v>
      </c>
      <c r="L16181">
        <v>73.900000000000006</v>
      </c>
    </row>
    <row r="16182" spans="11:12" x14ac:dyDescent="0.25">
      <c r="K16182" t="s">
        <v>6662</v>
      </c>
      <c r="L16182">
        <v>73.400000000000006</v>
      </c>
    </row>
    <row r="16183" spans="11:12" x14ac:dyDescent="0.25">
      <c r="K16183" t="s">
        <v>6663</v>
      </c>
      <c r="L16183">
        <v>73.900000000000006</v>
      </c>
    </row>
    <row r="16184" spans="11:12" x14ac:dyDescent="0.25">
      <c r="K16184" t="s">
        <v>6664</v>
      </c>
      <c r="L16184">
        <v>75</v>
      </c>
    </row>
    <row r="16185" spans="11:12" x14ac:dyDescent="0.25">
      <c r="K16185" t="s">
        <v>6665</v>
      </c>
      <c r="L16185">
        <v>75.900000000000006</v>
      </c>
    </row>
    <row r="16186" spans="11:12" x14ac:dyDescent="0.25">
      <c r="K16186" t="s">
        <v>6666</v>
      </c>
      <c r="L16186">
        <v>75</v>
      </c>
    </row>
    <row r="16187" spans="11:12" x14ac:dyDescent="0.25">
      <c r="K16187" t="s">
        <v>6667</v>
      </c>
      <c r="L16187">
        <v>75.900000000000006</v>
      </c>
    </row>
    <row r="16188" spans="11:12" x14ac:dyDescent="0.25">
      <c r="K16188" t="s">
        <v>6668</v>
      </c>
      <c r="L16188">
        <v>75.900000000000006</v>
      </c>
    </row>
    <row r="16189" spans="11:12" x14ac:dyDescent="0.25">
      <c r="K16189" t="s">
        <v>6669</v>
      </c>
      <c r="L16189">
        <v>77</v>
      </c>
    </row>
    <row r="16190" spans="11:12" x14ac:dyDescent="0.25">
      <c r="K16190" t="s">
        <v>6670</v>
      </c>
      <c r="L16190">
        <v>75.2</v>
      </c>
    </row>
    <row r="16191" spans="11:12" x14ac:dyDescent="0.25">
      <c r="K16191" t="s">
        <v>6671</v>
      </c>
      <c r="L16191">
        <v>78.099999999999994</v>
      </c>
    </row>
    <row r="16192" spans="11:12" x14ac:dyDescent="0.25">
      <c r="K16192" t="s">
        <v>6672</v>
      </c>
      <c r="L16192">
        <v>75.2</v>
      </c>
    </row>
    <row r="16193" spans="11:12" x14ac:dyDescent="0.25">
      <c r="K16193" t="s">
        <v>6673</v>
      </c>
      <c r="L16193">
        <v>78.099999999999994</v>
      </c>
    </row>
    <row r="16194" spans="11:12" x14ac:dyDescent="0.25">
      <c r="K16194" t="s">
        <v>6674</v>
      </c>
      <c r="L16194">
        <v>78.8</v>
      </c>
    </row>
    <row r="16195" spans="11:12" x14ac:dyDescent="0.25">
      <c r="K16195" t="s">
        <v>6675</v>
      </c>
      <c r="L16195">
        <v>78.8</v>
      </c>
    </row>
    <row r="16196" spans="11:12" x14ac:dyDescent="0.25">
      <c r="K16196" t="s">
        <v>6676</v>
      </c>
      <c r="L16196">
        <v>75.2</v>
      </c>
    </row>
    <row r="16197" spans="11:12" x14ac:dyDescent="0.25">
      <c r="K16197" t="s">
        <v>6677</v>
      </c>
      <c r="L16197">
        <v>78.8</v>
      </c>
    </row>
    <row r="16198" spans="11:12" x14ac:dyDescent="0.25">
      <c r="K16198" t="s">
        <v>6678</v>
      </c>
      <c r="L16198">
        <v>78.8</v>
      </c>
    </row>
    <row r="16199" spans="11:12" x14ac:dyDescent="0.25">
      <c r="K16199" t="s">
        <v>6679</v>
      </c>
      <c r="L16199">
        <v>77</v>
      </c>
    </row>
    <row r="16200" spans="11:12" x14ac:dyDescent="0.25">
      <c r="K16200" t="s">
        <v>6680</v>
      </c>
      <c r="L16200">
        <v>78.8</v>
      </c>
    </row>
    <row r="16201" spans="11:12" x14ac:dyDescent="0.25">
      <c r="K16201" t="s">
        <v>6681</v>
      </c>
      <c r="L16201">
        <v>78.8</v>
      </c>
    </row>
    <row r="16202" spans="11:12" x14ac:dyDescent="0.25">
      <c r="K16202" t="s">
        <v>6682</v>
      </c>
      <c r="L16202">
        <v>93</v>
      </c>
    </row>
    <row r="16203" spans="11:12" x14ac:dyDescent="0.25">
      <c r="K16203" t="s">
        <v>6683</v>
      </c>
      <c r="L16203">
        <v>93.9</v>
      </c>
    </row>
    <row r="16204" spans="11:12" x14ac:dyDescent="0.25">
      <c r="K16204" t="s">
        <v>6684</v>
      </c>
      <c r="L16204">
        <v>98.1</v>
      </c>
    </row>
    <row r="16205" spans="11:12" x14ac:dyDescent="0.25">
      <c r="K16205" t="s">
        <v>6685</v>
      </c>
      <c r="L16205">
        <v>99</v>
      </c>
    </row>
    <row r="16206" spans="11:12" x14ac:dyDescent="0.25">
      <c r="K16206" t="s">
        <v>6686</v>
      </c>
      <c r="L16206">
        <v>98.1</v>
      </c>
    </row>
    <row r="16207" spans="11:12" x14ac:dyDescent="0.25">
      <c r="K16207" t="s">
        <v>6687</v>
      </c>
      <c r="L16207">
        <v>98.1</v>
      </c>
    </row>
    <row r="16208" spans="11:12" x14ac:dyDescent="0.25">
      <c r="K16208" t="s">
        <v>6688</v>
      </c>
      <c r="L16208">
        <v>97</v>
      </c>
    </row>
    <row r="16209" spans="11:12" x14ac:dyDescent="0.25">
      <c r="K16209" t="s">
        <v>6689</v>
      </c>
      <c r="L16209">
        <v>96.1</v>
      </c>
    </row>
    <row r="16210" spans="11:12" x14ac:dyDescent="0.25">
      <c r="K16210" t="s">
        <v>6690</v>
      </c>
      <c r="L16210">
        <v>93</v>
      </c>
    </row>
    <row r="16211" spans="11:12" x14ac:dyDescent="0.25">
      <c r="K16211" t="s">
        <v>6691</v>
      </c>
      <c r="L16211">
        <v>90</v>
      </c>
    </row>
    <row r="16212" spans="11:12" x14ac:dyDescent="0.25">
      <c r="K16212" t="s">
        <v>6692</v>
      </c>
      <c r="L16212">
        <v>86</v>
      </c>
    </row>
    <row r="16213" spans="11:12" x14ac:dyDescent="0.25">
      <c r="K16213" t="s">
        <v>6693</v>
      </c>
      <c r="L16213">
        <v>81</v>
      </c>
    </row>
    <row r="16214" spans="11:12" x14ac:dyDescent="0.25">
      <c r="K16214" t="s">
        <v>6694</v>
      </c>
      <c r="L16214">
        <v>77</v>
      </c>
    </row>
    <row r="16215" spans="11:12" x14ac:dyDescent="0.25">
      <c r="K16215" t="s">
        <v>6695</v>
      </c>
      <c r="L16215">
        <v>79</v>
      </c>
    </row>
    <row r="16216" spans="11:12" x14ac:dyDescent="0.25">
      <c r="K16216" t="s">
        <v>6696</v>
      </c>
      <c r="L16216">
        <v>79</v>
      </c>
    </row>
    <row r="16217" spans="11:12" x14ac:dyDescent="0.25">
      <c r="K16217" t="s">
        <v>6697</v>
      </c>
      <c r="L16217">
        <v>77</v>
      </c>
    </row>
    <row r="16218" spans="11:12" x14ac:dyDescent="0.25">
      <c r="K16218" t="s">
        <v>6698</v>
      </c>
      <c r="L16218">
        <v>79</v>
      </c>
    </row>
    <row r="16219" spans="11:12" x14ac:dyDescent="0.25">
      <c r="K16219" t="s">
        <v>6699</v>
      </c>
      <c r="L16219">
        <v>81</v>
      </c>
    </row>
    <row r="16220" spans="11:12" x14ac:dyDescent="0.25">
      <c r="K16220" t="s">
        <v>6700</v>
      </c>
      <c r="L16220">
        <v>81</v>
      </c>
    </row>
    <row r="16221" spans="11:12" x14ac:dyDescent="0.25">
      <c r="K16221" t="s">
        <v>6701</v>
      </c>
      <c r="L16221">
        <v>84.9</v>
      </c>
    </row>
    <row r="16222" spans="11:12" x14ac:dyDescent="0.25">
      <c r="K16222" t="s">
        <v>6702</v>
      </c>
      <c r="L16222">
        <v>87.1</v>
      </c>
    </row>
    <row r="16223" spans="11:12" x14ac:dyDescent="0.25">
      <c r="K16223" t="s">
        <v>6703</v>
      </c>
      <c r="L16223">
        <v>89.1</v>
      </c>
    </row>
    <row r="16224" spans="11:12" x14ac:dyDescent="0.25">
      <c r="K16224" t="s">
        <v>6704</v>
      </c>
      <c r="L16224">
        <v>93.9</v>
      </c>
    </row>
    <row r="16225" spans="11:12" x14ac:dyDescent="0.25">
      <c r="K16225" t="s">
        <v>6705</v>
      </c>
      <c r="L16225">
        <v>97</v>
      </c>
    </row>
    <row r="16226" spans="11:12" x14ac:dyDescent="0.25">
      <c r="K16226" t="s">
        <v>6706</v>
      </c>
      <c r="L16226">
        <v>100.9</v>
      </c>
    </row>
    <row r="16227" spans="11:12" x14ac:dyDescent="0.25">
      <c r="K16227" t="s">
        <v>6707</v>
      </c>
      <c r="L16227">
        <v>102</v>
      </c>
    </row>
    <row r="16228" spans="11:12" x14ac:dyDescent="0.25">
      <c r="K16228" t="s">
        <v>6708</v>
      </c>
      <c r="L16228">
        <v>102.9</v>
      </c>
    </row>
    <row r="16229" spans="11:12" x14ac:dyDescent="0.25">
      <c r="K16229" t="s">
        <v>6709</v>
      </c>
      <c r="L16229">
        <v>102</v>
      </c>
    </row>
    <row r="16230" spans="11:12" x14ac:dyDescent="0.25">
      <c r="K16230" t="s">
        <v>6710</v>
      </c>
      <c r="L16230">
        <v>100.9</v>
      </c>
    </row>
    <row r="16231" spans="11:12" x14ac:dyDescent="0.25">
      <c r="K16231" t="s">
        <v>6711</v>
      </c>
      <c r="L16231">
        <v>100</v>
      </c>
    </row>
    <row r="16232" spans="11:12" x14ac:dyDescent="0.25">
      <c r="K16232" t="s">
        <v>6712</v>
      </c>
      <c r="L16232">
        <v>100</v>
      </c>
    </row>
    <row r="16233" spans="11:12" x14ac:dyDescent="0.25">
      <c r="K16233" t="s">
        <v>6713</v>
      </c>
      <c r="L16233">
        <v>98.1</v>
      </c>
    </row>
    <row r="16234" spans="11:12" x14ac:dyDescent="0.25">
      <c r="K16234" t="s">
        <v>6714</v>
      </c>
      <c r="L16234">
        <v>93.9</v>
      </c>
    </row>
    <row r="16235" spans="11:12" x14ac:dyDescent="0.25">
      <c r="K16235" t="s">
        <v>6715</v>
      </c>
      <c r="L16235">
        <v>90</v>
      </c>
    </row>
    <row r="16236" spans="11:12" x14ac:dyDescent="0.25">
      <c r="K16236" t="s">
        <v>6716</v>
      </c>
      <c r="L16236">
        <v>84.9</v>
      </c>
    </row>
    <row r="16237" spans="11:12" x14ac:dyDescent="0.25">
      <c r="K16237" t="s">
        <v>6717</v>
      </c>
      <c r="L16237">
        <v>80.099999999999994</v>
      </c>
    </row>
    <row r="16238" spans="11:12" x14ac:dyDescent="0.25">
      <c r="K16238" t="s">
        <v>6718</v>
      </c>
      <c r="L16238">
        <v>75</v>
      </c>
    </row>
    <row r="16239" spans="11:12" x14ac:dyDescent="0.25">
      <c r="K16239" t="s">
        <v>6719</v>
      </c>
      <c r="L16239">
        <v>75.900000000000006</v>
      </c>
    </row>
    <row r="16240" spans="11:12" x14ac:dyDescent="0.25">
      <c r="K16240" t="s">
        <v>6720</v>
      </c>
      <c r="L16240">
        <v>75</v>
      </c>
    </row>
    <row r="16241" spans="11:12" x14ac:dyDescent="0.25">
      <c r="K16241" t="s">
        <v>6721</v>
      </c>
      <c r="L16241">
        <v>75.900000000000006</v>
      </c>
    </row>
    <row r="16242" spans="11:12" x14ac:dyDescent="0.25">
      <c r="K16242" t="s">
        <v>6722</v>
      </c>
      <c r="L16242">
        <v>77</v>
      </c>
    </row>
    <row r="16243" spans="11:12" x14ac:dyDescent="0.25">
      <c r="K16243" t="s">
        <v>6723</v>
      </c>
      <c r="L16243">
        <v>79</v>
      </c>
    </row>
    <row r="16244" spans="11:12" x14ac:dyDescent="0.25">
      <c r="K16244" t="s">
        <v>6724</v>
      </c>
      <c r="L16244">
        <v>80.099999999999994</v>
      </c>
    </row>
    <row r="16245" spans="11:12" x14ac:dyDescent="0.25">
      <c r="K16245" t="s">
        <v>6725</v>
      </c>
      <c r="L16245">
        <v>82</v>
      </c>
    </row>
    <row r="16246" spans="11:12" x14ac:dyDescent="0.25">
      <c r="K16246" t="s">
        <v>6726</v>
      </c>
      <c r="L16246">
        <v>84</v>
      </c>
    </row>
    <row r="16247" spans="11:12" x14ac:dyDescent="0.25">
      <c r="K16247" t="s">
        <v>6727</v>
      </c>
      <c r="L16247">
        <v>86</v>
      </c>
    </row>
    <row r="16248" spans="11:12" x14ac:dyDescent="0.25">
      <c r="K16248" t="s">
        <v>6728</v>
      </c>
      <c r="L16248">
        <v>89.1</v>
      </c>
    </row>
    <row r="16249" spans="11:12" x14ac:dyDescent="0.25">
      <c r="K16249" t="s">
        <v>6729</v>
      </c>
      <c r="L16249">
        <v>93</v>
      </c>
    </row>
    <row r="16250" spans="11:12" x14ac:dyDescent="0.25">
      <c r="K16250" t="s">
        <v>6730</v>
      </c>
      <c r="L16250">
        <v>96.1</v>
      </c>
    </row>
    <row r="16251" spans="11:12" x14ac:dyDescent="0.25">
      <c r="K16251" t="s">
        <v>6731</v>
      </c>
      <c r="L16251">
        <v>99</v>
      </c>
    </row>
    <row r="16252" spans="11:12" x14ac:dyDescent="0.25">
      <c r="K16252" t="s">
        <v>6732</v>
      </c>
      <c r="L16252">
        <v>99</v>
      </c>
    </row>
    <row r="16253" spans="11:12" x14ac:dyDescent="0.25">
      <c r="K16253" t="s">
        <v>6733</v>
      </c>
      <c r="L16253">
        <v>98.1</v>
      </c>
    </row>
    <row r="16254" spans="11:12" x14ac:dyDescent="0.25">
      <c r="K16254" t="s">
        <v>6734</v>
      </c>
      <c r="L16254">
        <v>100</v>
      </c>
    </row>
    <row r="16255" spans="11:12" x14ac:dyDescent="0.25">
      <c r="K16255" t="s">
        <v>6735</v>
      </c>
      <c r="L16255">
        <v>97</v>
      </c>
    </row>
    <row r="16256" spans="11:12" x14ac:dyDescent="0.25">
      <c r="K16256" t="s">
        <v>6736</v>
      </c>
      <c r="L16256">
        <v>99</v>
      </c>
    </row>
    <row r="16257" spans="11:12" x14ac:dyDescent="0.25">
      <c r="K16257" t="s">
        <v>6737</v>
      </c>
      <c r="L16257">
        <v>96.1</v>
      </c>
    </row>
    <row r="16258" spans="11:12" x14ac:dyDescent="0.25">
      <c r="K16258" t="s">
        <v>6738</v>
      </c>
      <c r="L16258">
        <v>91</v>
      </c>
    </row>
    <row r="16259" spans="11:12" x14ac:dyDescent="0.25">
      <c r="K16259" t="s">
        <v>6739</v>
      </c>
      <c r="L16259">
        <v>88</v>
      </c>
    </row>
    <row r="16260" spans="11:12" x14ac:dyDescent="0.25">
      <c r="K16260" t="s">
        <v>6740</v>
      </c>
      <c r="L16260">
        <v>84</v>
      </c>
    </row>
    <row r="16261" spans="11:12" x14ac:dyDescent="0.25">
      <c r="K16261" t="s">
        <v>6741</v>
      </c>
      <c r="L16261">
        <v>80.099999999999994</v>
      </c>
    </row>
    <row r="16262" spans="11:12" x14ac:dyDescent="0.25">
      <c r="K16262" t="s">
        <v>6742</v>
      </c>
      <c r="L16262">
        <v>75.900000000000006</v>
      </c>
    </row>
    <row r="16263" spans="11:12" x14ac:dyDescent="0.25">
      <c r="K16263" t="s">
        <v>6743</v>
      </c>
      <c r="L16263">
        <v>75.900000000000006</v>
      </c>
    </row>
    <row r="16264" spans="11:12" x14ac:dyDescent="0.25">
      <c r="K16264" t="s">
        <v>6744</v>
      </c>
      <c r="L16264">
        <v>75.900000000000006</v>
      </c>
    </row>
    <row r="16265" spans="11:12" x14ac:dyDescent="0.25">
      <c r="K16265" t="s">
        <v>6745</v>
      </c>
      <c r="L16265">
        <v>75.900000000000006</v>
      </c>
    </row>
    <row r="16266" spans="11:12" x14ac:dyDescent="0.25">
      <c r="K16266" t="s">
        <v>6746</v>
      </c>
      <c r="L16266">
        <v>75</v>
      </c>
    </row>
    <row r="16267" spans="11:12" x14ac:dyDescent="0.25">
      <c r="K16267" t="s">
        <v>6747</v>
      </c>
      <c r="L16267">
        <v>79</v>
      </c>
    </row>
    <row r="16268" spans="11:12" x14ac:dyDescent="0.25">
      <c r="K16268" t="s">
        <v>6748</v>
      </c>
      <c r="L16268">
        <v>82</v>
      </c>
    </row>
    <row r="16269" spans="11:12" x14ac:dyDescent="0.25">
      <c r="K16269" t="s">
        <v>6749</v>
      </c>
      <c r="L16269">
        <v>84</v>
      </c>
    </row>
    <row r="16270" spans="11:12" x14ac:dyDescent="0.25">
      <c r="K16270" t="s">
        <v>6750</v>
      </c>
      <c r="L16270">
        <v>84</v>
      </c>
    </row>
    <row r="16271" spans="11:12" x14ac:dyDescent="0.25">
      <c r="K16271" t="s">
        <v>6751</v>
      </c>
      <c r="L16271">
        <v>86</v>
      </c>
    </row>
    <row r="16272" spans="11:12" x14ac:dyDescent="0.25">
      <c r="K16272" t="s">
        <v>6752</v>
      </c>
      <c r="L16272">
        <v>89.1</v>
      </c>
    </row>
    <row r="16273" spans="11:12" x14ac:dyDescent="0.25">
      <c r="K16273" t="s">
        <v>6753</v>
      </c>
      <c r="L16273">
        <v>93.9</v>
      </c>
    </row>
    <row r="16274" spans="11:12" x14ac:dyDescent="0.25">
      <c r="K16274" t="s">
        <v>6754</v>
      </c>
      <c r="L16274">
        <v>95</v>
      </c>
    </row>
    <row r="16275" spans="11:12" x14ac:dyDescent="0.25">
      <c r="K16275" t="s">
        <v>6755</v>
      </c>
      <c r="L16275">
        <v>95</v>
      </c>
    </row>
    <row r="16276" spans="11:12" x14ac:dyDescent="0.25">
      <c r="K16276" t="s">
        <v>6756</v>
      </c>
      <c r="L16276">
        <v>93.9</v>
      </c>
    </row>
    <row r="16277" spans="11:12" x14ac:dyDescent="0.25">
      <c r="K16277" t="s">
        <v>6757</v>
      </c>
      <c r="L16277">
        <v>95</v>
      </c>
    </row>
    <row r="16278" spans="11:12" x14ac:dyDescent="0.25">
      <c r="K16278" t="s">
        <v>6758</v>
      </c>
      <c r="L16278">
        <v>97</v>
      </c>
    </row>
    <row r="16279" spans="11:12" x14ac:dyDescent="0.25">
      <c r="K16279" t="s">
        <v>6759</v>
      </c>
      <c r="L16279">
        <v>93</v>
      </c>
    </row>
    <row r="16280" spans="11:12" x14ac:dyDescent="0.25">
      <c r="K16280" t="s">
        <v>6760</v>
      </c>
      <c r="L16280">
        <v>93.9</v>
      </c>
    </row>
    <row r="16281" spans="11:12" x14ac:dyDescent="0.25">
      <c r="K16281" t="s">
        <v>6761</v>
      </c>
      <c r="L16281">
        <v>91</v>
      </c>
    </row>
    <row r="16282" spans="11:12" x14ac:dyDescent="0.25">
      <c r="K16282" t="s">
        <v>6762</v>
      </c>
      <c r="L16282">
        <v>90</v>
      </c>
    </row>
    <row r="16283" spans="11:12" x14ac:dyDescent="0.25">
      <c r="K16283" t="s">
        <v>6763</v>
      </c>
      <c r="L16283">
        <v>86</v>
      </c>
    </row>
    <row r="16284" spans="11:12" x14ac:dyDescent="0.25">
      <c r="K16284" t="s">
        <v>6764</v>
      </c>
      <c r="L16284">
        <v>82</v>
      </c>
    </row>
    <row r="16285" spans="11:12" x14ac:dyDescent="0.25">
      <c r="K16285" t="s">
        <v>6765</v>
      </c>
      <c r="L16285">
        <v>75.2</v>
      </c>
    </row>
    <row r="16286" spans="11:12" x14ac:dyDescent="0.25">
      <c r="K16286" t="s">
        <v>6766</v>
      </c>
      <c r="L16286">
        <v>75</v>
      </c>
    </row>
    <row r="16287" spans="11:12" x14ac:dyDescent="0.25">
      <c r="K16287" t="s">
        <v>6767</v>
      </c>
      <c r="L16287">
        <v>75.2</v>
      </c>
    </row>
    <row r="16288" spans="11:12" x14ac:dyDescent="0.25">
      <c r="K16288" t="s">
        <v>6768</v>
      </c>
      <c r="L16288">
        <v>73.900000000000006</v>
      </c>
    </row>
    <row r="16289" spans="11:12" x14ac:dyDescent="0.25">
      <c r="K16289" t="s">
        <v>6769</v>
      </c>
      <c r="L16289">
        <v>73.400000000000006</v>
      </c>
    </row>
    <row r="16290" spans="11:12" x14ac:dyDescent="0.25">
      <c r="K16290" t="s">
        <v>6770</v>
      </c>
      <c r="L16290">
        <v>73.400000000000006</v>
      </c>
    </row>
    <row r="16291" spans="11:12" x14ac:dyDescent="0.25">
      <c r="K16291" t="s">
        <v>6771</v>
      </c>
      <c r="L16291">
        <v>73.400000000000006</v>
      </c>
    </row>
    <row r="16292" spans="11:12" x14ac:dyDescent="0.25">
      <c r="K16292" t="s">
        <v>6772</v>
      </c>
      <c r="L16292">
        <v>73.900000000000006</v>
      </c>
    </row>
    <row r="16293" spans="11:12" x14ac:dyDescent="0.25">
      <c r="K16293" t="s">
        <v>6773</v>
      </c>
      <c r="L16293">
        <v>73</v>
      </c>
    </row>
    <row r="16294" spans="11:12" x14ac:dyDescent="0.25">
      <c r="K16294" t="s">
        <v>6774</v>
      </c>
      <c r="L16294">
        <v>73.900000000000006</v>
      </c>
    </row>
    <row r="16295" spans="11:12" x14ac:dyDescent="0.25">
      <c r="K16295" t="s">
        <v>6775</v>
      </c>
      <c r="L16295">
        <v>73.900000000000006</v>
      </c>
    </row>
    <row r="16296" spans="11:12" x14ac:dyDescent="0.25">
      <c r="K16296" t="s">
        <v>6776</v>
      </c>
      <c r="L16296">
        <v>73.900000000000006</v>
      </c>
    </row>
    <row r="16297" spans="11:12" x14ac:dyDescent="0.25">
      <c r="K16297" t="s">
        <v>6777</v>
      </c>
      <c r="L16297">
        <v>75.900000000000006</v>
      </c>
    </row>
    <row r="16298" spans="11:12" x14ac:dyDescent="0.25">
      <c r="K16298" t="s">
        <v>6778</v>
      </c>
      <c r="L16298">
        <v>77</v>
      </c>
    </row>
    <row r="16299" spans="11:12" x14ac:dyDescent="0.25">
      <c r="K16299" t="s">
        <v>6779</v>
      </c>
      <c r="L16299">
        <v>78.099999999999994</v>
      </c>
    </row>
    <row r="16300" spans="11:12" x14ac:dyDescent="0.25">
      <c r="K16300" t="s">
        <v>6780</v>
      </c>
      <c r="L16300">
        <v>81</v>
      </c>
    </row>
    <row r="16301" spans="11:12" x14ac:dyDescent="0.25">
      <c r="K16301" t="s">
        <v>6781</v>
      </c>
      <c r="L16301">
        <v>82.9</v>
      </c>
    </row>
    <row r="16302" spans="11:12" x14ac:dyDescent="0.25">
      <c r="K16302" t="s">
        <v>6782</v>
      </c>
      <c r="L16302">
        <v>86</v>
      </c>
    </row>
    <row r="16303" spans="11:12" x14ac:dyDescent="0.25">
      <c r="K16303" t="s">
        <v>6783</v>
      </c>
      <c r="L16303">
        <v>88</v>
      </c>
    </row>
    <row r="16304" spans="11:12" x14ac:dyDescent="0.25">
      <c r="K16304" t="s">
        <v>6784</v>
      </c>
      <c r="L16304">
        <v>90</v>
      </c>
    </row>
    <row r="16305" spans="11:12" x14ac:dyDescent="0.25">
      <c r="K16305" t="s">
        <v>6785</v>
      </c>
      <c r="L16305">
        <v>91.9</v>
      </c>
    </row>
    <row r="16306" spans="11:12" x14ac:dyDescent="0.25">
      <c r="K16306" t="s">
        <v>6786</v>
      </c>
      <c r="L16306">
        <v>91</v>
      </c>
    </row>
    <row r="16307" spans="11:12" x14ac:dyDescent="0.25">
      <c r="K16307" t="s">
        <v>6787</v>
      </c>
      <c r="L16307">
        <v>88</v>
      </c>
    </row>
    <row r="16308" spans="11:12" x14ac:dyDescent="0.25">
      <c r="K16308" t="s">
        <v>6788</v>
      </c>
      <c r="L16308">
        <v>84.9</v>
      </c>
    </row>
    <row r="16309" spans="11:12" x14ac:dyDescent="0.25">
      <c r="K16309" t="s">
        <v>6789</v>
      </c>
      <c r="L16309">
        <v>84.2</v>
      </c>
    </row>
    <row r="16310" spans="11:12" x14ac:dyDescent="0.25">
      <c r="K16310" t="s">
        <v>6790</v>
      </c>
      <c r="L16310">
        <v>80.099999999999994</v>
      </c>
    </row>
    <row r="16311" spans="11:12" x14ac:dyDescent="0.25">
      <c r="K16311" t="s">
        <v>6791</v>
      </c>
      <c r="L16311">
        <v>78.8</v>
      </c>
    </row>
    <row r="16312" spans="11:12" x14ac:dyDescent="0.25">
      <c r="K16312" t="s">
        <v>6792</v>
      </c>
      <c r="L16312">
        <v>78.099999999999994</v>
      </c>
    </row>
    <row r="16313" spans="11:12" x14ac:dyDescent="0.25">
      <c r="K16313" t="s">
        <v>6793</v>
      </c>
      <c r="L16313">
        <v>77</v>
      </c>
    </row>
    <row r="16314" spans="11:12" x14ac:dyDescent="0.25">
      <c r="K16314" t="s">
        <v>6794</v>
      </c>
      <c r="L16314">
        <v>77</v>
      </c>
    </row>
    <row r="16315" spans="11:12" x14ac:dyDescent="0.25">
      <c r="K16315" t="s">
        <v>6795</v>
      </c>
      <c r="L16315">
        <v>75.900000000000006</v>
      </c>
    </row>
    <row r="16316" spans="11:12" x14ac:dyDescent="0.25">
      <c r="K16316" t="s">
        <v>6796</v>
      </c>
      <c r="L16316">
        <v>75.2</v>
      </c>
    </row>
    <row r="16317" spans="11:12" x14ac:dyDescent="0.25">
      <c r="K16317" t="s">
        <v>6797</v>
      </c>
      <c r="L16317">
        <v>75</v>
      </c>
    </row>
    <row r="16318" spans="11:12" x14ac:dyDescent="0.25">
      <c r="K16318" t="s">
        <v>6798</v>
      </c>
      <c r="L16318">
        <v>73.400000000000006</v>
      </c>
    </row>
    <row r="16319" spans="11:12" x14ac:dyDescent="0.25">
      <c r="K16319" t="s">
        <v>6799</v>
      </c>
      <c r="L16319">
        <v>73.900000000000006</v>
      </c>
    </row>
    <row r="16320" spans="11:12" x14ac:dyDescent="0.25">
      <c r="K16320" t="s">
        <v>6800</v>
      </c>
      <c r="L16320">
        <v>73.400000000000006</v>
      </c>
    </row>
    <row r="16321" spans="11:12" x14ac:dyDescent="0.25">
      <c r="K16321" t="s">
        <v>6801</v>
      </c>
      <c r="L16321">
        <v>73.400000000000006</v>
      </c>
    </row>
    <row r="16322" spans="11:12" x14ac:dyDescent="0.25">
      <c r="K16322" t="s">
        <v>6802</v>
      </c>
      <c r="L16322">
        <v>73.900000000000006</v>
      </c>
    </row>
    <row r="16323" spans="11:12" x14ac:dyDescent="0.25">
      <c r="K16323" t="s">
        <v>6803</v>
      </c>
      <c r="L16323">
        <v>73.900000000000006</v>
      </c>
    </row>
    <row r="16324" spans="11:12" x14ac:dyDescent="0.25">
      <c r="K16324" t="s">
        <v>6804</v>
      </c>
      <c r="L16324">
        <v>73.900000000000006</v>
      </c>
    </row>
    <row r="16325" spans="11:12" x14ac:dyDescent="0.25">
      <c r="K16325" t="s">
        <v>6805</v>
      </c>
      <c r="L16325">
        <v>73.400000000000006</v>
      </c>
    </row>
    <row r="16326" spans="11:12" x14ac:dyDescent="0.25">
      <c r="K16326" t="s">
        <v>6806</v>
      </c>
      <c r="L16326">
        <v>73.900000000000006</v>
      </c>
    </row>
    <row r="16327" spans="11:12" x14ac:dyDescent="0.25">
      <c r="K16327" t="s">
        <v>6807</v>
      </c>
      <c r="L16327">
        <v>73.400000000000006</v>
      </c>
    </row>
    <row r="16328" spans="11:12" x14ac:dyDescent="0.25">
      <c r="K16328" t="s">
        <v>6808</v>
      </c>
      <c r="L16328">
        <v>73.900000000000006</v>
      </c>
    </row>
    <row r="16329" spans="11:12" x14ac:dyDescent="0.25">
      <c r="K16329" t="s">
        <v>6809</v>
      </c>
      <c r="L16329">
        <v>75</v>
      </c>
    </row>
    <row r="16330" spans="11:12" x14ac:dyDescent="0.25">
      <c r="K16330" t="s">
        <v>6810</v>
      </c>
      <c r="L16330">
        <v>73.900000000000006</v>
      </c>
    </row>
    <row r="16331" spans="11:12" x14ac:dyDescent="0.25">
      <c r="K16331" t="s">
        <v>6811</v>
      </c>
      <c r="L16331">
        <v>75</v>
      </c>
    </row>
    <row r="16332" spans="11:12" x14ac:dyDescent="0.25">
      <c r="K16332" t="s">
        <v>6812</v>
      </c>
      <c r="L16332">
        <v>75</v>
      </c>
    </row>
    <row r="16333" spans="11:12" x14ac:dyDescent="0.25">
      <c r="K16333" t="s">
        <v>6813</v>
      </c>
      <c r="L16333">
        <v>75.900000000000006</v>
      </c>
    </row>
    <row r="16334" spans="11:12" x14ac:dyDescent="0.25">
      <c r="K16334" t="s">
        <v>6814</v>
      </c>
      <c r="L16334">
        <v>75.2</v>
      </c>
    </row>
    <row r="16335" spans="11:12" x14ac:dyDescent="0.25">
      <c r="K16335" t="s">
        <v>6815</v>
      </c>
      <c r="L16335">
        <v>75.900000000000006</v>
      </c>
    </row>
    <row r="16336" spans="11:12" x14ac:dyDescent="0.25">
      <c r="K16336" t="s">
        <v>6816</v>
      </c>
      <c r="L16336">
        <v>75.900000000000006</v>
      </c>
    </row>
    <row r="16337" spans="11:12" x14ac:dyDescent="0.25">
      <c r="K16337" t="s">
        <v>6817</v>
      </c>
      <c r="L16337">
        <v>80.099999999999994</v>
      </c>
    </row>
    <row r="16338" spans="11:12" x14ac:dyDescent="0.25">
      <c r="K16338" t="s">
        <v>6818</v>
      </c>
      <c r="L16338">
        <v>80.099999999999994</v>
      </c>
    </row>
    <row r="16339" spans="11:12" x14ac:dyDescent="0.25">
      <c r="K16339" t="s">
        <v>6819</v>
      </c>
      <c r="L16339">
        <v>78.8</v>
      </c>
    </row>
    <row r="16340" spans="11:12" x14ac:dyDescent="0.25">
      <c r="K16340" t="s">
        <v>6820</v>
      </c>
      <c r="L16340">
        <v>82.4</v>
      </c>
    </row>
    <row r="16341" spans="11:12" x14ac:dyDescent="0.25">
      <c r="K16341" t="s">
        <v>6821</v>
      </c>
      <c r="L16341">
        <v>91</v>
      </c>
    </row>
    <row r="16342" spans="11:12" x14ac:dyDescent="0.25">
      <c r="K16342" t="s">
        <v>6822</v>
      </c>
      <c r="L16342">
        <v>82.4</v>
      </c>
    </row>
    <row r="16343" spans="11:12" x14ac:dyDescent="0.25">
      <c r="K16343" t="s">
        <v>6823</v>
      </c>
      <c r="L16343">
        <v>82</v>
      </c>
    </row>
    <row r="16344" spans="11:12" x14ac:dyDescent="0.25">
      <c r="K16344" t="s">
        <v>6824</v>
      </c>
      <c r="L16344">
        <v>86</v>
      </c>
    </row>
    <row r="16345" spans="11:12" x14ac:dyDescent="0.25">
      <c r="K16345" t="s">
        <v>6825</v>
      </c>
      <c r="L16345">
        <v>91.9</v>
      </c>
    </row>
    <row r="16346" spans="11:12" x14ac:dyDescent="0.25">
      <c r="K16346" t="s">
        <v>6826</v>
      </c>
      <c r="L16346">
        <v>93.9</v>
      </c>
    </row>
    <row r="16347" spans="11:12" x14ac:dyDescent="0.25">
      <c r="K16347" t="s">
        <v>6827</v>
      </c>
      <c r="L16347">
        <v>95</v>
      </c>
    </row>
    <row r="16348" spans="11:12" x14ac:dyDescent="0.25">
      <c r="K16348" t="s">
        <v>6828</v>
      </c>
      <c r="L16348">
        <v>91.9</v>
      </c>
    </row>
    <row r="16349" spans="11:12" x14ac:dyDescent="0.25">
      <c r="K16349" t="s">
        <v>6829</v>
      </c>
      <c r="L16349">
        <v>90</v>
      </c>
    </row>
    <row r="16350" spans="11:12" x14ac:dyDescent="0.25">
      <c r="K16350" t="s">
        <v>6830</v>
      </c>
      <c r="L16350">
        <v>86</v>
      </c>
    </row>
    <row r="16351" spans="11:12" x14ac:dyDescent="0.25">
      <c r="K16351" t="s">
        <v>6831</v>
      </c>
      <c r="L16351">
        <v>82</v>
      </c>
    </row>
    <row r="16352" spans="11:12" x14ac:dyDescent="0.25">
      <c r="K16352" t="s">
        <v>6832</v>
      </c>
      <c r="L16352">
        <v>77</v>
      </c>
    </row>
    <row r="16353" spans="11:12" x14ac:dyDescent="0.25">
      <c r="K16353" t="s">
        <v>6833</v>
      </c>
      <c r="L16353">
        <v>75</v>
      </c>
    </row>
    <row r="16354" spans="11:12" x14ac:dyDescent="0.25">
      <c r="K16354" t="s">
        <v>6834</v>
      </c>
      <c r="L16354">
        <v>75</v>
      </c>
    </row>
    <row r="16355" spans="11:12" x14ac:dyDescent="0.25">
      <c r="K16355" t="s">
        <v>6835</v>
      </c>
      <c r="L16355">
        <v>77</v>
      </c>
    </row>
    <row r="16356" spans="11:12" x14ac:dyDescent="0.25">
      <c r="K16356" t="s">
        <v>6836</v>
      </c>
      <c r="L16356">
        <v>77</v>
      </c>
    </row>
    <row r="16357" spans="11:12" x14ac:dyDescent="0.25">
      <c r="K16357" t="s">
        <v>6837</v>
      </c>
      <c r="L16357">
        <v>78.099999999999994</v>
      </c>
    </row>
    <row r="16358" spans="11:12" x14ac:dyDescent="0.25">
      <c r="K16358" t="s">
        <v>6838</v>
      </c>
      <c r="L16358">
        <v>79</v>
      </c>
    </row>
    <row r="16359" spans="11:12" x14ac:dyDescent="0.25">
      <c r="K16359" t="s">
        <v>6839</v>
      </c>
      <c r="L16359">
        <v>79</v>
      </c>
    </row>
    <row r="16360" spans="11:12" x14ac:dyDescent="0.25">
      <c r="K16360" t="s">
        <v>6840</v>
      </c>
      <c r="L16360">
        <v>82</v>
      </c>
    </row>
    <row r="16361" spans="11:12" x14ac:dyDescent="0.25">
      <c r="K16361" t="s">
        <v>6841</v>
      </c>
      <c r="L16361">
        <v>82.9</v>
      </c>
    </row>
    <row r="16362" spans="11:12" x14ac:dyDescent="0.25">
      <c r="K16362" t="s">
        <v>6842</v>
      </c>
      <c r="L16362">
        <v>82.9</v>
      </c>
    </row>
    <row r="16363" spans="11:12" x14ac:dyDescent="0.25">
      <c r="K16363" t="s">
        <v>6843</v>
      </c>
      <c r="L16363">
        <v>82.9</v>
      </c>
    </row>
    <row r="16364" spans="11:12" x14ac:dyDescent="0.25">
      <c r="K16364" t="s">
        <v>6844</v>
      </c>
      <c r="L16364">
        <v>84</v>
      </c>
    </row>
    <row r="16365" spans="11:12" x14ac:dyDescent="0.25">
      <c r="K16365" t="s">
        <v>6845</v>
      </c>
      <c r="L16365">
        <v>89.1</v>
      </c>
    </row>
    <row r="16366" spans="11:12" x14ac:dyDescent="0.25">
      <c r="K16366" t="s">
        <v>6846</v>
      </c>
      <c r="L16366">
        <v>90</v>
      </c>
    </row>
    <row r="16367" spans="11:12" x14ac:dyDescent="0.25">
      <c r="K16367" t="s">
        <v>6847</v>
      </c>
      <c r="L16367">
        <v>90</v>
      </c>
    </row>
    <row r="16368" spans="11:12" x14ac:dyDescent="0.25">
      <c r="K16368" t="s">
        <v>6848</v>
      </c>
      <c r="L16368">
        <v>89.6</v>
      </c>
    </row>
    <row r="16369" spans="11:12" x14ac:dyDescent="0.25">
      <c r="K16369" t="s">
        <v>6849</v>
      </c>
      <c r="L16369">
        <v>89.1</v>
      </c>
    </row>
    <row r="16370" spans="11:12" x14ac:dyDescent="0.25">
      <c r="K16370" t="s">
        <v>6850</v>
      </c>
      <c r="L16370">
        <v>87.8</v>
      </c>
    </row>
    <row r="16371" spans="11:12" x14ac:dyDescent="0.25">
      <c r="K16371" t="s">
        <v>6851</v>
      </c>
      <c r="L16371">
        <v>100.4</v>
      </c>
    </row>
    <row r="16372" spans="11:12" x14ac:dyDescent="0.25">
      <c r="K16372" t="s">
        <v>6852</v>
      </c>
      <c r="L16372">
        <v>100</v>
      </c>
    </row>
    <row r="16373" spans="11:12" x14ac:dyDescent="0.25">
      <c r="K16373" t="s">
        <v>6853</v>
      </c>
      <c r="L16373">
        <v>99</v>
      </c>
    </row>
    <row r="16374" spans="11:12" x14ac:dyDescent="0.25">
      <c r="K16374" t="s">
        <v>6854</v>
      </c>
      <c r="L16374">
        <v>96.1</v>
      </c>
    </row>
    <row r="16375" spans="11:12" x14ac:dyDescent="0.25">
      <c r="K16375" t="s">
        <v>6855</v>
      </c>
      <c r="L16375">
        <v>93.9</v>
      </c>
    </row>
    <row r="16376" spans="11:12" x14ac:dyDescent="0.25">
      <c r="K16376" t="s">
        <v>6856</v>
      </c>
      <c r="L16376">
        <v>89.1</v>
      </c>
    </row>
    <row r="16377" spans="11:12" x14ac:dyDescent="0.25">
      <c r="K16377" t="s">
        <v>6857</v>
      </c>
      <c r="L16377">
        <v>89.1</v>
      </c>
    </row>
    <row r="16378" spans="11:12" x14ac:dyDescent="0.25">
      <c r="K16378" t="s">
        <v>6858</v>
      </c>
      <c r="L16378">
        <v>82.9</v>
      </c>
    </row>
    <row r="16379" spans="11:12" x14ac:dyDescent="0.25">
      <c r="K16379" t="s">
        <v>6859</v>
      </c>
      <c r="L16379">
        <v>81</v>
      </c>
    </row>
    <row r="16380" spans="11:12" x14ac:dyDescent="0.25">
      <c r="K16380" t="s">
        <v>6860</v>
      </c>
      <c r="L16380">
        <v>80.099999999999994</v>
      </c>
    </row>
    <row r="16381" spans="11:12" x14ac:dyDescent="0.25">
      <c r="K16381" t="s">
        <v>6861</v>
      </c>
      <c r="L16381">
        <v>81</v>
      </c>
    </row>
    <row r="16382" spans="11:12" x14ac:dyDescent="0.25">
      <c r="K16382" t="s">
        <v>6862</v>
      </c>
      <c r="L16382">
        <v>80.099999999999994</v>
      </c>
    </row>
    <row r="16383" spans="11:12" x14ac:dyDescent="0.25">
      <c r="K16383" t="s">
        <v>6863</v>
      </c>
      <c r="L16383">
        <v>80.099999999999994</v>
      </c>
    </row>
    <row r="16384" spans="11:12" x14ac:dyDescent="0.25">
      <c r="K16384" t="s">
        <v>6864</v>
      </c>
      <c r="L16384">
        <v>81</v>
      </c>
    </row>
    <row r="16385" spans="11:12" x14ac:dyDescent="0.25">
      <c r="K16385" t="s">
        <v>6865</v>
      </c>
      <c r="L16385">
        <v>82</v>
      </c>
    </row>
    <row r="16386" spans="11:12" x14ac:dyDescent="0.25">
      <c r="K16386" t="s">
        <v>6866</v>
      </c>
      <c r="L16386">
        <v>82.9</v>
      </c>
    </row>
    <row r="16387" spans="11:12" x14ac:dyDescent="0.25">
      <c r="K16387" t="s">
        <v>6867</v>
      </c>
      <c r="L16387">
        <v>84</v>
      </c>
    </row>
    <row r="16388" spans="11:12" x14ac:dyDescent="0.25">
      <c r="K16388" t="s">
        <v>6868</v>
      </c>
      <c r="L16388">
        <v>84</v>
      </c>
    </row>
    <row r="16389" spans="11:12" x14ac:dyDescent="0.25">
      <c r="K16389" t="s">
        <v>6869</v>
      </c>
      <c r="L16389">
        <v>84.9</v>
      </c>
    </row>
    <row r="16390" spans="11:12" x14ac:dyDescent="0.25">
      <c r="K16390" t="s">
        <v>6870</v>
      </c>
      <c r="L16390">
        <v>86</v>
      </c>
    </row>
    <row r="16391" spans="11:12" x14ac:dyDescent="0.25">
      <c r="K16391" t="s">
        <v>6871</v>
      </c>
      <c r="L16391">
        <v>89.1</v>
      </c>
    </row>
    <row r="16392" spans="11:12" x14ac:dyDescent="0.25">
      <c r="K16392" t="s">
        <v>6872</v>
      </c>
      <c r="L16392">
        <v>93</v>
      </c>
    </row>
    <row r="16393" spans="11:12" x14ac:dyDescent="0.25">
      <c r="K16393" t="s">
        <v>6873</v>
      </c>
      <c r="L16393">
        <v>96.1</v>
      </c>
    </row>
    <row r="16394" spans="11:12" x14ac:dyDescent="0.25">
      <c r="K16394" t="s">
        <v>6874</v>
      </c>
      <c r="L16394">
        <v>96.8</v>
      </c>
    </row>
    <row r="16395" spans="11:12" x14ac:dyDescent="0.25">
      <c r="K16395" t="s">
        <v>6875</v>
      </c>
      <c r="L16395">
        <v>100.9</v>
      </c>
    </row>
    <row r="16396" spans="11:12" x14ac:dyDescent="0.25">
      <c r="K16396" t="s">
        <v>6876</v>
      </c>
      <c r="L16396">
        <v>100.4</v>
      </c>
    </row>
    <row r="16397" spans="11:12" x14ac:dyDescent="0.25">
      <c r="K16397" t="s">
        <v>6877</v>
      </c>
      <c r="L16397">
        <v>100.9</v>
      </c>
    </row>
    <row r="16398" spans="11:12" x14ac:dyDescent="0.25">
      <c r="K16398" t="s">
        <v>6878</v>
      </c>
      <c r="L16398">
        <v>99</v>
      </c>
    </row>
    <row r="16399" spans="11:12" x14ac:dyDescent="0.25">
      <c r="K16399" t="s">
        <v>6879</v>
      </c>
      <c r="L16399">
        <v>100.9</v>
      </c>
    </row>
    <row r="16400" spans="11:12" x14ac:dyDescent="0.25">
      <c r="K16400" t="s">
        <v>6880</v>
      </c>
      <c r="L16400">
        <v>98.1</v>
      </c>
    </row>
    <row r="16401" spans="11:12" x14ac:dyDescent="0.25">
      <c r="K16401" t="s">
        <v>6881</v>
      </c>
      <c r="L16401">
        <v>97</v>
      </c>
    </row>
    <row r="16402" spans="11:12" x14ac:dyDescent="0.25">
      <c r="K16402" t="s">
        <v>6882</v>
      </c>
      <c r="L16402">
        <v>93.9</v>
      </c>
    </row>
    <row r="16403" spans="11:12" x14ac:dyDescent="0.25">
      <c r="K16403" t="s">
        <v>6883</v>
      </c>
      <c r="L16403">
        <v>90</v>
      </c>
    </row>
    <row r="16404" spans="11:12" x14ac:dyDescent="0.25">
      <c r="K16404" t="s">
        <v>6884</v>
      </c>
      <c r="L16404">
        <v>86</v>
      </c>
    </row>
    <row r="16405" spans="11:12" x14ac:dyDescent="0.25">
      <c r="K16405" t="s">
        <v>6885</v>
      </c>
      <c r="L16405">
        <v>82</v>
      </c>
    </row>
    <row r="16406" spans="11:12" x14ac:dyDescent="0.25">
      <c r="K16406" t="s">
        <v>6886</v>
      </c>
      <c r="L16406">
        <v>78.099999999999994</v>
      </c>
    </row>
    <row r="16407" spans="11:12" x14ac:dyDescent="0.25">
      <c r="K16407" t="s">
        <v>6887</v>
      </c>
      <c r="L16407">
        <v>79</v>
      </c>
    </row>
    <row r="16408" spans="11:12" x14ac:dyDescent="0.25">
      <c r="K16408" t="s">
        <v>6888</v>
      </c>
      <c r="L16408">
        <v>80.099999999999994</v>
      </c>
    </row>
    <row r="16409" spans="11:12" x14ac:dyDescent="0.25">
      <c r="K16409" t="s">
        <v>6889</v>
      </c>
      <c r="L16409">
        <v>82</v>
      </c>
    </row>
    <row r="16410" spans="11:12" x14ac:dyDescent="0.25">
      <c r="K16410" t="s">
        <v>6890</v>
      </c>
      <c r="L16410">
        <v>82.9</v>
      </c>
    </row>
    <row r="16411" spans="11:12" x14ac:dyDescent="0.25">
      <c r="K16411" t="s">
        <v>6891</v>
      </c>
      <c r="L16411">
        <v>82.9</v>
      </c>
    </row>
    <row r="16412" spans="11:12" x14ac:dyDescent="0.25">
      <c r="K16412" t="s">
        <v>6892</v>
      </c>
      <c r="L16412">
        <v>84.9</v>
      </c>
    </row>
    <row r="16413" spans="11:12" x14ac:dyDescent="0.25">
      <c r="K16413" t="s">
        <v>6893</v>
      </c>
      <c r="L16413">
        <v>87.1</v>
      </c>
    </row>
    <row r="16414" spans="11:12" x14ac:dyDescent="0.25">
      <c r="K16414" t="s">
        <v>6894</v>
      </c>
      <c r="L16414">
        <v>89.1</v>
      </c>
    </row>
    <row r="16415" spans="11:12" x14ac:dyDescent="0.25">
      <c r="K16415" t="s">
        <v>6895</v>
      </c>
      <c r="L16415">
        <v>89.1</v>
      </c>
    </row>
    <row r="16416" spans="11:12" x14ac:dyDescent="0.25">
      <c r="K16416" t="s">
        <v>6896</v>
      </c>
      <c r="L16416">
        <v>91.9</v>
      </c>
    </row>
    <row r="16417" spans="11:12" x14ac:dyDescent="0.25">
      <c r="K16417" t="s">
        <v>6897</v>
      </c>
      <c r="L16417">
        <v>97</v>
      </c>
    </row>
    <row r="16418" spans="11:12" x14ac:dyDescent="0.25">
      <c r="K16418" t="s">
        <v>6898</v>
      </c>
      <c r="L16418">
        <v>100</v>
      </c>
    </row>
    <row r="16419" spans="11:12" x14ac:dyDescent="0.25">
      <c r="K16419" t="s">
        <v>6899</v>
      </c>
      <c r="L16419">
        <v>102</v>
      </c>
    </row>
    <row r="16420" spans="11:12" x14ac:dyDescent="0.25">
      <c r="K16420" t="s">
        <v>6900</v>
      </c>
      <c r="L16420">
        <v>102.9</v>
      </c>
    </row>
    <row r="16421" spans="11:12" x14ac:dyDescent="0.25">
      <c r="K16421" t="s">
        <v>6901</v>
      </c>
      <c r="L16421">
        <v>102</v>
      </c>
    </row>
    <row r="16422" spans="11:12" x14ac:dyDescent="0.25">
      <c r="K16422" t="s">
        <v>6902</v>
      </c>
      <c r="L16422">
        <v>102</v>
      </c>
    </row>
    <row r="16423" spans="11:12" x14ac:dyDescent="0.25">
      <c r="K16423" t="s">
        <v>6903</v>
      </c>
      <c r="L16423">
        <v>99</v>
      </c>
    </row>
    <row r="16424" spans="11:12" x14ac:dyDescent="0.25">
      <c r="K16424" t="s">
        <v>6904</v>
      </c>
      <c r="L16424">
        <v>99</v>
      </c>
    </row>
    <row r="16425" spans="11:12" x14ac:dyDescent="0.25">
      <c r="K16425" t="s">
        <v>6905</v>
      </c>
      <c r="L16425">
        <v>98.1</v>
      </c>
    </row>
    <row r="16426" spans="11:12" x14ac:dyDescent="0.25">
      <c r="K16426" t="s">
        <v>6906</v>
      </c>
      <c r="L16426">
        <v>95</v>
      </c>
    </row>
    <row r="16427" spans="11:12" x14ac:dyDescent="0.25">
      <c r="K16427" t="s">
        <v>6907</v>
      </c>
      <c r="L16427">
        <v>91</v>
      </c>
    </row>
    <row r="16428" spans="11:12" x14ac:dyDescent="0.25">
      <c r="K16428" t="s">
        <v>6908</v>
      </c>
      <c r="L16428">
        <v>86</v>
      </c>
    </row>
    <row r="16429" spans="11:12" x14ac:dyDescent="0.25">
      <c r="K16429" t="s">
        <v>6909</v>
      </c>
      <c r="L16429">
        <v>82.9</v>
      </c>
    </row>
    <row r="16430" spans="11:12" x14ac:dyDescent="0.25">
      <c r="K16430" t="s">
        <v>6910</v>
      </c>
      <c r="L16430">
        <v>79</v>
      </c>
    </row>
    <row r="16431" spans="11:12" x14ac:dyDescent="0.25">
      <c r="K16431" t="s">
        <v>6911</v>
      </c>
      <c r="L16431">
        <v>78.099999999999994</v>
      </c>
    </row>
    <row r="16432" spans="11:12" x14ac:dyDescent="0.25">
      <c r="K16432" t="s">
        <v>6912</v>
      </c>
      <c r="L16432">
        <v>80.099999999999994</v>
      </c>
    </row>
    <row r="16433" spans="11:12" x14ac:dyDescent="0.25">
      <c r="K16433" t="s">
        <v>6913</v>
      </c>
      <c r="L16433">
        <v>81</v>
      </c>
    </row>
    <row r="16434" spans="11:12" x14ac:dyDescent="0.25">
      <c r="K16434" t="s">
        <v>6914</v>
      </c>
      <c r="L16434">
        <v>81</v>
      </c>
    </row>
    <row r="16435" spans="11:12" x14ac:dyDescent="0.25">
      <c r="K16435" t="s">
        <v>6915</v>
      </c>
      <c r="L16435">
        <v>81</v>
      </c>
    </row>
    <row r="16436" spans="11:12" x14ac:dyDescent="0.25">
      <c r="K16436" t="s">
        <v>6916</v>
      </c>
      <c r="L16436">
        <v>84</v>
      </c>
    </row>
    <row r="16437" spans="11:12" x14ac:dyDescent="0.25">
      <c r="K16437" t="s">
        <v>6917</v>
      </c>
      <c r="L16437">
        <v>84</v>
      </c>
    </row>
    <row r="16438" spans="11:12" x14ac:dyDescent="0.25">
      <c r="K16438" t="s">
        <v>6918</v>
      </c>
      <c r="L16438">
        <v>87.1</v>
      </c>
    </row>
    <row r="16439" spans="11:12" x14ac:dyDescent="0.25">
      <c r="K16439" t="s">
        <v>6919</v>
      </c>
      <c r="L16439">
        <v>88</v>
      </c>
    </row>
    <row r="16440" spans="11:12" x14ac:dyDescent="0.25">
      <c r="K16440" t="s">
        <v>6920</v>
      </c>
      <c r="L16440">
        <v>91</v>
      </c>
    </row>
    <row r="16441" spans="11:12" x14ac:dyDescent="0.25">
      <c r="K16441" t="s">
        <v>6921</v>
      </c>
      <c r="L16441">
        <v>93</v>
      </c>
    </row>
    <row r="16442" spans="11:12" x14ac:dyDescent="0.25">
      <c r="K16442" t="s">
        <v>6922</v>
      </c>
      <c r="L16442">
        <v>96.1</v>
      </c>
    </row>
    <row r="16443" spans="11:12" x14ac:dyDescent="0.25">
      <c r="K16443" t="s">
        <v>6923</v>
      </c>
      <c r="L16443">
        <v>97</v>
      </c>
    </row>
    <row r="16444" spans="11:12" x14ac:dyDescent="0.25">
      <c r="K16444" t="s">
        <v>6924</v>
      </c>
      <c r="L16444">
        <v>97</v>
      </c>
    </row>
    <row r="16445" spans="11:12" x14ac:dyDescent="0.25">
      <c r="K16445" t="s">
        <v>6925</v>
      </c>
      <c r="L16445">
        <v>96.1</v>
      </c>
    </row>
    <row r="16446" spans="11:12" x14ac:dyDescent="0.25">
      <c r="K16446" t="s">
        <v>6926</v>
      </c>
      <c r="L16446">
        <v>93.9</v>
      </c>
    </row>
    <row r="16447" spans="11:12" x14ac:dyDescent="0.25">
      <c r="K16447" t="s">
        <v>6927</v>
      </c>
      <c r="L16447">
        <v>100</v>
      </c>
    </row>
    <row r="16448" spans="11:12" x14ac:dyDescent="0.25">
      <c r="K16448" t="s">
        <v>6928</v>
      </c>
      <c r="L16448">
        <v>97</v>
      </c>
    </row>
    <row r="16449" spans="11:12" x14ac:dyDescent="0.25">
      <c r="K16449" t="s">
        <v>6929</v>
      </c>
      <c r="L16449">
        <v>95</v>
      </c>
    </row>
    <row r="16450" spans="11:12" x14ac:dyDescent="0.25">
      <c r="K16450" t="s">
        <v>6930</v>
      </c>
      <c r="L16450">
        <v>93.9</v>
      </c>
    </row>
    <row r="16451" spans="11:12" x14ac:dyDescent="0.25">
      <c r="K16451" t="s">
        <v>6931</v>
      </c>
      <c r="L16451">
        <v>91</v>
      </c>
    </row>
    <row r="16452" spans="11:12" x14ac:dyDescent="0.25">
      <c r="K16452" t="s">
        <v>6932</v>
      </c>
      <c r="L16452">
        <v>84.9</v>
      </c>
    </row>
    <row r="16453" spans="11:12" x14ac:dyDescent="0.25">
      <c r="K16453" t="s">
        <v>6933</v>
      </c>
      <c r="L16453">
        <v>81</v>
      </c>
    </row>
    <row r="16454" spans="11:12" x14ac:dyDescent="0.25">
      <c r="K16454" t="s">
        <v>6934</v>
      </c>
      <c r="L16454">
        <v>77</v>
      </c>
    </row>
    <row r="16455" spans="11:12" x14ac:dyDescent="0.25">
      <c r="K16455" t="s">
        <v>6935</v>
      </c>
      <c r="L16455">
        <v>78.099999999999994</v>
      </c>
    </row>
    <row r="16456" spans="11:12" x14ac:dyDescent="0.25">
      <c r="K16456" t="s">
        <v>6936</v>
      </c>
      <c r="L16456">
        <v>78.099999999999994</v>
      </c>
    </row>
    <row r="16457" spans="11:12" x14ac:dyDescent="0.25">
      <c r="K16457" t="s">
        <v>6937</v>
      </c>
      <c r="L16457">
        <v>79</v>
      </c>
    </row>
    <row r="16458" spans="11:12" x14ac:dyDescent="0.25">
      <c r="K16458" t="s">
        <v>6938</v>
      </c>
      <c r="L16458">
        <v>80.099999999999994</v>
      </c>
    </row>
    <row r="16459" spans="11:12" x14ac:dyDescent="0.25">
      <c r="K16459" t="s">
        <v>6939</v>
      </c>
      <c r="L16459">
        <v>81</v>
      </c>
    </row>
    <row r="16460" spans="11:12" x14ac:dyDescent="0.25">
      <c r="K16460" t="s">
        <v>6940</v>
      </c>
      <c r="L16460">
        <v>82</v>
      </c>
    </row>
    <row r="16461" spans="11:12" x14ac:dyDescent="0.25">
      <c r="K16461" t="s">
        <v>6941</v>
      </c>
      <c r="L16461">
        <v>82.9</v>
      </c>
    </row>
    <row r="16462" spans="11:12" x14ac:dyDescent="0.25">
      <c r="K16462" t="s">
        <v>6942</v>
      </c>
      <c r="L16462">
        <v>82.9</v>
      </c>
    </row>
    <row r="16463" spans="11:12" x14ac:dyDescent="0.25">
      <c r="K16463" t="s">
        <v>6943</v>
      </c>
      <c r="L16463">
        <v>86</v>
      </c>
    </row>
    <row r="16464" spans="11:12" x14ac:dyDescent="0.25">
      <c r="K16464" t="s">
        <v>6944</v>
      </c>
      <c r="L16464">
        <v>82.9</v>
      </c>
    </row>
    <row r="16465" spans="11:12" x14ac:dyDescent="0.25">
      <c r="K16465" t="s">
        <v>6945</v>
      </c>
      <c r="L16465">
        <v>82.4</v>
      </c>
    </row>
    <row r="16466" spans="11:12" x14ac:dyDescent="0.25">
      <c r="K16466" t="s">
        <v>6946</v>
      </c>
      <c r="L16466">
        <v>87.1</v>
      </c>
    </row>
    <row r="16467" spans="11:12" x14ac:dyDescent="0.25">
      <c r="K16467" t="s">
        <v>6947</v>
      </c>
      <c r="L16467">
        <v>93.2</v>
      </c>
    </row>
    <row r="16468" spans="11:12" x14ac:dyDescent="0.25">
      <c r="K16468" t="s">
        <v>6948</v>
      </c>
      <c r="L16468">
        <v>96.1</v>
      </c>
    </row>
    <row r="16469" spans="11:12" x14ac:dyDescent="0.25">
      <c r="K16469" t="s">
        <v>6949</v>
      </c>
      <c r="L16469">
        <v>98.1</v>
      </c>
    </row>
    <row r="16470" spans="11:12" x14ac:dyDescent="0.25">
      <c r="K16470" t="s">
        <v>6950</v>
      </c>
      <c r="L16470">
        <v>98.1</v>
      </c>
    </row>
    <row r="16471" spans="11:12" x14ac:dyDescent="0.25">
      <c r="K16471" t="s">
        <v>6951</v>
      </c>
      <c r="L16471">
        <v>100</v>
      </c>
    </row>
    <row r="16472" spans="11:12" x14ac:dyDescent="0.25">
      <c r="K16472" t="s">
        <v>6952</v>
      </c>
      <c r="L16472">
        <v>96.1</v>
      </c>
    </row>
    <row r="16473" spans="11:12" x14ac:dyDescent="0.25">
      <c r="K16473" t="s">
        <v>6953</v>
      </c>
      <c r="L16473">
        <v>93.9</v>
      </c>
    </row>
    <row r="16474" spans="11:12" x14ac:dyDescent="0.25">
      <c r="K16474" t="s">
        <v>6954</v>
      </c>
      <c r="L16474">
        <v>93.9</v>
      </c>
    </row>
    <row r="16475" spans="11:12" x14ac:dyDescent="0.25">
      <c r="K16475" t="s">
        <v>6955</v>
      </c>
      <c r="L16475">
        <v>93.9</v>
      </c>
    </row>
    <row r="16476" spans="11:12" x14ac:dyDescent="0.25">
      <c r="K16476" t="s">
        <v>6956</v>
      </c>
      <c r="L16476">
        <v>91</v>
      </c>
    </row>
    <row r="16477" spans="11:12" x14ac:dyDescent="0.25">
      <c r="K16477" t="s">
        <v>6957</v>
      </c>
      <c r="L16477">
        <v>87.1</v>
      </c>
    </row>
    <row r="16478" spans="11:12" x14ac:dyDescent="0.25">
      <c r="K16478" t="s">
        <v>6958</v>
      </c>
      <c r="L16478">
        <v>84</v>
      </c>
    </row>
    <row r="16479" spans="11:12" x14ac:dyDescent="0.25">
      <c r="K16479" t="s">
        <v>6959</v>
      </c>
      <c r="L16479">
        <v>80.099999999999994</v>
      </c>
    </row>
    <row r="16480" spans="11:12" x14ac:dyDescent="0.25">
      <c r="K16480" t="s">
        <v>6960</v>
      </c>
      <c r="L16480">
        <v>78.099999999999994</v>
      </c>
    </row>
    <row r="16481" spans="11:12" x14ac:dyDescent="0.25">
      <c r="K16481" t="s">
        <v>6961</v>
      </c>
      <c r="L16481">
        <v>75.900000000000006</v>
      </c>
    </row>
    <row r="16482" spans="11:12" x14ac:dyDescent="0.25">
      <c r="K16482" t="s">
        <v>6962</v>
      </c>
      <c r="L16482">
        <v>77</v>
      </c>
    </row>
    <row r="16483" spans="11:12" x14ac:dyDescent="0.25">
      <c r="K16483" t="s">
        <v>6963</v>
      </c>
      <c r="L16483">
        <v>77</v>
      </c>
    </row>
    <row r="16484" spans="11:12" x14ac:dyDescent="0.25">
      <c r="K16484" t="s">
        <v>6964</v>
      </c>
      <c r="L16484">
        <v>78.099999999999994</v>
      </c>
    </row>
    <row r="16485" spans="11:12" x14ac:dyDescent="0.25">
      <c r="K16485" t="s">
        <v>6965</v>
      </c>
      <c r="L16485">
        <v>79</v>
      </c>
    </row>
    <row r="16486" spans="11:12" x14ac:dyDescent="0.25">
      <c r="K16486" t="s">
        <v>6966</v>
      </c>
      <c r="L16486">
        <v>79</v>
      </c>
    </row>
    <row r="16487" spans="11:12" x14ac:dyDescent="0.25">
      <c r="K16487" t="s">
        <v>6967</v>
      </c>
      <c r="L16487">
        <v>81</v>
      </c>
    </row>
    <row r="16488" spans="11:12" x14ac:dyDescent="0.25">
      <c r="K16488" t="s">
        <v>6968</v>
      </c>
      <c r="L16488">
        <v>84</v>
      </c>
    </row>
    <row r="16489" spans="11:12" x14ac:dyDescent="0.25">
      <c r="K16489" t="s">
        <v>6969</v>
      </c>
      <c r="L16489">
        <v>84</v>
      </c>
    </row>
    <row r="16490" spans="11:12" x14ac:dyDescent="0.25">
      <c r="K16490" t="s">
        <v>6970</v>
      </c>
      <c r="L16490">
        <v>87.1</v>
      </c>
    </row>
    <row r="16491" spans="11:12" x14ac:dyDescent="0.25">
      <c r="K16491" t="s">
        <v>6971</v>
      </c>
      <c r="L16491">
        <v>89.1</v>
      </c>
    </row>
    <row r="16492" spans="11:12" x14ac:dyDescent="0.25">
      <c r="K16492" t="s">
        <v>6972</v>
      </c>
      <c r="L16492">
        <v>90</v>
      </c>
    </row>
    <row r="16493" spans="11:12" x14ac:dyDescent="0.25">
      <c r="K16493" t="s">
        <v>6973</v>
      </c>
      <c r="L16493">
        <v>91.9</v>
      </c>
    </row>
    <row r="16494" spans="11:12" x14ac:dyDescent="0.25">
      <c r="K16494" t="s">
        <v>6974</v>
      </c>
      <c r="L16494">
        <v>93.9</v>
      </c>
    </row>
    <row r="16495" spans="11:12" x14ac:dyDescent="0.25">
      <c r="K16495" t="s">
        <v>6975</v>
      </c>
      <c r="L16495">
        <v>93.9</v>
      </c>
    </row>
    <row r="16496" spans="11:12" x14ac:dyDescent="0.25">
      <c r="K16496" t="s">
        <v>6976</v>
      </c>
      <c r="L16496">
        <v>95</v>
      </c>
    </row>
    <row r="16497" spans="11:12" x14ac:dyDescent="0.25">
      <c r="K16497" t="s">
        <v>6977</v>
      </c>
      <c r="L16497">
        <v>93</v>
      </c>
    </row>
    <row r="16498" spans="11:12" x14ac:dyDescent="0.25">
      <c r="K16498" t="s">
        <v>6978</v>
      </c>
      <c r="L16498">
        <v>91</v>
      </c>
    </row>
    <row r="16499" spans="11:12" x14ac:dyDescent="0.25">
      <c r="K16499" t="s">
        <v>6979</v>
      </c>
      <c r="L16499">
        <v>91</v>
      </c>
    </row>
    <row r="16500" spans="11:12" x14ac:dyDescent="0.25">
      <c r="K16500" t="s">
        <v>6980</v>
      </c>
      <c r="L16500">
        <v>89.1</v>
      </c>
    </row>
    <row r="16501" spans="11:12" x14ac:dyDescent="0.25">
      <c r="K16501" t="s">
        <v>6981</v>
      </c>
      <c r="L16501">
        <v>84.9</v>
      </c>
    </row>
    <row r="16502" spans="11:12" x14ac:dyDescent="0.25">
      <c r="K16502" t="s">
        <v>6982</v>
      </c>
      <c r="L16502">
        <v>81</v>
      </c>
    </row>
    <row r="16503" spans="11:12" x14ac:dyDescent="0.25">
      <c r="K16503" t="s">
        <v>6983</v>
      </c>
      <c r="L16503">
        <v>75</v>
      </c>
    </row>
    <row r="16504" spans="11:12" x14ac:dyDescent="0.25">
      <c r="K16504" t="s">
        <v>6984</v>
      </c>
      <c r="L16504">
        <v>72</v>
      </c>
    </row>
    <row r="16505" spans="11:12" x14ac:dyDescent="0.25">
      <c r="K16505" t="s">
        <v>6985</v>
      </c>
      <c r="L16505">
        <v>71.099999999999994</v>
      </c>
    </row>
    <row r="16506" spans="11:12" x14ac:dyDescent="0.25">
      <c r="K16506" t="s">
        <v>6986</v>
      </c>
      <c r="L16506">
        <v>72</v>
      </c>
    </row>
    <row r="16507" spans="11:12" x14ac:dyDescent="0.25">
      <c r="K16507" t="s">
        <v>6987</v>
      </c>
      <c r="L16507">
        <v>73.900000000000006</v>
      </c>
    </row>
    <row r="16508" spans="11:12" x14ac:dyDescent="0.25">
      <c r="K16508" t="s">
        <v>6988</v>
      </c>
      <c r="L16508">
        <v>75.900000000000006</v>
      </c>
    </row>
    <row r="16509" spans="11:12" x14ac:dyDescent="0.25">
      <c r="K16509" t="s">
        <v>6989</v>
      </c>
      <c r="L16509">
        <v>77</v>
      </c>
    </row>
    <row r="16510" spans="11:12" x14ac:dyDescent="0.25">
      <c r="K16510" t="s">
        <v>6990</v>
      </c>
      <c r="L16510">
        <v>75.900000000000006</v>
      </c>
    </row>
    <row r="16511" spans="11:12" x14ac:dyDescent="0.25">
      <c r="K16511" t="s">
        <v>6991</v>
      </c>
      <c r="L16511">
        <v>77</v>
      </c>
    </row>
    <row r="16512" spans="11:12" x14ac:dyDescent="0.25">
      <c r="K16512" t="s">
        <v>6992</v>
      </c>
      <c r="L16512">
        <v>80.099999999999994</v>
      </c>
    </row>
    <row r="16513" spans="11:12" x14ac:dyDescent="0.25">
      <c r="K16513" t="s">
        <v>6993</v>
      </c>
      <c r="L16513">
        <v>81</v>
      </c>
    </row>
    <row r="16514" spans="11:12" x14ac:dyDescent="0.25">
      <c r="K16514" t="s">
        <v>6994</v>
      </c>
      <c r="L16514">
        <v>84.9</v>
      </c>
    </row>
    <row r="16515" spans="11:12" x14ac:dyDescent="0.25">
      <c r="K16515" t="s">
        <v>6995</v>
      </c>
      <c r="L16515">
        <v>89.1</v>
      </c>
    </row>
    <row r="16516" spans="11:12" x14ac:dyDescent="0.25">
      <c r="K16516" t="s">
        <v>6996</v>
      </c>
      <c r="L16516">
        <v>90</v>
      </c>
    </row>
    <row r="16517" spans="11:12" x14ac:dyDescent="0.25">
      <c r="K16517" t="s">
        <v>6997</v>
      </c>
      <c r="L16517">
        <v>91.9</v>
      </c>
    </row>
    <row r="16518" spans="11:12" x14ac:dyDescent="0.25">
      <c r="K16518" t="s">
        <v>6998</v>
      </c>
      <c r="L16518">
        <v>93.9</v>
      </c>
    </row>
    <row r="16519" spans="11:12" x14ac:dyDescent="0.25">
      <c r="K16519" t="s">
        <v>6999</v>
      </c>
      <c r="L16519">
        <v>91.9</v>
      </c>
    </row>
    <row r="16520" spans="11:12" x14ac:dyDescent="0.25">
      <c r="K16520" t="s">
        <v>7000</v>
      </c>
      <c r="L16520">
        <v>91</v>
      </c>
    </row>
    <row r="16521" spans="11:12" x14ac:dyDescent="0.25">
      <c r="K16521" t="s">
        <v>7001</v>
      </c>
      <c r="L16521">
        <v>88</v>
      </c>
    </row>
    <row r="16522" spans="11:12" x14ac:dyDescent="0.25">
      <c r="K16522" t="s">
        <v>7002</v>
      </c>
      <c r="L16522">
        <v>90</v>
      </c>
    </row>
    <row r="16523" spans="11:12" x14ac:dyDescent="0.25">
      <c r="K16523" t="s">
        <v>7003</v>
      </c>
      <c r="L16523">
        <v>87.1</v>
      </c>
    </row>
    <row r="16524" spans="11:12" x14ac:dyDescent="0.25">
      <c r="K16524" t="s">
        <v>7004</v>
      </c>
      <c r="L16524">
        <v>84.9</v>
      </c>
    </row>
    <row r="16525" spans="11:12" x14ac:dyDescent="0.25">
      <c r="K16525" t="s">
        <v>7005</v>
      </c>
      <c r="L16525">
        <v>80.099999999999994</v>
      </c>
    </row>
    <row r="16526" spans="11:12" x14ac:dyDescent="0.25">
      <c r="K16526" t="s">
        <v>7006</v>
      </c>
      <c r="L16526">
        <v>78.099999999999994</v>
      </c>
    </row>
    <row r="16527" spans="11:12" x14ac:dyDescent="0.25">
      <c r="K16527" t="s">
        <v>7007</v>
      </c>
      <c r="L16527">
        <v>73.900000000000006</v>
      </c>
    </row>
    <row r="16528" spans="11:12" x14ac:dyDescent="0.25">
      <c r="K16528" t="s">
        <v>7008</v>
      </c>
      <c r="L16528">
        <v>69.099999999999994</v>
      </c>
    </row>
    <row r="16529" spans="11:12" x14ac:dyDescent="0.25">
      <c r="K16529" t="s">
        <v>7009</v>
      </c>
      <c r="L16529">
        <v>69.099999999999994</v>
      </c>
    </row>
    <row r="16530" spans="11:12" x14ac:dyDescent="0.25">
      <c r="K16530" t="s">
        <v>7010</v>
      </c>
      <c r="L16530">
        <v>72</v>
      </c>
    </row>
    <row r="16531" spans="11:12" x14ac:dyDescent="0.25">
      <c r="K16531" t="s">
        <v>7011</v>
      </c>
      <c r="L16531">
        <v>73</v>
      </c>
    </row>
    <row r="16532" spans="11:12" x14ac:dyDescent="0.25">
      <c r="K16532" t="s">
        <v>7012</v>
      </c>
      <c r="L16532">
        <v>75</v>
      </c>
    </row>
    <row r="16533" spans="11:12" x14ac:dyDescent="0.25">
      <c r="K16533" t="s">
        <v>7013</v>
      </c>
      <c r="L16533">
        <v>75.900000000000006</v>
      </c>
    </row>
    <row r="16534" spans="11:12" x14ac:dyDescent="0.25">
      <c r="K16534" t="s">
        <v>7014</v>
      </c>
      <c r="L16534">
        <v>78.099999999999994</v>
      </c>
    </row>
    <row r="16535" spans="11:12" x14ac:dyDescent="0.25">
      <c r="K16535" t="s">
        <v>7015</v>
      </c>
      <c r="L16535">
        <v>79</v>
      </c>
    </row>
    <row r="16536" spans="11:12" x14ac:dyDescent="0.25">
      <c r="K16536" t="s">
        <v>7016</v>
      </c>
      <c r="L16536">
        <v>77</v>
      </c>
    </row>
    <row r="16537" spans="11:12" x14ac:dyDescent="0.25">
      <c r="K16537" t="s">
        <v>7017</v>
      </c>
      <c r="L16537">
        <v>77</v>
      </c>
    </row>
    <row r="16538" spans="11:12" x14ac:dyDescent="0.25">
      <c r="K16538" t="s">
        <v>7018</v>
      </c>
      <c r="L16538">
        <v>82</v>
      </c>
    </row>
    <row r="16539" spans="11:12" x14ac:dyDescent="0.25">
      <c r="K16539" t="s">
        <v>7019</v>
      </c>
      <c r="L16539">
        <v>84</v>
      </c>
    </row>
    <row r="16540" spans="11:12" x14ac:dyDescent="0.25">
      <c r="K16540" t="s">
        <v>7020</v>
      </c>
      <c r="L16540">
        <v>84.9</v>
      </c>
    </row>
    <row r="16541" spans="11:12" x14ac:dyDescent="0.25">
      <c r="K16541" t="s">
        <v>7021</v>
      </c>
      <c r="L16541">
        <v>84.9</v>
      </c>
    </row>
    <row r="16542" spans="11:12" x14ac:dyDescent="0.25">
      <c r="K16542" t="s">
        <v>7022</v>
      </c>
      <c r="L16542">
        <v>86</v>
      </c>
    </row>
    <row r="16543" spans="11:12" x14ac:dyDescent="0.25">
      <c r="K16543" t="s">
        <v>7023</v>
      </c>
      <c r="L16543">
        <v>84.9</v>
      </c>
    </row>
    <row r="16544" spans="11:12" x14ac:dyDescent="0.25">
      <c r="K16544" t="s">
        <v>7024</v>
      </c>
      <c r="L16544">
        <v>87.1</v>
      </c>
    </row>
    <row r="16545" spans="11:12" x14ac:dyDescent="0.25">
      <c r="K16545" t="s">
        <v>7025</v>
      </c>
      <c r="L16545">
        <v>86</v>
      </c>
    </row>
    <row r="16546" spans="11:12" x14ac:dyDescent="0.25">
      <c r="K16546" t="s">
        <v>7026</v>
      </c>
      <c r="L16546">
        <v>84.9</v>
      </c>
    </row>
    <row r="16547" spans="11:12" x14ac:dyDescent="0.25">
      <c r="K16547" t="s">
        <v>7027</v>
      </c>
      <c r="L16547">
        <v>82.9</v>
      </c>
    </row>
    <row r="16548" spans="11:12" x14ac:dyDescent="0.25">
      <c r="K16548" t="s">
        <v>7028</v>
      </c>
      <c r="L16548">
        <v>80.099999999999994</v>
      </c>
    </row>
    <row r="16549" spans="11:12" x14ac:dyDescent="0.25">
      <c r="K16549" t="s">
        <v>7029</v>
      </c>
      <c r="L16549">
        <v>78.099999999999994</v>
      </c>
    </row>
    <row r="16550" spans="11:12" x14ac:dyDescent="0.25">
      <c r="K16550" t="s">
        <v>7030</v>
      </c>
      <c r="L16550">
        <v>75</v>
      </c>
    </row>
    <row r="16551" spans="11:12" x14ac:dyDescent="0.25">
      <c r="K16551" t="s">
        <v>7031</v>
      </c>
      <c r="L16551">
        <v>73</v>
      </c>
    </row>
    <row r="16552" spans="11:12" x14ac:dyDescent="0.25">
      <c r="K16552" t="s">
        <v>7032</v>
      </c>
      <c r="L16552">
        <v>72</v>
      </c>
    </row>
    <row r="16553" spans="11:12" x14ac:dyDescent="0.25">
      <c r="K16553" t="s">
        <v>7033</v>
      </c>
      <c r="L16553">
        <v>72</v>
      </c>
    </row>
    <row r="16554" spans="11:12" x14ac:dyDescent="0.25">
      <c r="K16554" t="s">
        <v>7034</v>
      </c>
      <c r="L16554">
        <v>70</v>
      </c>
    </row>
    <row r="16555" spans="11:12" x14ac:dyDescent="0.25">
      <c r="K16555" t="s">
        <v>7035</v>
      </c>
      <c r="L16555">
        <v>71.099999999999994</v>
      </c>
    </row>
    <row r="16556" spans="11:12" x14ac:dyDescent="0.25">
      <c r="K16556" t="s">
        <v>7036</v>
      </c>
      <c r="L16556">
        <v>72</v>
      </c>
    </row>
    <row r="16557" spans="11:12" x14ac:dyDescent="0.25">
      <c r="K16557" t="s">
        <v>7037</v>
      </c>
      <c r="L16557">
        <v>73</v>
      </c>
    </row>
    <row r="16558" spans="11:12" x14ac:dyDescent="0.25">
      <c r="K16558" t="s">
        <v>7038</v>
      </c>
      <c r="L16558">
        <v>75</v>
      </c>
    </row>
    <row r="16559" spans="11:12" x14ac:dyDescent="0.25">
      <c r="K16559" t="s">
        <v>7039</v>
      </c>
      <c r="L16559">
        <v>77</v>
      </c>
    </row>
    <row r="16560" spans="11:12" x14ac:dyDescent="0.25">
      <c r="K16560" t="s">
        <v>7040</v>
      </c>
      <c r="L16560">
        <v>77</v>
      </c>
    </row>
    <row r="16561" spans="11:12" x14ac:dyDescent="0.25">
      <c r="K16561" t="s">
        <v>7041</v>
      </c>
      <c r="L16561">
        <v>79</v>
      </c>
    </row>
    <row r="16562" spans="11:12" x14ac:dyDescent="0.25">
      <c r="K16562" t="s">
        <v>7042</v>
      </c>
      <c r="L16562">
        <v>81</v>
      </c>
    </row>
    <row r="16563" spans="11:12" x14ac:dyDescent="0.25">
      <c r="K16563" t="s">
        <v>7043</v>
      </c>
      <c r="L16563">
        <v>84</v>
      </c>
    </row>
    <row r="16564" spans="11:12" x14ac:dyDescent="0.25">
      <c r="K16564" t="s">
        <v>7044</v>
      </c>
      <c r="L16564">
        <v>86</v>
      </c>
    </row>
    <row r="16565" spans="11:12" x14ac:dyDescent="0.25">
      <c r="K16565" t="s">
        <v>7045</v>
      </c>
      <c r="L16565">
        <v>88</v>
      </c>
    </row>
    <row r="16566" spans="11:12" x14ac:dyDescent="0.25">
      <c r="K16566" t="s">
        <v>7046</v>
      </c>
      <c r="L16566">
        <v>84.9</v>
      </c>
    </row>
    <row r="16567" spans="11:12" x14ac:dyDescent="0.25">
      <c r="K16567" t="s">
        <v>7047</v>
      </c>
      <c r="L16567">
        <v>87.1</v>
      </c>
    </row>
    <row r="16568" spans="11:12" x14ac:dyDescent="0.25">
      <c r="K16568" t="s">
        <v>7048</v>
      </c>
      <c r="L16568">
        <v>86</v>
      </c>
    </row>
    <row r="16569" spans="11:12" x14ac:dyDescent="0.25">
      <c r="K16569" t="s">
        <v>7049</v>
      </c>
      <c r="L16569">
        <v>82.9</v>
      </c>
    </row>
    <row r="16570" spans="11:12" x14ac:dyDescent="0.25">
      <c r="K16570" t="s">
        <v>7050</v>
      </c>
      <c r="L16570">
        <v>86</v>
      </c>
    </row>
    <row r="16571" spans="11:12" x14ac:dyDescent="0.25">
      <c r="K16571" t="s">
        <v>7051</v>
      </c>
      <c r="L16571">
        <v>82.9</v>
      </c>
    </row>
    <row r="16572" spans="11:12" x14ac:dyDescent="0.25">
      <c r="K16572" t="s">
        <v>7052</v>
      </c>
      <c r="L16572">
        <v>81</v>
      </c>
    </row>
    <row r="16573" spans="11:12" x14ac:dyDescent="0.25">
      <c r="K16573" t="s">
        <v>7053</v>
      </c>
      <c r="L16573">
        <v>78.099999999999994</v>
      </c>
    </row>
    <row r="16574" spans="11:12" x14ac:dyDescent="0.25">
      <c r="K16574" t="s">
        <v>7054</v>
      </c>
      <c r="L16574">
        <v>75</v>
      </c>
    </row>
    <row r="16575" spans="11:12" x14ac:dyDescent="0.25">
      <c r="K16575" t="s">
        <v>7055</v>
      </c>
      <c r="L16575">
        <v>71.099999999999994</v>
      </c>
    </row>
    <row r="16576" spans="11:12" x14ac:dyDescent="0.25">
      <c r="K16576" t="s">
        <v>7056</v>
      </c>
      <c r="L16576">
        <v>66</v>
      </c>
    </row>
    <row r="16577" spans="11:12" x14ac:dyDescent="0.25">
      <c r="K16577" t="s">
        <v>7057</v>
      </c>
      <c r="L16577">
        <v>64.900000000000006</v>
      </c>
    </row>
    <row r="16578" spans="11:12" x14ac:dyDescent="0.25">
      <c r="K16578" t="s">
        <v>7058</v>
      </c>
      <c r="L16578">
        <v>64.900000000000006</v>
      </c>
    </row>
    <row r="16579" spans="11:12" x14ac:dyDescent="0.25">
      <c r="K16579" t="s">
        <v>7059</v>
      </c>
      <c r="L16579">
        <v>66.900000000000006</v>
      </c>
    </row>
    <row r="16580" spans="11:12" x14ac:dyDescent="0.25">
      <c r="K16580" t="s">
        <v>7060</v>
      </c>
      <c r="L16580">
        <v>71.099999999999994</v>
      </c>
    </row>
    <row r="16581" spans="11:12" x14ac:dyDescent="0.25">
      <c r="K16581" t="s">
        <v>7061</v>
      </c>
      <c r="L16581">
        <v>73</v>
      </c>
    </row>
    <row r="16582" spans="11:12" x14ac:dyDescent="0.25">
      <c r="K16582" t="s">
        <v>7062</v>
      </c>
      <c r="L16582">
        <v>73.900000000000006</v>
      </c>
    </row>
    <row r="16583" spans="11:12" x14ac:dyDescent="0.25">
      <c r="K16583" t="s">
        <v>7063</v>
      </c>
      <c r="L16583">
        <v>75</v>
      </c>
    </row>
    <row r="16584" spans="11:12" x14ac:dyDescent="0.25">
      <c r="K16584" t="s">
        <v>7064</v>
      </c>
      <c r="L16584">
        <v>78.099999999999994</v>
      </c>
    </row>
    <row r="16585" spans="11:12" x14ac:dyDescent="0.25">
      <c r="K16585" t="s">
        <v>7065</v>
      </c>
      <c r="L16585">
        <v>79</v>
      </c>
    </row>
    <row r="16586" spans="11:12" x14ac:dyDescent="0.25">
      <c r="K16586" t="s">
        <v>7066</v>
      </c>
      <c r="L16586">
        <v>79</v>
      </c>
    </row>
    <row r="16587" spans="11:12" x14ac:dyDescent="0.25">
      <c r="K16587" t="s">
        <v>7067</v>
      </c>
      <c r="L16587">
        <v>82</v>
      </c>
    </row>
    <row r="16588" spans="11:12" x14ac:dyDescent="0.25">
      <c r="K16588" t="s">
        <v>7068</v>
      </c>
      <c r="L16588">
        <v>84</v>
      </c>
    </row>
    <row r="16589" spans="11:12" x14ac:dyDescent="0.25">
      <c r="K16589" t="s">
        <v>7069</v>
      </c>
      <c r="L16589">
        <v>84.9</v>
      </c>
    </row>
    <row r="16590" spans="11:12" x14ac:dyDescent="0.25">
      <c r="K16590" t="s">
        <v>7070</v>
      </c>
      <c r="L16590">
        <v>84.9</v>
      </c>
    </row>
    <row r="16591" spans="11:12" x14ac:dyDescent="0.25">
      <c r="K16591" t="s">
        <v>7071</v>
      </c>
      <c r="L16591">
        <v>84.9</v>
      </c>
    </row>
    <row r="16592" spans="11:12" x14ac:dyDescent="0.25">
      <c r="K16592" t="s">
        <v>7072</v>
      </c>
      <c r="L16592">
        <v>84</v>
      </c>
    </row>
    <row r="16593" spans="11:12" x14ac:dyDescent="0.25">
      <c r="K16593" t="s">
        <v>7073</v>
      </c>
      <c r="L16593">
        <v>82.9</v>
      </c>
    </row>
    <row r="16594" spans="11:12" x14ac:dyDescent="0.25">
      <c r="K16594" t="s">
        <v>7074</v>
      </c>
      <c r="L16594">
        <v>80.099999999999994</v>
      </c>
    </row>
    <row r="16595" spans="11:12" x14ac:dyDescent="0.25">
      <c r="K16595" t="s">
        <v>7075</v>
      </c>
      <c r="L16595">
        <v>80.099999999999994</v>
      </c>
    </row>
    <row r="16596" spans="11:12" x14ac:dyDescent="0.25">
      <c r="K16596" t="s">
        <v>7076</v>
      </c>
      <c r="L16596">
        <v>79</v>
      </c>
    </row>
    <row r="16597" spans="11:12" x14ac:dyDescent="0.25">
      <c r="K16597" t="s">
        <v>7077</v>
      </c>
      <c r="L16597">
        <v>77</v>
      </c>
    </row>
    <row r="16598" spans="11:12" x14ac:dyDescent="0.25">
      <c r="K16598" t="s">
        <v>7078</v>
      </c>
      <c r="L16598">
        <v>72</v>
      </c>
    </row>
    <row r="16599" spans="11:12" x14ac:dyDescent="0.25">
      <c r="K16599" t="s">
        <v>7079</v>
      </c>
      <c r="L16599">
        <v>66.900000000000006</v>
      </c>
    </row>
    <row r="16600" spans="11:12" x14ac:dyDescent="0.25">
      <c r="K16600" t="s">
        <v>7080</v>
      </c>
      <c r="L16600">
        <v>62.1</v>
      </c>
    </row>
    <row r="16601" spans="11:12" x14ac:dyDescent="0.25">
      <c r="K16601" t="s">
        <v>7081</v>
      </c>
      <c r="L16601">
        <v>62.1</v>
      </c>
    </row>
    <row r="16602" spans="11:12" x14ac:dyDescent="0.25">
      <c r="K16602" t="s">
        <v>7082</v>
      </c>
      <c r="L16602">
        <v>63</v>
      </c>
    </row>
    <row r="16603" spans="11:12" x14ac:dyDescent="0.25">
      <c r="K16603" t="s">
        <v>7083</v>
      </c>
      <c r="L16603">
        <v>64</v>
      </c>
    </row>
    <row r="16604" spans="11:12" x14ac:dyDescent="0.25">
      <c r="K16604" t="s">
        <v>7084</v>
      </c>
      <c r="L16604">
        <v>68</v>
      </c>
    </row>
    <row r="16605" spans="11:12" x14ac:dyDescent="0.25">
      <c r="K16605" t="s">
        <v>7085</v>
      </c>
      <c r="L16605">
        <v>69.099999999999994</v>
      </c>
    </row>
    <row r="16606" spans="11:12" x14ac:dyDescent="0.25">
      <c r="K16606" t="s">
        <v>7086</v>
      </c>
      <c r="L16606">
        <v>71.099999999999994</v>
      </c>
    </row>
    <row r="16607" spans="11:12" x14ac:dyDescent="0.25">
      <c r="K16607" t="s">
        <v>7087</v>
      </c>
      <c r="L16607">
        <v>73</v>
      </c>
    </row>
    <row r="16608" spans="11:12" x14ac:dyDescent="0.25">
      <c r="K16608" t="s">
        <v>7088</v>
      </c>
      <c r="L16608">
        <v>75</v>
      </c>
    </row>
    <row r="16609" spans="11:12" x14ac:dyDescent="0.25">
      <c r="K16609" t="s">
        <v>7089</v>
      </c>
      <c r="L16609">
        <v>75.900000000000006</v>
      </c>
    </row>
    <row r="16610" spans="11:12" x14ac:dyDescent="0.25">
      <c r="K16610" t="s">
        <v>7090</v>
      </c>
      <c r="L16610">
        <v>77</v>
      </c>
    </row>
    <row r="16611" spans="11:12" x14ac:dyDescent="0.25">
      <c r="K16611" t="s">
        <v>7091</v>
      </c>
      <c r="L16611">
        <v>81</v>
      </c>
    </row>
    <row r="16612" spans="11:12" x14ac:dyDescent="0.25">
      <c r="K16612" t="s">
        <v>7092</v>
      </c>
      <c r="L16612">
        <v>84</v>
      </c>
    </row>
    <row r="16613" spans="11:12" x14ac:dyDescent="0.25">
      <c r="K16613" t="s">
        <v>7093</v>
      </c>
      <c r="L16613">
        <v>86</v>
      </c>
    </row>
    <row r="16614" spans="11:12" x14ac:dyDescent="0.25">
      <c r="K16614" t="s">
        <v>7094</v>
      </c>
      <c r="L16614">
        <v>87.1</v>
      </c>
    </row>
    <row r="16615" spans="11:12" x14ac:dyDescent="0.25">
      <c r="K16615" t="s">
        <v>7095</v>
      </c>
      <c r="L16615">
        <v>86</v>
      </c>
    </row>
    <row r="16616" spans="11:12" x14ac:dyDescent="0.25">
      <c r="K16616" t="s">
        <v>7096</v>
      </c>
      <c r="L16616">
        <v>84.9</v>
      </c>
    </row>
    <row r="16617" spans="11:12" x14ac:dyDescent="0.25">
      <c r="K16617" t="s">
        <v>7097</v>
      </c>
      <c r="L16617">
        <v>86</v>
      </c>
    </row>
    <row r="16618" spans="11:12" x14ac:dyDescent="0.25">
      <c r="K16618" t="s">
        <v>7098</v>
      </c>
      <c r="L16618">
        <v>84.9</v>
      </c>
    </row>
    <row r="16619" spans="11:12" x14ac:dyDescent="0.25">
      <c r="K16619" t="s">
        <v>7099</v>
      </c>
      <c r="L16619">
        <v>82.9</v>
      </c>
    </row>
    <row r="16620" spans="11:12" x14ac:dyDescent="0.25">
      <c r="K16620" t="s">
        <v>7100</v>
      </c>
      <c r="L16620">
        <v>81</v>
      </c>
    </row>
    <row r="16621" spans="11:12" x14ac:dyDescent="0.25">
      <c r="K16621" t="s">
        <v>7101</v>
      </c>
      <c r="L16621">
        <v>78.099999999999994</v>
      </c>
    </row>
    <row r="16622" spans="11:12" x14ac:dyDescent="0.25">
      <c r="K16622" t="s">
        <v>7102</v>
      </c>
      <c r="L16622">
        <v>75.900000000000006</v>
      </c>
    </row>
    <row r="16623" spans="11:12" x14ac:dyDescent="0.25">
      <c r="K16623" t="s">
        <v>7103</v>
      </c>
      <c r="L16623">
        <v>73.900000000000006</v>
      </c>
    </row>
    <row r="16624" spans="11:12" x14ac:dyDescent="0.25">
      <c r="K16624" t="s">
        <v>7104</v>
      </c>
      <c r="L16624">
        <v>73.900000000000006</v>
      </c>
    </row>
    <row r="16625" spans="11:12" x14ac:dyDescent="0.25">
      <c r="K16625" t="s">
        <v>7105</v>
      </c>
      <c r="L16625">
        <v>73.900000000000006</v>
      </c>
    </row>
    <row r="16626" spans="11:12" x14ac:dyDescent="0.25">
      <c r="K16626" t="s">
        <v>7106</v>
      </c>
      <c r="L16626">
        <v>73</v>
      </c>
    </row>
    <row r="16627" spans="11:12" x14ac:dyDescent="0.25">
      <c r="K16627" t="s">
        <v>7107</v>
      </c>
      <c r="L16627">
        <v>73</v>
      </c>
    </row>
    <row r="16628" spans="11:12" x14ac:dyDescent="0.25">
      <c r="K16628" t="s">
        <v>7108</v>
      </c>
      <c r="L16628">
        <v>73.900000000000006</v>
      </c>
    </row>
    <row r="16629" spans="11:12" x14ac:dyDescent="0.25">
      <c r="K16629" t="s">
        <v>7109</v>
      </c>
      <c r="L16629">
        <v>75</v>
      </c>
    </row>
    <row r="16630" spans="11:12" x14ac:dyDescent="0.25">
      <c r="K16630" t="s">
        <v>7110</v>
      </c>
      <c r="L16630">
        <v>77</v>
      </c>
    </row>
    <row r="16631" spans="11:12" x14ac:dyDescent="0.25">
      <c r="K16631" t="s">
        <v>7111</v>
      </c>
      <c r="L16631" t="s">
        <v>7112</v>
      </c>
    </row>
    <row r="16632" spans="11:12" x14ac:dyDescent="0.25">
      <c r="K16632" t="s">
        <v>7113</v>
      </c>
      <c r="L16632" t="s">
        <v>7112</v>
      </c>
    </row>
    <row r="16633" spans="11:12" x14ac:dyDescent="0.25">
      <c r="K16633" t="s">
        <v>7114</v>
      </c>
      <c r="L16633">
        <v>79</v>
      </c>
    </row>
    <row r="16634" spans="11:12" x14ac:dyDescent="0.25">
      <c r="K16634" t="s">
        <v>7115</v>
      </c>
      <c r="L16634">
        <v>81</v>
      </c>
    </row>
    <row r="16635" spans="11:12" x14ac:dyDescent="0.25">
      <c r="K16635" t="s">
        <v>7116</v>
      </c>
      <c r="L16635">
        <v>80.599999999999994</v>
      </c>
    </row>
    <row r="16636" spans="11:12" x14ac:dyDescent="0.25">
      <c r="K16636" t="s">
        <v>7117</v>
      </c>
      <c r="L16636">
        <v>80.099999999999994</v>
      </c>
    </row>
    <row r="16637" spans="11:12" x14ac:dyDescent="0.25">
      <c r="K16637" t="s">
        <v>7118</v>
      </c>
      <c r="L16637">
        <v>84.2</v>
      </c>
    </row>
    <row r="16638" spans="11:12" x14ac:dyDescent="0.25">
      <c r="K16638" t="s">
        <v>7119</v>
      </c>
      <c r="L16638">
        <v>84</v>
      </c>
    </row>
    <row r="16639" spans="11:12" x14ac:dyDescent="0.25">
      <c r="K16639" t="s">
        <v>7120</v>
      </c>
      <c r="L16639">
        <v>82.9</v>
      </c>
    </row>
    <row r="16640" spans="11:12" x14ac:dyDescent="0.25">
      <c r="K16640" t="s">
        <v>7121</v>
      </c>
      <c r="L16640">
        <v>82.4</v>
      </c>
    </row>
    <row r="16641" spans="11:12" x14ac:dyDescent="0.25">
      <c r="K16641" t="s">
        <v>7122</v>
      </c>
      <c r="L16641">
        <v>84.9</v>
      </c>
    </row>
    <row r="16642" spans="11:12" x14ac:dyDescent="0.25">
      <c r="K16642" t="s">
        <v>7123</v>
      </c>
      <c r="L16642">
        <v>93</v>
      </c>
    </row>
    <row r="16643" spans="11:12" x14ac:dyDescent="0.25">
      <c r="K16643" t="s">
        <v>7124</v>
      </c>
      <c r="L16643">
        <v>93.9</v>
      </c>
    </row>
    <row r="16644" spans="11:12" x14ac:dyDescent="0.25">
      <c r="K16644" t="s">
        <v>7125</v>
      </c>
      <c r="L16644">
        <v>97</v>
      </c>
    </row>
    <row r="16645" spans="11:12" x14ac:dyDescent="0.25">
      <c r="K16645" t="s">
        <v>7126</v>
      </c>
      <c r="L16645">
        <v>96.1</v>
      </c>
    </row>
    <row r="16646" spans="11:12" x14ac:dyDescent="0.25">
      <c r="K16646" t="s">
        <v>7127</v>
      </c>
      <c r="L16646">
        <v>95</v>
      </c>
    </row>
    <row r="16647" spans="11:12" x14ac:dyDescent="0.25">
      <c r="K16647" t="s">
        <v>7128</v>
      </c>
      <c r="L16647">
        <v>93</v>
      </c>
    </row>
    <row r="16648" spans="11:12" x14ac:dyDescent="0.25">
      <c r="K16648" t="s">
        <v>7129</v>
      </c>
      <c r="L16648">
        <v>91.9</v>
      </c>
    </row>
    <row r="16649" spans="11:12" x14ac:dyDescent="0.25">
      <c r="K16649" t="s">
        <v>7130</v>
      </c>
      <c r="L16649">
        <v>91</v>
      </c>
    </row>
    <row r="16650" spans="11:12" x14ac:dyDescent="0.25">
      <c r="K16650" t="s">
        <v>7131</v>
      </c>
      <c r="L16650">
        <v>87.1</v>
      </c>
    </row>
    <row r="16651" spans="11:12" x14ac:dyDescent="0.25">
      <c r="K16651" t="s">
        <v>7132</v>
      </c>
      <c r="L16651">
        <v>82.9</v>
      </c>
    </row>
    <row r="16652" spans="11:12" x14ac:dyDescent="0.25">
      <c r="K16652" t="s">
        <v>7133</v>
      </c>
      <c r="L16652">
        <v>78.099999999999994</v>
      </c>
    </row>
    <row r="16653" spans="11:12" x14ac:dyDescent="0.25">
      <c r="K16653" t="s">
        <v>7134</v>
      </c>
      <c r="L16653">
        <v>77</v>
      </c>
    </row>
    <row r="16654" spans="11:12" x14ac:dyDescent="0.25">
      <c r="K16654" t="s">
        <v>7135</v>
      </c>
      <c r="L16654">
        <v>78.099999999999994</v>
      </c>
    </row>
    <row r="16655" spans="11:12" x14ac:dyDescent="0.25">
      <c r="K16655" t="s">
        <v>7136</v>
      </c>
      <c r="L16655">
        <v>80.099999999999994</v>
      </c>
    </row>
    <row r="16656" spans="11:12" x14ac:dyDescent="0.25">
      <c r="K16656" t="s">
        <v>7137</v>
      </c>
      <c r="L16656">
        <v>80.099999999999994</v>
      </c>
    </row>
    <row r="16657" spans="11:12" x14ac:dyDescent="0.25">
      <c r="K16657" t="s">
        <v>7138</v>
      </c>
      <c r="L16657">
        <v>84</v>
      </c>
    </row>
    <row r="16658" spans="11:12" x14ac:dyDescent="0.25">
      <c r="K16658" t="s">
        <v>7139</v>
      </c>
      <c r="L16658">
        <v>87.1</v>
      </c>
    </row>
    <row r="16659" spans="11:12" x14ac:dyDescent="0.25">
      <c r="K16659" t="s">
        <v>7140</v>
      </c>
      <c r="L16659">
        <v>87.1</v>
      </c>
    </row>
    <row r="16660" spans="11:12" x14ac:dyDescent="0.25">
      <c r="K16660" t="s">
        <v>7141</v>
      </c>
      <c r="L16660">
        <v>87.1</v>
      </c>
    </row>
    <row r="16661" spans="11:12" x14ac:dyDescent="0.25">
      <c r="K16661" t="s">
        <v>7142</v>
      </c>
      <c r="L16661">
        <v>89.1</v>
      </c>
    </row>
    <row r="16662" spans="11:12" x14ac:dyDescent="0.25">
      <c r="K16662" t="s">
        <v>7143</v>
      </c>
      <c r="L16662">
        <v>89.1</v>
      </c>
    </row>
    <row r="16663" spans="11:12" x14ac:dyDescent="0.25">
      <c r="K16663" t="s">
        <v>7144</v>
      </c>
      <c r="L16663">
        <v>93</v>
      </c>
    </row>
    <row r="16664" spans="11:12" x14ac:dyDescent="0.25">
      <c r="K16664" t="s">
        <v>7145</v>
      </c>
      <c r="L16664">
        <v>96.1</v>
      </c>
    </row>
    <row r="16665" spans="11:12" x14ac:dyDescent="0.25">
      <c r="K16665" t="s">
        <v>7146</v>
      </c>
      <c r="L16665">
        <v>98.1</v>
      </c>
    </row>
    <row r="16666" spans="11:12" x14ac:dyDescent="0.25">
      <c r="K16666" t="s">
        <v>7147</v>
      </c>
      <c r="L16666">
        <v>99</v>
      </c>
    </row>
    <row r="16667" spans="11:12" x14ac:dyDescent="0.25">
      <c r="K16667" t="s">
        <v>7148</v>
      </c>
      <c r="L16667">
        <v>99</v>
      </c>
    </row>
    <row r="16668" spans="11:12" x14ac:dyDescent="0.25">
      <c r="K16668" t="s">
        <v>7149</v>
      </c>
      <c r="L16668">
        <v>98.1</v>
      </c>
    </row>
    <row r="16669" spans="11:12" x14ac:dyDescent="0.25">
      <c r="K16669" t="s">
        <v>7150</v>
      </c>
      <c r="L16669">
        <v>95</v>
      </c>
    </row>
    <row r="16670" spans="11:12" x14ac:dyDescent="0.25">
      <c r="K16670" t="s">
        <v>7151</v>
      </c>
      <c r="L16670">
        <v>95</v>
      </c>
    </row>
    <row r="16671" spans="11:12" x14ac:dyDescent="0.25">
      <c r="K16671" t="s">
        <v>7152</v>
      </c>
      <c r="L16671">
        <v>91.9</v>
      </c>
    </row>
    <row r="16672" spans="11:12" x14ac:dyDescent="0.25">
      <c r="K16672" t="s">
        <v>7153</v>
      </c>
      <c r="L16672">
        <v>86</v>
      </c>
    </row>
    <row r="16673" spans="11:12" x14ac:dyDescent="0.25">
      <c r="K16673" t="s">
        <v>7154</v>
      </c>
      <c r="L16673">
        <v>84</v>
      </c>
    </row>
    <row r="16674" spans="11:12" x14ac:dyDescent="0.25">
      <c r="K16674" t="s">
        <v>7155</v>
      </c>
      <c r="L16674">
        <v>82</v>
      </c>
    </row>
    <row r="16675" spans="11:12" x14ac:dyDescent="0.25">
      <c r="K16675" t="s">
        <v>7156</v>
      </c>
      <c r="L16675">
        <v>81</v>
      </c>
    </row>
    <row r="16676" spans="11:12" x14ac:dyDescent="0.25">
      <c r="K16676" t="s">
        <v>7157</v>
      </c>
      <c r="L16676">
        <v>80.099999999999994</v>
      </c>
    </row>
    <row r="16677" spans="11:12" x14ac:dyDescent="0.25">
      <c r="K16677" t="s">
        <v>7158</v>
      </c>
      <c r="L16677">
        <v>78.099999999999994</v>
      </c>
    </row>
    <row r="16678" spans="11:12" x14ac:dyDescent="0.25">
      <c r="K16678" t="s">
        <v>7159</v>
      </c>
      <c r="L16678">
        <v>81</v>
      </c>
    </row>
    <row r="16679" spans="11:12" x14ac:dyDescent="0.25">
      <c r="K16679" t="s">
        <v>7160</v>
      </c>
      <c r="L16679">
        <v>82</v>
      </c>
    </row>
    <row r="16680" spans="11:12" x14ac:dyDescent="0.25">
      <c r="K16680" t="s">
        <v>7161</v>
      </c>
      <c r="L16680">
        <v>82</v>
      </c>
    </row>
    <row r="16681" spans="11:12" x14ac:dyDescent="0.25">
      <c r="K16681" t="s">
        <v>7162</v>
      </c>
      <c r="L16681">
        <v>82.9</v>
      </c>
    </row>
    <row r="16682" spans="11:12" x14ac:dyDescent="0.25">
      <c r="K16682" t="s">
        <v>7163</v>
      </c>
      <c r="L16682">
        <v>84.9</v>
      </c>
    </row>
    <row r="16683" spans="11:12" x14ac:dyDescent="0.25">
      <c r="K16683" t="s">
        <v>7164</v>
      </c>
      <c r="L16683">
        <v>84.9</v>
      </c>
    </row>
    <row r="16684" spans="11:12" x14ac:dyDescent="0.25">
      <c r="K16684" t="s">
        <v>7165</v>
      </c>
      <c r="L16684">
        <v>82.9</v>
      </c>
    </row>
    <row r="16685" spans="11:12" x14ac:dyDescent="0.25">
      <c r="K16685" t="s">
        <v>7166</v>
      </c>
      <c r="L16685">
        <v>84</v>
      </c>
    </row>
    <row r="16686" spans="11:12" x14ac:dyDescent="0.25">
      <c r="K16686" t="s">
        <v>7167</v>
      </c>
      <c r="L16686">
        <v>86</v>
      </c>
    </row>
    <row r="16687" spans="11:12" x14ac:dyDescent="0.25">
      <c r="K16687" t="s">
        <v>7168</v>
      </c>
      <c r="L16687">
        <v>91</v>
      </c>
    </row>
    <row r="16688" spans="11:12" x14ac:dyDescent="0.25">
      <c r="K16688" t="s">
        <v>7169</v>
      </c>
      <c r="L16688">
        <v>93</v>
      </c>
    </row>
    <row r="16689" spans="11:12" x14ac:dyDescent="0.25">
      <c r="K16689" t="s">
        <v>7170</v>
      </c>
      <c r="L16689">
        <v>93</v>
      </c>
    </row>
    <row r="16690" spans="11:12" x14ac:dyDescent="0.25">
      <c r="K16690" t="s">
        <v>7171</v>
      </c>
      <c r="L16690">
        <v>93.9</v>
      </c>
    </row>
    <row r="16691" spans="11:12" x14ac:dyDescent="0.25">
      <c r="K16691" t="s">
        <v>7172</v>
      </c>
      <c r="L16691">
        <v>96.1</v>
      </c>
    </row>
    <row r="16692" spans="11:12" x14ac:dyDescent="0.25">
      <c r="K16692" t="s">
        <v>7173</v>
      </c>
      <c r="L16692">
        <v>93</v>
      </c>
    </row>
    <row r="16693" spans="11:12" x14ac:dyDescent="0.25">
      <c r="K16693" t="s">
        <v>7174</v>
      </c>
      <c r="L16693">
        <v>93.9</v>
      </c>
    </row>
    <row r="16694" spans="11:12" x14ac:dyDescent="0.25">
      <c r="K16694" t="s">
        <v>7175</v>
      </c>
      <c r="L16694">
        <v>91</v>
      </c>
    </row>
    <row r="16695" spans="11:12" x14ac:dyDescent="0.25">
      <c r="K16695" t="s">
        <v>7176</v>
      </c>
      <c r="L16695">
        <v>90</v>
      </c>
    </row>
    <row r="16696" spans="11:12" x14ac:dyDescent="0.25">
      <c r="K16696" t="s">
        <v>7177</v>
      </c>
      <c r="L16696">
        <v>87.1</v>
      </c>
    </row>
    <row r="16697" spans="11:12" x14ac:dyDescent="0.25">
      <c r="K16697" t="s">
        <v>7178</v>
      </c>
      <c r="L16697">
        <v>84</v>
      </c>
    </row>
    <row r="16698" spans="11:12" x14ac:dyDescent="0.25">
      <c r="K16698" t="s">
        <v>7179</v>
      </c>
      <c r="L16698">
        <v>81</v>
      </c>
    </row>
    <row r="16699" spans="11:12" x14ac:dyDescent="0.25">
      <c r="K16699" t="s">
        <v>7180</v>
      </c>
      <c r="L16699">
        <v>75.900000000000006</v>
      </c>
    </row>
    <row r="16700" spans="11:12" x14ac:dyDescent="0.25">
      <c r="K16700" t="s">
        <v>7181</v>
      </c>
      <c r="L16700">
        <v>73.900000000000006</v>
      </c>
    </row>
    <row r="16701" spans="11:12" x14ac:dyDescent="0.25">
      <c r="K16701" t="s">
        <v>7182</v>
      </c>
      <c r="L16701">
        <v>73.900000000000006</v>
      </c>
    </row>
    <row r="16702" spans="11:12" x14ac:dyDescent="0.25">
      <c r="K16702" t="s">
        <v>7183</v>
      </c>
      <c r="L16702">
        <v>73.900000000000006</v>
      </c>
    </row>
    <row r="16703" spans="11:12" x14ac:dyDescent="0.25">
      <c r="K16703" t="s">
        <v>7184</v>
      </c>
      <c r="L16703">
        <v>75.900000000000006</v>
      </c>
    </row>
    <row r="16704" spans="11:12" x14ac:dyDescent="0.25">
      <c r="K16704" t="s">
        <v>7185</v>
      </c>
      <c r="L16704">
        <v>77</v>
      </c>
    </row>
    <row r="16705" spans="11:12" x14ac:dyDescent="0.25">
      <c r="K16705" t="s">
        <v>7186</v>
      </c>
      <c r="L16705">
        <v>78.099999999999994</v>
      </c>
    </row>
    <row r="16706" spans="11:12" x14ac:dyDescent="0.25">
      <c r="K16706" t="s">
        <v>7187</v>
      </c>
      <c r="L16706">
        <v>79</v>
      </c>
    </row>
    <row r="16707" spans="11:12" x14ac:dyDescent="0.25">
      <c r="K16707" t="s">
        <v>7188</v>
      </c>
      <c r="L16707">
        <v>80.099999999999994</v>
      </c>
    </row>
    <row r="16708" spans="11:12" x14ac:dyDescent="0.25">
      <c r="K16708" t="s">
        <v>7189</v>
      </c>
      <c r="L16708">
        <v>81</v>
      </c>
    </row>
    <row r="16709" spans="11:12" x14ac:dyDescent="0.25">
      <c r="K16709" t="s">
        <v>7190</v>
      </c>
      <c r="L16709">
        <v>82</v>
      </c>
    </row>
    <row r="16710" spans="11:12" x14ac:dyDescent="0.25">
      <c r="K16710" t="s">
        <v>7191</v>
      </c>
      <c r="L16710">
        <v>84</v>
      </c>
    </row>
    <row r="16711" spans="11:12" x14ac:dyDescent="0.25">
      <c r="K16711" t="s">
        <v>7192</v>
      </c>
      <c r="L16711">
        <v>87.1</v>
      </c>
    </row>
    <row r="16712" spans="11:12" x14ac:dyDescent="0.25">
      <c r="K16712" t="s">
        <v>7193</v>
      </c>
      <c r="L16712">
        <v>88</v>
      </c>
    </row>
    <row r="16713" spans="11:12" x14ac:dyDescent="0.25">
      <c r="K16713" t="s">
        <v>7194</v>
      </c>
      <c r="L16713">
        <v>91</v>
      </c>
    </row>
    <row r="16714" spans="11:12" x14ac:dyDescent="0.25">
      <c r="K16714" t="s">
        <v>7195</v>
      </c>
      <c r="L16714">
        <v>89.1</v>
      </c>
    </row>
    <row r="16715" spans="11:12" x14ac:dyDescent="0.25">
      <c r="K16715" t="s">
        <v>7196</v>
      </c>
      <c r="L16715">
        <v>89.1</v>
      </c>
    </row>
    <row r="16716" spans="11:12" x14ac:dyDescent="0.25">
      <c r="K16716" t="s">
        <v>7197</v>
      </c>
      <c r="L16716">
        <v>91</v>
      </c>
    </row>
    <row r="16717" spans="11:12" x14ac:dyDescent="0.25">
      <c r="K16717" t="s">
        <v>7198</v>
      </c>
      <c r="L16717">
        <v>91</v>
      </c>
    </row>
    <row r="16718" spans="11:12" x14ac:dyDescent="0.25">
      <c r="K16718" t="s">
        <v>7199</v>
      </c>
      <c r="L16718">
        <v>89.1</v>
      </c>
    </row>
    <row r="16719" spans="11:12" x14ac:dyDescent="0.25">
      <c r="K16719" t="s">
        <v>7200</v>
      </c>
      <c r="L16719">
        <v>86</v>
      </c>
    </row>
    <row r="16720" spans="11:12" x14ac:dyDescent="0.25">
      <c r="K16720" t="s">
        <v>7201</v>
      </c>
      <c r="L16720">
        <v>86</v>
      </c>
    </row>
    <row r="16721" spans="11:12" x14ac:dyDescent="0.25">
      <c r="K16721" t="s">
        <v>7202</v>
      </c>
      <c r="L16721">
        <v>82.9</v>
      </c>
    </row>
    <row r="16722" spans="11:12" x14ac:dyDescent="0.25">
      <c r="K16722" t="s">
        <v>7203</v>
      </c>
      <c r="L16722">
        <v>81</v>
      </c>
    </row>
    <row r="16723" spans="11:12" x14ac:dyDescent="0.25">
      <c r="K16723" t="s">
        <v>7204</v>
      </c>
      <c r="L16723">
        <v>77</v>
      </c>
    </row>
    <row r="16724" spans="11:12" x14ac:dyDescent="0.25">
      <c r="K16724" t="s">
        <v>7205</v>
      </c>
      <c r="L16724">
        <v>71.099999999999994</v>
      </c>
    </row>
    <row r="16725" spans="11:12" x14ac:dyDescent="0.25">
      <c r="K16725" t="s">
        <v>7206</v>
      </c>
      <c r="L16725">
        <v>71.099999999999994</v>
      </c>
    </row>
    <row r="16726" spans="11:12" x14ac:dyDescent="0.25">
      <c r="K16726" t="s">
        <v>7207</v>
      </c>
      <c r="L16726">
        <v>71.099999999999994</v>
      </c>
    </row>
    <row r="16727" spans="11:12" x14ac:dyDescent="0.25">
      <c r="K16727" t="s">
        <v>7208</v>
      </c>
      <c r="L16727">
        <v>72</v>
      </c>
    </row>
    <row r="16728" spans="11:12" x14ac:dyDescent="0.25">
      <c r="K16728" t="s">
        <v>7209</v>
      </c>
      <c r="L16728">
        <v>72</v>
      </c>
    </row>
    <row r="16729" spans="11:12" x14ac:dyDescent="0.25">
      <c r="K16729" t="s">
        <v>7210</v>
      </c>
      <c r="L16729">
        <v>73</v>
      </c>
    </row>
    <row r="16730" spans="11:12" x14ac:dyDescent="0.25">
      <c r="K16730" t="s">
        <v>7211</v>
      </c>
      <c r="L16730">
        <v>75</v>
      </c>
    </row>
    <row r="16731" spans="11:12" x14ac:dyDescent="0.25">
      <c r="K16731" t="s">
        <v>7212</v>
      </c>
      <c r="L16731">
        <v>73.900000000000006</v>
      </c>
    </row>
    <row r="16732" spans="11:12" x14ac:dyDescent="0.25">
      <c r="K16732" t="s">
        <v>7213</v>
      </c>
      <c r="L16732">
        <v>75.900000000000006</v>
      </c>
    </row>
    <row r="16733" spans="11:12" x14ac:dyDescent="0.25">
      <c r="K16733" t="s">
        <v>7214</v>
      </c>
      <c r="L16733">
        <v>77</v>
      </c>
    </row>
    <row r="16734" spans="11:12" x14ac:dyDescent="0.25">
      <c r="K16734" t="s">
        <v>7215</v>
      </c>
      <c r="L16734">
        <v>79</v>
      </c>
    </row>
    <row r="16735" spans="11:12" x14ac:dyDescent="0.25">
      <c r="K16735" t="s">
        <v>7216</v>
      </c>
      <c r="L16735">
        <v>84.9</v>
      </c>
    </row>
    <row r="16736" spans="11:12" x14ac:dyDescent="0.25">
      <c r="K16736" t="s">
        <v>7217</v>
      </c>
      <c r="L16736">
        <v>87.1</v>
      </c>
    </row>
    <row r="16737" spans="11:12" x14ac:dyDescent="0.25">
      <c r="K16737" t="s">
        <v>7218</v>
      </c>
      <c r="L16737">
        <v>88</v>
      </c>
    </row>
    <row r="16738" spans="11:12" x14ac:dyDescent="0.25">
      <c r="K16738" t="s">
        <v>7219</v>
      </c>
      <c r="L16738">
        <v>89.1</v>
      </c>
    </row>
    <row r="16739" spans="11:12" x14ac:dyDescent="0.25">
      <c r="K16739" t="s">
        <v>7220</v>
      </c>
      <c r="L16739">
        <v>88</v>
      </c>
    </row>
    <row r="16740" spans="11:12" x14ac:dyDescent="0.25">
      <c r="K16740" t="s">
        <v>7221</v>
      </c>
      <c r="L16740">
        <v>87.1</v>
      </c>
    </row>
    <row r="16741" spans="11:12" x14ac:dyDescent="0.25">
      <c r="K16741" t="s">
        <v>7222</v>
      </c>
      <c r="L16741">
        <v>84.9</v>
      </c>
    </row>
    <row r="16742" spans="11:12" x14ac:dyDescent="0.25">
      <c r="K16742" t="s">
        <v>7223</v>
      </c>
      <c r="L16742">
        <v>84</v>
      </c>
    </row>
    <row r="16743" spans="11:12" x14ac:dyDescent="0.25">
      <c r="K16743" t="s">
        <v>7224</v>
      </c>
      <c r="L16743">
        <v>82.9</v>
      </c>
    </row>
    <row r="16744" spans="11:12" x14ac:dyDescent="0.25">
      <c r="K16744" t="s">
        <v>7225</v>
      </c>
      <c r="L16744">
        <v>81</v>
      </c>
    </row>
    <row r="16745" spans="11:12" x14ac:dyDescent="0.25">
      <c r="K16745" t="s">
        <v>7226</v>
      </c>
      <c r="L16745">
        <v>80.099999999999994</v>
      </c>
    </row>
    <row r="16746" spans="11:12" x14ac:dyDescent="0.25">
      <c r="K16746" t="s">
        <v>7227</v>
      </c>
      <c r="L16746">
        <v>78.8</v>
      </c>
    </row>
    <row r="16747" spans="11:12" x14ac:dyDescent="0.25">
      <c r="K16747" t="s">
        <v>7228</v>
      </c>
      <c r="L16747">
        <v>77</v>
      </c>
    </row>
    <row r="16748" spans="11:12" x14ac:dyDescent="0.25">
      <c r="K16748" t="s">
        <v>7229</v>
      </c>
      <c r="L16748">
        <v>75.900000000000006</v>
      </c>
    </row>
    <row r="16749" spans="11:12" x14ac:dyDescent="0.25">
      <c r="K16749" t="s">
        <v>7230</v>
      </c>
      <c r="L16749">
        <v>75</v>
      </c>
    </row>
    <row r="16750" spans="11:12" x14ac:dyDescent="0.25">
      <c r="K16750" t="s">
        <v>7231</v>
      </c>
      <c r="L16750">
        <v>73.900000000000006</v>
      </c>
    </row>
    <row r="16751" spans="11:12" x14ac:dyDescent="0.25">
      <c r="K16751" t="s">
        <v>7232</v>
      </c>
      <c r="L16751">
        <v>73.400000000000006</v>
      </c>
    </row>
    <row r="16752" spans="11:12" x14ac:dyDescent="0.25">
      <c r="K16752" t="s">
        <v>7233</v>
      </c>
      <c r="L16752">
        <v>73.900000000000006</v>
      </c>
    </row>
    <row r="16753" spans="11:12" x14ac:dyDescent="0.25">
      <c r="K16753" t="s">
        <v>7234</v>
      </c>
      <c r="L16753">
        <v>73.400000000000006</v>
      </c>
    </row>
    <row r="16754" spans="11:12" x14ac:dyDescent="0.25">
      <c r="K16754" t="s">
        <v>7235</v>
      </c>
      <c r="L16754">
        <v>73.400000000000006</v>
      </c>
    </row>
    <row r="16755" spans="11:12" x14ac:dyDescent="0.25">
      <c r="K16755" t="s">
        <v>7236</v>
      </c>
      <c r="L16755">
        <v>73.900000000000006</v>
      </c>
    </row>
    <row r="16756" spans="11:12" x14ac:dyDescent="0.25">
      <c r="K16756" t="s">
        <v>7237</v>
      </c>
      <c r="L16756">
        <v>73.400000000000006</v>
      </c>
    </row>
    <row r="16757" spans="11:12" x14ac:dyDescent="0.25">
      <c r="K16757" t="s">
        <v>7238</v>
      </c>
      <c r="L16757">
        <v>73.900000000000006</v>
      </c>
    </row>
    <row r="16758" spans="11:12" x14ac:dyDescent="0.25">
      <c r="K16758" t="s">
        <v>7239</v>
      </c>
      <c r="L16758">
        <v>73.400000000000006</v>
      </c>
    </row>
    <row r="16759" spans="11:12" x14ac:dyDescent="0.25">
      <c r="K16759" t="s">
        <v>7240</v>
      </c>
      <c r="L16759">
        <v>73.900000000000006</v>
      </c>
    </row>
    <row r="16760" spans="11:12" x14ac:dyDescent="0.25">
      <c r="K16760" t="s">
        <v>7241</v>
      </c>
      <c r="L16760">
        <v>75.2</v>
      </c>
    </row>
    <row r="16761" spans="11:12" x14ac:dyDescent="0.25">
      <c r="K16761" t="s">
        <v>7242</v>
      </c>
      <c r="L16761">
        <v>75.2</v>
      </c>
    </row>
    <row r="16762" spans="11:12" x14ac:dyDescent="0.25">
      <c r="K16762" t="s">
        <v>7243</v>
      </c>
      <c r="L16762">
        <v>77</v>
      </c>
    </row>
    <row r="16763" spans="11:12" x14ac:dyDescent="0.25">
      <c r="K16763" t="s">
        <v>7244</v>
      </c>
      <c r="L16763">
        <v>78.8</v>
      </c>
    </row>
    <row r="16764" spans="11:12" x14ac:dyDescent="0.25">
      <c r="K16764" t="s">
        <v>7245</v>
      </c>
      <c r="L16764">
        <v>79</v>
      </c>
    </row>
    <row r="16765" spans="11:12" x14ac:dyDescent="0.25">
      <c r="K16765" t="s">
        <v>7246</v>
      </c>
      <c r="L16765">
        <v>78.8</v>
      </c>
    </row>
    <row r="16766" spans="11:12" x14ac:dyDescent="0.25">
      <c r="K16766" t="s">
        <v>7247</v>
      </c>
      <c r="L16766">
        <v>79</v>
      </c>
    </row>
    <row r="16767" spans="11:12" x14ac:dyDescent="0.25">
      <c r="K16767" t="s">
        <v>7248</v>
      </c>
      <c r="L16767">
        <v>78.8</v>
      </c>
    </row>
    <row r="16768" spans="11:12" x14ac:dyDescent="0.25">
      <c r="K16768" t="s">
        <v>7249</v>
      </c>
      <c r="L16768">
        <v>79</v>
      </c>
    </row>
    <row r="16769" spans="11:12" x14ac:dyDescent="0.25">
      <c r="K16769" t="s">
        <v>7250</v>
      </c>
      <c r="L16769">
        <v>80.099999999999994</v>
      </c>
    </row>
    <row r="16770" spans="11:12" x14ac:dyDescent="0.25">
      <c r="K16770" t="s">
        <v>7251</v>
      </c>
      <c r="L16770">
        <v>80.599999999999994</v>
      </c>
    </row>
    <row r="16771" spans="11:12" x14ac:dyDescent="0.25">
      <c r="K16771" t="s">
        <v>7252</v>
      </c>
      <c r="L16771">
        <v>82</v>
      </c>
    </row>
    <row r="16772" spans="11:12" x14ac:dyDescent="0.25">
      <c r="K16772" t="s">
        <v>7253</v>
      </c>
      <c r="L16772">
        <v>82.4</v>
      </c>
    </row>
    <row r="16773" spans="11:12" x14ac:dyDescent="0.25">
      <c r="K16773" t="s">
        <v>7254</v>
      </c>
      <c r="L16773">
        <v>82.9</v>
      </c>
    </row>
    <row r="16774" spans="11:12" x14ac:dyDescent="0.25">
      <c r="K16774" t="s">
        <v>7255</v>
      </c>
      <c r="L16774">
        <v>84</v>
      </c>
    </row>
    <row r="16775" spans="11:12" x14ac:dyDescent="0.25">
      <c r="K16775" t="s">
        <v>7256</v>
      </c>
      <c r="L16775">
        <v>84</v>
      </c>
    </row>
    <row r="16776" spans="11:12" x14ac:dyDescent="0.25">
      <c r="K16776" t="s">
        <v>7257</v>
      </c>
      <c r="L16776">
        <v>82</v>
      </c>
    </row>
    <row r="16777" spans="11:12" x14ac:dyDescent="0.25">
      <c r="K16777" t="s">
        <v>7258</v>
      </c>
      <c r="L16777">
        <v>80.599999999999994</v>
      </c>
    </row>
    <row r="16778" spans="11:12" x14ac:dyDescent="0.25">
      <c r="K16778" t="s">
        <v>7259</v>
      </c>
      <c r="L16778">
        <v>75.900000000000006</v>
      </c>
    </row>
    <row r="16779" spans="11:12" x14ac:dyDescent="0.25">
      <c r="K16779" t="s">
        <v>7260</v>
      </c>
      <c r="L16779">
        <v>75.2</v>
      </c>
    </row>
    <row r="16780" spans="11:12" x14ac:dyDescent="0.25">
      <c r="K16780" t="s">
        <v>7261</v>
      </c>
      <c r="L16780">
        <v>75.2</v>
      </c>
    </row>
    <row r="16781" spans="11:12" x14ac:dyDescent="0.25">
      <c r="K16781" t="s">
        <v>7262</v>
      </c>
      <c r="L16781">
        <v>75.2</v>
      </c>
    </row>
    <row r="16782" spans="11:12" x14ac:dyDescent="0.25">
      <c r="K16782" t="s">
        <v>7263</v>
      </c>
      <c r="L16782">
        <v>75.2</v>
      </c>
    </row>
    <row r="16783" spans="11:12" x14ac:dyDescent="0.25">
      <c r="K16783" t="s">
        <v>7264</v>
      </c>
      <c r="L16783">
        <v>84</v>
      </c>
    </row>
    <row r="16784" spans="11:12" x14ac:dyDescent="0.25">
      <c r="K16784" t="s">
        <v>7265</v>
      </c>
      <c r="L16784">
        <v>91.4</v>
      </c>
    </row>
    <row r="16785" spans="11:12" x14ac:dyDescent="0.25">
      <c r="K16785" t="s">
        <v>7266</v>
      </c>
      <c r="L16785">
        <v>91</v>
      </c>
    </row>
    <row r="16786" spans="11:12" x14ac:dyDescent="0.25">
      <c r="K16786" t="s">
        <v>7267</v>
      </c>
      <c r="L16786">
        <v>89.1</v>
      </c>
    </row>
    <row r="16787" spans="11:12" x14ac:dyDescent="0.25">
      <c r="K16787" t="s">
        <v>7268</v>
      </c>
      <c r="L16787">
        <v>86</v>
      </c>
    </row>
    <row r="16788" spans="11:12" x14ac:dyDescent="0.25">
      <c r="K16788" t="s">
        <v>7269</v>
      </c>
      <c r="L16788">
        <v>84</v>
      </c>
    </row>
    <row r="16789" spans="11:12" x14ac:dyDescent="0.25">
      <c r="K16789" t="s">
        <v>7270</v>
      </c>
      <c r="L16789">
        <v>81</v>
      </c>
    </row>
    <row r="16790" spans="11:12" x14ac:dyDescent="0.25">
      <c r="K16790" t="s">
        <v>7271</v>
      </c>
      <c r="L16790">
        <v>80.099999999999994</v>
      </c>
    </row>
    <row r="16791" spans="11:12" x14ac:dyDescent="0.25">
      <c r="K16791" t="s">
        <v>7272</v>
      </c>
      <c r="L16791">
        <v>78.099999999999994</v>
      </c>
    </row>
    <row r="16792" spans="11:12" x14ac:dyDescent="0.25">
      <c r="K16792" t="s">
        <v>7273</v>
      </c>
      <c r="L16792">
        <v>77</v>
      </c>
    </row>
    <row r="16793" spans="11:12" x14ac:dyDescent="0.25">
      <c r="K16793" t="s">
        <v>7274</v>
      </c>
      <c r="L16793">
        <v>75.900000000000006</v>
      </c>
    </row>
    <row r="16794" spans="11:12" x14ac:dyDescent="0.25">
      <c r="K16794" t="s">
        <v>7275</v>
      </c>
      <c r="L16794">
        <v>75.900000000000006</v>
      </c>
    </row>
    <row r="16795" spans="11:12" x14ac:dyDescent="0.25">
      <c r="K16795" t="s">
        <v>7276</v>
      </c>
      <c r="L16795">
        <v>75.2</v>
      </c>
    </row>
    <row r="16796" spans="11:12" x14ac:dyDescent="0.25">
      <c r="K16796" t="s">
        <v>7277</v>
      </c>
      <c r="L16796">
        <v>75</v>
      </c>
    </row>
    <row r="16797" spans="11:12" x14ac:dyDescent="0.25">
      <c r="K16797" t="s">
        <v>7278</v>
      </c>
      <c r="L16797">
        <v>75.2</v>
      </c>
    </row>
    <row r="16798" spans="11:12" x14ac:dyDescent="0.25">
      <c r="K16798" t="s">
        <v>7279</v>
      </c>
      <c r="L16798">
        <v>75.2</v>
      </c>
    </row>
    <row r="16799" spans="11:12" x14ac:dyDescent="0.25">
      <c r="K16799" t="s">
        <v>7280</v>
      </c>
      <c r="L16799">
        <v>75.900000000000006</v>
      </c>
    </row>
    <row r="16800" spans="11:12" x14ac:dyDescent="0.25">
      <c r="K16800" t="s">
        <v>7281</v>
      </c>
      <c r="L16800">
        <v>75.2</v>
      </c>
    </row>
    <row r="16801" spans="11:12" x14ac:dyDescent="0.25">
      <c r="K16801" t="s">
        <v>7282</v>
      </c>
      <c r="L16801">
        <v>75.900000000000006</v>
      </c>
    </row>
    <row r="16802" spans="11:12" x14ac:dyDescent="0.25">
      <c r="K16802" t="s">
        <v>7283</v>
      </c>
      <c r="L16802">
        <v>75.900000000000006</v>
      </c>
    </row>
    <row r="16803" spans="11:12" x14ac:dyDescent="0.25">
      <c r="K16803" t="s">
        <v>7284</v>
      </c>
      <c r="L16803">
        <v>77</v>
      </c>
    </row>
    <row r="16804" spans="11:12" x14ac:dyDescent="0.25">
      <c r="K16804" t="s">
        <v>7285</v>
      </c>
      <c r="L16804">
        <v>77</v>
      </c>
    </row>
    <row r="16805" spans="11:12" x14ac:dyDescent="0.25">
      <c r="K16805" t="s">
        <v>7286</v>
      </c>
      <c r="L16805">
        <v>78.099999999999994</v>
      </c>
    </row>
    <row r="16806" spans="11:12" x14ac:dyDescent="0.25">
      <c r="K16806" t="s">
        <v>7287</v>
      </c>
      <c r="L16806">
        <v>78.8</v>
      </c>
    </row>
    <row r="16807" spans="11:12" x14ac:dyDescent="0.25">
      <c r="K16807" t="s">
        <v>7288</v>
      </c>
      <c r="L16807">
        <v>81</v>
      </c>
    </row>
    <row r="16808" spans="11:12" x14ac:dyDescent="0.25">
      <c r="K16808" t="s">
        <v>7289</v>
      </c>
      <c r="L16808">
        <v>81</v>
      </c>
    </row>
    <row r="16809" spans="11:12" x14ac:dyDescent="0.25">
      <c r="K16809" t="s">
        <v>7290</v>
      </c>
      <c r="L16809">
        <v>82</v>
      </c>
    </row>
    <row r="16810" spans="11:12" x14ac:dyDescent="0.25">
      <c r="K16810" t="s">
        <v>7291</v>
      </c>
      <c r="L16810">
        <v>84</v>
      </c>
    </row>
    <row r="16811" spans="11:12" x14ac:dyDescent="0.25">
      <c r="K16811" t="s">
        <v>7292</v>
      </c>
      <c r="L16811">
        <v>82</v>
      </c>
    </row>
    <row r="16812" spans="11:12" x14ac:dyDescent="0.25">
      <c r="K16812" t="s">
        <v>7293</v>
      </c>
      <c r="L16812">
        <v>78.099999999999994</v>
      </c>
    </row>
    <row r="16813" spans="11:12" x14ac:dyDescent="0.25">
      <c r="K16813" t="s">
        <v>7294</v>
      </c>
      <c r="L16813">
        <v>77</v>
      </c>
    </row>
    <row r="16814" spans="11:12" x14ac:dyDescent="0.25">
      <c r="K16814" t="s">
        <v>7295</v>
      </c>
      <c r="L16814">
        <v>75.900000000000006</v>
      </c>
    </row>
    <row r="16815" spans="11:12" x14ac:dyDescent="0.25">
      <c r="K16815" t="s">
        <v>7296</v>
      </c>
      <c r="L16815">
        <v>80.599999999999994</v>
      </c>
    </row>
    <row r="16816" spans="11:12" x14ac:dyDescent="0.25">
      <c r="K16816" t="s">
        <v>7297</v>
      </c>
      <c r="L16816">
        <v>90</v>
      </c>
    </row>
    <row r="16817" spans="11:12" x14ac:dyDescent="0.25">
      <c r="K16817" t="s">
        <v>7298</v>
      </c>
      <c r="L16817">
        <v>89.6</v>
      </c>
    </row>
    <row r="16818" spans="11:12" x14ac:dyDescent="0.25">
      <c r="K16818" t="s">
        <v>7299</v>
      </c>
      <c r="L16818">
        <v>91.9</v>
      </c>
    </row>
    <row r="16819" spans="11:12" x14ac:dyDescent="0.25">
      <c r="K16819" t="s">
        <v>7300</v>
      </c>
      <c r="L16819">
        <v>89.1</v>
      </c>
    </row>
    <row r="16820" spans="11:12" x14ac:dyDescent="0.25">
      <c r="K16820" t="s">
        <v>7301</v>
      </c>
      <c r="L16820">
        <v>87.1</v>
      </c>
    </row>
    <row r="16821" spans="11:12" x14ac:dyDescent="0.25">
      <c r="K16821" t="s">
        <v>7302</v>
      </c>
      <c r="L16821">
        <v>84.9</v>
      </c>
    </row>
    <row r="16822" spans="11:12" x14ac:dyDescent="0.25">
      <c r="K16822" t="s">
        <v>7303</v>
      </c>
      <c r="L16822">
        <v>80.099999999999994</v>
      </c>
    </row>
    <row r="16823" spans="11:12" x14ac:dyDescent="0.25">
      <c r="K16823" t="s">
        <v>7304</v>
      </c>
      <c r="L16823">
        <v>77</v>
      </c>
    </row>
    <row r="16824" spans="11:12" x14ac:dyDescent="0.25">
      <c r="K16824" t="s">
        <v>7305</v>
      </c>
      <c r="L16824">
        <v>73.400000000000006</v>
      </c>
    </row>
    <row r="16825" spans="11:12" x14ac:dyDescent="0.25">
      <c r="K16825" t="s">
        <v>7306</v>
      </c>
      <c r="L16825">
        <v>73</v>
      </c>
    </row>
    <row r="16826" spans="11:12" x14ac:dyDescent="0.25">
      <c r="K16826" t="s">
        <v>7307</v>
      </c>
      <c r="L16826">
        <v>73.400000000000006</v>
      </c>
    </row>
    <row r="16827" spans="11:12" x14ac:dyDescent="0.25">
      <c r="K16827" t="s">
        <v>7308</v>
      </c>
      <c r="L16827">
        <v>72</v>
      </c>
    </row>
    <row r="16828" spans="11:12" x14ac:dyDescent="0.25">
      <c r="K16828" t="s">
        <v>7309</v>
      </c>
      <c r="L16828">
        <v>71.599999999999994</v>
      </c>
    </row>
    <row r="16829" spans="11:12" x14ac:dyDescent="0.25">
      <c r="K16829" t="s">
        <v>7310</v>
      </c>
      <c r="L16829">
        <v>71.099999999999994</v>
      </c>
    </row>
    <row r="16830" spans="11:12" x14ac:dyDescent="0.25">
      <c r="K16830" t="s">
        <v>7311</v>
      </c>
      <c r="L16830">
        <v>69.8</v>
      </c>
    </row>
    <row r="16831" spans="11:12" x14ac:dyDescent="0.25">
      <c r="K16831" t="s">
        <v>7312</v>
      </c>
      <c r="L16831">
        <v>71.099999999999994</v>
      </c>
    </row>
    <row r="16832" spans="11:12" x14ac:dyDescent="0.25">
      <c r="K16832" t="s">
        <v>7313</v>
      </c>
      <c r="L16832">
        <v>72</v>
      </c>
    </row>
    <row r="16833" spans="11:12" x14ac:dyDescent="0.25">
      <c r="K16833" t="s">
        <v>7314</v>
      </c>
      <c r="L16833">
        <v>73</v>
      </c>
    </row>
    <row r="16834" spans="11:12" x14ac:dyDescent="0.25">
      <c r="K16834" t="s">
        <v>7315</v>
      </c>
      <c r="L16834">
        <v>73.900000000000006</v>
      </c>
    </row>
    <row r="16835" spans="11:12" x14ac:dyDescent="0.25">
      <c r="K16835" t="s">
        <v>7316</v>
      </c>
      <c r="L16835">
        <v>75.900000000000006</v>
      </c>
    </row>
    <row r="16836" spans="11:12" x14ac:dyDescent="0.25">
      <c r="K16836" t="s">
        <v>7317</v>
      </c>
      <c r="L16836">
        <v>75</v>
      </c>
    </row>
    <row r="16837" spans="11:12" x14ac:dyDescent="0.25">
      <c r="K16837" t="s">
        <v>7318</v>
      </c>
      <c r="L16837">
        <v>73.900000000000006</v>
      </c>
    </row>
    <row r="16838" spans="11:12" x14ac:dyDescent="0.25">
      <c r="K16838" t="s">
        <v>7319</v>
      </c>
      <c r="L16838">
        <v>75</v>
      </c>
    </row>
    <row r="16839" spans="11:12" x14ac:dyDescent="0.25">
      <c r="K16839" t="s">
        <v>7320</v>
      </c>
      <c r="L16839">
        <v>77</v>
      </c>
    </row>
    <row r="16840" spans="11:12" x14ac:dyDescent="0.25">
      <c r="K16840" t="s">
        <v>7321</v>
      </c>
      <c r="L16840">
        <v>77</v>
      </c>
    </row>
    <row r="16841" spans="11:12" x14ac:dyDescent="0.25">
      <c r="K16841" t="s">
        <v>7322</v>
      </c>
      <c r="L16841">
        <v>82</v>
      </c>
    </row>
    <row r="16842" spans="11:12" x14ac:dyDescent="0.25">
      <c r="K16842" t="s">
        <v>7323</v>
      </c>
      <c r="L16842">
        <v>86</v>
      </c>
    </row>
    <row r="16843" spans="11:12" x14ac:dyDescent="0.25">
      <c r="K16843" t="s">
        <v>7324</v>
      </c>
      <c r="L16843">
        <v>86</v>
      </c>
    </row>
    <row r="16844" spans="11:12" x14ac:dyDescent="0.25">
      <c r="K16844" t="s">
        <v>7325</v>
      </c>
      <c r="L16844">
        <v>82.4</v>
      </c>
    </row>
    <row r="16845" spans="11:12" x14ac:dyDescent="0.25">
      <c r="K16845" t="s">
        <v>7326</v>
      </c>
      <c r="L16845">
        <v>81</v>
      </c>
    </row>
    <row r="16846" spans="11:12" x14ac:dyDescent="0.25">
      <c r="K16846" t="s">
        <v>7327</v>
      </c>
      <c r="L16846">
        <v>79</v>
      </c>
    </row>
    <row r="16847" spans="11:12" x14ac:dyDescent="0.25">
      <c r="K16847" t="s">
        <v>7328</v>
      </c>
      <c r="L16847">
        <v>75.2</v>
      </c>
    </row>
    <row r="16848" spans="11:12" x14ac:dyDescent="0.25">
      <c r="K16848" t="s">
        <v>7329</v>
      </c>
      <c r="L16848">
        <v>78.8</v>
      </c>
    </row>
    <row r="16849" spans="11:12" x14ac:dyDescent="0.25">
      <c r="K16849" t="s">
        <v>7330</v>
      </c>
      <c r="L16849">
        <v>84.9</v>
      </c>
    </row>
    <row r="16850" spans="11:12" x14ac:dyDescent="0.25">
      <c r="K16850" t="s">
        <v>7331</v>
      </c>
      <c r="L16850">
        <v>86</v>
      </c>
    </row>
    <row r="16851" spans="11:12" x14ac:dyDescent="0.25">
      <c r="K16851" t="s">
        <v>7332</v>
      </c>
      <c r="L16851">
        <v>84</v>
      </c>
    </row>
    <row r="16852" spans="11:12" x14ac:dyDescent="0.25">
      <c r="K16852" t="s">
        <v>7333</v>
      </c>
      <c r="L16852">
        <v>80.599999999999994</v>
      </c>
    </row>
    <row r="16853" spans="11:12" x14ac:dyDescent="0.25">
      <c r="K16853" t="s">
        <v>7334</v>
      </c>
      <c r="L16853">
        <v>80.099999999999994</v>
      </c>
    </row>
    <row r="16854" spans="11:12" x14ac:dyDescent="0.25">
      <c r="K16854" t="s">
        <v>7335</v>
      </c>
      <c r="L16854">
        <v>78.099999999999994</v>
      </c>
    </row>
    <row r="16855" spans="11:12" x14ac:dyDescent="0.25">
      <c r="K16855" t="s">
        <v>7336</v>
      </c>
      <c r="L16855">
        <v>78.8</v>
      </c>
    </row>
    <row r="16856" spans="11:12" x14ac:dyDescent="0.25">
      <c r="K16856" t="s">
        <v>7337</v>
      </c>
      <c r="L16856">
        <v>78.099999999999994</v>
      </c>
    </row>
    <row r="16857" spans="11:12" x14ac:dyDescent="0.25">
      <c r="K16857" t="s">
        <v>7338</v>
      </c>
      <c r="L16857">
        <v>75</v>
      </c>
    </row>
    <row r="16858" spans="11:12" x14ac:dyDescent="0.25">
      <c r="K16858" t="s">
        <v>7339</v>
      </c>
      <c r="L16858">
        <v>73.900000000000006</v>
      </c>
    </row>
    <row r="16859" spans="11:12" x14ac:dyDescent="0.25">
      <c r="K16859" t="s">
        <v>7340</v>
      </c>
      <c r="L16859">
        <v>73.900000000000006</v>
      </c>
    </row>
    <row r="16860" spans="11:12" x14ac:dyDescent="0.25">
      <c r="K16860" t="s">
        <v>7341</v>
      </c>
      <c r="L16860">
        <v>73.900000000000006</v>
      </c>
    </row>
    <row r="16861" spans="11:12" x14ac:dyDescent="0.25">
      <c r="K16861" t="s">
        <v>7342</v>
      </c>
      <c r="L16861">
        <v>73.900000000000006</v>
      </c>
    </row>
    <row r="16862" spans="11:12" x14ac:dyDescent="0.25">
      <c r="K16862" t="s">
        <v>7343</v>
      </c>
      <c r="L16862">
        <v>73.900000000000006</v>
      </c>
    </row>
    <row r="16863" spans="11:12" x14ac:dyDescent="0.25">
      <c r="K16863" t="s">
        <v>7344</v>
      </c>
      <c r="L16863">
        <v>75</v>
      </c>
    </row>
    <row r="16864" spans="11:12" x14ac:dyDescent="0.25">
      <c r="K16864" t="s">
        <v>7345</v>
      </c>
      <c r="L16864">
        <v>77</v>
      </c>
    </row>
    <row r="16865" spans="11:12" x14ac:dyDescent="0.25">
      <c r="K16865" t="s">
        <v>7346</v>
      </c>
      <c r="L16865">
        <v>77</v>
      </c>
    </row>
    <row r="16866" spans="11:12" x14ac:dyDescent="0.25">
      <c r="K16866" t="s">
        <v>7347</v>
      </c>
      <c r="L16866">
        <v>79</v>
      </c>
    </row>
    <row r="16867" spans="11:12" x14ac:dyDescent="0.25">
      <c r="K16867" t="s">
        <v>7348</v>
      </c>
      <c r="L16867">
        <v>77</v>
      </c>
    </row>
    <row r="16868" spans="11:12" x14ac:dyDescent="0.25">
      <c r="K16868" t="s">
        <v>7349</v>
      </c>
      <c r="L16868">
        <v>80.099999999999994</v>
      </c>
    </row>
    <row r="16869" spans="11:12" x14ac:dyDescent="0.25">
      <c r="K16869" t="s">
        <v>7350</v>
      </c>
      <c r="L16869">
        <v>82.4</v>
      </c>
    </row>
    <row r="16870" spans="11:12" x14ac:dyDescent="0.25">
      <c r="K16870" t="s">
        <v>7351</v>
      </c>
      <c r="L16870">
        <v>88</v>
      </c>
    </row>
    <row r="16871" spans="11:12" x14ac:dyDescent="0.25">
      <c r="K16871" t="s">
        <v>7352</v>
      </c>
      <c r="L16871">
        <v>89.1</v>
      </c>
    </row>
    <row r="16872" spans="11:12" x14ac:dyDescent="0.25">
      <c r="K16872" t="s">
        <v>7353</v>
      </c>
      <c r="L16872">
        <v>89.6</v>
      </c>
    </row>
    <row r="16873" spans="11:12" x14ac:dyDescent="0.25">
      <c r="K16873" t="s">
        <v>7354</v>
      </c>
      <c r="L16873">
        <v>90</v>
      </c>
    </row>
    <row r="16874" spans="11:12" x14ac:dyDescent="0.25">
      <c r="K16874" t="s">
        <v>7355</v>
      </c>
      <c r="L16874">
        <v>91</v>
      </c>
    </row>
    <row r="16875" spans="11:12" x14ac:dyDescent="0.25">
      <c r="K16875" t="s">
        <v>7356</v>
      </c>
      <c r="L16875">
        <v>89.1</v>
      </c>
    </row>
    <row r="16876" spans="11:12" x14ac:dyDescent="0.25">
      <c r="K16876" t="s">
        <v>7357</v>
      </c>
      <c r="L16876">
        <v>91</v>
      </c>
    </row>
    <row r="16877" spans="11:12" x14ac:dyDescent="0.25">
      <c r="K16877" t="s">
        <v>7358</v>
      </c>
      <c r="L16877">
        <v>87.1</v>
      </c>
    </row>
    <row r="16878" spans="11:12" x14ac:dyDescent="0.25">
      <c r="K16878" t="s">
        <v>7359</v>
      </c>
      <c r="L16878">
        <v>84.9</v>
      </c>
    </row>
    <row r="16879" spans="11:12" x14ac:dyDescent="0.25">
      <c r="K16879" t="s">
        <v>7360</v>
      </c>
      <c r="L16879">
        <v>84.9</v>
      </c>
    </row>
    <row r="16880" spans="11:12" x14ac:dyDescent="0.25">
      <c r="K16880" t="s">
        <v>7361</v>
      </c>
      <c r="L16880">
        <v>81</v>
      </c>
    </row>
    <row r="16881" spans="11:12" x14ac:dyDescent="0.25">
      <c r="K16881" t="s">
        <v>7362</v>
      </c>
      <c r="L16881">
        <v>77</v>
      </c>
    </row>
    <row r="16882" spans="11:12" x14ac:dyDescent="0.25">
      <c r="K16882" t="s">
        <v>7363</v>
      </c>
      <c r="L16882">
        <v>75</v>
      </c>
    </row>
    <row r="16883" spans="11:12" x14ac:dyDescent="0.25">
      <c r="K16883" t="s">
        <v>7364</v>
      </c>
      <c r="L16883">
        <v>73</v>
      </c>
    </row>
    <row r="16884" spans="11:12" x14ac:dyDescent="0.25">
      <c r="K16884" t="s">
        <v>7365</v>
      </c>
      <c r="L16884">
        <v>70</v>
      </c>
    </row>
    <row r="16885" spans="11:12" x14ac:dyDescent="0.25">
      <c r="K16885" t="s">
        <v>7366</v>
      </c>
      <c r="L16885">
        <v>70</v>
      </c>
    </row>
    <row r="16886" spans="11:12" x14ac:dyDescent="0.25">
      <c r="K16886" t="s">
        <v>7367</v>
      </c>
      <c r="L16886">
        <v>71.099999999999994</v>
      </c>
    </row>
    <row r="16887" spans="11:12" x14ac:dyDescent="0.25">
      <c r="K16887" t="s">
        <v>7368</v>
      </c>
      <c r="L16887">
        <v>70</v>
      </c>
    </row>
    <row r="16888" spans="11:12" x14ac:dyDescent="0.25">
      <c r="K16888" t="s">
        <v>7369</v>
      </c>
      <c r="L16888">
        <v>70</v>
      </c>
    </row>
    <row r="16889" spans="11:12" x14ac:dyDescent="0.25">
      <c r="K16889" t="s">
        <v>7370</v>
      </c>
      <c r="L16889">
        <v>71.099999999999994</v>
      </c>
    </row>
    <row r="16890" spans="11:12" x14ac:dyDescent="0.25">
      <c r="K16890" t="s">
        <v>7371</v>
      </c>
      <c r="L16890">
        <v>71.099999999999994</v>
      </c>
    </row>
    <row r="16891" spans="11:12" x14ac:dyDescent="0.25">
      <c r="K16891" t="s">
        <v>7372</v>
      </c>
      <c r="L16891">
        <v>72</v>
      </c>
    </row>
    <row r="16892" spans="11:12" x14ac:dyDescent="0.25">
      <c r="K16892" t="s">
        <v>7373</v>
      </c>
      <c r="L16892">
        <v>72</v>
      </c>
    </row>
    <row r="16893" spans="11:12" x14ac:dyDescent="0.25">
      <c r="K16893" t="s">
        <v>7374</v>
      </c>
      <c r="L16893">
        <v>72</v>
      </c>
    </row>
    <row r="16894" spans="11:12" x14ac:dyDescent="0.25">
      <c r="K16894" t="s">
        <v>7375</v>
      </c>
      <c r="L16894">
        <v>71.099999999999994</v>
      </c>
    </row>
    <row r="16895" spans="11:12" x14ac:dyDescent="0.25">
      <c r="K16895" t="s">
        <v>7376</v>
      </c>
      <c r="L16895">
        <v>71.599999999999994</v>
      </c>
    </row>
    <row r="16896" spans="11:12" x14ac:dyDescent="0.25">
      <c r="K16896" t="s">
        <v>7377</v>
      </c>
      <c r="L16896">
        <v>71.599999999999994</v>
      </c>
    </row>
    <row r="16897" spans="11:12" x14ac:dyDescent="0.25">
      <c r="K16897" t="s">
        <v>7378</v>
      </c>
      <c r="L16897">
        <v>71.599999999999994</v>
      </c>
    </row>
    <row r="16898" spans="11:12" x14ac:dyDescent="0.25">
      <c r="K16898" t="s">
        <v>7379</v>
      </c>
      <c r="L16898">
        <v>71.099999999999994</v>
      </c>
    </row>
    <row r="16899" spans="11:12" x14ac:dyDescent="0.25">
      <c r="K16899" t="s">
        <v>7380</v>
      </c>
      <c r="L16899">
        <v>71.599999999999994</v>
      </c>
    </row>
    <row r="16900" spans="11:12" x14ac:dyDescent="0.25">
      <c r="K16900" t="s">
        <v>7381</v>
      </c>
      <c r="L16900">
        <v>71.599999999999994</v>
      </c>
    </row>
    <row r="16901" spans="11:12" x14ac:dyDescent="0.25">
      <c r="K16901" t="s">
        <v>7382</v>
      </c>
      <c r="L16901">
        <v>71.599999999999994</v>
      </c>
    </row>
    <row r="16902" spans="11:12" x14ac:dyDescent="0.25">
      <c r="K16902" t="s">
        <v>7383</v>
      </c>
      <c r="L16902">
        <v>71.599999999999994</v>
      </c>
    </row>
    <row r="16903" spans="11:12" x14ac:dyDescent="0.25">
      <c r="K16903" t="s">
        <v>7384</v>
      </c>
      <c r="L16903">
        <v>75.900000000000006</v>
      </c>
    </row>
    <row r="16904" spans="11:12" x14ac:dyDescent="0.25">
      <c r="K16904" t="s">
        <v>7385</v>
      </c>
      <c r="L16904">
        <v>75</v>
      </c>
    </row>
    <row r="16905" spans="11:12" x14ac:dyDescent="0.25">
      <c r="K16905" t="s">
        <v>7386</v>
      </c>
      <c r="L16905">
        <v>93.2</v>
      </c>
    </row>
    <row r="16906" spans="11:12" x14ac:dyDescent="0.25">
      <c r="K16906" t="s">
        <v>7387</v>
      </c>
      <c r="L16906">
        <v>93</v>
      </c>
    </row>
    <row r="16907" spans="11:12" x14ac:dyDescent="0.25">
      <c r="K16907" t="s">
        <v>7388</v>
      </c>
      <c r="L16907">
        <v>98.1</v>
      </c>
    </row>
    <row r="16908" spans="11:12" x14ac:dyDescent="0.25">
      <c r="K16908" t="s">
        <v>7389</v>
      </c>
      <c r="L16908">
        <v>97</v>
      </c>
    </row>
    <row r="16909" spans="11:12" x14ac:dyDescent="0.25">
      <c r="K16909" t="s">
        <v>7390</v>
      </c>
      <c r="L16909">
        <v>95</v>
      </c>
    </row>
    <row r="16910" spans="11:12" x14ac:dyDescent="0.25">
      <c r="K16910" t="s">
        <v>7391</v>
      </c>
      <c r="L16910">
        <v>93</v>
      </c>
    </row>
    <row r="16911" spans="11:12" x14ac:dyDescent="0.25">
      <c r="K16911" t="s">
        <v>7392</v>
      </c>
      <c r="L16911">
        <v>91</v>
      </c>
    </row>
    <row r="16912" spans="11:12" x14ac:dyDescent="0.25">
      <c r="K16912" t="s">
        <v>7393</v>
      </c>
      <c r="L16912">
        <v>88</v>
      </c>
    </row>
    <row r="16913" spans="11:12" x14ac:dyDescent="0.25">
      <c r="K16913" t="s">
        <v>7394</v>
      </c>
      <c r="L16913">
        <v>84</v>
      </c>
    </row>
    <row r="16914" spans="11:12" x14ac:dyDescent="0.25">
      <c r="K16914" t="s">
        <v>7395</v>
      </c>
      <c r="L16914">
        <v>80.099999999999994</v>
      </c>
    </row>
    <row r="16915" spans="11:12" x14ac:dyDescent="0.25">
      <c r="K16915" t="s">
        <v>7396</v>
      </c>
      <c r="L16915">
        <v>78.099999999999994</v>
      </c>
    </row>
    <row r="16916" spans="11:12" x14ac:dyDescent="0.25">
      <c r="K16916" t="s">
        <v>7397</v>
      </c>
      <c r="L16916">
        <v>75.900000000000006</v>
      </c>
    </row>
    <row r="16917" spans="11:12" x14ac:dyDescent="0.25">
      <c r="K16917" t="s">
        <v>7398</v>
      </c>
      <c r="L16917">
        <v>75.900000000000006</v>
      </c>
    </row>
    <row r="16918" spans="11:12" x14ac:dyDescent="0.25">
      <c r="K16918" t="s">
        <v>7399</v>
      </c>
      <c r="L16918">
        <v>78.099999999999994</v>
      </c>
    </row>
    <row r="16919" spans="11:12" x14ac:dyDescent="0.25">
      <c r="K16919" t="s">
        <v>7400</v>
      </c>
      <c r="L16919">
        <v>80.099999999999994</v>
      </c>
    </row>
    <row r="16920" spans="11:12" x14ac:dyDescent="0.25">
      <c r="K16920" t="s">
        <v>7401</v>
      </c>
      <c r="L16920">
        <v>80.099999999999994</v>
      </c>
    </row>
    <row r="16921" spans="11:12" x14ac:dyDescent="0.25">
      <c r="K16921" t="s">
        <v>7402</v>
      </c>
      <c r="L16921">
        <v>81</v>
      </c>
    </row>
    <row r="16922" spans="11:12" x14ac:dyDescent="0.25">
      <c r="K16922" t="s">
        <v>7403</v>
      </c>
      <c r="L16922">
        <v>82.9</v>
      </c>
    </row>
    <row r="16923" spans="11:12" x14ac:dyDescent="0.25">
      <c r="K16923" t="s">
        <v>7404</v>
      </c>
      <c r="L16923">
        <v>84</v>
      </c>
    </row>
    <row r="16924" spans="11:12" x14ac:dyDescent="0.25">
      <c r="K16924" t="s">
        <v>7405</v>
      </c>
      <c r="L16924">
        <v>84.9</v>
      </c>
    </row>
    <row r="16925" spans="11:12" x14ac:dyDescent="0.25">
      <c r="K16925" t="s">
        <v>7406</v>
      </c>
      <c r="L16925">
        <v>86</v>
      </c>
    </row>
    <row r="16926" spans="11:12" x14ac:dyDescent="0.25">
      <c r="K16926" t="s">
        <v>7407</v>
      </c>
      <c r="L16926">
        <v>88</v>
      </c>
    </row>
    <row r="16927" spans="11:12" x14ac:dyDescent="0.25">
      <c r="K16927" t="s">
        <v>7408</v>
      </c>
      <c r="L16927">
        <v>90</v>
      </c>
    </row>
    <row r="16928" spans="11:12" x14ac:dyDescent="0.25">
      <c r="K16928" t="s">
        <v>7409</v>
      </c>
      <c r="L16928">
        <v>91.9</v>
      </c>
    </row>
    <row r="16929" spans="11:12" x14ac:dyDescent="0.25">
      <c r="K16929" t="s">
        <v>7410</v>
      </c>
      <c r="L16929">
        <v>95</v>
      </c>
    </row>
    <row r="16930" spans="11:12" x14ac:dyDescent="0.25">
      <c r="K16930" t="s">
        <v>7411</v>
      </c>
      <c r="L16930">
        <v>95</v>
      </c>
    </row>
    <row r="16931" spans="11:12" x14ac:dyDescent="0.25">
      <c r="K16931" t="s">
        <v>7412</v>
      </c>
      <c r="L16931">
        <v>91.9</v>
      </c>
    </row>
    <row r="16932" spans="11:12" x14ac:dyDescent="0.25">
      <c r="K16932" t="s">
        <v>7413</v>
      </c>
      <c r="L16932">
        <v>91.4</v>
      </c>
    </row>
    <row r="16933" spans="11:12" x14ac:dyDescent="0.25">
      <c r="K16933" t="s">
        <v>7414</v>
      </c>
      <c r="L16933">
        <v>93</v>
      </c>
    </row>
    <row r="16934" spans="11:12" x14ac:dyDescent="0.25">
      <c r="K16934" t="s">
        <v>7415</v>
      </c>
      <c r="L16934">
        <v>95</v>
      </c>
    </row>
    <row r="16935" spans="11:12" x14ac:dyDescent="0.25">
      <c r="K16935" t="s">
        <v>7416</v>
      </c>
      <c r="L16935">
        <v>91</v>
      </c>
    </row>
    <row r="16936" spans="11:12" x14ac:dyDescent="0.25">
      <c r="K16936" t="s">
        <v>7417</v>
      </c>
      <c r="L16936">
        <v>89.1</v>
      </c>
    </row>
    <row r="16937" spans="11:12" x14ac:dyDescent="0.25">
      <c r="K16937" t="s">
        <v>7418</v>
      </c>
      <c r="L16937">
        <v>84.9</v>
      </c>
    </row>
    <row r="16938" spans="11:12" x14ac:dyDescent="0.25">
      <c r="K16938" t="s">
        <v>7419</v>
      </c>
      <c r="L16938">
        <v>80.099999999999994</v>
      </c>
    </row>
    <row r="16939" spans="11:12" x14ac:dyDescent="0.25">
      <c r="K16939" t="s">
        <v>7420</v>
      </c>
      <c r="L16939">
        <v>79</v>
      </c>
    </row>
    <row r="16940" spans="11:12" x14ac:dyDescent="0.25">
      <c r="K16940" t="s">
        <v>7421</v>
      </c>
      <c r="L16940">
        <v>75.900000000000006</v>
      </c>
    </row>
    <row r="16941" spans="11:12" x14ac:dyDescent="0.25">
      <c r="K16941" t="s">
        <v>7422</v>
      </c>
      <c r="L16941">
        <v>73</v>
      </c>
    </row>
    <row r="16942" spans="11:12" x14ac:dyDescent="0.25">
      <c r="K16942" t="s">
        <v>7423</v>
      </c>
      <c r="L16942">
        <v>72</v>
      </c>
    </row>
    <row r="16943" spans="11:12" x14ac:dyDescent="0.25">
      <c r="K16943" t="s">
        <v>7424</v>
      </c>
      <c r="L16943">
        <v>73</v>
      </c>
    </row>
    <row r="16944" spans="11:12" x14ac:dyDescent="0.25">
      <c r="K16944" t="s">
        <v>7425</v>
      </c>
      <c r="L16944">
        <v>73.900000000000006</v>
      </c>
    </row>
    <row r="16945" spans="11:12" x14ac:dyDescent="0.25">
      <c r="K16945" t="s">
        <v>7426</v>
      </c>
      <c r="L16945">
        <v>73</v>
      </c>
    </row>
    <row r="16946" spans="11:12" x14ac:dyDescent="0.25">
      <c r="K16946" t="s">
        <v>7427</v>
      </c>
      <c r="L16946">
        <v>77</v>
      </c>
    </row>
    <row r="16947" spans="11:12" x14ac:dyDescent="0.25">
      <c r="K16947" t="s">
        <v>7428</v>
      </c>
      <c r="L16947">
        <v>78.099999999999994</v>
      </c>
    </row>
    <row r="16948" spans="11:12" x14ac:dyDescent="0.25">
      <c r="K16948" t="s">
        <v>7429</v>
      </c>
      <c r="L16948">
        <v>75.900000000000006</v>
      </c>
    </row>
    <row r="16949" spans="11:12" x14ac:dyDescent="0.25">
      <c r="K16949" t="s">
        <v>7430</v>
      </c>
      <c r="L16949">
        <v>79</v>
      </c>
    </row>
    <row r="16950" spans="11:12" x14ac:dyDescent="0.25">
      <c r="K16950" t="s">
        <v>7431</v>
      </c>
      <c r="L16950">
        <v>82</v>
      </c>
    </row>
    <row r="16951" spans="11:12" x14ac:dyDescent="0.25">
      <c r="K16951" t="s">
        <v>7432</v>
      </c>
      <c r="L16951">
        <v>82.9</v>
      </c>
    </row>
    <row r="16952" spans="11:12" x14ac:dyDescent="0.25">
      <c r="K16952" t="s">
        <v>7433</v>
      </c>
      <c r="L16952">
        <v>89.1</v>
      </c>
    </row>
    <row r="16953" spans="11:12" x14ac:dyDescent="0.25">
      <c r="K16953" t="s">
        <v>7434</v>
      </c>
      <c r="L16953">
        <v>91.9</v>
      </c>
    </row>
    <row r="16954" spans="11:12" x14ac:dyDescent="0.25">
      <c r="K16954" t="s">
        <v>7435</v>
      </c>
      <c r="L16954">
        <v>93.9</v>
      </c>
    </row>
    <row r="16955" spans="11:12" x14ac:dyDescent="0.25">
      <c r="K16955" t="s">
        <v>7436</v>
      </c>
      <c r="L16955">
        <v>95</v>
      </c>
    </row>
    <row r="16956" spans="11:12" x14ac:dyDescent="0.25">
      <c r="K16956" t="s">
        <v>7437</v>
      </c>
      <c r="L16956">
        <v>91</v>
      </c>
    </row>
    <row r="16957" spans="11:12" x14ac:dyDescent="0.25">
      <c r="K16957" t="s">
        <v>7438</v>
      </c>
      <c r="L16957">
        <v>93</v>
      </c>
    </row>
    <row r="16958" spans="11:12" x14ac:dyDescent="0.25">
      <c r="K16958" t="s">
        <v>7439</v>
      </c>
      <c r="L16958">
        <v>91.9</v>
      </c>
    </row>
    <row r="16959" spans="11:12" x14ac:dyDescent="0.25">
      <c r="K16959" t="s">
        <v>7440</v>
      </c>
      <c r="L16959">
        <v>90</v>
      </c>
    </row>
    <row r="16960" spans="11:12" x14ac:dyDescent="0.25">
      <c r="K16960" t="s">
        <v>7441</v>
      </c>
      <c r="L16960">
        <v>91</v>
      </c>
    </row>
    <row r="16961" spans="11:12" x14ac:dyDescent="0.25">
      <c r="K16961" t="s">
        <v>7442</v>
      </c>
      <c r="L16961">
        <v>87.1</v>
      </c>
    </row>
    <row r="16962" spans="11:12" x14ac:dyDescent="0.25">
      <c r="K16962" t="s">
        <v>7443</v>
      </c>
      <c r="L16962">
        <v>84</v>
      </c>
    </row>
    <row r="16963" spans="11:12" x14ac:dyDescent="0.25">
      <c r="K16963" t="s">
        <v>7444</v>
      </c>
      <c r="L16963">
        <v>79</v>
      </c>
    </row>
    <row r="16964" spans="11:12" x14ac:dyDescent="0.25">
      <c r="K16964" t="s">
        <v>7445</v>
      </c>
      <c r="L16964">
        <v>72</v>
      </c>
    </row>
    <row r="16965" spans="11:12" x14ac:dyDescent="0.25">
      <c r="K16965" t="s">
        <v>7446</v>
      </c>
      <c r="L16965">
        <v>66.900000000000006</v>
      </c>
    </row>
    <row r="16966" spans="11:12" x14ac:dyDescent="0.25">
      <c r="K16966" t="s">
        <v>7447</v>
      </c>
      <c r="L16966">
        <v>66.900000000000006</v>
      </c>
    </row>
    <row r="16967" spans="11:12" x14ac:dyDescent="0.25">
      <c r="K16967" t="s">
        <v>7448</v>
      </c>
      <c r="L16967">
        <v>68</v>
      </c>
    </row>
    <row r="16968" spans="11:12" x14ac:dyDescent="0.25">
      <c r="K16968" t="s">
        <v>7449</v>
      </c>
      <c r="L16968">
        <v>69.099999999999994</v>
      </c>
    </row>
    <row r="16969" spans="11:12" x14ac:dyDescent="0.25">
      <c r="K16969" t="s">
        <v>7450</v>
      </c>
      <c r="L16969">
        <v>72</v>
      </c>
    </row>
    <row r="16970" spans="11:12" x14ac:dyDescent="0.25">
      <c r="K16970" t="s">
        <v>7451</v>
      </c>
      <c r="L16970">
        <v>72</v>
      </c>
    </row>
    <row r="16971" spans="11:12" x14ac:dyDescent="0.25">
      <c r="K16971" t="s">
        <v>7452</v>
      </c>
      <c r="L16971">
        <v>75.900000000000006</v>
      </c>
    </row>
    <row r="16972" spans="11:12" x14ac:dyDescent="0.25">
      <c r="K16972" t="s">
        <v>7453</v>
      </c>
      <c r="L16972">
        <v>77</v>
      </c>
    </row>
    <row r="16973" spans="11:12" x14ac:dyDescent="0.25">
      <c r="K16973" t="s">
        <v>7454</v>
      </c>
      <c r="L16973">
        <v>77</v>
      </c>
    </row>
    <row r="16974" spans="11:12" x14ac:dyDescent="0.25">
      <c r="K16974" t="s">
        <v>7455</v>
      </c>
      <c r="L16974">
        <v>78.099999999999994</v>
      </c>
    </row>
    <row r="16975" spans="11:12" x14ac:dyDescent="0.25">
      <c r="K16975" t="s">
        <v>7456</v>
      </c>
      <c r="L16975">
        <v>82</v>
      </c>
    </row>
    <row r="16976" spans="11:12" x14ac:dyDescent="0.25">
      <c r="K16976" t="s">
        <v>7457</v>
      </c>
      <c r="L16976">
        <v>87.1</v>
      </c>
    </row>
    <row r="16977" spans="11:12" x14ac:dyDescent="0.25">
      <c r="K16977" t="s">
        <v>7458</v>
      </c>
      <c r="L16977">
        <v>90</v>
      </c>
    </row>
    <row r="16978" spans="11:12" x14ac:dyDescent="0.25">
      <c r="K16978" t="s">
        <v>7459</v>
      </c>
      <c r="L16978">
        <v>93</v>
      </c>
    </row>
    <row r="16979" spans="11:12" x14ac:dyDescent="0.25">
      <c r="K16979" t="s">
        <v>7460</v>
      </c>
      <c r="L16979">
        <v>93</v>
      </c>
    </row>
    <row r="16980" spans="11:12" x14ac:dyDescent="0.25">
      <c r="K16980" t="s">
        <v>7461</v>
      </c>
      <c r="L16980">
        <v>93</v>
      </c>
    </row>
    <row r="16981" spans="11:12" x14ac:dyDescent="0.25">
      <c r="K16981" t="s">
        <v>7462</v>
      </c>
      <c r="L16981">
        <v>91.9</v>
      </c>
    </row>
    <row r="16982" spans="11:12" x14ac:dyDescent="0.25">
      <c r="K16982" t="s">
        <v>7463</v>
      </c>
      <c r="L16982">
        <v>90</v>
      </c>
    </row>
    <row r="16983" spans="11:12" x14ac:dyDescent="0.25">
      <c r="K16983" t="s">
        <v>7464</v>
      </c>
      <c r="L16983">
        <v>88</v>
      </c>
    </row>
    <row r="16984" spans="11:12" x14ac:dyDescent="0.25">
      <c r="K16984" t="s">
        <v>7465</v>
      </c>
      <c r="L16984">
        <v>87.1</v>
      </c>
    </row>
    <row r="16985" spans="11:12" x14ac:dyDescent="0.25">
      <c r="K16985" t="s">
        <v>7466</v>
      </c>
      <c r="L16985">
        <v>86</v>
      </c>
    </row>
    <row r="16986" spans="11:12" x14ac:dyDescent="0.25">
      <c r="K16986" t="s">
        <v>7467</v>
      </c>
      <c r="L16986">
        <v>82</v>
      </c>
    </row>
    <row r="16987" spans="11:12" x14ac:dyDescent="0.25">
      <c r="K16987" t="s">
        <v>7468</v>
      </c>
      <c r="L16987">
        <v>77</v>
      </c>
    </row>
    <row r="16988" spans="11:12" x14ac:dyDescent="0.25">
      <c r="K16988" t="s">
        <v>7469</v>
      </c>
      <c r="L16988">
        <v>73</v>
      </c>
    </row>
    <row r="16989" spans="11:12" x14ac:dyDescent="0.25">
      <c r="K16989" t="s">
        <v>7470</v>
      </c>
      <c r="L16989">
        <v>66.900000000000006</v>
      </c>
    </row>
    <row r="16990" spans="11:12" x14ac:dyDescent="0.25">
      <c r="K16990" t="s">
        <v>7471</v>
      </c>
      <c r="L16990">
        <v>64.900000000000006</v>
      </c>
    </row>
    <row r="16991" spans="11:12" x14ac:dyDescent="0.25">
      <c r="K16991" t="s">
        <v>7472</v>
      </c>
      <c r="L16991">
        <v>66</v>
      </c>
    </row>
    <row r="16992" spans="11:12" x14ac:dyDescent="0.25">
      <c r="K16992" t="s">
        <v>7473</v>
      </c>
      <c r="L16992">
        <v>69.099999999999994</v>
      </c>
    </row>
    <row r="16993" spans="11:12" x14ac:dyDescent="0.25">
      <c r="K16993" t="s">
        <v>7474</v>
      </c>
      <c r="L16993">
        <v>70</v>
      </c>
    </row>
    <row r="16994" spans="11:12" x14ac:dyDescent="0.25">
      <c r="K16994" t="s">
        <v>7475</v>
      </c>
      <c r="L16994">
        <v>73</v>
      </c>
    </row>
    <row r="16995" spans="11:12" x14ac:dyDescent="0.25">
      <c r="K16995" t="s">
        <v>7476</v>
      </c>
      <c r="L16995">
        <v>72</v>
      </c>
    </row>
    <row r="16996" spans="11:12" x14ac:dyDescent="0.25">
      <c r="K16996" t="s">
        <v>7477</v>
      </c>
      <c r="L16996">
        <v>73</v>
      </c>
    </row>
    <row r="16997" spans="11:12" x14ac:dyDescent="0.25">
      <c r="K16997" t="s">
        <v>7478</v>
      </c>
      <c r="L16997">
        <v>73.900000000000006</v>
      </c>
    </row>
    <row r="16998" spans="11:12" x14ac:dyDescent="0.25">
      <c r="K16998" t="s">
        <v>7479</v>
      </c>
      <c r="L16998">
        <v>77</v>
      </c>
    </row>
    <row r="16999" spans="11:12" x14ac:dyDescent="0.25">
      <c r="K16999" t="s">
        <v>7480</v>
      </c>
      <c r="L16999">
        <v>82</v>
      </c>
    </row>
    <row r="17000" spans="11:12" x14ac:dyDescent="0.25">
      <c r="K17000" t="s">
        <v>7481</v>
      </c>
      <c r="L17000">
        <v>86</v>
      </c>
    </row>
    <row r="17001" spans="11:12" x14ac:dyDescent="0.25">
      <c r="K17001" t="s">
        <v>7482</v>
      </c>
      <c r="L17001">
        <v>88</v>
      </c>
    </row>
    <row r="17002" spans="11:12" x14ac:dyDescent="0.25">
      <c r="K17002" t="s">
        <v>7483</v>
      </c>
      <c r="L17002">
        <v>90</v>
      </c>
    </row>
    <row r="17003" spans="11:12" x14ac:dyDescent="0.25">
      <c r="K17003" t="s">
        <v>7484</v>
      </c>
      <c r="L17003">
        <v>90</v>
      </c>
    </row>
    <row r="17004" spans="11:12" x14ac:dyDescent="0.25">
      <c r="K17004" t="s">
        <v>7485</v>
      </c>
      <c r="L17004">
        <v>91</v>
      </c>
    </row>
    <row r="17005" spans="11:12" x14ac:dyDescent="0.25">
      <c r="K17005" t="s">
        <v>7486</v>
      </c>
      <c r="L17005">
        <v>87.1</v>
      </c>
    </row>
    <row r="17006" spans="11:12" x14ac:dyDescent="0.25">
      <c r="K17006" t="s">
        <v>7487</v>
      </c>
      <c r="L17006">
        <v>87.1</v>
      </c>
    </row>
    <row r="17007" spans="11:12" x14ac:dyDescent="0.25">
      <c r="K17007" t="s">
        <v>7488</v>
      </c>
      <c r="L17007">
        <v>87.1</v>
      </c>
    </row>
    <row r="17008" spans="11:12" x14ac:dyDescent="0.25">
      <c r="K17008" t="s">
        <v>7489</v>
      </c>
      <c r="L17008">
        <v>84</v>
      </c>
    </row>
    <row r="17009" spans="11:12" x14ac:dyDescent="0.25">
      <c r="K17009" t="s">
        <v>7490</v>
      </c>
      <c r="L17009">
        <v>82.9</v>
      </c>
    </row>
    <row r="17010" spans="11:12" x14ac:dyDescent="0.25">
      <c r="K17010" t="s">
        <v>7491</v>
      </c>
      <c r="L17010">
        <v>80.099999999999994</v>
      </c>
    </row>
    <row r="17011" spans="11:12" x14ac:dyDescent="0.25">
      <c r="K17011" t="s">
        <v>7492</v>
      </c>
      <c r="L17011">
        <v>77</v>
      </c>
    </row>
    <row r="17012" spans="11:12" x14ac:dyDescent="0.25">
      <c r="K17012" t="s">
        <v>7493</v>
      </c>
      <c r="L17012">
        <v>73</v>
      </c>
    </row>
    <row r="17013" spans="11:12" x14ac:dyDescent="0.25">
      <c r="K17013" t="s">
        <v>7494</v>
      </c>
      <c r="L17013">
        <v>70</v>
      </c>
    </row>
    <row r="17014" spans="11:12" x14ac:dyDescent="0.25">
      <c r="K17014" t="s">
        <v>7495</v>
      </c>
      <c r="L17014">
        <v>68</v>
      </c>
    </row>
    <row r="17015" spans="11:12" x14ac:dyDescent="0.25">
      <c r="K17015" t="s">
        <v>7496</v>
      </c>
      <c r="L17015">
        <v>66.900000000000006</v>
      </c>
    </row>
    <row r="17016" spans="11:12" x14ac:dyDescent="0.25">
      <c r="K17016" t="s">
        <v>7497</v>
      </c>
      <c r="L17016">
        <v>69.099999999999994</v>
      </c>
    </row>
    <row r="17017" spans="11:12" x14ac:dyDescent="0.25">
      <c r="K17017" t="s">
        <v>7498</v>
      </c>
      <c r="L17017">
        <v>66</v>
      </c>
    </row>
    <row r="17018" spans="11:12" x14ac:dyDescent="0.25">
      <c r="K17018" t="s">
        <v>7499</v>
      </c>
      <c r="L17018">
        <v>66.900000000000006</v>
      </c>
    </row>
    <row r="17019" spans="11:12" x14ac:dyDescent="0.25">
      <c r="K17019" t="s">
        <v>7500</v>
      </c>
      <c r="L17019">
        <v>70</v>
      </c>
    </row>
    <row r="17020" spans="11:12" x14ac:dyDescent="0.25">
      <c r="K17020" t="s">
        <v>7501</v>
      </c>
      <c r="L17020">
        <v>70</v>
      </c>
    </row>
    <row r="17021" spans="11:12" x14ac:dyDescent="0.25">
      <c r="K17021" t="s">
        <v>7502</v>
      </c>
      <c r="L17021">
        <v>73.900000000000006</v>
      </c>
    </row>
    <row r="17022" spans="11:12" x14ac:dyDescent="0.25">
      <c r="K17022" t="s">
        <v>7503</v>
      </c>
      <c r="L17022">
        <v>75</v>
      </c>
    </row>
    <row r="17023" spans="11:12" x14ac:dyDescent="0.25">
      <c r="K17023" t="s">
        <v>7504</v>
      </c>
      <c r="L17023">
        <v>82</v>
      </c>
    </row>
    <row r="17024" spans="11:12" x14ac:dyDescent="0.25">
      <c r="K17024" t="s">
        <v>7505</v>
      </c>
      <c r="L17024">
        <v>87.1</v>
      </c>
    </row>
    <row r="17025" spans="11:12" x14ac:dyDescent="0.25">
      <c r="K17025" t="s">
        <v>7506</v>
      </c>
      <c r="L17025">
        <v>90</v>
      </c>
    </row>
    <row r="17026" spans="11:12" x14ac:dyDescent="0.25">
      <c r="K17026" t="s">
        <v>7507</v>
      </c>
      <c r="L17026">
        <v>90</v>
      </c>
    </row>
    <row r="17027" spans="11:12" x14ac:dyDescent="0.25">
      <c r="K17027" t="s">
        <v>7508</v>
      </c>
      <c r="L17027">
        <v>91</v>
      </c>
    </row>
    <row r="17028" spans="11:12" x14ac:dyDescent="0.25">
      <c r="K17028" t="s">
        <v>7509</v>
      </c>
      <c r="L17028">
        <v>91.9</v>
      </c>
    </row>
    <row r="17029" spans="11:12" x14ac:dyDescent="0.25">
      <c r="K17029" t="s">
        <v>7510</v>
      </c>
      <c r="L17029">
        <v>90</v>
      </c>
    </row>
    <row r="17030" spans="11:12" x14ac:dyDescent="0.25">
      <c r="K17030" t="s">
        <v>7511</v>
      </c>
      <c r="L17030">
        <v>89.1</v>
      </c>
    </row>
    <row r="17031" spans="11:12" x14ac:dyDescent="0.25">
      <c r="K17031" t="s">
        <v>7512</v>
      </c>
      <c r="L17031">
        <v>86</v>
      </c>
    </row>
    <row r="17032" spans="11:12" x14ac:dyDescent="0.25">
      <c r="K17032" t="s">
        <v>7513</v>
      </c>
      <c r="L17032">
        <v>84.9</v>
      </c>
    </row>
    <row r="17033" spans="11:12" x14ac:dyDescent="0.25">
      <c r="K17033" t="s">
        <v>7514</v>
      </c>
      <c r="L17033">
        <v>81</v>
      </c>
    </row>
    <row r="17034" spans="11:12" x14ac:dyDescent="0.25">
      <c r="K17034" t="s">
        <v>7515</v>
      </c>
      <c r="L17034">
        <v>78.099999999999994</v>
      </c>
    </row>
    <row r="17035" spans="11:12" x14ac:dyDescent="0.25">
      <c r="K17035" t="s">
        <v>7516</v>
      </c>
      <c r="L17035">
        <v>75</v>
      </c>
    </row>
    <row r="17036" spans="11:12" x14ac:dyDescent="0.25">
      <c r="K17036" t="s">
        <v>7517</v>
      </c>
      <c r="L17036">
        <v>73</v>
      </c>
    </row>
    <row r="17037" spans="11:12" x14ac:dyDescent="0.25">
      <c r="K17037" t="s">
        <v>7518</v>
      </c>
      <c r="L17037">
        <v>71.099999999999994</v>
      </c>
    </row>
    <row r="17038" spans="11:12" x14ac:dyDescent="0.25">
      <c r="K17038" t="s">
        <v>7519</v>
      </c>
      <c r="L17038">
        <v>71.599999999999994</v>
      </c>
    </row>
    <row r="17039" spans="11:12" x14ac:dyDescent="0.25">
      <c r="K17039" t="s">
        <v>7520</v>
      </c>
      <c r="L17039">
        <v>71.099999999999994</v>
      </c>
    </row>
    <row r="17040" spans="11:12" x14ac:dyDescent="0.25">
      <c r="K17040" t="s">
        <v>7521</v>
      </c>
      <c r="L17040">
        <v>71.099999999999994</v>
      </c>
    </row>
    <row r="17041" spans="11:12" x14ac:dyDescent="0.25">
      <c r="K17041" t="s">
        <v>7522</v>
      </c>
      <c r="L17041">
        <v>71.099999999999994</v>
      </c>
    </row>
    <row r="17042" spans="11:12" x14ac:dyDescent="0.25">
      <c r="K17042" t="s">
        <v>7523</v>
      </c>
      <c r="L17042">
        <v>71.099999999999994</v>
      </c>
    </row>
    <row r="17043" spans="11:12" x14ac:dyDescent="0.25">
      <c r="K17043" t="s">
        <v>7524</v>
      </c>
      <c r="L17043">
        <v>72</v>
      </c>
    </row>
    <row r="17044" spans="11:12" x14ac:dyDescent="0.25">
      <c r="K17044" t="s">
        <v>7525</v>
      </c>
      <c r="L17044">
        <v>72</v>
      </c>
    </row>
    <row r="17045" spans="11:12" x14ac:dyDescent="0.25">
      <c r="K17045" t="s">
        <v>7526</v>
      </c>
      <c r="L17045">
        <v>72</v>
      </c>
    </row>
    <row r="17046" spans="11:12" x14ac:dyDescent="0.25">
      <c r="K17046" t="s">
        <v>7527</v>
      </c>
      <c r="L17046">
        <v>73.400000000000006</v>
      </c>
    </row>
    <row r="17047" spans="11:12" x14ac:dyDescent="0.25">
      <c r="K17047" t="s">
        <v>7528</v>
      </c>
      <c r="L17047">
        <v>73</v>
      </c>
    </row>
    <row r="17048" spans="11:12" x14ac:dyDescent="0.25">
      <c r="K17048" t="s">
        <v>7529</v>
      </c>
      <c r="L17048">
        <v>73</v>
      </c>
    </row>
    <row r="17049" spans="11:12" x14ac:dyDescent="0.25">
      <c r="K17049" t="s">
        <v>7530</v>
      </c>
      <c r="L17049">
        <v>73.900000000000006</v>
      </c>
    </row>
    <row r="17050" spans="11:12" x14ac:dyDescent="0.25">
      <c r="K17050" t="s">
        <v>7531</v>
      </c>
      <c r="L17050">
        <v>73.900000000000006</v>
      </c>
    </row>
    <row r="17051" spans="11:12" x14ac:dyDescent="0.25">
      <c r="K17051" t="s">
        <v>7532</v>
      </c>
      <c r="L17051">
        <v>73.400000000000006</v>
      </c>
    </row>
    <row r="17052" spans="11:12" x14ac:dyDescent="0.25">
      <c r="K17052" t="s">
        <v>7533</v>
      </c>
      <c r="L17052">
        <v>73.400000000000006</v>
      </c>
    </row>
    <row r="17053" spans="11:12" x14ac:dyDescent="0.25">
      <c r="K17053" t="s">
        <v>7534</v>
      </c>
      <c r="L17053">
        <v>73.900000000000006</v>
      </c>
    </row>
    <row r="17054" spans="11:12" x14ac:dyDescent="0.25">
      <c r="K17054" t="s">
        <v>7535</v>
      </c>
      <c r="L17054">
        <v>73.400000000000006</v>
      </c>
    </row>
    <row r="17055" spans="11:12" x14ac:dyDescent="0.25">
      <c r="K17055" t="s">
        <v>7536</v>
      </c>
      <c r="L17055">
        <v>75.900000000000006</v>
      </c>
    </row>
    <row r="17056" spans="11:12" x14ac:dyDescent="0.25">
      <c r="K17056" t="s">
        <v>7537</v>
      </c>
      <c r="L17056">
        <v>75.900000000000006</v>
      </c>
    </row>
    <row r="17057" spans="11:12" x14ac:dyDescent="0.25">
      <c r="K17057" t="s">
        <v>7538</v>
      </c>
      <c r="L17057">
        <v>75.2</v>
      </c>
    </row>
    <row r="17058" spans="11:12" x14ac:dyDescent="0.25">
      <c r="K17058" t="s">
        <v>7539</v>
      </c>
      <c r="L17058">
        <v>81</v>
      </c>
    </row>
    <row r="17059" spans="11:12" x14ac:dyDescent="0.25">
      <c r="K17059" t="s">
        <v>7540</v>
      </c>
      <c r="L17059">
        <v>96.8</v>
      </c>
    </row>
    <row r="17060" spans="11:12" x14ac:dyDescent="0.25">
      <c r="K17060" t="s">
        <v>7541</v>
      </c>
      <c r="L17060">
        <v>98.1</v>
      </c>
    </row>
    <row r="17061" spans="11:12" x14ac:dyDescent="0.25">
      <c r="K17061" t="s">
        <v>7542</v>
      </c>
      <c r="L17061">
        <v>95</v>
      </c>
    </row>
    <row r="17062" spans="11:12" x14ac:dyDescent="0.25">
      <c r="K17062" t="s">
        <v>7543</v>
      </c>
      <c r="L17062">
        <v>96.1</v>
      </c>
    </row>
    <row r="17063" spans="11:12" x14ac:dyDescent="0.25">
      <c r="K17063" t="s">
        <v>7544</v>
      </c>
      <c r="L17063">
        <v>91.9</v>
      </c>
    </row>
    <row r="17064" spans="11:12" x14ac:dyDescent="0.25">
      <c r="K17064" t="s">
        <v>7545</v>
      </c>
      <c r="L17064">
        <v>88</v>
      </c>
    </row>
    <row r="17065" spans="11:12" x14ac:dyDescent="0.25">
      <c r="K17065" t="s">
        <v>7546</v>
      </c>
      <c r="L17065">
        <v>81</v>
      </c>
    </row>
    <row r="17066" spans="11:12" x14ac:dyDescent="0.25">
      <c r="K17066" t="s">
        <v>7547</v>
      </c>
      <c r="L17066">
        <v>80.099999999999994</v>
      </c>
    </row>
    <row r="17067" spans="11:12" x14ac:dyDescent="0.25">
      <c r="K17067" t="s">
        <v>7548</v>
      </c>
      <c r="L17067">
        <v>77</v>
      </c>
    </row>
    <row r="17068" spans="11:12" x14ac:dyDescent="0.25">
      <c r="K17068" t="s">
        <v>7549</v>
      </c>
      <c r="L17068">
        <v>75</v>
      </c>
    </row>
    <row r="17069" spans="11:12" x14ac:dyDescent="0.25">
      <c r="K17069" t="s">
        <v>7550</v>
      </c>
      <c r="L17069">
        <v>73</v>
      </c>
    </row>
    <row r="17070" spans="11:12" x14ac:dyDescent="0.25">
      <c r="K17070" t="s">
        <v>7551</v>
      </c>
      <c r="L17070">
        <v>72</v>
      </c>
    </row>
    <row r="17071" spans="11:12" x14ac:dyDescent="0.25">
      <c r="K17071" t="s">
        <v>7552</v>
      </c>
      <c r="L17071">
        <v>73</v>
      </c>
    </row>
    <row r="17072" spans="11:12" x14ac:dyDescent="0.25">
      <c r="K17072" t="s">
        <v>7553</v>
      </c>
      <c r="L17072">
        <v>73</v>
      </c>
    </row>
    <row r="17073" spans="11:12" x14ac:dyDescent="0.25">
      <c r="K17073" t="s">
        <v>7554</v>
      </c>
      <c r="L17073">
        <v>75</v>
      </c>
    </row>
    <row r="17074" spans="11:12" x14ac:dyDescent="0.25">
      <c r="K17074" t="s">
        <v>7555</v>
      </c>
      <c r="L17074">
        <v>77</v>
      </c>
    </row>
    <row r="17075" spans="11:12" x14ac:dyDescent="0.25">
      <c r="K17075" t="s">
        <v>7556</v>
      </c>
      <c r="L17075">
        <v>78.099999999999994</v>
      </c>
    </row>
    <row r="17076" spans="11:12" x14ac:dyDescent="0.25">
      <c r="K17076" t="s">
        <v>7557</v>
      </c>
      <c r="L17076">
        <v>75.900000000000006</v>
      </c>
    </row>
    <row r="17077" spans="11:12" x14ac:dyDescent="0.25">
      <c r="K17077" t="s">
        <v>7558</v>
      </c>
      <c r="L17077">
        <v>75.900000000000006</v>
      </c>
    </row>
    <row r="17078" spans="11:12" x14ac:dyDescent="0.25">
      <c r="K17078" t="s">
        <v>7559</v>
      </c>
      <c r="L17078">
        <v>77</v>
      </c>
    </row>
    <row r="17079" spans="11:12" x14ac:dyDescent="0.25">
      <c r="K17079" t="s">
        <v>7560</v>
      </c>
      <c r="L17079">
        <v>78.099999999999994</v>
      </c>
    </row>
    <row r="17080" spans="11:12" x14ac:dyDescent="0.25">
      <c r="K17080" t="s">
        <v>7561</v>
      </c>
      <c r="L17080">
        <v>80.099999999999994</v>
      </c>
    </row>
    <row r="17081" spans="11:12" x14ac:dyDescent="0.25">
      <c r="K17081" t="s">
        <v>7562</v>
      </c>
      <c r="L17081">
        <v>82.9</v>
      </c>
    </row>
    <row r="17082" spans="11:12" x14ac:dyDescent="0.25">
      <c r="K17082" t="s">
        <v>7563</v>
      </c>
      <c r="L17082">
        <v>81</v>
      </c>
    </row>
    <row r="17083" spans="11:12" x14ac:dyDescent="0.25">
      <c r="K17083" t="s">
        <v>7564</v>
      </c>
      <c r="L17083">
        <v>78.8</v>
      </c>
    </row>
    <row r="17084" spans="11:12" x14ac:dyDescent="0.25">
      <c r="K17084" t="s">
        <v>7565</v>
      </c>
      <c r="L17084">
        <v>77</v>
      </c>
    </row>
    <row r="17085" spans="11:12" x14ac:dyDescent="0.25">
      <c r="K17085" t="s">
        <v>7566</v>
      </c>
      <c r="L17085">
        <v>75.2</v>
      </c>
    </row>
    <row r="17086" spans="11:12" x14ac:dyDescent="0.25">
      <c r="K17086" t="s">
        <v>7567</v>
      </c>
      <c r="L17086">
        <v>75.2</v>
      </c>
    </row>
    <row r="17087" spans="11:12" x14ac:dyDescent="0.25">
      <c r="K17087" t="s">
        <v>7568</v>
      </c>
      <c r="L17087">
        <v>78.099999999999994</v>
      </c>
    </row>
    <row r="17088" spans="11:12" x14ac:dyDescent="0.25">
      <c r="K17088" t="s">
        <v>7569</v>
      </c>
      <c r="L17088">
        <v>90</v>
      </c>
    </row>
    <row r="17089" spans="11:12" x14ac:dyDescent="0.25">
      <c r="K17089" t="s">
        <v>7570</v>
      </c>
      <c r="L17089">
        <v>89.6</v>
      </c>
    </row>
    <row r="17090" spans="11:12" x14ac:dyDescent="0.25">
      <c r="K17090" t="s">
        <v>7571</v>
      </c>
      <c r="L17090">
        <v>90</v>
      </c>
    </row>
    <row r="17091" spans="11:12" x14ac:dyDescent="0.25">
      <c r="K17091" t="s">
        <v>7572</v>
      </c>
      <c r="L17091">
        <v>89.1</v>
      </c>
    </row>
    <row r="17092" spans="11:12" x14ac:dyDescent="0.25">
      <c r="K17092" t="s">
        <v>7573</v>
      </c>
      <c r="L17092">
        <v>84.9</v>
      </c>
    </row>
    <row r="17093" spans="11:12" x14ac:dyDescent="0.25">
      <c r="K17093" t="s">
        <v>7574</v>
      </c>
      <c r="L17093">
        <v>82</v>
      </c>
    </row>
    <row r="17094" spans="11:12" x14ac:dyDescent="0.25">
      <c r="K17094" t="s">
        <v>7575</v>
      </c>
      <c r="L17094">
        <v>79</v>
      </c>
    </row>
    <row r="17095" spans="11:12" x14ac:dyDescent="0.25">
      <c r="K17095" t="s">
        <v>7576</v>
      </c>
      <c r="L17095">
        <v>75.900000000000006</v>
      </c>
    </row>
    <row r="17096" spans="11:12" x14ac:dyDescent="0.25">
      <c r="K17096" t="s">
        <v>7577</v>
      </c>
      <c r="L17096">
        <v>73.900000000000006</v>
      </c>
    </row>
    <row r="17097" spans="11:12" x14ac:dyDescent="0.25">
      <c r="K17097" t="s">
        <v>7578</v>
      </c>
      <c r="L17097">
        <v>73</v>
      </c>
    </row>
    <row r="17098" spans="11:12" x14ac:dyDescent="0.25">
      <c r="K17098" t="s">
        <v>7579</v>
      </c>
      <c r="L17098">
        <v>73</v>
      </c>
    </row>
    <row r="17099" spans="11:12" x14ac:dyDescent="0.25">
      <c r="K17099" t="s">
        <v>7580</v>
      </c>
      <c r="L17099">
        <v>73.900000000000006</v>
      </c>
    </row>
    <row r="17100" spans="11:12" x14ac:dyDescent="0.25">
      <c r="K17100" t="s">
        <v>7581</v>
      </c>
      <c r="L17100">
        <v>75.900000000000006</v>
      </c>
    </row>
    <row r="17101" spans="11:12" x14ac:dyDescent="0.25">
      <c r="K17101" t="s">
        <v>7582</v>
      </c>
      <c r="L17101">
        <v>79</v>
      </c>
    </row>
    <row r="17102" spans="11:12" x14ac:dyDescent="0.25">
      <c r="K17102" t="s">
        <v>7583</v>
      </c>
      <c r="L17102">
        <v>80.099999999999994</v>
      </c>
    </row>
    <row r="17103" spans="11:12" x14ac:dyDescent="0.25">
      <c r="K17103" t="s">
        <v>7584</v>
      </c>
      <c r="L17103">
        <v>80.099999999999994</v>
      </c>
    </row>
    <row r="17104" spans="11:12" x14ac:dyDescent="0.25">
      <c r="K17104" t="s">
        <v>7585</v>
      </c>
      <c r="L17104">
        <v>80.099999999999994</v>
      </c>
    </row>
    <row r="17105" spans="11:12" x14ac:dyDescent="0.25">
      <c r="K17105" t="s">
        <v>7586</v>
      </c>
      <c r="L17105">
        <v>82.9</v>
      </c>
    </row>
    <row r="17106" spans="11:12" x14ac:dyDescent="0.25">
      <c r="K17106" t="s">
        <v>7587</v>
      </c>
      <c r="L17106">
        <v>86</v>
      </c>
    </row>
    <row r="17107" spans="11:12" x14ac:dyDescent="0.25">
      <c r="K17107" t="s">
        <v>7588</v>
      </c>
      <c r="L17107">
        <v>89.1</v>
      </c>
    </row>
    <row r="17108" spans="11:12" x14ac:dyDescent="0.25">
      <c r="K17108" t="s">
        <v>7589</v>
      </c>
      <c r="L17108">
        <v>90</v>
      </c>
    </row>
    <row r="17109" spans="11:12" x14ac:dyDescent="0.25">
      <c r="K17109" t="s">
        <v>7590</v>
      </c>
      <c r="L17109">
        <v>93</v>
      </c>
    </row>
    <row r="17110" spans="11:12" x14ac:dyDescent="0.25">
      <c r="K17110" t="s">
        <v>7591</v>
      </c>
      <c r="L17110">
        <v>91.9</v>
      </c>
    </row>
    <row r="17111" spans="11:12" x14ac:dyDescent="0.25">
      <c r="K17111" t="s">
        <v>7592</v>
      </c>
      <c r="L17111">
        <v>91.9</v>
      </c>
    </row>
    <row r="17112" spans="11:12" x14ac:dyDescent="0.25">
      <c r="K17112" t="s">
        <v>7593</v>
      </c>
      <c r="L17112">
        <v>93</v>
      </c>
    </row>
    <row r="17113" spans="11:12" x14ac:dyDescent="0.25">
      <c r="K17113" t="s">
        <v>7594</v>
      </c>
      <c r="L17113">
        <v>89.1</v>
      </c>
    </row>
    <row r="17114" spans="11:12" x14ac:dyDescent="0.25">
      <c r="K17114" t="s">
        <v>7595</v>
      </c>
      <c r="L17114">
        <v>88</v>
      </c>
    </row>
    <row r="17115" spans="11:12" x14ac:dyDescent="0.25">
      <c r="K17115" t="s">
        <v>7596</v>
      </c>
      <c r="L17115">
        <v>84.9</v>
      </c>
    </row>
    <row r="17116" spans="11:12" x14ac:dyDescent="0.25">
      <c r="K17116" t="s">
        <v>7597</v>
      </c>
      <c r="L17116">
        <v>84</v>
      </c>
    </row>
    <row r="17117" spans="11:12" x14ac:dyDescent="0.25">
      <c r="K17117" t="s">
        <v>7598</v>
      </c>
      <c r="L17117">
        <v>81</v>
      </c>
    </row>
    <row r="17118" spans="11:12" x14ac:dyDescent="0.25">
      <c r="K17118" t="s">
        <v>7599</v>
      </c>
      <c r="L17118">
        <v>77</v>
      </c>
    </row>
    <row r="17119" spans="11:12" x14ac:dyDescent="0.25">
      <c r="K17119" t="s">
        <v>7600</v>
      </c>
      <c r="L17119">
        <v>72</v>
      </c>
    </row>
    <row r="17120" spans="11:12" x14ac:dyDescent="0.25">
      <c r="K17120" t="s">
        <v>7601</v>
      </c>
      <c r="L17120">
        <v>70</v>
      </c>
    </row>
    <row r="17121" spans="11:12" x14ac:dyDescent="0.25">
      <c r="K17121" t="s">
        <v>7602</v>
      </c>
      <c r="L17121">
        <v>69.099999999999994</v>
      </c>
    </row>
    <row r="17122" spans="11:12" x14ac:dyDescent="0.25">
      <c r="K17122" t="s">
        <v>7603</v>
      </c>
      <c r="L17122">
        <v>69.099999999999994</v>
      </c>
    </row>
    <row r="17123" spans="11:12" x14ac:dyDescent="0.25">
      <c r="K17123" t="s">
        <v>7604</v>
      </c>
      <c r="L17123">
        <v>69.099999999999994</v>
      </c>
    </row>
    <row r="17124" spans="11:12" x14ac:dyDescent="0.25">
      <c r="K17124" t="s">
        <v>7605</v>
      </c>
      <c r="L17124">
        <v>69.099999999999994</v>
      </c>
    </row>
    <row r="17125" spans="11:12" x14ac:dyDescent="0.25">
      <c r="K17125" t="s">
        <v>7606</v>
      </c>
      <c r="L17125">
        <v>72</v>
      </c>
    </row>
    <row r="17126" spans="11:12" x14ac:dyDescent="0.25">
      <c r="K17126" t="s">
        <v>7607</v>
      </c>
      <c r="L17126">
        <v>73</v>
      </c>
    </row>
    <row r="17127" spans="11:12" x14ac:dyDescent="0.25">
      <c r="K17127" t="s">
        <v>7608</v>
      </c>
      <c r="L17127">
        <v>73.900000000000006</v>
      </c>
    </row>
    <row r="17128" spans="11:12" x14ac:dyDescent="0.25">
      <c r="K17128" t="s">
        <v>7609</v>
      </c>
      <c r="L17128">
        <v>72</v>
      </c>
    </row>
    <row r="17129" spans="11:12" x14ac:dyDescent="0.25">
      <c r="K17129" t="s">
        <v>7610</v>
      </c>
      <c r="L17129">
        <v>78.099999999999994</v>
      </c>
    </row>
    <row r="17130" spans="11:12" x14ac:dyDescent="0.25">
      <c r="K17130" t="s">
        <v>7611</v>
      </c>
      <c r="L17130">
        <v>80.099999999999994</v>
      </c>
    </row>
    <row r="17131" spans="11:12" x14ac:dyDescent="0.25">
      <c r="K17131" t="s">
        <v>7612</v>
      </c>
      <c r="L17131">
        <v>82.9</v>
      </c>
    </row>
    <row r="17132" spans="11:12" x14ac:dyDescent="0.25">
      <c r="K17132" t="s">
        <v>7613</v>
      </c>
      <c r="L17132">
        <v>86</v>
      </c>
    </row>
    <row r="17133" spans="11:12" x14ac:dyDescent="0.25">
      <c r="K17133" t="s">
        <v>7614</v>
      </c>
      <c r="L17133">
        <v>87.1</v>
      </c>
    </row>
    <row r="17134" spans="11:12" x14ac:dyDescent="0.25">
      <c r="K17134" t="s">
        <v>7615</v>
      </c>
      <c r="L17134">
        <v>86</v>
      </c>
    </row>
    <row r="17135" spans="11:12" x14ac:dyDescent="0.25">
      <c r="K17135" t="s">
        <v>7616</v>
      </c>
      <c r="L17135">
        <v>89.1</v>
      </c>
    </row>
    <row r="17136" spans="11:12" x14ac:dyDescent="0.25">
      <c r="K17136" t="s">
        <v>7617</v>
      </c>
      <c r="L17136">
        <v>86</v>
      </c>
    </row>
    <row r="17137" spans="11:12" x14ac:dyDescent="0.25">
      <c r="K17137" t="s">
        <v>7618</v>
      </c>
      <c r="L17137">
        <v>86</v>
      </c>
    </row>
    <row r="17138" spans="11:12" x14ac:dyDescent="0.25">
      <c r="K17138" t="s">
        <v>7619</v>
      </c>
      <c r="L17138">
        <v>84.9</v>
      </c>
    </row>
    <row r="17139" spans="11:12" x14ac:dyDescent="0.25">
      <c r="K17139" t="s">
        <v>7620</v>
      </c>
      <c r="L17139">
        <v>84</v>
      </c>
    </row>
    <row r="17140" spans="11:12" x14ac:dyDescent="0.25">
      <c r="K17140" t="s">
        <v>7621</v>
      </c>
      <c r="L17140">
        <v>82</v>
      </c>
    </row>
    <row r="17141" spans="11:12" x14ac:dyDescent="0.25">
      <c r="K17141" t="s">
        <v>7622</v>
      </c>
      <c r="L17141">
        <v>82</v>
      </c>
    </row>
    <row r="17142" spans="11:12" x14ac:dyDescent="0.25">
      <c r="K17142" t="s">
        <v>7623</v>
      </c>
      <c r="L17142">
        <v>80.099999999999994</v>
      </c>
    </row>
    <row r="17143" spans="11:12" x14ac:dyDescent="0.25">
      <c r="K17143" t="s">
        <v>7624</v>
      </c>
      <c r="L17143">
        <v>75.900000000000006</v>
      </c>
    </row>
    <row r="17144" spans="11:12" x14ac:dyDescent="0.25">
      <c r="K17144" t="s">
        <v>7625</v>
      </c>
      <c r="L17144">
        <v>72</v>
      </c>
    </row>
    <row r="17145" spans="11:12" x14ac:dyDescent="0.25">
      <c r="K17145" t="s">
        <v>7626</v>
      </c>
      <c r="L17145">
        <v>72</v>
      </c>
    </row>
    <row r="17146" spans="11:12" x14ac:dyDescent="0.25">
      <c r="K17146" t="s">
        <v>7627</v>
      </c>
      <c r="L17146">
        <v>72</v>
      </c>
    </row>
    <row r="17147" spans="11:12" x14ac:dyDescent="0.25">
      <c r="K17147" t="s">
        <v>7628</v>
      </c>
      <c r="L17147">
        <v>73.900000000000006</v>
      </c>
    </row>
    <row r="17148" spans="11:12" x14ac:dyDescent="0.25">
      <c r="K17148" t="s">
        <v>7629</v>
      </c>
      <c r="L17148">
        <v>73.900000000000006</v>
      </c>
    </row>
    <row r="17149" spans="11:12" x14ac:dyDescent="0.25">
      <c r="K17149" t="s">
        <v>7630</v>
      </c>
      <c r="L17149">
        <v>77</v>
      </c>
    </row>
    <row r="17150" spans="11:12" x14ac:dyDescent="0.25">
      <c r="K17150" t="s">
        <v>7631</v>
      </c>
      <c r="L17150">
        <v>78.099999999999994</v>
      </c>
    </row>
    <row r="17151" spans="11:12" x14ac:dyDescent="0.25">
      <c r="K17151" t="s">
        <v>7632</v>
      </c>
      <c r="L17151">
        <v>80.099999999999994</v>
      </c>
    </row>
    <row r="17152" spans="11:12" x14ac:dyDescent="0.25">
      <c r="K17152" t="s">
        <v>7633</v>
      </c>
      <c r="L17152">
        <v>82</v>
      </c>
    </row>
    <row r="17153" spans="11:12" x14ac:dyDescent="0.25">
      <c r="K17153" t="s">
        <v>7634</v>
      </c>
      <c r="L17153">
        <v>82.9</v>
      </c>
    </row>
    <row r="17154" spans="11:12" x14ac:dyDescent="0.25">
      <c r="K17154" t="s">
        <v>7635</v>
      </c>
      <c r="L17154">
        <v>87.1</v>
      </c>
    </row>
    <row r="17155" spans="11:12" x14ac:dyDescent="0.25">
      <c r="K17155" t="s">
        <v>7636</v>
      </c>
      <c r="L17155">
        <v>89.1</v>
      </c>
    </row>
    <row r="17156" spans="11:12" x14ac:dyDescent="0.25">
      <c r="K17156" t="s">
        <v>7637</v>
      </c>
      <c r="L17156">
        <v>91</v>
      </c>
    </row>
    <row r="17157" spans="11:12" x14ac:dyDescent="0.25">
      <c r="K17157" t="s">
        <v>7638</v>
      </c>
      <c r="L17157">
        <v>93.9</v>
      </c>
    </row>
    <row r="17158" spans="11:12" x14ac:dyDescent="0.25">
      <c r="K17158" t="s">
        <v>7639</v>
      </c>
      <c r="L17158">
        <v>93</v>
      </c>
    </row>
    <row r="17159" spans="11:12" x14ac:dyDescent="0.25">
      <c r="K17159" t="s">
        <v>7640</v>
      </c>
      <c r="L17159">
        <v>95</v>
      </c>
    </row>
    <row r="17160" spans="11:12" x14ac:dyDescent="0.25">
      <c r="K17160" t="s">
        <v>7641</v>
      </c>
      <c r="L17160">
        <v>91.9</v>
      </c>
    </row>
    <row r="17161" spans="11:12" x14ac:dyDescent="0.25">
      <c r="K17161" t="s">
        <v>7642</v>
      </c>
      <c r="L17161">
        <v>89.1</v>
      </c>
    </row>
    <row r="17162" spans="11:12" x14ac:dyDescent="0.25">
      <c r="K17162" t="s">
        <v>7643</v>
      </c>
      <c r="L17162">
        <v>90</v>
      </c>
    </row>
    <row r="17163" spans="11:12" x14ac:dyDescent="0.25">
      <c r="K17163" t="s">
        <v>7644</v>
      </c>
      <c r="L17163">
        <v>87.1</v>
      </c>
    </row>
    <row r="17164" spans="11:12" x14ac:dyDescent="0.25">
      <c r="K17164" t="s">
        <v>7645</v>
      </c>
      <c r="L17164">
        <v>84</v>
      </c>
    </row>
    <row r="17165" spans="11:12" x14ac:dyDescent="0.25">
      <c r="K17165" t="s">
        <v>7646</v>
      </c>
      <c r="L17165">
        <v>78.099999999999994</v>
      </c>
    </row>
    <row r="17166" spans="11:12" x14ac:dyDescent="0.25">
      <c r="K17166" t="s">
        <v>7647</v>
      </c>
      <c r="L17166">
        <v>75.900000000000006</v>
      </c>
    </row>
    <row r="17167" spans="11:12" x14ac:dyDescent="0.25">
      <c r="K17167" t="s">
        <v>7648</v>
      </c>
      <c r="L17167">
        <v>75.2</v>
      </c>
    </row>
    <row r="17168" spans="11:12" x14ac:dyDescent="0.25">
      <c r="K17168" t="s">
        <v>7649</v>
      </c>
      <c r="L17168">
        <v>75</v>
      </c>
    </row>
    <row r="17169" spans="11:12" x14ac:dyDescent="0.25">
      <c r="K17169" t="s">
        <v>7650</v>
      </c>
      <c r="L17169">
        <v>73.400000000000006</v>
      </c>
    </row>
    <row r="17170" spans="11:12" x14ac:dyDescent="0.25">
      <c r="K17170" t="s">
        <v>7651</v>
      </c>
      <c r="L17170">
        <v>73</v>
      </c>
    </row>
    <row r="17171" spans="11:12" x14ac:dyDescent="0.25">
      <c r="K17171" t="s">
        <v>7652</v>
      </c>
      <c r="L17171">
        <v>71.599999999999994</v>
      </c>
    </row>
    <row r="17172" spans="11:12" x14ac:dyDescent="0.25">
      <c r="K17172" t="s">
        <v>7653</v>
      </c>
      <c r="L17172">
        <v>73</v>
      </c>
    </row>
    <row r="17173" spans="11:12" x14ac:dyDescent="0.25">
      <c r="K17173" t="s">
        <v>7654</v>
      </c>
      <c r="L17173">
        <v>73</v>
      </c>
    </row>
    <row r="17174" spans="11:12" x14ac:dyDescent="0.25">
      <c r="K17174" t="s">
        <v>7655</v>
      </c>
      <c r="L17174">
        <v>73.900000000000006</v>
      </c>
    </row>
    <row r="17175" spans="11:12" x14ac:dyDescent="0.25">
      <c r="K17175" t="s">
        <v>7656</v>
      </c>
      <c r="L17175">
        <v>75</v>
      </c>
    </row>
    <row r="17176" spans="11:12" x14ac:dyDescent="0.25">
      <c r="K17176" t="s">
        <v>7657</v>
      </c>
      <c r="L17176">
        <v>75</v>
      </c>
    </row>
    <row r="17177" spans="11:12" x14ac:dyDescent="0.25">
      <c r="K17177" t="s">
        <v>7658</v>
      </c>
      <c r="L17177">
        <v>75</v>
      </c>
    </row>
    <row r="17178" spans="11:12" x14ac:dyDescent="0.25">
      <c r="K17178" t="s">
        <v>7659</v>
      </c>
      <c r="L17178">
        <v>75</v>
      </c>
    </row>
    <row r="17179" spans="11:12" x14ac:dyDescent="0.25">
      <c r="K17179" t="s">
        <v>7660</v>
      </c>
      <c r="L17179">
        <v>79</v>
      </c>
    </row>
    <row r="17180" spans="11:12" x14ac:dyDescent="0.25">
      <c r="K17180" t="s">
        <v>7661</v>
      </c>
      <c r="L17180">
        <v>77</v>
      </c>
    </row>
    <row r="17181" spans="11:12" x14ac:dyDescent="0.25">
      <c r="K17181" t="s">
        <v>7662</v>
      </c>
      <c r="L17181">
        <v>81</v>
      </c>
    </row>
    <row r="17182" spans="11:12" x14ac:dyDescent="0.25">
      <c r="K17182" t="s">
        <v>7663</v>
      </c>
      <c r="L17182">
        <v>84</v>
      </c>
    </row>
    <row r="17183" spans="11:12" x14ac:dyDescent="0.25">
      <c r="K17183" t="s">
        <v>7664</v>
      </c>
      <c r="L17183">
        <v>86</v>
      </c>
    </row>
    <row r="17184" spans="11:12" x14ac:dyDescent="0.25">
      <c r="K17184" t="s">
        <v>7665</v>
      </c>
      <c r="L17184">
        <v>88</v>
      </c>
    </row>
    <row r="17185" spans="11:12" x14ac:dyDescent="0.25">
      <c r="K17185" t="s">
        <v>7666</v>
      </c>
      <c r="L17185">
        <v>91</v>
      </c>
    </row>
    <row r="17186" spans="11:12" x14ac:dyDescent="0.25">
      <c r="K17186" t="s">
        <v>7667</v>
      </c>
      <c r="L17186">
        <v>91</v>
      </c>
    </row>
    <row r="17187" spans="11:12" x14ac:dyDescent="0.25">
      <c r="K17187" t="s">
        <v>7668</v>
      </c>
      <c r="L17187">
        <v>89.1</v>
      </c>
    </row>
    <row r="17188" spans="11:12" x14ac:dyDescent="0.25">
      <c r="K17188" t="s">
        <v>7669</v>
      </c>
      <c r="L17188">
        <v>88</v>
      </c>
    </row>
    <row r="17189" spans="11:12" x14ac:dyDescent="0.25">
      <c r="K17189" t="s">
        <v>7670</v>
      </c>
      <c r="L17189">
        <v>91</v>
      </c>
    </row>
    <row r="17190" spans="11:12" x14ac:dyDescent="0.25">
      <c r="K17190" t="s">
        <v>7671</v>
      </c>
      <c r="L17190">
        <v>87.1</v>
      </c>
    </row>
    <row r="17191" spans="11:12" x14ac:dyDescent="0.25">
      <c r="K17191" t="s">
        <v>7672</v>
      </c>
      <c r="L17191">
        <v>82.9</v>
      </c>
    </row>
    <row r="17192" spans="11:12" x14ac:dyDescent="0.25">
      <c r="K17192" t="s">
        <v>7673</v>
      </c>
      <c r="L17192">
        <v>82.9</v>
      </c>
    </row>
    <row r="17193" spans="11:12" x14ac:dyDescent="0.25">
      <c r="K17193" t="s">
        <v>7674</v>
      </c>
      <c r="L17193">
        <v>80.099999999999994</v>
      </c>
    </row>
    <row r="17194" spans="11:12" x14ac:dyDescent="0.25">
      <c r="K17194" t="s">
        <v>7675</v>
      </c>
      <c r="L17194">
        <v>77</v>
      </c>
    </row>
    <row r="17195" spans="11:12" x14ac:dyDescent="0.25">
      <c r="K17195" t="s">
        <v>7676</v>
      </c>
      <c r="L17195">
        <v>75.900000000000006</v>
      </c>
    </row>
    <row r="17196" spans="11:12" x14ac:dyDescent="0.25">
      <c r="K17196" t="s">
        <v>7677</v>
      </c>
      <c r="L17196">
        <v>75</v>
      </c>
    </row>
    <row r="17197" spans="11:12" x14ac:dyDescent="0.25">
      <c r="K17197" t="s">
        <v>7678</v>
      </c>
      <c r="L17197">
        <v>75.900000000000006</v>
      </c>
    </row>
    <row r="17198" spans="11:12" x14ac:dyDescent="0.25">
      <c r="K17198" t="s">
        <v>7679</v>
      </c>
      <c r="L17198">
        <v>77</v>
      </c>
    </row>
    <row r="17199" spans="11:12" x14ac:dyDescent="0.25">
      <c r="K17199" t="s">
        <v>7680</v>
      </c>
      <c r="L17199">
        <v>78.099999999999994</v>
      </c>
    </row>
    <row r="17200" spans="11:12" x14ac:dyDescent="0.25">
      <c r="K17200" t="s">
        <v>7681</v>
      </c>
      <c r="L17200">
        <v>75.900000000000006</v>
      </c>
    </row>
    <row r="17201" spans="11:12" x14ac:dyDescent="0.25">
      <c r="K17201" t="s">
        <v>7682</v>
      </c>
      <c r="L17201">
        <v>77</v>
      </c>
    </row>
    <row r="17202" spans="11:12" x14ac:dyDescent="0.25">
      <c r="K17202" t="s">
        <v>7683</v>
      </c>
      <c r="L17202">
        <v>78.099999999999994</v>
      </c>
    </row>
    <row r="17203" spans="11:12" x14ac:dyDescent="0.25">
      <c r="K17203" t="s">
        <v>7684</v>
      </c>
      <c r="L17203">
        <v>78.099999999999994</v>
      </c>
    </row>
    <row r="17204" spans="11:12" x14ac:dyDescent="0.25">
      <c r="K17204" t="s">
        <v>7685</v>
      </c>
      <c r="L17204">
        <v>78.099999999999994</v>
      </c>
    </row>
    <row r="17205" spans="11:12" x14ac:dyDescent="0.25">
      <c r="K17205" t="s">
        <v>7686</v>
      </c>
      <c r="L17205">
        <v>82.9</v>
      </c>
    </row>
    <row r="17206" spans="11:12" x14ac:dyDescent="0.25">
      <c r="K17206" t="s">
        <v>7687</v>
      </c>
      <c r="L17206">
        <v>89.1</v>
      </c>
    </row>
    <row r="17207" spans="11:12" x14ac:dyDescent="0.25">
      <c r="K17207" t="s">
        <v>7688</v>
      </c>
      <c r="L17207">
        <v>91</v>
      </c>
    </row>
    <row r="17208" spans="11:12" x14ac:dyDescent="0.25">
      <c r="K17208" t="s">
        <v>7689</v>
      </c>
      <c r="L17208">
        <v>93</v>
      </c>
    </row>
    <row r="17209" spans="11:12" x14ac:dyDescent="0.25">
      <c r="K17209" t="s">
        <v>7690</v>
      </c>
      <c r="L17209">
        <v>93.2</v>
      </c>
    </row>
    <row r="17210" spans="11:12" x14ac:dyDescent="0.25">
      <c r="K17210" t="s">
        <v>7691</v>
      </c>
      <c r="L17210">
        <v>93.2</v>
      </c>
    </row>
    <row r="17211" spans="11:12" x14ac:dyDescent="0.25">
      <c r="K17211" t="s">
        <v>7692</v>
      </c>
      <c r="L17211">
        <v>95</v>
      </c>
    </row>
    <row r="17212" spans="11:12" x14ac:dyDescent="0.25">
      <c r="K17212" t="s">
        <v>7693</v>
      </c>
      <c r="L17212">
        <v>93.9</v>
      </c>
    </row>
    <row r="17213" spans="11:12" x14ac:dyDescent="0.25">
      <c r="K17213" t="s">
        <v>7694</v>
      </c>
      <c r="L17213">
        <v>93.9</v>
      </c>
    </row>
    <row r="17214" spans="11:12" x14ac:dyDescent="0.25">
      <c r="K17214" t="s">
        <v>7695</v>
      </c>
      <c r="L17214">
        <v>90</v>
      </c>
    </row>
    <row r="17215" spans="11:12" x14ac:dyDescent="0.25">
      <c r="K17215" t="s">
        <v>7696</v>
      </c>
      <c r="L17215">
        <v>84</v>
      </c>
    </row>
    <row r="17216" spans="11:12" x14ac:dyDescent="0.25">
      <c r="K17216" t="s">
        <v>7697</v>
      </c>
      <c r="L17216">
        <v>81</v>
      </c>
    </row>
    <row r="17217" spans="11:12" x14ac:dyDescent="0.25">
      <c r="K17217" t="s">
        <v>7698</v>
      </c>
      <c r="L17217">
        <v>79</v>
      </c>
    </row>
    <row r="17218" spans="11:12" x14ac:dyDescent="0.25">
      <c r="K17218" t="s">
        <v>7699</v>
      </c>
      <c r="L17218">
        <v>78.099999999999994</v>
      </c>
    </row>
    <row r="17219" spans="11:12" x14ac:dyDescent="0.25">
      <c r="K17219" t="s">
        <v>7700</v>
      </c>
      <c r="L17219">
        <v>75.900000000000006</v>
      </c>
    </row>
    <row r="17220" spans="11:12" x14ac:dyDescent="0.25">
      <c r="K17220" t="s">
        <v>7701</v>
      </c>
      <c r="L17220">
        <v>73.900000000000006</v>
      </c>
    </row>
    <row r="17221" spans="11:12" x14ac:dyDescent="0.25">
      <c r="K17221" t="s">
        <v>7702</v>
      </c>
      <c r="L17221">
        <v>75</v>
      </c>
    </row>
    <row r="17222" spans="11:12" x14ac:dyDescent="0.25">
      <c r="K17222" t="s">
        <v>7703</v>
      </c>
      <c r="L17222">
        <v>75</v>
      </c>
    </row>
    <row r="17223" spans="11:12" x14ac:dyDescent="0.25">
      <c r="K17223" t="s">
        <v>7704</v>
      </c>
      <c r="L17223">
        <v>73.900000000000006</v>
      </c>
    </row>
    <row r="17224" spans="11:12" x14ac:dyDescent="0.25">
      <c r="K17224" t="s">
        <v>7705</v>
      </c>
      <c r="L17224">
        <v>75</v>
      </c>
    </row>
    <row r="17225" spans="11:12" x14ac:dyDescent="0.25">
      <c r="K17225" t="s">
        <v>7706</v>
      </c>
      <c r="L17225">
        <v>75.900000000000006</v>
      </c>
    </row>
    <row r="17226" spans="11:12" x14ac:dyDescent="0.25">
      <c r="K17226" t="s">
        <v>7707</v>
      </c>
      <c r="L17226">
        <v>72</v>
      </c>
    </row>
    <row r="17227" spans="11:12" x14ac:dyDescent="0.25">
      <c r="K17227" t="s">
        <v>7708</v>
      </c>
      <c r="L17227">
        <v>75</v>
      </c>
    </row>
    <row r="17228" spans="11:12" x14ac:dyDescent="0.25">
      <c r="K17228" t="s">
        <v>7709</v>
      </c>
      <c r="L17228">
        <v>78.099999999999994</v>
      </c>
    </row>
    <row r="17229" spans="11:12" x14ac:dyDescent="0.25">
      <c r="K17229" t="s">
        <v>7710</v>
      </c>
      <c r="L17229">
        <v>82</v>
      </c>
    </row>
    <row r="17230" spans="11:12" x14ac:dyDescent="0.25">
      <c r="K17230" t="s">
        <v>7711</v>
      </c>
      <c r="L17230">
        <v>84.2</v>
      </c>
    </row>
    <row r="17231" spans="11:12" x14ac:dyDescent="0.25">
      <c r="K17231" t="s">
        <v>7712</v>
      </c>
      <c r="L17231">
        <v>84.2</v>
      </c>
    </row>
    <row r="17232" spans="11:12" x14ac:dyDescent="0.25">
      <c r="K17232" t="s">
        <v>7713</v>
      </c>
      <c r="L17232">
        <v>86</v>
      </c>
    </row>
    <row r="17233" spans="11:12" x14ac:dyDescent="0.25">
      <c r="K17233" t="s">
        <v>7714</v>
      </c>
      <c r="L17233">
        <v>87.8</v>
      </c>
    </row>
    <row r="17234" spans="11:12" x14ac:dyDescent="0.25">
      <c r="K17234" t="s">
        <v>7715</v>
      </c>
      <c r="L17234">
        <v>88</v>
      </c>
    </row>
    <row r="17235" spans="11:12" x14ac:dyDescent="0.25">
      <c r="K17235" t="s">
        <v>7716</v>
      </c>
      <c r="L17235">
        <v>91.9</v>
      </c>
    </row>
    <row r="17236" spans="11:12" x14ac:dyDescent="0.25">
      <c r="K17236" t="s">
        <v>7717</v>
      </c>
      <c r="L17236">
        <v>93</v>
      </c>
    </row>
    <row r="17237" spans="11:12" x14ac:dyDescent="0.25">
      <c r="K17237" t="s">
        <v>7718</v>
      </c>
      <c r="L17237">
        <v>93</v>
      </c>
    </row>
    <row r="17238" spans="11:12" x14ac:dyDescent="0.25">
      <c r="K17238" t="s">
        <v>7719</v>
      </c>
      <c r="L17238">
        <v>93.2</v>
      </c>
    </row>
    <row r="17239" spans="11:12" x14ac:dyDescent="0.25">
      <c r="K17239" t="s">
        <v>7720</v>
      </c>
      <c r="L17239">
        <v>93.9</v>
      </c>
    </row>
    <row r="17240" spans="11:12" x14ac:dyDescent="0.25">
      <c r="K17240" t="s">
        <v>7721</v>
      </c>
      <c r="L17240">
        <v>93</v>
      </c>
    </row>
    <row r="17241" spans="11:12" x14ac:dyDescent="0.25">
      <c r="K17241" t="s">
        <v>7722</v>
      </c>
      <c r="L17241">
        <v>91.9</v>
      </c>
    </row>
    <row r="17242" spans="11:12" x14ac:dyDescent="0.25">
      <c r="K17242" t="s">
        <v>7723</v>
      </c>
      <c r="L17242">
        <v>89.6</v>
      </c>
    </row>
    <row r="17243" spans="11:12" x14ac:dyDescent="0.25">
      <c r="K17243" t="s">
        <v>7724</v>
      </c>
      <c r="L17243">
        <v>88</v>
      </c>
    </row>
    <row r="17244" spans="11:12" x14ac:dyDescent="0.25">
      <c r="K17244" t="s">
        <v>7725</v>
      </c>
      <c r="L17244">
        <v>84.9</v>
      </c>
    </row>
    <row r="17245" spans="11:12" x14ac:dyDescent="0.25">
      <c r="K17245" t="s">
        <v>7726</v>
      </c>
      <c r="L17245">
        <v>86</v>
      </c>
    </row>
    <row r="17246" spans="11:12" x14ac:dyDescent="0.25">
      <c r="K17246" t="s">
        <v>7727</v>
      </c>
      <c r="L17246">
        <v>81</v>
      </c>
    </row>
    <row r="17247" spans="11:12" x14ac:dyDescent="0.25">
      <c r="K17247" t="s">
        <v>7728</v>
      </c>
      <c r="L17247">
        <v>78.099999999999994</v>
      </c>
    </row>
    <row r="17248" spans="11:12" x14ac:dyDescent="0.25">
      <c r="K17248" t="s">
        <v>7729</v>
      </c>
      <c r="L17248">
        <v>75</v>
      </c>
    </row>
    <row r="17249" spans="11:12" x14ac:dyDescent="0.25">
      <c r="K17249" t="s">
        <v>7730</v>
      </c>
      <c r="L17249">
        <v>72</v>
      </c>
    </row>
    <row r="17250" spans="11:12" x14ac:dyDescent="0.25">
      <c r="K17250" t="s">
        <v>7731</v>
      </c>
      <c r="L17250">
        <v>71.099999999999994</v>
      </c>
    </row>
    <row r="17251" spans="11:12" x14ac:dyDescent="0.25">
      <c r="K17251" t="s">
        <v>7732</v>
      </c>
      <c r="L17251">
        <v>71.099999999999994</v>
      </c>
    </row>
    <row r="17252" spans="11:12" x14ac:dyDescent="0.25">
      <c r="K17252" t="s">
        <v>7733</v>
      </c>
      <c r="L17252">
        <v>72</v>
      </c>
    </row>
    <row r="17253" spans="11:12" x14ac:dyDescent="0.25">
      <c r="K17253" t="s">
        <v>7734</v>
      </c>
      <c r="L17253">
        <v>73</v>
      </c>
    </row>
    <row r="17254" spans="11:12" x14ac:dyDescent="0.25">
      <c r="K17254" t="s">
        <v>7735</v>
      </c>
      <c r="L17254">
        <v>73.900000000000006</v>
      </c>
    </row>
    <row r="17255" spans="11:12" x14ac:dyDescent="0.25">
      <c r="K17255" t="s">
        <v>7736</v>
      </c>
      <c r="L17255">
        <v>73.900000000000006</v>
      </c>
    </row>
    <row r="17256" spans="11:12" x14ac:dyDescent="0.25">
      <c r="K17256" t="s">
        <v>7737</v>
      </c>
      <c r="L17256">
        <v>75</v>
      </c>
    </row>
    <row r="17257" spans="11:12" x14ac:dyDescent="0.25">
      <c r="K17257" t="s">
        <v>7738</v>
      </c>
      <c r="L17257">
        <v>75.900000000000006</v>
      </c>
    </row>
    <row r="17258" spans="11:12" x14ac:dyDescent="0.25">
      <c r="K17258" t="s">
        <v>7739</v>
      </c>
      <c r="L17258">
        <v>78.099999999999994</v>
      </c>
    </row>
    <row r="17259" spans="11:12" x14ac:dyDescent="0.25">
      <c r="K17259" t="s">
        <v>7740</v>
      </c>
      <c r="L17259">
        <v>80.099999999999994</v>
      </c>
    </row>
    <row r="17260" spans="11:12" x14ac:dyDescent="0.25">
      <c r="K17260" t="s">
        <v>7741</v>
      </c>
      <c r="L17260">
        <v>82</v>
      </c>
    </row>
    <row r="17261" spans="11:12" x14ac:dyDescent="0.25">
      <c r="K17261" t="s">
        <v>7742</v>
      </c>
      <c r="L17261">
        <v>86</v>
      </c>
    </row>
    <row r="17262" spans="11:12" x14ac:dyDescent="0.25">
      <c r="K17262" t="s">
        <v>7743</v>
      </c>
      <c r="L17262">
        <v>87.1</v>
      </c>
    </row>
    <row r="17263" spans="11:12" x14ac:dyDescent="0.25">
      <c r="K17263" t="s">
        <v>7744</v>
      </c>
      <c r="L17263">
        <v>88</v>
      </c>
    </row>
    <row r="17264" spans="11:12" x14ac:dyDescent="0.25">
      <c r="K17264" t="s">
        <v>7745</v>
      </c>
      <c r="L17264">
        <v>90</v>
      </c>
    </row>
    <row r="17265" spans="11:12" x14ac:dyDescent="0.25">
      <c r="K17265" t="s">
        <v>7746</v>
      </c>
      <c r="L17265">
        <v>91</v>
      </c>
    </row>
    <row r="17266" spans="11:12" x14ac:dyDescent="0.25">
      <c r="K17266" t="s">
        <v>7747</v>
      </c>
      <c r="L17266">
        <v>91.9</v>
      </c>
    </row>
    <row r="17267" spans="11:12" x14ac:dyDescent="0.25">
      <c r="K17267" t="s">
        <v>7748</v>
      </c>
      <c r="L17267">
        <v>91</v>
      </c>
    </row>
    <row r="17268" spans="11:12" x14ac:dyDescent="0.25">
      <c r="K17268" t="s">
        <v>7749</v>
      </c>
      <c r="L17268">
        <v>89.1</v>
      </c>
    </row>
    <row r="17269" spans="11:12" x14ac:dyDescent="0.25">
      <c r="K17269" t="s">
        <v>7750</v>
      </c>
      <c r="L17269">
        <v>87.1</v>
      </c>
    </row>
    <row r="17270" spans="11:12" x14ac:dyDescent="0.25">
      <c r="K17270" t="s">
        <v>7751</v>
      </c>
      <c r="L17270">
        <v>84.9</v>
      </c>
    </row>
    <row r="17271" spans="11:12" x14ac:dyDescent="0.25">
      <c r="K17271" t="s">
        <v>7752</v>
      </c>
      <c r="L17271">
        <v>82.9</v>
      </c>
    </row>
    <row r="17272" spans="11:12" x14ac:dyDescent="0.25">
      <c r="K17272" t="s">
        <v>7753</v>
      </c>
      <c r="L17272">
        <v>82</v>
      </c>
    </row>
    <row r="17273" spans="11:12" x14ac:dyDescent="0.25">
      <c r="K17273" t="s">
        <v>7754</v>
      </c>
      <c r="L17273">
        <v>77</v>
      </c>
    </row>
    <row r="17274" spans="11:12" x14ac:dyDescent="0.25">
      <c r="K17274" t="s">
        <v>7755</v>
      </c>
      <c r="L17274">
        <v>71.099999999999994</v>
      </c>
    </row>
    <row r="17275" spans="11:12" x14ac:dyDescent="0.25">
      <c r="K17275" t="s">
        <v>7756</v>
      </c>
      <c r="L17275">
        <v>70</v>
      </c>
    </row>
    <row r="17276" spans="11:12" x14ac:dyDescent="0.25">
      <c r="K17276" t="s">
        <v>7757</v>
      </c>
      <c r="L17276">
        <v>72</v>
      </c>
    </row>
    <row r="17277" spans="11:12" x14ac:dyDescent="0.25">
      <c r="K17277" t="s">
        <v>7758</v>
      </c>
      <c r="L17277">
        <v>71.099999999999994</v>
      </c>
    </row>
    <row r="17278" spans="11:12" x14ac:dyDescent="0.25">
      <c r="K17278" t="s">
        <v>7759</v>
      </c>
      <c r="L17278">
        <v>72</v>
      </c>
    </row>
    <row r="17279" spans="11:12" x14ac:dyDescent="0.25">
      <c r="K17279" t="s">
        <v>7760</v>
      </c>
      <c r="L17279">
        <v>75.2</v>
      </c>
    </row>
    <row r="17280" spans="11:12" x14ac:dyDescent="0.25">
      <c r="K17280" t="s">
        <v>7761</v>
      </c>
      <c r="L17280">
        <v>75</v>
      </c>
    </row>
    <row r="17281" spans="11:12" x14ac:dyDescent="0.25">
      <c r="K17281" t="s">
        <v>7762</v>
      </c>
      <c r="L17281">
        <v>77</v>
      </c>
    </row>
    <row r="17282" spans="11:12" x14ac:dyDescent="0.25">
      <c r="K17282" t="s">
        <v>7763</v>
      </c>
      <c r="L17282">
        <v>78.099999999999994</v>
      </c>
    </row>
    <row r="17283" spans="11:12" x14ac:dyDescent="0.25">
      <c r="K17283" t="s">
        <v>7764</v>
      </c>
      <c r="L17283">
        <v>75</v>
      </c>
    </row>
    <row r="17284" spans="11:12" x14ac:dyDescent="0.25">
      <c r="K17284" t="s">
        <v>7765</v>
      </c>
      <c r="L17284">
        <v>80.099999999999994</v>
      </c>
    </row>
    <row r="17285" spans="11:12" x14ac:dyDescent="0.25">
      <c r="K17285" t="s">
        <v>7766</v>
      </c>
      <c r="L17285">
        <v>79</v>
      </c>
    </row>
    <row r="17286" spans="11:12" x14ac:dyDescent="0.25">
      <c r="K17286" t="s">
        <v>7767</v>
      </c>
      <c r="L17286">
        <v>82</v>
      </c>
    </row>
    <row r="17287" spans="11:12" x14ac:dyDescent="0.25">
      <c r="K17287" t="s">
        <v>7768</v>
      </c>
      <c r="L17287">
        <v>84.9</v>
      </c>
    </row>
    <row r="17288" spans="11:12" x14ac:dyDescent="0.25">
      <c r="K17288" t="s">
        <v>7769</v>
      </c>
      <c r="L17288">
        <v>89.1</v>
      </c>
    </row>
    <row r="17289" spans="11:12" x14ac:dyDescent="0.25">
      <c r="K17289" t="s">
        <v>7770</v>
      </c>
      <c r="L17289">
        <v>91</v>
      </c>
    </row>
    <row r="17290" spans="11:12" x14ac:dyDescent="0.25">
      <c r="K17290" t="s">
        <v>7771</v>
      </c>
      <c r="L17290">
        <v>90</v>
      </c>
    </row>
    <row r="17291" spans="11:12" x14ac:dyDescent="0.25">
      <c r="K17291" t="s">
        <v>7772</v>
      </c>
      <c r="L17291">
        <v>89.1</v>
      </c>
    </row>
    <row r="17292" spans="11:12" x14ac:dyDescent="0.25">
      <c r="K17292" t="s">
        <v>7773</v>
      </c>
      <c r="L17292">
        <v>91</v>
      </c>
    </row>
    <row r="17293" spans="11:12" x14ac:dyDescent="0.25">
      <c r="K17293" t="s">
        <v>7774</v>
      </c>
      <c r="L17293">
        <v>90</v>
      </c>
    </row>
    <row r="17294" spans="11:12" x14ac:dyDescent="0.25">
      <c r="K17294" t="s">
        <v>7775</v>
      </c>
      <c r="L17294">
        <v>87.1</v>
      </c>
    </row>
    <row r="17295" spans="11:12" x14ac:dyDescent="0.25">
      <c r="K17295" t="s">
        <v>7776</v>
      </c>
      <c r="L17295">
        <v>86</v>
      </c>
    </row>
    <row r="17296" spans="11:12" x14ac:dyDescent="0.25">
      <c r="K17296" t="s">
        <v>7777</v>
      </c>
      <c r="L17296">
        <v>82.9</v>
      </c>
    </row>
    <row r="17297" spans="11:12" x14ac:dyDescent="0.25">
      <c r="K17297" t="s">
        <v>7778</v>
      </c>
      <c r="L17297">
        <v>81</v>
      </c>
    </row>
    <row r="17298" spans="11:12" x14ac:dyDescent="0.25">
      <c r="K17298" t="s">
        <v>7779</v>
      </c>
      <c r="L17298">
        <v>75.900000000000006</v>
      </c>
    </row>
    <row r="17299" spans="11:12" x14ac:dyDescent="0.25">
      <c r="K17299" t="s">
        <v>7780</v>
      </c>
      <c r="L17299">
        <v>72</v>
      </c>
    </row>
    <row r="17300" spans="11:12" x14ac:dyDescent="0.25">
      <c r="K17300" t="s">
        <v>7781</v>
      </c>
      <c r="L17300">
        <v>69.099999999999994</v>
      </c>
    </row>
    <row r="17301" spans="11:12" x14ac:dyDescent="0.25">
      <c r="K17301" t="s">
        <v>7782</v>
      </c>
      <c r="L17301">
        <v>68</v>
      </c>
    </row>
    <row r="17302" spans="11:12" x14ac:dyDescent="0.25">
      <c r="K17302" t="s">
        <v>7783</v>
      </c>
      <c r="L17302">
        <v>69.099999999999994</v>
      </c>
    </row>
    <row r="17303" spans="11:12" x14ac:dyDescent="0.25">
      <c r="K17303" t="s">
        <v>7784</v>
      </c>
      <c r="L17303">
        <v>66.900000000000006</v>
      </c>
    </row>
    <row r="17304" spans="11:12" x14ac:dyDescent="0.25">
      <c r="K17304" t="s">
        <v>7785</v>
      </c>
      <c r="L17304">
        <v>66.900000000000006</v>
      </c>
    </row>
    <row r="17305" spans="11:12" x14ac:dyDescent="0.25">
      <c r="K17305" t="s">
        <v>7786</v>
      </c>
      <c r="L17305">
        <v>68</v>
      </c>
    </row>
    <row r="17306" spans="11:12" x14ac:dyDescent="0.25">
      <c r="K17306" t="s">
        <v>7787</v>
      </c>
      <c r="L17306">
        <v>68</v>
      </c>
    </row>
    <row r="17307" spans="11:12" x14ac:dyDescent="0.25">
      <c r="K17307" t="s">
        <v>7788</v>
      </c>
      <c r="L17307">
        <v>71.099999999999994</v>
      </c>
    </row>
    <row r="17308" spans="11:12" x14ac:dyDescent="0.25">
      <c r="K17308" t="s">
        <v>7789</v>
      </c>
      <c r="L17308">
        <v>70</v>
      </c>
    </row>
    <row r="17309" spans="11:12" x14ac:dyDescent="0.25">
      <c r="K17309" t="s">
        <v>7790</v>
      </c>
      <c r="L17309">
        <v>71.099999999999994</v>
      </c>
    </row>
    <row r="17310" spans="11:12" x14ac:dyDescent="0.25">
      <c r="K17310" t="s">
        <v>7791</v>
      </c>
      <c r="L17310">
        <v>71.099999999999994</v>
      </c>
    </row>
    <row r="17311" spans="11:12" x14ac:dyDescent="0.25">
      <c r="K17311" t="s">
        <v>7792</v>
      </c>
      <c r="L17311">
        <v>73</v>
      </c>
    </row>
    <row r="17312" spans="11:12" x14ac:dyDescent="0.25">
      <c r="K17312" t="s">
        <v>7793</v>
      </c>
      <c r="L17312">
        <v>73.400000000000006</v>
      </c>
    </row>
    <row r="17313" spans="11:12" x14ac:dyDescent="0.25">
      <c r="K17313" t="s">
        <v>7794</v>
      </c>
      <c r="L17313">
        <v>73.400000000000006</v>
      </c>
    </row>
    <row r="17314" spans="11:12" x14ac:dyDescent="0.25">
      <c r="K17314" t="s">
        <v>7795</v>
      </c>
      <c r="L17314">
        <v>78.8</v>
      </c>
    </row>
    <row r="17315" spans="11:12" x14ac:dyDescent="0.25">
      <c r="K17315" t="s">
        <v>7796</v>
      </c>
      <c r="L17315">
        <v>82.4</v>
      </c>
    </row>
    <row r="17316" spans="11:12" x14ac:dyDescent="0.25">
      <c r="K17316" t="s">
        <v>7797</v>
      </c>
      <c r="L17316">
        <v>89.1</v>
      </c>
    </row>
    <row r="17317" spans="11:12" x14ac:dyDescent="0.25">
      <c r="K17317" t="s">
        <v>7798</v>
      </c>
      <c r="L17317">
        <v>93</v>
      </c>
    </row>
    <row r="17318" spans="11:12" x14ac:dyDescent="0.25">
      <c r="K17318" t="s">
        <v>7799</v>
      </c>
      <c r="L17318">
        <v>93.9</v>
      </c>
    </row>
    <row r="17319" spans="11:12" x14ac:dyDescent="0.25">
      <c r="K17319" t="s">
        <v>7800</v>
      </c>
      <c r="L17319">
        <v>93.9</v>
      </c>
    </row>
    <row r="17320" spans="11:12" x14ac:dyDescent="0.25">
      <c r="K17320" t="s">
        <v>7801</v>
      </c>
      <c r="L17320">
        <v>91.9</v>
      </c>
    </row>
    <row r="17321" spans="11:12" x14ac:dyDescent="0.25">
      <c r="K17321" t="s">
        <v>7802</v>
      </c>
      <c r="L17321">
        <v>93.9</v>
      </c>
    </row>
    <row r="17322" spans="11:12" x14ac:dyDescent="0.25">
      <c r="K17322" t="s">
        <v>7803</v>
      </c>
      <c r="L17322">
        <v>91</v>
      </c>
    </row>
    <row r="17323" spans="11:12" x14ac:dyDescent="0.25">
      <c r="K17323" t="s">
        <v>7804</v>
      </c>
      <c r="L17323">
        <v>89.1</v>
      </c>
    </row>
    <row r="17324" spans="11:12" x14ac:dyDescent="0.25">
      <c r="K17324" t="s">
        <v>7805</v>
      </c>
      <c r="L17324">
        <v>86</v>
      </c>
    </row>
    <row r="17325" spans="11:12" x14ac:dyDescent="0.25">
      <c r="K17325" t="s">
        <v>7806</v>
      </c>
      <c r="L17325">
        <v>84</v>
      </c>
    </row>
    <row r="17326" spans="11:12" x14ac:dyDescent="0.25">
      <c r="K17326" t="s">
        <v>7807</v>
      </c>
      <c r="L17326">
        <v>80.099999999999994</v>
      </c>
    </row>
    <row r="17327" spans="11:12" x14ac:dyDescent="0.25">
      <c r="K17327" t="s">
        <v>7808</v>
      </c>
      <c r="L17327">
        <v>75</v>
      </c>
    </row>
    <row r="17328" spans="11:12" x14ac:dyDescent="0.25">
      <c r="K17328" t="s">
        <v>7809</v>
      </c>
      <c r="L17328">
        <v>72</v>
      </c>
    </row>
    <row r="17329" spans="11:12" x14ac:dyDescent="0.25">
      <c r="K17329" t="s">
        <v>7810</v>
      </c>
      <c r="L17329">
        <v>69.099999999999994</v>
      </c>
    </row>
    <row r="17330" spans="11:12" x14ac:dyDescent="0.25">
      <c r="K17330" t="s">
        <v>7811</v>
      </c>
      <c r="L17330">
        <v>71.099999999999994</v>
      </c>
    </row>
    <row r="17331" spans="11:12" x14ac:dyDescent="0.25">
      <c r="K17331" t="s">
        <v>7812</v>
      </c>
      <c r="L17331">
        <v>75</v>
      </c>
    </row>
    <row r="17332" spans="11:12" x14ac:dyDescent="0.25">
      <c r="K17332" t="s">
        <v>7813</v>
      </c>
      <c r="L17332">
        <v>75</v>
      </c>
    </row>
    <row r="17333" spans="11:12" x14ac:dyDescent="0.25">
      <c r="K17333" t="s">
        <v>7814</v>
      </c>
      <c r="L17333">
        <v>75</v>
      </c>
    </row>
    <row r="17334" spans="11:12" x14ac:dyDescent="0.25">
      <c r="K17334" t="s">
        <v>7815</v>
      </c>
      <c r="L17334">
        <v>78.099999999999994</v>
      </c>
    </row>
    <row r="17335" spans="11:12" x14ac:dyDescent="0.25">
      <c r="K17335" t="s">
        <v>7816</v>
      </c>
      <c r="L17335">
        <v>75</v>
      </c>
    </row>
    <row r="17336" spans="11:12" x14ac:dyDescent="0.25">
      <c r="K17336" t="s">
        <v>7817</v>
      </c>
      <c r="L17336">
        <v>77</v>
      </c>
    </row>
    <row r="17337" spans="11:12" x14ac:dyDescent="0.25">
      <c r="K17337" t="s">
        <v>7818</v>
      </c>
      <c r="L17337">
        <v>75.900000000000006</v>
      </c>
    </row>
    <row r="17338" spans="11:12" x14ac:dyDescent="0.25">
      <c r="K17338" t="s">
        <v>7819</v>
      </c>
      <c r="L17338">
        <v>80.099999999999994</v>
      </c>
    </row>
    <row r="17339" spans="11:12" x14ac:dyDescent="0.25">
      <c r="K17339" t="s">
        <v>7820</v>
      </c>
      <c r="L17339">
        <v>84</v>
      </c>
    </row>
    <row r="17340" spans="11:12" x14ac:dyDescent="0.25">
      <c r="K17340" t="s">
        <v>7821</v>
      </c>
      <c r="L17340">
        <v>88</v>
      </c>
    </row>
    <row r="17341" spans="11:12" x14ac:dyDescent="0.25">
      <c r="K17341" t="s">
        <v>7822</v>
      </c>
      <c r="L17341">
        <v>89.1</v>
      </c>
    </row>
    <row r="17342" spans="11:12" x14ac:dyDescent="0.25">
      <c r="K17342" t="s">
        <v>7823</v>
      </c>
      <c r="L17342">
        <v>90</v>
      </c>
    </row>
    <row r="17343" spans="11:12" x14ac:dyDescent="0.25">
      <c r="K17343" t="s">
        <v>7824</v>
      </c>
      <c r="L17343">
        <v>90</v>
      </c>
    </row>
    <row r="17344" spans="11:12" x14ac:dyDescent="0.25">
      <c r="K17344" t="s">
        <v>7825</v>
      </c>
      <c r="L17344">
        <v>90</v>
      </c>
    </row>
    <row r="17345" spans="11:12" x14ac:dyDescent="0.25">
      <c r="K17345" t="s">
        <v>7826</v>
      </c>
      <c r="L17345">
        <v>89.1</v>
      </c>
    </row>
    <row r="17346" spans="11:12" x14ac:dyDescent="0.25">
      <c r="K17346" t="s">
        <v>7827</v>
      </c>
      <c r="L17346">
        <v>87.1</v>
      </c>
    </row>
    <row r="17347" spans="11:12" x14ac:dyDescent="0.25">
      <c r="K17347" t="s">
        <v>7828</v>
      </c>
      <c r="L17347">
        <v>86</v>
      </c>
    </row>
    <row r="17348" spans="11:12" x14ac:dyDescent="0.25">
      <c r="K17348" t="s">
        <v>7829</v>
      </c>
      <c r="L17348">
        <v>82.9</v>
      </c>
    </row>
    <row r="17349" spans="11:12" x14ac:dyDescent="0.25">
      <c r="K17349" t="s">
        <v>7830</v>
      </c>
      <c r="L17349">
        <v>81</v>
      </c>
    </row>
    <row r="17350" spans="11:12" x14ac:dyDescent="0.25">
      <c r="K17350" t="s">
        <v>7831</v>
      </c>
      <c r="L17350">
        <v>77</v>
      </c>
    </row>
    <row r="17351" spans="11:12" x14ac:dyDescent="0.25">
      <c r="K17351" t="s">
        <v>7832</v>
      </c>
      <c r="L17351">
        <v>73</v>
      </c>
    </row>
    <row r="17352" spans="11:12" x14ac:dyDescent="0.25">
      <c r="K17352" t="s">
        <v>7833</v>
      </c>
      <c r="L17352">
        <v>68</v>
      </c>
    </row>
    <row r="17353" spans="11:12" x14ac:dyDescent="0.25">
      <c r="K17353" t="s">
        <v>7834</v>
      </c>
      <c r="L17353">
        <v>68</v>
      </c>
    </row>
    <row r="17354" spans="11:12" x14ac:dyDescent="0.25">
      <c r="K17354" t="s">
        <v>7835</v>
      </c>
      <c r="L17354">
        <v>69.099999999999994</v>
      </c>
    </row>
    <row r="17355" spans="11:12" x14ac:dyDescent="0.25">
      <c r="K17355" t="s">
        <v>7836</v>
      </c>
      <c r="L17355">
        <v>72</v>
      </c>
    </row>
    <row r="17356" spans="11:12" x14ac:dyDescent="0.25">
      <c r="K17356" t="s">
        <v>7837</v>
      </c>
      <c r="L17356">
        <v>72</v>
      </c>
    </row>
    <row r="17357" spans="11:12" x14ac:dyDescent="0.25">
      <c r="K17357" t="s">
        <v>7838</v>
      </c>
      <c r="L17357">
        <v>73</v>
      </c>
    </row>
    <row r="17358" spans="11:12" x14ac:dyDescent="0.25">
      <c r="K17358" t="s">
        <v>7839</v>
      </c>
      <c r="L17358">
        <v>73.900000000000006</v>
      </c>
    </row>
    <row r="17359" spans="11:12" x14ac:dyDescent="0.25">
      <c r="K17359" t="s">
        <v>7840</v>
      </c>
      <c r="L17359">
        <v>75</v>
      </c>
    </row>
    <row r="17360" spans="11:12" x14ac:dyDescent="0.25">
      <c r="K17360" t="s">
        <v>7841</v>
      </c>
      <c r="L17360">
        <v>75.900000000000006</v>
      </c>
    </row>
    <row r="17361" spans="11:12" x14ac:dyDescent="0.25">
      <c r="K17361" t="s">
        <v>7842</v>
      </c>
      <c r="L17361">
        <v>79</v>
      </c>
    </row>
    <row r="17362" spans="11:12" x14ac:dyDescent="0.25">
      <c r="K17362" t="s">
        <v>7843</v>
      </c>
      <c r="L17362">
        <v>81</v>
      </c>
    </row>
    <row r="17363" spans="11:12" x14ac:dyDescent="0.25">
      <c r="K17363" t="s">
        <v>7844</v>
      </c>
      <c r="L17363">
        <v>84</v>
      </c>
    </row>
    <row r="17364" spans="11:12" x14ac:dyDescent="0.25">
      <c r="K17364" t="s">
        <v>7845</v>
      </c>
      <c r="L17364">
        <v>86</v>
      </c>
    </row>
    <row r="17365" spans="11:12" x14ac:dyDescent="0.25">
      <c r="K17365" t="s">
        <v>7846</v>
      </c>
      <c r="L17365">
        <v>87.1</v>
      </c>
    </row>
    <row r="17366" spans="11:12" x14ac:dyDescent="0.25">
      <c r="K17366" t="s">
        <v>7847</v>
      </c>
      <c r="L17366">
        <v>87.1</v>
      </c>
    </row>
    <row r="17367" spans="11:12" x14ac:dyDescent="0.25">
      <c r="K17367" t="s">
        <v>7848</v>
      </c>
      <c r="L17367">
        <v>89.1</v>
      </c>
    </row>
    <row r="17368" spans="11:12" x14ac:dyDescent="0.25">
      <c r="K17368" t="s">
        <v>7849</v>
      </c>
      <c r="L17368">
        <v>87.1</v>
      </c>
    </row>
    <row r="17369" spans="11:12" x14ac:dyDescent="0.25">
      <c r="K17369" t="s">
        <v>7850</v>
      </c>
      <c r="L17369">
        <v>87.1</v>
      </c>
    </row>
    <row r="17370" spans="11:12" x14ac:dyDescent="0.25">
      <c r="K17370" t="s">
        <v>7851</v>
      </c>
      <c r="L17370">
        <v>82.9</v>
      </c>
    </row>
    <row r="17371" spans="11:12" x14ac:dyDescent="0.25">
      <c r="K17371" t="s">
        <v>7852</v>
      </c>
      <c r="L17371">
        <v>84.9</v>
      </c>
    </row>
    <row r="17372" spans="11:12" x14ac:dyDescent="0.25">
      <c r="K17372" t="s">
        <v>7853</v>
      </c>
      <c r="L17372">
        <v>82</v>
      </c>
    </row>
    <row r="17373" spans="11:12" x14ac:dyDescent="0.25">
      <c r="K17373" t="s">
        <v>7854</v>
      </c>
      <c r="L17373">
        <v>79</v>
      </c>
    </row>
    <row r="17374" spans="11:12" x14ac:dyDescent="0.25">
      <c r="K17374" t="s">
        <v>7855</v>
      </c>
      <c r="L17374">
        <v>75</v>
      </c>
    </row>
    <row r="17375" spans="11:12" x14ac:dyDescent="0.25">
      <c r="K17375" t="s">
        <v>7856</v>
      </c>
      <c r="L17375">
        <v>71.099999999999994</v>
      </c>
    </row>
    <row r="17376" spans="11:12" x14ac:dyDescent="0.25">
      <c r="K17376" t="s">
        <v>7857</v>
      </c>
      <c r="L17376">
        <v>69.099999999999994</v>
      </c>
    </row>
    <row r="17377" spans="11:12" x14ac:dyDescent="0.25">
      <c r="K17377" t="s">
        <v>7858</v>
      </c>
      <c r="L17377">
        <v>68</v>
      </c>
    </row>
    <row r="17378" spans="11:12" x14ac:dyDescent="0.25">
      <c r="K17378" t="s">
        <v>7859</v>
      </c>
      <c r="L17378">
        <v>69.099999999999994</v>
      </c>
    </row>
    <row r="17379" spans="11:12" x14ac:dyDescent="0.25">
      <c r="K17379" t="s">
        <v>7860</v>
      </c>
      <c r="L17379">
        <v>69.099999999999994</v>
      </c>
    </row>
    <row r="17380" spans="11:12" x14ac:dyDescent="0.25">
      <c r="K17380" t="s">
        <v>7861</v>
      </c>
      <c r="L17380">
        <v>69.099999999999994</v>
      </c>
    </row>
    <row r="17381" spans="11:12" x14ac:dyDescent="0.25">
      <c r="K17381" t="s">
        <v>7862</v>
      </c>
      <c r="L17381">
        <v>71.099999999999994</v>
      </c>
    </row>
    <row r="17382" spans="11:12" x14ac:dyDescent="0.25">
      <c r="K17382" t="s">
        <v>7863</v>
      </c>
      <c r="L17382">
        <v>70</v>
      </c>
    </row>
    <row r="17383" spans="11:12" x14ac:dyDescent="0.25">
      <c r="K17383" t="s">
        <v>7864</v>
      </c>
      <c r="L17383">
        <v>70</v>
      </c>
    </row>
    <row r="17384" spans="11:12" x14ac:dyDescent="0.25">
      <c r="K17384" t="s">
        <v>7865</v>
      </c>
      <c r="L17384">
        <v>71.099999999999994</v>
      </c>
    </row>
    <row r="17385" spans="11:12" x14ac:dyDescent="0.25">
      <c r="K17385" t="s">
        <v>7866</v>
      </c>
      <c r="L17385">
        <v>73.900000000000006</v>
      </c>
    </row>
    <row r="17386" spans="11:12" x14ac:dyDescent="0.25">
      <c r="K17386" t="s">
        <v>7867</v>
      </c>
      <c r="L17386">
        <v>75</v>
      </c>
    </row>
    <row r="17387" spans="11:12" x14ac:dyDescent="0.25">
      <c r="K17387" t="s">
        <v>7868</v>
      </c>
      <c r="L17387">
        <v>75.900000000000006</v>
      </c>
    </row>
    <row r="17388" spans="11:12" x14ac:dyDescent="0.25">
      <c r="K17388" t="s">
        <v>7869</v>
      </c>
      <c r="L17388">
        <v>79</v>
      </c>
    </row>
    <row r="17389" spans="11:12" x14ac:dyDescent="0.25">
      <c r="K17389" t="s">
        <v>7870</v>
      </c>
      <c r="L17389">
        <v>80.099999999999994</v>
      </c>
    </row>
    <row r="17390" spans="11:12" x14ac:dyDescent="0.25">
      <c r="K17390" t="s">
        <v>7871</v>
      </c>
      <c r="L17390">
        <v>80.099999999999994</v>
      </c>
    </row>
    <row r="17391" spans="11:12" x14ac:dyDescent="0.25">
      <c r="K17391" t="s">
        <v>7872</v>
      </c>
      <c r="L17391">
        <v>81</v>
      </c>
    </row>
    <row r="17392" spans="11:12" x14ac:dyDescent="0.25">
      <c r="K17392" t="s">
        <v>7873</v>
      </c>
      <c r="L17392">
        <v>81</v>
      </c>
    </row>
    <row r="17393" spans="11:12" x14ac:dyDescent="0.25">
      <c r="K17393" t="s">
        <v>7874</v>
      </c>
      <c r="L17393">
        <v>80.099999999999994</v>
      </c>
    </row>
    <row r="17394" spans="11:12" x14ac:dyDescent="0.25">
      <c r="K17394" t="s">
        <v>7875</v>
      </c>
      <c r="L17394">
        <v>78.099999999999994</v>
      </c>
    </row>
    <row r="17395" spans="11:12" x14ac:dyDescent="0.25">
      <c r="K17395" t="s">
        <v>7876</v>
      </c>
      <c r="L17395">
        <v>75.900000000000006</v>
      </c>
    </row>
    <row r="17396" spans="11:12" x14ac:dyDescent="0.25">
      <c r="K17396" t="s">
        <v>7877</v>
      </c>
      <c r="L17396">
        <v>73.900000000000006</v>
      </c>
    </row>
    <row r="17397" spans="11:12" x14ac:dyDescent="0.25">
      <c r="K17397" t="s">
        <v>7878</v>
      </c>
      <c r="L17397">
        <v>72</v>
      </c>
    </row>
    <row r="17398" spans="11:12" x14ac:dyDescent="0.25">
      <c r="K17398" t="s">
        <v>7879</v>
      </c>
      <c r="L17398">
        <v>70</v>
      </c>
    </row>
    <row r="17399" spans="11:12" x14ac:dyDescent="0.25">
      <c r="K17399" t="s">
        <v>7880</v>
      </c>
      <c r="L17399">
        <v>66</v>
      </c>
    </row>
    <row r="17400" spans="11:12" x14ac:dyDescent="0.25">
      <c r="K17400" t="s">
        <v>7881</v>
      </c>
      <c r="L17400">
        <v>62.1</v>
      </c>
    </row>
    <row r="17401" spans="11:12" x14ac:dyDescent="0.25">
      <c r="K17401" t="s">
        <v>7882</v>
      </c>
      <c r="L17401">
        <v>61</v>
      </c>
    </row>
    <row r="17402" spans="11:12" x14ac:dyDescent="0.25">
      <c r="K17402" t="s">
        <v>7883</v>
      </c>
      <c r="L17402">
        <v>60.1</v>
      </c>
    </row>
    <row r="17403" spans="11:12" x14ac:dyDescent="0.25">
      <c r="K17403" t="s">
        <v>7884</v>
      </c>
      <c r="L17403">
        <v>59</v>
      </c>
    </row>
    <row r="17404" spans="11:12" x14ac:dyDescent="0.25">
      <c r="K17404" t="s">
        <v>7885</v>
      </c>
      <c r="L17404">
        <v>64</v>
      </c>
    </row>
    <row r="17405" spans="11:12" x14ac:dyDescent="0.25">
      <c r="K17405" t="s">
        <v>7886</v>
      </c>
      <c r="L17405">
        <v>64</v>
      </c>
    </row>
    <row r="17406" spans="11:12" x14ac:dyDescent="0.25">
      <c r="K17406" t="s">
        <v>7887</v>
      </c>
      <c r="L17406">
        <v>68</v>
      </c>
    </row>
    <row r="17407" spans="11:12" x14ac:dyDescent="0.25">
      <c r="K17407" t="s">
        <v>7888</v>
      </c>
      <c r="L17407">
        <v>66</v>
      </c>
    </row>
    <row r="17408" spans="11:12" x14ac:dyDescent="0.25">
      <c r="K17408" t="s">
        <v>7889</v>
      </c>
      <c r="L17408">
        <v>66.900000000000006</v>
      </c>
    </row>
    <row r="17409" spans="11:12" x14ac:dyDescent="0.25">
      <c r="K17409" t="s">
        <v>7890</v>
      </c>
      <c r="L17409">
        <v>70</v>
      </c>
    </row>
    <row r="17410" spans="11:12" x14ac:dyDescent="0.25">
      <c r="K17410" t="s">
        <v>7891</v>
      </c>
      <c r="L17410">
        <v>73.900000000000006</v>
      </c>
    </row>
    <row r="17411" spans="11:12" x14ac:dyDescent="0.25">
      <c r="K17411" t="s">
        <v>7892</v>
      </c>
      <c r="L17411">
        <v>77</v>
      </c>
    </row>
    <row r="17412" spans="11:12" x14ac:dyDescent="0.25">
      <c r="K17412" t="s">
        <v>7893</v>
      </c>
      <c r="L17412">
        <v>80.099999999999994</v>
      </c>
    </row>
    <row r="17413" spans="11:12" x14ac:dyDescent="0.25">
      <c r="K17413" t="s">
        <v>7894</v>
      </c>
      <c r="L17413">
        <v>80.099999999999994</v>
      </c>
    </row>
    <row r="17414" spans="11:12" x14ac:dyDescent="0.25">
      <c r="K17414" t="s">
        <v>7895</v>
      </c>
      <c r="L17414">
        <v>81</v>
      </c>
    </row>
    <row r="17415" spans="11:12" x14ac:dyDescent="0.25">
      <c r="K17415" t="s">
        <v>7896</v>
      </c>
      <c r="L17415">
        <v>82.9</v>
      </c>
    </row>
    <row r="17416" spans="11:12" x14ac:dyDescent="0.25">
      <c r="K17416" t="s">
        <v>7897</v>
      </c>
      <c r="L17416">
        <v>82</v>
      </c>
    </row>
    <row r="17417" spans="11:12" x14ac:dyDescent="0.25">
      <c r="K17417" t="s">
        <v>7898</v>
      </c>
      <c r="L17417">
        <v>81</v>
      </c>
    </row>
    <row r="17418" spans="11:12" x14ac:dyDescent="0.25">
      <c r="K17418" t="s">
        <v>7899</v>
      </c>
      <c r="L17418">
        <v>80.099999999999994</v>
      </c>
    </row>
    <row r="17419" spans="11:12" x14ac:dyDescent="0.25">
      <c r="K17419" t="s">
        <v>7900</v>
      </c>
      <c r="L17419">
        <v>79</v>
      </c>
    </row>
    <row r="17420" spans="11:12" x14ac:dyDescent="0.25">
      <c r="K17420" t="s">
        <v>7901</v>
      </c>
      <c r="L17420">
        <v>77</v>
      </c>
    </row>
    <row r="17421" spans="11:12" x14ac:dyDescent="0.25">
      <c r="K17421" t="s">
        <v>7902</v>
      </c>
      <c r="L17421">
        <v>75</v>
      </c>
    </row>
    <row r="17422" spans="11:12" x14ac:dyDescent="0.25">
      <c r="K17422" t="s">
        <v>7903</v>
      </c>
      <c r="L17422">
        <v>72</v>
      </c>
    </row>
    <row r="17423" spans="11:12" x14ac:dyDescent="0.25">
      <c r="K17423" t="s">
        <v>7904</v>
      </c>
      <c r="L17423">
        <v>68</v>
      </c>
    </row>
    <row r="17424" spans="11:12" x14ac:dyDescent="0.25">
      <c r="K17424" t="s">
        <v>7905</v>
      </c>
      <c r="L17424">
        <v>66</v>
      </c>
    </row>
    <row r="17425" spans="11:12" x14ac:dyDescent="0.25">
      <c r="K17425" t="s">
        <v>7906</v>
      </c>
      <c r="L17425">
        <v>64.900000000000006</v>
      </c>
    </row>
    <row r="17426" spans="11:12" x14ac:dyDescent="0.25">
      <c r="K17426" t="s">
        <v>7907</v>
      </c>
      <c r="L17426">
        <v>66.900000000000006</v>
      </c>
    </row>
    <row r="17427" spans="11:12" x14ac:dyDescent="0.25">
      <c r="K17427" t="s">
        <v>7908</v>
      </c>
      <c r="L17427">
        <v>66.900000000000006</v>
      </c>
    </row>
    <row r="17428" spans="11:12" x14ac:dyDescent="0.25">
      <c r="K17428" t="s">
        <v>7909</v>
      </c>
      <c r="L17428">
        <v>70</v>
      </c>
    </row>
    <row r="17429" spans="11:12" x14ac:dyDescent="0.25">
      <c r="K17429" t="s">
        <v>7910</v>
      </c>
      <c r="L17429">
        <v>70</v>
      </c>
    </row>
    <row r="17430" spans="11:12" x14ac:dyDescent="0.25">
      <c r="K17430" t="s">
        <v>7911</v>
      </c>
      <c r="L17430">
        <v>72</v>
      </c>
    </row>
    <row r="17431" spans="11:12" x14ac:dyDescent="0.25">
      <c r="K17431" t="s">
        <v>7912</v>
      </c>
      <c r="L17431">
        <v>73.900000000000006</v>
      </c>
    </row>
    <row r="17432" spans="11:12" x14ac:dyDescent="0.25">
      <c r="K17432" t="s">
        <v>7913</v>
      </c>
      <c r="L17432">
        <v>72</v>
      </c>
    </row>
    <row r="17433" spans="11:12" x14ac:dyDescent="0.25">
      <c r="K17433" t="s">
        <v>7914</v>
      </c>
      <c r="L17433">
        <v>73.900000000000006</v>
      </c>
    </row>
    <row r="17434" spans="11:12" x14ac:dyDescent="0.25">
      <c r="K17434" t="s">
        <v>7915</v>
      </c>
      <c r="L17434">
        <v>77</v>
      </c>
    </row>
    <row r="17435" spans="11:12" x14ac:dyDescent="0.25">
      <c r="K17435" t="s">
        <v>7916</v>
      </c>
      <c r="L17435">
        <v>80.099999999999994</v>
      </c>
    </row>
    <row r="17436" spans="11:12" x14ac:dyDescent="0.25">
      <c r="K17436" t="s">
        <v>7917</v>
      </c>
      <c r="L17436">
        <v>84</v>
      </c>
    </row>
    <row r="17437" spans="11:12" x14ac:dyDescent="0.25">
      <c r="K17437" t="s">
        <v>7918</v>
      </c>
      <c r="L17437">
        <v>84</v>
      </c>
    </row>
    <row r="17438" spans="11:12" x14ac:dyDescent="0.25">
      <c r="K17438" t="s">
        <v>7919</v>
      </c>
      <c r="L17438">
        <v>84</v>
      </c>
    </row>
    <row r="17439" spans="11:12" x14ac:dyDescent="0.25">
      <c r="K17439" t="s">
        <v>7920</v>
      </c>
      <c r="L17439">
        <v>82.9</v>
      </c>
    </row>
    <row r="17440" spans="11:12" x14ac:dyDescent="0.25">
      <c r="K17440" t="s">
        <v>7921</v>
      </c>
      <c r="L17440">
        <v>84</v>
      </c>
    </row>
    <row r="17441" spans="11:12" x14ac:dyDescent="0.25">
      <c r="K17441" t="s">
        <v>7922</v>
      </c>
      <c r="L17441">
        <v>82.9</v>
      </c>
    </row>
    <row r="17442" spans="11:12" x14ac:dyDescent="0.25">
      <c r="K17442" t="s">
        <v>7923</v>
      </c>
      <c r="L17442">
        <v>82</v>
      </c>
    </row>
    <row r="17443" spans="11:12" x14ac:dyDescent="0.25">
      <c r="K17443" t="s">
        <v>7924</v>
      </c>
      <c r="L17443">
        <v>82</v>
      </c>
    </row>
    <row r="17444" spans="11:12" x14ac:dyDescent="0.25">
      <c r="K17444" t="s">
        <v>7925</v>
      </c>
      <c r="L17444">
        <v>78.099999999999994</v>
      </c>
    </row>
    <row r="17445" spans="11:12" x14ac:dyDescent="0.25">
      <c r="K17445" t="s">
        <v>7926</v>
      </c>
      <c r="L17445">
        <v>77</v>
      </c>
    </row>
    <row r="17446" spans="11:12" x14ac:dyDescent="0.25">
      <c r="K17446" t="s">
        <v>7927</v>
      </c>
      <c r="L17446">
        <v>78.099999999999994</v>
      </c>
    </row>
    <row r="17447" spans="11:12" x14ac:dyDescent="0.25">
      <c r="K17447" t="s">
        <v>7928</v>
      </c>
      <c r="L17447">
        <v>75.900000000000006</v>
      </c>
    </row>
    <row r="17448" spans="11:12" x14ac:dyDescent="0.25">
      <c r="K17448" t="s">
        <v>7929</v>
      </c>
      <c r="L17448">
        <v>73</v>
      </c>
    </row>
    <row r="17449" spans="11:12" x14ac:dyDescent="0.25">
      <c r="K17449" t="s">
        <v>7930</v>
      </c>
      <c r="L17449">
        <v>70</v>
      </c>
    </row>
    <row r="17450" spans="11:12" x14ac:dyDescent="0.25">
      <c r="K17450" t="s">
        <v>7931</v>
      </c>
      <c r="L17450">
        <v>69.099999999999994</v>
      </c>
    </row>
    <row r="17451" spans="11:12" x14ac:dyDescent="0.25">
      <c r="K17451" t="s">
        <v>7932</v>
      </c>
      <c r="L17451">
        <v>70</v>
      </c>
    </row>
    <row r="17452" spans="11:12" x14ac:dyDescent="0.25">
      <c r="K17452" t="s">
        <v>7933</v>
      </c>
      <c r="L17452">
        <v>70</v>
      </c>
    </row>
    <row r="17453" spans="11:12" x14ac:dyDescent="0.25">
      <c r="K17453" t="s">
        <v>7934</v>
      </c>
      <c r="L17453">
        <v>72</v>
      </c>
    </row>
    <row r="17454" spans="11:12" x14ac:dyDescent="0.25">
      <c r="K17454" t="s">
        <v>7935</v>
      </c>
      <c r="L17454">
        <v>71.099999999999994</v>
      </c>
    </row>
    <row r="17455" spans="11:12" x14ac:dyDescent="0.25">
      <c r="K17455" t="s">
        <v>7936</v>
      </c>
      <c r="L17455">
        <v>71.099999999999994</v>
      </c>
    </row>
    <row r="17456" spans="11:12" x14ac:dyDescent="0.25">
      <c r="K17456" t="s">
        <v>7937</v>
      </c>
      <c r="L17456">
        <v>71.099999999999994</v>
      </c>
    </row>
    <row r="17457" spans="11:12" x14ac:dyDescent="0.25">
      <c r="K17457" t="s">
        <v>7938</v>
      </c>
      <c r="L17457">
        <v>72</v>
      </c>
    </row>
    <row r="17458" spans="11:12" x14ac:dyDescent="0.25">
      <c r="K17458" t="s">
        <v>7939</v>
      </c>
      <c r="L17458">
        <v>72</v>
      </c>
    </row>
    <row r="17459" spans="11:12" x14ac:dyDescent="0.25">
      <c r="K17459" t="s">
        <v>7940</v>
      </c>
      <c r="L17459">
        <v>73</v>
      </c>
    </row>
    <row r="17460" spans="11:12" x14ac:dyDescent="0.25">
      <c r="K17460" t="s">
        <v>7941</v>
      </c>
      <c r="L17460">
        <v>73.400000000000006</v>
      </c>
    </row>
    <row r="17461" spans="11:12" x14ac:dyDescent="0.25">
      <c r="K17461" t="s">
        <v>7942</v>
      </c>
      <c r="L17461">
        <v>72</v>
      </c>
    </row>
    <row r="17462" spans="11:12" x14ac:dyDescent="0.25">
      <c r="K17462" t="s">
        <v>7943</v>
      </c>
      <c r="L17462">
        <v>71.599999999999994</v>
      </c>
    </row>
    <row r="17463" spans="11:12" x14ac:dyDescent="0.25">
      <c r="K17463" t="s">
        <v>7944</v>
      </c>
      <c r="L17463">
        <v>71.599999999999994</v>
      </c>
    </row>
    <row r="17464" spans="11:12" x14ac:dyDescent="0.25">
      <c r="K17464" t="s">
        <v>7945</v>
      </c>
      <c r="L17464">
        <v>73.400000000000006</v>
      </c>
    </row>
    <row r="17465" spans="11:12" x14ac:dyDescent="0.25">
      <c r="K17465" t="s">
        <v>7946</v>
      </c>
      <c r="L17465">
        <v>87.1</v>
      </c>
    </row>
    <row r="17466" spans="11:12" x14ac:dyDescent="0.25">
      <c r="K17466" t="s">
        <v>7947</v>
      </c>
      <c r="L17466">
        <v>87.8</v>
      </c>
    </row>
    <row r="17467" spans="11:12" x14ac:dyDescent="0.25">
      <c r="K17467" t="s">
        <v>7948</v>
      </c>
      <c r="L17467">
        <v>89.1</v>
      </c>
    </row>
    <row r="17468" spans="11:12" x14ac:dyDescent="0.25">
      <c r="K17468" t="s">
        <v>7949</v>
      </c>
      <c r="L17468">
        <v>93</v>
      </c>
    </row>
    <row r="17469" spans="11:12" x14ac:dyDescent="0.25">
      <c r="K17469" t="s">
        <v>7950</v>
      </c>
      <c r="L17469">
        <v>91.9</v>
      </c>
    </row>
    <row r="17470" spans="11:12" x14ac:dyDescent="0.25">
      <c r="K17470" t="s">
        <v>7951</v>
      </c>
      <c r="L17470">
        <v>93</v>
      </c>
    </row>
    <row r="17471" spans="11:12" x14ac:dyDescent="0.25">
      <c r="K17471" t="s">
        <v>7952</v>
      </c>
      <c r="L17471">
        <v>90</v>
      </c>
    </row>
    <row r="17472" spans="11:12" x14ac:dyDescent="0.25">
      <c r="K17472" t="s">
        <v>7953</v>
      </c>
      <c r="L17472">
        <v>87.1</v>
      </c>
    </row>
    <row r="17473" spans="11:12" x14ac:dyDescent="0.25">
      <c r="K17473" t="s">
        <v>7954</v>
      </c>
      <c r="L17473">
        <v>84</v>
      </c>
    </row>
    <row r="17474" spans="11:12" x14ac:dyDescent="0.25">
      <c r="K17474" t="s">
        <v>7955</v>
      </c>
      <c r="L17474">
        <v>82</v>
      </c>
    </row>
    <row r="17475" spans="11:12" x14ac:dyDescent="0.25">
      <c r="K17475" t="s">
        <v>7956</v>
      </c>
      <c r="L17475">
        <v>78.099999999999994</v>
      </c>
    </row>
    <row r="17476" spans="11:12" x14ac:dyDescent="0.25">
      <c r="K17476" t="s">
        <v>7957</v>
      </c>
      <c r="L17476">
        <v>75.900000000000006</v>
      </c>
    </row>
    <row r="17477" spans="11:12" x14ac:dyDescent="0.25">
      <c r="K17477" t="s">
        <v>7958</v>
      </c>
      <c r="L17477">
        <v>71.099999999999994</v>
      </c>
    </row>
    <row r="17478" spans="11:12" x14ac:dyDescent="0.25">
      <c r="K17478" t="s">
        <v>7959</v>
      </c>
      <c r="L17478">
        <v>69.099999999999994</v>
      </c>
    </row>
    <row r="17479" spans="11:12" x14ac:dyDescent="0.25">
      <c r="K17479" t="s">
        <v>7960</v>
      </c>
      <c r="L17479">
        <v>68</v>
      </c>
    </row>
    <row r="17480" spans="11:12" x14ac:dyDescent="0.25">
      <c r="K17480" t="s">
        <v>7961</v>
      </c>
      <c r="L17480">
        <v>69.099999999999994</v>
      </c>
    </row>
    <row r="17481" spans="11:12" x14ac:dyDescent="0.25">
      <c r="K17481" t="s">
        <v>7962</v>
      </c>
      <c r="L17481">
        <v>70</v>
      </c>
    </row>
    <row r="17482" spans="11:12" x14ac:dyDescent="0.25">
      <c r="K17482" t="s">
        <v>7963</v>
      </c>
      <c r="L17482">
        <v>71.099999999999994</v>
      </c>
    </row>
    <row r="17483" spans="11:12" x14ac:dyDescent="0.25">
      <c r="K17483" t="s">
        <v>7964</v>
      </c>
      <c r="L17483">
        <v>71.099999999999994</v>
      </c>
    </row>
    <row r="17484" spans="11:12" x14ac:dyDescent="0.25">
      <c r="K17484" t="s">
        <v>7965</v>
      </c>
      <c r="L17484">
        <v>71.099999999999994</v>
      </c>
    </row>
    <row r="17485" spans="11:12" x14ac:dyDescent="0.25">
      <c r="K17485" t="s">
        <v>7966</v>
      </c>
      <c r="L17485">
        <v>71.099999999999994</v>
      </c>
    </row>
    <row r="17486" spans="11:12" x14ac:dyDescent="0.25">
      <c r="K17486" t="s">
        <v>7967</v>
      </c>
      <c r="L17486">
        <v>72</v>
      </c>
    </row>
    <row r="17487" spans="11:12" x14ac:dyDescent="0.25">
      <c r="K17487" t="s">
        <v>7968</v>
      </c>
      <c r="L17487">
        <v>72</v>
      </c>
    </row>
    <row r="17488" spans="11:12" x14ac:dyDescent="0.25">
      <c r="K17488" t="s">
        <v>7969</v>
      </c>
      <c r="L17488">
        <v>71.599999999999994</v>
      </c>
    </row>
    <row r="17489" spans="11:12" x14ac:dyDescent="0.25">
      <c r="K17489" t="s">
        <v>7970</v>
      </c>
      <c r="L17489">
        <v>71.099999999999994</v>
      </c>
    </row>
    <row r="17490" spans="11:12" x14ac:dyDescent="0.25">
      <c r="K17490" t="s">
        <v>7971</v>
      </c>
      <c r="L17490">
        <v>71.599999999999994</v>
      </c>
    </row>
    <row r="17491" spans="11:12" x14ac:dyDescent="0.25">
      <c r="K17491" t="s">
        <v>7972</v>
      </c>
      <c r="L17491">
        <v>70</v>
      </c>
    </row>
    <row r="17492" spans="11:12" x14ac:dyDescent="0.25">
      <c r="K17492" t="s">
        <v>7973</v>
      </c>
      <c r="L17492">
        <v>71.599999999999994</v>
      </c>
    </row>
    <row r="17493" spans="11:12" x14ac:dyDescent="0.25">
      <c r="K17493" t="s">
        <v>7974</v>
      </c>
      <c r="L17493">
        <v>78.8</v>
      </c>
    </row>
    <row r="17494" spans="11:12" x14ac:dyDescent="0.25">
      <c r="K17494" t="s">
        <v>7975</v>
      </c>
      <c r="L17494">
        <v>87.1</v>
      </c>
    </row>
    <row r="17495" spans="11:12" x14ac:dyDescent="0.25">
      <c r="K17495" t="s">
        <v>7976</v>
      </c>
      <c r="L17495">
        <v>91.9</v>
      </c>
    </row>
    <row r="17496" spans="11:12" x14ac:dyDescent="0.25">
      <c r="K17496" t="s">
        <v>7977</v>
      </c>
      <c r="L17496">
        <v>93</v>
      </c>
    </row>
    <row r="17497" spans="11:12" x14ac:dyDescent="0.25">
      <c r="K17497" t="s">
        <v>7978</v>
      </c>
      <c r="L17497">
        <v>91.9</v>
      </c>
    </row>
    <row r="17498" spans="11:12" x14ac:dyDescent="0.25">
      <c r="K17498" t="s">
        <v>7979</v>
      </c>
      <c r="L17498">
        <v>93.9</v>
      </c>
    </row>
    <row r="17499" spans="11:12" x14ac:dyDescent="0.25">
      <c r="K17499" t="s">
        <v>7980</v>
      </c>
      <c r="L17499">
        <v>90</v>
      </c>
    </row>
    <row r="17500" spans="11:12" x14ac:dyDescent="0.25">
      <c r="K17500" t="s">
        <v>7981</v>
      </c>
      <c r="L17500">
        <v>88</v>
      </c>
    </row>
    <row r="17501" spans="11:12" x14ac:dyDescent="0.25">
      <c r="K17501" t="s">
        <v>7982</v>
      </c>
      <c r="L17501">
        <v>86</v>
      </c>
    </row>
    <row r="17502" spans="11:12" x14ac:dyDescent="0.25">
      <c r="K17502" t="s">
        <v>7983</v>
      </c>
      <c r="L17502">
        <v>82.9</v>
      </c>
    </row>
    <row r="17503" spans="11:12" x14ac:dyDescent="0.25">
      <c r="K17503" t="s">
        <v>7984</v>
      </c>
      <c r="L17503">
        <v>79</v>
      </c>
    </row>
    <row r="17504" spans="11:12" x14ac:dyDescent="0.25">
      <c r="K17504" t="s">
        <v>7985</v>
      </c>
      <c r="L17504">
        <v>75.900000000000006</v>
      </c>
    </row>
    <row r="17505" spans="11:12" x14ac:dyDescent="0.25">
      <c r="K17505" t="s">
        <v>7986</v>
      </c>
      <c r="L17505">
        <v>73</v>
      </c>
    </row>
    <row r="17506" spans="11:12" x14ac:dyDescent="0.25">
      <c r="K17506" t="s">
        <v>7987</v>
      </c>
      <c r="L17506">
        <v>71.099999999999994</v>
      </c>
    </row>
    <row r="17507" spans="11:12" x14ac:dyDescent="0.25">
      <c r="K17507" t="s">
        <v>7988</v>
      </c>
      <c r="L17507">
        <v>70</v>
      </c>
    </row>
    <row r="17508" spans="11:12" x14ac:dyDescent="0.25">
      <c r="K17508" t="s">
        <v>7989</v>
      </c>
      <c r="L17508">
        <v>71.099999999999994</v>
      </c>
    </row>
    <row r="17509" spans="11:12" x14ac:dyDescent="0.25">
      <c r="K17509" t="s">
        <v>7990</v>
      </c>
      <c r="L17509">
        <v>72</v>
      </c>
    </row>
    <row r="17510" spans="11:12" x14ac:dyDescent="0.25">
      <c r="K17510" t="s">
        <v>7991</v>
      </c>
      <c r="L17510">
        <v>73</v>
      </c>
    </row>
    <row r="17511" spans="11:12" x14ac:dyDescent="0.25">
      <c r="K17511" t="s">
        <v>7992</v>
      </c>
      <c r="L17511">
        <v>73.900000000000006</v>
      </c>
    </row>
    <row r="17512" spans="11:12" x14ac:dyDescent="0.25">
      <c r="K17512" t="s">
        <v>7993</v>
      </c>
      <c r="L17512">
        <v>73.900000000000006</v>
      </c>
    </row>
    <row r="17513" spans="11:12" x14ac:dyDescent="0.25">
      <c r="K17513" t="s">
        <v>7994</v>
      </c>
      <c r="L17513">
        <v>73.400000000000006</v>
      </c>
    </row>
    <row r="17514" spans="11:12" x14ac:dyDescent="0.25">
      <c r="K17514" t="s">
        <v>7995</v>
      </c>
      <c r="L17514">
        <v>72</v>
      </c>
    </row>
    <row r="17515" spans="11:12" x14ac:dyDescent="0.25">
      <c r="K17515" t="s">
        <v>7996</v>
      </c>
      <c r="L17515">
        <v>75</v>
      </c>
    </row>
    <row r="17516" spans="11:12" x14ac:dyDescent="0.25">
      <c r="K17516" t="s">
        <v>7997</v>
      </c>
      <c r="L17516">
        <v>78.099999999999994</v>
      </c>
    </row>
    <row r="17517" spans="11:12" x14ac:dyDescent="0.25">
      <c r="K17517" t="s">
        <v>7998</v>
      </c>
      <c r="L17517">
        <v>81</v>
      </c>
    </row>
    <row r="17518" spans="11:12" x14ac:dyDescent="0.25">
      <c r="K17518" t="s">
        <v>7999</v>
      </c>
      <c r="L17518">
        <v>82.4</v>
      </c>
    </row>
    <row r="17519" spans="11:12" x14ac:dyDescent="0.25">
      <c r="K17519" t="s">
        <v>8000</v>
      </c>
      <c r="L17519">
        <v>86</v>
      </c>
    </row>
    <row r="17520" spans="11:12" x14ac:dyDescent="0.25">
      <c r="K17520" t="s">
        <v>8001</v>
      </c>
      <c r="L17520">
        <v>86</v>
      </c>
    </row>
    <row r="17521" spans="11:12" x14ac:dyDescent="0.25">
      <c r="K17521" t="s">
        <v>8002</v>
      </c>
      <c r="L17521">
        <v>91</v>
      </c>
    </row>
    <row r="17522" spans="11:12" x14ac:dyDescent="0.25">
      <c r="K17522" t="s">
        <v>8003</v>
      </c>
      <c r="L17522">
        <v>95</v>
      </c>
    </row>
    <row r="17523" spans="11:12" x14ac:dyDescent="0.25">
      <c r="K17523" t="s">
        <v>8004</v>
      </c>
      <c r="L17523">
        <v>95</v>
      </c>
    </row>
    <row r="17524" spans="11:12" x14ac:dyDescent="0.25">
      <c r="K17524" t="s">
        <v>8005</v>
      </c>
      <c r="L17524">
        <v>93.9</v>
      </c>
    </row>
    <row r="17525" spans="11:12" x14ac:dyDescent="0.25">
      <c r="K17525" t="s">
        <v>8006</v>
      </c>
      <c r="L17525">
        <v>93.9</v>
      </c>
    </row>
    <row r="17526" spans="11:12" x14ac:dyDescent="0.25">
      <c r="K17526" t="s">
        <v>8007</v>
      </c>
      <c r="L17526">
        <v>91.9</v>
      </c>
    </row>
    <row r="17527" spans="11:12" x14ac:dyDescent="0.25">
      <c r="K17527" t="s">
        <v>8008</v>
      </c>
      <c r="L17527">
        <v>89.1</v>
      </c>
    </row>
    <row r="17528" spans="11:12" x14ac:dyDescent="0.25">
      <c r="K17528" t="s">
        <v>8009</v>
      </c>
      <c r="L17528">
        <v>90</v>
      </c>
    </row>
    <row r="17529" spans="11:12" x14ac:dyDescent="0.25">
      <c r="K17529" t="s">
        <v>8010</v>
      </c>
      <c r="L17529">
        <v>86</v>
      </c>
    </row>
    <row r="17530" spans="11:12" x14ac:dyDescent="0.25">
      <c r="K17530" t="s">
        <v>8011</v>
      </c>
      <c r="L17530">
        <v>81</v>
      </c>
    </row>
    <row r="17531" spans="11:12" x14ac:dyDescent="0.25">
      <c r="K17531" t="s">
        <v>8012</v>
      </c>
      <c r="L17531">
        <v>79</v>
      </c>
    </row>
    <row r="17532" spans="11:12" x14ac:dyDescent="0.25">
      <c r="K17532" t="s">
        <v>8013</v>
      </c>
      <c r="L17532">
        <v>75.900000000000006</v>
      </c>
    </row>
    <row r="17533" spans="11:12" x14ac:dyDescent="0.25">
      <c r="K17533" t="s">
        <v>8014</v>
      </c>
      <c r="L17533">
        <v>73.900000000000006</v>
      </c>
    </row>
    <row r="17534" spans="11:12" x14ac:dyDescent="0.25">
      <c r="K17534" t="s">
        <v>8015</v>
      </c>
      <c r="L17534">
        <v>73.900000000000006</v>
      </c>
    </row>
    <row r="17535" spans="11:12" x14ac:dyDescent="0.25">
      <c r="K17535" t="s">
        <v>8016</v>
      </c>
      <c r="L17535">
        <v>73.900000000000006</v>
      </c>
    </row>
    <row r="17536" spans="11:12" x14ac:dyDescent="0.25">
      <c r="K17536" t="s">
        <v>8017</v>
      </c>
      <c r="L17536">
        <v>75</v>
      </c>
    </row>
    <row r="17537" spans="11:12" x14ac:dyDescent="0.25">
      <c r="K17537" t="s">
        <v>8018</v>
      </c>
      <c r="L17537">
        <v>77</v>
      </c>
    </row>
    <row r="17538" spans="11:12" x14ac:dyDescent="0.25">
      <c r="K17538" t="s">
        <v>8019</v>
      </c>
      <c r="L17538">
        <v>78.099999999999994</v>
      </c>
    </row>
    <row r="17539" spans="11:12" x14ac:dyDescent="0.25">
      <c r="K17539" t="s">
        <v>8020</v>
      </c>
      <c r="L17539">
        <v>80.099999999999994</v>
      </c>
    </row>
    <row r="17540" spans="11:12" x14ac:dyDescent="0.25">
      <c r="K17540" t="s">
        <v>8021</v>
      </c>
      <c r="L17540">
        <v>77</v>
      </c>
    </row>
    <row r="17541" spans="11:12" x14ac:dyDescent="0.25">
      <c r="K17541" t="s">
        <v>8022</v>
      </c>
      <c r="L17541">
        <v>79</v>
      </c>
    </row>
    <row r="17542" spans="11:12" x14ac:dyDescent="0.25">
      <c r="K17542" t="s">
        <v>8023</v>
      </c>
      <c r="L17542">
        <v>81</v>
      </c>
    </row>
    <row r="17543" spans="11:12" x14ac:dyDescent="0.25">
      <c r="K17543" t="s">
        <v>8024</v>
      </c>
      <c r="L17543">
        <v>82</v>
      </c>
    </row>
    <row r="17544" spans="11:12" x14ac:dyDescent="0.25">
      <c r="K17544" t="s">
        <v>8025</v>
      </c>
      <c r="L17544">
        <v>86</v>
      </c>
    </row>
    <row r="17545" spans="11:12" x14ac:dyDescent="0.25">
      <c r="K17545" t="s">
        <v>8026</v>
      </c>
      <c r="L17545">
        <v>87.1</v>
      </c>
    </row>
    <row r="17546" spans="11:12" x14ac:dyDescent="0.25">
      <c r="K17546" t="s">
        <v>8027</v>
      </c>
      <c r="L17546">
        <v>90</v>
      </c>
    </row>
    <row r="17547" spans="11:12" x14ac:dyDescent="0.25">
      <c r="K17547" t="s">
        <v>8028</v>
      </c>
      <c r="L17547">
        <v>93.9</v>
      </c>
    </row>
    <row r="17548" spans="11:12" x14ac:dyDescent="0.25">
      <c r="K17548" t="s">
        <v>8029</v>
      </c>
      <c r="L17548">
        <v>95</v>
      </c>
    </row>
    <row r="17549" spans="11:12" x14ac:dyDescent="0.25">
      <c r="K17549" t="s">
        <v>8030</v>
      </c>
      <c r="L17549">
        <v>93.9</v>
      </c>
    </row>
    <row r="17550" spans="11:12" x14ac:dyDescent="0.25">
      <c r="K17550" t="s">
        <v>8031</v>
      </c>
      <c r="L17550">
        <v>93</v>
      </c>
    </row>
    <row r="17551" spans="11:12" x14ac:dyDescent="0.25">
      <c r="K17551" t="s">
        <v>8032</v>
      </c>
      <c r="L17551">
        <v>91</v>
      </c>
    </row>
    <row r="17552" spans="11:12" x14ac:dyDescent="0.25">
      <c r="K17552" t="s">
        <v>8033</v>
      </c>
      <c r="L17552">
        <v>88</v>
      </c>
    </row>
    <row r="17553" spans="11:12" x14ac:dyDescent="0.25">
      <c r="K17553" t="s">
        <v>8034</v>
      </c>
      <c r="L17553">
        <v>84.9</v>
      </c>
    </row>
    <row r="17554" spans="11:12" x14ac:dyDescent="0.25">
      <c r="K17554" t="s">
        <v>8035</v>
      </c>
      <c r="L17554">
        <v>84</v>
      </c>
    </row>
    <row r="17555" spans="11:12" x14ac:dyDescent="0.25">
      <c r="K17555" t="s">
        <v>8036</v>
      </c>
      <c r="L17555">
        <v>80.099999999999994</v>
      </c>
    </row>
    <row r="17556" spans="11:12" x14ac:dyDescent="0.25">
      <c r="K17556" t="s">
        <v>8037</v>
      </c>
      <c r="L17556">
        <v>77</v>
      </c>
    </row>
    <row r="17557" spans="11:12" x14ac:dyDescent="0.25">
      <c r="K17557" t="s">
        <v>8038</v>
      </c>
      <c r="L17557">
        <v>75</v>
      </c>
    </row>
    <row r="17558" spans="11:12" x14ac:dyDescent="0.25">
      <c r="K17558" t="s">
        <v>8039</v>
      </c>
      <c r="L17558">
        <v>75</v>
      </c>
    </row>
    <row r="17559" spans="11:12" x14ac:dyDescent="0.25">
      <c r="K17559" t="s">
        <v>8040</v>
      </c>
      <c r="L17559">
        <v>73.900000000000006</v>
      </c>
    </row>
    <row r="17560" spans="11:12" x14ac:dyDescent="0.25">
      <c r="K17560" t="s">
        <v>8041</v>
      </c>
      <c r="L17560">
        <v>77</v>
      </c>
    </row>
    <row r="17561" spans="11:12" x14ac:dyDescent="0.25">
      <c r="K17561" t="s">
        <v>8042</v>
      </c>
      <c r="L17561">
        <v>78.099999999999994</v>
      </c>
    </row>
    <row r="17562" spans="11:12" x14ac:dyDescent="0.25">
      <c r="K17562" t="s">
        <v>8043</v>
      </c>
      <c r="L17562">
        <v>79</v>
      </c>
    </row>
    <row r="17563" spans="11:12" x14ac:dyDescent="0.25">
      <c r="K17563" t="s">
        <v>8044</v>
      </c>
      <c r="L17563">
        <v>80.099999999999994</v>
      </c>
    </row>
    <row r="17564" spans="11:12" x14ac:dyDescent="0.25">
      <c r="K17564" t="s">
        <v>8045</v>
      </c>
      <c r="L17564">
        <v>81</v>
      </c>
    </row>
    <row r="17565" spans="11:12" x14ac:dyDescent="0.25">
      <c r="K17565" t="s">
        <v>8046</v>
      </c>
      <c r="L17565">
        <v>80.099999999999994</v>
      </c>
    </row>
    <row r="17566" spans="11:12" x14ac:dyDescent="0.25">
      <c r="K17566" t="s">
        <v>8047</v>
      </c>
      <c r="L17566">
        <v>81</v>
      </c>
    </row>
    <row r="17567" spans="11:12" x14ac:dyDescent="0.25">
      <c r="K17567" t="s">
        <v>8048</v>
      </c>
      <c r="L17567">
        <v>84</v>
      </c>
    </row>
    <row r="17568" spans="11:12" x14ac:dyDescent="0.25">
      <c r="K17568" t="s">
        <v>8049</v>
      </c>
      <c r="L17568">
        <v>88</v>
      </c>
    </row>
    <row r="17569" spans="11:12" x14ac:dyDescent="0.25">
      <c r="K17569" t="s">
        <v>8050</v>
      </c>
      <c r="L17569">
        <v>93</v>
      </c>
    </row>
    <row r="17570" spans="11:12" x14ac:dyDescent="0.25">
      <c r="K17570" t="s">
        <v>8051</v>
      </c>
      <c r="L17570">
        <v>93.9</v>
      </c>
    </row>
    <row r="17571" spans="11:12" x14ac:dyDescent="0.25">
      <c r="K17571" t="s">
        <v>8052</v>
      </c>
      <c r="L17571">
        <v>97</v>
      </c>
    </row>
    <row r="17572" spans="11:12" x14ac:dyDescent="0.25">
      <c r="K17572" t="s">
        <v>8053</v>
      </c>
      <c r="L17572">
        <v>91.9</v>
      </c>
    </row>
    <row r="17573" spans="11:12" x14ac:dyDescent="0.25">
      <c r="K17573" t="s">
        <v>8054</v>
      </c>
      <c r="L17573">
        <v>95</v>
      </c>
    </row>
    <row r="17574" spans="11:12" x14ac:dyDescent="0.25">
      <c r="K17574" t="s">
        <v>8055</v>
      </c>
      <c r="L17574">
        <v>96.1</v>
      </c>
    </row>
    <row r="17575" spans="11:12" x14ac:dyDescent="0.25">
      <c r="K17575" t="s">
        <v>8056</v>
      </c>
      <c r="L17575">
        <v>91</v>
      </c>
    </row>
    <row r="17576" spans="11:12" x14ac:dyDescent="0.25">
      <c r="K17576" t="s">
        <v>8057</v>
      </c>
      <c r="L17576">
        <v>89.1</v>
      </c>
    </row>
    <row r="17577" spans="11:12" x14ac:dyDescent="0.25">
      <c r="K17577" t="s">
        <v>8058</v>
      </c>
      <c r="L17577">
        <v>87.1</v>
      </c>
    </row>
    <row r="17578" spans="11:12" x14ac:dyDescent="0.25">
      <c r="K17578" t="s">
        <v>8059</v>
      </c>
      <c r="L17578">
        <v>82.9</v>
      </c>
    </row>
    <row r="17579" spans="11:12" x14ac:dyDescent="0.25">
      <c r="K17579" t="s">
        <v>8060</v>
      </c>
      <c r="L17579">
        <v>80.099999999999994</v>
      </c>
    </row>
    <row r="17580" spans="11:12" x14ac:dyDescent="0.25">
      <c r="K17580" t="s">
        <v>8061</v>
      </c>
      <c r="L17580">
        <v>75.900000000000006</v>
      </c>
    </row>
    <row r="17581" spans="11:12" x14ac:dyDescent="0.25">
      <c r="K17581" t="s">
        <v>8062</v>
      </c>
      <c r="L17581">
        <v>73</v>
      </c>
    </row>
    <row r="17582" spans="11:12" x14ac:dyDescent="0.25">
      <c r="K17582" t="s">
        <v>8063</v>
      </c>
      <c r="L17582">
        <v>72</v>
      </c>
    </row>
    <row r="17583" spans="11:12" x14ac:dyDescent="0.25">
      <c r="K17583" t="s">
        <v>8064</v>
      </c>
      <c r="L17583">
        <v>73</v>
      </c>
    </row>
    <row r="17584" spans="11:12" x14ac:dyDescent="0.25">
      <c r="K17584" t="s">
        <v>8065</v>
      </c>
      <c r="L17584">
        <v>75</v>
      </c>
    </row>
    <row r="17585" spans="11:12" x14ac:dyDescent="0.25">
      <c r="K17585" t="s">
        <v>8066</v>
      </c>
      <c r="L17585">
        <v>75.900000000000006</v>
      </c>
    </row>
    <row r="17586" spans="11:12" x14ac:dyDescent="0.25">
      <c r="K17586" t="s">
        <v>8067</v>
      </c>
      <c r="L17586">
        <v>78.099999999999994</v>
      </c>
    </row>
    <row r="17587" spans="11:12" x14ac:dyDescent="0.25">
      <c r="K17587" t="s">
        <v>8068</v>
      </c>
      <c r="L17587">
        <v>79</v>
      </c>
    </row>
    <row r="17588" spans="11:12" x14ac:dyDescent="0.25">
      <c r="K17588" t="s">
        <v>8069</v>
      </c>
      <c r="L17588">
        <v>78.099999999999994</v>
      </c>
    </row>
    <row r="17589" spans="11:12" x14ac:dyDescent="0.25">
      <c r="K17589" t="s">
        <v>8070</v>
      </c>
      <c r="L17589">
        <v>80.099999999999994</v>
      </c>
    </row>
    <row r="17590" spans="11:12" x14ac:dyDescent="0.25">
      <c r="K17590" t="s">
        <v>8071</v>
      </c>
      <c r="L17590">
        <v>81</v>
      </c>
    </row>
    <row r="17591" spans="11:12" x14ac:dyDescent="0.25">
      <c r="K17591" t="s">
        <v>8072</v>
      </c>
      <c r="L17591">
        <v>82</v>
      </c>
    </row>
    <row r="17592" spans="11:12" x14ac:dyDescent="0.25">
      <c r="K17592" t="s">
        <v>8073</v>
      </c>
      <c r="L17592">
        <v>84.9</v>
      </c>
    </row>
    <row r="17593" spans="11:12" x14ac:dyDescent="0.25">
      <c r="K17593" t="s">
        <v>8074</v>
      </c>
      <c r="L17593">
        <v>87.1</v>
      </c>
    </row>
    <row r="17594" spans="11:12" x14ac:dyDescent="0.25">
      <c r="K17594" t="s">
        <v>8075</v>
      </c>
      <c r="L17594">
        <v>90</v>
      </c>
    </row>
    <row r="17595" spans="11:12" x14ac:dyDescent="0.25">
      <c r="K17595" t="s">
        <v>8076</v>
      </c>
      <c r="L17595">
        <v>90</v>
      </c>
    </row>
    <row r="17596" spans="11:12" x14ac:dyDescent="0.25">
      <c r="K17596" t="s">
        <v>8077</v>
      </c>
      <c r="L17596">
        <v>91</v>
      </c>
    </row>
    <row r="17597" spans="11:12" x14ac:dyDescent="0.25">
      <c r="K17597" t="s">
        <v>8078</v>
      </c>
      <c r="L17597">
        <v>93</v>
      </c>
    </row>
    <row r="17598" spans="11:12" x14ac:dyDescent="0.25">
      <c r="K17598" t="s">
        <v>8079</v>
      </c>
      <c r="L17598">
        <v>89.1</v>
      </c>
    </row>
    <row r="17599" spans="11:12" x14ac:dyDescent="0.25">
      <c r="K17599" t="s">
        <v>8080</v>
      </c>
      <c r="L17599">
        <v>89.1</v>
      </c>
    </row>
    <row r="17600" spans="11:12" x14ac:dyDescent="0.25">
      <c r="K17600" t="s">
        <v>8081</v>
      </c>
      <c r="L17600">
        <v>88</v>
      </c>
    </row>
    <row r="17601" spans="11:12" x14ac:dyDescent="0.25">
      <c r="K17601" t="s">
        <v>8082</v>
      </c>
      <c r="L17601">
        <v>86</v>
      </c>
    </row>
    <row r="17602" spans="11:12" x14ac:dyDescent="0.25">
      <c r="K17602" t="s">
        <v>8083</v>
      </c>
      <c r="L17602">
        <v>79</v>
      </c>
    </row>
    <row r="17603" spans="11:12" x14ac:dyDescent="0.25">
      <c r="K17603" t="s">
        <v>8084</v>
      </c>
      <c r="L17603">
        <v>75</v>
      </c>
    </row>
    <row r="17604" spans="11:12" x14ac:dyDescent="0.25">
      <c r="K17604" t="s">
        <v>8085</v>
      </c>
      <c r="L17604">
        <v>70</v>
      </c>
    </row>
    <row r="17605" spans="11:12" x14ac:dyDescent="0.25">
      <c r="K17605" t="s">
        <v>8086</v>
      </c>
      <c r="L17605">
        <v>66</v>
      </c>
    </row>
    <row r="17606" spans="11:12" x14ac:dyDescent="0.25">
      <c r="K17606" t="s">
        <v>8087</v>
      </c>
      <c r="L17606">
        <v>64</v>
      </c>
    </row>
    <row r="17607" spans="11:12" x14ac:dyDescent="0.25">
      <c r="K17607" t="s">
        <v>8088</v>
      </c>
      <c r="L17607">
        <v>68</v>
      </c>
    </row>
    <row r="17608" spans="11:12" x14ac:dyDescent="0.25">
      <c r="K17608" t="s">
        <v>8089</v>
      </c>
      <c r="L17608">
        <v>68</v>
      </c>
    </row>
    <row r="17609" spans="11:12" x14ac:dyDescent="0.25">
      <c r="K17609" t="s">
        <v>8090</v>
      </c>
      <c r="L17609">
        <v>71.099999999999994</v>
      </c>
    </row>
    <row r="17610" spans="11:12" x14ac:dyDescent="0.25">
      <c r="K17610" t="s">
        <v>8091</v>
      </c>
      <c r="L17610">
        <v>73</v>
      </c>
    </row>
    <row r="17611" spans="11:12" x14ac:dyDescent="0.25">
      <c r="K17611" t="s">
        <v>8092</v>
      </c>
      <c r="L17611">
        <v>73</v>
      </c>
    </row>
    <row r="17612" spans="11:12" x14ac:dyDescent="0.25">
      <c r="K17612" t="s">
        <v>8093</v>
      </c>
      <c r="L17612">
        <v>72</v>
      </c>
    </row>
    <row r="17613" spans="11:12" x14ac:dyDescent="0.25">
      <c r="K17613" t="s">
        <v>8094</v>
      </c>
      <c r="L17613">
        <v>72</v>
      </c>
    </row>
    <row r="17614" spans="11:12" x14ac:dyDescent="0.25">
      <c r="K17614" t="s">
        <v>8095</v>
      </c>
      <c r="L17614">
        <v>75.900000000000006</v>
      </c>
    </row>
    <row r="17615" spans="11:12" x14ac:dyDescent="0.25">
      <c r="K17615" t="s">
        <v>8096</v>
      </c>
      <c r="L17615">
        <v>78.099999999999994</v>
      </c>
    </row>
    <row r="17616" spans="11:12" x14ac:dyDescent="0.25">
      <c r="K17616" t="s">
        <v>8097</v>
      </c>
      <c r="L17616">
        <v>82</v>
      </c>
    </row>
    <row r="17617" spans="11:12" x14ac:dyDescent="0.25">
      <c r="K17617" t="s">
        <v>8098</v>
      </c>
      <c r="L17617">
        <v>86</v>
      </c>
    </row>
    <row r="17618" spans="11:12" x14ac:dyDescent="0.25">
      <c r="K17618" t="s">
        <v>8099</v>
      </c>
      <c r="L17618">
        <v>88</v>
      </c>
    </row>
    <row r="17619" spans="11:12" x14ac:dyDescent="0.25">
      <c r="K17619" t="s">
        <v>8100</v>
      </c>
      <c r="L17619">
        <v>87.1</v>
      </c>
    </row>
    <row r="17620" spans="11:12" x14ac:dyDescent="0.25">
      <c r="K17620" t="s">
        <v>8101</v>
      </c>
      <c r="L17620">
        <v>89.1</v>
      </c>
    </row>
    <row r="17621" spans="11:12" x14ac:dyDescent="0.25">
      <c r="K17621" t="s">
        <v>8102</v>
      </c>
      <c r="L17621">
        <v>89.1</v>
      </c>
    </row>
    <row r="17622" spans="11:12" x14ac:dyDescent="0.25">
      <c r="K17622" t="s">
        <v>8103</v>
      </c>
      <c r="L17622">
        <v>87.1</v>
      </c>
    </row>
    <row r="17623" spans="11:12" x14ac:dyDescent="0.25">
      <c r="K17623" t="s">
        <v>8104</v>
      </c>
      <c r="L17623">
        <v>86</v>
      </c>
    </row>
    <row r="17624" spans="11:12" x14ac:dyDescent="0.25">
      <c r="K17624" t="s">
        <v>8105</v>
      </c>
      <c r="L17624">
        <v>84</v>
      </c>
    </row>
    <row r="17625" spans="11:12" x14ac:dyDescent="0.25">
      <c r="K17625" t="s">
        <v>8106</v>
      </c>
      <c r="L17625">
        <v>82</v>
      </c>
    </row>
    <row r="17626" spans="11:12" x14ac:dyDescent="0.25">
      <c r="K17626" t="s">
        <v>8107</v>
      </c>
      <c r="L17626">
        <v>78.099999999999994</v>
      </c>
    </row>
    <row r="17627" spans="11:12" x14ac:dyDescent="0.25">
      <c r="K17627" t="s">
        <v>8108</v>
      </c>
      <c r="L17627">
        <v>73.900000000000006</v>
      </c>
    </row>
    <row r="17628" spans="11:12" x14ac:dyDescent="0.25">
      <c r="K17628" t="s">
        <v>8109</v>
      </c>
      <c r="L17628">
        <v>72</v>
      </c>
    </row>
    <row r="17629" spans="11:12" x14ac:dyDescent="0.25">
      <c r="K17629" t="s">
        <v>8110</v>
      </c>
      <c r="L17629">
        <v>70</v>
      </c>
    </row>
    <row r="17630" spans="11:12" x14ac:dyDescent="0.25">
      <c r="K17630" t="s">
        <v>8111</v>
      </c>
      <c r="L17630">
        <v>70</v>
      </c>
    </row>
    <row r="17631" spans="11:12" x14ac:dyDescent="0.25">
      <c r="K17631" t="s">
        <v>8112</v>
      </c>
      <c r="L17631">
        <v>70</v>
      </c>
    </row>
    <row r="17632" spans="11:12" x14ac:dyDescent="0.25">
      <c r="K17632" t="s">
        <v>8113</v>
      </c>
      <c r="L17632">
        <v>71.099999999999994</v>
      </c>
    </row>
    <row r="17633" spans="11:12" x14ac:dyDescent="0.25">
      <c r="K17633" t="s">
        <v>8114</v>
      </c>
      <c r="L17633">
        <v>72</v>
      </c>
    </row>
    <row r="17634" spans="11:12" x14ac:dyDescent="0.25">
      <c r="K17634" t="s">
        <v>8115</v>
      </c>
      <c r="L17634">
        <v>73</v>
      </c>
    </row>
    <row r="17635" spans="11:12" x14ac:dyDescent="0.25">
      <c r="K17635" t="s">
        <v>8116</v>
      </c>
      <c r="L17635">
        <v>73.900000000000006</v>
      </c>
    </row>
    <row r="17636" spans="11:12" x14ac:dyDescent="0.25">
      <c r="K17636" t="s">
        <v>8117</v>
      </c>
      <c r="L17636">
        <v>75</v>
      </c>
    </row>
    <row r="17637" spans="11:12" x14ac:dyDescent="0.25">
      <c r="K17637" t="s">
        <v>8118</v>
      </c>
      <c r="L17637">
        <v>75.900000000000006</v>
      </c>
    </row>
    <row r="17638" spans="11:12" x14ac:dyDescent="0.25">
      <c r="K17638" t="s">
        <v>8119</v>
      </c>
      <c r="L17638">
        <v>77</v>
      </c>
    </row>
    <row r="17639" spans="11:12" x14ac:dyDescent="0.25">
      <c r="K17639" t="s">
        <v>8120</v>
      </c>
      <c r="L17639">
        <v>78.099999999999994</v>
      </c>
    </row>
    <row r="17640" spans="11:12" x14ac:dyDescent="0.25">
      <c r="K17640" t="s">
        <v>8121</v>
      </c>
      <c r="L17640">
        <v>81</v>
      </c>
    </row>
    <row r="17641" spans="11:12" x14ac:dyDescent="0.25">
      <c r="K17641" t="s">
        <v>8122</v>
      </c>
      <c r="L17641">
        <v>82.9</v>
      </c>
    </row>
    <row r="17642" spans="11:12" x14ac:dyDescent="0.25">
      <c r="K17642" t="s">
        <v>8123</v>
      </c>
      <c r="L17642">
        <v>84.9</v>
      </c>
    </row>
    <row r="17643" spans="11:12" x14ac:dyDescent="0.25">
      <c r="K17643" t="s">
        <v>8124</v>
      </c>
      <c r="L17643">
        <v>89.1</v>
      </c>
    </row>
    <row r="17644" spans="11:12" x14ac:dyDescent="0.25">
      <c r="K17644" t="s">
        <v>8125</v>
      </c>
      <c r="L17644">
        <v>88</v>
      </c>
    </row>
    <row r="17645" spans="11:12" x14ac:dyDescent="0.25">
      <c r="K17645" t="s">
        <v>8126</v>
      </c>
      <c r="L17645">
        <v>87.1</v>
      </c>
    </row>
    <row r="17646" spans="11:12" x14ac:dyDescent="0.25">
      <c r="K17646" t="s">
        <v>8127</v>
      </c>
      <c r="L17646">
        <v>89.1</v>
      </c>
    </row>
    <row r="17647" spans="11:12" x14ac:dyDescent="0.25">
      <c r="K17647" t="s">
        <v>8128</v>
      </c>
      <c r="L17647">
        <v>86</v>
      </c>
    </row>
    <row r="17648" spans="11:12" x14ac:dyDescent="0.25">
      <c r="K17648" t="s">
        <v>8129</v>
      </c>
      <c r="L17648">
        <v>84.9</v>
      </c>
    </row>
    <row r="17649" spans="11:12" x14ac:dyDescent="0.25">
      <c r="K17649" t="s">
        <v>8130</v>
      </c>
      <c r="L17649">
        <v>84</v>
      </c>
    </row>
    <row r="17650" spans="11:12" x14ac:dyDescent="0.25">
      <c r="K17650" t="s">
        <v>8131</v>
      </c>
      <c r="L17650">
        <v>81</v>
      </c>
    </row>
    <row r="17651" spans="11:12" x14ac:dyDescent="0.25">
      <c r="K17651" t="s">
        <v>8132</v>
      </c>
      <c r="L17651">
        <v>77</v>
      </c>
    </row>
    <row r="17652" spans="11:12" x14ac:dyDescent="0.25">
      <c r="K17652" t="s">
        <v>8133</v>
      </c>
      <c r="L17652">
        <v>73.900000000000006</v>
      </c>
    </row>
    <row r="17653" spans="11:12" x14ac:dyDescent="0.25">
      <c r="K17653" t="s">
        <v>8134</v>
      </c>
      <c r="L17653">
        <v>72</v>
      </c>
    </row>
    <row r="17654" spans="11:12" x14ac:dyDescent="0.25">
      <c r="K17654" t="s">
        <v>8135</v>
      </c>
      <c r="L17654">
        <v>71.099999999999994</v>
      </c>
    </row>
    <row r="17655" spans="11:12" x14ac:dyDescent="0.25">
      <c r="K17655" t="s">
        <v>8136</v>
      </c>
      <c r="L17655">
        <v>69.099999999999994</v>
      </c>
    </row>
    <row r="17656" spans="11:12" x14ac:dyDescent="0.25">
      <c r="K17656" t="s">
        <v>8137</v>
      </c>
      <c r="L17656">
        <v>71.099999999999994</v>
      </c>
    </row>
    <row r="17657" spans="11:12" x14ac:dyDescent="0.25">
      <c r="K17657" t="s">
        <v>8138</v>
      </c>
      <c r="L17657">
        <v>72</v>
      </c>
    </row>
    <row r="17658" spans="11:12" x14ac:dyDescent="0.25">
      <c r="K17658" t="s">
        <v>8139</v>
      </c>
      <c r="L17658">
        <v>72</v>
      </c>
    </row>
    <row r="17659" spans="11:12" x14ac:dyDescent="0.25">
      <c r="K17659" t="s">
        <v>8140</v>
      </c>
      <c r="L17659">
        <v>73.900000000000006</v>
      </c>
    </row>
    <row r="17660" spans="11:12" x14ac:dyDescent="0.25">
      <c r="K17660" t="s">
        <v>8141</v>
      </c>
      <c r="L17660">
        <v>73</v>
      </c>
    </row>
    <row r="17661" spans="11:12" x14ac:dyDescent="0.25">
      <c r="K17661" t="s">
        <v>8142</v>
      </c>
      <c r="L17661">
        <v>73.900000000000006</v>
      </c>
    </row>
    <row r="17662" spans="11:12" x14ac:dyDescent="0.25">
      <c r="K17662" t="s">
        <v>8143</v>
      </c>
      <c r="L17662">
        <v>78.099999999999994</v>
      </c>
    </row>
    <row r="17663" spans="11:12" x14ac:dyDescent="0.25">
      <c r="K17663" t="s">
        <v>8144</v>
      </c>
      <c r="L17663">
        <v>79</v>
      </c>
    </row>
    <row r="17664" spans="11:12" x14ac:dyDescent="0.25">
      <c r="K17664" t="s">
        <v>8145</v>
      </c>
      <c r="L17664">
        <v>82</v>
      </c>
    </row>
    <row r="17665" spans="11:12" x14ac:dyDescent="0.25">
      <c r="K17665" t="s">
        <v>8146</v>
      </c>
      <c r="L17665">
        <v>87.1</v>
      </c>
    </row>
    <row r="17666" spans="11:12" x14ac:dyDescent="0.25">
      <c r="K17666" t="s">
        <v>8147</v>
      </c>
      <c r="L17666">
        <v>88</v>
      </c>
    </row>
    <row r="17667" spans="11:12" x14ac:dyDescent="0.25">
      <c r="K17667" t="s">
        <v>8148</v>
      </c>
      <c r="L17667">
        <v>88</v>
      </c>
    </row>
    <row r="17668" spans="11:12" x14ac:dyDescent="0.25">
      <c r="K17668" t="s">
        <v>8149</v>
      </c>
      <c r="L17668">
        <v>88</v>
      </c>
    </row>
    <row r="17669" spans="11:12" x14ac:dyDescent="0.25">
      <c r="K17669" t="s">
        <v>8150</v>
      </c>
      <c r="L17669">
        <v>87.1</v>
      </c>
    </row>
    <row r="17670" spans="11:12" x14ac:dyDescent="0.25">
      <c r="K17670" t="s">
        <v>8151</v>
      </c>
      <c r="L17670">
        <v>84.9</v>
      </c>
    </row>
    <row r="17671" spans="11:12" x14ac:dyDescent="0.25">
      <c r="K17671" t="s">
        <v>8152</v>
      </c>
      <c r="L17671">
        <v>84.9</v>
      </c>
    </row>
    <row r="17672" spans="11:12" x14ac:dyDescent="0.25">
      <c r="K17672" t="s">
        <v>8153</v>
      </c>
      <c r="L17672">
        <v>81</v>
      </c>
    </row>
    <row r="17673" spans="11:12" x14ac:dyDescent="0.25">
      <c r="K17673" t="s">
        <v>8154</v>
      </c>
      <c r="L17673">
        <v>79</v>
      </c>
    </row>
    <row r="17674" spans="11:12" x14ac:dyDescent="0.25">
      <c r="K17674" t="s">
        <v>8155</v>
      </c>
      <c r="L17674">
        <v>75.900000000000006</v>
      </c>
    </row>
    <row r="17675" spans="11:12" x14ac:dyDescent="0.25">
      <c r="K17675" t="s">
        <v>8156</v>
      </c>
      <c r="L17675">
        <v>70</v>
      </c>
    </row>
    <row r="17676" spans="11:12" x14ac:dyDescent="0.25">
      <c r="K17676" t="s">
        <v>8157</v>
      </c>
      <c r="L17676">
        <v>64.900000000000006</v>
      </c>
    </row>
    <row r="17677" spans="11:12" x14ac:dyDescent="0.25">
      <c r="K17677" t="s">
        <v>8158</v>
      </c>
      <c r="L17677">
        <v>57</v>
      </c>
    </row>
    <row r="17678" spans="11:12" x14ac:dyDescent="0.25">
      <c r="K17678" t="s">
        <v>8159</v>
      </c>
      <c r="L17678">
        <v>57</v>
      </c>
    </row>
    <row r="17679" spans="11:12" x14ac:dyDescent="0.25">
      <c r="K17679" t="s">
        <v>8160</v>
      </c>
      <c r="L17679">
        <v>59</v>
      </c>
    </row>
    <row r="17680" spans="11:12" x14ac:dyDescent="0.25">
      <c r="K17680" t="s">
        <v>8161</v>
      </c>
      <c r="L17680">
        <v>62.1</v>
      </c>
    </row>
    <row r="17681" spans="11:12" x14ac:dyDescent="0.25">
      <c r="K17681" t="s">
        <v>8162</v>
      </c>
      <c r="L17681">
        <v>66</v>
      </c>
    </row>
    <row r="17682" spans="11:12" x14ac:dyDescent="0.25">
      <c r="K17682" t="s">
        <v>8163</v>
      </c>
      <c r="L17682">
        <v>64.900000000000006</v>
      </c>
    </row>
    <row r="17683" spans="11:12" x14ac:dyDescent="0.25">
      <c r="K17683" t="s">
        <v>8164</v>
      </c>
      <c r="L17683">
        <v>66</v>
      </c>
    </row>
    <row r="17684" spans="11:12" x14ac:dyDescent="0.25">
      <c r="K17684" t="s">
        <v>8165</v>
      </c>
      <c r="L17684">
        <v>66</v>
      </c>
    </row>
    <row r="17685" spans="11:12" x14ac:dyDescent="0.25">
      <c r="K17685" t="s">
        <v>8166</v>
      </c>
      <c r="L17685">
        <v>70</v>
      </c>
    </row>
    <row r="17686" spans="11:12" x14ac:dyDescent="0.25">
      <c r="K17686" t="s">
        <v>8167</v>
      </c>
      <c r="L17686">
        <v>70</v>
      </c>
    </row>
    <row r="17687" spans="11:12" x14ac:dyDescent="0.25">
      <c r="K17687" t="s">
        <v>8168</v>
      </c>
      <c r="L17687">
        <v>73</v>
      </c>
    </row>
    <row r="17688" spans="11:12" x14ac:dyDescent="0.25">
      <c r="K17688" t="s">
        <v>8169</v>
      </c>
      <c r="L17688">
        <v>77</v>
      </c>
    </row>
    <row r="17689" spans="11:12" x14ac:dyDescent="0.25">
      <c r="K17689" t="s">
        <v>8170</v>
      </c>
      <c r="L17689">
        <v>82</v>
      </c>
    </row>
    <row r="17690" spans="11:12" x14ac:dyDescent="0.25">
      <c r="K17690" t="s">
        <v>8171</v>
      </c>
      <c r="L17690">
        <v>84</v>
      </c>
    </row>
    <row r="17691" spans="11:12" x14ac:dyDescent="0.25">
      <c r="K17691" t="s">
        <v>8172</v>
      </c>
      <c r="L17691">
        <v>84</v>
      </c>
    </row>
    <row r="17692" spans="11:12" x14ac:dyDescent="0.25">
      <c r="K17692" t="s">
        <v>8173</v>
      </c>
      <c r="L17692">
        <v>84</v>
      </c>
    </row>
    <row r="17693" spans="11:12" x14ac:dyDescent="0.25">
      <c r="K17693" t="s">
        <v>8174</v>
      </c>
      <c r="L17693">
        <v>84</v>
      </c>
    </row>
    <row r="17694" spans="11:12" x14ac:dyDescent="0.25">
      <c r="K17694" t="s">
        <v>8175</v>
      </c>
      <c r="L17694">
        <v>82</v>
      </c>
    </row>
    <row r="17695" spans="11:12" x14ac:dyDescent="0.25">
      <c r="K17695" t="s">
        <v>8176</v>
      </c>
      <c r="L17695">
        <v>81</v>
      </c>
    </row>
    <row r="17696" spans="11:12" x14ac:dyDescent="0.25">
      <c r="K17696" t="s">
        <v>8177</v>
      </c>
      <c r="L17696">
        <v>79</v>
      </c>
    </row>
    <row r="17697" spans="11:12" x14ac:dyDescent="0.25">
      <c r="K17697" t="s">
        <v>8178</v>
      </c>
      <c r="L17697">
        <v>78.099999999999994</v>
      </c>
    </row>
    <row r="17698" spans="11:12" x14ac:dyDescent="0.25">
      <c r="K17698" t="s">
        <v>8179</v>
      </c>
      <c r="L17698">
        <v>75</v>
      </c>
    </row>
    <row r="17699" spans="11:12" x14ac:dyDescent="0.25">
      <c r="K17699" t="s">
        <v>8180</v>
      </c>
      <c r="L17699">
        <v>73.900000000000006</v>
      </c>
    </row>
    <row r="17700" spans="11:12" x14ac:dyDescent="0.25">
      <c r="K17700" t="s">
        <v>8181</v>
      </c>
      <c r="L17700">
        <v>72</v>
      </c>
    </row>
    <row r="17701" spans="11:12" x14ac:dyDescent="0.25">
      <c r="K17701" t="s">
        <v>8182</v>
      </c>
      <c r="L17701">
        <v>70</v>
      </c>
    </row>
    <row r="17702" spans="11:12" x14ac:dyDescent="0.25">
      <c r="K17702" t="s">
        <v>8183</v>
      </c>
      <c r="L17702">
        <v>71.099999999999994</v>
      </c>
    </row>
    <row r="17703" spans="11:12" x14ac:dyDescent="0.25">
      <c r="K17703" t="s">
        <v>8184</v>
      </c>
      <c r="L17703">
        <v>73</v>
      </c>
    </row>
    <row r="17704" spans="11:12" x14ac:dyDescent="0.25">
      <c r="K17704" t="s">
        <v>8185</v>
      </c>
      <c r="L17704">
        <v>73.900000000000006</v>
      </c>
    </row>
    <row r="17705" spans="11:12" x14ac:dyDescent="0.25">
      <c r="K17705" t="s">
        <v>8186</v>
      </c>
      <c r="L17705">
        <v>73.900000000000006</v>
      </c>
    </row>
    <row r="17706" spans="11:12" x14ac:dyDescent="0.25">
      <c r="K17706" t="s">
        <v>8187</v>
      </c>
      <c r="L17706">
        <v>75</v>
      </c>
    </row>
    <row r="17707" spans="11:12" x14ac:dyDescent="0.25">
      <c r="K17707" t="s">
        <v>8188</v>
      </c>
      <c r="L17707">
        <v>75.900000000000006</v>
      </c>
    </row>
    <row r="17708" spans="11:12" x14ac:dyDescent="0.25">
      <c r="K17708" t="s">
        <v>8189</v>
      </c>
      <c r="L17708">
        <v>72</v>
      </c>
    </row>
    <row r="17709" spans="11:12" x14ac:dyDescent="0.25">
      <c r="K17709" t="s">
        <v>8190</v>
      </c>
      <c r="L17709">
        <v>72</v>
      </c>
    </row>
    <row r="17710" spans="11:12" x14ac:dyDescent="0.25">
      <c r="K17710" t="s">
        <v>8191</v>
      </c>
      <c r="L17710">
        <v>73.900000000000006</v>
      </c>
    </row>
    <row r="17711" spans="11:12" x14ac:dyDescent="0.25">
      <c r="K17711" t="s">
        <v>8192</v>
      </c>
      <c r="L17711">
        <v>79</v>
      </c>
    </row>
    <row r="17712" spans="11:12" x14ac:dyDescent="0.25">
      <c r="K17712" t="s">
        <v>8193</v>
      </c>
      <c r="L17712">
        <v>87.1</v>
      </c>
    </row>
    <row r="17713" spans="11:12" x14ac:dyDescent="0.25">
      <c r="K17713" t="s">
        <v>8194</v>
      </c>
      <c r="L17713">
        <v>90</v>
      </c>
    </row>
    <row r="17714" spans="11:12" x14ac:dyDescent="0.25">
      <c r="K17714" t="s">
        <v>8195</v>
      </c>
      <c r="L17714">
        <v>91.9</v>
      </c>
    </row>
    <row r="17715" spans="11:12" x14ac:dyDescent="0.25">
      <c r="K17715" t="s">
        <v>8196</v>
      </c>
      <c r="L17715">
        <v>93.9</v>
      </c>
    </row>
    <row r="17716" spans="11:12" x14ac:dyDescent="0.25">
      <c r="K17716" t="s">
        <v>8197</v>
      </c>
      <c r="L17716">
        <v>93.9</v>
      </c>
    </row>
    <row r="17717" spans="11:12" x14ac:dyDescent="0.25">
      <c r="K17717" t="s">
        <v>8198</v>
      </c>
      <c r="L17717">
        <v>93</v>
      </c>
    </row>
    <row r="17718" spans="11:12" x14ac:dyDescent="0.25">
      <c r="K17718" t="s">
        <v>8199</v>
      </c>
      <c r="L17718">
        <v>91.9</v>
      </c>
    </row>
    <row r="17719" spans="11:12" x14ac:dyDescent="0.25">
      <c r="K17719" t="s">
        <v>8200</v>
      </c>
      <c r="L17719">
        <v>91</v>
      </c>
    </row>
    <row r="17720" spans="11:12" x14ac:dyDescent="0.25">
      <c r="K17720" t="s">
        <v>8201</v>
      </c>
      <c r="L17720">
        <v>89.1</v>
      </c>
    </row>
    <row r="17721" spans="11:12" x14ac:dyDescent="0.25">
      <c r="K17721" t="s">
        <v>8202</v>
      </c>
      <c r="L17721">
        <v>87.1</v>
      </c>
    </row>
    <row r="17722" spans="11:12" x14ac:dyDescent="0.25">
      <c r="K17722" t="s">
        <v>8203</v>
      </c>
      <c r="L17722">
        <v>84.9</v>
      </c>
    </row>
    <row r="17723" spans="11:12" x14ac:dyDescent="0.25">
      <c r="K17723" t="s">
        <v>8204</v>
      </c>
      <c r="L17723">
        <v>82</v>
      </c>
    </row>
    <row r="17724" spans="11:12" x14ac:dyDescent="0.25">
      <c r="K17724" t="s">
        <v>8205</v>
      </c>
      <c r="L17724">
        <v>80.099999999999994</v>
      </c>
    </row>
    <row r="17725" spans="11:12" x14ac:dyDescent="0.25">
      <c r="K17725" t="s">
        <v>8206</v>
      </c>
      <c r="L17725">
        <v>73.900000000000006</v>
      </c>
    </row>
    <row r="17726" spans="11:12" x14ac:dyDescent="0.25">
      <c r="K17726" t="s">
        <v>8207</v>
      </c>
      <c r="L17726">
        <v>73.900000000000006</v>
      </c>
    </row>
    <row r="17727" spans="11:12" x14ac:dyDescent="0.25">
      <c r="K17727" t="s">
        <v>8208</v>
      </c>
      <c r="L17727">
        <v>75</v>
      </c>
    </row>
    <row r="17728" spans="11:12" x14ac:dyDescent="0.25">
      <c r="K17728" t="s">
        <v>8209</v>
      </c>
      <c r="L17728">
        <v>77</v>
      </c>
    </row>
    <row r="17729" spans="11:12" x14ac:dyDescent="0.25">
      <c r="K17729" t="s">
        <v>8210</v>
      </c>
      <c r="L17729">
        <v>77</v>
      </c>
    </row>
    <row r="17730" spans="11:12" x14ac:dyDescent="0.25">
      <c r="K17730" t="s">
        <v>8211</v>
      </c>
      <c r="L17730">
        <v>78.099999999999994</v>
      </c>
    </row>
    <row r="17731" spans="11:12" x14ac:dyDescent="0.25">
      <c r="K17731" t="s">
        <v>8212</v>
      </c>
      <c r="L17731">
        <v>78.099999999999994</v>
      </c>
    </row>
    <row r="17732" spans="11:12" x14ac:dyDescent="0.25">
      <c r="K17732" t="s">
        <v>8213</v>
      </c>
      <c r="L17732">
        <v>80.099999999999994</v>
      </c>
    </row>
    <row r="17733" spans="11:12" x14ac:dyDescent="0.25">
      <c r="K17733" t="s">
        <v>8214</v>
      </c>
      <c r="L17733">
        <v>82</v>
      </c>
    </row>
    <row r="17734" spans="11:12" x14ac:dyDescent="0.25">
      <c r="K17734" t="s">
        <v>8215</v>
      </c>
      <c r="L17734">
        <v>82</v>
      </c>
    </row>
    <row r="17735" spans="11:12" x14ac:dyDescent="0.25">
      <c r="K17735" t="s">
        <v>8216</v>
      </c>
      <c r="L17735">
        <v>86</v>
      </c>
    </row>
    <row r="17736" spans="11:12" x14ac:dyDescent="0.25">
      <c r="K17736" t="s">
        <v>8217</v>
      </c>
      <c r="L17736">
        <v>87.1</v>
      </c>
    </row>
    <row r="17737" spans="11:12" x14ac:dyDescent="0.25">
      <c r="K17737" t="s">
        <v>8218</v>
      </c>
      <c r="L17737">
        <v>91.9</v>
      </c>
    </row>
    <row r="17738" spans="11:12" x14ac:dyDescent="0.25">
      <c r="K17738" t="s">
        <v>8219</v>
      </c>
      <c r="L17738">
        <v>93</v>
      </c>
    </row>
    <row r="17739" spans="11:12" x14ac:dyDescent="0.25">
      <c r="K17739" t="s">
        <v>8220</v>
      </c>
      <c r="L17739">
        <v>95</v>
      </c>
    </row>
    <row r="17740" spans="11:12" x14ac:dyDescent="0.25">
      <c r="K17740" t="s">
        <v>8221</v>
      </c>
      <c r="L17740">
        <v>95</v>
      </c>
    </row>
    <row r="17741" spans="11:12" x14ac:dyDescent="0.25">
      <c r="K17741" t="s">
        <v>8222</v>
      </c>
      <c r="L17741">
        <v>93</v>
      </c>
    </row>
    <row r="17742" spans="11:12" x14ac:dyDescent="0.25">
      <c r="K17742" t="s">
        <v>8223</v>
      </c>
      <c r="L17742">
        <v>91.9</v>
      </c>
    </row>
    <row r="17743" spans="11:12" x14ac:dyDescent="0.25">
      <c r="K17743" t="s">
        <v>8224</v>
      </c>
      <c r="L17743">
        <v>91</v>
      </c>
    </row>
    <row r="17744" spans="11:12" x14ac:dyDescent="0.25">
      <c r="K17744" t="s">
        <v>8225</v>
      </c>
      <c r="L17744">
        <v>90</v>
      </c>
    </row>
    <row r="17745" spans="11:12" x14ac:dyDescent="0.25">
      <c r="K17745" t="s">
        <v>8226</v>
      </c>
      <c r="L17745">
        <v>88</v>
      </c>
    </row>
    <row r="17746" spans="11:12" x14ac:dyDescent="0.25">
      <c r="K17746" t="s">
        <v>8227</v>
      </c>
      <c r="L17746">
        <v>84.9</v>
      </c>
    </row>
    <row r="17747" spans="11:12" x14ac:dyDescent="0.25">
      <c r="K17747" t="s">
        <v>8228</v>
      </c>
      <c r="L17747">
        <v>82</v>
      </c>
    </row>
    <row r="17748" spans="11:12" x14ac:dyDescent="0.25">
      <c r="K17748" t="s">
        <v>8229</v>
      </c>
      <c r="L17748">
        <v>77</v>
      </c>
    </row>
    <row r="17749" spans="11:12" x14ac:dyDescent="0.25">
      <c r="K17749" t="s">
        <v>8230</v>
      </c>
      <c r="L17749">
        <v>72</v>
      </c>
    </row>
    <row r="17750" spans="11:12" x14ac:dyDescent="0.25">
      <c r="K17750" t="s">
        <v>8231</v>
      </c>
      <c r="L17750">
        <v>70</v>
      </c>
    </row>
    <row r="17751" spans="11:12" x14ac:dyDescent="0.25">
      <c r="K17751" t="s">
        <v>8232</v>
      </c>
      <c r="L17751">
        <v>72</v>
      </c>
    </row>
    <row r="17752" spans="11:12" x14ac:dyDescent="0.25">
      <c r="K17752" t="s">
        <v>8233</v>
      </c>
      <c r="L17752">
        <v>73</v>
      </c>
    </row>
    <row r="17753" spans="11:12" x14ac:dyDescent="0.25">
      <c r="K17753" t="s">
        <v>8234</v>
      </c>
      <c r="L17753">
        <v>73.900000000000006</v>
      </c>
    </row>
    <row r="17754" spans="11:12" x14ac:dyDescent="0.25">
      <c r="K17754" t="s">
        <v>8235</v>
      </c>
      <c r="L17754">
        <v>78.099999999999994</v>
      </c>
    </row>
    <row r="17755" spans="11:12" x14ac:dyDescent="0.25">
      <c r="K17755" t="s">
        <v>8236</v>
      </c>
      <c r="L17755">
        <v>81</v>
      </c>
    </row>
    <row r="17756" spans="11:12" x14ac:dyDescent="0.25">
      <c r="K17756" t="s">
        <v>8237</v>
      </c>
      <c r="L17756">
        <v>82.9</v>
      </c>
    </row>
    <row r="17757" spans="11:12" x14ac:dyDescent="0.25">
      <c r="K17757" t="s">
        <v>8238</v>
      </c>
      <c r="L17757">
        <v>80.099999999999994</v>
      </c>
    </row>
    <row r="17758" spans="11:12" x14ac:dyDescent="0.25">
      <c r="K17758" t="s">
        <v>8239</v>
      </c>
      <c r="L17758">
        <v>82.9</v>
      </c>
    </row>
    <row r="17759" spans="11:12" x14ac:dyDescent="0.25">
      <c r="K17759" t="s">
        <v>8240</v>
      </c>
      <c r="L17759">
        <v>84.9</v>
      </c>
    </row>
    <row r="17760" spans="11:12" x14ac:dyDescent="0.25">
      <c r="K17760" t="s">
        <v>8241</v>
      </c>
      <c r="L17760">
        <v>87.8</v>
      </c>
    </row>
    <row r="17761" spans="11:12" x14ac:dyDescent="0.25">
      <c r="K17761" t="s">
        <v>8242</v>
      </c>
      <c r="L17761">
        <v>91</v>
      </c>
    </row>
    <row r="17762" spans="11:12" x14ac:dyDescent="0.25">
      <c r="K17762" t="s">
        <v>8243</v>
      </c>
      <c r="L17762">
        <v>93</v>
      </c>
    </row>
    <row r="17763" spans="11:12" x14ac:dyDescent="0.25">
      <c r="K17763" t="s">
        <v>8244</v>
      </c>
      <c r="L17763">
        <v>93.9</v>
      </c>
    </row>
    <row r="17764" spans="11:12" x14ac:dyDescent="0.25">
      <c r="K17764" t="s">
        <v>8245</v>
      </c>
      <c r="L17764">
        <v>93</v>
      </c>
    </row>
    <row r="17765" spans="11:12" x14ac:dyDescent="0.25">
      <c r="K17765" t="s">
        <v>8246</v>
      </c>
      <c r="L17765">
        <v>93</v>
      </c>
    </row>
    <row r="17766" spans="11:12" x14ac:dyDescent="0.25">
      <c r="K17766" t="s">
        <v>8247</v>
      </c>
      <c r="L17766">
        <v>93.9</v>
      </c>
    </row>
    <row r="17767" spans="11:12" x14ac:dyDescent="0.25">
      <c r="K17767" t="s">
        <v>8248</v>
      </c>
      <c r="L17767">
        <v>93</v>
      </c>
    </row>
    <row r="17768" spans="11:12" x14ac:dyDescent="0.25">
      <c r="K17768" t="s">
        <v>8249</v>
      </c>
      <c r="L17768">
        <v>91.9</v>
      </c>
    </row>
    <row r="17769" spans="11:12" x14ac:dyDescent="0.25">
      <c r="K17769" t="s">
        <v>8250</v>
      </c>
      <c r="L17769">
        <v>90</v>
      </c>
    </row>
    <row r="17770" spans="11:12" x14ac:dyDescent="0.25">
      <c r="K17770" t="s">
        <v>8251</v>
      </c>
      <c r="L17770">
        <v>88</v>
      </c>
    </row>
    <row r="17771" spans="11:12" x14ac:dyDescent="0.25">
      <c r="K17771" t="s">
        <v>8252</v>
      </c>
      <c r="L17771">
        <v>82.9</v>
      </c>
    </row>
    <row r="17772" spans="11:12" x14ac:dyDescent="0.25">
      <c r="K17772" t="s">
        <v>8253</v>
      </c>
      <c r="L17772">
        <v>75.900000000000006</v>
      </c>
    </row>
    <row r="17773" spans="11:12" x14ac:dyDescent="0.25">
      <c r="K17773" t="s">
        <v>8254</v>
      </c>
      <c r="L17773">
        <v>71.099999999999994</v>
      </c>
    </row>
    <row r="17774" spans="11:12" x14ac:dyDescent="0.25">
      <c r="K17774" t="s">
        <v>8255</v>
      </c>
      <c r="L17774">
        <v>71.099999999999994</v>
      </c>
    </row>
    <row r="17775" spans="11:12" x14ac:dyDescent="0.25">
      <c r="K17775" t="s">
        <v>8256</v>
      </c>
      <c r="L17775">
        <v>71.099999999999994</v>
      </c>
    </row>
    <row r="17776" spans="11:12" x14ac:dyDescent="0.25">
      <c r="K17776" t="s">
        <v>8257</v>
      </c>
      <c r="L17776">
        <v>72</v>
      </c>
    </row>
    <row r="17777" spans="11:12" x14ac:dyDescent="0.25">
      <c r="K17777" t="s">
        <v>8258</v>
      </c>
      <c r="L17777">
        <v>73.900000000000006</v>
      </c>
    </row>
    <row r="17778" spans="11:12" x14ac:dyDescent="0.25">
      <c r="K17778" t="s">
        <v>8259</v>
      </c>
      <c r="L17778">
        <v>73</v>
      </c>
    </row>
    <row r="17779" spans="11:12" x14ac:dyDescent="0.25">
      <c r="K17779" t="s">
        <v>8260</v>
      </c>
      <c r="L17779">
        <v>73.900000000000006</v>
      </c>
    </row>
    <row r="17780" spans="11:12" x14ac:dyDescent="0.25">
      <c r="K17780" t="s">
        <v>8261</v>
      </c>
      <c r="L17780">
        <v>75.900000000000006</v>
      </c>
    </row>
    <row r="17781" spans="11:12" x14ac:dyDescent="0.25">
      <c r="K17781" t="s">
        <v>8262</v>
      </c>
      <c r="L17781">
        <v>78.099999999999994</v>
      </c>
    </row>
    <row r="17782" spans="11:12" x14ac:dyDescent="0.25">
      <c r="K17782" t="s">
        <v>8263</v>
      </c>
      <c r="L17782">
        <v>80.099999999999994</v>
      </c>
    </row>
    <row r="17783" spans="11:12" x14ac:dyDescent="0.25">
      <c r="K17783" t="s">
        <v>8264</v>
      </c>
      <c r="L17783">
        <v>82.9</v>
      </c>
    </row>
    <row r="17784" spans="11:12" x14ac:dyDescent="0.25">
      <c r="K17784" t="s">
        <v>8265</v>
      </c>
      <c r="L17784">
        <v>86</v>
      </c>
    </row>
    <row r="17785" spans="11:12" x14ac:dyDescent="0.25">
      <c r="K17785" t="s">
        <v>8266</v>
      </c>
      <c r="L17785">
        <v>90</v>
      </c>
    </row>
    <row r="17786" spans="11:12" x14ac:dyDescent="0.25">
      <c r="K17786" t="s">
        <v>8267</v>
      </c>
      <c r="L17786">
        <v>91.9</v>
      </c>
    </row>
    <row r="17787" spans="11:12" x14ac:dyDescent="0.25">
      <c r="K17787" t="s">
        <v>8268</v>
      </c>
      <c r="L17787">
        <v>93</v>
      </c>
    </row>
    <row r="17788" spans="11:12" x14ac:dyDescent="0.25">
      <c r="K17788" t="s">
        <v>8269</v>
      </c>
      <c r="L17788">
        <v>93.9</v>
      </c>
    </row>
    <row r="17789" spans="11:12" x14ac:dyDescent="0.25">
      <c r="K17789" t="s">
        <v>8270</v>
      </c>
      <c r="L17789">
        <v>93</v>
      </c>
    </row>
    <row r="17790" spans="11:12" x14ac:dyDescent="0.25">
      <c r="K17790" t="s">
        <v>8271</v>
      </c>
      <c r="L17790">
        <v>90</v>
      </c>
    </row>
    <row r="17791" spans="11:12" x14ac:dyDescent="0.25">
      <c r="K17791" t="s">
        <v>8272</v>
      </c>
      <c r="L17791">
        <v>89.1</v>
      </c>
    </row>
    <row r="17792" spans="11:12" x14ac:dyDescent="0.25">
      <c r="K17792" t="s">
        <v>8273</v>
      </c>
      <c r="L17792">
        <v>87.1</v>
      </c>
    </row>
    <row r="17793" spans="11:12" x14ac:dyDescent="0.25">
      <c r="K17793" t="s">
        <v>8274</v>
      </c>
      <c r="L17793">
        <v>84</v>
      </c>
    </row>
    <row r="17794" spans="11:12" x14ac:dyDescent="0.25">
      <c r="K17794" t="s">
        <v>8275</v>
      </c>
      <c r="L17794">
        <v>81</v>
      </c>
    </row>
    <row r="17795" spans="11:12" x14ac:dyDescent="0.25">
      <c r="K17795" t="s">
        <v>8276</v>
      </c>
      <c r="L17795">
        <v>77</v>
      </c>
    </row>
    <row r="17796" spans="11:12" x14ac:dyDescent="0.25">
      <c r="K17796" t="s">
        <v>8277</v>
      </c>
      <c r="L17796">
        <v>73.900000000000006</v>
      </c>
    </row>
    <row r="17797" spans="11:12" x14ac:dyDescent="0.25">
      <c r="K17797" t="s">
        <v>8278</v>
      </c>
      <c r="L17797">
        <v>71.099999999999994</v>
      </c>
    </row>
    <row r="17798" spans="11:12" x14ac:dyDescent="0.25">
      <c r="K17798" t="s">
        <v>8279</v>
      </c>
      <c r="L17798">
        <v>71.599999999999994</v>
      </c>
    </row>
    <row r="17799" spans="11:12" x14ac:dyDescent="0.25">
      <c r="K17799" t="s">
        <v>8280</v>
      </c>
      <c r="L17799">
        <v>71.099999999999994</v>
      </c>
    </row>
    <row r="17800" spans="11:12" x14ac:dyDescent="0.25">
      <c r="K17800" t="s">
        <v>8281</v>
      </c>
      <c r="L17800">
        <v>72</v>
      </c>
    </row>
    <row r="17801" spans="11:12" x14ac:dyDescent="0.25">
      <c r="K17801" t="s">
        <v>8282</v>
      </c>
      <c r="L17801">
        <v>73</v>
      </c>
    </row>
    <row r="17802" spans="11:12" x14ac:dyDescent="0.25">
      <c r="K17802" t="s">
        <v>8283</v>
      </c>
      <c r="L17802">
        <v>73.900000000000006</v>
      </c>
    </row>
    <row r="17803" spans="11:12" x14ac:dyDescent="0.25">
      <c r="K17803" t="s">
        <v>8284</v>
      </c>
      <c r="L17803">
        <v>75</v>
      </c>
    </row>
    <row r="17804" spans="11:12" x14ac:dyDescent="0.25">
      <c r="K17804" t="s">
        <v>8285</v>
      </c>
      <c r="L17804">
        <v>75</v>
      </c>
    </row>
    <row r="17805" spans="11:12" x14ac:dyDescent="0.25">
      <c r="K17805" t="s">
        <v>8286</v>
      </c>
      <c r="L17805">
        <v>72</v>
      </c>
    </row>
    <row r="17806" spans="11:12" x14ac:dyDescent="0.25">
      <c r="K17806" t="s">
        <v>8287</v>
      </c>
      <c r="L17806">
        <v>75.900000000000006</v>
      </c>
    </row>
    <row r="17807" spans="11:12" x14ac:dyDescent="0.25">
      <c r="K17807" t="s">
        <v>8288</v>
      </c>
      <c r="L17807">
        <v>75</v>
      </c>
    </row>
    <row r="17808" spans="11:12" x14ac:dyDescent="0.25">
      <c r="K17808" t="s">
        <v>8289</v>
      </c>
      <c r="L17808">
        <v>79</v>
      </c>
    </row>
    <row r="17809" spans="11:12" x14ac:dyDescent="0.25">
      <c r="K17809" t="s">
        <v>8290</v>
      </c>
      <c r="L17809">
        <v>82</v>
      </c>
    </row>
    <row r="17810" spans="11:12" x14ac:dyDescent="0.25">
      <c r="K17810" t="s">
        <v>8291</v>
      </c>
      <c r="L17810">
        <v>86</v>
      </c>
    </row>
    <row r="17811" spans="11:12" x14ac:dyDescent="0.25">
      <c r="K17811" t="s">
        <v>8292</v>
      </c>
      <c r="L17811">
        <v>86</v>
      </c>
    </row>
    <row r="17812" spans="11:12" x14ac:dyDescent="0.25">
      <c r="K17812" t="s">
        <v>8293</v>
      </c>
      <c r="L17812">
        <v>89.1</v>
      </c>
    </row>
    <row r="17813" spans="11:12" x14ac:dyDescent="0.25">
      <c r="K17813" t="s">
        <v>8294</v>
      </c>
      <c r="L17813">
        <v>89.1</v>
      </c>
    </row>
    <row r="17814" spans="11:12" x14ac:dyDescent="0.25">
      <c r="K17814" t="s">
        <v>8295</v>
      </c>
      <c r="L17814">
        <v>86</v>
      </c>
    </row>
    <row r="17815" spans="11:12" x14ac:dyDescent="0.25">
      <c r="K17815" t="s">
        <v>8296</v>
      </c>
      <c r="L17815">
        <v>88</v>
      </c>
    </row>
    <row r="17816" spans="11:12" x14ac:dyDescent="0.25">
      <c r="K17816" t="s">
        <v>8297</v>
      </c>
      <c r="L17816">
        <v>84.2</v>
      </c>
    </row>
    <row r="17817" spans="11:12" x14ac:dyDescent="0.25">
      <c r="K17817" t="s">
        <v>8298</v>
      </c>
      <c r="L17817">
        <v>84.9</v>
      </c>
    </row>
    <row r="17818" spans="11:12" x14ac:dyDescent="0.25">
      <c r="K17818" t="s">
        <v>8299</v>
      </c>
      <c r="L17818">
        <v>81</v>
      </c>
    </row>
    <row r="17819" spans="11:12" x14ac:dyDescent="0.25">
      <c r="K17819" t="s">
        <v>8300</v>
      </c>
      <c r="L17819">
        <v>79</v>
      </c>
    </row>
    <row r="17820" spans="11:12" x14ac:dyDescent="0.25">
      <c r="K17820" t="s">
        <v>8301</v>
      </c>
      <c r="L17820">
        <v>77</v>
      </c>
    </row>
    <row r="17821" spans="11:12" x14ac:dyDescent="0.25">
      <c r="K17821" t="s">
        <v>8302</v>
      </c>
      <c r="L17821">
        <v>75.900000000000006</v>
      </c>
    </row>
    <row r="17822" spans="11:12" x14ac:dyDescent="0.25">
      <c r="K17822" t="s">
        <v>8303</v>
      </c>
      <c r="L17822">
        <v>73</v>
      </c>
    </row>
    <row r="17823" spans="11:12" x14ac:dyDescent="0.25">
      <c r="K17823" t="s">
        <v>8304</v>
      </c>
      <c r="L17823">
        <v>73.400000000000006</v>
      </c>
    </row>
    <row r="17824" spans="11:12" x14ac:dyDescent="0.25">
      <c r="K17824" t="s">
        <v>8305</v>
      </c>
      <c r="L17824">
        <v>72</v>
      </c>
    </row>
    <row r="17825" spans="11:12" x14ac:dyDescent="0.25">
      <c r="K17825" t="s">
        <v>8306</v>
      </c>
      <c r="L17825">
        <v>71.599999999999994</v>
      </c>
    </row>
    <row r="17826" spans="11:12" x14ac:dyDescent="0.25">
      <c r="K17826" t="s">
        <v>8307</v>
      </c>
      <c r="L17826">
        <v>72</v>
      </c>
    </row>
    <row r="17827" spans="11:12" x14ac:dyDescent="0.25">
      <c r="K17827" t="s">
        <v>8308</v>
      </c>
      <c r="L17827">
        <v>71.099999999999994</v>
      </c>
    </row>
    <row r="17828" spans="11:12" x14ac:dyDescent="0.25">
      <c r="K17828" t="s">
        <v>8309</v>
      </c>
      <c r="L17828">
        <v>71.099999999999994</v>
      </c>
    </row>
    <row r="17829" spans="11:12" x14ac:dyDescent="0.25">
      <c r="K17829" t="s">
        <v>8310</v>
      </c>
      <c r="L17829">
        <v>70</v>
      </c>
    </row>
    <row r="17830" spans="11:12" x14ac:dyDescent="0.25">
      <c r="K17830" t="s">
        <v>8311</v>
      </c>
      <c r="L17830">
        <v>71.599999999999994</v>
      </c>
    </row>
    <row r="17831" spans="11:12" x14ac:dyDescent="0.25">
      <c r="K17831" t="s">
        <v>8312</v>
      </c>
      <c r="L17831">
        <v>70</v>
      </c>
    </row>
    <row r="17832" spans="11:12" x14ac:dyDescent="0.25">
      <c r="K17832" t="s">
        <v>8313</v>
      </c>
      <c r="L17832">
        <v>71.099999999999994</v>
      </c>
    </row>
    <row r="17833" spans="11:12" x14ac:dyDescent="0.25">
      <c r="K17833" t="s">
        <v>8314</v>
      </c>
      <c r="L17833">
        <v>71.099999999999994</v>
      </c>
    </row>
    <row r="17834" spans="11:12" x14ac:dyDescent="0.25">
      <c r="K17834" t="s">
        <v>8315</v>
      </c>
      <c r="L17834">
        <v>72</v>
      </c>
    </row>
    <row r="17835" spans="11:12" x14ac:dyDescent="0.25">
      <c r="K17835" t="s">
        <v>8316</v>
      </c>
      <c r="L17835">
        <v>73</v>
      </c>
    </row>
    <row r="17836" spans="11:12" x14ac:dyDescent="0.25">
      <c r="K17836" t="s">
        <v>8317</v>
      </c>
      <c r="L17836">
        <v>73.900000000000006</v>
      </c>
    </row>
    <row r="17837" spans="11:12" x14ac:dyDescent="0.25">
      <c r="K17837" t="s">
        <v>8318</v>
      </c>
      <c r="L17837">
        <v>75.900000000000006</v>
      </c>
    </row>
    <row r="17838" spans="11:12" x14ac:dyDescent="0.25">
      <c r="K17838" t="s">
        <v>8319</v>
      </c>
      <c r="L17838">
        <v>77</v>
      </c>
    </row>
    <row r="17839" spans="11:12" x14ac:dyDescent="0.25">
      <c r="K17839" t="s">
        <v>8320</v>
      </c>
      <c r="L17839">
        <v>80.099999999999994</v>
      </c>
    </row>
    <row r="17840" spans="11:12" x14ac:dyDescent="0.25">
      <c r="K17840" t="s">
        <v>8321</v>
      </c>
      <c r="L17840">
        <v>80.099999999999994</v>
      </c>
    </row>
    <row r="17841" spans="11:12" x14ac:dyDescent="0.25">
      <c r="K17841" t="s">
        <v>8322</v>
      </c>
      <c r="L17841">
        <v>84.9</v>
      </c>
    </row>
    <row r="17842" spans="11:12" x14ac:dyDescent="0.25">
      <c r="K17842" t="s">
        <v>8323</v>
      </c>
      <c r="L17842">
        <v>84</v>
      </c>
    </row>
    <row r="17843" spans="11:12" x14ac:dyDescent="0.25">
      <c r="K17843" t="s">
        <v>8324</v>
      </c>
      <c r="L17843">
        <v>81</v>
      </c>
    </row>
    <row r="17844" spans="11:12" x14ac:dyDescent="0.25">
      <c r="K17844" t="s">
        <v>8325</v>
      </c>
      <c r="L17844">
        <v>82.4</v>
      </c>
    </row>
    <row r="17845" spans="11:12" x14ac:dyDescent="0.25">
      <c r="K17845" t="s">
        <v>8326</v>
      </c>
      <c r="L17845">
        <v>81</v>
      </c>
    </row>
    <row r="17846" spans="11:12" x14ac:dyDescent="0.25">
      <c r="K17846" t="s">
        <v>8327</v>
      </c>
      <c r="L17846">
        <v>78.099999999999994</v>
      </c>
    </row>
    <row r="17847" spans="11:12" x14ac:dyDescent="0.25">
      <c r="K17847" t="s">
        <v>8328</v>
      </c>
      <c r="L17847">
        <v>75</v>
      </c>
    </row>
    <row r="17848" spans="11:12" x14ac:dyDescent="0.25">
      <c r="K17848" t="s">
        <v>8329</v>
      </c>
      <c r="L17848">
        <v>75.900000000000006</v>
      </c>
    </row>
    <row r="17849" spans="11:12" x14ac:dyDescent="0.25">
      <c r="K17849" t="s">
        <v>8330</v>
      </c>
      <c r="L17849">
        <v>71.599999999999994</v>
      </c>
    </row>
    <row r="17850" spans="11:12" x14ac:dyDescent="0.25">
      <c r="K17850" t="s">
        <v>8331</v>
      </c>
      <c r="L17850">
        <v>71.099999999999994</v>
      </c>
    </row>
    <row r="17851" spans="11:12" x14ac:dyDescent="0.25">
      <c r="K17851" t="s">
        <v>8332</v>
      </c>
      <c r="L17851">
        <v>69.8</v>
      </c>
    </row>
    <row r="17852" spans="11:12" x14ac:dyDescent="0.25">
      <c r="K17852" t="s">
        <v>8333</v>
      </c>
      <c r="L17852">
        <v>69.8</v>
      </c>
    </row>
    <row r="17853" spans="11:12" x14ac:dyDescent="0.25">
      <c r="K17853" t="s">
        <v>8334</v>
      </c>
      <c r="L17853">
        <v>69.099999999999994</v>
      </c>
    </row>
    <row r="17854" spans="11:12" x14ac:dyDescent="0.25">
      <c r="K17854" t="s">
        <v>8335</v>
      </c>
      <c r="L17854">
        <v>69.8</v>
      </c>
    </row>
    <row r="17855" spans="11:12" x14ac:dyDescent="0.25">
      <c r="K17855" t="s">
        <v>8336</v>
      </c>
      <c r="L17855">
        <v>69.8</v>
      </c>
    </row>
    <row r="17856" spans="11:12" x14ac:dyDescent="0.25">
      <c r="K17856" t="s">
        <v>8337</v>
      </c>
      <c r="L17856">
        <v>66.2</v>
      </c>
    </row>
    <row r="17857" spans="11:12" x14ac:dyDescent="0.25">
      <c r="K17857" t="s">
        <v>8338</v>
      </c>
      <c r="L17857">
        <v>66.900000000000006</v>
      </c>
    </row>
    <row r="17858" spans="11:12" x14ac:dyDescent="0.25">
      <c r="K17858" t="s">
        <v>8339</v>
      </c>
      <c r="L17858">
        <v>66.2</v>
      </c>
    </row>
    <row r="17859" spans="11:12" x14ac:dyDescent="0.25">
      <c r="K17859" t="s">
        <v>8340</v>
      </c>
      <c r="L17859">
        <v>66.2</v>
      </c>
    </row>
    <row r="17860" spans="11:12" x14ac:dyDescent="0.25">
      <c r="K17860" t="s">
        <v>8341</v>
      </c>
      <c r="L17860">
        <v>64.900000000000006</v>
      </c>
    </row>
    <row r="17861" spans="11:12" x14ac:dyDescent="0.25">
      <c r="K17861" t="s">
        <v>8342</v>
      </c>
      <c r="L17861">
        <v>66</v>
      </c>
    </row>
    <row r="17862" spans="11:12" x14ac:dyDescent="0.25">
      <c r="K17862" t="s">
        <v>8343</v>
      </c>
      <c r="L17862">
        <v>66.2</v>
      </c>
    </row>
    <row r="17863" spans="11:12" x14ac:dyDescent="0.25">
      <c r="K17863" t="s">
        <v>8344</v>
      </c>
      <c r="L17863">
        <v>66.2</v>
      </c>
    </row>
    <row r="17864" spans="11:12" x14ac:dyDescent="0.25">
      <c r="K17864" t="s">
        <v>8345</v>
      </c>
      <c r="L17864">
        <v>66.900000000000006</v>
      </c>
    </row>
    <row r="17865" spans="11:12" x14ac:dyDescent="0.25">
      <c r="K17865" t="s">
        <v>8346</v>
      </c>
      <c r="L17865">
        <v>66.900000000000006</v>
      </c>
    </row>
    <row r="17866" spans="11:12" x14ac:dyDescent="0.25">
      <c r="K17866" t="s">
        <v>8347</v>
      </c>
      <c r="L17866">
        <v>66</v>
      </c>
    </row>
    <row r="17867" spans="11:12" x14ac:dyDescent="0.25">
      <c r="K17867" t="s">
        <v>8348</v>
      </c>
      <c r="L17867">
        <v>64.900000000000006</v>
      </c>
    </row>
    <row r="17868" spans="11:12" x14ac:dyDescent="0.25">
      <c r="K17868" t="s">
        <v>8349</v>
      </c>
      <c r="L17868">
        <v>66.900000000000006</v>
      </c>
    </row>
    <row r="17869" spans="11:12" x14ac:dyDescent="0.25">
      <c r="K17869" t="s">
        <v>8350</v>
      </c>
      <c r="L17869">
        <v>66.900000000000006</v>
      </c>
    </row>
    <row r="17870" spans="11:12" x14ac:dyDescent="0.25">
      <c r="K17870" t="s">
        <v>8351</v>
      </c>
      <c r="L17870">
        <v>66.900000000000006</v>
      </c>
    </row>
    <row r="17871" spans="11:12" x14ac:dyDescent="0.25">
      <c r="K17871" t="s">
        <v>8352</v>
      </c>
      <c r="L17871">
        <v>66.900000000000006</v>
      </c>
    </row>
    <row r="17872" spans="11:12" x14ac:dyDescent="0.25">
      <c r="K17872" t="s">
        <v>8353</v>
      </c>
      <c r="L17872">
        <v>66.900000000000006</v>
      </c>
    </row>
    <row r="17873" spans="11:12" x14ac:dyDescent="0.25">
      <c r="K17873" t="s">
        <v>8354</v>
      </c>
      <c r="L17873">
        <v>66.900000000000006</v>
      </c>
    </row>
    <row r="17874" spans="11:12" x14ac:dyDescent="0.25">
      <c r="K17874" t="s">
        <v>8355</v>
      </c>
      <c r="L17874">
        <v>66.2</v>
      </c>
    </row>
    <row r="17875" spans="11:12" x14ac:dyDescent="0.25">
      <c r="K17875" t="s">
        <v>8356</v>
      </c>
      <c r="L17875">
        <v>66.2</v>
      </c>
    </row>
    <row r="17876" spans="11:12" x14ac:dyDescent="0.25">
      <c r="K17876" t="s">
        <v>8357</v>
      </c>
      <c r="L17876">
        <v>66</v>
      </c>
    </row>
    <row r="17877" spans="11:12" x14ac:dyDescent="0.25">
      <c r="K17877" t="s">
        <v>8358</v>
      </c>
      <c r="L17877">
        <v>64.900000000000006</v>
      </c>
    </row>
    <row r="17878" spans="11:12" x14ac:dyDescent="0.25">
      <c r="K17878" t="s">
        <v>8359</v>
      </c>
      <c r="L17878">
        <v>64.900000000000006</v>
      </c>
    </row>
    <row r="17879" spans="11:12" x14ac:dyDescent="0.25">
      <c r="K17879" t="s">
        <v>8360</v>
      </c>
      <c r="L17879">
        <v>64.400000000000006</v>
      </c>
    </row>
    <row r="17880" spans="11:12" x14ac:dyDescent="0.25">
      <c r="K17880" t="s">
        <v>8361</v>
      </c>
      <c r="L17880">
        <v>66.2</v>
      </c>
    </row>
    <row r="17881" spans="11:12" x14ac:dyDescent="0.25">
      <c r="K17881" t="s">
        <v>8362</v>
      </c>
      <c r="L17881">
        <v>66</v>
      </c>
    </row>
    <row r="17882" spans="11:12" x14ac:dyDescent="0.25">
      <c r="K17882" t="s">
        <v>8363</v>
      </c>
      <c r="L17882">
        <v>66.2</v>
      </c>
    </row>
    <row r="17883" spans="11:12" x14ac:dyDescent="0.25">
      <c r="K17883" t="s">
        <v>8364</v>
      </c>
      <c r="L17883">
        <v>66.2</v>
      </c>
    </row>
    <row r="17884" spans="11:12" x14ac:dyDescent="0.25">
      <c r="K17884" t="s">
        <v>8365</v>
      </c>
      <c r="L17884">
        <v>71.099999999999994</v>
      </c>
    </row>
    <row r="17885" spans="11:12" x14ac:dyDescent="0.25">
      <c r="K17885" t="s">
        <v>8366</v>
      </c>
      <c r="L17885">
        <v>73.900000000000006</v>
      </c>
    </row>
    <row r="17886" spans="11:12" x14ac:dyDescent="0.25">
      <c r="K17886" t="s">
        <v>8367</v>
      </c>
      <c r="L17886">
        <v>82</v>
      </c>
    </row>
    <row r="17887" spans="11:12" x14ac:dyDescent="0.25">
      <c r="K17887" t="s">
        <v>8368</v>
      </c>
      <c r="L17887">
        <v>80.599999999999994</v>
      </c>
    </row>
    <row r="17888" spans="11:12" x14ac:dyDescent="0.25">
      <c r="K17888" t="s">
        <v>8369</v>
      </c>
      <c r="L17888">
        <v>80.099999999999994</v>
      </c>
    </row>
    <row r="17889" spans="11:12" x14ac:dyDescent="0.25">
      <c r="K17889" t="s">
        <v>8370</v>
      </c>
      <c r="L17889">
        <v>79</v>
      </c>
    </row>
    <row r="17890" spans="11:12" x14ac:dyDescent="0.25">
      <c r="K17890" t="s">
        <v>8371</v>
      </c>
      <c r="L17890">
        <v>75</v>
      </c>
    </row>
    <row r="17891" spans="11:12" x14ac:dyDescent="0.25">
      <c r="K17891" t="s">
        <v>8372</v>
      </c>
      <c r="L17891">
        <v>73</v>
      </c>
    </row>
    <row r="17892" spans="11:12" x14ac:dyDescent="0.25">
      <c r="K17892" t="s">
        <v>8373</v>
      </c>
      <c r="L17892">
        <v>71.599999999999994</v>
      </c>
    </row>
    <row r="17893" spans="11:12" x14ac:dyDescent="0.25">
      <c r="K17893" t="s">
        <v>8374</v>
      </c>
      <c r="L17893">
        <v>71.099999999999994</v>
      </c>
    </row>
    <row r="17894" spans="11:12" x14ac:dyDescent="0.25">
      <c r="K17894" t="s">
        <v>8375</v>
      </c>
      <c r="L17894">
        <v>69.8</v>
      </c>
    </row>
    <row r="17895" spans="11:12" x14ac:dyDescent="0.25">
      <c r="K17895" t="s">
        <v>8376</v>
      </c>
      <c r="L17895">
        <v>70</v>
      </c>
    </row>
    <row r="17896" spans="11:12" x14ac:dyDescent="0.25">
      <c r="K17896" t="s">
        <v>8377</v>
      </c>
      <c r="L17896">
        <v>71.099999999999994</v>
      </c>
    </row>
    <row r="17897" spans="11:12" x14ac:dyDescent="0.25">
      <c r="K17897" t="s">
        <v>8378</v>
      </c>
      <c r="L17897">
        <v>72</v>
      </c>
    </row>
    <row r="17898" spans="11:12" x14ac:dyDescent="0.25">
      <c r="K17898" t="s">
        <v>8379</v>
      </c>
      <c r="L17898">
        <v>72</v>
      </c>
    </row>
    <row r="17899" spans="11:12" x14ac:dyDescent="0.25">
      <c r="K17899" t="s">
        <v>8380</v>
      </c>
      <c r="L17899">
        <v>73</v>
      </c>
    </row>
    <row r="17900" spans="11:12" x14ac:dyDescent="0.25">
      <c r="K17900" t="s">
        <v>8381</v>
      </c>
      <c r="L17900">
        <v>73.400000000000006</v>
      </c>
    </row>
    <row r="17901" spans="11:12" x14ac:dyDescent="0.25">
      <c r="K17901" t="s">
        <v>8382</v>
      </c>
      <c r="L17901">
        <v>73.900000000000006</v>
      </c>
    </row>
    <row r="17902" spans="11:12" x14ac:dyDescent="0.25">
      <c r="K17902" t="s">
        <v>8383</v>
      </c>
      <c r="L17902">
        <v>73.900000000000006</v>
      </c>
    </row>
    <row r="17903" spans="11:12" x14ac:dyDescent="0.25">
      <c r="K17903" t="s">
        <v>8384</v>
      </c>
      <c r="L17903">
        <v>77</v>
      </c>
    </row>
    <row r="17904" spans="11:12" x14ac:dyDescent="0.25">
      <c r="K17904" t="s">
        <v>8385</v>
      </c>
      <c r="L17904">
        <v>79</v>
      </c>
    </row>
    <row r="17905" spans="11:12" x14ac:dyDescent="0.25">
      <c r="K17905" t="s">
        <v>8386</v>
      </c>
      <c r="L17905">
        <v>82</v>
      </c>
    </row>
    <row r="17906" spans="11:12" x14ac:dyDescent="0.25">
      <c r="K17906" t="s">
        <v>8387</v>
      </c>
      <c r="L17906">
        <v>84.9</v>
      </c>
    </row>
    <row r="17907" spans="11:12" x14ac:dyDescent="0.25">
      <c r="K17907" t="s">
        <v>8388</v>
      </c>
      <c r="L17907">
        <v>88</v>
      </c>
    </row>
    <row r="17908" spans="11:12" x14ac:dyDescent="0.25">
      <c r="K17908" t="s">
        <v>8389</v>
      </c>
      <c r="L17908">
        <v>90</v>
      </c>
    </row>
    <row r="17909" spans="11:12" x14ac:dyDescent="0.25">
      <c r="K17909" t="s">
        <v>8390</v>
      </c>
      <c r="L17909">
        <v>91.9</v>
      </c>
    </row>
    <row r="17910" spans="11:12" x14ac:dyDescent="0.25">
      <c r="K17910" t="s">
        <v>8391</v>
      </c>
      <c r="L17910">
        <v>91.9</v>
      </c>
    </row>
    <row r="17911" spans="11:12" x14ac:dyDescent="0.25">
      <c r="K17911" t="s">
        <v>8392</v>
      </c>
      <c r="L17911">
        <v>91.9</v>
      </c>
    </row>
    <row r="17912" spans="11:12" x14ac:dyDescent="0.25">
      <c r="K17912" t="s">
        <v>8393</v>
      </c>
      <c r="L17912">
        <v>90</v>
      </c>
    </row>
    <row r="17913" spans="11:12" x14ac:dyDescent="0.25">
      <c r="K17913" t="s">
        <v>8394</v>
      </c>
      <c r="L17913">
        <v>88</v>
      </c>
    </row>
    <row r="17914" spans="11:12" x14ac:dyDescent="0.25">
      <c r="K17914" t="s">
        <v>8395</v>
      </c>
      <c r="L17914">
        <v>86</v>
      </c>
    </row>
    <row r="17915" spans="11:12" x14ac:dyDescent="0.25">
      <c r="K17915" t="s">
        <v>8396</v>
      </c>
      <c r="L17915">
        <v>84</v>
      </c>
    </row>
    <row r="17916" spans="11:12" x14ac:dyDescent="0.25">
      <c r="K17916" t="s">
        <v>8397</v>
      </c>
      <c r="L17916">
        <v>81</v>
      </c>
    </row>
    <row r="17917" spans="11:12" x14ac:dyDescent="0.25">
      <c r="K17917" t="s">
        <v>8398</v>
      </c>
      <c r="L17917">
        <v>78.099999999999994</v>
      </c>
    </row>
    <row r="17918" spans="11:12" x14ac:dyDescent="0.25">
      <c r="K17918" t="s">
        <v>8399</v>
      </c>
      <c r="L17918">
        <v>75</v>
      </c>
    </row>
    <row r="17919" spans="11:12" x14ac:dyDescent="0.25">
      <c r="K17919" t="s">
        <v>8400</v>
      </c>
      <c r="L17919">
        <v>73.900000000000006</v>
      </c>
    </row>
    <row r="17920" spans="11:12" x14ac:dyDescent="0.25">
      <c r="K17920" t="s">
        <v>8401</v>
      </c>
      <c r="L17920">
        <v>73.900000000000006</v>
      </c>
    </row>
    <row r="17921" spans="11:12" x14ac:dyDescent="0.25">
      <c r="K17921" t="s">
        <v>8402</v>
      </c>
      <c r="L17921">
        <v>75.900000000000006</v>
      </c>
    </row>
    <row r="17922" spans="11:12" x14ac:dyDescent="0.25">
      <c r="K17922" t="s">
        <v>8403</v>
      </c>
      <c r="L17922">
        <v>77</v>
      </c>
    </row>
    <row r="17923" spans="11:12" x14ac:dyDescent="0.25">
      <c r="K17923" t="s">
        <v>8404</v>
      </c>
      <c r="L17923">
        <v>78.099999999999994</v>
      </c>
    </row>
    <row r="17924" spans="11:12" x14ac:dyDescent="0.25">
      <c r="K17924" t="s">
        <v>8405</v>
      </c>
      <c r="L17924">
        <v>79</v>
      </c>
    </row>
    <row r="17925" spans="11:12" x14ac:dyDescent="0.25">
      <c r="K17925" t="s">
        <v>8406</v>
      </c>
      <c r="L17925">
        <v>80.099999999999994</v>
      </c>
    </row>
    <row r="17926" spans="11:12" x14ac:dyDescent="0.25">
      <c r="K17926" t="s">
        <v>8407</v>
      </c>
      <c r="L17926">
        <v>81</v>
      </c>
    </row>
    <row r="17927" spans="11:12" x14ac:dyDescent="0.25">
      <c r="K17927" t="s">
        <v>8408</v>
      </c>
      <c r="L17927">
        <v>80.099999999999994</v>
      </c>
    </row>
    <row r="17928" spans="11:12" x14ac:dyDescent="0.25">
      <c r="K17928" t="s">
        <v>8409</v>
      </c>
      <c r="L17928">
        <v>77</v>
      </c>
    </row>
    <row r="17929" spans="11:12" x14ac:dyDescent="0.25">
      <c r="K17929" t="s">
        <v>8410</v>
      </c>
      <c r="L17929">
        <v>82</v>
      </c>
    </row>
    <row r="17930" spans="11:12" x14ac:dyDescent="0.25">
      <c r="K17930" t="s">
        <v>8411</v>
      </c>
      <c r="L17930">
        <v>84</v>
      </c>
    </row>
    <row r="17931" spans="11:12" x14ac:dyDescent="0.25">
      <c r="K17931" t="s">
        <v>8412</v>
      </c>
      <c r="L17931">
        <v>89.1</v>
      </c>
    </row>
    <row r="17932" spans="11:12" x14ac:dyDescent="0.25">
      <c r="K17932" t="s">
        <v>8413</v>
      </c>
      <c r="L17932">
        <v>90</v>
      </c>
    </row>
    <row r="17933" spans="11:12" x14ac:dyDescent="0.25">
      <c r="K17933" t="s">
        <v>8414</v>
      </c>
      <c r="L17933">
        <v>91.9</v>
      </c>
    </row>
    <row r="17934" spans="11:12" x14ac:dyDescent="0.25">
      <c r="K17934" t="s">
        <v>8415</v>
      </c>
      <c r="L17934">
        <v>93</v>
      </c>
    </row>
    <row r="17935" spans="11:12" x14ac:dyDescent="0.25">
      <c r="K17935" t="s">
        <v>8416</v>
      </c>
      <c r="L17935">
        <v>93</v>
      </c>
    </row>
    <row r="17936" spans="11:12" x14ac:dyDescent="0.25">
      <c r="K17936" t="s">
        <v>8417</v>
      </c>
      <c r="L17936">
        <v>91.9</v>
      </c>
    </row>
    <row r="17937" spans="11:12" x14ac:dyDescent="0.25">
      <c r="K17937" t="s">
        <v>8418</v>
      </c>
      <c r="L17937">
        <v>89.1</v>
      </c>
    </row>
    <row r="17938" spans="11:12" x14ac:dyDescent="0.25">
      <c r="K17938" t="s">
        <v>8419</v>
      </c>
      <c r="L17938">
        <v>87.1</v>
      </c>
    </row>
    <row r="17939" spans="11:12" x14ac:dyDescent="0.25">
      <c r="K17939" t="s">
        <v>8420</v>
      </c>
      <c r="L17939">
        <v>82.9</v>
      </c>
    </row>
    <row r="17940" spans="11:12" x14ac:dyDescent="0.25">
      <c r="K17940" t="s">
        <v>8421</v>
      </c>
      <c r="L17940">
        <v>80.099999999999994</v>
      </c>
    </row>
    <row r="17941" spans="11:12" x14ac:dyDescent="0.25">
      <c r="K17941" t="s">
        <v>8422</v>
      </c>
      <c r="L17941">
        <v>75.900000000000006</v>
      </c>
    </row>
    <row r="17942" spans="11:12" x14ac:dyDescent="0.25">
      <c r="K17942" t="s">
        <v>8423</v>
      </c>
      <c r="L17942">
        <v>71.099999999999994</v>
      </c>
    </row>
    <row r="17943" spans="11:12" x14ac:dyDescent="0.25">
      <c r="K17943" t="s">
        <v>8424</v>
      </c>
      <c r="L17943">
        <v>66</v>
      </c>
    </row>
    <row r="17944" spans="11:12" x14ac:dyDescent="0.25">
      <c r="K17944" t="s">
        <v>8425</v>
      </c>
      <c r="L17944">
        <v>64.900000000000006</v>
      </c>
    </row>
    <row r="17945" spans="11:12" x14ac:dyDescent="0.25">
      <c r="K17945" t="s">
        <v>8426</v>
      </c>
      <c r="L17945">
        <v>66.900000000000006</v>
      </c>
    </row>
    <row r="17946" spans="11:12" x14ac:dyDescent="0.25">
      <c r="K17946" t="s">
        <v>8427</v>
      </c>
      <c r="L17946">
        <v>66</v>
      </c>
    </row>
    <row r="17947" spans="11:12" x14ac:dyDescent="0.25">
      <c r="K17947" t="s">
        <v>8428</v>
      </c>
      <c r="L17947">
        <v>68</v>
      </c>
    </row>
    <row r="17948" spans="11:12" x14ac:dyDescent="0.25">
      <c r="K17948" t="s">
        <v>8429</v>
      </c>
      <c r="L17948">
        <v>69.099999999999994</v>
      </c>
    </row>
    <row r="17949" spans="11:12" x14ac:dyDescent="0.25">
      <c r="K17949" t="s">
        <v>8430</v>
      </c>
      <c r="L17949">
        <v>70</v>
      </c>
    </row>
    <row r="17950" spans="11:12" x14ac:dyDescent="0.25">
      <c r="K17950" t="s">
        <v>8431</v>
      </c>
      <c r="L17950">
        <v>72</v>
      </c>
    </row>
    <row r="17951" spans="11:12" x14ac:dyDescent="0.25">
      <c r="K17951" t="s">
        <v>8432</v>
      </c>
      <c r="L17951">
        <v>72</v>
      </c>
    </row>
    <row r="17952" spans="11:12" x14ac:dyDescent="0.25">
      <c r="K17952" t="s">
        <v>8433</v>
      </c>
      <c r="L17952">
        <v>77</v>
      </c>
    </row>
    <row r="17953" spans="11:12" x14ac:dyDescent="0.25">
      <c r="K17953" t="s">
        <v>8434</v>
      </c>
      <c r="L17953">
        <v>78.099999999999994</v>
      </c>
    </row>
    <row r="17954" spans="11:12" x14ac:dyDescent="0.25">
      <c r="K17954" t="s">
        <v>8435</v>
      </c>
      <c r="L17954">
        <v>80.099999999999994</v>
      </c>
    </row>
    <row r="17955" spans="11:12" x14ac:dyDescent="0.25">
      <c r="K17955" t="s">
        <v>8436</v>
      </c>
      <c r="L17955">
        <v>84</v>
      </c>
    </row>
    <row r="17956" spans="11:12" x14ac:dyDescent="0.25">
      <c r="K17956" t="s">
        <v>8437</v>
      </c>
      <c r="L17956">
        <v>87.1</v>
      </c>
    </row>
    <row r="17957" spans="11:12" x14ac:dyDescent="0.25">
      <c r="K17957" t="s">
        <v>8438</v>
      </c>
      <c r="L17957">
        <v>88</v>
      </c>
    </row>
    <row r="17958" spans="11:12" x14ac:dyDescent="0.25">
      <c r="K17958" t="s">
        <v>8439</v>
      </c>
      <c r="L17958">
        <v>88</v>
      </c>
    </row>
    <row r="17959" spans="11:12" x14ac:dyDescent="0.25">
      <c r="K17959" t="s">
        <v>8440</v>
      </c>
      <c r="L17959">
        <v>91</v>
      </c>
    </row>
    <row r="17960" spans="11:12" x14ac:dyDescent="0.25">
      <c r="K17960" t="s">
        <v>8441</v>
      </c>
      <c r="L17960">
        <v>91</v>
      </c>
    </row>
    <row r="17961" spans="11:12" x14ac:dyDescent="0.25">
      <c r="K17961" t="s">
        <v>8442</v>
      </c>
      <c r="L17961">
        <v>90</v>
      </c>
    </row>
    <row r="17962" spans="11:12" x14ac:dyDescent="0.25">
      <c r="K17962" t="s">
        <v>8443</v>
      </c>
      <c r="L17962">
        <v>88</v>
      </c>
    </row>
    <row r="17963" spans="11:12" x14ac:dyDescent="0.25">
      <c r="K17963" t="s">
        <v>8444</v>
      </c>
      <c r="L17963">
        <v>82.9</v>
      </c>
    </row>
    <row r="17964" spans="11:12" x14ac:dyDescent="0.25">
      <c r="K17964" t="s">
        <v>8445</v>
      </c>
      <c r="L17964">
        <v>80.099999999999994</v>
      </c>
    </row>
    <row r="17965" spans="11:12" x14ac:dyDescent="0.25">
      <c r="K17965" t="s">
        <v>8446</v>
      </c>
      <c r="L17965">
        <v>75.900000000000006</v>
      </c>
    </row>
    <row r="17966" spans="11:12" x14ac:dyDescent="0.25">
      <c r="K17966" t="s">
        <v>8447</v>
      </c>
      <c r="L17966">
        <v>73</v>
      </c>
    </row>
    <row r="17967" spans="11:12" x14ac:dyDescent="0.25">
      <c r="K17967" t="s">
        <v>8448</v>
      </c>
      <c r="L17967">
        <v>70</v>
      </c>
    </row>
    <row r="17968" spans="11:12" x14ac:dyDescent="0.25">
      <c r="K17968" t="s">
        <v>8449</v>
      </c>
      <c r="L17968">
        <v>72</v>
      </c>
    </row>
    <row r="17969" spans="11:12" x14ac:dyDescent="0.25">
      <c r="K17969" t="s">
        <v>8450</v>
      </c>
      <c r="L17969">
        <v>73</v>
      </c>
    </row>
    <row r="17970" spans="11:12" x14ac:dyDescent="0.25">
      <c r="K17970" t="s">
        <v>8451</v>
      </c>
      <c r="L17970">
        <v>73.900000000000006</v>
      </c>
    </row>
    <row r="17971" spans="11:12" x14ac:dyDescent="0.25">
      <c r="K17971" t="s">
        <v>8452</v>
      </c>
      <c r="L17971">
        <v>75</v>
      </c>
    </row>
    <row r="17972" spans="11:12" x14ac:dyDescent="0.25">
      <c r="K17972" t="s">
        <v>8453</v>
      </c>
      <c r="L17972">
        <v>75</v>
      </c>
    </row>
    <row r="17973" spans="11:12" x14ac:dyDescent="0.25">
      <c r="K17973" t="s">
        <v>8454</v>
      </c>
      <c r="L17973">
        <v>75.900000000000006</v>
      </c>
    </row>
    <row r="17974" spans="11:12" x14ac:dyDescent="0.25">
      <c r="K17974" t="s">
        <v>8455</v>
      </c>
      <c r="L17974">
        <v>77</v>
      </c>
    </row>
    <row r="17975" spans="11:12" x14ac:dyDescent="0.25">
      <c r="K17975" t="s">
        <v>8456</v>
      </c>
      <c r="L17975">
        <v>78.099999999999994</v>
      </c>
    </row>
    <row r="17976" spans="11:12" x14ac:dyDescent="0.25">
      <c r="K17976" t="s">
        <v>8457</v>
      </c>
      <c r="L17976">
        <v>78.099999999999994</v>
      </c>
    </row>
    <row r="17977" spans="11:12" x14ac:dyDescent="0.25">
      <c r="K17977" t="s">
        <v>8458</v>
      </c>
      <c r="L17977">
        <v>78.099999999999994</v>
      </c>
    </row>
    <row r="17978" spans="11:12" x14ac:dyDescent="0.25">
      <c r="K17978" t="s">
        <v>8459</v>
      </c>
      <c r="L17978">
        <v>81</v>
      </c>
    </row>
    <row r="17979" spans="11:12" x14ac:dyDescent="0.25">
      <c r="K17979" t="s">
        <v>8460</v>
      </c>
      <c r="L17979">
        <v>84</v>
      </c>
    </row>
    <row r="17980" spans="11:12" x14ac:dyDescent="0.25">
      <c r="K17980" t="s">
        <v>8461</v>
      </c>
      <c r="L17980">
        <v>88</v>
      </c>
    </row>
    <row r="17981" spans="11:12" x14ac:dyDescent="0.25">
      <c r="K17981" t="s">
        <v>8462</v>
      </c>
      <c r="L17981">
        <v>91</v>
      </c>
    </row>
    <row r="17982" spans="11:12" x14ac:dyDescent="0.25">
      <c r="K17982" t="s">
        <v>8463</v>
      </c>
      <c r="L17982">
        <v>90</v>
      </c>
    </row>
    <row r="17983" spans="11:12" x14ac:dyDescent="0.25">
      <c r="K17983" t="s">
        <v>8464</v>
      </c>
      <c r="L17983">
        <v>89.1</v>
      </c>
    </row>
    <row r="17984" spans="11:12" x14ac:dyDescent="0.25">
      <c r="K17984" t="s">
        <v>8465</v>
      </c>
      <c r="L17984">
        <v>88</v>
      </c>
    </row>
    <row r="17985" spans="11:12" x14ac:dyDescent="0.25">
      <c r="K17985" t="s">
        <v>8466</v>
      </c>
      <c r="L17985">
        <v>86</v>
      </c>
    </row>
    <row r="17986" spans="11:12" x14ac:dyDescent="0.25">
      <c r="K17986" t="s">
        <v>8467</v>
      </c>
      <c r="L17986">
        <v>84</v>
      </c>
    </row>
    <row r="17987" spans="11:12" x14ac:dyDescent="0.25">
      <c r="K17987" t="s">
        <v>8468</v>
      </c>
      <c r="L17987">
        <v>81</v>
      </c>
    </row>
    <row r="17988" spans="11:12" x14ac:dyDescent="0.25">
      <c r="K17988" t="s">
        <v>8469</v>
      </c>
      <c r="L17988">
        <v>77</v>
      </c>
    </row>
    <row r="17989" spans="11:12" x14ac:dyDescent="0.25">
      <c r="K17989" t="s">
        <v>8470</v>
      </c>
      <c r="L17989">
        <v>72</v>
      </c>
    </row>
    <row r="17990" spans="11:12" x14ac:dyDescent="0.25">
      <c r="K17990" t="s">
        <v>8471</v>
      </c>
      <c r="L17990">
        <v>69.099999999999994</v>
      </c>
    </row>
    <row r="17991" spans="11:12" x14ac:dyDescent="0.25">
      <c r="K17991" t="s">
        <v>8472</v>
      </c>
      <c r="L17991">
        <v>66.900000000000006</v>
      </c>
    </row>
    <row r="17992" spans="11:12" x14ac:dyDescent="0.25">
      <c r="K17992" t="s">
        <v>8473</v>
      </c>
      <c r="L17992">
        <v>66.2</v>
      </c>
    </row>
    <row r="17993" spans="11:12" x14ac:dyDescent="0.25">
      <c r="K17993" t="s">
        <v>8474</v>
      </c>
      <c r="L17993">
        <v>68</v>
      </c>
    </row>
    <row r="17994" spans="11:12" x14ac:dyDescent="0.25">
      <c r="K17994" t="s">
        <v>8475</v>
      </c>
      <c r="L17994">
        <v>69.099999999999994</v>
      </c>
    </row>
    <row r="17995" spans="11:12" x14ac:dyDescent="0.25">
      <c r="K17995" t="s">
        <v>8476</v>
      </c>
      <c r="L17995">
        <v>68</v>
      </c>
    </row>
    <row r="17996" spans="11:12" x14ac:dyDescent="0.25">
      <c r="K17996" t="s">
        <v>8477</v>
      </c>
      <c r="L17996">
        <v>68</v>
      </c>
    </row>
    <row r="17997" spans="11:12" x14ac:dyDescent="0.25">
      <c r="K17997" t="s">
        <v>8478</v>
      </c>
      <c r="L17997">
        <v>66.900000000000006</v>
      </c>
    </row>
    <row r="17998" spans="11:12" x14ac:dyDescent="0.25">
      <c r="K17998" t="s">
        <v>8479</v>
      </c>
      <c r="L17998">
        <v>68</v>
      </c>
    </row>
    <row r="17999" spans="11:12" x14ac:dyDescent="0.25">
      <c r="K17999" t="s">
        <v>8480</v>
      </c>
      <c r="L17999">
        <v>70</v>
      </c>
    </row>
    <row r="18000" spans="11:12" x14ac:dyDescent="0.25">
      <c r="K18000" t="s">
        <v>8481</v>
      </c>
      <c r="L18000">
        <v>69.8</v>
      </c>
    </row>
    <row r="18001" spans="11:12" x14ac:dyDescent="0.25">
      <c r="K18001" t="s">
        <v>8482</v>
      </c>
      <c r="L18001">
        <v>73.400000000000006</v>
      </c>
    </row>
    <row r="18002" spans="11:12" x14ac:dyDescent="0.25">
      <c r="K18002" t="s">
        <v>8483</v>
      </c>
      <c r="L18002">
        <v>75.900000000000006</v>
      </c>
    </row>
    <row r="18003" spans="11:12" x14ac:dyDescent="0.25">
      <c r="K18003" t="s">
        <v>8484</v>
      </c>
      <c r="L18003">
        <v>75.900000000000006</v>
      </c>
    </row>
    <row r="18004" spans="11:12" x14ac:dyDescent="0.25">
      <c r="K18004" t="s">
        <v>8485</v>
      </c>
      <c r="L18004">
        <v>77</v>
      </c>
    </row>
    <row r="18005" spans="11:12" x14ac:dyDescent="0.25">
      <c r="K18005" t="s">
        <v>8486</v>
      </c>
      <c r="L18005">
        <v>78.099999999999994</v>
      </c>
    </row>
    <row r="18006" spans="11:12" x14ac:dyDescent="0.25">
      <c r="K18006" t="s">
        <v>8487</v>
      </c>
      <c r="L18006">
        <v>81</v>
      </c>
    </row>
    <row r="18007" spans="11:12" x14ac:dyDescent="0.25">
      <c r="K18007" t="s">
        <v>8488</v>
      </c>
      <c r="L18007">
        <v>82.9</v>
      </c>
    </row>
    <row r="18008" spans="11:12" x14ac:dyDescent="0.25">
      <c r="K18008" t="s">
        <v>8489</v>
      </c>
      <c r="L18008">
        <v>86</v>
      </c>
    </row>
    <row r="18009" spans="11:12" x14ac:dyDescent="0.25">
      <c r="K18009" t="s">
        <v>8490</v>
      </c>
      <c r="L18009">
        <v>87.1</v>
      </c>
    </row>
    <row r="18010" spans="11:12" x14ac:dyDescent="0.25">
      <c r="K18010" t="s">
        <v>8491</v>
      </c>
      <c r="L18010">
        <v>86</v>
      </c>
    </row>
    <row r="18011" spans="11:12" x14ac:dyDescent="0.25">
      <c r="K18011" t="s">
        <v>8492</v>
      </c>
      <c r="L18011">
        <v>89.1</v>
      </c>
    </row>
    <row r="18012" spans="11:12" x14ac:dyDescent="0.25">
      <c r="K18012" t="s">
        <v>8493</v>
      </c>
      <c r="L18012">
        <v>87.1</v>
      </c>
    </row>
    <row r="18013" spans="11:12" x14ac:dyDescent="0.25">
      <c r="K18013" t="s">
        <v>8494</v>
      </c>
      <c r="L18013">
        <v>88</v>
      </c>
    </row>
    <row r="18014" spans="11:12" x14ac:dyDescent="0.25">
      <c r="K18014" t="s">
        <v>8495</v>
      </c>
      <c r="L18014">
        <v>86</v>
      </c>
    </row>
    <row r="18015" spans="11:12" x14ac:dyDescent="0.25">
      <c r="K18015" t="s">
        <v>8496</v>
      </c>
      <c r="L18015">
        <v>82.9</v>
      </c>
    </row>
    <row r="18016" spans="11:12" x14ac:dyDescent="0.25">
      <c r="K18016" t="s">
        <v>8497</v>
      </c>
      <c r="L18016">
        <v>82</v>
      </c>
    </row>
    <row r="18017" spans="11:12" x14ac:dyDescent="0.25">
      <c r="K18017" t="s">
        <v>8498</v>
      </c>
      <c r="L18017">
        <v>78.099999999999994</v>
      </c>
    </row>
    <row r="18018" spans="11:12" x14ac:dyDescent="0.25">
      <c r="K18018" t="s">
        <v>8499</v>
      </c>
      <c r="L18018">
        <v>72</v>
      </c>
    </row>
    <row r="18019" spans="11:12" x14ac:dyDescent="0.25">
      <c r="K18019" t="s">
        <v>8500</v>
      </c>
      <c r="L18019">
        <v>66.900000000000006</v>
      </c>
    </row>
    <row r="18020" spans="11:12" x14ac:dyDescent="0.25">
      <c r="K18020" t="s">
        <v>8501</v>
      </c>
      <c r="L18020">
        <v>64.900000000000006</v>
      </c>
    </row>
    <row r="18021" spans="11:12" x14ac:dyDescent="0.25">
      <c r="K18021" t="s">
        <v>8502</v>
      </c>
      <c r="L18021">
        <v>61</v>
      </c>
    </row>
    <row r="18022" spans="11:12" x14ac:dyDescent="0.25">
      <c r="K18022" t="s">
        <v>8503</v>
      </c>
      <c r="L18022">
        <v>60.1</v>
      </c>
    </row>
    <row r="18023" spans="11:12" x14ac:dyDescent="0.25">
      <c r="K18023" t="s">
        <v>8504</v>
      </c>
      <c r="L18023">
        <v>62.1</v>
      </c>
    </row>
    <row r="18024" spans="11:12" x14ac:dyDescent="0.25">
      <c r="K18024" t="s">
        <v>8505</v>
      </c>
      <c r="L18024">
        <v>62.1</v>
      </c>
    </row>
    <row r="18025" spans="11:12" x14ac:dyDescent="0.25">
      <c r="K18025" t="s">
        <v>8506</v>
      </c>
      <c r="L18025">
        <v>63</v>
      </c>
    </row>
    <row r="18026" spans="11:12" x14ac:dyDescent="0.25">
      <c r="K18026" t="s">
        <v>8507</v>
      </c>
      <c r="L18026">
        <v>63</v>
      </c>
    </row>
    <row r="18027" spans="11:12" x14ac:dyDescent="0.25">
      <c r="K18027" t="s">
        <v>8508</v>
      </c>
      <c r="L18027">
        <v>66</v>
      </c>
    </row>
    <row r="18028" spans="11:12" x14ac:dyDescent="0.25">
      <c r="K18028" t="s">
        <v>8509</v>
      </c>
      <c r="L18028">
        <v>66</v>
      </c>
    </row>
    <row r="18029" spans="11:12" x14ac:dyDescent="0.25">
      <c r="K18029" t="s">
        <v>8510</v>
      </c>
      <c r="L18029">
        <v>71.099999999999994</v>
      </c>
    </row>
    <row r="18030" spans="11:12" x14ac:dyDescent="0.25">
      <c r="K18030" t="s">
        <v>8511</v>
      </c>
      <c r="L18030">
        <v>71.099999999999994</v>
      </c>
    </row>
    <row r="18031" spans="11:12" x14ac:dyDescent="0.25">
      <c r="K18031" t="s">
        <v>8512</v>
      </c>
      <c r="L18031">
        <v>77</v>
      </c>
    </row>
    <row r="18032" spans="11:12" x14ac:dyDescent="0.25">
      <c r="K18032" t="s">
        <v>8513</v>
      </c>
      <c r="L18032">
        <v>82</v>
      </c>
    </row>
    <row r="18033" spans="11:12" x14ac:dyDescent="0.25">
      <c r="K18033" t="s">
        <v>8514</v>
      </c>
      <c r="L18033">
        <v>82.9</v>
      </c>
    </row>
    <row r="18034" spans="11:12" x14ac:dyDescent="0.25">
      <c r="K18034" t="s">
        <v>8515</v>
      </c>
      <c r="L18034">
        <v>82.9</v>
      </c>
    </row>
    <row r="18035" spans="11:12" x14ac:dyDescent="0.25">
      <c r="K18035" t="s">
        <v>8516</v>
      </c>
      <c r="L18035">
        <v>82</v>
      </c>
    </row>
    <row r="18036" spans="11:12" x14ac:dyDescent="0.25">
      <c r="K18036" t="s">
        <v>8517</v>
      </c>
      <c r="L18036">
        <v>82.9</v>
      </c>
    </row>
    <row r="18037" spans="11:12" x14ac:dyDescent="0.25">
      <c r="K18037" t="s">
        <v>8518</v>
      </c>
      <c r="L18037">
        <v>82.9</v>
      </c>
    </row>
    <row r="18038" spans="11:12" x14ac:dyDescent="0.25">
      <c r="K18038" t="s">
        <v>8519</v>
      </c>
      <c r="L18038">
        <v>81</v>
      </c>
    </row>
    <row r="18039" spans="11:12" x14ac:dyDescent="0.25">
      <c r="K18039" t="s">
        <v>8520</v>
      </c>
      <c r="L18039">
        <v>78.099999999999994</v>
      </c>
    </row>
    <row r="18040" spans="11:12" x14ac:dyDescent="0.25">
      <c r="K18040" t="s">
        <v>8521</v>
      </c>
      <c r="L18040">
        <v>75.900000000000006</v>
      </c>
    </row>
    <row r="18041" spans="11:12" x14ac:dyDescent="0.25">
      <c r="K18041" t="s">
        <v>8522</v>
      </c>
      <c r="L18041">
        <v>73.900000000000006</v>
      </c>
    </row>
    <row r="18042" spans="11:12" x14ac:dyDescent="0.25">
      <c r="K18042" t="s">
        <v>8523</v>
      </c>
      <c r="L18042">
        <v>68</v>
      </c>
    </row>
    <row r="18043" spans="11:12" x14ac:dyDescent="0.25">
      <c r="K18043" t="s">
        <v>8524</v>
      </c>
      <c r="L18043">
        <v>70</v>
      </c>
    </row>
    <row r="18044" spans="11:12" x14ac:dyDescent="0.25">
      <c r="K18044" t="s">
        <v>8525</v>
      </c>
      <c r="L18044">
        <v>64.900000000000006</v>
      </c>
    </row>
    <row r="18045" spans="11:12" x14ac:dyDescent="0.25">
      <c r="K18045" t="s">
        <v>8526</v>
      </c>
      <c r="L18045">
        <v>57</v>
      </c>
    </row>
    <row r="18046" spans="11:12" x14ac:dyDescent="0.25">
      <c r="K18046" t="s">
        <v>8527</v>
      </c>
      <c r="L18046">
        <v>55.9</v>
      </c>
    </row>
    <row r="18047" spans="11:12" x14ac:dyDescent="0.25">
      <c r="K18047" t="s">
        <v>8528</v>
      </c>
      <c r="L18047">
        <v>57.9</v>
      </c>
    </row>
    <row r="18048" spans="11:12" x14ac:dyDescent="0.25">
      <c r="K18048" t="s">
        <v>8529</v>
      </c>
      <c r="L18048">
        <v>59</v>
      </c>
    </row>
    <row r="18049" spans="11:12" x14ac:dyDescent="0.25">
      <c r="K18049" t="s">
        <v>8530</v>
      </c>
      <c r="L18049">
        <v>59</v>
      </c>
    </row>
    <row r="18050" spans="11:12" x14ac:dyDescent="0.25">
      <c r="K18050" t="s">
        <v>8531</v>
      </c>
      <c r="L18050">
        <v>59</v>
      </c>
    </row>
    <row r="18051" spans="11:12" x14ac:dyDescent="0.25">
      <c r="K18051" t="s">
        <v>8532</v>
      </c>
      <c r="L18051">
        <v>62.1</v>
      </c>
    </row>
    <row r="18052" spans="11:12" x14ac:dyDescent="0.25">
      <c r="K18052" t="s">
        <v>8533</v>
      </c>
      <c r="L18052">
        <v>63</v>
      </c>
    </row>
    <row r="18053" spans="11:12" x14ac:dyDescent="0.25">
      <c r="K18053" t="s">
        <v>8534</v>
      </c>
      <c r="L18053">
        <v>64.900000000000006</v>
      </c>
    </row>
    <row r="18054" spans="11:12" x14ac:dyDescent="0.25">
      <c r="K18054" t="s">
        <v>8535</v>
      </c>
      <c r="L18054">
        <v>66.900000000000006</v>
      </c>
    </row>
    <row r="18055" spans="11:12" x14ac:dyDescent="0.25">
      <c r="K18055" t="s">
        <v>8536</v>
      </c>
      <c r="L18055">
        <v>71.099999999999994</v>
      </c>
    </row>
    <row r="18056" spans="11:12" x14ac:dyDescent="0.25">
      <c r="K18056" t="s">
        <v>8537</v>
      </c>
      <c r="L18056">
        <v>75.900000000000006</v>
      </c>
    </row>
    <row r="18057" spans="11:12" x14ac:dyDescent="0.25">
      <c r="K18057" t="s">
        <v>8538</v>
      </c>
      <c r="L18057">
        <v>77</v>
      </c>
    </row>
    <row r="18058" spans="11:12" x14ac:dyDescent="0.25">
      <c r="K18058" t="s">
        <v>8539</v>
      </c>
      <c r="L18058">
        <v>80.099999999999994</v>
      </c>
    </row>
    <row r="18059" spans="11:12" x14ac:dyDescent="0.25">
      <c r="K18059" t="s">
        <v>8540</v>
      </c>
      <c r="L18059">
        <v>81</v>
      </c>
    </row>
    <row r="18060" spans="11:12" x14ac:dyDescent="0.25">
      <c r="K18060" t="s">
        <v>8541</v>
      </c>
      <c r="L18060">
        <v>81</v>
      </c>
    </row>
    <row r="18061" spans="11:12" x14ac:dyDescent="0.25">
      <c r="K18061" t="s">
        <v>8542</v>
      </c>
      <c r="L18061">
        <v>77</v>
      </c>
    </row>
    <row r="18062" spans="11:12" x14ac:dyDescent="0.25">
      <c r="K18062" t="s">
        <v>8543</v>
      </c>
      <c r="L18062">
        <v>77</v>
      </c>
    </row>
    <row r="18063" spans="11:12" x14ac:dyDescent="0.25">
      <c r="K18063" t="s">
        <v>8544</v>
      </c>
      <c r="L18063">
        <v>80.099999999999994</v>
      </c>
    </row>
    <row r="18064" spans="11:12" x14ac:dyDescent="0.25">
      <c r="K18064" t="s">
        <v>8545</v>
      </c>
      <c r="L18064">
        <v>75.900000000000006</v>
      </c>
    </row>
    <row r="18065" spans="11:12" x14ac:dyDescent="0.25">
      <c r="K18065" t="s">
        <v>8546</v>
      </c>
      <c r="L18065">
        <v>73</v>
      </c>
    </row>
    <row r="18066" spans="11:12" x14ac:dyDescent="0.25">
      <c r="K18066" t="s">
        <v>8547</v>
      </c>
      <c r="L18066">
        <v>70</v>
      </c>
    </row>
    <row r="18067" spans="11:12" x14ac:dyDescent="0.25">
      <c r="K18067" t="s">
        <v>8548</v>
      </c>
      <c r="L18067">
        <v>64.900000000000006</v>
      </c>
    </row>
    <row r="18068" spans="11:12" x14ac:dyDescent="0.25">
      <c r="K18068" t="s">
        <v>8549</v>
      </c>
      <c r="L18068">
        <v>64</v>
      </c>
    </row>
    <row r="18069" spans="11:12" x14ac:dyDescent="0.25">
      <c r="K18069" t="s">
        <v>8550</v>
      </c>
      <c r="L18069">
        <v>60.1</v>
      </c>
    </row>
    <row r="18070" spans="11:12" x14ac:dyDescent="0.25">
      <c r="K18070" t="s">
        <v>8551</v>
      </c>
      <c r="L18070">
        <v>60.1</v>
      </c>
    </row>
    <row r="18071" spans="11:12" x14ac:dyDescent="0.25">
      <c r="K18071" t="s">
        <v>8552</v>
      </c>
      <c r="L18071">
        <v>60.1</v>
      </c>
    </row>
    <row r="18072" spans="11:12" x14ac:dyDescent="0.25">
      <c r="K18072" t="s">
        <v>8553</v>
      </c>
      <c r="L18072">
        <v>57.9</v>
      </c>
    </row>
    <row r="18073" spans="11:12" x14ac:dyDescent="0.25">
      <c r="K18073" t="s">
        <v>8554</v>
      </c>
      <c r="L18073">
        <v>61</v>
      </c>
    </row>
    <row r="18074" spans="11:12" x14ac:dyDescent="0.25">
      <c r="K18074" t="s">
        <v>8555</v>
      </c>
      <c r="L18074">
        <v>63</v>
      </c>
    </row>
    <row r="18075" spans="11:12" x14ac:dyDescent="0.25">
      <c r="K18075" t="s">
        <v>8556</v>
      </c>
      <c r="L18075">
        <v>62.1</v>
      </c>
    </row>
    <row r="18076" spans="11:12" x14ac:dyDescent="0.25">
      <c r="K18076" t="s">
        <v>8557</v>
      </c>
      <c r="L18076">
        <v>63</v>
      </c>
    </row>
    <row r="18077" spans="11:12" x14ac:dyDescent="0.25">
      <c r="K18077" t="s">
        <v>8558</v>
      </c>
      <c r="L18077">
        <v>62.1</v>
      </c>
    </row>
    <row r="18078" spans="11:12" x14ac:dyDescent="0.25">
      <c r="K18078" t="s">
        <v>8559</v>
      </c>
      <c r="L18078">
        <v>64.900000000000006</v>
      </c>
    </row>
    <row r="18079" spans="11:12" x14ac:dyDescent="0.25">
      <c r="K18079" t="s">
        <v>8560</v>
      </c>
      <c r="L18079">
        <v>66</v>
      </c>
    </row>
    <row r="18080" spans="11:12" x14ac:dyDescent="0.25">
      <c r="K18080" t="s">
        <v>8561</v>
      </c>
      <c r="L18080">
        <v>70</v>
      </c>
    </row>
    <row r="18081" spans="11:12" x14ac:dyDescent="0.25">
      <c r="K18081" t="s">
        <v>8562</v>
      </c>
      <c r="L18081">
        <v>73.900000000000006</v>
      </c>
    </row>
    <row r="18082" spans="11:12" x14ac:dyDescent="0.25">
      <c r="K18082" t="s">
        <v>8563</v>
      </c>
      <c r="L18082">
        <v>75</v>
      </c>
    </row>
    <row r="18083" spans="11:12" x14ac:dyDescent="0.25">
      <c r="K18083" t="s">
        <v>8564</v>
      </c>
      <c r="L18083">
        <v>73</v>
      </c>
    </row>
    <row r="18084" spans="11:12" x14ac:dyDescent="0.25">
      <c r="K18084" t="s">
        <v>8565</v>
      </c>
      <c r="L18084">
        <v>73.900000000000006</v>
      </c>
    </row>
    <row r="18085" spans="11:12" x14ac:dyDescent="0.25">
      <c r="K18085" t="s">
        <v>8566</v>
      </c>
      <c r="L18085">
        <v>73.900000000000006</v>
      </c>
    </row>
    <row r="18086" spans="11:12" x14ac:dyDescent="0.25">
      <c r="K18086" t="s">
        <v>8567</v>
      </c>
      <c r="L18086">
        <v>75</v>
      </c>
    </row>
    <row r="18087" spans="11:12" x14ac:dyDescent="0.25">
      <c r="K18087" t="s">
        <v>8568</v>
      </c>
      <c r="L18087">
        <v>73.900000000000006</v>
      </c>
    </row>
    <row r="18088" spans="11:12" x14ac:dyDescent="0.25">
      <c r="K18088" t="s">
        <v>8569</v>
      </c>
      <c r="L18088">
        <v>70</v>
      </c>
    </row>
    <row r="18089" spans="11:12" x14ac:dyDescent="0.25">
      <c r="K18089" t="s">
        <v>8570</v>
      </c>
      <c r="L18089">
        <v>66</v>
      </c>
    </row>
    <row r="18090" spans="11:12" x14ac:dyDescent="0.25">
      <c r="K18090" t="s">
        <v>8571</v>
      </c>
      <c r="L18090">
        <v>64</v>
      </c>
    </row>
    <row r="18091" spans="11:12" x14ac:dyDescent="0.25">
      <c r="K18091" t="s">
        <v>8572</v>
      </c>
      <c r="L18091">
        <v>60.1</v>
      </c>
    </row>
    <row r="18092" spans="11:12" x14ac:dyDescent="0.25">
      <c r="K18092" t="s">
        <v>8573</v>
      </c>
      <c r="L18092">
        <v>57</v>
      </c>
    </row>
    <row r="18093" spans="11:12" x14ac:dyDescent="0.25">
      <c r="K18093" t="s">
        <v>8574</v>
      </c>
      <c r="L18093">
        <v>55</v>
      </c>
    </row>
    <row r="18094" spans="11:12" x14ac:dyDescent="0.25">
      <c r="K18094" t="s">
        <v>8575</v>
      </c>
      <c r="L18094">
        <v>54</v>
      </c>
    </row>
    <row r="18095" spans="11:12" x14ac:dyDescent="0.25">
      <c r="K18095" t="s">
        <v>8576</v>
      </c>
      <c r="L18095">
        <v>54</v>
      </c>
    </row>
    <row r="18096" spans="11:12" x14ac:dyDescent="0.25">
      <c r="K18096" t="s">
        <v>8577</v>
      </c>
      <c r="L18096">
        <v>55</v>
      </c>
    </row>
    <row r="18097" spans="11:12" x14ac:dyDescent="0.25">
      <c r="K18097" t="s">
        <v>8578</v>
      </c>
      <c r="L18097">
        <v>55</v>
      </c>
    </row>
    <row r="18098" spans="11:12" x14ac:dyDescent="0.25">
      <c r="K18098" t="s">
        <v>8579</v>
      </c>
      <c r="L18098">
        <v>55</v>
      </c>
    </row>
    <row r="18099" spans="11:12" x14ac:dyDescent="0.25">
      <c r="K18099" t="s">
        <v>8580</v>
      </c>
      <c r="L18099">
        <v>55.9</v>
      </c>
    </row>
    <row r="18100" spans="11:12" x14ac:dyDescent="0.25">
      <c r="K18100" t="s">
        <v>8581</v>
      </c>
      <c r="L18100">
        <v>57</v>
      </c>
    </row>
    <row r="18101" spans="11:12" x14ac:dyDescent="0.25">
      <c r="K18101" t="s">
        <v>8582</v>
      </c>
      <c r="L18101">
        <v>59</v>
      </c>
    </row>
    <row r="18102" spans="11:12" x14ac:dyDescent="0.25">
      <c r="K18102" t="s">
        <v>8583</v>
      </c>
      <c r="L18102">
        <v>62.1</v>
      </c>
    </row>
    <row r="18103" spans="11:12" x14ac:dyDescent="0.25">
      <c r="K18103" t="s">
        <v>8584</v>
      </c>
      <c r="L18103">
        <v>64</v>
      </c>
    </row>
    <row r="18104" spans="11:12" x14ac:dyDescent="0.25">
      <c r="K18104" t="s">
        <v>8585</v>
      </c>
      <c r="L18104">
        <v>66.900000000000006</v>
      </c>
    </row>
    <row r="18105" spans="11:12" x14ac:dyDescent="0.25">
      <c r="K18105" t="s">
        <v>8586</v>
      </c>
      <c r="L18105">
        <v>69.099999999999994</v>
      </c>
    </row>
    <row r="18106" spans="11:12" x14ac:dyDescent="0.25">
      <c r="K18106" t="s">
        <v>8587</v>
      </c>
      <c r="L18106">
        <v>71.099999999999994</v>
      </c>
    </row>
    <row r="18107" spans="11:12" x14ac:dyDescent="0.25">
      <c r="K18107" t="s">
        <v>8588</v>
      </c>
      <c r="L18107">
        <v>70</v>
      </c>
    </row>
    <row r="18108" spans="11:12" x14ac:dyDescent="0.25">
      <c r="K18108" t="s">
        <v>8589</v>
      </c>
      <c r="L18108">
        <v>71.099999999999994</v>
      </c>
    </row>
    <row r="18109" spans="11:12" x14ac:dyDescent="0.25">
      <c r="K18109" t="s">
        <v>8590</v>
      </c>
      <c r="L18109">
        <v>73.900000000000006</v>
      </c>
    </row>
    <row r="18110" spans="11:12" x14ac:dyDescent="0.25">
      <c r="K18110" t="s">
        <v>8591</v>
      </c>
      <c r="L18110">
        <v>73.900000000000006</v>
      </c>
    </row>
    <row r="18111" spans="11:12" x14ac:dyDescent="0.25">
      <c r="K18111" t="s">
        <v>8592</v>
      </c>
      <c r="L18111">
        <v>70</v>
      </c>
    </row>
    <row r="18112" spans="11:12" x14ac:dyDescent="0.25">
      <c r="K18112" t="s">
        <v>8593</v>
      </c>
      <c r="L18112">
        <v>69.099999999999994</v>
      </c>
    </row>
    <row r="18113" spans="11:12" x14ac:dyDescent="0.25">
      <c r="K18113" t="s">
        <v>8594</v>
      </c>
      <c r="L18113">
        <v>64.900000000000006</v>
      </c>
    </row>
    <row r="18114" spans="11:12" x14ac:dyDescent="0.25">
      <c r="K18114" t="s">
        <v>8595</v>
      </c>
      <c r="L18114">
        <v>62.1</v>
      </c>
    </row>
    <row r="18115" spans="11:12" x14ac:dyDescent="0.25">
      <c r="K18115" t="s">
        <v>8596</v>
      </c>
      <c r="L18115">
        <v>59</v>
      </c>
    </row>
    <row r="18116" spans="11:12" x14ac:dyDescent="0.25">
      <c r="K18116" t="s">
        <v>8597</v>
      </c>
      <c r="L18116">
        <v>57</v>
      </c>
    </row>
    <row r="18117" spans="11:12" x14ac:dyDescent="0.25">
      <c r="K18117" t="s">
        <v>8598</v>
      </c>
      <c r="L18117">
        <v>55.9</v>
      </c>
    </row>
    <row r="18118" spans="11:12" x14ac:dyDescent="0.25">
      <c r="K18118" t="s">
        <v>8599</v>
      </c>
      <c r="L18118">
        <v>55.9</v>
      </c>
    </row>
    <row r="18119" spans="11:12" x14ac:dyDescent="0.25">
      <c r="K18119" t="s">
        <v>8600</v>
      </c>
      <c r="L18119">
        <v>55.9</v>
      </c>
    </row>
    <row r="18120" spans="11:12" x14ac:dyDescent="0.25">
      <c r="K18120" t="s">
        <v>8601</v>
      </c>
      <c r="L18120">
        <v>55.9</v>
      </c>
    </row>
    <row r="18121" spans="11:12" x14ac:dyDescent="0.25">
      <c r="K18121" t="s">
        <v>8602</v>
      </c>
      <c r="L18121">
        <v>57.2</v>
      </c>
    </row>
    <row r="18122" spans="11:12" x14ac:dyDescent="0.25">
      <c r="K18122" t="s">
        <v>8603</v>
      </c>
      <c r="L18122">
        <v>57</v>
      </c>
    </row>
    <row r="18123" spans="11:12" x14ac:dyDescent="0.25">
      <c r="K18123" t="s">
        <v>8604</v>
      </c>
      <c r="L18123">
        <v>59</v>
      </c>
    </row>
    <row r="18124" spans="11:12" x14ac:dyDescent="0.25">
      <c r="K18124" t="s">
        <v>8605</v>
      </c>
      <c r="L18124">
        <v>57.9</v>
      </c>
    </row>
    <row r="18125" spans="11:12" x14ac:dyDescent="0.25">
      <c r="K18125" t="s">
        <v>8606</v>
      </c>
      <c r="L18125">
        <v>59</v>
      </c>
    </row>
    <row r="18126" spans="11:12" x14ac:dyDescent="0.25">
      <c r="K18126" t="s">
        <v>8607</v>
      </c>
      <c r="L18126">
        <v>60.1</v>
      </c>
    </row>
    <row r="18127" spans="11:12" x14ac:dyDescent="0.25">
      <c r="K18127" t="s">
        <v>8608</v>
      </c>
      <c r="L18127">
        <v>60.8</v>
      </c>
    </row>
    <row r="18128" spans="11:12" x14ac:dyDescent="0.25">
      <c r="K18128" t="s">
        <v>8609</v>
      </c>
      <c r="L18128">
        <v>60.1</v>
      </c>
    </row>
    <row r="18129" spans="11:12" x14ac:dyDescent="0.25">
      <c r="K18129" t="s">
        <v>8610</v>
      </c>
      <c r="L18129">
        <v>60.8</v>
      </c>
    </row>
    <row r="18130" spans="11:12" x14ac:dyDescent="0.25">
      <c r="K18130" t="s">
        <v>8611</v>
      </c>
      <c r="L18130">
        <v>60.1</v>
      </c>
    </row>
    <row r="18131" spans="11:12" x14ac:dyDescent="0.25">
      <c r="K18131" t="s">
        <v>8612</v>
      </c>
      <c r="L18131">
        <v>59</v>
      </c>
    </row>
    <row r="18132" spans="11:12" x14ac:dyDescent="0.25">
      <c r="K18132" t="s">
        <v>8613</v>
      </c>
      <c r="L18132">
        <v>60.1</v>
      </c>
    </row>
    <row r="18133" spans="11:12" x14ac:dyDescent="0.25">
      <c r="K18133" t="s">
        <v>8614</v>
      </c>
      <c r="L18133">
        <v>62.1</v>
      </c>
    </row>
    <row r="18134" spans="11:12" x14ac:dyDescent="0.25">
      <c r="K18134" t="s">
        <v>8615</v>
      </c>
      <c r="L18134">
        <v>64.900000000000006</v>
      </c>
    </row>
    <row r="18135" spans="11:12" x14ac:dyDescent="0.25">
      <c r="K18135" t="s">
        <v>8616</v>
      </c>
      <c r="L18135">
        <v>66</v>
      </c>
    </row>
    <row r="18136" spans="11:12" x14ac:dyDescent="0.25">
      <c r="K18136" t="s">
        <v>8617</v>
      </c>
      <c r="L18136">
        <v>70</v>
      </c>
    </row>
    <row r="18137" spans="11:12" x14ac:dyDescent="0.25">
      <c r="K18137" t="s">
        <v>8618</v>
      </c>
      <c r="L18137">
        <v>69.099999999999994</v>
      </c>
    </row>
    <row r="18138" spans="11:12" x14ac:dyDescent="0.25">
      <c r="K18138" t="s">
        <v>8619</v>
      </c>
      <c r="L18138">
        <v>69.099999999999994</v>
      </c>
    </row>
    <row r="18139" spans="11:12" x14ac:dyDescent="0.25">
      <c r="K18139" t="s">
        <v>8620</v>
      </c>
      <c r="L18139">
        <v>68</v>
      </c>
    </row>
    <row r="18140" spans="11:12" x14ac:dyDescent="0.25">
      <c r="K18140" t="s">
        <v>8621</v>
      </c>
      <c r="L18140">
        <v>69.8</v>
      </c>
    </row>
    <row r="18141" spans="11:12" x14ac:dyDescent="0.25">
      <c r="K18141" t="s">
        <v>8622</v>
      </c>
      <c r="L18141">
        <v>69.099999999999994</v>
      </c>
    </row>
    <row r="18142" spans="11:12" x14ac:dyDescent="0.25">
      <c r="K18142" t="s">
        <v>8623</v>
      </c>
      <c r="L18142">
        <v>68</v>
      </c>
    </row>
    <row r="18143" spans="11:12" x14ac:dyDescent="0.25">
      <c r="K18143" t="s">
        <v>8624</v>
      </c>
      <c r="L18143">
        <v>68</v>
      </c>
    </row>
    <row r="18144" spans="11:12" x14ac:dyDescent="0.25">
      <c r="K18144" t="s">
        <v>8625</v>
      </c>
      <c r="L18144">
        <v>66.900000000000006</v>
      </c>
    </row>
    <row r="18145" spans="11:12" x14ac:dyDescent="0.25">
      <c r="K18145" t="s">
        <v>8626</v>
      </c>
      <c r="L18145">
        <v>64.900000000000006</v>
      </c>
    </row>
    <row r="18146" spans="11:12" x14ac:dyDescent="0.25">
      <c r="K18146" t="s">
        <v>8627</v>
      </c>
      <c r="L18146">
        <v>64</v>
      </c>
    </row>
    <row r="18147" spans="11:12" x14ac:dyDescent="0.25">
      <c r="K18147" t="s">
        <v>8628</v>
      </c>
      <c r="L18147">
        <v>60.8</v>
      </c>
    </row>
    <row r="18148" spans="11:12" x14ac:dyDescent="0.25">
      <c r="K18148" t="s">
        <v>8629</v>
      </c>
      <c r="L18148">
        <v>60.1</v>
      </c>
    </row>
    <row r="18149" spans="11:12" x14ac:dyDescent="0.25">
      <c r="K18149" t="s">
        <v>8630</v>
      </c>
      <c r="L18149">
        <v>60.8</v>
      </c>
    </row>
    <row r="18150" spans="11:12" x14ac:dyDescent="0.25">
      <c r="K18150" t="s">
        <v>8631</v>
      </c>
      <c r="L18150">
        <v>59</v>
      </c>
    </row>
    <row r="18151" spans="11:12" x14ac:dyDescent="0.25">
      <c r="K18151" t="s">
        <v>8632</v>
      </c>
      <c r="L18151">
        <v>59</v>
      </c>
    </row>
    <row r="18152" spans="11:12" x14ac:dyDescent="0.25">
      <c r="K18152" t="s">
        <v>8633</v>
      </c>
      <c r="L18152">
        <v>59</v>
      </c>
    </row>
    <row r="18153" spans="11:12" x14ac:dyDescent="0.25">
      <c r="K18153" t="s">
        <v>8634</v>
      </c>
      <c r="L18153">
        <v>59</v>
      </c>
    </row>
    <row r="18154" spans="11:12" x14ac:dyDescent="0.25">
      <c r="K18154" t="s">
        <v>8635</v>
      </c>
      <c r="L18154">
        <v>60.1</v>
      </c>
    </row>
    <row r="18155" spans="11:12" x14ac:dyDescent="0.25">
      <c r="K18155" t="s">
        <v>8636</v>
      </c>
      <c r="L18155">
        <v>61</v>
      </c>
    </row>
    <row r="18156" spans="11:12" x14ac:dyDescent="0.25">
      <c r="K18156" t="s">
        <v>8637</v>
      </c>
      <c r="L18156">
        <v>60.1</v>
      </c>
    </row>
    <row r="18157" spans="11:12" x14ac:dyDescent="0.25">
      <c r="K18157" t="s">
        <v>8638</v>
      </c>
      <c r="L18157">
        <v>60.1</v>
      </c>
    </row>
    <row r="18158" spans="11:12" x14ac:dyDescent="0.25">
      <c r="K18158" t="s">
        <v>8639</v>
      </c>
      <c r="L18158">
        <v>62.1</v>
      </c>
    </row>
    <row r="18159" spans="11:12" x14ac:dyDescent="0.25">
      <c r="K18159" t="s">
        <v>8640</v>
      </c>
      <c r="L18159">
        <v>63</v>
      </c>
    </row>
    <row r="18160" spans="11:12" x14ac:dyDescent="0.25">
      <c r="K18160" t="s">
        <v>8641</v>
      </c>
      <c r="L18160">
        <v>64</v>
      </c>
    </row>
    <row r="18161" spans="11:12" x14ac:dyDescent="0.25">
      <c r="K18161" t="s">
        <v>8642</v>
      </c>
      <c r="L18161">
        <v>64</v>
      </c>
    </row>
    <row r="18162" spans="11:12" x14ac:dyDescent="0.25">
      <c r="K18162" t="s">
        <v>8643</v>
      </c>
      <c r="L18162">
        <v>68</v>
      </c>
    </row>
    <row r="18163" spans="11:12" x14ac:dyDescent="0.25">
      <c r="K18163" t="s">
        <v>8644</v>
      </c>
      <c r="L18163">
        <v>72</v>
      </c>
    </row>
    <row r="18164" spans="11:12" x14ac:dyDescent="0.25">
      <c r="K18164" t="s">
        <v>8645</v>
      </c>
      <c r="L18164">
        <v>73.900000000000006</v>
      </c>
    </row>
    <row r="18165" spans="11:12" x14ac:dyDescent="0.25">
      <c r="K18165" t="s">
        <v>8646</v>
      </c>
      <c r="L18165">
        <v>77</v>
      </c>
    </row>
    <row r="18166" spans="11:12" x14ac:dyDescent="0.25">
      <c r="K18166" t="s">
        <v>8647</v>
      </c>
      <c r="L18166">
        <v>75</v>
      </c>
    </row>
    <row r="18167" spans="11:12" x14ac:dyDescent="0.25">
      <c r="K18167" t="s">
        <v>8648</v>
      </c>
      <c r="L18167">
        <v>78.099999999999994</v>
      </c>
    </row>
    <row r="18168" spans="11:12" x14ac:dyDescent="0.25">
      <c r="K18168" t="s">
        <v>8649</v>
      </c>
      <c r="L18168">
        <v>73.900000000000006</v>
      </c>
    </row>
    <row r="18169" spans="11:12" x14ac:dyDescent="0.25">
      <c r="K18169" t="s">
        <v>8650</v>
      </c>
      <c r="L18169">
        <v>72</v>
      </c>
    </row>
    <row r="18170" spans="11:12" x14ac:dyDescent="0.25">
      <c r="K18170" t="s">
        <v>8651</v>
      </c>
      <c r="L18170">
        <v>72</v>
      </c>
    </row>
    <row r="18171" spans="11:12" x14ac:dyDescent="0.25">
      <c r="K18171" t="s">
        <v>8652</v>
      </c>
      <c r="L18171">
        <v>72</v>
      </c>
    </row>
    <row r="18172" spans="11:12" x14ac:dyDescent="0.25">
      <c r="K18172" t="s">
        <v>8653</v>
      </c>
      <c r="L18172">
        <v>69.099999999999994</v>
      </c>
    </row>
    <row r="18173" spans="11:12" x14ac:dyDescent="0.25">
      <c r="K18173" t="s">
        <v>8654</v>
      </c>
      <c r="L18173">
        <v>66</v>
      </c>
    </row>
    <row r="18174" spans="11:12" x14ac:dyDescent="0.25">
      <c r="K18174" t="s">
        <v>8655</v>
      </c>
      <c r="L18174">
        <v>62.1</v>
      </c>
    </row>
    <row r="18175" spans="11:12" x14ac:dyDescent="0.25">
      <c r="K18175" t="s">
        <v>8656</v>
      </c>
      <c r="L18175">
        <v>61</v>
      </c>
    </row>
    <row r="18176" spans="11:12" x14ac:dyDescent="0.25">
      <c r="K18176" t="s">
        <v>8657</v>
      </c>
      <c r="L18176">
        <v>57.9</v>
      </c>
    </row>
    <row r="18177" spans="11:12" x14ac:dyDescent="0.25">
      <c r="K18177" t="s">
        <v>8658</v>
      </c>
      <c r="L18177">
        <v>57</v>
      </c>
    </row>
    <row r="18178" spans="11:12" x14ac:dyDescent="0.25">
      <c r="K18178" t="s">
        <v>8659</v>
      </c>
      <c r="L18178">
        <v>59</v>
      </c>
    </row>
    <row r="18179" spans="11:12" x14ac:dyDescent="0.25">
      <c r="K18179" t="s">
        <v>8660</v>
      </c>
      <c r="L18179">
        <v>61</v>
      </c>
    </row>
    <row r="18180" spans="11:12" x14ac:dyDescent="0.25">
      <c r="K18180" t="s">
        <v>8661</v>
      </c>
      <c r="L18180">
        <v>62.1</v>
      </c>
    </row>
    <row r="18181" spans="11:12" x14ac:dyDescent="0.25">
      <c r="K18181" t="s">
        <v>8662</v>
      </c>
      <c r="L18181">
        <v>62.1</v>
      </c>
    </row>
    <row r="18182" spans="11:12" x14ac:dyDescent="0.25">
      <c r="K18182" t="s">
        <v>8663</v>
      </c>
      <c r="L18182">
        <v>64</v>
      </c>
    </row>
    <row r="18183" spans="11:12" x14ac:dyDescent="0.25">
      <c r="K18183" t="s">
        <v>8664</v>
      </c>
      <c r="L18183">
        <v>64</v>
      </c>
    </row>
    <row r="18184" spans="11:12" x14ac:dyDescent="0.25">
      <c r="K18184" t="s">
        <v>8665</v>
      </c>
      <c r="L18184">
        <v>64.900000000000006</v>
      </c>
    </row>
    <row r="18185" spans="11:12" x14ac:dyDescent="0.25">
      <c r="K18185" t="s">
        <v>8666</v>
      </c>
      <c r="L18185">
        <v>69.099999999999994</v>
      </c>
    </row>
    <row r="18186" spans="11:12" x14ac:dyDescent="0.25">
      <c r="K18186" t="s">
        <v>8667</v>
      </c>
      <c r="L18186">
        <v>70</v>
      </c>
    </row>
    <row r="18187" spans="11:12" x14ac:dyDescent="0.25">
      <c r="K18187" t="s">
        <v>8668</v>
      </c>
      <c r="L18187">
        <v>73.900000000000006</v>
      </c>
    </row>
    <row r="18188" spans="11:12" x14ac:dyDescent="0.25">
      <c r="K18188" t="s">
        <v>8669</v>
      </c>
      <c r="L18188">
        <v>75.900000000000006</v>
      </c>
    </row>
    <row r="18189" spans="11:12" x14ac:dyDescent="0.25">
      <c r="K18189" t="s">
        <v>8670</v>
      </c>
      <c r="L18189">
        <v>77</v>
      </c>
    </row>
    <row r="18190" spans="11:12" x14ac:dyDescent="0.25">
      <c r="K18190" t="s">
        <v>8671</v>
      </c>
      <c r="L18190">
        <v>80.099999999999994</v>
      </c>
    </row>
    <row r="18191" spans="11:12" x14ac:dyDescent="0.25">
      <c r="K18191" t="s">
        <v>8672</v>
      </c>
      <c r="L18191">
        <v>80.099999999999994</v>
      </c>
    </row>
    <row r="18192" spans="11:12" x14ac:dyDescent="0.25">
      <c r="K18192" t="s">
        <v>8673</v>
      </c>
      <c r="L18192">
        <v>79</v>
      </c>
    </row>
    <row r="18193" spans="11:12" x14ac:dyDescent="0.25">
      <c r="K18193" t="s">
        <v>8674</v>
      </c>
      <c r="L18193">
        <v>73.900000000000006</v>
      </c>
    </row>
    <row r="18194" spans="11:12" x14ac:dyDescent="0.25">
      <c r="K18194" t="s">
        <v>8675</v>
      </c>
      <c r="L18194">
        <v>77</v>
      </c>
    </row>
    <row r="18195" spans="11:12" x14ac:dyDescent="0.25">
      <c r="K18195" t="s">
        <v>8676</v>
      </c>
      <c r="L18195">
        <v>73</v>
      </c>
    </row>
    <row r="18196" spans="11:12" x14ac:dyDescent="0.25">
      <c r="K18196" t="s">
        <v>8677</v>
      </c>
      <c r="L18196">
        <v>69.099999999999994</v>
      </c>
    </row>
    <row r="18197" spans="11:12" x14ac:dyDescent="0.25">
      <c r="K18197" t="s">
        <v>8678</v>
      </c>
      <c r="L18197">
        <v>68</v>
      </c>
    </row>
    <row r="18198" spans="11:12" x14ac:dyDescent="0.25">
      <c r="K18198" t="s">
        <v>8679</v>
      </c>
      <c r="L18198">
        <v>66.900000000000006</v>
      </c>
    </row>
    <row r="18199" spans="11:12" x14ac:dyDescent="0.25">
      <c r="K18199" t="s">
        <v>8680</v>
      </c>
      <c r="L18199">
        <v>64.900000000000006</v>
      </c>
    </row>
    <row r="18200" spans="11:12" x14ac:dyDescent="0.25">
      <c r="K18200" t="s">
        <v>8681</v>
      </c>
      <c r="L18200">
        <v>64.900000000000006</v>
      </c>
    </row>
    <row r="18201" spans="11:12" x14ac:dyDescent="0.25">
      <c r="K18201" t="s">
        <v>8682</v>
      </c>
      <c r="L18201">
        <v>64.400000000000006</v>
      </c>
    </row>
    <row r="18202" spans="11:12" x14ac:dyDescent="0.25">
      <c r="K18202" t="s">
        <v>8683</v>
      </c>
      <c r="L18202">
        <v>64.900000000000006</v>
      </c>
    </row>
    <row r="18203" spans="11:12" x14ac:dyDescent="0.25">
      <c r="K18203" t="s">
        <v>8684</v>
      </c>
      <c r="L18203">
        <v>64.900000000000006</v>
      </c>
    </row>
    <row r="18204" spans="11:12" x14ac:dyDescent="0.25">
      <c r="K18204" t="s">
        <v>8685</v>
      </c>
      <c r="L18204">
        <v>64.400000000000006</v>
      </c>
    </row>
    <row r="18205" spans="11:12" x14ac:dyDescent="0.25">
      <c r="K18205" t="s">
        <v>8686</v>
      </c>
      <c r="L18205">
        <v>64.900000000000006</v>
      </c>
    </row>
    <row r="18206" spans="11:12" x14ac:dyDescent="0.25">
      <c r="K18206" t="s">
        <v>8687</v>
      </c>
      <c r="L18206">
        <v>64</v>
      </c>
    </row>
    <row r="18207" spans="11:12" x14ac:dyDescent="0.25">
      <c r="K18207" t="s">
        <v>8688</v>
      </c>
      <c r="L18207">
        <v>64</v>
      </c>
    </row>
    <row r="18208" spans="11:12" x14ac:dyDescent="0.25">
      <c r="K18208" t="s">
        <v>8689</v>
      </c>
      <c r="L18208">
        <v>64</v>
      </c>
    </row>
    <row r="18209" spans="11:12" x14ac:dyDescent="0.25">
      <c r="K18209" t="s">
        <v>8690</v>
      </c>
      <c r="L18209">
        <v>64.900000000000006</v>
      </c>
    </row>
    <row r="18210" spans="11:12" x14ac:dyDescent="0.25">
      <c r="K18210" t="s">
        <v>8691</v>
      </c>
      <c r="L18210">
        <v>66.900000000000006</v>
      </c>
    </row>
    <row r="18211" spans="11:12" x14ac:dyDescent="0.25">
      <c r="K18211" t="s">
        <v>8692</v>
      </c>
      <c r="L18211">
        <v>66.900000000000006</v>
      </c>
    </row>
    <row r="18212" spans="11:12" x14ac:dyDescent="0.25">
      <c r="K18212" t="s">
        <v>8693</v>
      </c>
      <c r="L18212">
        <v>66.900000000000006</v>
      </c>
    </row>
    <row r="18213" spans="11:12" x14ac:dyDescent="0.25">
      <c r="K18213" t="s">
        <v>8694</v>
      </c>
      <c r="L18213">
        <v>66.900000000000006</v>
      </c>
    </row>
    <row r="18214" spans="11:12" x14ac:dyDescent="0.25">
      <c r="K18214" t="s">
        <v>8695</v>
      </c>
      <c r="L18214">
        <v>68</v>
      </c>
    </row>
    <row r="18215" spans="11:12" x14ac:dyDescent="0.25">
      <c r="K18215" t="s">
        <v>8696</v>
      </c>
      <c r="L18215">
        <v>72</v>
      </c>
    </row>
    <row r="18216" spans="11:12" x14ac:dyDescent="0.25">
      <c r="K18216" t="s">
        <v>8697</v>
      </c>
      <c r="L18216">
        <v>70</v>
      </c>
    </row>
    <row r="18217" spans="11:12" x14ac:dyDescent="0.25">
      <c r="K18217" t="s">
        <v>8698</v>
      </c>
      <c r="L18217">
        <v>73.900000000000006</v>
      </c>
    </row>
    <row r="18218" spans="11:12" x14ac:dyDescent="0.25">
      <c r="K18218" t="s">
        <v>8699</v>
      </c>
      <c r="L18218">
        <v>77</v>
      </c>
    </row>
    <row r="18219" spans="11:12" x14ac:dyDescent="0.25">
      <c r="K18219" t="s">
        <v>8700</v>
      </c>
      <c r="L18219">
        <v>77</v>
      </c>
    </row>
    <row r="18220" spans="11:12" x14ac:dyDescent="0.25">
      <c r="K18220" t="s">
        <v>8701</v>
      </c>
      <c r="L18220">
        <v>77</v>
      </c>
    </row>
    <row r="18221" spans="11:12" x14ac:dyDescent="0.25">
      <c r="K18221" t="s">
        <v>8702</v>
      </c>
      <c r="L18221">
        <v>73.900000000000006</v>
      </c>
    </row>
    <row r="18222" spans="11:12" x14ac:dyDescent="0.25">
      <c r="K18222" t="s">
        <v>8703</v>
      </c>
      <c r="L18222">
        <v>73.400000000000006</v>
      </c>
    </row>
    <row r="18223" spans="11:12" x14ac:dyDescent="0.25">
      <c r="K18223" t="s">
        <v>8704</v>
      </c>
      <c r="L18223">
        <v>73.400000000000006</v>
      </c>
    </row>
    <row r="18224" spans="11:12" x14ac:dyDescent="0.25">
      <c r="K18224" t="s">
        <v>8705</v>
      </c>
      <c r="L18224">
        <v>71.099999999999994</v>
      </c>
    </row>
    <row r="18225" spans="11:12" x14ac:dyDescent="0.25">
      <c r="K18225" t="s">
        <v>8706</v>
      </c>
      <c r="L18225">
        <v>71.599999999999994</v>
      </c>
    </row>
    <row r="18226" spans="11:12" x14ac:dyDescent="0.25">
      <c r="K18226" t="s">
        <v>8707</v>
      </c>
      <c r="L18226">
        <v>69.099999999999994</v>
      </c>
    </row>
    <row r="18227" spans="11:12" x14ac:dyDescent="0.25">
      <c r="K18227" t="s">
        <v>8708</v>
      </c>
      <c r="L18227">
        <v>66.900000000000006</v>
      </c>
    </row>
    <row r="18228" spans="11:12" x14ac:dyDescent="0.25">
      <c r="K18228" t="s">
        <v>8709</v>
      </c>
      <c r="L18228">
        <v>66.2</v>
      </c>
    </row>
    <row r="18229" spans="11:12" x14ac:dyDescent="0.25">
      <c r="K18229" t="s">
        <v>8710</v>
      </c>
      <c r="L18229">
        <v>66</v>
      </c>
    </row>
    <row r="18230" spans="11:12" x14ac:dyDescent="0.25">
      <c r="K18230" t="s">
        <v>8711</v>
      </c>
      <c r="L18230">
        <v>64</v>
      </c>
    </row>
    <row r="18231" spans="11:12" x14ac:dyDescent="0.25">
      <c r="K18231" t="s">
        <v>8712</v>
      </c>
      <c r="L18231">
        <v>64</v>
      </c>
    </row>
    <row r="18232" spans="11:12" x14ac:dyDescent="0.25">
      <c r="K18232" t="s">
        <v>8713</v>
      </c>
      <c r="L18232">
        <v>66</v>
      </c>
    </row>
    <row r="18233" spans="11:12" x14ac:dyDescent="0.25">
      <c r="K18233" t="s">
        <v>8714</v>
      </c>
      <c r="L18233">
        <v>66.2</v>
      </c>
    </row>
    <row r="18234" spans="11:12" x14ac:dyDescent="0.25">
      <c r="K18234" t="s">
        <v>8715</v>
      </c>
      <c r="L18234">
        <v>66</v>
      </c>
    </row>
    <row r="18235" spans="11:12" x14ac:dyDescent="0.25">
      <c r="K18235" t="s">
        <v>8716</v>
      </c>
      <c r="L18235">
        <v>66.900000000000006</v>
      </c>
    </row>
    <row r="18236" spans="11:12" x14ac:dyDescent="0.25">
      <c r="K18236" t="s">
        <v>8717</v>
      </c>
      <c r="L18236">
        <v>66.2</v>
      </c>
    </row>
    <row r="18237" spans="11:12" x14ac:dyDescent="0.25">
      <c r="K18237" t="s">
        <v>8718</v>
      </c>
      <c r="L18237">
        <v>66</v>
      </c>
    </row>
    <row r="18238" spans="11:12" x14ac:dyDescent="0.25">
      <c r="K18238" t="s">
        <v>8719</v>
      </c>
      <c r="L18238">
        <v>66.2</v>
      </c>
    </row>
    <row r="18239" spans="11:12" x14ac:dyDescent="0.25">
      <c r="K18239" t="s">
        <v>8720</v>
      </c>
      <c r="L18239">
        <v>66</v>
      </c>
    </row>
    <row r="18240" spans="11:12" x14ac:dyDescent="0.25">
      <c r="K18240" t="s">
        <v>8721</v>
      </c>
      <c r="L18240">
        <v>66.2</v>
      </c>
    </row>
    <row r="18241" spans="11:12" x14ac:dyDescent="0.25">
      <c r="K18241" t="s">
        <v>8722</v>
      </c>
      <c r="L18241">
        <v>66.2</v>
      </c>
    </row>
    <row r="18242" spans="11:12" x14ac:dyDescent="0.25">
      <c r="K18242" t="s">
        <v>8723</v>
      </c>
      <c r="L18242">
        <v>66.2</v>
      </c>
    </row>
    <row r="18243" spans="11:12" x14ac:dyDescent="0.25">
      <c r="K18243" t="s">
        <v>8724</v>
      </c>
      <c r="L18243">
        <v>66.2</v>
      </c>
    </row>
    <row r="18244" spans="11:12" x14ac:dyDescent="0.25">
      <c r="K18244" t="s">
        <v>8725</v>
      </c>
      <c r="L18244">
        <v>66.2</v>
      </c>
    </row>
    <row r="18245" spans="11:12" x14ac:dyDescent="0.25">
      <c r="K18245" t="s">
        <v>8726</v>
      </c>
      <c r="L18245">
        <v>66</v>
      </c>
    </row>
    <row r="18246" spans="11:12" x14ac:dyDescent="0.25">
      <c r="K18246" t="s">
        <v>8727</v>
      </c>
      <c r="L18246">
        <v>66.2</v>
      </c>
    </row>
    <row r="18247" spans="11:12" x14ac:dyDescent="0.25">
      <c r="K18247" t="s">
        <v>8728</v>
      </c>
      <c r="L18247">
        <v>66</v>
      </c>
    </row>
    <row r="18248" spans="11:12" x14ac:dyDescent="0.25">
      <c r="K18248" t="s">
        <v>8729</v>
      </c>
      <c r="L18248">
        <v>64.900000000000006</v>
      </c>
    </row>
    <row r="18249" spans="11:12" x14ac:dyDescent="0.25">
      <c r="K18249" t="s">
        <v>8730</v>
      </c>
      <c r="L18249">
        <v>66</v>
      </c>
    </row>
    <row r="18250" spans="11:12" x14ac:dyDescent="0.25">
      <c r="K18250" t="s">
        <v>8731</v>
      </c>
      <c r="L18250">
        <v>66.2</v>
      </c>
    </row>
    <row r="18251" spans="11:12" x14ac:dyDescent="0.25">
      <c r="K18251" t="s">
        <v>8732</v>
      </c>
      <c r="L18251">
        <v>66.2</v>
      </c>
    </row>
    <row r="18252" spans="11:12" x14ac:dyDescent="0.25">
      <c r="K18252" t="s">
        <v>8733</v>
      </c>
      <c r="L18252">
        <v>68</v>
      </c>
    </row>
    <row r="18253" spans="11:12" x14ac:dyDescent="0.25">
      <c r="K18253" t="s">
        <v>8734</v>
      </c>
      <c r="L18253">
        <v>71.599999999999994</v>
      </c>
    </row>
    <row r="18254" spans="11:12" x14ac:dyDescent="0.25">
      <c r="K18254" t="s">
        <v>8735</v>
      </c>
      <c r="L18254">
        <v>75.2</v>
      </c>
    </row>
    <row r="18255" spans="11:12" x14ac:dyDescent="0.25">
      <c r="K18255" t="s">
        <v>8736</v>
      </c>
      <c r="L18255">
        <v>77</v>
      </c>
    </row>
    <row r="18256" spans="11:12" x14ac:dyDescent="0.25">
      <c r="K18256" t="s">
        <v>8737</v>
      </c>
      <c r="L18256">
        <v>79</v>
      </c>
    </row>
    <row r="18257" spans="11:12" x14ac:dyDescent="0.25">
      <c r="K18257" t="s">
        <v>8738</v>
      </c>
      <c r="L18257">
        <v>78.099999999999994</v>
      </c>
    </row>
    <row r="18258" spans="11:12" x14ac:dyDescent="0.25">
      <c r="K18258" t="s">
        <v>8739</v>
      </c>
      <c r="L18258">
        <v>78.099999999999994</v>
      </c>
    </row>
    <row r="18259" spans="11:12" x14ac:dyDescent="0.25">
      <c r="K18259" t="s">
        <v>8740</v>
      </c>
      <c r="L18259">
        <v>79</v>
      </c>
    </row>
    <row r="18260" spans="11:12" x14ac:dyDescent="0.25">
      <c r="K18260" t="s">
        <v>8741</v>
      </c>
      <c r="L18260">
        <v>78.099999999999994</v>
      </c>
    </row>
    <row r="18261" spans="11:12" x14ac:dyDescent="0.25">
      <c r="K18261" t="s">
        <v>8742</v>
      </c>
      <c r="L18261">
        <v>78.8</v>
      </c>
    </row>
    <row r="18262" spans="11:12" x14ac:dyDescent="0.25">
      <c r="K18262" t="s">
        <v>8743</v>
      </c>
      <c r="L18262">
        <v>78.099999999999994</v>
      </c>
    </row>
    <row r="18263" spans="11:12" x14ac:dyDescent="0.25">
      <c r="K18263" t="s">
        <v>8744</v>
      </c>
      <c r="L18263">
        <v>75</v>
      </c>
    </row>
    <row r="18264" spans="11:12" x14ac:dyDescent="0.25">
      <c r="K18264" t="s">
        <v>8745</v>
      </c>
      <c r="L18264">
        <v>73</v>
      </c>
    </row>
    <row r="18265" spans="11:12" x14ac:dyDescent="0.25">
      <c r="K18265" t="s">
        <v>8746</v>
      </c>
      <c r="L18265">
        <v>69.8</v>
      </c>
    </row>
    <row r="18266" spans="11:12" x14ac:dyDescent="0.25">
      <c r="K18266" t="s">
        <v>8747</v>
      </c>
      <c r="L18266">
        <v>68</v>
      </c>
    </row>
    <row r="18267" spans="11:12" x14ac:dyDescent="0.25">
      <c r="K18267" t="s">
        <v>8748</v>
      </c>
      <c r="L18267">
        <v>66.2</v>
      </c>
    </row>
    <row r="18268" spans="11:12" x14ac:dyDescent="0.25">
      <c r="K18268" t="s">
        <v>8749</v>
      </c>
      <c r="L18268">
        <v>64.900000000000006</v>
      </c>
    </row>
    <row r="18269" spans="11:12" x14ac:dyDescent="0.25">
      <c r="K18269" t="s">
        <v>8750</v>
      </c>
      <c r="L18269">
        <v>64</v>
      </c>
    </row>
    <row r="18270" spans="11:12" x14ac:dyDescent="0.25">
      <c r="K18270" t="s">
        <v>8751</v>
      </c>
      <c r="L18270">
        <v>63</v>
      </c>
    </row>
    <row r="18271" spans="11:12" x14ac:dyDescent="0.25">
      <c r="K18271" t="s">
        <v>8752</v>
      </c>
      <c r="L18271">
        <v>62.6</v>
      </c>
    </row>
    <row r="18272" spans="11:12" x14ac:dyDescent="0.25">
      <c r="K18272" t="s">
        <v>8753</v>
      </c>
      <c r="L18272">
        <v>62.1</v>
      </c>
    </row>
    <row r="18273" spans="11:12" x14ac:dyDescent="0.25">
      <c r="K18273" t="s">
        <v>8754</v>
      </c>
      <c r="L18273">
        <v>62.1</v>
      </c>
    </row>
    <row r="18274" spans="11:12" x14ac:dyDescent="0.25">
      <c r="K18274" t="s">
        <v>8755</v>
      </c>
      <c r="L18274">
        <v>62.1</v>
      </c>
    </row>
    <row r="18275" spans="11:12" x14ac:dyDescent="0.25">
      <c r="K18275" t="s">
        <v>8756</v>
      </c>
      <c r="L18275">
        <v>62.1</v>
      </c>
    </row>
    <row r="18276" spans="11:12" x14ac:dyDescent="0.25">
      <c r="K18276" t="s">
        <v>8757</v>
      </c>
      <c r="L18276">
        <v>62.6</v>
      </c>
    </row>
    <row r="18277" spans="11:12" x14ac:dyDescent="0.25">
      <c r="K18277" t="s">
        <v>8758</v>
      </c>
      <c r="L18277">
        <v>62.1</v>
      </c>
    </row>
    <row r="18278" spans="11:12" x14ac:dyDescent="0.25">
      <c r="K18278" t="s">
        <v>8759</v>
      </c>
      <c r="L18278">
        <v>62.1</v>
      </c>
    </row>
    <row r="18279" spans="11:12" x14ac:dyDescent="0.25">
      <c r="K18279" t="s">
        <v>8760</v>
      </c>
      <c r="L18279">
        <v>62.1</v>
      </c>
    </row>
    <row r="18280" spans="11:12" x14ac:dyDescent="0.25">
      <c r="K18280" t="s">
        <v>8761</v>
      </c>
      <c r="L18280">
        <v>62.1</v>
      </c>
    </row>
    <row r="18281" spans="11:12" x14ac:dyDescent="0.25">
      <c r="K18281" t="s">
        <v>8762</v>
      </c>
      <c r="L18281">
        <v>62.1</v>
      </c>
    </row>
    <row r="18282" spans="11:12" x14ac:dyDescent="0.25">
      <c r="K18282" t="s">
        <v>8763</v>
      </c>
      <c r="L18282">
        <v>62.1</v>
      </c>
    </row>
    <row r="18283" spans="11:12" x14ac:dyDescent="0.25">
      <c r="K18283" t="s">
        <v>8764</v>
      </c>
      <c r="L18283">
        <v>62.6</v>
      </c>
    </row>
    <row r="18284" spans="11:12" x14ac:dyDescent="0.25">
      <c r="K18284" t="s">
        <v>8765</v>
      </c>
      <c r="L18284">
        <v>62.1</v>
      </c>
    </row>
    <row r="18285" spans="11:12" x14ac:dyDescent="0.25">
      <c r="K18285" t="s">
        <v>8766</v>
      </c>
      <c r="L18285">
        <v>62.6</v>
      </c>
    </row>
    <row r="18286" spans="11:12" x14ac:dyDescent="0.25">
      <c r="K18286" t="s">
        <v>8767</v>
      </c>
      <c r="L18286">
        <v>62.1</v>
      </c>
    </row>
    <row r="18287" spans="11:12" x14ac:dyDescent="0.25">
      <c r="K18287" t="s">
        <v>8768</v>
      </c>
      <c r="L18287">
        <v>62.6</v>
      </c>
    </row>
    <row r="18288" spans="11:12" x14ac:dyDescent="0.25">
      <c r="K18288" t="s">
        <v>8769</v>
      </c>
      <c r="L18288">
        <v>63</v>
      </c>
    </row>
    <row r="18289" spans="11:12" x14ac:dyDescent="0.25">
      <c r="K18289" t="s">
        <v>8770</v>
      </c>
      <c r="L18289">
        <v>64.400000000000006</v>
      </c>
    </row>
    <row r="18290" spans="11:12" x14ac:dyDescent="0.25">
      <c r="K18290" t="s">
        <v>8771</v>
      </c>
      <c r="L18290">
        <v>64</v>
      </c>
    </row>
    <row r="18291" spans="11:12" x14ac:dyDescent="0.25">
      <c r="K18291" t="s">
        <v>8772</v>
      </c>
      <c r="L18291">
        <v>62.6</v>
      </c>
    </row>
    <row r="18292" spans="11:12" x14ac:dyDescent="0.25">
      <c r="K18292" t="s">
        <v>8773</v>
      </c>
      <c r="L18292">
        <v>63</v>
      </c>
    </row>
    <row r="18293" spans="11:12" x14ac:dyDescent="0.25">
      <c r="K18293" t="s">
        <v>8774</v>
      </c>
      <c r="L18293">
        <v>63</v>
      </c>
    </row>
    <row r="18294" spans="11:12" x14ac:dyDescent="0.25">
      <c r="K18294" t="s">
        <v>8775</v>
      </c>
      <c r="L18294">
        <v>64</v>
      </c>
    </row>
    <row r="18295" spans="11:12" x14ac:dyDescent="0.25">
      <c r="K18295" t="s">
        <v>8776</v>
      </c>
      <c r="L18295">
        <v>62.1</v>
      </c>
    </row>
    <row r="18296" spans="11:12" x14ac:dyDescent="0.25">
      <c r="K18296" t="s">
        <v>8777</v>
      </c>
      <c r="L18296">
        <v>62.6</v>
      </c>
    </row>
    <row r="18297" spans="11:12" x14ac:dyDescent="0.25">
      <c r="K18297" t="s">
        <v>8778</v>
      </c>
      <c r="L18297">
        <v>61</v>
      </c>
    </row>
    <row r="18298" spans="11:12" x14ac:dyDescent="0.25">
      <c r="K18298" t="s">
        <v>8779</v>
      </c>
      <c r="L18298">
        <v>60.8</v>
      </c>
    </row>
    <row r="18299" spans="11:12" x14ac:dyDescent="0.25">
      <c r="K18299" t="s">
        <v>8780</v>
      </c>
      <c r="L18299">
        <v>61</v>
      </c>
    </row>
    <row r="18300" spans="11:12" x14ac:dyDescent="0.25">
      <c r="K18300" t="s">
        <v>8781</v>
      </c>
      <c r="L18300">
        <v>61</v>
      </c>
    </row>
    <row r="18301" spans="11:12" x14ac:dyDescent="0.25">
      <c r="K18301" t="s">
        <v>8782</v>
      </c>
      <c r="L18301">
        <v>60.8</v>
      </c>
    </row>
    <row r="18302" spans="11:12" x14ac:dyDescent="0.25">
      <c r="K18302" t="s">
        <v>8783</v>
      </c>
      <c r="L18302">
        <v>61</v>
      </c>
    </row>
    <row r="18303" spans="11:12" x14ac:dyDescent="0.25">
      <c r="K18303" t="s">
        <v>8784</v>
      </c>
      <c r="L18303">
        <v>60.1</v>
      </c>
    </row>
    <row r="18304" spans="11:12" x14ac:dyDescent="0.25">
      <c r="K18304" t="s">
        <v>8785</v>
      </c>
      <c r="L18304">
        <v>61</v>
      </c>
    </row>
    <row r="18305" spans="11:12" x14ac:dyDescent="0.25">
      <c r="K18305" t="s">
        <v>8786</v>
      </c>
      <c r="L18305">
        <v>62.6</v>
      </c>
    </row>
    <row r="18306" spans="11:12" x14ac:dyDescent="0.25">
      <c r="K18306" t="s">
        <v>8787</v>
      </c>
      <c r="L18306">
        <v>62.1</v>
      </c>
    </row>
    <row r="18307" spans="11:12" x14ac:dyDescent="0.25">
      <c r="K18307" t="s">
        <v>8788</v>
      </c>
      <c r="L18307">
        <v>64</v>
      </c>
    </row>
    <row r="18308" spans="11:12" x14ac:dyDescent="0.25">
      <c r="K18308" t="s">
        <v>8789</v>
      </c>
      <c r="L18308">
        <v>64.400000000000006</v>
      </c>
    </row>
    <row r="18309" spans="11:12" x14ac:dyDescent="0.25">
      <c r="K18309" t="s">
        <v>8790</v>
      </c>
      <c r="L18309">
        <v>64</v>
      </c>
    </row>
    <row r="18310" spans="11:12" x14ac:dyDescent="0.25">
      <c r="K18310" t="s">
        <v>8791</v>
      </c>
      <c r="L18310">
        <v>64.900000000000006</v>
      </c>
    </row>
    <row r="18311" spans="11:12" x14ac:dyDescent="0.25">
      <c r="K18311" t="s">
        <v>8792</v>
      </c>
      <c r="L18311">
        <v>66</v>
      </c>
    </row>
    <row r="18312" spans="11:12" x14ac:dyDescent="0.25">
      <c r="K18312" t="s">
        <v>8793</v>
      </c>
      <c r="L18312">
        <v>66.900000000000006</v>
      </c>
    </row>
    <row r="18313" spans="11:12" x14ac:dyDescent="0.25">
      <c r="K18313" t="s">
        <v>8794</v>
      </c>
      <c r="L18313">
        <v>68</v>
      </c>
    </row>
    <row r="18314" spans="11:12" x14ac:dyDescent="0.25">
      <c r="K18314" t="s">
        <v>8795</v>
      </c>
      <c r="L18314">
        <v>69.099999999999994</v>
      </c>
    </row>
    <row r="18315" spans="11:12" x14ac:dyDescent="0.25">
      <c r="K18315" t="s">
        <v>8796</v>
      </c>
      <c r="L18315">
        <v>69.099999999999994</v>
      </c>
    </row>
    <row r="18316" spans="11:12" x14ac:dyDescent="0.25">
      <c r="K18316" t="s">
        <v>8797</v>
      </c>
      <c r="L18316">
        <v>70</v>
      </c>
    </row>
    <row r="18317" spans="11:12" x14ac:dyDescent="0.25">
      <c r="K18317" t="s">
        <v>8798</v>
      </c>
      <c r="L18317">
        <v>71.099999999999994</v>
      </c>
    </row>
    <row r="18318" spans="11:12" x14ac:dyDescent="0.25">
      <c r="K18318" t="s">
        <v>8799</v>
      </c>
      <c r="L18318">
        <v>75</v>
      </c>
    </row>
    <row r="18319" spans="11:12" x14ac:dyDescent="0.25">
      <c r="K18319" t="s">
        <v>8800</v>
      </c>
      <c r="L18319">
        <v>75.900000000000006</v>
      </c>
    </row>
    <row r="18320" spans="11:12" x14ac:dyDescent="0.25">
      <c r="K18320" t="s">
        <v>8801</v>
      </c>
      <c r="L18320">
        <v>75.900000000000006</v>
      </c>
    </row>
    <row r="18321" spans="11:12" x14ac:dyDescent="0.25">
      <c r="K18321" t="s">
        <v>8802</v>
      </c>
      <c r="L18321">
        <v>75.900000000000006</v>
      </c>
    </row>
    <row r="18322" spans="11:12" x14ac:dyDescent="0.25">
      <c r="K18322" t="s">
        <v>8803</v>
      </c>
      <c r="L18322">
        <v>75</v>
      </c>
    </row>
    <row r="18323" spans="11:12" x14ac:dyDescent="0.25">
      <c r="K18323" t="s">
        <v>8804</v>
      </c>
      <c r="L18323">
        <v>73</v>
      </c>
    </row>
    <row r="18324" spans="11:12" x14ac:dyDescent="0.25">
      <c r="K18324" t="s">
        <v>8805</v>
      </c>
      <c r="L18324">
        <v>70</v>
      </c>
    </row>
    <row r="18325" spans="11:12" x14ac:dyDescent="0.25">
      <c r="K18325" t="s">
        <v>8806</v>
      </c>
      <c r="L18325">
        <v>66</v>
      </c>
    </row>
    <row r="18326" spans="11:12" x14ac:dyDescent="0.25">
      <c r="K18326" t="s">
        <v>8807</v>
      </c>
      <c r="L18326">
        <v>64.900000000000006</v>
      </c>
    </row>
    <row r="18327" spans="11:12" x14ac:dyDescent="0.25">
      <c r="K18327" t="s">
        <v>8808</v>
      </c>
      <c r="L18327">
        <v>63</v>
      </c>
    </row>
    <row r="18328" spans="11:12" x14ac:dyDescent="0.25">
      <c r="K18328" t="s">
        <v>8809</v>
      </c>
      <c r="L18328">
        <v>62.1</v>
      </c>
    </row>
    <row r="18329" spans="11:12" x14ac:dyDescent="0.25">
      <c r="K18329" t="s">
        <v>8810</v>
      </c>
      <c r="L18329">
        <v>61</v>
      </c>
    </row>
    <row r="18330" spans="11:12" x14ac:dyDescent="0.25">
      <c r="K18330" t="s">
        <v>8811</v>
      </c>
      <c r="L18330">
        <v>57.9</v>
      </c>
    </row>
    <row r="18331" spans="11:12" x14ac:dyDescent="0.25">
      <c r="K18331" t="s">
        <v>8812</v>
      </c>
      <c r="L18331">
        <v>57</v>
      </c>
    </row>
    <row r="18332" spans="11:12" x14ac:dyDescent="0.25">
      <c r="K18332" t="s">
        <v>8813</v>
      </c>
      <c r="L18332">
        <v>57.9</v>
      </c>
    </row>
    <row r="18333" spans="11:12" x14ac:dyDescent="0.25">
      <c r="K18333" t="s">
        <v>8814</v>
      </c>
      <c r="L18333">
        <v>61</v>
      </c>
    </row>
    <row r="18334" spans="11:12" x14ac:dyDescent="0.25">
      <c r="K18334" t="s">
        <v>8815</v>
      </c>
      <c r="L18334">
        <v>59</v>
      </c>
    </row>
    <row r="18335" spans="11:12" x14ac:dyDescent="0.25">
      <c r="K18335" t="s">
        <v>8816</v>
      </c>
      <c r="L18335">
        <v>61</v>
      </c>
    </row>
    <row r="18336" spans="11:12" x14ac:dyDescent="0.25">
      <c r="K18336" t="s">
        <v>8817</v>
      </c>
      <c r="L18336">
        <v>62.1</v>
      </c>
    </row>
    <row r="18337" spans="11:12" x14ac:dyDescent="0.25">
      <c r="K18337" t="s">
        <v>8818</v>
      </c>
      <c r="L18337">
        <v>62.6</v>
      </c>
    </row>
    <row r="18338" spans="11:12" x14ac:dyDescent="0.25">
      <c r="K18338" t="s">
        <v>8819</v>
      </c>
      <c r="L18338">
        <v>63</v>
      </c>
    </row>
    <row r="18339" spans="11:12" x14ac:dyDescent="0.25">
      <c r="K18339" t="s">
        <v>8820</v>
      </c>
      <c r="L18339">
        <v>64.400000000000006</v>
      </c>
    </row>
    <row r="18340" spans="11:12" x14ac:dyDescent="0.25">
      <c r="K18340" t="s">
        <v>8821</v>
      </c>
      <c r="L18340">
        <v>64.400000000000006</v>
      </c>
    </row>
    <row r="18341" spans="11:12" x14ac:dyDescent="0.25">
      <c r="K18341" t="s">
        <v>8822</v>
      </c>
      <c r="L18341">
        <v>70</v>
      </c>
    </row>
    <row r="18342" spans="11:12" x14ac:dyDescent="0.25">
      <c r="K18342" t="s">
        <v>8823</v>
      </c>
      <c r="L18342">
        <v>71.599999999999994</v>
      </c>
    </row>
    <row r="18343" spans="11:12" x14ac:dyDescent="0.25">
      <c r="K18343" t="s">
        <v>8824</v>
      </c>
      <c r="L18343">
        <v>71.099999999999994</v>
      </c>
    </row>
    <row r="18344" spans="11:12" x14ac:dyDescent="0.25">
      <c r="K18344" t="s">
        <v>8825</v>
      </c>
      <c r="L18344">
        <v>72</v>
      </c>
    </row>
    <row r="18345" spans="11:12" x14ac:dyDescent="0.25">
      <c r="K18345" t="s">
        <v>8826</v>
      </c>
      <c r="L18345">
        <v>73.900000000000006</v>
      </c>
    </row>
    <row r="18346" spans="11:12" x14ac:dyDescent="0.25">
      <c r="K18346" t="s">
        <v>8827</v>
      </c>
      <c r="L18346">
        <v>77</v>
      </c>
    </row>
    <row r="18347" spans="11:12" x14ac:dyDescent="0.25">
      <c r="K18347" t="s">
        <v>8828</v>
      </c>
      <c r="L18347">
        <v>79</v>
      </c>
    </row>
    <row r="18348" spans="11:12" x14ac:dyDescent="0.25">
      <c r="K18348" t="s">
        <v>8829</v>
      </c>
      <c r="L18348">
        <v>81</v>
      </c>
    </row>
    <row r="18349" spans="11:12" x14ac:dyDescent="0.25">
      <c r="K18349" t="s">
        <v>8830</v>
      </c>
      <c r="L18349">
        <v>81</v>
      </c>
    </row>
    <row r="18350" spans="11:12" x14ac:dyDescent="0.25">
      <c r="K18350" t="s">
        <v>8831</v>
      </c>
      <c r="L18350">
        <v>80.099999999999994</v>
      </c>
    </row>
    <row r="18351" spans="11:12" x14ac:dyDescent="0.25">
      <c r="K18351" t="s">
        <v>8832</v>
      </c>
      <c r="L18351">
        <v>79</v>
      </c>
    </row>
    <row r="18352" spans="11:12" x14ac:dyDescent="0.25">
      <c r="K18352" t="s">
        <v>8833</v>
      </c>
      <c r="L18352">
        <v>77</v>
      </c>
    </row>
    <row r="18353" spans="11:12" x14ac:dyDescent="0.25">
      <c r="K18353" t="s">
        <v>8834</v>
      </c>
      <c r="L18353">
        <v>75</v>
      </c>
    </row>
    <row r="18354" spans="11:12" x14ac:dyDescent="0.25">
      <c r="K18354" t="s">
        <v>8835</v>
      </c>
      <c r="L18354">
        <v>73.900000000000006</v>
      </c>
    </row>
    <row r="18355" spans="11:12" x14ac:dyDescent="0.25">
      <c r="K18355" t="s">
        <v>8836</v>
      </c>
      <c r="L18355">
        <v>70</v>
      </c>
    </row>
    <row r="18356" spans="11:12" x14ac:dyDescent="0.25">
      <c r="K18356" t="s">
        <v>8837</v>
      </c>
      <c r="L18356">
        <v>64.900000000000006</v>
      </c>
    </row>
    <row r="18357" spans="11:12" x14ac:dyDescent="0.25">
      <c r="K18357" t="s">
        <v>8838</v>
      </c>
      <c r="L18357">
        <v>64</v>
      </c>
    </row>
    <row r="18358" spans="11:12" x14ac:dyDescent="0.25">
      <c r="K18358" t="s">
        <v>8839</v>
      </c>
      <c r="L18358">
        <v>59</v>
      </c>
    </row>
    <row r="18359" spans="11:12" x14ac:dyDescent="0.25">
      <c r="K18359" t="s">
        <v>8840</v>
      </c>
      <c r="L18359">
        <v>59</v>
      </c>
    </row>
    <row r="18360" spans="11:12" x14ac:dyDescent="0.25">
      <c r="K18360" t="s">
        <v>8841</v>
      </c>
      <c r="L18360">
        <v>55.9</v>
      </c>
    </row>
    <row r="18361" spans="11:12" x14ac:dyDescent="0.25">
      <c r="K18361" t="s">
        <v>8842</v>
      </c>
      <c r="L18361">
        <v>61</v>
      </c>
    </row>
    <row r="18362" spans="11:12" x14ac:dyDescent="0.25">
      <c r="K18362" t="s">
        <v>8843</v>
      </c>
      <c r="L18362">
        <v>62.1</v>
      </c>
    </row>
    <row r="18363" spans="11:12" x14ac:dyDescent="0.25">
      <c r="K18363" t="s">
        <v>8844</v>
      </c>
      <c r="L18363">
        <v>64.900000000000006</v>
      </c>
    </row>
    <row r="18364" spans="11:12" x14ac:dyDescent="0.25">
      <c r="K18364" t="s">
        <v>8845</v>
      </c>
      <c r="L18364">
        <v>64</v>
      </c>
    </row>
    <row r="18365" spans="11:12" x14ac:dyDescent="0.25">
      <c r="K18365" t="s">
        <v>8846</v>
      </c>
      <c r="L18365">
        <v>64</v>
      </c>
    </row>
    <row r="18366" spans="11:12" x14ac:dyDescent="0.25">
      <c r="K18366" t="s">
        <v>8847</v>
      </c>
      <c r="L18366">
        <v>62.1</v>
      </c>
    </row>
    <row r="18367" spans="11:12" x14ac:dyDescent="0.25">
      <c r="K18367" t="s">
        <v>8848</v>
      </c>
      <c r="L18367">
        <v>64.900000000000006</v>
      </c>
    </row>
    <row r="18368" spans="11:12" x14ac:dyDescent="0.25">
      <c r="K18368" t="s">
        <v>8849</v>
      </c>
      <c r="L18368">
        <v>66.900000000000006</v>
      </c>
    </row>
    <row r="18369" spans="11:12" x14ac:dyDescent="0.25">
      <c r="K18369" t="s">
        <v>8850</v>
      </c>
      <c r="L18369">
        <v>72</v>
      </c>
    </row>
    <row r="18370" spans="11:12" x14ac:dyDescent="0.25">
      <c r="K18370" t="s">
        <v>8851</v>
      </c>
      <c r="L18370">
        <v>78.099999999999994</v>
      </c>
    </row>
    <row r="18371" spans="11:12" x14ac:dyDescent="0.25">
      <c r="K18371" t="s">
        <v>8852</v>
      </c>
      <c r="L18371">
        <v>78.099999999999994</v>
      </c>
    </row>
    <row r="18372" spans="11:12" x14ac:dyDescent="0.25">
      <c r="K18372" t="s">
        <v>8853</v>
      </c>
      <c r="L18372">
        <v>80.099999999999994</v>
      </c>
    </row>
    <row r="18373" spans="11:12" x14ac:dyDescent="0.25">
      <c r="K18373" t="s">
        <v>8854</v>
      </c>
      <c r="L18373">
        <v>77</v>
      </c>
    </row>
    <row r="18374" spans="11:12" x14ac:dyDescent="0.25">
      <c r="K18374" t="s">
        <v>8855</v>
      </c>
      <c r="L18374">
        <v>77</v>
      </c>
    </row>
    <row r="18375" spans="11:12" x14ac:dyDescent="0.25">
      <c r="K18375" t="s">
        <v>8856</v>
      </c>
      <c r="L18375">
        <v>75.900000000000006</v>
      </c>
    </row>
    <row r="18376" spans="11:12" x14ac:dyDescent="0.25">
      <c r="K18376" t="s">
        <v>8857</v>
      </c>
      <c r="L18376">
        <v>73.900000000000006</v>
      </c>
    </row>
    <row r="18377" spans="11:12" x14ac:dyDescent="0.25">
      <c r="K18377" t="s">
        <v>8858</v>
      </c>
      <c r="L18377">
        <v>73</v>
      </c>
    </row>
    <row r="18378" spans="11:12" x14ac:dyDescent="0.25">
      <c r="K18378" t="s">
        <v>8859</v>
      </c>
      <c r="L18378">
        <v>72</v>
      </c>
    </row>
    <row r="18379" spans="11:12" x14ac:dyDescent="0.25">
      <c r="K18379" t="s">
        <v>8860</v>
      </c>
      <c r="L18379">
        <v>68</v>
      </c>
    </row>
    <row r="18380" spans="11:12" x14ac:dyDescent="0.25">
      <c r="K18380" t="s">
        <v>8861</v>
      </c>
      <c r="L18380">
        <v>64.900000000000006</v>
      </c>
    </row>
    <row r="18381" spans="11:12" x14ac:dyDescent="0.25">
      <c r="K18381" t="s">
        <v>8862</v>
      </c>
      <c r="L18381">
        <v>55.9</v>
      </c>
    </row>
    <row r="18382" spans="11:12" x14ac:dyDescent="0.25">
      <c r="K18382" t="s">
        <v>8863</v>
      </c>
      <c r="L18382">
        <v>51.1</v>
      </c>
    </row>
    <row r="18383" spans="11:12" x14ac:dyDescent="0.25">
      <c r="K18383" t="s">
        <v>8864</v>
      </c>
      <c r="L18383">
        <v>52</v>
      </c>
    </row>
    <row r="18384" spans="11:12" x14ac:dyDescent="0.25">
      <c r="K18384" t="s">
        <v>8865</v>
      </c>
      <c r="L18384">
        <v>52</v>
      </c>
    </row>
    <row r="18385" spans="11:12" x14ac:dyDescent="0.25">
      <c r="K18385" t="s">
        <v>8866</v>
      </c>
      <c r="L18385">
        <v>53.1</v>
      </c>
    </row>
    <row r="18386" spans="11:12" x14ac:dyDescent="0.25">
      <c r="K18386" t="s">
        <v>8867</v>
      </c>
      <c r="L18386">
        <v>53.1</v>
      </c>
    </row>
    <row r="18387" spans="11:12" x14ac:dyDescent="0.25">
      <c r="K18387" t="s">
        <v>8868</v>
      </c>
      <c r="L18387">
        <v>55</v>
      </c>
    </row>
    <row r="18388" spans="11:12" x14ac:dyDescent="0.25">
      <c r="K18388" t="s">
        <v>8869</v>
      </c>
      <c r="L18388">
        <v>53.1</v>
      </c>
    </row>
    <row r="18389" spans="11:12" x14ac:dyDescent="0.25">
      <c r="K18389" t="s">
        <v>8870</v>
      </c>
      <c r="L18389">
        <v>57</v>
      </c>
    </row>
    <row r="18390" spans="11:12" x14ac:dyDescent="0.25">
      <c r="K18390" t="s">
        <v>8871</v>
      </c>
      <c r="L18390">
        <v>59</v>
      </c>
    </row>
    <row r="18391" spans="11:12" x14ac:dyDescent="0.25">
      <c r="K18391" t="s">
        <v>8872</v>
      </c>
      <c r="L18391">
        <v>59</v>
      </c>
    </row>
    <row r="18392" spans="11:12" x14ac:dyDescent="0.25">
      <c r="K18392" t="s">
        <v>8873</v>
      </c>
      <c r="L18392">
        <v>62.1</v>
      </c>
    </row>
    <row r="18393" spans="11:12" x14ac:dyDescent="0.25">
      <c r="K18393" t="s">
        <v>8874</v>
      </c>
      <c r="L18393">
        <v>66</v>
      </c>
    </row>
    <row r="18394" spans="11:12" x14ac:dyDescent="0.25">
      <c r="K18394" t="s">
        <v>8875</v>
      </c>
      <c r="L18394">
        <v>70</v>
      </c>
    </row>
    <row r="18395" spans="11:12" x14ac:dyDescent="0.25">
      <c r="K18395" t="s">
        <v>8876</v>
      </c>
      <c r="L18395">
        <v>71.099999999999994</v>
      </c>
    </row>
    <row r="18396" spans="11:12" x14ac:dyDescent="0.25">
      <c r="K18396" t="s">
        <v>8877</v>
      </c>
      <c r="L18396">
        <v>70</v>
      </c>
    </row>
    <row r="18397" spans="11:12" x14ac:dyDescent="0.25">
      <c r="K18397" t="s">
        <v>8878</v>
      </c>
      <c r="L18397">
        <v>69.099999999999994</v>
      </c>
    </row>
    <row r="18398" spans="11:12" x14ac:dyDescent="0.25">
      <c r="K18398" t="s">
        <v>8879</v>
      </c>
      <c r="L18398">
        <v>69.8</v>
      </c>
    </row>
    <row r="18399" spans="11:12" x14ac:dyDescent="0.25">
      <c r="K18399" t="s">
        <v>8880</v>
      </c>
      <c r="L18399">
        <v>69.099999999999994</v>
      </c>
    </row>
    <row r="18400" spans="11:12" x14ac:dyDescent="0.25">
      <c r="K18400" t="s">
        <v>8881</v>
      </c>
      <c r="L18400">
        <v>69.099999999999994</v>
      </c>
    </row>
    <row r="18401" spans="11:12" x14ac:dyDescent="0.25">
      <c r="K18401" t="s">
        <v>8882</v>
      </c>
      <c r="L18401">
        <v>68</v>
      </c>
    </row>
    <row r="18402" spans="11:12" x14ac:dyDescent="0.25">
      <c r="K18402" t="s">
        <v>8883</v>
      </c>
      <c r="L18402">
        <v>66.900000000000006</v>
      </c>
    </row>
    <row r="18403" spans="11:12" x14ac:dyDescent="0.25">
      <c r="K18403" t="s">
        <v>8884</v>
      </c>
      <c r="L18403">
        <v>64.400000000000006</v>
      </c>
    </row>
    <row r="18404" spans="11:12" x14ac:dyDescent="0.25">
      <c r="K18404" t="s">
        <v>8885</v>
      </c>
      <c r="L18404">
        <v>64.900000000000006</v>
      </c>
    </row>
    <row r="18405" spans="11:12" x14ac:dyDescent="0.25">
      <c r="K18405" t="s">
        <v>8886</v>
      </c>
      <c r="L18405">
        <v>61</v>
      </c>
    </row>
    <row r="18406" spans="11:12" x14ac:dyDescent="0.25">
      <c r="K18406" t="s">
        <v>8887</v>
      </c>
      <c r="L18406">
        <v>59</v>
      </c>
    </row>
    <row r="18407" spans="11:12" x14ac:dyDescent="0.25">
      <c r="K18407" t="s">
        <v>8888</v>
      </c>
      <c r="L18407">
        <v>57.9</v>
      </c>
    </row>
    <row r="18408" spans="11:12" x14ac:dyDescent="0.25">
      <c r="K18408" t="s">
        <v>8889</v>
      </c>
      <c r="L18408">
        <v>57.9</v>
      </c>
    </row>
    <row r="18409" spans="11:12" x14ac:dyDescent="0.25">
      <c r="K18409" t="s">
        <v>8890</v>
      </c>
      <c r="L18409">
        <v>57</v>
      </c>
    </row>
    <row r="18410" spans="11:12" x14ac:dyDescent="0.25">
      <c r="K18410" t="s">
        <v>8891</v>
      </c>
      <c r="L18410">
        <v>57</v>
      </c>
    </row>
    <row r="18411" spans="11:12" x14ac:dyDescent="0.25">
      <c r="K18411" t="s">
        <v>8892</v>
      </c>
      <c r="L18411">
        <v>57.9</v>
      </c>
    </row>
    <row r="18412" spans="11:12" x14ac:dyDescent="0.25">
      <c r="K18412" t="s">
        <v>8893</v>
      </c>
      <c r="L18412">
        <v>59</v>
      </c>
    </row>
    <row r="18413" spans="11:12" x14ac:dyDescent="0.25">
      <c r="K18413" t="s">
        <v>8894</v>
      </c>
      <c r="L18413">
        <v>60.1</v>
      </c>
    </row>
    <row r="18414" spans="11:12" x14ac:dyDescent="0.25">
      <c r="K18414" t="s">
        <v>8895</v>
      </c>
      <c r="L18414">
        <v>62.1</v>
      </c>
    </row>
    <row r="18415" spans="11:12" x14ac:dyDescent="0.25">
      <c r="K18415" t="s">
        <v>8896</v>
      </c>
      <c r="L18415">
        <v>62.1</v>
      </c>
    </row>
    <row r="18416" spans="11:12" x14ac:dyDescent="0.25">
      <c r="K18416" t="s">
        <v>8897</v>
      </c>
      <c r="L18416">
        <v>63</v>
      </c>
    </row>
    <row r="18417" spans="11:12" x14ac:dyDescent="0.25">
      <c r="K18417" t="s">
        <v>8898</v>
      </c>
      <c r="L18417">
        <v>64</v>
      </c>
    </row>
    <row r="18418" spans="11:12" x14ac:dyDescent="0.25">
      <c r="K18418" t="s">
        <v>8899</v>
      </c>
      <c r="L18418">
        <v>64</v>
      </c>
    </row>
    <row r="18419" spans="11:12" x14ac:dyDescent="0.25">
      <c r="K18419" t="s">
        <v>8900</v>
      </c>
      <c r="L18419">
        <v>64.900000000000006</v>
      </c>
    </row>
    <row r="18420" spans="11:12" x14ac:dyDescent="0.25">
      <c r="K18420" t="s">
        <v>8901</v>
      </c>
      <c r="L18420">
        <v>66</v>
      </c>
    </row>
    <row r="18421" spans="11:12" x14ac:dyDescent="0.25">
      <c r="K18421" t="s">
        <v>8902</v>
      </c>
      <c r="L18421">
        <v>69.099999999999994</v>
      </c>
    </row>
    <row r="18422" spans="11:12" x14ac:dyDescent="0.25">
      <c r="K18422" t="s">
        <v>8903</v>
      </c>
      <c r="L18422">
        <v>70</v>
      </c>
    </row>
    <row r="18423" spans="11:12" x14ac:dyDescent="0.25">
      <c r="K18423" t="s">
        <v>8904</v>
      </c>
      <c r="L18423">
        <v>71.099999999999994</v>
      </c>
    </row>
    <row r="18424" spans="11:12" x14ac:dyDescent="0.25">
      <c r="K18424" t="s">
        <v>8905</v>
      </c>
      <c r="L18424">
        <v>73</v>
      </c>
    </row>
    <row r="18425" spans="11:12" x14ac:dyDescent="0.25">
      <c r="K18425" t="s">
        <v>8906</v>
      </c>
      <c r="L18425">
        <v>73.900000000000006</v>
      </c>
    </row>
    <row r="18426" spans="11:12" x14ac:dyDescent="0.25">
      <c r="K18426" t="s">
        <v>8907</v>
      </c>
      <c r="L18426">
        <v>73</v>
      </c>
    </row>
    <row r="18427" spans="11:12" x14ac:dyDescent="0.25">
      <c r="K18427" t="s">
        <v>8908</v>
      </c>
      <c r="L18427">
        <v>71.099999999999994</v>
      </c>
    </row>
    <row r="18428" spans="11:12" x14ac:dyDescent="0.25">
      <c r="K18428" t="s">
        <v>8909</v>
      </c>
      <c r="L18428">
        <v>70</v>
      </c>
    </row>
    <row r="18429" spans="11:12" x14ac:dyDescent="0.25">
      <c r="K18429" t="s">
        <v>8910</v>
      </c>
      <c r="L18429">
        <v>66.900000000000006</v>
      </c>
    </row>
    <row r="18430" spans="11:12" x14ac:dyDescent="0.25">
      <c r="K18430" t="s">
        <v>8911</v>
      </c>
      <c r="L18430">
        <v>64</v>
      </c>
    </row>
    <row r="18431" spans="11:12" x14ac:dyDescent="0.25">
      <c r="K18431" t="s">
        <v>8912</v>
      </c>
      <c r="L18431">
        <v>59</v>
      </c>
    </row>
    <row r="18432" spans="11:12" x14ac:dyDescent="0.25">
      <c r="K18432" t="s">
        <v>8913</v>
      </c>
      <c r="L18432">
        <v>55</v>
      </c>
    </row>
    <row r="18433" spans="11:12" x14ac:dyDescent="0.25">
      <c r="K18433" t="s">
        <v>8914</v>
      </c>
      <c r="L18433">
        <v>53.6</v>
      </c>
    </row>
    <row r="18434" spans="11:12" x14ac:dyDescent="0.25">
      <c r="K18434" t="s">
        <v>8915</v>
      </c>
      <c r="L18434">
        <v>54</v>
      </c>
    </row>
    <row r="18435" spans="11:12" x14ac:dyDescent="0.25">
      <c r="K18435" t="s">
        <v>8916</v>
      </c>
      <c r="L18435">
        <v>55</v>
      </c>
    </row>
    <row r="18436" spans="11:12" x14ac:dyDescent="0.25">
      <c r="K18436" t="s">
        <v>8917</v>
      </c>
      <c r="L18436">
        <v>55.4</v>
      </c>
    </row>
    <row r="18437" spans="11:12" x14ac:dyDescent="0.25">
      <c r="K18437" t="s">
        <v>8918</v>
      </c>
      <c r="L18437">
        <v>55</v>
      </c>
    </row>
    <row r="18438" spans="11:12" x14ac:dyDescent="0.25">
      <c r="K18438" t="s">
        <v>8919</v>
      </c>
      <c r="L18438">
        <v>55.9</v>
      </c>
    </row>
    <row r="18439" spans="11:12" x14ac:dyDescent="0.25">
      <c r="K18439" t="s">
        <v>8920</v>
      </c>
      <c r="L18439">
        <v>55.4</v>
      </c>
    </row>
    <row r="18440" spans="11:12" x14ac:dyDescent="0.25">
      <c r="K18440" t="s">
        <v>8921</v>
      </c>
      <c r="L18440">
        <v>55.9</v>
      </c>
    </row>
    <row r="18441" spans="11:12" x14ac:dyDescent="0.25">
      <c r="K18441" t="s">
        <v>8922</v>
      </c>
      <c r="L18441">
        <v>55.9</v>
      </c>
    </row>
    <row r="18442" spans="11:12" x14ac:dyDescent="0.25">
      <c r="K18442" t="s">
        <v>8923</v>
      </c>
      <c r="L18442">
        <v>55.4</v>
      </c>
    </row>
    <row r="18443" spans="11:12" x14ac:dyDescent="0.25">
      <c r="K18443" t="s">
        <v>8924</v>
      </c>
      <c r="L18443">
        <v>53.6</v>
      </c>
    </row>
    <row r="18444" spans="11:12" x14ac:dyDescent="0.25">
      <c r="K18444" t="s">
        <v>8925</v>
      </c>
      <c r="L18444">
        <v>53.6</v>
      </c>
    </row>
    <row r="18445" spans="11:12" x14ac:dyDescent="0.25">
      <c r="K18445" t="s">
        <v>8926</v>
      </c>
      <c r="L18445">
        <v>54</v>
      </c>
    </row>
    <row r="18446" spans="11:12" x14ac:dyDescent="0.25">
      <c r="K18446" t="s">
        <v>8927</v>
      </c>
      <c r="L18446">
        <v>53.6</v>
      </c>
    </row>
    <row r="18447" spans="11:12" x14ac:dyDescent="0.25">
      <c r="K18447" t="s">
        <v>8928</v>
      </c>
      <c r="L18447">
        <v>55</v>
      </c>
    </row>
    <row r="18448" spans="11:12" x14ac:dyDescent="0.25">
      <c r="K18448" t="s">
        <v>8929</v>
      </c>
      <c r="L18448">
        <v>55.9</v>
      </c>
    </row>
    <row r="18449" spans="11:12" x14ac:dyDescent="0.25">
      <c r="K18449" t="s">
        <v>8930</v>
      </c>
      <c r="L18449">
        <v>57</v>
      </c>
    </row>
    <row r="18450" spans="11:12" x14ac:dyDescent="0.25">
      <c r="K18450" t="s">
        <v>8931</v>
      </c>
      <c r="L18450">
        <v>57.9</v>
      </c>
    </row>
    <row r="18451" spans="11:12" x14ac:dyDescent="0.25">
      <c r="K18451" t="s">
        <v>8932</v>
      </c>
      <c r="L18451">
        <v>57.9</v>
      </c>
    </row>
    <row r="18452" spans="11:12" x14ac:dyDescent="0.25">
      <c r="K18452" t="s">
        <v>8933</v>
      </c>
      <c r="L18452">
        <v>62.1</v>
      </c>
    </row>
    <row r="18453" spans="11:12" x14ac:dyDescent="0.25">
      <c r="K18453" t="s">
        <v>8934</v>
      </c>
      <c r="L18453">
        <v>66</v>
      </c>
    </row>
    <row r="18454" spans="11:12" x14ac:dyDescent="0.25">
      <c r="K18454" t="s">
        <v>8935</v>
      </c>
      <c r="L18454">
        <v>66</v>
      </c>
    </row>
    <row r="18455" spans="11:12" x14ac:dyDescent="0.25">
      <c r="K18455" t="s">
        <v>8936</v>
      </c>
      <c r="L18455">
        <v>64.900000000000006</v>
      </c>
    </row>
    <row r="18456" spans="11:12" x14ac:dyDescent="0.25">
      <c r="K18456" t="s">
        <v>8937</v>
      </c>
      <c r="L18456">
        <v>61</v>
      </c>
    </row>
    <row r="18457" spans="11:12" x14ac:dyDescent="0.25">
      <c r="K18457" t="s">
        <v>8938</v>
      </c>
      <c r="L18457">
        <v>69.099999999999994</v>
      </c>
    </row>
    <row r="18458" spans="11:12" x14ac:dyDescent="0.25">
      <c r="K18458" t="s">
        <v>8939</v>
      </c>
      <c r="L18458">
        <v>69.099999999999994</v>
      </c>
    </row>
    <row r="18459" spans="11:12" x14ac:dyDescent="0.25">
      <c r="K18459" t="s">
        <v>8940</v>
      </c>
      <c r="L18459">
        <v>70</v>
      </c>
    </row>
    <row r="18460" spans="11:12" x14ac:dyDescent="0.25">
      <c r="K18460" t="s">
        <v>8941</v>
      </c>
      <c r="L18460">
        <v>66.900000000000006</v>
      </c>
    </row>
    <row r="18461" spans="11:12" x14ac:dyDescent="0.25">
      <c r="K18461" t="s">
        <v>8942</v>
      </c>
      <c r="L18461">
        <v>63</v>
      </c>
    </row>
    <row r="18462" spans="11:12" x14ac:dyDescent="0.25">
      <c r="K18462" t="s">
        <v>8943</v>
      </c>
      <c r="L18462">
        <v>59</v>
      </c>
    </row>
    <row r="18463" spans="11:12" x14ac:dyDescent="0.25">
      <c r="K18463" t="s">
        <v>8944</v>
      </c>
      <c r="L18463">
        <v>53.1</v>
      </c>
    </row>
    <row r="18464" spans="11:12" x14ac:dyDescent="0.25">
      <c r="K18464" t="s">
        <v>8945</v>
      </c>
      <c r="L18464">
        <v>50</v>
      </c>
    </row>
    <row r="18465" spans="11:12" x14ac:dyDescent="0.25">
      <c r="K18465" t="s">
        <v>8946</v>
      </c>
      <c r="L18465">
        <v>48</v>
      </c>
    </row>
    <row r="18466" spans="11:12" x14ac:dyDescent="0.25">
      <c r="K18466" t="s">
        <v>8947</v>
      </c>
      <c r="L18466">
        <v>51.1</v>
      </c>
    </row>
    <row r="18467" spans="11:12" x14ac:dyDescent="0.25">
      <c r="K18467" t="s">
        <v>8948</v>
      </c>
      <c r="L18467">
        <v>46.9</v>
      </c>
    </row>
    <row r="18468" spans="11:12" x14ac:dyDescent="0.25">
      <c r="K18468" t="s">
        <v>8949</v>
      </c>
      <c r="L18468">
        <v>46</v>
      </c>
    </row>
    <row r="18469" spans="11:12" x14ac:dyDescent="0.25">
      <c r="K18469" t="s">
        <v>8950</v>
      </c>
      <c r="L18469">
        <v>48</v>
      </c>
    </row>
    <row r="18470" spans="11:12" x14ac:dyDescent="0.25">
      <c r="K18470" t="s">
        <v>8951</v>
      </c>
      <c r="L18470">
        <v>48</v>
      </c>
    </row>
    <row r="18471" spans="11:12" x14ac:dyDescent="0.25">
      <c r="K18471" t="s">
        <v>8952</v>
      </c>
      <c r="L18471">
        <v>48.9</v>
      </c>
    </row>
    <row r="18472" spans="11:12" x14ac:dyDescent="0.25">
      <c r="K18472" t="s">
        <v>8953</v>
      </c>
      <c r="L18472">
        <v>54</v>
      </c>
    </row>
    <row r="18473" spans="11:12" x14ac:dyDescent="0.25">
      <c r="K18473" t="s">
        <v>8954</v>
      </c>
      <c r="L18473">
        <v>53.1</v>
      </c>
    </row>
    <row r="18474" spans="11:12" x14ac:dyDescent="0.25">
      <c r="K18474" t="s">
        <v>8955</v>
      </c>
      <c r="L18474">
        <v>59</v>
      </c>
    </row>
    <row r="18475" spans="11:12" x14ac:dyDescent="0.25">
      <c r="K18475" t="s">
        <v>8956</v>
      </c>
      <c r="L18475">
        <v>60.1</v>
      </c>
    </row>
    <row r="18476" spans="11:12" x14ac:dyDescent="0.25">
      <c r="K18476" t="s">
        <v>8957</v>
      </c>
      <c r="L18476">
        <v>64.900000000000006</v>
      </c>
    </row>
    <row r="18477" spans="11:12" x14ac:dyDescent="0.25">
      <c r="K18477" t="s">
        <v>8958</v>
      </c>
      <c r="L18477">
        <v>66.900000000000006</v>
      </c>
    </row>
    <row r="18478" spans="11:12" x14ac:dyDescent="0.25">
      <c r="K18478" t="s">
        <v>8959</v>
      </c>
      <c r="L18478">
        <v>68</v>
      </c>
    </row>
    <row r="18479" spans="11:12" x14ac:dyDescent="0.25">
      <c r="K18479" t="s">
        <v>8960</v>
      </c>
      <c r="L18479">
        <v>68</v>
      </c>
    </row>
    <row r="18480" spans="11:12" x14ac:dyDescent="0.25">
      <c r="K18480" t="s">
        <v>8961</v>
      </c>
      <c r="L18480">
        <v>64.900000000000006</v>
      </c>
    </row>
    <row r="18481" spans="11:12" x14ac:dyDescent="0.25">
      <c r="K18481" t="s">
        <v>8962</v>
      </c>
      <c r="L18481">
        <v>64</v>
      </c>
    </row>
    <row r="18482" spans="11:12" x14ac:dyDescent="0.25">
      <c r="K18482" t="s">
        <v>8963</v>
      </c>
      <c r="L18482">
        <v>63</v>
      </c>
    </row>
    <row r="18483" spans="11:12" x14ac:dyDescent="0.25">
      <c r="K18483" t="s">
        <v>8964</v>
      </c>
      <c r="L18483">
        <v>61</v>
      </c>
    </row>
    <row r="18484" spans="11:12" x14ac:dyDescent="0.25">
      <c r="K18484" t="s">
        <v>8965</v>
      </c>
      <c r="L18484">
        <v>59</v>
      </c>
    </row>
    <row r="18485" spans="11:12" x14ac:dyDescent="0.25">
      <c r="K18485" t="s">
        <v>8966</v>
      </c>
      <c r="L18485">
        <v>57</v>
      </c>
    </row>
    <row r="18486" spans="11:12" x14ac:dyDescent="0.25">
      <c r="K18486" t="s">
        <v>8967</v>
      </c>
      <c r="L18486">
        <v>53.1</v>
      </c>
    </row>
    <row r="18487" spans="11:12" x14ac:dyDescent="0.25">
      <c r="K18487" t="s">
        <v>8968</v>
      </c>
      <c r="L18487">
        <v>48</v>
      </c>
    </row>
    <row r="18488" spans="11:12" x14ac:dyDescent="0.25">
      <c r="K18488" t="s">
        <v>8969</v>
      </c>
      <c r="L18488">
        <v>42.1</v>
      </c>
    </row>
    <row r="18489" spans="11:12" x14ac:dyDescent="0.25">
      <c r="K18489" t="s">
        <v>8970</v>
      </c>
      <c r="L18489">
        <v>43</v>
      </c>
    </row>
    <row r="18490" spans="11:12" x14ac:dyDescent="0.25">
      <c r="K18490" t="s">
        <v>8971</v>
      </c>
      <c r="L18490">
        <v>45</v>
      </c>
    </row>
    <row r="18491" spans="11:12" x14ac:dyDescent="0.25">
      <c r="K18491" t="s">
        <v>8972</v>
      </c>
      <c r="L18491">
        <v>46.9</v>
      </c>
    </row>
    <row r="18492" spans="11:12" x14ac:dyDescent="0.25">
      <c r="K18492" t="s">
        <v>8973</v>
      </c>
      <c r="L18492">
        <v>48</v>
      </c>
    </row>
    <row r="18493" spans="11:12" x14ac:dyDescent="0.25">
      <c r="K18493" t="s">
        <v>8974</v>
      </c>
      <c r="L18493">
        <v>48.9</v>
      </c>
    </row>
    <row r="18494" spans="11:12" x14ac:dyDescent="0.25">
      <c r="K18494" t="s">
        <v>8975</v>
      </c>
      <c r="L18494">
        <v>50</v>
      </c>
    </row>
    <row r="18495" spans="11:12" x14ac:dyDescent="0.25">
      <c r="K18495" t="s">
        <v>8976</v>
      </c>
      <c r="L18495">
        <v>52</v>
      </c>
    </row>
    <row r="18496" spans="11:12" x14ac:dyDescent="0.25">
      <c r="K18496" t="s">
        <v>8977</v>
      </c>
      <c r="L18496">
        <v>55</v>
      </c>
    </row>
    <row r="18497" spans="11:12" x14ac:dyDescent="0.25">
      <c r="K18497" t="s">
        <v>8978</v>
      </c>
      <c r="L18497">
        <v>55.9</v>
      </c>
    </row>
    <row r="18498" spans="11:12" x14ac:dyDescent="0.25">
      <c r="K18498" t="s">
        <v>8979</v>
      </c>
      <c r="L18498">
        <v>55.9</v>
      </c>
    </row>
    <row r="18499" spans="11:12" x14ac:dyDescent="0.25">
      <c r="K18499" t="s">
        <v>8980</v>
      </c>
      <c r="L18499">
        <v>60.1</v>
      </c>
    </row>
    <row r="18500" spans="11:12" x14ac:dyDescent="0.25">
      <c r="K18500" t="s">
        <v>8981</v>
      </c>
      <c r="L18500">
        <v>63</v>
      </c>
    </row>
    <row r="18501" spans="11:12" x14ac:dyDescent="0.25">
      <c r="K18501" t="s">
        <v>8982</v>
      </c>
      <c r="L18501">
        <v>64</v>
      </c>
    </row>
    <row r="18502" spans="11:12" x14ac:dyDescent="0.25">
      <c r="K18502" t="s">
        <v>8983</v>
      </c>
      <c r="L18502">
        <v>66</v>
      </c>
    </row>
    <row r="18503" spans="11:12" x14ac:dyDescent="0.25">
      <c r="K18503" t="s">
        <v>8984</v>
      </c>
      <c r="L18503">
        <v>66</v>
      </c>
    </row>
    <row r="18504" spans="11:12" x14ac:dyDescent="0.25">
      <c r="K18504" t="s">
        <v>8985</v>
      </c>
      <c r="L18504">
        <v>62.1</v>
      </c>
    </row>
    <row r="18505" spans="11:12" x14ac:dyDescent="0.25">
      <c r="K18505" t="s">
        <v>8986</v>
      </c>
      <c r="L18505">
        <v>60.1</v>
      </c>
    </row>
    <row r="18506" spans="11:12" x14ac:dyDescent="0.25">
      <c r="K18506" t="s">
        <v>8987</v>
      </c>
      <c r="L18506">
        <v>57.9</v>
      </c>
    </row>
    <row r="18507" spans="11:12" x14ac:dyDescent="0.25">
      <c r="K18507" t="s">
        <v>8988</v>
      </c>
      <c r="L18507">
        <v>55.9</v>
      </c>
    </row>
    <row r="18508" spans="11:12" x14ac:dyDescent="0.25">
      <c r="K18508" t="s">
        <v>8989</v>
      </c>
      <c r="L18508">
        <v>55.4</v>
      </c>
    </row>
    <row r="18509" spans="11:12" x14ac:dyDescent="0.25">
      <c r="K18509" t="s">
        <v>8990</v>
      </c>
      <c r="L18509">
        <v>54</v>
      </c>
    </row>
    <row r="18510" spans="11:12" x14ac:dyDescent="0.25">
      <c r="K18510" t="s">
        <v>8991</v>
      </c>
      <c r="L18510">
        <v>51.8</v>
      </c>
    </row>
    <row r="18511" spans="11:12" x14ac:dyDescent="0.25">
      <c r="K18511" t="s">
        <v>8992</v>
      </c>
      <c r="L18511">
        <v>51.1</v>
      </c>
    </row>
    <row r="18512" spans="11:12" x14ac:dyDescent="0.25">
      <c r="K18512" t="s">
        <v>8993</v>
      </c>
      <c r="L18512">
        <v>51.8</v>
      </c>
    </row>
    <row r="18513" spans="11:12" x14ac:dyDescent="0.25">
      <c r="K18513" t="s">
        <v>8994</v>
      </c>
      <c r="L18513">
        <v>52</v>
      </c>
    </row>
    <row r="18514" spans="11:12" x14ac:dyDescent="0.25">
      <c r="K18514" t="s">
        <v>8995</v>
      </c>
      <c r="L18514">
        <v>51.8</v>
      </c>
    </row>
    <row r="18515" spans="11:12" x14ac:dyDescent="0.25">
      <c r="K18515" t="s">
        <v>8996</v>
      </c>
      <c r="L18515">
        <v>51.8</v>
      </c>
    </row>
    <row r="18516" spans="11:12" x14ac:dyDescent="0.25">
      <c r="K18516" t="s">
        <v>8997</v>
      </c>
      <c r="L18516">
        <v>51.8</v>
      </c>
    </row>
    <row r="18517" spans="11:12" x14ac:dyDescent="0.25">
      <c r="K18517" t="s">
        <v>8998</v>
      </c>
      <c r="L18517">
        <v>52</v>
      </c>
    </row>
    <row r="18518" spans="11:12" x14ac:dyDescent="0.25">
      <c r="K18518" s="32" t="s">
        <v>8999</v>
      </c>
      <c r="L18518" s="32">
        <v>53.1</v>
      </c>
    </row>
    <row r="18519" spans="11:12" x14ac:dyDescent="0.25">
      <c r="K18519" s="32" t="s">
        <v>9000</v>
      </c>
      <c r="L18519" s="32">
        <v>53.6</v>
      </c>
    </row>
    <row r="18520" spans="11:12" x14ac:dyDescent="0.25">
      <c r="K18520" s="32" t="s">
        <v>9001</v>
      </c>
      <c r="L18520" s="32">
        <v>53.6</v>
      </c>
    </row>
    <row r="18521" spans="11:12" x14ac:dyDescent="0.25">
      <c r="K18521" s="32" t="s">
        <v>9002</v>
      </c>
      <c r="L18521" s="32">
        <v>55.4</v>
      </c>
    </row>
    <row r="18522" spans="11:12" x14ac:dyDescent="0.25">
      <c r="K18522" s="32" t="s">
        <v>9003</v>
      </c>
      <c r="L18522" s="32">
        <v>55</v>
      </c>
    </row>
    <row r="18523" spans="11:12" x14ac:dyDescent="0.25">
      <c r="K18523" s="32" t="s">
        <v>9004</v>
      </c>
      <c r="L18523" s="32">
        <v>60.1</v>
      </c>
    </row>
    <row r="18524" spans="11:12" x14ac:dyDescent="0.25">
      <c r="K18524" s="32" t="s">
        <v>9005</v>
      </c>
      <c r="L18524" s="32">
        <v>60.8</v>
      </c>
    </row>
    <row r="18525" spans="11:12" x14ac:dyDescent="0.25">
      <c r="K18525" s="32" t="s">
        <v>9006</v>
      </c>
      <c r="L18525" s="32">
        <v>61</v>
      </c>
    </row>
    <row r="18526" spans="11:12" x14ac:dyDescent="0.25">
      <c r="K18526" s="32" t="s">
        <v>9007</v>
      </c>
      <c r="L18526" s="32">
        <v>60.8</v>
      </c>
    </row>
    <row r="18527" spans="11:12" x14ac:dyDescent="0.25">
      <c r="K18527" s="32" t="s">
        <v>9008</v>
      </c>
      <c r="L18527" s="32">
        <v>61</v>
      </c>
    </row>
    <row r="18528" spans="11:12" x14ac:dyDescent="0.25">
      <c r="K18528" s="32" t="s">
        <v>9009</v>
      </c>
      <c r="L18528" s="32">
        <v>62.6</v>
      </c>
    </row>
    <row r="18529" spans="11:12" x14ac:dyDescent="0.25">
      <c r="K18529" s="32" t="s">
        <v>9010</v>
      </c>
      <c r="L18529" s="32">
        <v>62.6</v>
      </c>
    </row>
    <row r="18530" spans="11:12" x14ac:dyDescent="0.25">
      <c r="K18530" s="32" t="s">
        <v>9011</v>
      </c>
      <c r="L18530" s="32">
        <v>63</v>
      </c>
    </row>
    <row r="18531" spans="11:12" x14ac:dyDescent="0.25">
      <c r="K18531" s="32" t="s">
        <v>9012</v>
      </c>
      <c r="L18531" s="32">
        <v>71.099999999999994</v>
      </c>
    </row>
    <row r="18532" spans="11:12" x14ac:dyDescent="0.25">
      <c r="K18532" s="32" t="s">
        <v>9013</v>
      </c>
      <c r="L18532" s="32">
        <v>71.599999999999994</v>
      </c>
    </row>
    <row r="18533" spans="11:12" x14ac:dyDescent="0.25">
      <c r="K18533" s="32" t="s">
        <v>9014</v>
      </c>
      <c r="L18533" s="32">
        <v>71.099999999999994</v>
      </c>
    </row>
    <row r="18534" spans="11:12" x14ac:dyDescent="0.25">
      <c r="K18534" s="32" t="s">
        <v>9015</v>
      </c>
      <c r="L18534" s="32">
        <v>73</v>
      </c>
    </row>
    <row r="18535" spans="11:12" x14ac:dyDescent="0.25">
      <c r="K18535" s="32" t="s">
        <v>9016</v>
      </c>
      <c r="L18535" s="32">
        <v>75</v>
      </c>
    </row>
    <row r="18536" spans="11:12" x14ac:dyDescent="0.25">
      <c r="K18536" s="32" t="s">
        <v>9017</v>
      </c>
      <c r="L18536" s="32">
        <v>75.900000000000006</v>
      </c>
    </row>
    <row r="18537" spans="11:12" x14ac:dyDescent="0.25">
      <c r="K18537" s="32" t="s">
        <v>9018</v>
      </c>
      <c r="L18537" s="32">
        <v>78.099999999999994</v>
      </c>
    </row>
    <row r="18538" spans="11:12" x14ac:dyDescent="0.25">
      <c r="K18538" s="32" t="s">
        <v>9019</v>
      </c>
      <c r="L18538" s="32">
        <v>81</v>
      </c>
    </row>
    <row r="18539" spans="11:12" x14ac:dyDescent="0.25">
      <c r="K18539" s="32" t="s">
        <v>9020</v>
      </c>
      <c r="L18539" s="32">
        <v>82</v>
      </c>
    </row>
    <row r="18540" spans="11:12" x14ac:dyDescent="0.25">
      <c r="K18540" s="32" t="s">
        <v>9021</v>
      </c>
      <c r="L18540" s="32">
        <v>82</v>
      </c>
    </row>
    <row r="18541" spans="11:12" x14ac:dyDescent="0.25">
      <c r="K18541" s="32" t="s">
        <v>9022</v>
      </c>
      <c r="L18541" s="32">
        <v>84.9</v>
      </c>
    </row>
    <row r="18542" spans="11:12" x14ac:dyDescent="0.25">
      <c r="K18542" s="32" t="s">
        <v>9023</v>
      </c>
      <c r="L18542" s="32">
        <v>84</v>
      </c>
    </row>
    <row r="18543" spans="11:12" x14ac:dyDescent="0.25">
      <c r="K18543" s="32" t="s">
        <v>9024</v>
      </c>
      <c r="L18543" s="32">
        <v>82</v>
      </c>
    </row>
    <row r="18544" spans="11:12" x14ac:dyDescent="0.25">
      <c r="K18544" s="32" t="s">
        <v>9025</v>
      </c>
      <c r="L18544" s="32">
        <v>81</v>
      </c>
    </row>
    <row r="18545" spans="11:12" x14ac:dyDescent="0.25">
      <c r="K18545" s="32" t="s">
        <v>9026</v>
      </c>
      <c r="L18545" s="32">
        <v>79</v>
      </c>
    </row>
    <row r="18546" spans="11:12" x14ac:dyDescent="0.25">
      <c r="K18546" s="32" t="s">
        <v>9027</v>
      </c>
      <c r="L18546" s="32">
        <v>75.2</v>
      </c>
    </row>
    <row r="18547" spans="11:12" x14ac:dyDescent="0.25">
      <c r="K18547" s="32" t="s">
        <v>9028</v>
      </c>
      <c r="L18547" s="32">
        <v>75.900000000000006</v>
      </c>
    </row>
    <row r="18548" spans="11:12" x14ac:dyDescent="0.25">
      <c r="K18548" s="32" t="s">
        <v>9029</v>
      </c>
      <c r="L18548" s="32">
        <v>72</v>
      </c>
    </row>
    <row r="18549" spans="11:12" x14ac:dyDescent="0.25">
      <c r="K18549" s="32" t="s">
        <v>9030</v>
      </c>
      <c r="L18549" s="32">
        <v>69.099999999999994</v>
      </c>
    </row>
    <row r="18550" spans="11:12" x14ac:dyDescent="0.25">
      <c r="K18550" s="32" t="s">
        <v>9031</v>
      </c>
      <c r="L18550" s="32">
        <v>66</v>
      </c>
    </row>
    <row r="18551" spans="11:12" x14ac:dyDescent="0.25">
      <c r="K18551" s="32" t="s">
        <v>9032</v>
      </c>
      <c r="L18551" s="32">
        <v>64</v>
      </c>
    </row>
    <row r="18552" spans="11:12" x14ac:dyDescent="0.25">
      <c r="K18552" s="32" t="s">
        <v>9033</v>
      </c>
      <c r="L18552" s="32">
        <v>63</v>
      </c>
    </row>
    <row r="18553" spans="11:12" x14ac:dyDescent="0.25">
      <c r="K18553" s="32" t="s">
        <v>9034</v>
      </c>
      <c r="L18553" s="32">
        <v>64</v>
      </c>
    </row>
    <row r="18554" spans="11:12" x14ac:dyDescent="0.25">
      <c r="K18554" s="32" t="s">
        <v>9035</v>
      </c>
      <c r="L18554" s="32">
        <v>64.900000000000006</v>
      </c>
    </row>
    <row r="18555" spans="11:12" x14ac:dyDescent="0.25">
      <c r="K18555" s="32" t="s">
        <v>9036</v>
      </c>
      <c r="L18555" s="32">
        <v>66</v>
      </c>
    </row>
    <row r="18556" spans="11:12" x14ac:dyDescent="0.25">
      <c r="K18556" s="32" t="s">
        <v>9037</v>
      </c>
      <c r="L18556" s="32">
        <v>66.900000000000006</v>
      </c>
    </row>
    <row r="18557" spans="11:12" x14ac:dyDescent="0.25">
      <c r="K18557" s="32" t="s">
        <v>9038</v>
      </c>
      <c r="L18557" s="32">
        <v>69.099999999999994</v>
      </c>
    </row>
    <row r="18558" spans="11:12" x14ac:dyDescent="0.25">
      <c r="K18558" s="32" t="s">
        <v>9039</v>
      </c>
      <c r="L18558" s="32">
        <v>70</v>
      </c>
    </row>
    <row r="18559" spans="11:12" x14ac:dyDescent="0.25">
      <c r="K18559" s="32" t="s">
        <v>9040</v>
      </c>
      <c r="L18559" s="32">
        <v>70</v>
      </c>
    </row>
    <row r="18560" spans="11:12" x14ac:dyDescent="0.25">
      <c r="K18560" s="32" t="s">
        <v>9041</v>
      </c>
      <c r="L18560" s="32">
        <v>72</v>
      </c>
    </row>
    <row r="18561" spans="11:12" x14ac:dyDescent="0.25">
      <c r="K18561" s="32" t="s">
        <v>9042</v>
      </c>
      <c r="L18561" s="32">
        <v>73</v>
      </c>
    </row>
    <row r="18562" spans="11:12" x14ac:dyDescent="0.25">
      <c r="K18562" s="32" t="s">
        <v>9043</v>
      </c>
      <c r="L18562" s="32">
        <v>75.900000000000006</v>
      </c>
    </row>
    <row r="18563" spans="11:12" x14ac:dyDescent="0.25">
      <c r="K18563" s="32" t="s">
        <v>9044</v>
      </c>
      <c r="L18563" s="32">
        <v>79</v>
      </c>
    </row>
    <row r="18564" spans="11:12" x14ac:dyDescent="0.25">
      <c r="K18564" s="32" t="s">
        <v>9045</v>
      </c>
      <c r="L18564" s="32">
        <v>80.099999999999994</v>
      </c>
    </row>
    <row r="18565" spans="11:12" x14ac:dyDescent="0.25">
      <c r="K18565" s="32" t="s">
        <v>9046</v>
      </c>
      <c r="L18565" s="32">
        <v>80.099999999999994</v>
      </c>
    </row>
    <row r="18566" spans="11:12" x14ac:dyDescent="0.25">
      <c r="K18566" s="32" t="s">
        <v>9047</v>
      </c>
      <c r="L18566" s="32">
        <v>81</v>
      </c>
    </row>
    <row r="18567" spans="11:12" x14ac:dyDescent="0.25">
      <c r="K18567" s="32" t="s">
        <v>9048</v>
      </c>
      <c r="L18567" s="32">
        <v>81</v>
      </c>
    </row>
    <row r="18568" spans="11:12" x14ac:dyDescent="0.25">
      <c r="K18568" s="32" t="s">
        <v>9049</v>
      </c>
      <c r="L18568" s="32">
        <v>79</v>
      </c>
    </row>
    <row r="18569" spans="11:12" x14ac:dyDescent="0.25">
      <c r="K18569" s="32" t="s">
        <v>9050</v>
      </c>
      <c r="L18569" s="32">
        <v>75.900000000000006</v>
      </c>
    </row>
    <row r="18570" spans="11:12" x14ac:dyDescent="0.25">
      <c r="K18570" s="32" t="s">
        <v>9051</v>
      </c>
      <c r="L18570" s="32">
        <v>75.900000000000006</v>
      </c>
    </row>
    <row r="18571" spans="11:12" x14ac:dyDescent="0.25">
      <c r="K18571" s="32" t="s">
        <v>9052</v>
      </c>
      <c r="L18571" s="32">
        <v>73.900000000000006</v>
      </c>
    </row>
    <row r="18572" spans="11:12" x14ac:dyDescent="0.25">
      <c r="K18572" s="32" t="s">
        <v>9053</v>
      </c>
      <c r="L18572" s="32">
        <v>69.099999999999994</v>
      </c>
    </row>
    <row r="18573" spans="11:12" x14ac:dyDescent="0.25">
      <c r="K18573" s="32" t="s">
        <v>9054</v>
      </c>
      <c r="L18573" s="32">
        <v>64.900000000000006</v>
      </c>
    </row>
    <row r="18574" spans="11:12" x14ac:dyDescent="0.25">
      <c r="K18574" s="32" t="s">
        <v>9055</v>
      </c>
      <c r="L18574" s="32">
        <v>60.1</v>
      </c>
    </row>
    <row r="18575" spans="11:12" x14ac:dyDescent="0.25">
      <c r="K18575" s="32" t="s">
        <v>9056</v>
      </c>
      <c r="L18575" s="32">
        <v>57.9</v>
      </c>
    </row>
    <row r="18576" spans="11:12" x14ac:dyDescent="0.25">
      <c r="K18576" s="32" t="s">
        <v>9057</v>
      </c>
      <c r="L18576" s="32">
        <v>59</v>
      </c>
    </row>
    <row r="18577" spans="11:12" x14ac:dyDescent="0.25">
      <c r="K18577" s="32" t="s">
        <v>9058</v>
      </c>
      <c r="L18577" s="32">
        <v>57.9</v>
      </c>
    </row>
    <row r="18578" spans="11:12" x14ac:dyDescent="0.25">
      <c r="K18578" s="32" t="s">
        <v>9059</v>
      </c>
      <c r="L18578" s="32">
        <v>60.1</v>
      </c>
    </row>
    <row r="18579" spans="11:12" x14ac:dyDescent="0.25">
      <c r="K18579" s="32" t="s">
        <v>9060</v>
      </c>
      <c r="L18579" s="32">
        <v>61</v>
      </c>
    </row>
    <row r="18580" spans="11:12" x14ac:dyDescent="0.25">
      <c r="K18580" s="32" t="s">
        <v>9061</v>
      </c>
      <c r="L18580" s="32">
        <v>62.1</v>
      </c>
    </row>
    <row r="18581" spans="11:12" x14ac:dyDescent="0.25">
      <c r="K18581" s="32" t="s">
        <v>9062</v>
      </c>
      <c r="L18581" s="32">
        <v>62.1</v>
      </c>
    </row>
    <row r="18582" spans="11:12" x14ac:dyDescent="0.25">
      <c r="K18582" s="32" t="s">
        <v>9063</v>
      </c>
      <c r="L18582" s="32">
        <v>64</v>
      </c>
    </row>
    <row r="18583" spans="11:12" x14ac:dyDescent="0.25">
      <c r="K18583" s="32" t="s">
        <v>9064</v>
      </c>
      <c r="L18583" s="32">
        <v>64.900000000000006</v>
      </c>
    </row>
    <row r="18584" spans="11:12" x14ac:dyDescent="0.25">
      <c r="K18584" s="32" t="s">
        <v>9065</v>
      </c>
      <c r="L18584" s="32">
        <v>64.900000000000006</v>
      </c>
    </row>
    <row r="18585" spans="11:12" x14ac:dyDescent="0.25">
      <c r="K18585" s="32" t="s">
        <v>9066</v>
      </c>
      <c r="L18585" s="32">
        <v>66.900000000000006</v>
      </c>
    </row>
    <row r="18586" spans="11:12" x14ac:dyDescent="0.25">
      <c r="K18586" s="32" t="s">
        <v>9067</v>
      </c>
      <c r="L18586" s="32">
        <v>69.099999999999994</v>
      </c>
    </row>
    <row r="18587" spans="11:12" x14ac:dyDescent="0.25">
      <c r="K18587" s="32" t="s">
        <v>9068</v>
      </c>
      <c r="L18587" s="32">
        <v>72</v>
      </c>
    </row>
    <row r="18588" spans="11:12" x14ac:dyDescent="0.25">
      <c r="K18588" s="32" t="s">
        <v>9069</v>
      </c>
      <c r="L18588" s="32">
        <v>72</v>
      </c>
    </row>
    <row r="18589" spans="11:12" x14ac:dyDescent="0.25">
      <c r="K18589" s="32" t="s">
        <v>9070</v>
      </c>
      <c r="L18589" s="32">
        <v>73</v>
      </c>
    </row>
    <row r="18590" spans="11:12" x14ac:dyDescent="0.25">
      <c r="K18590" s="32" t="s">
        <v>9071</v>
      </c>
      <c r="L18590" s="32">
        <v>73.900000000000006</v>
      </c>
    </row>
    <row r="18591" spans="11:12" x14ac:dyDescent="0.25">
      <c r="K18591" s="32" t="s">
        <v>9072</v>
      </c>
      <c r="L18591" s="32">
        <v>73.900000000000006</v>
      </c>
    </row>
    <row r="18592" spans="11:12" x14ac:dyDescent="0.25">
      <c r="K18592" s="32" t="s">
        <v>9073</v>
      </c>
      <c r="L18592" s="32">
        <v>72</v>
      </c>
    </row>
    <row r="18593" spans="11:12" x14ac:dyDescent="0.25">
      <c r="K18593" s="32" t="s">
        <v>9074</v>
      </c>
      <c r="L18593" s="32">
        <v>71.099999999999994</v>
      </c>
    </row>
    <row r="18594" spans="11:12" x14ac:dyDescent="0.25">
      <c r="K18594" s="32" t="s">
        <v>9075</v>
      </c>
      <c r="L18594" s="32">
        <v>70</v>
      </c>
    </row>
    <row r="18595" spans="11:12" x14ac:dyDescent="0.25">
      <c r="K18595" s="32" t="s">
        <v>9076</v>
      </c>
      <c r="L18595" s="32">
        <v>66.900000000000006</v>
      </c>
    </row>
    <row r="18596" spans="11:12" x14ac:dyDescent="0.25">
      <c r="K18596" s="32" t="s">
        <v>9077</v>
      </c>
      <c r="L18596" s="32">
        <v>64</v>
      </c>
    </row>
    <row r="18597" spans="11:12" x14ac:dyDescent="0.25">
      <c r="K18597" s="32" t="s">
        <v>9078</v>
      </c>
      <c r="L18597" s="32">
        <v>59</v>
      </c>
    </row>
    <row r="18598" spans="11:12" x14ac:dyDescent="0.25">
      <c r="K18598" s="32" t="s">
        <v>9079</v>
      </c>
      <c r="L18598" s="32">
        <v>55.9</v>
      </c>
    </row>
    <row r="18599" spans="11:12" x14ac:dyDescent="0.25">
      <c r="K18599" s="32" t="s">
        <v>9080</v>
      </c>
      <c r="L18599" s="32">
        <v>54</v>
      </c>
    </row>
    <row r="18600" spans="11:12" x14ac:dyDescent="0.25">
      <c r="K18600" s="32" t="s">
        <v>9081</v>
      </c>
      <c r="L18600" s="32">
        <v>54</v>
      </c>
    </row>
    <row r="18601" spans="11:12" x14ac:dyDescent="0.25">
      <c r="K18601" s="32" t="s">
        <v>9082</v>
      </c>
      <c r="L18601" s="32">
        <v>55</v>
      </c>
    </row>
    <row r="18602" spans="11:12" x14ac:dyDescent="0.25">
      <c r="K18602" s="32" t="s">
        <v>9083</v>
      </c>
      <c r="L18602" s="32">
        <v>55.9</v>
      </c>
    </row>
    <row r="18603" spans="11:12" x14ac:dyDescent="0.25">
      <c r="K18603" s="32" t="s">
        <v>9084</v>
      </c>
      <c r="L18603" s="32">
        <v>57.9</v>
      </c>
    </row>
    <row r="18604" spans="11:12" x14ac:dyDescent="0.25">
      <c r="K18604" s="32" t="s">
        <v>9085</v>
      </c>
      <c r="L18604" s="32">
        <v>54</v>
      </c>
    </row>
    <row r="18605" spans="11:12" x14ac:dyDescent="0.25">
      <c r="K18605" s="32" t="s">
        <v>9086</v>
      </c>
      <c r="L18605" s="32">
        <v>55</v>
      </c>
    </row>
    <row r="18606" spans="11:12" x14ac:dyDescent="0.25">
      <c r="K18606" s="32" t="s">
        <v>9087</v>
      </c>
      <c r="L18606" s="32">
        <v>60.1</v>
      </c>
    </row>
    <row r="18607" spans="11:12" x14ac:dyDescent="0.25">
      <c r="K18607" s="32" t="s">
        <v>9088</v>
      </c>
      <c r="L18607" s="32">
        <v>59</v>
      </c>
    </row>
    <row r="18608" spans="11:12" x14ac:dyDescent="0.25">
      <c r="K18608" s="32" t="s">
        <v>9089</v>
      </c>
      <c r="L18608" s="32">
        <v>60.1</v>
      </c>
    </row>
    <row r="18609" spans="11:12" x14ac:dyDescent="0.25">
      <c r="K18609" s="32" t="s">
        <v>9090</v>
      </c>
      <c r="L18609" s="32">
        <v>64</v>
      </c>
    </row>
    <row r="18610" spans="11:12" x14ac:dyDescent="0.25">
      <c r="K18610" s="32" t="s">
        <v>9091</v>
      </c>
      <c r="L18610" s="32">
        <v>69.8</v>
      </c>
    </row>
    <row r="18611" spans="11:12" x14ac:dyDescent="0.25">
      <c r="K18611" s="32" t="s">
        <v>9092</v>
      </c>
      <c r="L18611" s="32">
        <v>72</v>
      </c>
    </row>
    <row r="18612" spans="11:12" x14ac:dyDescent="0.25">
      <c r="K18612" s="32" t="s">
        <v>9093</v>
      </c>
      <c r="L18612" s="32">
        <v>75.900000000000006</v>
      </c>
    </row>
    <row r="18613" spans="11:12" x14ac:dyDescent="0.25">
      <c r="K18613" s="32" t="s">
        <v>9094</v>
      </c>
      <c r="L18613" s="32">
        <v>77</v>
      </c>
    </row>
    <row r="18614" spans="11:12" x14ac:dyDescent="0.25">
      <c r="K18614" s="32" t="s">
        <v>9095</v>
      </c>
      <c r="L18614" s="32">
        <v>75.900000000000006</v>
      </c>
    </row>
    <row r="18615" spans="11:12" x14ac:dyDescent="0.25">
      <c r="K18615" s="32" t="s">
        <v>9096</v>
      </c>
      <c r="L18615" s="32">
        <v>73</v>
      </c>
    </row>
    <row r="18616" spans="11:12" x14ac:dyDescent="0.25">
      <c r="K18616" s="32" t="s">
        <v>9097</v>
      </c>
      <c r="L18616" s="32">
        <v>73</v>
      </c>
    </row>
    <row r="18617" spans="11:12" x14ac:dyDescent="0.25">
      <c r="K18617" s="32" t="s">
        <v>9098</v>
      </c>
      <c r="L18617" s="32">
        <v>72</v>
      </c>
    </row>
    <row r="18618" spans="11:12" x14ac:dyDescent="0.25">
      <c r="K18618" s="32" t="s">
        <v>9099</v>
      </c>
      <c r="L18618" s="32">
        <v>69.099999999999994</v>
      </c>
    </row>
    <row r="18619" spans="11:12" x14ac:dyDescent="0.25">
      <c r="K18619" s="32" t="s">
        <v>9100</v>
      </c>
      <c r="L18619" s="32">
        <v>66</v>
      </c>
    </row>
    <row r="18620" spans="11:12" x14ac:dyDescent="0.25">
      <c r="K18620" s="32" t="s">
        <v>9101</v>
      </c>
      <c r="L18620" s="32">
        <v>63</v>
      </c>
    </row>
    <row r="18621" spans="11:12" x14ac:dyDescent="0.25">
      <c r="K18621" s="32" t="s">
        <v>9102</v>
      </c>
      <c r="L18621" s="32">
        <v>60.1</v>
      </c>
    </row>
    <row r="18622" spans="11:12" x14ac:dyDescent="0.25">
      <c r="K18622" s="32" t="s">
        <v>9103</v>
      </c>
      <c r="L18622" s="32">
        <v>55</v>
      </c>
    </row>
    <row r="18623" spans="11:12" x14ac:dyDescent="0.25">
      <c r="K18623" s="32" t="s">
        <v>9104</v>
      </c>
      <c r="L18623" s="32">
        <v>48</v>
      </c>
    </row>
    <row r="18624" spans="11:12" x14ac:dyDescent="0.25">
      <c r="K18624" s="32" t="s">
        <v>9105</v>
      </c>
      <c r="L18624" s="32">
        <v>48</v>
      </c>
    </row>
    <row r="18625" spans="11:12" x14ac:dyDescent="0.25">
      <c r="K18625" s="32" t="s">
        <v>9106</v>
      </c>
      <c r="L18625" s="32">
        <v>50</v>
      </c>
    </row>
    <row r="18626" spans="11:12" x14ac:dyDescent="0.25">
      <c r="K18626" s="32" t="s">
        <v>9107</v>
      </c>
      <c r="L18626" s="32">
        <v>53.1</v>
      </c>
    </row>
    <row r="18627" spans="11:12" x14ac:dyDescent="0.25">
      <c r="K18627" s="32" t="s">
        <v>9108</v>
      </c>
      <c r="L18627" s="32">
        <v>53.1</v>
      </c>
    </row>
    <row r="18628" spans="11:12" x14ac:dyDescent="0.25">
      <c r="K18628" s="32" t="s">
        <v>9109</v>
      </c>
      <c r="L18628" s="32">
        <v>55</v>
      </c>
    </row>
    <row r="18629" spans="11:12" x14ac:dyDescent="0.25">
      <c r="K18629" s="32" t="s">
        <v>9110</v>
      </c>
      <c r="L18629" s="32">
        <v>55</v>
      </c>
    </row>
    <row r="18630" spans="11:12" x14ac:dyDescent="0.25">
      <c r="K18630" s="32" t="s">
        <v>9111</v>
      </c>
      <c r="L18630" s="32">
        <v>57.9</v>
      </c>
    </row>
    <row r="18631" spans="11:12" x14ac:dyDescent="0.25">
      <c r="K18631" s="32" t="s">
        <v>9112</v>
      </c>
      <c r="L18631" s="32">
        <v>57.9</v>
      </c>
    </row>
    <row r="18632" spans="11:12" x14ac:dyDescent="0.25">
      <c r="K18632" s="32" t="s">
        <v>9113</v>
      </c>
      <c r="L18632" s="32">
        <v>60.1</v>
      </c>
    </row>
    <row r="18633" spans="11:12" x14ac:dyDescent="0.25">
      <c r="K18633" s="32" t="s">
        <v>9114</v>
      </c>
      <c r="L18633" s="32">
        <v>63</v>
      </c>
    </row>
    <row r="18634" spans="11:12" x14ac:dyDescent="0.25">
      <c r="K18634" s="32" t="s">
        <v>9115</v>
      </c>
      <c r="L18634" s="32">
        <v>66.900000000000006</v>
      </c>
    </row>
    <row r="18635" spans="11:12" x14ac:dyDescent="0.25">
      <c r="K18635" s="32" t="s">
        <v>9116</v>
      </c>
      <c r="L18635" s="32">
        <v>73</v>
      </c>
    </row>
    <row r="18636" spans="11:12" x14ac:dyDescent="0.25">
      <c r="K18636" s="32" t="s">
        <v>9117</v>
      </c>
      <c r="L18636" s="32">
        <v>73.900000000000006</v>
      </c>
    </row>
    <row r="18637" spans="11:12" x14ac:dyDescent="0.25">
      <c r="K18637" s="32" t="s">
        <v>9118</v>
      </c>
      <c r="L18637" s="32">
        <v>73</v>
      </c>
    </row>
    <row r="18638" spans="11:12" x14ac:dyDescent="0.25">
      <c r="K18638" s="32" t="s">
        <v>9119</v>
      </c>
      <c r="L18638" s="32">
        <v>71.099999999999994</v>
      </c>
    </row>
    <row r="18639" spans="11:12" x14ac:dyDescent="0.25">
      <c r="K18639" s="32" t="s">
        <v>9120</v>
      </c>
      <c r="L18639" s="32">
        <v>73.900000000000006</v>
      </c>
    </row>
    <row r="18640" spans="11:12" x14ac:dyDescent="0.25">
      <c r="K18640" s="32" t="s">
        <v>9121</v>
      </c>
      <c r="L18640" s="32">
        <v>73</v>
      </c>
    </row>
    <row r="18641" spans="11:12" x14ac:dyDescent="0.25">
      <c r="K18641" s="32" t="s">
        <v>9122</v>
      </c>
      <c r="L18641" s="32">
        <v>72</v>
      </c>
    </row>
    <row r="18642" spans="11:12" x14ac:dyDescent="0.25">
      <c r="K18642" s="32" t="s">
        <v>9123</v>
      </c>
      <c r="L18642" s="32">
        <v>71.099999999999994</v>
      </c>
    </row>
    <row r="18643" spans="11:12" x14ac:dyDescent="0.25">
      <c r="K18643" s="32" t="s">
        <v>9124</v>
      </c>
      <c r="L18643" s="32">
        <v>69.099999999999994</v>
      </c>
    </row>
    <row r="18644" spans="11:12" x14ac:dyDescent="0.25">
      <c r="K18644" s="32" t="s">
        <v>9125</v>
      </c>
      <c r="L18644" s="32">
        <v>64.900000000000006</v>
      </c>
    </row>
    <row r="18645" spans="11:12" x14ac:dyDescent="0.25">
      <c r="K18645" s="32" t="s">
        <v>9126</v>
      </c>
      <c r="L18645" s="32">
        <v>62.1</v>
      </c>
    </row>
    <row r="18646" spans="11:12" x14ac:dyDescent="0.25">
      <c r="K18646" s="32" t="s">
        <v>9127</v>
      </c>
      <c r="L18646" s="32">
        <v>57</v>
      </c>
    </row>
    <row r="18647" spans="11:12" x14ac:dyDescent="0.25">
      <c r="K18647" s="32" t="s">
        <v>9128</v>
      </c>
      <c r="L18647" s="32">
        <v>53.1</v>
      </c>
    </row>
    <row r="18648" spans="11:12" x14ac:dyDescent="0.25">
      <c r="K18648" s="32" t="s">
        <v>9129</v>
      </c>
      <c r="L18648" s="32">
        <v>55.9</v>
      </c>
    </row>
    <row r="18649" spans="11:12" x14ac:dyDescent="0.25">
      <c r="K18649" s="32" t="s">
        <v>9130</v>
      </c>
      <c r="L18649" s="32">
        <v>53.1</v>
      </c>
    </row>
    <row r="18650" spans="11:12" x14ac:dyDescent="0.25">
      <c r="K18650" s="32" t="s">
        <v>9131</v>
      </c>
      <c r="L18650" s="32">
        <v>55.9</v>
      </c>
    </row>
    <row r="18651" spans="11:12" x14ac:dyDescent="0.25">
      <c r="K18651" s="32" t="s">
        <v>9132</v>
      </c>
      <c r="L18651" s="32">
        <v>61</v>
      </c>
    </row>
    <row r="18652" spans="11:12" x14ac:dyDescent="0.25">
      <c r="K18652" s="32" t="s">
        <v>9133</v>
      </c>
      <c r="L18652" s="32">
        <v>62.1</v>
      </c>
    </row>
    <row r="18653" spans="11:12" x14ac:dyDescent="0.25">
      <c r="K18653" s="32" t="s">
        <v>9134</v>
      </c>
      <c r="L18653" s="32">
        <v>61</v>
      </c>
    </row>
    <row r="18654" spans="11:12" x14ac:dyDescent="0.25">
      <c r="K18654" s="32" t="s">
        <v>9135</v>
      </c>
      <c r="L18654" s="32">
        <v>66.900000000000006</v>
      </c>
    </row>
    <row r="18655" spans="11:12" x14ac:dyDescent="0.25">
      <c r="K18655" s="32" t="s">
        <v>9136</v>
      </c>
      <c r="L18655" s="32">
        <v>69.099999999999994</v>
      </c>
    </row>
    <row r="18656" spans="11:12" x14ac:dyDescent="0.25">
      <c r="K18656" s="32" t="s">
        <v>9137</v>
      </c>
      <c r="L18656" s="32">
        <v>71.099999999999994</v>
      </c>
    </row>
    <row r="18657" spans="11:12" x14ac:dyDescent="0.25">
      <c r="K18657" s="32" t="s">
        <v>9138</v>
      </c>
      <c r="L18657" s="32">
        <v>70</v>
      </c>
    </row>
    <row r="18658" spans="11:12" x14ac:dyDescent="0.25">
      <c r="K18658" s="32" t="s">
        <v>9139</v>
      </c>
      <c r="L18658" s="32">
        <v>72</v>
      </c>
    </row>
    <row r="18659" spans="11:12" x14ac:dyDescent="0.25">
      <c r="K18659" s="32" t="s">
        <v>9140</v>
      </c>
      <c r="L18659" s="32">
        <v>75.900000000000006</v>
      </c>
    </row>
    <row r="18660" spans="11:12" x14ac:dyDescent="0.25">
      <c r="K18660" s="32" t="s">
        <v>9141</v>
      </c>
      <c r="L18660" s="32">
        <v>75.900000000000006</v>
      </c>
    </row>
    <row r="18661" spans="11:12" x14ac:dyDescent="0.25">
      <c r="K18661" s="32" t="s">
        <v>9142</v>
      </c>
      <c r="L18661" s="32">
        <v>77</v>
      </c>
    </row>
    <row r="18662" spans="11:12" x14ac:dyDescent="0.25">
      <c r="K18662" s="32" t="s">
        <v>9143</v>
      </c>
      <c r="L18662" s="32">
        <v>73.900000000000006</v>
      </c>
    </row>
    <row r="18663" spans="11:12" x14ac:dyDescent="0.25">
      <c r="K18663" s="32" t="s">
        <v>9144</v>
      </c>
      <c r="L18663" s="32">
        <v>72</v>
      </c>
    </row>
    <row r="18664" spans="11:12" x14ac:dyDescent="0.25">
      <c r="K18664" s="32" t="s">
        <v>9145</v>
      </c>
      <c r="L18664" s="32">
        <v>71.099999999999994</v>
      </c>
    </row>
    <row r="18665" spans="11:12" x14ac:dyDescent="0.25">
      <c r="K18665" s="32" t="s">
        <v>9146</v>
      </c>
      <c r="L18665" s="32">
        <v>69.099999999999994</v>
      </c>
    </row>
    <row r="18666" spans="11:12" x14ac:dyDescent="0.25">
      <c r="K18666" s="32" t="s">
        <v>9147</v>
      </c>
      <c r="L18666" s="32">
        <v>71.599999999999994</v>
      </c>
    </row>
    <row r="18667" spans="11:12" x14ac:dyDescent="0.25">
      <c r="K18667" s="32" t="s">
        <v>9148</v>
      </c>
      <c r="L18667" s="32">
        <v>75.900000000000006</v>
      </c>
    </row>
    <row r="18668" spans="11:12" x14ac:dyDescent="0.25">
      <c r="K18668" s="32" t="s">
        <v>9149</v>
      </c>
      <c r="L18668" s="32">
        <v>75.900000000000006</v>
      </c>
    </row>
    <row r="18669" spans="11:12" x14ac:dyDescent="0.25">
      <c r="K18669" s="32" t="s">
        <v>9150</v>
      </c>
      <c r="L18669" s="32">
        <v>75.900000000000006</v>
      </c>
    </row>
    <row r="18670" spans="11:12" x14ac:dyDescent="0.25">
      <c r="K18670" s="32" t="s">
        <v>9151</v>
      </c>
      <c r="L18670" s="32">
        <v>75.900000000000006</v>
      </c>
    </row>
    <row r="18671" spans="11:12" x14ac:dyDescent="0.25">
      <c r="K18671" s="32" t="s">
        <v>9152</v>
      </c>
      <c r="L18671" s="32">
        <v>75.2</v>
      </c>
    </row>
    <row r="18672" spans="11:12" x14ac:dyDescent="0.25">
      <c r="K18672" s="32" t="s">
        <v>9153</v>
      </c>
      <c r="L18672" s="32">
        <v>75</v>
      </c>
    </row>
    <row r="18673" spans="11:12" x14ac:dyDescent="0.25">
      <c r="K18673" s="32" t="s">
        <v>9154</v>
      </c>
      <c r="L18673" s="32">
        <v>75.2</v>
      </c>
    </row>
    <row r="18674" spans="11:12" x14ac:dyDescent="0.25">
      <c r="K18674" s="32" t="s">
        <v>9155</v>
      </c>
      <c r="L18674" s="32">
        <v>75</v>
      </c>
    </row>
    <row r="18675" spans="11:12" x14ac:dyDescent="0.25">
      <c r="K18675" s="32" t="s">
        <v>9156</v>
      </c>
      <c r="L18675" s="32">
        <v>75.2</v>
      </c>
    </row>
    <row r="18676" spans="11:12" x14ac:dyDescent="0.25">
      <c r="K18676" s="32" t="s">
        <v>9157</v>
      </c>
      <c r="L18676" s="32">
        <v>75.900000000000006</v>
      </c>
    </row>
    <row r="18677" spans="11:12" x14ac:dyDescent="0.25">
      <c r="K18677" s="32" t="s">
        <v>9158</v>
      </c>
      <c r="L18677" s="32">
        <v>75.2</v>
      </c>
    </row>
    <row r="18678" spans="11:12" x14ac:dyDescent="0.25">
      <c r="K18678" s="32" t="s">
        <v>9159</v>
      </c>
      <c r="L18678" s="32">
        <v>75.900000000000006</v>
      </c>
    </row>
    <row r="18679" spans="11:12" x14ac:dyDescent="0.25">
      <c r="K18679" s="32" t="s">
        <v>9160</v>
      </c>
      <c r="L18679" s="32">
        <v>75.900000000000006</v>
      </c>
    </row>
    <row r="18680" spans="11:12" x14ac:dyDescent="0.25">
      <c r="K18680" s="32" t="s">
        <v>9161</v>
      </c>
      <c r="L18680" s="32">
        <v>75</v>
      </c>
    </row>
    <row r="18681" spans="11:12" x14ac:dyDescent="0.25">
      <c r="K18681" s="32" t="s">
        <v>9162</v>
      </c>
      <c r="L18681" s="32">
        <v>75</v>
      </c>
    </row>
    <row r="18682" spans="11:12" x14ac:dyDescent="0.25">
      <c r="K18682" s="32" t="s">
        <v>9163</v>
      </c>
      <c r="L18682" s="32">
        <v>75</v>
      </c>
    </row>
    <row r="18683" spans="11:12" x14ac:dyDescent="0.25">
      <c r="K18683" s="32" t="s">
        <v>9164</v>
      </c>
      <c r="L18683" s="32">
        <v>75.900000000000006</v>
      </c>
    </row>
    <row r="18684" spans="11:12" x14ac:dyDescent="0.25">
      <c r="K18684" s="32" t="s">
        <v>9165</v>
      </c>
      <c r="L18684" s="32">
        <v>75.900000000000006</v>
      </c>
    </row>
    <row r="18685" spans="11:12" x14ac:dyDescent="0.25">
      <c r="K18685" s="32" t="s">
        <v>9166</v>
      </c>
      <c r="L18685" s="32">
        <v>75.900000000000006</v>
      </c>
    </row>
    <row r="18686" spans="11:12" x14ac:dyDescent="0.25">
      <c r="K18686" s="32" t="s">
        <v>9167</v>
      </c>
      <c r="L18686" s="32">
        <v>75.2</v>
      </c>
    </row>
    <row r="18687" spans="11:12" x14ac:dyDescent="0.25">
      <c r="K18687" s="32" t="s">
        <v>9168</v>
      </c>
      <c r="L18687" s="32">
        <v>77</v>
      </c>
    </row>
    <row r="18688" spans="11:12" x14ac:dyDescent="0.25">
      <c r="K18688" s="32" t="s">
        <v>9169</v>
      </c>
      <c r="L18688" s="32">
        <v>78.099999999999994</v>
      </c>
    </row>
    <row r="18689" spans="11:12" x14ac:dyDescent="0.25">
      <c r="K18689" s="32" t="s">
        <v>9170</v>
      </c>
      <c r="L18689" s="32">
        <v>81</v>
      </c>
    </row>
    <row r="18690" spans="11:12" x14ac:dyDescent="0.25">
      <c r="K18690" s="32" t="s">
        <v>9171</v>
      </c>
      <c r="L18690" s="32">
        <v>82</v>
      </c>
    </row>
    <row r="18691" spans="11:12" x14ac:dyDescent="0.25">
      <c r="K18691" s="32" t="s">
        <v>9172</v>
      </c>
      <c r="L18691" s="32">
        <v>82</v>
      </c>
    </row>
    <row r="18692" spans="11:12" x14ac:dyDescent="0.25">
      <c r="K18692" s="32" t="s">
        <v>9173</v>
      </c>
      <c r="L18692" s="32">
        <v>86</v>
      </c>
    </row>
    <row r="18693" spans="11:12" x14ac:dyDescent="0.25">
      <c r="K18693" s="32" t="s">
        <v>9174</v>
      </c>
      <c r="L18693" s="32">
        <v>84</v>
      </c>
    </row>
    <row r="18694" spans="11:12" x14ac:dyDescent="0.25">
      <c r="K18694" s="32" t="s">
        <v>9175</v>
      </c>
      <c r="L18694" s="32">
        <v>80.599999999999994</v>
      </c>
    </row>
    <row r="18695" spans="11:12" x14ac:dyDescent="0.25">
      <c r="K18695" s="32" t="s">
        <v>9176</v>
      </c>
      <c r="L18695" s="32">
        <v>77</v>
      </c>
    </row>
    <row r="18696" spans="11:12" x14ac:dyDescent="0.25">
      <c r="K18696" s="32" t="s">
        <v>9177</v>
      </c>
      <c r="L18696" s="32">
        <v>71.599999999999994</v>
      </c>
    </row>
    <row r="18697" spans="11:12" x14ac:dyDescent="0.25">
      <c r="K18697" s="32" t="s">
        <v>9178</v>
      </c>
      <c r="L18697" s="32">
        <v>78.8</v>
      </c>
    </row>
    <row r="18698" spans="11:12" x14ac:dyDescent="0.25">
      <c r="K18698" s="32" t="s">
        <v>9179</v>
      </c>
      <c r="L18698" s="32">
        <v>80.599999999999994</v>
      </c>
    </row>
    <row r="18699" spans="11:12" x14ac:dyDescent="0.25">
      <c r="K18699" s="32" t="s">
        <v>9180</v>
      </c>
      <c r="L18699" s="32">
        <v>82</v>
      </c>
    </row>
    <row r="18700" spans="11:12" x14ac:dyDescent="0.25">
      <c r="K18700" s="32" t="s">
        <v>9181</v>
      </c>
      <c r="L18700" s="32">
        <v>81</v>
      </c>
    </row>
    <row r="18701" spans="11:12" x14ac:dyDescent="0.25">
      <c r="K18701" s="32" t="s">
        <v>9182</v>
      </c>
      <c r="L18701" s="32">
        <v>75.900000000000006</v>
      </c>
    </row>
    <row r="18702" spans="11:12" x14ac:dyDescent="0.25">
      <c r="K18702" s="32" t="s">
        <v>9183</v>
      </c>
      <c r="L18702" s="32">
        <v>75.2</v>
      </c>
    </row>
    <row r="18703" spans="11:12" x14ac:dyDescent="0.25">
      <c r="K18703" s="32" t="s">
        <v>9184</v>
      </c>
      <c r="L18703" s="32">
        <v>73.900000000000006</v>
      </c>
    </row>
    <row r="18704" spans="11:12" x14ac:dyDescent="0.25">
      <c r="K18704" s="32" t="s">
        <v>9185</v>
      </c>
      <c r="L18704" s="32">
        <v>71.099999999999994</v>
      </c>
    </row>
    <row r="18705" spans="11:12" x14ac:dyDescent="0.25">
      <c r="K18705" s="32" t="s">
        <v>9186</v>
      </c>
      <c r="L18705" s="32">
        <v>70</v>
      </c>
    </row>
    <row r="18706" spans="11:12" x14ac:dyDescent="0.25">
      <c r="K18706" s="32" t="s">
        <v>9187</v>
      </c>
      <c r="L18706" s="32">
        <v>69.099999999999994</v>
      </c>
    </row>
    <row r="18707" spans="11:12" x14ac:dyDescent="0.25">
      <c r="K18707" s="32" t="s">
        <v>9188</v>
      </c>
      <c r="L18707" s="32">
        <v>69.099999999999994</v>
      </c>
    </row>
    <row r="18708" spans="11:12" x14ac:dyDescent="0.25">
      <c r="K18708" s="32" t="s">
        <v>9189</v>
      </c>
      <c r="L18708" s="32">
        <v>69.099999999999994</v>
      </c>
    </row>
    <row r="18709" spans="11:12" x14ac:dyDescent="0.25">
      <c r="K18709" s="32" t="s">
        <v>9190</v>
      </c>
      <c r="L18709" s="32">
        <v>69.099999999999994</v>
      </c>
    </row>
    <row r="18710" spans="11:12" x14ac:dyDescent="0.25">
      <c r="K18710" s="32" t="s">
        <v>9191</v>
      </c>
      <c r="L18710" s="32">
        <v>69.099999999999994</v>
      </c>
    </row>
    <row r="18711" spans="11:12" x14ac:dyDescent="0.25">
      <c r="K18711" s="32" t="s">
        <v>9192</v>
      </c>
      <c r="L18711" s="32">
        <v>68</v>
      </c>
    </row>
    <row r="18712" spans="11:12" x14ac:dyDescent="0.25">
      <c r="K18712" s="32" t="s">
        <v>9193</v>
      </c>
      <c r="L18712" s="32">
        <v>69.099999999999994</v>
      </c>
    </row>
    <row r="18713" spans="11:12" x14ac:dyDescent="0.25">
      <c r="K18713" s="32" t="s">
        <v>9194</v>
      </c>
      <c r="L18713" s="32">
        <v>70</v>
      </c>
    </row>
    <row r="18714" spans="11:12" x14ac:dyDescent="0.25">
      <c r="K18714" s="32" t="s">
        <v>9195</v>
      </c>
      <c r="L18714" s="32">
        <v>71.099999999999994</v>
      </c>
    </row>
    <row r="18715" spans="11:12" x14ac:dyDescent="0.25">
      <c r="K18715" s="32" t="s">
        <v>9196</v>
      </c>
      <c r="L18715" s="32">
        <v>69.8</v>
      </c>
    </row>
    <row r="18716" spans="11:12" x14ac:dyDescent="0.25">
      <c r="K18716" s="32" t="s">
        <v>9197</v>
      </c>
      <c r="L18716" s="32">
        <v>70</v>
      </c>
    </row>
    <row r="18717" spans="11:12" x14ac:dyDescent="0.25">
      <c r="K18717" s="32" t="s">
        <v>9198</v>
      </c>
      <c r="L18717" s="32">
        <v>70</v>
      </c>
    </row>
    <row r="18718" spans="11:12" x14ac:dyDescent="0.25">
      <c r="K18718" s="32" t="s">
        <v>9199</v>
      </c>
      <c r="L18718" s="32">
        <v>72</v>
      </c>
    </row>
    <row r="18719" spans="11:12" x14ac:dyDescent="0.25">
      <c r="K18719" s="32" t="s">
        <v>9200</v>
      </c>
      <c r="L18719" s="32">
        <v>73.900000000000006</v>
      </c>
    </row>
    <row r="18720" spans="11:12" x14ac:dyDescent="0.25">
      <c r="K18720" s="32" t="s">
        <v>9201</v>
      </c>
      <c r="L18720" s="32">
        <v>75.900000000000006</v>
      </c>
    </row>
    <row r="18721" spans="11:12" x14ac:dyDescent="0.25">
      <c r="K18721" s="32" t="s">
        <v>9202</v>
      </c>
      <c r="L18721" s="32">
        <v>78.099999999999994</v>
      </c>
    </row>
    <row r="18722" spans="11:12" x14ac:dyDescent="0.25">
      <c r="K18722" s="32" t="s">
        <v>9203</v>
      </c>
      <c r="L18722" s="32">
        <v>78.8</v>
      </c>
    </row>
    <row r="18723" spans="11:12" x14ac:dyDescent="0.25">
      <c r="K18723" s="32" t="s">
        <v>9204</v>
      </c>
      <c r="L18723" s="32">
        <v>82</v>
      </c>
    </row>
    <row r="18724" spans="11:12" x14ac:dyDescent="0.25">
      <c r="K18724" s="32" t="s">
        <v>9205</v>
      </c>
      <c r="L18724" s="32">
        <v>79</v>
      </c>
    </row>
    <row r="18725" spans="11:12" x14ac:dyDescent="0.25">
      <c r="K18725" s="32" t="s">
        <v>9206</v>
      </c>
      <c r="L18725" s="32">
        <v>82</v>
      </c>
    </row>
    <row r="18726" spans="11:12" x14ac:dyDescent="0.25">
      <c r="K18726" s="32" t="s">
        <v>9207</v>
      </c>
      <c r="L18726" s="32">
        <v>82.4</v>
      </c>
    </row>
    <row r="18727" spans="11:12" x14ac:dyDescent="0.25">
      <c r="K18727" s="32" t="s">
        <v>9208</v>
      </c>
      <c r="L18727" s="32">
        <v>79</v>
      </c>
    </row>
    <row r="18728" spans="11:12" x14ac:dyDescent="0.25">
      <c r="K18728" s="32" t="s">
        <v>9209</v>
      </c>
      <c r="L18728" s="32">
        <v>78.8</v>
      </c>
    </row>
    <row r="18729" spans="11:12" x14ac:dyDescent="0.25">
      <c r="K18729" s="32" t="s">
        <v>9210</v>
      </c>
      <c r="L18729" s="32">
        <v>79</v>
      </c>
    </row>
    <row r="18730" spans="11:12" x14ac:dyDescent="0.25">
      <c r="K18730" s="32" t="s">
        <v>9211</v>
      </c>
      <c r="L18730" s="32">
        <v>77</v>
      </c>
    </row>
    <row r="18731" spans="11:12" x14ac:dyDescent="0.25">
      <c r="K18731" s="32" t="s">
        <v>9212</v>
      </c>
      <c r="L18731" s="32">
        <v>75</v>
      </c>
    </row>
    <row r="18732" spans="11:12" x14ac:dyDescent="0.25">
      <c r="K18732" s="32" t="s">
        <v>9213</v>
      </c>
      <c r="L18732" s="32">
        <v>72</v>
      </c>
    </row>
    <row r="18733" spans="11:12" x14ac:dyDescent="0.25">
      <c r="K18733" s="32" t="s">
        <v>9214</v>
      </c>
      <c r="L18733" s="32">
        <v>71.099999999999994</v>
      </c>
    </row>
    <row r="18734" spans="11:12" x14ac:dyDescent="0.25">
      <c r="K18734" s="32" t="s">
        <v>9215</v>
      </c>
      <c r="L18734" s="32">
        <v>70</v>
      </c>
    </row>
    <row r="18735" spans="11:12" x14ac:dyDescent="0.25">
      <c r="K18735" s="32" t="s">
        <v>9216</v>
      </c>
      <c r="L18735" s="32">
        <v>70</v>
      </c>
    </row>
    <row r="18736" spans="11:12" x14ac:dyDescent="0.25">
      <c r="K18736" s="32" t="s">
        <v>9217</v>
      </c>
      <c r="L18736" s="32">
        <v>69.099999999999994</v>
      </c>
    </row>
    <row r="18737" spans="11:12" x14ac:dyDescent="0.25">
      <c r="K18737" s="32" t="s">
        <v>9218</v>
      </c>
      <c r="L18737" s="32">
        <v>69.099999999999994</v>
      </c>
    </row>
    <row r="18738" spans="11:12" x14ac:dyDescent="0.25">
      <c r="K18738" s="32" t="s">
        <v>9219</v>
      </c>
      <c r="L18738" s="32">
        <v>69.099999999999994</v>
      </c>
    </row>
    <row r="18739" spans="11:12" x14ac:dyDescent="0.25">
      <c r="K18739" s="32" t="s">
        <v>9220</v>
      </c>
      <c r="L18739" s="32">
        <v>69.099999999999994</v>
      </c>
    </row>
    <row r="18740" spans="11:12" x14ac:dyDescent="0.25">
      <c r="K18740" s="32" t="s">
        <v>9221</v>
      </c>
      <c r="L18740" s="32">
        <v>70</v>
      </c>
    </row>
    <row r="18741" spans="11:12" x14ac:dyDescent="0.25">
      <c r="K18741" s="32" t="s">
        <v>9222</v>
      </c>
      <c r="L18741" s="32">
        <v>71.099999999999994</v>
      </c>
    </row>
    <row r="18742" spans="11:12" x14ac:dyDescent="0.25">
      <c r="K18742" s="32" t="s">
        <v>9223</v>
      </c>
      <c r="L18742" s="32">
        <v>73</v>
      </c>
    </row>
    <row r="18743" spans="11:12" x14ac:dyDescent="0.25">
      <c r="K18743" s="32" t="s">
        <v>9224</v>
      </c>
      <c r="L18743" s="32">
        <v>73.900000000000006</v>
      </c>
    </row>
    <row r="18744" spans="11:12" x14ac:dyDescent="0.25">
      <c r="K18744" s="32" t="s">
        <v>9225</v>
      </c>
      <c r="L18744" s="32">
        <v>75.900000000000006</v>
      </c>
    </row>
    <row r="18745" spans="11:12" x14ac:dyDescent="0.25">
      <c r="K18745" s="32" t="s">
        <v>9226</v>
      </c>
      <c r="L18745" s="32">
        <v>78.099999999999994</v>
      </c>
    </row>
    <row r="18746" spans="11:12" x14ac:dyDescent="0.25">
      <c r="K18746" s="32" t="s">
        <v>9227</v>
      </c>
      <c r="L18746" s="32">
        <v>81</v>
      </c>
    </row>
    <row r="18747" spans="11:12" x14ac:dyDescent="0.25">
      <c r="K18747" s="32" t="s">
        <v>9228</v>
      </c>
      <c r="L18747" s="32">
        <v>82</v>
      </c>
    </row>
    <row r="18748" spans="11:12" x14ac:dyDescent="0.25">
      <c r="K18748" s="32" t="s">
        <v>9229</v>
      </c>
      <c r="L18748" s="32">
        <v>82</v>
      </c>
    </row>
    <row r="18749" spans="11:12" x14ac:dyDescent="0.25">
      <c r="K18749" s="32" t="s">
        <v>9230</v>
      </c>
      <c r="L18749" s="32">
        <v>84</v>
      </c>
    </row>
    <row r="18750" spans="11:12" x14ac:dyDescent="0.25">
      <c r="K18750" s="32" t="s">
        <v>9231</v>
      </c>
      <c r="L18750" s="32">
        <v>81</v>
      </c>
    </row>
    <row r="18751" spans="11:12" x14ac:dyDescent="0.25">
      <c r="K18751" s="32" t="s">
        <v>9232</v>
      </c>
      <c r="L18751" s="32">
        <v>81</v>
      </c>
    </row>
    <row r="18752" spans="11:12" x14ac:dyDescent="0.25">
      <c r="K18752" s="32" t="s">
        <v>9233</v>
      </c>
      <c r="L18752" s="32">
        <v>79</v>
      </c>
    </row>
    <row r="18753" spans="11:12" x14ac:dyDescent="0.25">
      <c r="K18753" s="32" t="s">
        <v>9234</v>
      </c>
      <c r="L18753" s="32">
        <v>78.099999999999994</v>
      </c>
    </row>
    <row r="18754" spans="11:12" x14ac:dyDescent="0.25">
      <c r="K18754" s="32" t="s">
        <v>9235</v>
      </c>
      <c r="L18754" s="32">
        <v>77</v>
      </c>
    </row>
    <row r="18755" spans="11:12" x14ac:dyDescent="0.25">
      <c r="K18755" s="32" t="s">
        <v>9236</v>
      </c>
      <c r="L18755" s="32">
        <v>73</v>
      </c>
    </row>
    <row r="18756" spans="11:12" x14ac:dyDescent="0.25">
      <c r="K18756" s="32" t="s">
        <v>9237</v>
      </c>
      <c r="L18756" s="32">
        <v>71.099999999999994</v>
      </c>
    </row>
    <row r="18757" spans="11:12" x14ac:dyDescent="0.25">
      <c r="K18757" s="32" t="s">
        <v>9238</v>
      </c>
      <c r="L18757" s="32">
        <v>71.099999999999994</v>
      </c>
    </row>
    <row r="18758" spans="11:12" x14ac:dyDescent="0.25">
      <c r="K18758" s="32" t="s">
        <v>9239</v>
      </c>
      <c r="L18758" s="32">
        <v>69.099999999999994</v>
      </c>
    </row>
    <row r="18759" spans="11:12" x14ac:dyDescent="0.25">
      <c r="K18759" s="32" t="s">
        <v>9240</v>
      </c>
      <c r="L18759" s="32">
        <v>68</v>
      </c>
    </row>
    <row r="18760" spans="11:12" x14ac:dyDescent="0.25">
      <c r="K18760" s="32" t="s">
        <v>9241</v>
      </c>
      <c r="L18760" s="32">
        <v>66.900000000000006</v>
      </c>
    </row>
    <row r="18761" spans="11:12" x14ac:dyDescent="0.25">
      <c r="K18761" s="32" t="s">
        <v>9242</v>
      </c>
      <c r="L18761" s="32">
        <v>66</v>
      </c>
    </row>
    <row r="18762" spans="11:12" x14ac:dyDescent="0.25">
      <c r="K18762" s="32" t="s">
        <v>9243</v>
      </c>
      <c r="L18762" s="32">
        <v>68</v>
      </c>
    </row>
    <row r="18763" spans="11:12" x14ac:dyDescent="0.25">
      <c r="K18763" s="32" t="s">
        <v>9244</v>
      </c>
      <c r="L18763" s="32">
        <v>69.099999999999994</v>
      </c>
    </row>
    <row r="18764" spans="11:12" x14ac:dyDescent="0.25">
      <c r="K18764" s="32" t="s">
        <v>9245</v>
      </c>
      <c r="L18764" s="32">
        <v>70</v>
      </c>
    </row>
    <row r="18765" spans="11:12" x14ac:dyDescent="0.25">
      <c r="K18765" s="32" t="s">
        <v>9246</v>
      </c>
      <c r="L18765" s="32">
        <v>71.099999999999994</v>
      </c>
    </row>
    <row r="18766" spans="11:12" x14ac:dyDescent="0.25">
      <c r="K18766" s="32" t="s">
        <v>9247</v>
      </c>
      <c r="L18766" s="32">
        <v>73</v>
      </c>
    </row>
    <row r="18767" spans="11:12" x14ac:dyDescent="0.25">
      <c r="K18767" s="32" t="s">
        <v>9248</v>
      </c>
      <c r="L18767" s="32">
        <v>73.900000000000006</v>
      </c>
    </row>
    <row r="18768" spans="11:12" x14ac:dyDescent="0.25">
      <c r="K18768" s="32" t="s">
        <v>9249</v>
      </c>
      <c r="L18768" s="32">
        <v>75</v>
      </c>
    </row>
    <row r="18769" spans="11:12" x14ac:dyDescent="0.25">
      <c r="K18769" s="32" t="s">
        <v>9250</v>
      </c>
      <c r="L18769" s="32">
        <v>77</v>
      </c>
    </row>
    <row r="18770" spans="11:12" x14ac:dyDescent="0.25">
      <c r="K18770" s="32" t="s">
        <v>9251</v>
      </c>
      <c r="L18770" s="32">
        <v>79</v>
      </c>
    </row>
    <row r="18771" spans="11:12" x14ac:dyDescent="0.25">
      <c r="K18771" s="32" t="s">
        <v>9252</v>
      </c>
      <c r="L18771" s="32">
        <v>81</v>
      </c>
    </row>
    <row r="18772" spans="11:12" x14ac:dyDescent="0.25">
      <c r="K18772" s="32" t="s">
        <v>9253</v>
      </c>
      <c r="L18772" s="32">
        <v>84</v>
      </c>
    </row>
    <row r="18773" spans="11:12" x14ac:dyDescent="0.25">
      <c r="K18773" s="32" t="s">
        <v>9254</v>
      </c>
      <c r="L18773" s="32">
        <v>86</v>
      </c>
    </row>
    <row r="18774" spans="11:12" x14ac:dyDescent="0.25">
      <c r="K18774" s="32" t="s">
        <v>9255</v>
      </c>
      <c r="L18774" s="32">
        <v>87.1</v>
      </c>
    </row>
    <row r="18775" spans="11:12" x14ac:dyDescent="0.25">
      <c r="K18775" s="32" t="s">
        <v>9256</v>
      </c>
      <c r="L18775" s="32">
        <v>87.1</v>
      </c>
    </row>
    <row r="18776" spans="11:12" x14ac:dyDescent="0.25">
      <c r="K18776" s="32" t="s">
        <v>9257</v>
      </c>
      <c r="L18776" s="32">
        <v>86</v>
      </c>
    </row>
    <row r="18777" spans="11:12" x14ac:dyDescent="0.25">
      <c r="K18777" s="32" t="s">
        <v>9258</v>
      </c>
      <c r="L18777" s="32">
        <v>84</v>
      </c>
    </row>
    <row r="18778" spans="11:12" x14ac:dyDescent="0.25">
      <c r="K18778" s="32" t="s">
        <v>9259</v>
      </c>
      <c r="L18778" s="32">
        <v>82.9</v>
      </c>
    </row>
    <row r="18779" spans="11:12" x14ac:dyDescent="0.25">
      <c r="K18779" s="32" t="s">
        <v>9260</v>
      </c>
      <c r="L18779" s="32">
        <v>80.099999999999994</v>
      </c>
    </row>
    <row r="18780" spans="11:12" x14ac:dyDescent="0.25">
      <c r="K18780" s="32" t="s">
        <v>9261</v>
      </c>
      <c r="L18780" s="32">
        <v>77</v>
      </c>
    </row>
    <row r="18781" spans="11:12" x14ac:dyDescent="0.25">
      <c r="K18781" s="32" t="s">
        <v>9262</v>
      </c>
      <c r="L18781" s="32">
        <v>73.900000000000006</v>
      </c>
    </row>
    <row r="18782" spans="11:12" x14ac:dyDescent="0.25">
      <c r="K18782" s="32" t="s">
        <v>9263</v>
      </c>
      <c r="L18782" s="32">
        <v>71.099999999999994</v>
      </c>
    </row>
    <row r="18783" spans="11:12" x14ac:dyDescent="0.25">
      <c r="K18783" s="32" t="s">
        <v>9264</v>
      </c>
      <c r="L18783" s="32">
        <v>66.900000000000006</v>
      </c>
    </row>
    <row r="18784" spans="11:12" x14ac:dyDescent="0.25">
      <c r="K18784" s="32" t="s">
        <v>9265</v>
      </c>
      <c r="L18784" s="32">
        <v>64</v>
      </c>
    </row>
    <row r="18785" spans="11:12" x14ac:dyDescent="0.25">
      <c r="K18785" s="32" t="s">
        <v>9266</v>
      </c>
      <c r="L18785" s="32">
        <v>63</v>
      </c>
    </row>
    <row r="18786" spans="11:12" x14ac:dyDescent="0.25">
      <c r="K18786" s="32" t="s">
        <v>9267</v>
      </c>
      <c r="L18786" s="32">
        <v>64</v>
      </c>
    </row>
    <row r="18787" spans="11:12" x14ac:dyDescent="0.25">
      <c r="K18787" s="32" t="s">
        <v>9268</v>
      </c>
      <c r="L18787" s="32">
        <v>66</v>
      </c>
    </row>
    <row r="18788" spans="11:12" x14ac:dyDescent="0.25">
      <c r="K18788" s="32" t="s">
        <v>9269</v>
      </c>
      <c r="L18788" s="32">
        <v>66.900000000000006</v>
      </c>
    </row>
    <row r="18789" spans="11:12" x14ac:dyDescent="0.25">
      <c r="K18789" s="32" t="s">
        <v>9270</v>
      </c>
      <c r="L18789" s="32">
        <v>66.900000000000006</v>
      </c>
    </row>
    <row r="18790" spans="11:12" x14ac:dyDescent="0.25">
      <c r="K18790" s="32" t="s">
        <v>9271</v>
      </c>
      <c r="L18790" s="32">
        <v>68</v>
      </c>
    </row>
    <row r="18791" spans="11:12" x14ac:dyDescent="0.25">
      <c r="K18791" s="32" t="s">
        <v>9272</v>
      </c>
      <c r="L18791" s="32">
        <v>66.900000000000006</v>
      </c>
    </row>
    <row r="18792" spans="11:12" x14ac:dyDescent="0.25">
      <c r="K18792" s="32" t="s">
        <v>9273</v>
      </c>
      <c r="L18792" s="32">
        <v>68</v>
      </c>
    </row>
    <row r="18793" spans="11:12" x14ac:dyDescent="0.25">
      <c r="K18793" s="32" t="s">
        <v>9274</v>
      </c>
      <c r="L18793" s="32">
        <v>71.099999999999994</v>
      </c>
    </row>
    <row r="18794" spans="11:12" x14ac:dyDescent="0.25">
      <c r="K18794" s="32" t="s">
        <v>9275</v>
      </c>
      <c r="L18794" s="32">
        <v>72</v>
      </c>
    </row>
    <row r="18795" spans="11:12" x14ac:dyDescent="0.25">
      <c r="K18795" s="32" t="s">
        <v>9276</v>
      </c>
      <c r="L18795" s="32">
        <v>73.900000000000006</v>
      </c>
    </row>
    <row r="18796" spans="11:12" x14ac:dyDescent="0.25">
      <c r="K18796" s="32" t="s">
        <v>9277</v>
      </c>
      <c r="L18796" s="32">
        <v>75.900000000000006</v>
      </c>
    </row>
    <row r="18797" spans="11:12" x14ac:dyDescent="0.25">
      <c r="K18797" s="32" t="s">
        <v>9278</v>
      </c>
      <c r="L18797" s="32">
        <v>77</v>
      </c>
    </row>
    <row r="18798" spans="11:12" x14ac:dyDescent="0.25">
      <c r="K18798" s="32" t="s">
        <v>9279</v>
      </c>
      <c r="L18798" s="32">
        <v>75.900000000000006</v>
      </c>
    </row>
    <row r="18799" spans="11:12" x14ac:dyDescent="0.25">
      <c r="K18799" s="32" t="s">
        <v>9280</v>
      </c>
      <c r="L18799" s="32">
        <v>73.400000000000006</v>
      </c>
    </row>
    <row r="18800" spans="11:12" x14ac:dyDescent="0.25">
      <c r="K18800" s="32" t="s">
        <v>9281</v>
      </c>
      <c r="L18800" s="32">
        <v>73.900000000000006</v>
      </c>
    </row>
    <row r="18801" spans="11:12" x14ac:dyDescent="0.25">
      <c r="K18801" s="32" t="s">
        <v>9282</v>
      </c>
      <c r="L18801" s="32">
        <v>71.099999999999994</v>
      </c>
    </row>
    <row r="18802" spans="11:12" x14ac:dyDescent="0.25">
      <c r="K18802" s="32" t="s">
        <v>9283</v>
      </c>
      <c r="L18802" s="32">
        <v>70</v>
      </c>
    </row>
    <row r="18803" spans="11:12" x14ac:dyDescent="0.25">
      <c r="K18803" s="32" t="s">
        <v>9284</v>
      </c>
      <c r="L18803" s="32">
        <v>68</v>
      </c>
    </row>
    <row r="18804" spans="11:12" x14ac:dyDescent="0.25">
      <c r="K18804" s="32" t="s">
        <v>9285</v>
      </c>
      <c r="L18804" s="32">
        <v>66.900000000000006</v>
      </c>
    </row>
    <row r="18805" spans="11:12" x14ac:dyDescent="0.25">
      <c r="K18805" s="32" t="s">
        <v>9286</v>
      </c>
      <c r="L18805" s="32">
        <v>66.2</v>
      </c>
    </row>
    <row r="18806" spans="11:12" x14ac:dyDescent="0.25">
      <c r="K18806" s="32" t="s">
        <v>9287</v>
      </c>
      <c r="L18806" s="32">
        <v>64</v>
      </c>
    </row>
    <row r="18807" spans="11:12" x14ac:dyDescent="0.25">
      <c r="K18807" s="32" t="s">
        <v>9288</v>
      </c>
      <c r="L18807" s="32">
        <v>64.400000000000006</v>
      </c>
    </row>
    <row r="18808" spans="11:12" x14ac:dyDescent="0.25">
      <c r="K18808" s="32" t="s">
        <v>9289</v>
      </c>
      <c r="L18808" s="32">
        <v>61</v>
      </c>
    </row>
    <row r="18809" spans="11:12" x14ac:dyDescent="0.25">
      <c r="K18809" s="32" t="s">
        <v>9290</v>
      </c>
      <c r="L18809" s="32">
        <v>60.8</v>
      </c>
    </row>
    <row r="18810" spans="11:12" x14ac:dyDescent="0.25">
      <c r="K18810" s="32" t="s">
        <v>9291</v>
      </c>
      <c r="L18810" s="32">
        <v>57</v>
      </c>
    </row>
    <row r="18811" spans="11:12" x14ac:dyDescent="0.25">
      <c r="K18811" s="32" t="s">
        <v>9292</v>
      </c>
      <c r="L18811" s="32">
        <v>55.9</v>
      </c>
    </row>
    <row r="18812" spans="11:12" x14ac:dyDescent="0.25">
      <c r="K18812" s="32" t="s">
        <v>9293</v>
      </c>
      <c r="L18812" s="32">
        <v>55</v>
      </c>
    </row>
    <row r="18813" spans="11:12" x14ac:dyDescent="0.25">
      <c r="K18813" s="32" t="s">
        <v>9294</v>
      </c>
      <c r="L18813" s="32">
        <v>55</v>
      </c>
    </row>
    <row r="18814" spans="11:12" x14ac:dyDescent="0.25">
      <c r="K18814" s="32" t="s">
        <v>9295</v>
      </c>
      <c r="L18814" s="32">
        <v>55.4</v>
      </c>
    </row>
    <row r="18815" spans="11:12" x14ac:dyDescent="0.25">
      <c r="K18815" s="32" t="s">
        <v>9296</v>
      </c>
      <c r="L18815" s="32">
        <v>55</v>
      </c>
    </row>
    <row r="18816" spans="11:12" x14ac:dyDescent="0.25">
      <c r="K18816" s="32" t="s">
        <v>9297</v>
      </c>
      <c r="L18816" s="32">
        <v>55.4</v>
      </c>
    </row>
    <row r="18817" spans="11:12" x14ac:dyDescent="0.25">
      <c r="K18817" s="32" t="s">
        <v>9298</v>
      </c>
      <c r="L18817" s="32">
        <v>55.4</v>
      </c>
    </row>
    <row r="18818" spans="11:12" x14ac:dyDescent="0.25">
      <c r="K18818" s="32" t="s">
        <v>9299</v>
      </c>
      <c r="L18818" s="32">
        <v>55.4</v>
      </c>
    </row>
    <row r="18819" spans="11:12" x14ac:dyDescent="0.25">
      <c r="K18819" s="32" t="s">
        <v>9300</v>
      </c>
      <c r="L18819" s="32">
        <v>55</v>
      </c>
    </row>
    <row r="18820" spans="11:12" x14ac:dyDescent="0.25">
      <c r="K18820" s="32" t="s">
        <v>9301</v>
      </c>
      <c r="L18820" s="32">
        <v>55</v>
      </c>
    </row>
    <row r="18821" spans="11:12" x14ac:dyDescent="0.25">
      <c r="K18821" s="32" t="s">
        <v>9302</v>
      </c>
      <c r="L18821" s="32">
        <v>54</v>
      </c>
    </row>
    <row r="18822" spans="11:12" x14ac:dyDescent="0.25">
      <c r="K18822" s="32" t="s">
        <v>9303</v>
      </c>
      <c r="L18822" s="32">
        <v>54</v>
      </c>
    </row>
    <row r="18823" spans="11:12" x14ac:dyDescent="0.25">
      <c r="K18823" s="32" t="s">
        <v>9304</v>
      </c>
      <c r="L18823" s="32">
        <v>54</v>
      </c>
    </row>
    <row r="18824" spans="11:12" x14ac:dyDescent="0.25">
      <c r="K18824" s="32" t="s">
        <v>9305</v>
      </c>
      <c r="L18824" s="32">
        <v>53.1</v>
      </c>
    </row>
    <row r="18825" spans="11:12" x14ac:dyDescent="0.25">
      <c r="K18825" s="32" t="s">
        <v>9306</v>
      </c>
      <c r="L18825" s="32">
        <v>53.6</v>
      </c>
    </row>
    <row r="18826" spans="11:12" x14ac:dyDescent="0.25">
      <c r="K18826" s="32" t="s">
        <v>9307</v>
      </c>
      <c r="L18826" s="32">
        <v>53.1</v>
      </c>
    </row>
    <row r="18827" spans="11:12" x14ac:dyDescent="0.25">
      <c r="K18827" s="32" t="s">
        <v>9308</v>
      </c>
      <c r="L18827" s="32">
        <v>53.1</v>
      </c>
    </row>
    <row r="18828" spans="11:12" x14ac:dyDescent="0.25">
      <c r="K18828" s="32" t="s">
        <v>9309</v>
      </c>
      <c r="L18828" s="32">
        <v>53.6</v>
      </c>
    </row>
    <row r="18829" spans="11:12" x14ac:dyDescent="0.25">
      <c r="K18829" s="32" t="s">
        <v>9310</v>
      </c>
      <c r="L18829" s="32">
        <v>53.1</v>
      </c>
    </row>
    <row r="18830" spans="11:12" x14ac:dyDescent="0.25">
      <c r="K18830" s="32" t="s">
        <v>9311</v>
      </c>
      <c r="L18830" s="32">
        <v>53.6</v>
      </c>
    </row>
    <row r="18831" spans="11:12" x14ac:dyDescent="0.25">
      <c r="K18831" s="32" t="s">
        <v>9312</v>
      </c>
      <c r="L18831" s="32">
        <v>53.6</v>
      </c>
    </row>
    <row r="18832" spans="11:12" x14ac:dyDescent="0.25">
      <c r="K18832" s="32" t="s">
        <v>9313</v>
      </c>
      <c r="L18832" s="32">
        <v>53.1</v>
      </c>
    </row>
    <row r="18833" spans="11:12" x14ac:dyDescent="0.25">
      <c r="K18833" s="32" t="s">
        <v>9314</v>
      </c>
      <c r="L18833" s="32">
        <v>53.6</v>
      </c>
    </row>
    <row r="18834" spans="11:12" x14ac:dyDescent="0.25">
      <c r="K18834" s="32" t="s">
        <v>9315</v>
      </c>
      <c r="L18834" s="32">
        <v>54</v>
      </c>
    </row>
    <row r="18835" spans="11:12" x14ac:dyDescent="0.25">
      <c r="K18835" s="32" t="s">
        <v>9316</v>
      </c>
      <c r="L18835" s="32">
        <v>54</v>
      </c>
    </row>
    <row r="18836" spans="11:12" x14ac:dyDescent="0.25">
      <c r="K18836" s="32" t="s">
        <v>9317</v>
      </c>
      <c r="L18836" s="32">
        <v>53.6</v>
      </c>
    </row>
    <row r="18837" spans="11:12" x14ac:dyDescent="0.25">
      <c r="K18837" s="32" t="s">
        <v>9318</v>
      </c>
      <c r="L18837" s="32">
        <v>54</v>
      </c>
    </row>
    <row r="18838" spans="11:12" x14ac:dyDescent="0.25">
      <c r="K18838" s="32" t="s">
        <v>9319</v>
      </c>
      <c r="L18838" s="32">
        <v>54</v>
      </c>
    </row>
    <row r="18839" spans="11:12" x14ac:dyDescent="0.25">
      <c r="K18839" s="32" t="s">
        <v>9320</v>
      </c>
      <c r="L18839" s="32">
        <v>53.1</v>
      </c>
    </row>
    <row r="18840" spans="11:12" x14ac:dyDescent="0.25">
      <c r="K18840" s="32" t="s">
        <v>9321</v>
      </c>
      <c r="L18840" s="32">
        <v>53.1</v>
      </c>
    </row>
    <row r="18841" spans="11:12" x14ac:dyDescent="0.25">
      <c r="K18841" s="32" t="s">
        <v>9322</v>
      </c>
      <c r="L18841" s="32">
        <v>54</v>
      </c>
    </row>
    <row r="18842" spans="11:12" x14ac:dyDescent="0.25">
      <c r="K18842" s="32" t="s">
        <v>9323</v>
      </c>
      <c r="L18842" s="32">
        <v>57.9</v>
      </c>
    </row>
    <row r="18843" spans="11:12" x14ac:dyDescent="0.25">
      <c r="K18843" s="32" t="s">
        <v>9324</v>
      </c>
      <c r="L18843" s="32">
        <v>57</v>
      </c>
    </row>
    <row r="18844" spans="11:12" x14ac:dyDescent="0.25">
      <c r="K18844" s="32" t="s">
        <v>9325</v>
      </c>
      <c r="L18844" s="32">
        <v>55</v>
      </c>
    </row>
    <row r="18845" spans="11:12" x14ac:dyDescent="0.25">
      <c r="K18845" s="32" t="s">
        <v>9326</v>
      </c>
      <c r="L18845" s="32">
        <v>53.1</v>
      </c>
    </row>
    <row r="18846" spans="11:12" x14ac:dyDescent="0.25">
      <c r="K18846" s="32" t="s">
        <v>9327</v>
      </c>
      <c r="L18846" s="32">
        <v>52</v>
      </c>
    </row>
    <row r="18847" spans="11:12" x14ac:dyDescent="0.25">
      <c r="K18847" s="32" t="s">
        <v>9328</v>
      </c>
      <c r="L18847" s="32">
        <v>51.1</v>
      </c>
    </row>
    <row r="18848" spans="11:12" x14ac:dyDescent="0.25">
      <c r="K18848" s="32" t="s">
        <v>9329</v>
      </c>
      <c r="L18848" s="32">
        <v>54</v>
      </c>
    </row>
    <row r="18849" spans="11:12" x14ac:dyDescent="0.25">
      <c r="K18849" s="32" t="s">
        <v>9330</v>
      </c>
      <c r="L18849" s="32">
        <v>54</v>
      </c>
    </row>
    <row r="18850" spans="11:12" x14ac:dyDescent="0.25">
      <c r="K18850" s="32" t="s">
        <v>9331</v>
      </c>
      <c r="L18850" s="32">
        <v>54</v>
      </c>
    </row>
    <row r="18851" spans="11:12" x14ac:dyDescent="0.25">
      <c r="K18851" s="32" t="s">
        <v>9332</v>
      </c>
      <c r="L18851" s="32">
        <v>55</v>
      </c>
    </row>
    <row r="18852" spans="11:12" x14ac:dyDescent="0.25">
      <c r="K18852" s="32" t="s">
        <v>9333</v>
      </c>
      <c r="L18852" s="32">
        <v>55</v>
      </c>
    </row>
    <row r="18853" spans="11:12" x14ac:dyDescent="0.25">
      <c r="K18853" s="32" t="s">
        <v>9334</v>
      </c>
      <c r="L18853" s="32">
        <v>55</v>
      </c>
    </row>
    <row r="18854" spans="11:12" x14ac:dyDescent="0.25">
      <c r="K18854" s="32" t="s">
        <v>9335</v>
      </c>
      <c r="L18854" s="32">
        <v>55.9</v>
      </c>
    </row>
    <row r="18855" spans="11:12" x14ac:dyDescent="0.25">
      <c r="K18855" s="32" t="s">
        <v>9336</v>
      </c>
      <c r="L18855" s="32">
        <v>59</v>
      </c>
    </row>
    <row r="18856" spans="11:12" x14ac:dyDescent="0.25">
      <c r="K18856" s="32" t="s">
        <v>9337</v>
      </c>
      <c r="L18856" s="32">
        <v>60.1</v>
      </c>
    </row>
    <row r="18857" spans="11:12" x14ac:dyDescent="0.25">
      <c r="K18857" s="32" t="s">
        <v>9338</v>
      </c>
      <c r="L18857" s="32">
        <v>61</v>
      </c>
    </row>
    <row r="18858" spans="11:12" x14ac:dyDescent="0.25">
      <c r="K18858" s="32" t="s">
        <v>9339</v>
      </c>
      <c r="L18858" s="32">
        <v>64</v>
      </c>
    </row>
    <row r="18859" spans="11:12" x14ac:dyDescent="0.25">
      <c r="K18859" s="32" t="s">
        <v>9340</v>
      </c>
      <c r="L18859" s="32">
        <v>66</v>
      </c>
    </row>
    <row r="18860" spans="11:12" x14ac:dyDescent="0.25">
      <c r="K18860" s="32" t="s">
        <v>9341</v>
      </c>
      <c r="L18860" s="32">
        <v>70</v>
      </c>
    </row>
    <row r="18861" spans="11:12" x14ac:dyDescent="0.25">
      <c r="K18861" s="32" t="s">
        <v>9342</v>
      </c>
      <c r="L18861" s="32">
        <v>71.099999999999994</v>
      </c>
    </row>
    <row r="18862" spans="11:12" x14ac:dyDescent="0.25">
      <c r="K18862" s="32" t="s">
        <v>9343</v>
      </c>
      <c r="L18862" s="32">
        <v>71.099999999999994</v>
      </c>
    </row>
    <row r="18863" spans="11:12" x14ac:dyDescent="0.25">
      <c r="K18863" s="32" t="s">
        <v>9344</v>
      </c>
      <c r="L18863" s="32">
        <v>68</v>
      </c>
    </row>
    <row r="18864" spans="11:12" x14ac:dyDescent="0.25">
      <c r="K18864" s="32" t="s">
        <v>9345</v>
      </c>
      <c r="L18864" s="32">
        <v>66.900000000000006</v>
      </c>
    </row>
    <row r="18865" spans="11:12" x14ac:dyDescent="0.25">
      <c r="K18865" s="32" t="s">
        <v>9346</v>
      </c>
      <c r="L18865" s="32">
        <v>69.099999999999994</v>
      </c>
    </row>
    <row r="18866" spans="11:12" x14ac:dyDescent="0.25">
      <c r="K18866" s="32" t="s">
        <v>9347</v>
      </c>
      <c r="L18866" s="32">
        <v>66</v>
      </c>
    </row>
    <row r="18867" spans="11:12" x14ac:dyDescent="0.25">
      <c r="K18867" s="32" t="s">
        <v>9348</v>
      </c>
      <c r="L18867" s="32">
        <v>64.900000000000006</v>
      </c>
    </row>
    <row r="18868" spans="11:12" x14ac:dyDescent="0.25">
      <c r="K18868" s="32" t="s">
        <v>9349</v>
      </c>
      <c r="L18868" s="32">
        <v>62.1</v>
      </c>
    </row>
    <row r="18869" spans="11:12" x14ac:dyDescent="0.25">
      <c r="K18869" s="32" t="s">
        <v>9350</v>
      </c>
      <c r="L18869" s="32">
        <v>66.900000000000006</v>
      </c>
    </row>
    <row r="18870" spans="11:12" x14ac:dyDescent="0.25">
      <c r="K18870" s="32" t="s">
        <v>9351</v>
      </c>
      <c r="L18870" s="32">
        <v>66.900000000000006</v>
      </c>
    </row>
    <row r="18871" spans="11:12" x14ac:dyDescent="0.25">
      <c r="K18871" s="32" t="s">
        <v>9352</v>
      </c>
      <c r="L18871" s="32">
        <v>64</v>
      </c>
    </row>
    <row r="18872" spans="11:12" x14ac:dyDescent="0.25">
      <c r="K18872" s="32" t="s">
        <v>9353</v>
      </c>
      <c r="L18872" s="32">
        <v>62.1</v>
      </c>
    </row>
    <row r="18873" spans="11:12" x14ac:dyDescent="0.25">
      <c r="K18873" s="32" t="s">
        <v>9354</v>
      </c>
      <c r="L18873" s="32">
        <v>64.900000000000006</v>
      </c>
    </row>
    <row r="18874" spans="11:12" x14ac:dyDescent="0.25">
      <c r="K18874" s="32" t="s">
        <v>9355</v>
      </c>
      <c r="L18874" s="32">
        <v>61</v>
      </c>
    </row>
    <row r="18875" spans="11:12" x14ac:dyDescent="0.25">
      <c r="K18875" s="32" t="s">
        <v>9356</v>
      </c>
      <c r="L18875" s="32">
        <v>64</v>
      </c>
    </row>
    <row r="18876" spans="11:12" x14ac:dyDescent="0.25">
      <c r="K18876" s="32" t="s">
        <v>9357</v>
      </c>
      <c r="L18876" s="32">
        <v>64.900000000000006</v>
      </c>
    </row>
    <row r="18877" spans="11:12" x14ac:dyDescent="0.25">
      <c r="K18877" s="32" t="s">
        <v>9358</v>
      </c>
      <c r="L18877" s="32">
        <v>64.900000000000006</v>
      </c>
    </row>
    <row r="18878" spans="11:12" x14ac:dyDescent="0.25">
      <c r="K18878" s="32" t="s">
        <v>9359</v>
      </c>
      <c r="L18878" s="32">
        <v>68</v>
      </c>
    </row>
    <row r="18879" spans="11:12" x14ac:dyDescent="0.25">
      <c r="K18879" s="32" t="s">
        <v>9360</v>
      </c>
      <c r="L18879" s="32">
        <v>69.099999999999994</v>
      </c>
    </row>
    <row r="18880" spans="11:12" x14ac:dyDescent="0.25">
      <c r="K18880" s="32" t="s">
        <v>9361</v>
      </c>
      <c r="L18880" s="32">
        <v>72</v>
      </c>
    </row>
    <row r="18881" spans="11:12" x14ac:dyDescent="0.25">
      <c r="K18881" s="32" t="s">
        <v>9362</v>
      </c>
      <c r="L18881" s="32">
        <v>73</v>
      </c>
    </row>
    <row r="18882" spans="11:12" x14ac:dyDescent="0.25">
      <c r="K18882" s="32" t="s">
        <v>9363</v>
      </c>
      <c r="L18882" s="32">
        <v>77</v>
      </c>
    </row>
    <row r="18883" spans="11:12" x14ac:dyDescent="0.25">
      <c r="K18883" s="32" t="s">
        <v>9364</v>
      </c>
      <c r="L18883" s="32">
        <v>80.099999999999994</v>
      </c>
    </row>
    <row r="18884" spans="11:12" x14ac:dyDescent="0.25">
      <c r="K18884" s="32" t="s">
        <v>9365</v>
      </c>
      <c r="L18884" s="32">
        <v>82</v>
      </c>
    </row>
    <row r="18885" spans="11:12" x14ac:dyDescent="0.25">
      <c r="K18885" s="32" t="s">
        <v>9366</v>
      </c>
      <c r="L18885" s="32">
        <v>82.9</v>
      </c>
    </row>
    <row r="18886" spans="11:12" x14ac:dyDescent="0.25">
      <c r="K18886" s="32" t="s">
        <v>9367</v>
      </c>
      <c r="L18886" s="32">
        <v>84</v>
      </c>
    </row>
    <row r="18887" spans="11:12" x14ac:dyDescent="0.25">
      <c r="K18887" s="32" t="s">
        <v>9368</v>
      </c>
      <c r="L18887" s="32">
        <v>81</v>
      </c>
    </row>
    <row r="18888" spans="11:12" x14ac:dyDescent="0.25">
      <c r="K18888" s="32" t="s">
        <v>9369</v>
      </c>
      <c r="L18888" s="32">
        <v>80.099999999999994</v>
      </c>
    </row>
    <row r="18889" spans="11:12" x14ac:dyDescent="0.25">
      <c r="K18889" s="32" t="s">
        <v>9370</v>
      </c>
      <c r="L18889" s="32">
        <v>81</v>
      </c>
    </row>
    <row r="18890" spans="11:12" x14ac:dyDescent="0.25">
      <c r="K18890" s="32" t="s">
        <v>9371</v>
      </c>
      <c r="L18890" s="32">
        <v>80.099999999999994</v>
      </c>
    </row>
    <row r="18891" spans="11:12" x14ac:dyDescent="0.25">
      <c r="K18891" s="32" t="s">
        <v>9372</v>
      </c>
      <c r="L18891" s="32">
        <v>75.900000000000006</v>
      </c>
    </row>
    <row r="18892" spans="11:12" x14ac:dyDescent="0.25">
      <c r="K18892" s="32" t="s">
        <v>9373</v>
      </c>
      <c r="L18892" s="32">
        <v>73</v>
      </c>
    </row>
    <row r="18893" spans="11:12" x14ac:dyDescent="0.25">
      <c r="K18893" s="32" t="s">
        <v>9374</v>
      </c>
      <c r="L18893" s="32">
        <v>70</v>
      </c>
    </row>
    <row r="18894" spans="11:12" x14ac:dyDescent="0.25">
      <c r="K18894" s="32" t="s">
        <v>9375</v>
      </c>
      <c r="L18894" s="32">
        <v>69.8</v>
      </c>
    </row>
    <row r="18895" spans="11:12" x14ac:dyDescent="0.25">
      <c r="K18895" s="32" t="s">
        <v>9376</v>
      </c>
      <c r="L18895" s="32">
        <v>68</v>
      </c>
    </row>
    <row r="18896" spans="11:12" x14ac:dyDescent="0.25">
      <c r="K18896" s="32" t="s">
        <v>9377</v>
      </c>
      <c r="L18896" s="32">
        <v>68</v>
      </c>
    </row>
    <row r="18897" spans="11:12" x14ac:dyDescent="0.25">
      <c r="K18897" s="32" t="s">
        <v>9378</v>
      </c>
      <c r="L18897" s="32">
        <v>69.099999999999994</v>
      </c>
    </row>
    <row r="18898" spans="11:12" x14ac:dyDescent="0.25">
      <c r="K18898" s="32" t="s">
        <v>9379</v>
      </c>
      <c r="L18898" s="32">
        <v>70</v>
      </c>
    </row>
    <row r="18899" spans="11:12" x14ac:dyDescent="0.25">
      <c r="K18899" s="32" t="s">
        <v>9380</v>
      </c>
      <c r="L18899" s="32">
        <v>69.099999999999994</v>
      </c>
    </row>
    <row r="18900" spans="11:12" x14ac:dyDescent="0.25">
      <c r="K18900" s="32" t="s">
        <v>9381</v>
      </c>
      <c r="L18900" s="32">
        <v>69.099999999999994</v>
      </c>
    </row>
    <row r="18901" spans="11:12" x14ac:dyDescent="0.25">
      <c r="K18901" s="32" t="s">
        <v>9382</v>
      </c>
      <c r="L18901" s="32">
        <v>70</v>
      </c>
    </row>
    <row r="18902" spans="11:12" x14ac:dyDescent="0.25">
      <c r="K18902" s="32" t="s">
        <v>9383</v>
      </c>
      <c r="L18902" s="32">
        <v>71.099999999999994</v>
      </c>
    </row>
    <row r="18903" spans="11:12" x14ac:dyDescent="0.25">
      <c r="K18903" s="32" t="s">
        <v>9384</v>
      </c>
      <c r="L18903" s="32">
        <v>71.099999999999994</v>
      </c>
    </row>
    <row r="18904" spans="11:12" x14ac:dyDescent="0.25">
      <c r="K18904" s="32" t="s">
        <v>9385</v>
      </c>
      <c r="L18904" s="32">
        <v>73</v>
      </c>
    </row>
    <row r="18905" spans="11:12" x14ac:dyDescent="0.25">
      <c r="K18905" s="32" t="s">
        <v>9386</v>
      </c>
      <c r="L18905" s="32">
        <v>75</v>
      </c>
    </row>
    <row r="18906" spans="11:12" x14ac:dyDescent="0.25">
      <c r="K18906" s="32" t="s">
        <v>9387</v>
      </c>
      <c r="L18906" s="32">
        <v>77</v>
      </c>
    </row>
    <row r="18907" spans="11:12" x14ac:dyDescent="0.25">
      <c r="K18907" s="32" t="s">
        <v>9388</v>
      </c>
      <c r="L18907" s="32">
        <v>79</v>
      </c>
    </row>
    <row r="18908" spans="11:12" x14ac:dyDescent="0.25">
      <c r="K18908" s="32" t="s">
        <v>9389</v>
      </c>
      <c r="L18908" s="32">
        <v>82</v>
      </c>
    </row>
    <row r="18909" spans="11:12" x14ac:dyDescent="0.25">
      <c r="K18909" s="32" t="s">
        <v>9390</v>
      </c>
      <c r="L18909" s="32">
        <v>82</v>
      </c>
    </row>
    <row r="18910" spans="11:12" x14ac:dyDescent="0.25">
      <c r="K18910" s="32" t="s">
        <v>9391</v>
      </c>
      <c r="L18910" s="32">
        <v>82.9</v>
      </c>
    </row>
    <row r="18911" spans="11:12" x14ac:dyDescent="0.25">
      <c r="K18911" s="32" t="s">
        <v>9392</v>
      </c>
      <c r="L18911" s="32">
        <v>84.9</v>
      </c>
    </row>
    <row r="18912" spans="11:12" x14ac:dyDescent="0.25">
      <c r="K18912" s="32" t="s">
        <v>9393</v>
      </c>
      <c r="L18912" s="32">
        <v>84</v>
      </c>
    </row>
    <row r="18913" spans="11:12" x14ac:dyDescent="0.25">
      <c r="K18913" s="32" t="s">
        <v>9394</v>
      </c>
      <c r="L18913" s="32">
        <v>82</v>
      </c>
    </row>
    <row r="18914" spans="11:12" x14ac:dyDescent="0.25">
      <c r="K18914" s="32" t="s">
        <v>9395</v>
      </c>
      <c r="L18914" s="32">
        <v>79</v>
      </c>
    </row>
    <row r="18915" spans="11:12" x14ac:dyDescent="0.25">
      <c r="K18915" s="32" t="s">
        <v>9396</v>
      </c>
      <c r="L18915" s="32">
        <v>77</v>
      </c>
    </row>
    <row r="18916" spans="11:12" x14ac:dyDescent="0.25">
      <c r="K18916" s="32" t="s">
        <v>9397</v>
      </c>
      <c r="L18916" s="32">
        <v>73</v>
      </c>
    </row>
    <row r="18917" spans="11:12" x14ac:dyDescent="0.25">
      <c r="K18917" s="32" t="s">
        <v>9398</v>
      </c>
      <c r="L18917" s="32">
        <v>69.099999999999994</v>
      </c>
    </row>
    <row r="18918" spans="11:12" x14ac:dyDescent="0.25">
      <c r="K18918" s="32" t="s">
        <v>9399</v>
      </c>
      <c r="L18918" s="32">
        <v>64.900000000000006</v>
      </c>
    </row>
    <row r="18919" spans="11:12" x14ac:dyDescent="0.25">
      <c r="K18919" s="32" t="s">
        <v>9400</v>
      </c>
      <c r="L18919" s="32">
        <v>60.1</v>
      </c>
    </row>
    <row r="18920" spans="11:12" x14ac:dyDescent="0.25">
      <c r="K18920" s="32" t="s">
        <v>9401</v>
      </c>
      <c r="L18920" s="32">
        <v>55.9</v>
      </c>
    </row>
    <row r="18921" spans="11:12" x14ac:dyDescent="0.25">
      <c r="K18921" s="32" t="s">
        <v>9402</v>
      </c>
      <c r="L18921" s="32">
        <v>59</v>
      </c>
    </row>
    <row r="18922" spans="11:12" x14ac:dyDescent="0.25">
      <c r="K18922" s="32" t="s">
        <v>9403</v>
      </c>
      <c r="L18922" s="32">
        <v>59</v>
      </c>
    </row>
    <row r="18923" spans="11:12" x14ac:dyDescent="0.25">
      <c r="K18923" s="32" t="s">
        <v>9404</v>
      </c>
      <c r="L18923" s="32">
        <v>60.1</v>
      </c>
    </row>
    <row r="18924" spans="11:12" x14ac:dyDescent="0.25">
      <c r="K18924" s="32" t="s">
        <v>9405</v>
      </c>
      <c r="L18924" s="32">
        <v>61</v>
      </c>
    </row>
    <row r="18925" spans="11:12" x14ac:dyDescent="0.25">
      <c r="K18925" s="32" t="s">
        <v>9406</v>
      </c>
      <c r="L18925" s="32">
        <v>61</v>
      </c>
    </row>
    <row r="18926" spans="11:12" x14ac:dyDescent="0.25">
      <c r="K18926" s="32" t="s">
        <v>9407</v>
      </c>
      <c r="L18926" s="32">
        <v>61</v>
      </c>
    </row>
    <row r="18927" spans="11:12" x14ac:dyDescent="0.25">
      <c r="K18927" s="32" t="s">
        <v>9408</v>
      </c>
      <c r="L18927" s="32">
        <v>63</v>
      </c>
    </row>
    <row r="18928" spans="11:12" x14ac:dyDescent="0.25">
      <c r="K18928" s="32" t="s">
        <v>9409</v>
      </c>
      <c r="L18928" s="32">
        <v>64.900000000000006</v>
      </c>
    </row>
    <row r="18929" spans="11:12" x14ac:dyDescent="0.25">
      <c r="K18929" s="32" t="s">
        <v>9410</v>
      </c>
      <c r="L18929" s="32">
        <v>68</v>
      </c>
    </row>
    <row r="18930" spans="11:12" x14ac:dyDescent="0.25">
      <c r="K18930" s="32" t="s">
        <v>9411</v>
      </c>
      <c r="L18930" s="32">
        <v>70</v>
      </c>
    </row>
    <row r="18931" spans="11:12" x14ac:dyDescent="0.25">
      <c r="K18931" s="32" t="s">
        <v>9412</v>
      </c>
      <c r="L18931" s="32">
        <v>72</v>
      </c>
    </row>
    <row r="18932" spans="11:12" x14ac:dyDescent="0.25">
      <c r="K18932" s="32" t="s">
        <v>9413</v>
      </c>
      <c r="L18932" s="32">
        <v>75</v>
      </c>
    </row>
    <row r="18933" spans="11:12" x14ac:dyDescent="0.25">
      <c r="K18933" s="32" t="s">
        <v>9414</v>
      </c>
      <c r="L18933" s="32">
        <v>77</v>
      </c>
    </row>
    <row r="18934" spans="11:12" x14ac:dyDescent="0.25">
      <c r="K18934" s="32" t="s">
        <v>9415</v>
      </c>
      <c r="L18934" s="32">
        <v>79</v>
      </c>
    </row>
    <row r="18935" spans="11:12" x14ac:dyDescent="0.25">
      <c r="K18935" s="32" t="s">
        <v>9416</v>
      </c>
      <c r="L18935" s="32">
        <v>79</v>
      </c>
    </row>
    <row r="18936" spans="11:12" x14ac:dyDescent="0.25">
      <c r="K18936" s="32" t="s">
        <v>9417</v>
      </c>
      <c r="L18936" s="32">
        <v>80.099999999999994</v>
      </c>
    </row>
    <row r="18937" spans="11:12" x14ac:dyDescent="0.25">
      <c r="K18937" s="32" t="s">
        <v>9418</v>
      </c>
      <c r="L18937" s="32">
        <v>78.099999999999994</v>
      </c>
    </row>
    <row r="18938" spans="11:12" x14ac:dyDescent="0.25">
      <c r="K18938" s="32" t="s">
        <v>9419</v>
      </c>
      <c r="L18938" s="32">
        <v>75</v>
      </c>
    </row>
    <row r="18939" spans="11:12" x14ac:dyDescent="0.25">
      <c r="K18939" s="32" t="s">
        <v>9420</v>
      </c>
      <c r="L18939" s="32">
        <v>75</v>
      </c>
    </row>
    <row r="18940" spans="11:12" x14ac:dyDescent="0.25">
      <c r="K18940" s="32" t="s">
        <v>9421</v>
      </c>
      <c r="L18940" s="32">
        <v>71.099999999999994</v>
      </c>
    </row>
    <row r="18941" spans="11:12" x14ac:dyDescent="0.25">
      <c r="K18941" s="32" t="s">
        <v>9422</v>
      </c>
      <c r="L18941" s="32">
        <v>66</v>
      </c>
    </row>
    <row r="18942" spans="11:12" x14ac:dyDescent="0.25">
      <c r="K18942" s="32" t="s">
        <v>9423</v>
      </c>
      <c r="L18942" s="32">
        <v>59</v>
      </c>
    </row>
    <row r="18943" spans="11:12" x14ac:dyDescent="0.25">
      <c r="K18943" s="32" t="s">
        <v>9424</v>
      </c>
      <c r="L18943" s="32">
        <v>53.1</v>
      </c>
    </row>
    <row r="18944" spans="11:12" x14ac:dyDescent="0.25">
      <c r="K18944" s="32" t="s">
        <v>9425</v>
      </c>
      <c r="L18944" s="32">
        <v>50</v>
      </c>
    </row>
    <row r="18945" spans="11:12" x14ac:dyDescent="0.25">
      <c r="K18945" s="32" t="s">
        <v>9426</v>
      </c>
      <c r="L18945" s="32">
        <v>54</v>
      </c>
    </row>
    <row r="18946" spans="11:12" x14ac:dyDescent="0.25">
      <c r="K18946" s="32" t="s">
        <v>9427</v>
      </c>
      <c r="L18946" s="32">
        <v>51.1</v>
      </c>
    </row>
    <row r="18947" spans="11:12" x14ac:dyDescent="0.25">
      <c r="K18947" s="32" t="s">
        <v>9428</v>
      </c>
      <c r="L18947" s="32">
        <v>53.1</v>
      </c>
    </row>
    <row r="18948" spans="11:12" x14ac:dyDescent="0.25">
      <c r="K18948" s="32" t="s">
        <v>9429</v>
      </c>
      <c r="L18948" s="32">
        <v>54</v>
      </c>
    </row>
    <row r="18949" spans="11:12" x14ac:dyDescent="0.25">
      <c r="K18949" s="32" t="s">
        <v>9430</v>
      </c>
      <c r="L18949" s="32">
        <v>53.1</v>
      </c>
    </row>
    <row r="18950" spans="11:12" x14ac:dyDescent="0.25">
      <c r="K18950" s="32" t="s">
        <v>9431</v>
      </c>
      <c r="L18950" s="32">
        <v>54</v>
      </c>
    </row>
    <row r="18951" spans="11:12" x14ac:dyDescent="0.25">
      <c r="K18951" s="32" t="s">
        <v>9432</v>
      </c>
      <c r="L18951" s="32">
        <v>55.9</v>
      </c>
    </row>
    <row r="18952" spans="11:12" x14ac:dyDescent="0.25">
      <c r="K18952" s="32" t="s">
        <v>9433</v>
      </c>
      <c r="L18952" s="32">
        <v>57</v>
      </c>
    </row>
    <row r="18953" spans="11:12" x14ac:dyDescent="0.25">
      <c r="K18953" s="32" t="s">
        <v>9434</v>
      </c>
      <c r="L18953" s="32">
        <v>57</v>
      </c>
    </row>
    <row r="18954" spans="11:12" x14ac:dyDescent="0.25">
      <c r="K18954" s="32" t="s">
        <v>9435</v>
      </c>
      <c r="L18954" s="32">
        <v>61</v>
      </c>
    </row>
    <row r="18955" spans="11:12" x14ac:dyDescent="0.25">
      <c r="K18955" s="32" t="s">
        <v>9436</v>
      </c>
      <c r="L18955" s="32">
        <v>62.1</v>
      </c>
    </row>
    <row r="18956" spans="11:12" x14ac:dyDescent="0.25">
      <c r="K18956" s="32" t="s">
        <v>9437</v>
      </c>
      <c r="L18956" s="32">
        <v>68</v>
      </c>
    </row>
    <row r="18957" spans="11:12" x14ac:dyDescent="0.25">
      <c r="K18957" s="32" t="s">
        <v>9438</v>
      </c>
      <c r="L18957" s="32">
        <v>70</v>
      </c>
    </row>
    <row r="18958" spans="11:12" x14ac:dyDescent="0.25">
      <c r="K18958" s="32" t="s">
        <v>9439</v>
      </c>
      <c r="L18958" s="32">
        <v>70</v>
      </c>
    </row>
    <row r="18959" spans="11:12" x14ac:dyDescent="0.25">
      <c r="K18959" s="32" t="s">
        <v>9440</v>
      </c>
      <c r="L18959" s="32">
        <v>70</v>
      </c>
    </row>
    <row r="18960" spans="11:12" x14ac:dyDescent="0.25">
      <c r="K18960" s="32" t="s">
        <v>9441</v>
      </c>
      <c r="L18960" s="32">
        <v>69.099999999999994</v>
      </c>
    </row>
    <row r="18961" spans="11:12" x14ac:dyDescent="0.25">
      <c r="K18961" s="32" t="s">
        <v>9442</v>
      </c>
      <c r="L18961" s="32">
        <v>66.900000000000006</v>
      </c>
    </row>
    <row r="18962" spans="11:12" x14ac:dyDescent="0.25">
      <c r="K18962" s="32" t="s">
        <v>9443</v>
      </c>
      <c r="L18962" s="32">
        <v>63</v>
      </c>
    </row>
    <row r="18963" spans="11:12" x14ac:dyDescent="0.25">
      <c r="K18963" s="32" t="s">
        <v>9444</v>
      </c>
      <c r="L18963" s="32">
        <v>60.1</v>
      </c>
    </row>
    <row r="18964" spans="11:12" x14ac:dyDescent="0.25">
      <c r="K18964" s="32" t="s">
        <v>9445</v>
      </c>
      <c r="L18964" s="32">
        <v>57.9</v>
      </c>
    </row>
    <row r="18965" spans="11:12" x14ac:dyDescent="0.25">
      <c r="K18965" s="32" t="s">
        <v>9446</v>
      </c>
      <c r="L18965" s="32">
        <v>55</v>
      </c>
    </row>
    <row r="18966" spans="11:12" x14ac:dyDescent="0.25">
      <c r="K18966" s="32" t="s">
        <v>9447</v>
      </c>
      <c r="L18966" s="32">
        <v>54</v>
      </c>
    </row>
    <row r="18967" spans="11:12" x14ac:dyDescent="0.25">
      <c r="K18967" s="32" t="s">
        <v>9448</v>
      </c>
      <c r="L18967" s="32">
        <v>50</v>
      </c>
    </row>
    <row r="18968" spans="11:12" x14ac:dyDescent="0.25">
      <c r="K18968" s="32" t="s">
        <v>9449</v>
      </c>
      <c r="L18968" s="32">
        <v>46</v>
      </c>
    </row>
    <row r="18969" spans="11:12" x14ac:dyDescent="0.25">
      <c r="K18969" s="32" t="s">
        <v>9450</v>
      </c>
      <c r="L18969" s="32">
        <v>48</v>
      </c>
    </row>
    <row r="18970" spans="11:12" x14ac:dyDescent="0.25">
      <c r="K18970" s="32" t="s">
        <v>9451</v>
      </c>
      <c r="L18970" s="32">
        <v>50</v>
      </c>
    </row>
    <row r="18971" spans="11:12" x14ac:dyDescent="0.25">
      <c r="K18971" s="32" t="s">
        <v>9452</v>
      </c>
      <c r="L18971" s="32">
        <v>52</v>
      </c>
    </row>
    <row r="18972" spans="11:12" x14ac:dyDescent="0.25">
      <c r="K18972" s="32" t="s">
        <v>9453</v>
      </c>
      <c r="L18972" s="32">
        <v>53.1</v>
      </c>
    </row>
    <row r="18973" spans="11:12" x14ac:dyDescent="0.25">
      <c r="K18973" s="32" t="s">
        <v>9454</v>
      </c>
      <c r="L18973" s="32">
        <v>55</v>
      </c>
    </row>
    <row r="18974" spans="11:12" x14ac:dyDescent="0.25">
      <c r="K18974" s="32" t="s">
        <v>9455</v>
      </c>
      <c r="L18974" s="32">
        <v>57</v>
      </c>
    </row>
    <row r="18975" spans="11:12" x14ac:dyDescent="0.25">
      <c r="K18975" s="32" t="s">
        <v>9456</v>
      </c>
      <c r="L18975" s="32">
        <v>59</v>
      </c>
    </row>
    <row r="18976" spans="11:12" x14ac:dyDescent="0.25">
      <c r="K18976" s="32" t="s">
        <v>9457</v>
      </c>
      <c r="L18976" s="32">
        <v>62.1</v>
      </c>
    </row>
    <row r="18977" spans="11:12" x14ac:dyDescent="0.25">
      <c r="K18977" s="32" t="s">
        <v>9458</v>
      </c>
      <c r="L18977" s="32">
        <v>64</v>
      </c>
    </row>
    <row r="18978" spans="11:12" x14ac:dyDescent="0.25">
      <c r="K18978" s="32" t="s">
        <v>9459</v>
      </c>
      <c r="L18978" s="32">
        <v>64.900000000000006</v>
      </c>
    </row>
    <row r="18979" spans="11:12" x14ac:dyDescent="0.25">
      <c r="K18979" s="32" t="s">
        <v>9460</v>
      </c>
      <c r="L18979" s="32">
        <v>66.900000000000006</v>
      </c>
    </row>
    <row r="18980" spans="11:12" x14ac:dyDescent="0.25">
      <c r="K18980" s="32" t="s">
        <v>9461</v>
      </c>
      <c r="L18980" s="32">
        <v>69.099999999999994</v>
      </c>
    </row>
    <row r="18981" spans="11:12" x14ac:dyDescent="0.25">
      <c r="K18981" s="32" t="s">
        <v>9462</v>
      </c>
      <c r="L18981" s="32">
        <v>70</v>
      </c>
    </row>
    <row r="18982" spans="11:12" x14ac:dyDescent="0.25">
      <c r="K18982" s="32" t="s">
        <v>9463</v>
      </c>
      <c r="L18982" s="32">
        <v>68</v>
      </c>
    </row>
    <row r="18983" spans="11:12" x14ac:dyDescent="0.25">
      <c r="K18983" s="32" t="s">
        <v>9464</v>
      </c>
      <c r="L18983" s="32">
        <v>64.400000000000006</v>
      </c>
    </row>
    <row r="18984" spans="11:12" x14ac:dyDescent="0.25">
      <c r="K18984" s="32" t="s">
        <v>9465</v>
      </c>
      <c r="L18984" s="32">
        <v>69.099999999999994</v>
      </c>
    </row>
    <row r="18985" spans="11:12" x14ac:dyDescent="0.25">
      <c r="K18985" s="32" t="s">
        <v>9466</v>
      </c>
      <c r="L18985" s="32">
        <v>69.8</v>
      </c>
    </row>
    <row r="18986" spans="11:12" x14ac:dyDescent="0.25">
      <c r="K18986" s="32" t="s">
        <v>9467</v>
      </c>
      <c r="L18986" s="32">
        <v>73.900000000000006</v>
      </c>
    </row>
    <row r="18987" spans="11:12" x14ac:dyDescent="0.25">
      <c r="K18987" s="32" t="s">
        <v>9468</v>
      </c>
      <c r="L18987" s="32">
        <v>73.900000000000006</v>
      </c>
    </row>
    <row r="18988" spans="11:12" x14ac:dyDescent="0.25">
      <c r="K18988" s="32" t="s">
        <v>9469</v>
      </c>
      <c r="L18988" s="32">
        <v>71.099999999999994</v>
      </c>
    </row>
    <row r="18989" spans="11:12" x14ac:dyDescent="0.25">
      <c r="K18989" s="32" t="s">
        <v>9470</v>
      </c>
      <c r="L18989" s="32">
        <v>69.099999999999994</v>
      </c>
    </row>
    <row r="18990" spans="11:12" x14ac:dyDescent="0.25">
      <c r="K18990" s="32" t="s">
        <v>9471</v>
      </c>
      <c r="L18990" s="32">
        <v>66</v>
      </c>
    </row>
    <row r="18991" spans="11:12" x14ac:dyDescent="0.25">
      <c r="K18991" s="32" t="s">
        <v>9472</v>
      </c>
      <c r="L18991" s="32">
        <v>64.900000000000006</v>
      </c>
    </row>
    <row r="18992" spans="11:12" x14ac:dyDescent="0.25">
      <c r="K18992" s="32" t="s">
        <v>9473</v>
      </c>
      <c r="L18992" s="32">
        <v>64</v>
      </c>
    </row>
    <row r="18993" spans="11:12" x14ac:dyDescent="0.25">
      <c r="K18993" s="32" t="s">
        <v>9474</v>
      </c>
      <c r="L18993" s="32">
        <v>63</v>
      </c>
    </row>
    <row r="18994" spans="11:12" x14ac:dyDescent="0.25">
      <c r="K18994" s="32" t="s">
        <v>9475</v>
      </c>
      <c r="L18994" s="32">
        <v>61</v>
      </c>
    </row>
    <row r="18995" spans="11:12" x14ac:dyDescent="0.25">
      <c r="K18995" s="32" t="s">
        <v>9476</v>
      </c>
      <c r="L18995" s="32">
        <v>61</v>
      </c>
    </row>
    <row r="18996" spans="11:12" x14ac:dyDescent="0.25">
      <c r="K18996" s="32" t="s">
        <v>9477</v>
      </c>
      <c r="L18996" s="32">
        <v>60.1</v>
      </c>
    </row>
    <row r="18997" spans="11:12" x14ac:dyDescent="0.25">
      <c r="K18997" s="32" t="s">
        <v>9478</v>
      </c>
      <c r="L18997" s="32">
        <v>60.1</v>
      </c>
    </row>
    <row r="18998" spans="11:12" x14ac:dyDescent="0.25">
      <c r="K18998" s="32" t="s">
        <v>9479</v>
      </c>
      <c r="L18998" s="32">
        <v>60.1</v>
      </c>
    </row>
    <row r="18999" spans="11:12" x14ac:dyDescent="0.25">
      <c r="K18999" s="32" t="s">
        <v>9480</v>
      </c>
      <c r="L18999" s="32">
        <v>61</v>
      </c>
    </row>
    <row r="19000" spans="11:12" x14ac:dyDescent="0.25">
      <c r="K19000" s="32" t="s">
        <v>9481</v>
      </c>
      <c r="L19000" s="32">
        <v>62.1</v>
      </c>
    </row>
    <row r="19001" spans="11:12" x14ac:dyDescent="0.25">
      <c r="K19001" s="32" t="s">
        <v>9482</v>
      </c>
      <c r="L19001" s="32">
        <v>63</v>
      </c>
    </row>
    <row r="19002" spans="11:12" x14ac:dyDescent="0.25">
      <c r="K19002" s="32" t="s">
        <v>9483</v>
      </c>
      <c r="L19002" s="32">
        <v>64</v>
      </c>
    </row>
    <row r="19003" spans="11:12" x14ac:dyDescent="0.25">
      <c r="K19003" s="32" t="s">
        <v>9484</v>
      </c>
      <c r="L19003" s="32">
        <v>66</v>
      </c>
    </row>
    <row r="19004" spans="11:12" x14ac:dyDescent="0.25">
      <c r="K19004" s="32" t="s">
        <v>9485</v>
      </c>
      <c r="L19004" s="32">
        <v>66.900000000000006</v>
      </c>
    </row>
    <row r="19005" spans="11:12" x14ac:dyDescent="0.25">
      <c r="K19005" s="32" t="s">
        <v>9486</v>
      </c>
      <c r="L19005" s="32">
        <v>69.099999999999994</v>
      </c>
    </row>
    <row r="19006" spans="11:12" x14ac:dyDescent="0.25">
      <c r="K19006" s="32" t="s">
        <v>9487</v>
      </c>
      <c r="L19006" s="32">
        <v>70</v>
      </c>
    </row>
    <row r="19007" spans="11:12" x14ac:dyDescent="0.25">
      <c r="K19007" s="32" t="s">
        <v>9488</v>
      </c>
      <c r="L19007" s="32">
        <v>73</v>
      </c>
    </row>
    <row r="19008" spans="11:12" x14ac:dyDescent="0.25">
      <c r="K19008" s="32" t="s">
        <v>9489</v>
      </c>
      <c r="L19008" s="32">
        <v>73.900000000000006</v>
      </c>
    </row>
    <row r="19009" spans="11:12" x14ac:dyDescent="0.25">
      <c r="K19009" s="32" t="s">
        <v>9490</v>
      </c>
      <c r="L19009" s="32">
        <v>75</v>
      </c>
    </row>
    <row r="19010" spans="11:12" x14ac:dyDescent="0.25">
      <c r="K19010" s="32" t="s">
        <v>9491</v>
      </c>
      <c r="L19010" s="32">
        <v>73.900000000000006</v>
      </c>
    </row>
    <row r="19011" spans="11:12" x14ac:dyDescent="0.25">
      <c r="K19011" s="32" t="s">
        <v>9492</v>
      </c>
      <c r="L19011" s="32">
        <v>73</v>
      </c>
    </row>
    <row r="19012" spans="11:12" x14ac:dyDescent="0.25">
      <c r="K19012" s="32" t="s">
        <v>9493</v>
      </c>
      <c r="L19012" s="32">
        <v>70</v>
      </c>
    </row>
    <row r="19013" spans="11:12" x14ac:dyDescent="0.25">
      <c r="K19013" s="32" t="s">
        <v>9494</v>
      </c>
      <c r="L19013" s="32">
        <v>70</v>
      </c>
    </row>
    <row r="19014" spans="11:12" x14ac:dyDescent="0.25">
      <c r="K19014" s="32" t="s">
        <v>9495</v>
      </c>
      <c r="L19014" s="32">
        <v>66.900000000000006</v>
      </c>
    </row>
    <row r="19015" spans="11:12" x14ac:dyDescent="0.25">
      <c r="K19015" s="32" t="s">
        <v>9496</v>
      </c>
      <c r="L19015" s="32">
        <v>63</v>
      </c>
    </row>
    <row r="19016" spans="11:12" x14ac:dyDescent="0.25">
      <c r="K19016" s="32" t="s">
        <v>9497</v>
      </c>
      <c r="L19016" s="32">
        <v>59</v>
      </c>
    </row>
    <row r="19017" spans="11:12" x14ac:dyDescent="0.25">
      <c r="K19017" s="32" t="s">
        <v>9498</v>
      </c>
      <c r="L19017" s="32">
        <v>54</v>
      </c>
    </row>
    <row r="19018" spans="11:12" x14ac:dyDescent="0.25">
      <c r="K19018" s="32" t="s">
        <v>9499</v>
      </c>
      <c r="L19018" s="32">
        <v>52</v>
      </c>
    </row>
    <row r="19019" spans="11:12" x14ac:dyDescent="0.25">
      <c r="K19019" s="32" t="s">
        <v>9500</v>
      </c>
      <c r="L19019" s="32">
        <v>52</v>
      </c>
    </row>
    <row r="19020" spans="11:12" x14ac:dyDescent="0.25">
      <c r="K19020" s="32" t="s">
        <v>9501</v>
      </c>
      <c r="L19020" s="32">
        <v>52</v>
      </c>
    </row>
    <row r="19021" spans="11:12" x14ac:dyDescent="0.25">
      <c r="K19021" s="32" t="s">
        <v>9502</v>
      </c>
      <c r="L19021" s="32">
        <v>52</v>
      </c>
    </row>
    <row r="19022" spans="11:12" x14ac:dyDescent="0.25">
      <c r="K19022" s="32" t="s">
        <v>9503</v>
      </c>
      <c r="L19022" s="32">
        <v>51.1</v>
      </c>
    </row>
    <row r="19023" spans="11:12" x14ac:dyDescent="0.25">
      <c r="K19023" s="32" t="s">
        <v>9504</v>
      </c>
      <c r="L19023" s="32">
        <v>53.1</v>
      </c>
    </row>
    <row r="19024" spans="11:12" x14ac:dyDescent="0.25">
      <c r="K19024" s="32" t="s">
        <v>9505</v>
      </c>
      <c r="L19024" s="32">
        <v>55</v>
      </c>
    </row>
    <row r="19025" spans="11:12" x14ac:dyDescent="0.25">
      <c r="K19025" s="32" t="s">
        <v>9506</v>
      </c>
      <c r="L19025" s="32">
        <v>53.1</v>
      </c>
    </row>
    <row r="19026" spans="11:12" x14ac:dyDescent="0.25">
      <c r="K19026" s="32" t="s">
        <v>9507</v>
      </c>
      <c r="L19026" s="32">
        <v>57</v>
      </c>
    </row>
    <row r="19027" spans="11:12" x14ac:dyDescent="0.25">
      <c r="K19027" s="32" t="s">
        <v>9508</v>
      </c>
      <c r="L19027" s="32">
        <v>59</v>
      </c>
    </row>
    <row r="19028" spans="11:12" x14ac:dyDescent="0.25">
      <c r="K19028" s="32" t="s">
        <v>9509</v>
      </c>
      <c r="L19028" s="32">
        <v>63</v>
      </c>
    </row>
    <row r="19029" spans="11:12" x14ac:dyDescent="0.25">
      <c r="K19029" s="32" t="s">
        <v>9510</v>
      </c>
      <c r="L19029" s="32">
        <v>66.900000000000006</v>
      </c>
    </row>
    <row r="19030" spans="11:12" x14ac:dyDescent="0.25">
      <c r="K19030" s="32" t="s">
        <v>9511</v>
      </c>
      <c r="L19030" s="32">
        <v>72</v>
      </c>
    </row>
    <row r="19031" spans="11:12" x14ac:dyDescent="0.25">
      <c r="K19031" s="32" t="s">
        <v>9512</v>
      </c>
      <c r="L19031" s="32">
        <v>73.900000000000006</v>
      </c>
    </row>
    <row r="19032" spans="11:12" x14ac:dyDescent="0.25">
      <c r="K19032" s="32" t="s">
        <v>9513</v>
      </c>
      <c r="L19032" s="32">
        <v>73</v>
      </c>
    </row>
    <row r="19033" spans="11:12" x14ac:dyDescent="0.25">
      <c r="K19033" s="32" t="s">
        <v>9514</v>
      </c>
      <c r="L19033" s="32">
        <v>73.900000000000006</v>
      </c>
    </row>
    <row r="19034" spans="11:12" x14ac:dyDescent="0.25">
      <c r="K19034" s="32" t="s">
        <v>9515</v>
      </c>
      <c r="L19034" s="32">
        <v>72</v>
      </c>
    </row>
    <row r="19035" spans="11:12" x14ac:dyDescent="0.25">
      <c r="K19035" s="32" t="s">
        <v>9516</v>
      </c>
      <c r="L19035" s="32">
        <v>72</v>
      </c>
    </row>
    <row r="19036" spans="11:12" x14ac:dyDescent="0.25">
      <c r="K19036" s="32" t="s">
        <v>9517</v>
      </c>
      <c r="L19036" s="32">
        <v>70</v>
      </c>
    </row>
    <row r="19037" spans="11:12" x14ac:dyDescent="0.25">
      <c r="K19037" s="32" t="s">
        <v>9518</v>
      </c>
      <c r="L19037" s="32">
        <v>68</v>
      </c>
    </row>
    <row r="19038" spans="11:12" x14ac:dyDescent="0.25">
      <c r="K19038" s="32" t="s">
        <v>9519</v>
      </c>
      <c r="L19038" s="32">
        <v>64.900000000000006</v>
      </c>
    </row>
    <row r="19039" spans="11:12" x14ac:dyDescent="0.25">
      <c r="K19039" s="32" t="s">
        <v>9520</v>
      </c>
      <c r="L19039" s="32">
        <v>60.1</v>
      </c>
    </row>
    <row r="19040" spans="11:12" x14ac:dyDescent="0.25">
      <c r="K19040" s="32" t="s">
        <v>9521</v>
      </c>
      <c r="L19040" s="32">
        <v>55</v>
      </c>
    </row>
    <row r="19041" spans="11:12" x14ac:dyDescent="0.25">
      <c r="K19041" s="32" t="s">
        <v>9522</v>
      </c>
      <c r="L19041" s="32">
        <v>46.9</v>
      </c>
    </row>
    <row r="19042" spans="11:12" x14ac:dyDescent="0.25">
      <c r="K19042" s="32" t="s">
        <v>9523</v>
      </c>
      <c r="L19042" s="32">
        <v>43</v>
      </c>
    </row>
    <row r="19043" spans="11:12" x14ac:dyDescent="0.25">
      <c r="K19043" s="32" t="s">
        <v>9524</v>
      </c>
      <c r="L19043" s="32">
        <v>45</v>
      </c>
    </row>
    <row r="19044" spans="11:12" x14ac:dyDescent="0.25">
      <c r="K19044" s="32" t="s">
        <v>9525</v>
      </c>
      <c r="L19044" s="32">
        <v>46</v>
      </c>
    </row>
    <row r="19045" spans="11:12" x14ac:dyDescent="0.25">
      <c r="K19045" s="32" t="s">
        <v>9526</v>
      </c>
      <c r="L19045" s="32">
        <v>48</v>
      </c>
    </row>
    <row r="19046" spans="11:12" x14ac:dyDescent="0.25">
      <c r="K19046" s="32" t="s">
        <v>9527</v>
      </c>
      <c r="L19046" s="32">
        <v>51.1</v>
      </c>
    </row>
    <row r="19047" spans="11:12" x14ac:dyDescent="0.25">
      <c r="K19047" s="32" t="s">
        <v>9528</v>
      </c>
      <c r="L19047" s="32">
        <v>52</v>
      </c>
    </row>
    <row r="19048" spans="11:12" x14ac:dyDescent="0.25">
      <c r="K19048" s="32" t="s">
        <v>9529</v>
      </c>
      <c r="L19048" s="32">
        <v>54</v>
      </c>
    </row>
    <row r="19049" spans="11:12" x14ac:dyDescent="0.25">
      <c r="K19049" s="32" t="s">
        <v>9530</v>
      </c>
      <c r="L19049" s="32">
        <v>55.9</v>
      </c>
    </row>
    <row r="19050" spans="11:12" x14ac:dyDescent="0.25">
      <c r="K19050" s="32" t="s">
        <v>9531</v>
      </c>
      <c r="L19050" s="32">
        <v>57</v>
      </c>
    </row>
    <row r="19051" spans="11:12" x14ac:dyDescent="0.25">
      <c r="K19051" s="32" t="s">
        <v>9532</v>
      </c>
      <c r="L19051" s="32">
        <v>59</v>
      </c>
    </row>
    <row r="19052" spans="11:12" x14ac:dyDescent="0.25">
      <c r="K19052" s="32" t="s">
        <v>9533</v>
      </c>
      <c r="L19052" s="32">
        <v>62.1</v>
      </c>
    </row>
    <row r="19053" spans="11:12" x14ac:dyDescent="0.25">
      <c r="K19053" s="32" t="s">
        <v>9534</v>
      </c>
      <c r="L19053" s="32">
        <v>66</v>
      </c>
    </row>
    <row r="19054" spans="11:12" x14ac:dyDescent="0.25">
      <c r="K19054" s="32" t="s">
        <v>9535</v>
      </c>
      <c r="L19054" s="32">
        <v>69.099999999999994</v>
      </c>
    </row>
    <row r="19055" spans="11:12" x14ac:dyDescent="0.25">
      <c r="K19055" s="32" t="s">
        <v>9536</v>
      </c>
      <c r="L19055" s="32">
        <v>69.099999999999994</v>
      </c>
    </row>
    <row r="19056" spans="11:12" x14ac:dyDescent="0.25">
      <c r="K19056" s="32" t="s">
        <v>9537</v>
      </c>
      <c r="L19056" s="32">
        <v>71.099999999999994</v>
      </c>
    </row>
    <row r="19057" spans="11:12" x14ac:dyDescent="0.25">
      <c r="K19057" s="32" t="s">
        <v>9538</v>
      </c>
      <c r="L19057" s="32">
        <v>70</v>
      </c>
    </row>
    <row r="19058" spans="11:12" x14ac:dyDescent="0.25">
      <c r="K19058" s="32" t="s">
        <v>9539</v>
      </c>
      <c r="L19058" s="32">
        <v>69.099999999999994</v>
      </c>
    </row>
    <row r="19059" spans="11:12" x14ac:dyDescent="0.25">
      <c r="K19059" s="32" t="s">
        <v>9540</v>
      </c>
      <c r="L19059" s="32">
        <v>64.900000000000006</v>
      </c>
    </row>
    <row r="19060" spans="11:12" x14ac:dyDescent="0.25">
      <c r="K19060" s="32" t="s">
        <v>9541</v>
      </c>
      <c r="L19060" s="32">
        <v>66.900000000000006</v>
      </c>
    </row>
    <row r="19061" spans="11:12" x14ac:dyDescent="0.25">
      <c r="K19061" s="32" t="s">
        <v>9542</v>
      </c>
      <c r="L19061" s="32">
        <v>63</v>
      </c>
    </row>
    <row r="19062" spans="11:12" x14ac:dyDescent="0.25">
      <c r="K19062" s="32" t="s">
        <v>9543</v>
      </c>
      <c r="L19062" s="32">
        <v>61</v>
      </c>
    </row>
    <row r="19063" spans="11:12" x14ac:dyDescent="0.25">
      <c r="K19063" s="32" t="s">
        <v>9544</v>
      </c>
      <c r="L19063" s="32">
        <v>57.9</v>
      </c>
    </row>
    <row r="19064" spans="11:12" x14ac:dyDescent="0.25">
      <c r="K19064" s="32" t="s">
        <v>9545</v>
      </c>
      <c r="L19064" s="32">
        <v>54</v>
      </c>
    </row>
    <row r="19065" spans="11:12" x14ac:dyDescent="0.25">
      <c r="K19065" s="32" t="s">
        <v>9546</v>
      </c>
      <c r="L19065" s="32">
        <v>50</v>
      </c>
    </row>
    <row r="19066" spans="11:12" x14ac:dyDescent="0.25">
      <c r="K19066" s="32" t="s">
        <v>9547</v>
      </c>
      <c r="L19066" s="32">
        <v>46.9</v>
      </c>
    </row>
    <row r="19067" spans="11:12" x14ac:dyDescent="0.25">
      <c r="K19067" s="32" t="s">
        <v>9548</v>
      </c>
      <c r="L19067" s="32">
        <v>50</v>
      </c>
    </row>
    <row r="19068" spans="11:12" x14ac:dyDescent="0.25">
      <c r="K19068" s="32" t="s">
        <v>9549</v>
      </c>
      <c r="L19068" s="32">
        <v>48.9</v>
      </c>
    </row>
    <row r="19069" spans="11:12" x14ac:dyDescent="0.25">
      <c r="K19069" s="32" t="s">
        <v>9550</v>
      </c>
      <c r="L19069" s="32">
        <v>50</v>
      </c>
    </row>
    <row r="19070" spans="11:12" x14ac:dyDescent="0.25">
      <c r="K19070" s="32" t="s">
        <v>9551</v>
      </c>
      <c r="L19070" s="32">
        <v>53.1</v>
      </c>
    </row>
    <row r="19071" spans="11:12" x14ac:dyDescent="0.25">
      <c r="K19071" s="32" t="s">
        <v>9552</v>
      </c>
      <c r="L19071" s="32">
        <v>55</v>
      </c>
    </row>
    <row r="19072" spans="11:12" x14ac:dyDescent="0.25">
      <c r="K19072" s="32" t="s">
        <v>9553</v>
      </c>
      <c r="L19072" s="32">
        <v>57</v>
      </c>
    </row>
    <row r="19073" spans="11:12" x14ac:dyDescent="0.25">
      <c r="K19073" s="32" t="s">
        <v>9554</v>
      </c>
      <c r="L19073" s="32">
        <v>59</v>
      </c>
    </row>
    <row r="19074" spans="11:12" x14ac:dyDescent="0.25">
      <c r="K19074" s="32" t="s">
        <v>9555</v>
      </c>
      <c r="L19074" s="32">
        <v>60.1</v>
      </c>
    </row>
    <row r="19075" spans="11:12" x14ac:dyDescent="0.25">
      <c r="K19075" s="32" t="s">
        <v>9556</v>
      </c>
      <c r="L19075" s="32">
        <v>60.1</v>
      </c>
    </row>
    <row r="19076" spans="11:12" x14ac:dyDescent="0.25">
      <c r="K19076" s="32" t="s">
        <v>9557</v>
      </c>
      <c r="L19076" s="32">
        <v>62.1</v>
      </c>
    </row>
    <row r="19077" spans="11:12" x14ac:dyDescent="0.25">
      <c r="K19077" s="32" t="s">
        <v>9558</v>
      </c>
      <c r="L19077" s="32">
        <v>62.1</v>
      </c>
    </row>
    <row r="19078" spans="11:12" x14ac:dyDescent="0.25">
      <c r="K19078" s="32" t="s">
        <v>9559</v>
      </c>
      <c r="L19078" s="32">
        <v>66.900000000000006</v>
      </c>
    </row>
    <row r="19079" spans="11:12" x14ac:dyDescent="0.25">
      <c r="K19079" s="32" t="s">
        <v>9560</v>
      </c>
      <c r="L19079" s="32">
        <v>66.2</v>
      </c>
    </row>
    <row r="19080" spans="11:12" x14ac:dyDescent="0.25">
      <c r="K19080" s="32" t="s">
        <v>9561</v>
      </c>
      <c r="L19080" s="32">
        <v>68</v>
      </c>
    </row>
    <row r="19081" spans="11:12" x14ac:dyDescent="0.25">
      <c r="K19081" s="32" t="s">
        <v>9562</v>
      </c>
      <c r="L19081" s="32">
        <v>70</v>
      </c>
    </row>
    <row r="19082" spans="11:12" x14ac:dyDescent="0.25">
      <c r="K19082" s="32" t="s">
        <v>9563</v>
      </c>
      <c r="L19082" s="32">
        <v>71.099999999999994</v>
      </c>
    </row>
    <row r="19083" spans="11:12" x14ac:dyDescent="0.25">
      <c r="K19083" s="32" t="s">
        <v>9564</v>
      </c>
      <c r="L19083" s="32">
        <v>72</v>
      </c>
    </row>
    <row r="19084" spans="11:12" x14ac:dyDescent="0.25">
      <c r="K19084" s="32" t="s">
        <v>9565</v>
      </c>
      <c r="L19084" s="32">
        <v>66.900000000000006</v>
      </c>
    </row>
    <row r="19085" spans="11:12" x14ac:dyDescent="0.25">
      <c r="K19085" s="32" t="s">
        <v>9566</v>
      </c>
      <c r="L19085" s="32">
        <v>69.099999999999994</v>
      </c>
    </row>
    <row r="19086" spans="11:12" x14ac:dyDescent="0.25">
      <c r="K19086" s="32" t="s">
        <v>9567</v>
      </c>
      <c r="L19086" s="32">
        <v>69.099999999999994</v>
      </c>
    </row>
    <row r="19087" spans="11:12" x14ac:dyDescent="0.25">
      <c r="K19087" s="32" t="s">
        <v>9568</v>
      </c>
      <c r="L19087" s="32">
        <v>72</v>
      </c>
    </row>
    <row r="19088" spans="11:12" x14ac:dyDescent="0.25">
      <c r="K19088" s="32" t="s">
        <v>9569</v>
      </c>
      <c r="L19088" s="32">
        <v>72</v>
      </c>
    </row>
    <row r="19089" spans="11:12" x14ac:dyDescent="0.25">
      <c r="K19089" s="32" t="s">
        <v>9570</v>
      </c>
      <c r="L19089" s="32">
        <v>71.099999999999994</v>
      </c>
    </row>
    <row r="19090" spans="11:12" x14ac:dyDescent="0.25">
      <c r="K19090" s="32" t="s">
        <v>9571</v>
      </c>
      <c r="L19090" s="32">
        <v>69.099999999999994</v>
      </c>
    </row>
    <row r="19091" spans="11:12" x14ac:dyDescent="0.25">
      <c r="K19091" s="32" t="s">
        <v>9572</v>
      </c>
      <c r="L19091" s="32">
        <v>68</v>
      </c>
    </row>
    <row r="19092" spans="11:12" x14ac:dyDescent="0.25">
      <c r="K19092" s="32" t="s">
        <v>9573</v>
      </c>
      <c r="L19092" s="32">
        <v>68</v>
      </c>
    </row>
    <row r="19093" spans="11:12" x14ac:dyDescent="0.25">
      <c r="K19093" s="32" t="s">
        <v>9574</v>
      </c>
      <c r="L19093" s="32">
        <v>69.099999999999994</v>
      </c>
    </row>
    <row r="19094" spans="11:12" x14ac:dyDescent="0.25">
      <c r="K19094" s="32" t="s">
        <v>9575</v>
      </c>
      <c r="L19094" s="32">
        <v>70</v>
      </c>
    </row>
    <row r="19095" spans="11:12" x14ac:dyDescent="0.25">
      <c r="K19095" s="32" t="s">
        <v>9576</v>
      </c>
      <c r="L19095" s="32">
        <v>71.099999999999994</v>
      </c>
    </row>
    <row r="19096" spans="11:12" x14ac:dyDescent="0.25">
      <c r="K19096" s="32" t="s">
        <v>9577</v>
      </c>
      <c r="L19096" s="32">
        <v>71.099999999999994</v>
      </c>
    </row>
    <row r="19097" spans="11:12" x14ac:dyDescent="0.25">
      <c r="K19097" s="32" t="s">
        <v>9578</v>
      </c>
      <c r="L19097" s="32">
        <v>72</v>
      </c>
    </row>
    <row r="19098" spans="11:12" x14ac:dyDescent="0.25">
      <c r="K19098" s="32" t="s">
        <v>9579</v>
      </c>
      <c r="L19098" s="32">
        <v>73.900000000000006</v>
      </c>
    </row>
    <row r="19099" spans="11:12" x14ac:dyDescent="0.25">
      <c r="K19099" s="32" t="s">
        <v>9580</v>
      </c>
      <c r="L19099" s="32">
        <v>75</v>
      </c>
    </row>
    <row r="19100" spans="11:12" x14ac:dyDescent="0.25">
      <c r="K19100" s="32" t="s">
        <v>9581</v>
      </c>
      <c r="L19100" s="32">
        <v>77</v>
      </c>
    </row>
    <row r="19101" spans="11:12" x14ac:dyDescent="0.25">
      <c r="K19101" s="32" t="s">
        <v>9582</v>
      </c>
      <c r="L19101" s="32">
        <v>78.099999999999994</v>
      </c>
    </row>
    <row r="19102" spans="11:12" x14ac:dyDescent="0.25">
      <c r="K19102" s="32" t="s">
        <v>9583</v>
      </c>
      <c r="L19102" s="32">
        <v>80.099999999999994</v>
      </c>
    </row>
    <row r="19103" spans="11:12" x14ac:dyDescent="0.25">
      <c r="K19103" s="32" t="s">
        <v>9584</v>
      </c>
      <c r="L19103" s="32">
        <v>82</v>
      </c>
    </row>
    <row r="19104" spans="11:12" x14ac:dyDescent="0.25">
      <c r="K19104" s="32" t="s">
        <v>9585</v>
      </c>
      <c r="L19104" s="32">
        <v>82.9</v>
      </c>
    </row>
    <row r="19105" spans="11:12" x14ac:dyDescent="0.25">
      <c r="K19105" s="32" t="s">
        <v>9586</v>
      </c>
      <c r="L19105" s="32">
        <v>84</v>
      </c>
    </row>
    <row r="19106" spans="11:12" x14ac:dyDescent="0.25">
      <c r="K19106" s="32" t="s">
        <v>9587</v>
      </c>
      <c r="L19106" s="32">
        <v>84</v>
      </c>
    </row>
    <row r="19107" spans="11:12" x14ac:dyDescent="0.25">
      <c r="K19107" s="32" t="s">
        <v>9588</v>
      </c>
      <c r="L19107" s="32">
        <v>81</v>
      </c>
    </row>
    <row r="19108" spans="11:12" x14ac:dyDescent="0.25">
      <c r="K19108" s="32" t="s">
        <v>9589</v>
      </c>
      <c r="L19108" s="32">
        <v>78.099999999999994</v>
      </c>
    </row>
    <row r="19109" spans="11:12" x14ac:dyDescent="0.25">
      <c r="K19109" s="32" t="s">
        <v>9590</v>
      </c>
      <c r="L19109" s="32">
        <v>75.2</v>
      </c>
    </row>
    <row r="19110" spans="11:12" x14ac:dyDescent="0.25">
      <c r="K19110" s="32" t="s">
        <v>9591</v>
      </c>
      <c r="L19110" s="32">
        <v>73</v>
      </c>
    </row>
    <row r="19111" spans="11:12" x14ac:dyDescent="0.25">
      <c r="K19111" s="32" t="s">
        <v>9592</v>
      </c>
      <c r="L19111" s="32">
        <v>68</v>
      </c>
    </row>
    <row r="19112" spans="11:12" x14ac:dyDescent="0.25">
      <c r="K19112" s="32" t="s">
        <v>9593</v>
      </c>
      <c r="L19112" s="32">
        <v>68</v>
      </c>
    </row>
    <row r="19113" spans="11:12" x14ac:dyDescent="0.25">
      <c r="K19113" s="32" t="s">
        <v>9594</v>
      </c>
      <c r="L19113" s="32">
        <v>64.900000000000006</v>
      </c>
    </row>
    <row r="19114" spans="11:12" x14ac:dyDescent="0.25">
      <c r="K19114" s="32" t="s">
        <v>9595</v>
      </c>
      <c r="L19114" s="32">
        <v>64.400000000000006</v>
      </c>
    </row>
    <row r="19115" spans="11:12" x14ac:dyDescent="0.25">
      <c r="K19115" s="32" t="s">
        <v>9596</v>
      </c>
      <c r="L19115" s="32">
        <v>62.6</v>
      </c>
    </row>
    <row r="19116" spans="11:12" x14ac:dyDescent="0.25">
      <c r="K19116" s="32" t="s">
        <v>9597</v>
      </c>
      <c r="L19116" s="32">
        <v>62.1</v>
      </c>
    </row>
    <row r="19117" spans="11:12" x14ac:dyDescent="0.25">
      <c r="K19117" s="32" t="s">
        <v>9598</v>
      </c>
      <c r="L19117" s="32">
        <v>62.6</v>
      </c>
    </row>
    <row r="19118" spans="11:12" x14ac:dyDescent="0.25">
      <c r="K19118" s="32" t="s">
        <v>9599</v>
      </c>
      <c r="L19118" s="32">
        <v>61</v>
      </c>
    </row>
    <row r="19119" spans="11:12" x14ac:dyDescent="0.25">
      <c r="K19119" s="32" t="s">
        <v>9600</v>
      </c>
      <c r="L19119" s="32">
        <v>61</v>
      </c>
    </row>
    <row r="19120" spans="11:12" x14ac:dyDescent="0.25">
      <c r="K19120" s="32" t="s">
        <v>9601</v>
      </c>
      <c r="L19120" s="32">
        <v>60.8</v>
      </c>
    </row>
    <row r="19121" spans="11:12" x14ac:dyDescent="0.25">
      <c r="K19121" s="32" t="s">
        <v>9602</v>
      </c>
      <c r="L19121" s="32">
        <v>60.8</v>
      </c>
    </row>
    <row r="19122" spans="11:12" x14ac:dyDescent="0.25">
      <c r="K19122" s="32" t="s">
        <v>19158</v>
      </c>
      <c r="L19122" s="32">
        <v>61</v>
      </c>
    </row>
    <row r="19123" spans="11:12" x14ac:dyDescent="0.25">
      <c r="K19123" s="32" t="s">
        <v>19159</v>
      </c>
      <c r="L19123" s="32">
        <v>62.1</v>
      </c>
    </row>
    <row r="19124" spans="11:12" x14ac:dyDescent="0.25">
      <c r="K19124" s="32" t="s">
        <v>19160</v>
      </c>
      <c r="L19124" s="32">
        <v>62.6</v>
      </c>
    </row>
    <row r="19125" spans="11:12" x14ac:dyDescent="0.25">
      <c r="K19125" s="32" t="s">
        <v>19161</v>
      </c>
      <c r="L19125" s="32">
        <v>62.1</v>
      </c>
    </row>
    <row r="19126" spans="11:12" x14ac:dyDescent="0.25">
      <c r="K19126" s="32" t="s">
        <v>19162</v>
      </c>
      <c r="L19126" s="32">
        <v>61</v>
      </c>
    </row>
    <row r="19127" spans="11:12" x14ac:dyDescent="0.25">
      <c r="K19127" s="32" t="s">
        <v>19163</v>
      </c>
      <c r="L19127" s="32">
        <v>60.8</v>
      </c>
    </row>
    <row r="19128" spans="11:12" x14ac:dyDescent="0.25">
      <c r="K19128" s="32" t="s">
        <v>19164</v>
      </c>
      <c r="L19128" s="32">
        <v>60.1</v>
      </c>
    </row>
    <row r="19129" spans="11:12" x14ac:dyDescent="0.25">
      <c r="K19129" s="32" t="s">
        <v>19165</v>
      </c>
      <c r="L19129" s="32">
        <v>62.1</v>
      </c>
    </row>
    <row r="19130" spans="11:12" x14ac:dyDescent="0.25">
      <c r="K19130" s="32" t="s">
        <v>19166</v>
      </c>
      <c r="L19130" s="32">
        <v>63</v>
      </c>
    </row>
    <row r="19131" spans="11:12" x14ac:dyDescent="0.25">
      <c r="K19131" s="32" t="s">
        <v>19167</v>
      </c>
      <c r="L19131" s="32">
        <v>63</v>
      </c>
    </row>
    <row r="19132" spans="11:12" x14ac:dyDescent="0.25">
      <c r="K19132" s="32" t="s">
        <v>19168</v>
      </c>
      <c r="L19132" s="32">
        <v>64</v>
      </c>
    </row>
    <row r="19133" spans="11:12" x14ac:dyDescent="0.25">
      <c r="K19133" s="32" t="s">
        <v>19169</v>
      </c>
      <c r="L19133" s="32">
        <v>63</v>
      </c>
    </row>
    <row r="19134" spans="11:12" x14ac:dyDescent="0.25">
      <c r="K19134" s="32" t="s">
        <v>19170</v>
      </c>
      <c r="L19134" s="32">
        <v>64.900000000000006</v>
      </c>
    </row>
    <row r="19135" spans="11:12" x14ac:dyDescent="0.25">
      <c r="K19135" s="32" t="s">
        <v>19171</v>
      </c>
      <c r="L19135" s="32">
        <v>66.900000000000006</v>
      </c>
    </row>
    <row r="19136" spans="11:12" x14ac:dyDescent="0.25">
      <c r="K19136" s="32" t="s">
        <v>19172</v>
      </c>
      <c r="L19136" s="32">
        <v>70</v>
      </c>
    </row>
    <row r="19137" spans="11:12" x14ac:dyDescent="0.25">
      <c r="K19137" s="32" t="s">
        <v>19173</v>
      </c>
      <c r="L19137" s="32">
        <v>71.099999999999994</v>
      </c>
    </row>
    <row r="19138" spans="11:12" x14ac:dyDescent="0.25">
      <c r="K19138" s="32" t="s">
        <v>19174</v>
      </c>
      <c r="L19138" s="32">
        <v>72</v>
      </c>
    </row>
    <row r="19139" spans="11:12" x14ac:dyDescent="0.25">
      <c r="K19139" s="32" t="s">
        <v>19175</v>
      </c>
      <c r="L19139" s="32">
        <v>70</v>
      </c>
    </row>
    <row r="19140" spans="11:12" x14ac:dyDescent="0.25">
      <c r="K19140" s="32" t="s">
        <v>19176</v>
      </c>
      <c r="L19140" s="32">
        <v>66</v>
      </c>
    </row>
    <row r="19141" spans="11:12" x14ac:dyDescent="0.25">
      <c r="K19141" s="32" t="s">
        <v>19177</v>
      </c>
      <c r="L19141" s="32">
        <v>64.400000000000006</v>
      </c>
    </row>
    <row r="19142" spans="11:12" x14ac:dyDescent="0.25">
      <c r="K19142" s="32" t="s">
        <v>19178</v>
      </c>
      <c r="L19142" s="32">
        <v>62.6</v>
      </c>
    </row>
    <row r="19143" spans="11:12" x14ac:dyDescent="0.25">
      <c r="K19143" s="32" t="s">
        <v>19179</v>
      </c>
      <c r="L19143" s="32">
        <v>62.1</v>
      </c>
    </row>
    <row r="19144" spans="11:12" x14ac:dyDescent="0.25">
      <c r="K19144" s="32" t="s">
        <v>19180</v>
      </c>
      <c r="L19144" s="32">
        <v>60.1</v>
      </c>
    </row>
    <row r="19145" spans="11:12" x14ac:dyDescent="0.25">
      <c r="K19145" s="32" t="s">
        <v>19181</v>
      </c>
      <c r="L19145" s="32">
        <v>57</v>
      </c>
    </row>
    <row r="19146" spans="11:12" x14ac:dyDescent="0.25">
      <c r="K19146" s="32" t="s">
        <v>19182</v>
      </c>
      <c r="L19146" s="32">
        <v>55.9</v>
      </c>
    </row>
    <row r="19147" spans="11:12" x14ac:dyDescent="0.25">
      <c r="K19147" s="32" t="s">
        <v>19183</v>
      </c>
      <c r="L19147" s="32">
        <v>55.4</v>
      </c>
    </row>
    <row r="19148" spans="11:12" x14ac:dyDescent="0.25">
      <c r="K19148" s="32" t="s">
        <v>19184</v>
      </c>
      <c r="L19148" s="32">
        <v>54</v>
      </c>
    </row>
    <row r="19149" spans="11:12" x14ac:dyDescent="0.25">
      <c r="K19149" s="32" t="s">
        <v>19185</v>
      </c>
      <c r="L19149" s="32">
        <v>53.1</v>
      </c>
    </row>
    <row r="19150" spans="11:12" x14ac:dyDescent="0.25">
      <c r="K19150" s="32" t="s">
        <v>19186</v>
      </c>
      <c r="L19150" s="32">
        <v>53.6</v>
      </c>
    </row>
    <row r="19151" spans="11:12" x14ac:dyDescent="0.25">
      <c r="K19151" s="32" t="s">
        <v>19187</v>
      </c>
      <c r="L19151" s="32">
        <v>52</v>
      </c>
    </row>
    <row r="19152" spans="11:12" x14ac:dyDescent="0.25">
      <c r="K19152" s="32" t="s">
        <v>19188</v>
      </c>
      <c r="L19152" s="32">
        <v>52</v>
      </c>
    </row>
    <row r="19153" spans="11:12" x14ac:dyDescent="0.25">
      <c r="K19153" s="32" t="s">
        <v>19189</v>
      </c>
      <c r="L19153" s="32">
        <v>52</v>
      </c>
    </row>
    <row r="19154" spans="11:12" x14ac:dyDescent="0.25">
      <c r="K19154" s="32" t="s">
        <v>19190</v>
      </c>
      <c r="L19154" s="32">
        <v>52</v>
      </c>
    </row>
    <row r="19155" spans="11:12" x14ac:dyDescent="0.25">
      <c r="K19155" s="32" t="s">
        <v>19191</v>
      </c>
      <c r="L19155" s="32">
        <v>52</v>
      </c>
    </row>
    <row r="19156" spans="11:12" x14ac:dyDescent="0.25">
      <c r="K19156" s="32" t="s">
        <v>19192</v>
      </c>
      <c r="L19156" s="32">
        <v>53.6</v>
      </c>
    </row>
    <row r="19157" spans="11:12" x14ac:dyDescent="0.25">
      <c r="K19157" s="32" t="s">
        <v>19193</v>
      </c>
      <c r="L19157" s="32">
        <v>53.1</v>
      </c>
    </row>
    <row r="19158" spans="11:12" x14ac:dyDescent="0.25">
      <c r="K19158" s="32" t="s">
        <v>19194</v>
      </c>
      <c r="L19158" s="32">
        <v>53.1</v>
      </c>
    </row>
    <row r="19159" spans="11:12" x14ac:dyDescent="0.25">
      <c r="K19159" s="32" t="s">
        <v>19195</v>
      </c>
      <c r="L19159" s="32">
        <v>53.1</v>
      </c>
    </row>
    <row r="19160" spans="11:12" x14ac:dyDescent="0.25">
      <c r="K19160" s="32" t="s">
        <v>19196</v>
      </c>
      <c r="L19160" s="32">
        <v>53.6</v>
      </c>
    </row>
    <row r="19161" spans="11:12" x14ac:dyDescent="0.25">
      <c r="K19161" s="32" t="s">
        <v>19197</v>
      </c>
      <c r="L19161" s="32">
        <v>54</v>
      </c>
    </row>
    <row r="19162" spans="11:12" x14ac:dyDescent="0.25">
      <c r="K19162" s="32" t="s">
        <v>19198</v>
      </c>
      <c r="L19162" s="32">
        <v>53.6</v>
      </c>
    </row>
    <row r="19163" spans="11:12" x14ac:dyDescent="0.25">
      <c r="K19163" s="32" t="s">
        <v>19199</v>
      </c>
      <c r="L19163" s="32">
        <v>53.6</v>
      </c>
    </row>
    <row r="19164" spans="11:12" x14ac:dyDescent="0.25">
      <c r="K19164" s="32" t="s">
        <v>19200</v>
      </c>
      <c r="L19164" s="32">
        <v>54</v>
      </c>
    </row>
    <row r="19165" spans="11:12" x14ac:dyDescent="0.25">
      <c r="K19165" s="32" t="s">
        <v>19201</v>
      </c>
      <c r="L19165" s="32">
        <v>53.6</v>
      </c>
    </row>
    <row r="19166" spans="11:12" x14ac:dyDescent="0.25">
      <c r="K19166" s="32" t="s">
        <v>19202</v>
      </c>
      <c r="L19166" s="32">
        <v>53.6</v>
      </c>
    </row>
    <row r="19167" spans="11:12" x14ac:dyDescent="0.25">
      <c r="K19167" s="32" t="s">
        <v>19203</v>
      </c>
      <c r="L19167" s="32">
        <v>53.1</v>
      </c>
    </row>
    <row r="19168" spans="11:12" x14ac:dyDescent="0.25">
      <c r="K19168" s="32" t="s">
        <v>19204</v>
      </c>
      <c r="L19168" s="32">
        <v>54</v>
      </c>
    </row>
    <row r="19169" spans="11:12" x14ac:dyDescent="0.25">
      <c r="K19169" s="32" t="s">
        <v>19205</v>
      </c>
      <c r="L19169" s="32">
        <v>53.6</v>
      </c>
    </row>
    <row r="19170" spans="11:12" x14ac:dyDescent="0.25">
      <c r="K19170" s="32" t="s">
        <v>19206</v>
      </c>
      <c r="L19170" s="32">
        <v>54</v>
      </c>
    </row>
    <row r="19171" spans="11:12" x14ac:dyDescent="0.25">
      <c r="K19171" s="32" t="s">
        <v>19207</v>
      </c>
      <c r="L19171" s="32">
        <v>53.6</v>
      </c>
    </row>
    <row r="19172" spans="11:12" x14ac:dyDescent="0.25">
      <c r="K19172" s="32" t="s">
        <v>19208</v>
      </c>
      <c r="L19172" s="32">
        <v>55.4</v>
      </c>
    </row>
    <row r="19173" spans="11:12" x14ac:dyDescent="0.25">
      <c r="K19173" s="32" t="s">
        <v>19209</v>
      </c>
      <c r="L19173" s="32">
        <v>55</v>
      </c>
    </row>
    <row r="19174" spans="11:12" x14ac:dyDescent="0.25">
      <c r="K19174" s="32" t="s">
        <v>19210</v>
      </c>
      <c r="L19174" s="32">
        <v>55.4</v>
      </c>
    </row>
    <row r="19175" spans="11:12" x14ac:dyDescent="0.25">
      <c r="K19175" s="32" t="s">
        <v>19211</v>
      </c>
      <c r="L19175" s="32">
        <v>57</v>
      </c>
    </row>
    <row r="19176" spans="11:12" x14ac:dyDescent="0.25">
      <c r="K19176" s="32" t="s">
        <v>19212</v>
      </c>
      <c r="L19176" s="32">
        <v>57</v>
      </c>
    </row>
    <row r="19177" spans="11:12" x14ac:dyDescent="0.25">
      <c r="K19177" s="32" t="s">
        <v>19213</v>
      </c>
      <c r="L19177" s="32">
        <v>57</v>
      </c>
    </row>
    <row r="19178" spans="11:12" x14ac:dyDescent="0.25">
      <c r="K19178" s="32" t="s">
        <v>19214</v>
      </c>
      <c r="L19178" s="32">
        <v>55</v>
      </c>
    </row>
    <row r="19179" spans="11:12" x14ac:dyDescent="0.25">
      <c r="K19179" s="32" t="s">
        <v>19215</v>
      </c>
      <c r="L19179" s="32">
        <v>54</v>
      </c>
    </row>
    <row r="19180" spans="11:12" x14ac:dyDescent="0.25">
      <c r="K19180" s="32" t="s">
        <v>19216</v>
      </c>
      <c r="L19180" s="32">
        <v>53.1</v>
      </c>
    </row>
    <row r="19181" spans="11:12" x14ac:dyDescent="0.25">
      <c r="K19181" s="32" t="s">
        <v>19217</v>
      </c>
      <c r="L19181" s="32">
        <v>51.1</v>
      </c>
    </row>
    <row r="19182" spans="11:12" x14ac:dyDescent="0.25">
      <c r="K19182" s="32" t="s">
        <v>19218</v>
      </c>
      <c r="L19182" s="32">
        <v>51.8</v>
      </c>
    </row>
    <row r="19183" spans="11:12" x14ac:dyDescent="0.25">
      <c r="K19183" s="32" t="s">
        <v>19219</v>
      </c>
      <c r="L19183" s="32">
        <v>50</v>
      </c>
    </row>
    <row r="19184" spans="11:12" x14ac:dyDescent="0.25">
      <c r="K19184" s="32" t="s">
        <v>19220</v>
      </c>
      <c r="L19184" s="32">
        <v>48.2</v>
      </c>
    </row>
    <row r="19185" spans="11:12" x14ac:dyDescent="0.25">
      <c r="K19185" s="32" t="s">
        <v>19221</v>
      </c>
      <c r="L19185" s="32">
        <v>48.9</v>
      </c>
    </row>
    <row r="19186" spans="11:12" x14ac:dyDescent="0.25">
      <c r="K19186" s="32" t="s">
        <v>19222</v>
      </c>
      <c r="L19186" s="32">
        <v>48.2</v>
      </c>
    </row>
    <row r="19187" spans="11:12" x14ac:dyDescent="0.25">
      <c r="K19187" s="32" t="s">
        <v>19223</v>
      </c>
      <c r="L19187" s="32">
        <v>48</v>
      </c>
    </row>
    <row r="19188" spans="11:12" x14ac:dyDescent="0.25">
      <c r="K19188" s="32" t="s">
        <v>19224</v>
      </c>
      <c r="L19188" s="32">
        <v>50</v>
      </c>
    </row>
    <row r="19189" spans="11:12" x14ac:dyDescent="0.25">
      <c r="K19189" s="32" t="s">
        <v>19225</v>
      </c>
      <c r="L19189" s="32">
        <v>51.1</v>
      </c>
    </row>
    <row r="19190" spans="11:12" x14ac:dyDescent="0.25">
      <c r="K19190" s="32" t="s">
        <v>19226</v>
      </c>
      <c r="L19190" s="32">
        <v>51.1</v>
      </c>
    </row>
    <row r="19191" spans="11:12" x14ac:dyDescent="0.25">
      <c r="K19191" s="32" t="s">
        <v>19227</v>
      </c>
      <c r="L19191" s="32">
        <v>51.8</v>
      </c>
    </row>
    <row r="19192" spans="11:12" x14ac:dyDescent="0.25">
      <c r="K19192" s="32" t="s">
        <v>19228</v>
      </c>
      <c r="L19192" s="32">
        <v>51.8</v>
      </c>
    </row>
    <row r="19193" spans="11:12" x14ac:dyDescent="0.25">
      <c r="K19193" s="32" t="s">
        <v>19229</v>
      </c>
      <c r="L19193" s="32">
        <v>52</v>
      </c>
    </row>
    <row r="19194" spans="11:12" x14ac:dyDescent="0.25">
      <c r="K19194" s="32" t="s">
        <v>19230</v>
      </c>
      <c r="L19194" s="32">
        <v>53.1</v>
      </c>
    </row>
    <row r="19195" spans="11:12" x14ac:dyDescent="0.25">
      <c r="K19195" s="32" t="s">
        <v>19231</v>
      </c>
      <c r="L19195" s="32">
        <v>53.1</v>
      </c>
    </row>
    <row r="19196" spans="11:12" x14ac:dyDescent="0.25">
      <c r="K19196" s="32" t="s">
        <v>19232</v>
      </c>
      <c r="L19196" s="32">
        <v>53.6</v>
      </c>
    </row>
    <row r="19197" spans="11:12" x14ac:dyDescent="0.25">
      <c r="K19197" s="32" t="s">
        <v>19233</v>
      </c>
      <c r="L19197" s="32">
        <v>54</v>
      </c>
    </row>
    <row r="19198" spans="11:12" x14ac:dyDescent="0.25">
      <c r="K19198" s="32" t="s">
        <v>19234</v>
      </c>
      <c r="L19198" s="32">
        <v>53.6</v>
      </c>
    </row>
    <row r="19199" spans="11:12" x14ac:dyDescent="0.25">
      <c r="K19199" s="32" t="s">
        <v>19235</v>
      </c>
      <c r="L19199" s="32">
        <v>54</v>
      </c>
    </row>
    <row r="19200" spans="11:12" x14ac:dyDescent="0.25">
      <c r="K19200" s="32" t="s">
        <v>19236</v>
      </c>
      <c r="L19200" s="32">
        <v>55.4</v>
      </c>
    </row>
    <row r="19201" spans="11:12" x14ac:dyDescent="0.25">
      <c r="K19201" s="32" t="s">
        <v>19237</v>
      </c>
      <c r="L19201" s="32">
        <v>55</v>
      </c>
    </row>
    <row r="19202" spans="11:12" x14ac:dyDescent="0.25">
      <c r="K19202" s="32" t="s">
        <v>19238</v>
      </c>
      <c r="L19202" s="32">
        <v>53.6</v>
      </c>
    </row>
    <row r="19203" spans="11:12" x14ac:dyDescent="0.25">
      <c r="K19203" s="32" t="s">
        <v>19239</v>
      </c>
      <c r="L19203" s="32">
        <v>55.9</v>
      </c>
    </row>
    <row r="19204" spans="11:12" x14ac:dyDescent="0.25">
      <c r="K19204" s="32" t="s">
        <v>19240</v>
      </c>
      <c r="L19204" s="32">
        <v>57</v>
      </c>
    </row>
    <row r="19205" spans="11:12" x14ac:dyDescent="0.25">
      <c r="K19205" s="32" t="s">
        <v>19241</v>
      </c>
      <c r="L19205" s="32">
        <v>60.1</v>
      </c>
    </row>
    <row r="19206" spans="11:12" x14ac:dyDescent="0.25">
      <c r="K19206" s="32" t="s">
        <v>19242</v>
      </c>
      <c r="L19206" s="32">
        <v>64.900000000000006</v>
      </c>
    </row>
    <row r="19207" spans="11:12" x14ac:dyDescent="0.25">
      <c r="K19207" s="32" t="s">
        <v>19243</v>
      </c>
      <c r="L19207" s="32">
        <v>69.099999999999994</v>
      </c>
    </row>
    <row r="19208" spans="11:12" x14ac:dyDescent="0.25">
      <c r="K19208" s="32" t="s">
        <v>19244</v>
      </c>
      <c r="L19208" s="32">
        <v>77</v>
      </c>
    </row>
    <row r="19209" spans="11:12" x14ac:dyDescent="0.25">
      <c r="K19209" s="32" t="s">
        <v>19245</v>
      </c>
      <c r="L19209" s="32">
        <v>80.099999999999994</v>
      </c>
    </row>
    <row r="19210" spans="11:12" x14ac:dyDescent="0.25">
      <c r="K19210" s="32" t="s">
        <v>19246</v>
      </c>
      <c r="L19210" s="32">
        <v>78.099999999999994</v>
      </c>
    </row>
    <row r="19211" spans="11:12" x14ac:dyDescent="0.25">
      <c r="K19211" s="32" t="s">
        <v>19247</v>
      </c>
      <c r="L19211" s="32">
        <v>79</v>
      </c>
    </row>
    <row r="19212" spans="11:12" x14ac:dyDescent="0.25">
      <c r="K19212" s="32" t="s">
        <v>19248</v>
      </c>
      <c r="L19212" s="32">
        <v>77</v>
      </c>
    </row>
    <row r="19213" spans="11:12" x14ac:dyDescent="0.25">
      <c r="K19213" s="32" t="s">
        <v>19249</v>
      </c>
      <c r="L19213" s="32">
        <v>73</v>
      </c>
    </row>
    <row r="19214" spans="11:12" x14ac:dyDescent="0.25">
      <c r="K19214" s="32" t="s">
        <v>19250</v>
      </c>
      <c r="L19214" s="32">
        <v>66.900000000000006</v>
      </c>
    </row>
    <row r="19215" spans="11:12" x14ac:dyDescent="0.25">
      <c r="K19215" s="32" t="s">
        <v>19251</v>
      </c>
      <c r="L19215" s="32">
        <v>62.1</v>
      </c>
    </row>
    <row r="19216" spans="11:12" x14ac:dyDescent="0.25">
      <c r="K19216" s="32" t="s">
        <v>19252</v>
      </c>
      <c r="L19216" s="32">
        <v>59</v>
      </c>
    </row>
    <row r="19217" spans="11:12" x14ac:dyDescent="0.25">
      <c r="K19217" s="32" t="s">
        <v>19253</v>
      </c>
      <c r="L19217" s="32">
        <v>55.9</v>
      </c>
    </row>
    <row r="19218" spans="11:12" x14ac:dyDescent="0.25">
      <c r="K19218" s="32" t="s">
        <v>19254</v>
      </c>
      <c r="L19218" s="32">
        <v>54</v>
      </c>
    </row>
    <row r="19219" spans="11:12" x14ac:dyDescent="0.25">
      <c r="K19219" s="32" t="s">
        <v>19255</v>
      </c>
      <c r="L19219" s="32">
        <v>55.9</v>
      </c>
    </row>
    <row r="19220" spans="11:12" x14ac:dyDescent="0.25">
      <c r="K19220" s="32" t="s">
        <v>19256</v>
      </c>
      <c r="L19220" s="32">
        <v>55.9</v>
      </c>
    </row>
    <row r="19221" spans="11:12" x14ac:dyDescent="0.25">
      <c r="K19221" s="32" t="s">
        <v>19257</v>
      </c>
      <c r="L19221" s="32">
        <v>55.9</v>
      </c>
    </row>
    <row r="19222" spans="11:12" x14ac:dyDescent="0.25">
      <c r="K19222" s="32" t="s">
        <v>19258</v>
      </c>
      <c r="L19222" s="32">
        <v>57</v>
      </c>
    </row>
    <row r="19223" spans="11:12" x14ac:dyDescent="0.25">
      <c r="K19223" s="32" t="s">
        <v>19259</v>
      </c>
      <c r="L19223" s="32">
        <v>59</v>
      </c>
    </row>
    <row r="19224" spans="11:12" x14ac:dyDescent="0.25">
      <c r="K19224" s="32" t="s">
        <v>19260</v>
      </c>
      <c r="L19224" s="32">
        <v>62.1</v>
      </c>
    </row>
    <row r="19225" spans="11:12" x14ac:dyDescent="0.25">
      <c r="K19225" s="32" t="s">
        <v>19261</v>
      </c>
      <c r="L19225" s="32">
        <v>63</v>
      </c>
    </row>
    <row r="19226" spans="11:12" x14ac:dyDescent="0.25">
      <c r="K19226" s="32" t="s">
        <v>19262</v>
      </c>
      <c r="L19226" s="32">
        <v>64.900000000000006</v>
      </c>
    </row>
    <row r="19227" spans="11:12" x14ac:dyDescent="0.25">
      <c r="K19227" s="32" t="s">
        <v>19263</v>
      </c>
      <c r="L19227" s="32">
        <v>64.900000000000006</v>
      </c>
    </row>
    <row r="19228" spans="11:12" x14ac:dyDescent="0.25">
      <c r="K19228" s="32" t="s">
        <v>19264</v>
      </c>
      <c r="L19228" s="32">
        <v>63</v>
      </c>
    </row>
    <row r="19229" spans="11:12" x14ac:dyDescent="0.25">
      <c r="K19229" s="32" t="s">
        <v>19265</v>
      </c>
      <c r="L19229" s="32">
        <v>68</v>
      </c>
    </row>
    <row r="19230" spans="11:12" x14ac:dyDescent="0.25">
      <c r="K19230" s="32" t="s">
        <v>19266</v>
      </c>
      <c r="L19230" s="32">
        <v>71.099999999999994</v>
      </c>
    </row>
    <row r="19231" spans="11:12" x14ac:dyDescent="0.25">
      <c r="K19231" s="32" t="s">
        <v>19267</v>
      </c>
      <c r="L19231" s="32">
        <v>75</v>
      </c>
    </row>
    <row r="19232" spans="11:12" x14ac:dyDescent="0.25">
      <c r="K19232" s="32" t="s">
        <v>19268</v>
      </c>
      <c r="L19232" s="32">
        <v>77</v>
      </c>
    </row>
    <row r="19233" spans="11:12" x14ac:dyDescent="0.25">
      <c r="K19233" s="32" t="s">
        <v>19269</v>
      </c>
      <c r="L19233" s="32">
        <v>78.099999999999994</v>
      </c>
    </row>
    <row r="19234" spans="11:12" x14ac:dyDescent="0.25">
      <c r="K19234" s="32" t="s">
        <v>19270</v>
      </c>
      <c r="L19234" s="32">
        <v>79</v>
      </c>
    </row>
    <row r="19235" spans="11:12" x14ac:dyDescent="0.25">
      <c r="K19235" s="32" t="s">
        <v>19271</v>
      </c>
      <c r="L19235" s="32">
        <v>77</v>
      </c>
    </row>
    <row r="19236" spans="11:12" x14ac:dyDescent="0.25">
      <c r="K19236" s="32" t="s">
        <v>19272</v>
      </c>
      <c r="L19236" s="32">
        <v>75.900000000000006</v>
      </c>
    </row>
    <row r="19237" spans="11:12" x14ac:dyDescent="0.25">
      <c r="K19237" s="32" t="s">
        <v>19273</v>
      </c>
      <c r="L19237" s="32">
        <v>73.900000000000006</v>
      </c>
    </row>
    <row r="19238" spans="11:12" x14ac:dyDescent="0.25">
      <c r="K19238" s="32" t="s">
        <v>19274</v>
      </c>
      <c r="L19238" s="32">
        <v>71.099999999999994</v>
      </c>
    </row>
    <row r="19239" spans="11:12" x14ac:dyDescent="0.25">
      <c r="K19239" s="32" t="s">
        <v>19275</v>
      </c>
      <c r="L19239" s="32">
        <v>64.900000000000006</v>
      </c>
    </row>
    <row r="19240" spans="11:12" x14ac:dyDescent="0.25">
      <c r="K19240" s="32" t="s">
        <v>19276</v>
      </c>
      <c r="L19240" s="32">
        <v>60.1</v>
      </c>
    </row>
    <row r="19241" spans="11:12" x14ac:dyDescent="0.25">
      <c r="K19241" s="32" t="s">
        <v>19277</v>
      </c>
      <c r="L19241" s="32">
        <v>55.9</v>
      </c>
    </row>
    <row r="19242" spans="11:12" x14ac:dyDescent="0.25">
      <c r="K19242" s="32" t="s">
        <v>19278</v>
      </c>
      <c r="L19242" s="32">
        <v>50</v>
      </c>
    </row>
    <row r="19243" spans="11:12" x14ac:dyDescent="0.25">
      <c r="K19243" s="32" t="s">
        <v>19279</v>
      </c>
      <c r="L19243" s="32">
        <v>46</v>
      </c>
    </row>
    <row r="19244" spans="11:12" x14ac:dyDescent="0.25">
      <c r="K19244" s="32" t="s">
        <v>19280</v>
      </c>
      <c r="L19244" s="32">
        <v>48</v>
      </c>
    </row>
    <row r="19245" spans="11:12" x14ac:dyDescent="0.25">
      <c r="K19245" s="32" t="s">
        <v>19281</v>
      </c>
      <c r="L19245" s="32">
        <v>51.1</v>
      </c>
    </row>
    <row r="19246" spans="11:12" x14ac:dyDescent="0.25">
      <c r="K19246" s="32" t="s">
        <v>19282</v>
      </c>
      <c r="L19246" s="32">
        <v>51.1</v>
      </c>
    </row>
    <row r="19247" spans="11:12" x14ac:dyDescent="0.25">
      <c r="K19247" s="32" t="s">
        <v>19283</v>
      </c>
      <c r="L19247" s="32">
        <v>54</v>
      </c>
    </row>
    <row r="19248" spans="11:12" x14ac:dyDescent="0.25">
      <c r="K19248" s="32" t="s">
        <v>19284</v>
      </c>
      <c r="L19248" s="32">
        <v>55</v>
      </c>
    </row>
    <row r="19249" spans="11:12" x14ac:dyDescent="0.25">
      <c r="K19249" s="32" t="s">
        <v>19285</v>
      </c>
      <c r="L19249" s="32">
        <v>55</v>
      </c>
    </row>
    <row r="19250" spans="11:12" x14ac:dyDescent="0.25">
      <c r="K19250" s="32" t="s">
        <v>19286</v>
      </c>
      <c r="L19250" s="32">
        <v>55.9</v>
      </c>
    </row>
    <row r="19251" spans="11:12" x14ac:dyDescent="0.25">
      <c r="K19251" s="32" t="s">
        <v>19287</v>
      </c>
      <c r="L19251" s="32">
        <v>57.9</v>
      </c>
    </row>
    <row r="19252" spans="11:12" x14ac:dyDescent="0.25">
      <c r="K19252" s="32" t="s">
        <v>19288</v>
      </c>
      <c r="L19252" s="32">
        <v>57.9</v>
      </c>
    </row>
    <row r="19253" spans="11:12" x14ac:dyDescent="0.25">
      <c r="K19253" s="32" t="s">
        <v>19289</v>
      </c>
      <c r="L19253" s="32">
        <v>60.1</v>
      </c>
    </row>
    <row r="19254" spans="11:12" x14ac:dyDescent="0.25">
      <c r="K19254" s="32" t="s">
        <v>19290</v>
      </c>
      <c r="L19254" s="32">
        <v>62.1</v>
      </c>
    </row>
    <row r="19255" spans="11:12" x14ac:dyDescent="0.25">
      <c r="K19255" s="32" t="s">
        <v>19291</v>
      </c>
      <c r="L19255" s="32">
        <v>64.900000000000006</v>
      </c>
    </row>
    <row r="19256" spans="11:12" x14ac:dyDescent="0.25">
      <c r="K19256" s="32" t="s">
        <v>19292</v>
      </c>
      <c r="L19256" s="32">
        <v>66.900000000000006</v>
      </c>
    </row>
    <row r="19257" spans="11:12" x14ac:dyDescent="0.25">
      <c r="K19257" s="32" t="s">
        <v>19293</v>
      </c>
      <c r="L19257" s="32">
        <v>68</v>
      </c>
    </row>
    <row r="19258" spans="11:12" x14ac:dyDescent="0.25">
      <c r="K19258" s="32" t="s">
        <v>19294</v>
      </c>
      <c r="L19258" s="32">
        <v>66.900000000000006</v>
      </c>
    </row>
    <row r="19259" spans="11:12" x14ac:dyDescent="0.25">
      <c r="K19259" s="32" t="s">
        <v>19295</v>
      </c>
      <c r="L19259" s="32">
        <v>66</v>
      </c>
    </row>
    <row r="19260" spans="11:12" x14ac:dyDescent="0.25">
      <c r="K19260" s="32" t="s">
        <v>19296</v>
      </c>
      <c r="L19260" s="32">
        <v>64</v>
      </c>
    </row>
    <row r="19261" spans="11:12" x14ac:dyDescent="0.25">
      <c r="K19261" s="32" t="s">
        <v>19297</v>
      </c>
      <c r="L19261" s="32">
        <v>62.1</v>
      </c>
    </row>
    <row r="19262" spans="11:12" x14ac:dyDescent="0.25">
      <c r="K19262" s="32" t="s">
        <v>19298</v>
      </c>
      <c r="L19262" s="32">
        <v>59</v>
      </c>
    </row>
    <row r="19263" spans="11:12" x14ac:dyDescent="0.25">
      <c r="K19263" s="32" t="s">
        <v>19299</v>
      </c>
      <c r="L19263" s="32">
        <v>55.9</v>
      </c>
    </row>
    <row r="19264" spans="11:12" x14ac:dyDescent="0.25">
      <c r="K19264" s="32" t="s">
        <v>19300</v>
      </c>
      <c r="L19264" s="32">
        <v>53.1</v>
      </c>
    </row>
    <row r="19265" spans="11:12" x14ac:dyDescent="0.25">
      <c r="K19265" s="32" t="s">
        <v>19301</v>
      </c>
      <c r="L19265" s="32">
        <v>45</v>
      </c>
    </row>
    <row r="19266" spans="11:12" x14ac:dyDescent="0.25">
      <c r="K19266" s="32" t="s">
        <v>19302</v>
      </c>
      <c r="L19266" s="32">
        <v>37.9</v>
      </c>
    </row>
    <row r="19267" spans="11:12" x14ac:dyDescent="0.25">
      <c r="K19267" s="32" t="s">
        <v>19303</v>
      </c>
      <c r="L19267" s="32">
        <v>35.1</v>
      </c>
    </row>
    <row r="19268" spans="11:12" x14ac:dyDescent="0.25">
      <c r="K19268" s="32" t="s">
        <v>19304</v>
      </c>
      <c r="L19268" s="32">
        <v>36</v>
      </c>
    </row>
    <row r="19269" spans="11:12" x14ac:dyDescent="0.25">
      <c r="K19269" s="32" t="s">
        <v>19305</v>
      </c>
      <c r="L19269" s="32">
        <v>37</v>
      </c>
    </row>
    <row r="19270" spans="11:12" x14ac:dyDescent="0.25">
      <c r="K19270" s="32" t="s">
        <v>19306</v>
      </c>
      <c r="L19270" s="32">
        <v>39.9</v>
      </c>
    </row>
    <row r="19271" spans="11:12" x14ac:dyDescent="0.25">
      <c r="K19271" s="32" t="s">
        <v>19307</v>
      </c>
      <c r="L19271" s="32">
        <v>44.1</v>
      </c>
    </row>
    <row r="19272" spans="11:12" x14ac:dyDescent="0.25">
      <c r="K19272" s="32" t="s">
        <v>19308</v>
      </c>
      <c r="L19272" s="32">
        <v>46</v>
      </c>
    </row>
    <row r="19273" spans="11:12" x14ac:dyDescent="0.25">
      <c r="K19273" s="32" t="s">
        <v>19309</v>
      </c>
      <c r="L19273" s="32">
        <v>48</v>
      </c>
    </row>
    <row r="19274" spans="11:12" x14ac:dyDescent="0.25">
      <c r="K19274" s="32" t="s">
        <v>19310</v>
      </c>
      <c r="L19274" s="32">
        <v>48</v>
      </c>
    </row>
    <row r="19275" spans="11:12" x14ac:dyDescent="0.25">
      <c r="K19275" s="32" t="s">
        <v>19311</v>
      </c>
      <c r="L19275" s="32">
        <v>50</v>
      </c>
    </row>
    <row r="19276" spans="11:12" x14ac:dyDescent="0.25">
      <c r="K19276" s="32" t="s">
        <v>19312</v>
      </c>
      <c r="L19276" s="32">
        <v>51.1</v>
      </c>
    </row>
    <row r="19277" spans="11:12" x14ac:dyDescent="0.25">
      <c r="K19277" s="32" t="s">
        <v>19313</v>
      </c>
      <c r="L19277" s="32">
        <v>53.1</v>
      </c>
    </row>
    <row r="19278" spans="11:12" x14ac:dyDescent="0.25">
      <c r="K19278" s="32" t="s">
        <v>19314</v>
      </c>
      <c r="L19278" s="32">
        <v>54</v>
      </c>
    </row>
    <row r="19279" spans="11:12" x14ac:dyDescent="0.25">
      <c r="K19279" s="32" t="s">
        <v>19315</v>
      </c>
      <c r="L19279" s="32">
        <v>57</v>
      </c>
    </row>
    <row r="19280" spans="11:12" x14ac:dyDescent="0.25">
      <c r="K19280" s="32" t="s">
        <v>19316</v>
      </c>
      <c r="L19280" s="32">
        <v>57.9</v>
      </c>
    </row>
    <row r="19281" spans="11:12" x14ac:dyDescent="0.25">
      <c r="K19281" s="32" t="s">
        <v>19317</v>
      </c>
      <c r="L19281" s="32">
        <v>59</v>
      </c>
    </row>
    <row r="19282" spans="11:12" x14ac:dyDescent="0.25">
      <c r="K19282" s="32" t="s">
        <v>19318</v>
      </c>
      <c r="L19282" s="32">
        <v>59</v>
      </c>
    </row>
    <row r="19283" spans="11:12" x14ac:dyDescent="0.25">
      <c r="K19283" s="32" t="s">
        <v>19319</v>
      </c>
      <c r="L19283" s="32">
        <v>59</v>
      </c>
    </row>
    <row r="19284" spans="11:12" x14ac:dyDescent="0.25">
      <c r="K19284" s="32" t="s">
        <v>19320</v>
      </c>
      <c r="L19284" s="32">
        <v>57.9</v>
      </c>
    </row>
    <row r="19285" spans="11:12" x14ac:dyDescent="0.25">
      <c r="K19285" s="32" t="s">
        <v>19321</v>
      </c>
      <c r="L19285" s="32">
        <v>55.9</v>
      </c>
    </row>
    <row r="19286" spans="11:12" x14ac:dyDescent="0.25">
      <c r="K19286" s="32" t="s">
        <v>19322</v>
      </c>
      <c r="L19286" s="32">
        <v>53.1</v>
      </c>
    </row>
    <row r="19287" spans="11:12" x14ac:dyDescent="0.25">
      <c r="K19287" s="32" t="s">
        <v>19323</v>
      </c>
      <c r="L19287" s="32">
        <v>50</v>
      </c>
    </row>
    <row r="19288" spans="11:12" x14ac:dyDescent="0.25">
      <c r="K19288" s="32" t="s">
        <v>19324</v>
      </c>
      <c r="L19288" s="32">
        <v>48.2</v>
      </c>
    </row>
    <row r="19289" spans="11:12" x14ac:dyDescent="0.25">
      <c r="K19289" s="32" t="s">
        <v>19325</v>
      </c>
      <c r="L19289" s="32">
        <v>48.2</v>
      </c>
    </row>
    <row r="19290" spans="11:12" x14ac:dyDescent="0.25">
      <c r="K19290" s="32" t="s">
        <v>19326</v>
      </c>
      <c r="L19290" s="32">
        <v>50</v>
      </c>
    </row>
    <row r="19291" spans="11:12" x14ac:dyDescent="0.25">
      <c r="K19291" s="32" t="s">
        <v>19327</v>
      </c>
      <c r="L19291" s="32">
        <v>51.8</v>
      </c>
    </row>
    <row r="19292" spans="11:12" x14ac:dyDescent="0.25">
      <c r="K19292" s="32" t="s">
        <v>19328</v>
      </c>
      <c r="L19292" s="32">
        <v>62.1</v>
      </c>
    </row>
    <row r="19293" spans="11:12" x14ac:dyDescent="0.25">
      <c r="K19293" s="32" t="s">
        <v>19329</v>
      </c>
      <c r="L19293" s="32">
        <v>62.6</v>
      </c>
    </row>
    <row r="19294" spans="11:12" x14ac:dyDescent="0.25">
      <c r="K19294" s="32" t="s">
        <v>19330</v>
      </c>
      <c r="L19294" s="32">
        <v>62.1</v>
      </c>
    </row>
    <row r="19295" spans="11:12" x14ac:dyDescent="0.25">
      <c r="K19295" s="32" t="s">
        <v>19331</v>
      </c>
      <c r="L19295" s="32">
        <v>62.6</v>
      </c>
    </row>
    <row r="19296" spans="11:12" x14ac:dyDescent="0.25">
      <c r="K19296" s="32" t="s">
        <v>19332</v>
      </c>
      <c r="L19296" s="32">
        <v>62.1</v>
      </c>
    </row>
    <row r="19297" spans="11:12" x14ac:dyDescent="0.25">
      <c r="K19297" s="32" t="s">
        <v>19333</v>
      </c>
      <c r="L19297" s="32">
        <v>61</v>
      </c>
    </row>
    <row r="19298" spans="11:12" x14ac:dyDescent="0.25">
      <c r="K19298" s="32" t="s">
        <v>19334</v>
      </c>
      <c r="L19298" s="32">
        <v>61</v>
      </c>
    </row>
    <row r="19299" spans="11:12" x14ac:dyDescent="0.25">
      <c r="K19299" s="32" t="s">
        <v>19335</v>
      </c>
      <c r="L19299" s="32">
        <v>60.8</v>
      </c>
    </row>
    <row r="19300" spans="11:12" x14ac:dyDescent="0.25">
      <c r="K19300" s="32" t="s">
        <v>19336</v>
      </c>
      <c r="L19300" s="32">
        <v>62.6</v>
      </c>
    </row>
    <row r="19301" spans="11:12" x14ac:dyDescent="0.25">
      <c r="K19301" s="32" t="s">
        <v>19337</v>
      </c>
      <c r="L19301" s="32">
        <v>70</v>
      </c>
    </row>
    <row r="19302" spans="11:12" x14ac:dyDescent="0.25">
      <c r="K19302" s="32" t="s">
        <v>19338</v>
      </c>
      <c r="L19302" s="32">
        <v>70</v>
      </c>
    </row>
    <row r="19303" spans="11:12" x14ac:dyDescent="0.25">
      <c r="K19303" s="32" t="s">
        <v>19339</v>
      </c>
      <c r="L19303" s="32">
        <v>70</v>
      </c>
    </row>
    <row r="19304" spans="11:12" x14ac:dyDescent="0.25">
      <c r="K19304" s="32" t="s">
        <v>19340</v>
      </c>
      <c r="L19304" s="32">
        <v>70</v>
      </c>
    </row>
    <row r="19305" spans="11:12" x14ac:dyDescent="0.25">
      <c r="K19305" s="32" t="s">
        <v>19341</v>
      </c>
      <c r="L19305" s="32">
        <v>72</v>
      </c>
    </row>
    <row r="19306" spans="11:12" x14ac:dyDescent="0.25">
      <c r="K19306" s="32" t="s">
        <v>19342</v>
      </c>
      <c r="L19306" s="32">
        <v>73</v>
      </c>
    </row>
    <row r="19307" spans="11:12" x14ac:dyDescent="0.25">
      <c r="K19307" s="32" t="s">
        <v>19343</v>
      </c>
      <c r="L19307" s="32">
        <v>75</v>
      </c>
    </row>
    <row r="19308" spans="11:12" x14ac:dyDescent="0.25">
      <c r="K19308" s="32" t="s">
        <v>19344</v>
      </c>
      <c r="L19308" s="32">
        <v>77</v>
      </c>
    </row>
    <row r="19309" spans="11:12" x14ac:dyDescent="0.25">
      <c r="K19309" s="32" t="s">
        <v>19345</v>
      </c>
      <c r="L19309" s="32">
        <v>79</v>
      </c>
    </row>
    <row r="19310" spans="11:12" x14ac:dyDescent="0.25">
      <c r="K19310" s="32" t="s">
        <v>19346</v>
      </c>
      <c r="L19310" s="32">
        <v>81</v>
      </c>
    </row>
    <row r="19311" spans="11:12" x14ac:dyDescent="0.25">
      <c r="K19311" s="32" t="s">
        <v>19347</v>
      </c>
      <c r="L19311" s="32">
        <v>82.9</v>
      </c>
    </row>
    <row r="19312" spans="11:12" x14ac:dyDescent="0.25">
      <c r="K19312" s="32" t="s">
        <v>19348</v>
      </c>
      <c r="L19312" s="32">
        <v>84</v>
      </c>
    </row>
    <row r="19313" spans="11:12" x14ac:dyDescent="0.25">
      <c r="K19313" s="32" t="s">
        <v>19349</v>
      </c>
      <c r="L19313" s="32">
        <v>84</v>
      </c>
    </row>
    <row r="19314" spans="11:12" x14ac:dyDescent="0.25">
      <c r="K19314" s="32" t="s">
        <v>19350</v>
      </c>
      <c r="L19314" s="32">
        <v>84</v>
      </c>
    </row>
    <row r="19315" spans="11:12" x14ac:dyDescent="0.25">
      <c r="K19315" s="32" t="s">
        <v>19351</v>
      </c>
      <c r="L19315" s="32">
        <v>82.9</v>
      </c>
    </row>
    <row r="19316" spans="11:12" x14ac:dyDescent="0.25">
      <c r="K19316" s="32" t="s">
        <v>19352</v>
      </c>
      <c r="L19316" s="32">
        <v>80.099999999999994</v>
      </c>
    </row>
    <row r="19317" spans="11:12" x14ac:dyDescent="0.25">
      <c r="K19317" s="32" t="s">
        <v>19353</v>
      </c>
      <c r="L19317" s="32">
        <v>77</v>
      </c>
    </row>
    <row r="19318" spans="11:12" x14ac:dyDescent="0.25">
      <c r="K19318" s="32" t="s">
        <v>19354</v>
      </c>
      <c r="L19318" s="32">
        <v>73</v>
      </c>
    </row>
    <row r="19319" spans="11:12" x14ac:dyDescent="0.25">
      <c r="K19319" s="32" t="s">
        <v>19355</v>
      </c>
      <c r="L19319" s="32">
        <v>69.099999999999994</v>
      </c>
    </row>
    <row r="19320" spans="11:12" x14ac:dyDescent="0.25">
      <c r="K19320" s="32" t="s">
        <v>19356</v>
      </c>
      <c r="L19320" s="32">
        <v>62.1</v>
      </c>
    </row>
    <row r="19321" spans="11:12" x14ac:dyDescent="0.25">
      <c r="K19321" s="32" t="s">
        <v>19357</v>
      </c>
      <c r="L19321" s="32">
        <v>57.9</v>
      </c>
    </row>
    <row r="19322" spans="11:12" x14ac:dyDescent="0.25">
      <c r="K19322" s="32" t="s">
        <v>19358</v>
      </c>
      <c r="L19322" s="32">
        <v>57</v>
      </c>
    </row>
    <row r="19323" spans="11:12" x14ac:dyDescent="0.25">
      <c r="K19323" s="32" t="s">
        <v>19359</v>
      </c>
      <c r="L19323" s="32">
        <v>55.9</v>
      </c>
    </row>
    <row r="19324" spans="11:12" x14ac:dyDescent="0.25">
      <c r="K19324" s="32" t="s">
        <v>19360</v>
      </c>
      <c r="L19324" s="32">
        <v>57</v>
      </c>
    </row>
    <row r="19325" spans="11:12" x14ac:dyDescent="0.25">
      <c r="K19325" s="32" t="s">
        <v>19361</v>
      </c>
      <c r="L19325" s="32">
        <v>57</v>
      </c>
    </row>
    <row r="19326" spans="11:12" x14ac:dyDescent="0.25">
      <c r="K19326" s="32" t="s">
        <v>19362</v>
      </c>
      <c r="L19326" s="32">
        <v>57.9</v>
      </c>
    </row>
    <row r="19327" spans="11:12" x14ac:dyDescent="0.25">
      <c r="K19327" s="32" t="s">
        <v>19363</v>
      </c>
      <c r="L19327" s="32">
        <v>59</v>
      </c>
    </row>
    <row r="19328" spans="11:12" x14ac:dyDescent="0.25">
      <c r="K19328" s="32" t="s">
        <v>19364</v>
      </c>
      <c r="L19328" s="32">
        <v>59</v>
      </c>
    </row>
    <row r="19329" spans="11:12" x14ac:dyDescent="0.25">
      <c r="K19329" s="32" t="s">
        <v>19365</v>
      </c>
      <c r="L19329" s="32">
        <v>59</v>
      </c>
    </row>
    <row r="19330" spans="11:12" x14ac:dyDescent="0.25">
      <c r="K19330" s="32" t="s">
        <v>19366</v>
      </c>
      <c r="L19330" s="32">
        <v>61</v>
      </c>
    </row>
    <row r="19331" spans="11:12" x14ac:dyDescent="0.25">
      <c r="K19331" s="32" t="s">
        <v>19367</v>
      </c>
      <c r="L19331" s="32">
        <v>63</v>
      </c>
    </row>
    <row r="19332" spans="11:12" x14ac:dyDescent="0.25">
      <c r="K19332" s="32" t="s">
        <v>19368</v>
      </c>
      <c r="L19332" s="32">
        <v>62.1</v>
      </c>
    </row>
    <row r="19333" spans="11:12" x14ac:dyDescent="0.25">
      <c r="K19333" s="32" t="s">
        <v>19369</v>
      </c>
      <c r="L19333" s="32">
        <v>64.900000000000006</v>
      </c>
    </row>
    <row r="19334" spans="11:12" x14ac:dyDescent="0.25">
      <c r="K19334" s="32" t="s">
        <v>19370</v>
      </c>
      <c r="L19334" s="32">
        <v>69.099999999999994</v>
      </c>
    </row>
    <row r="19335" spans="11:12" x14ac:dyDescent="0.25">
      <c r="K19335" s="32" t="s">
        <v>19371</v>
      </c>
      <c r="L19335" s="32">
        <v>70</v>
      </c>
    </row>
    <row r="19336" spans="11:12" x14ac:dyDescent="0.25">
      <c r="K19336" s="32" t="s">
        <v>19372</v>
      </c>
      <c r="L19336" s="32">
        <v>71.099999999999994</v>
      </c>
    </row>
    <row r="19337" spans="11:12" x14ac:dyDescent="0.25">
      <c r="K19337" s="32" t="s">
        <v>19373</v>
      </c>
      <c r="L19337" s="32">
        <v>70</v>
      </c>
    </row>
    <row r="19338" spans="11:12" x14ac:dyDescent="0.25">
      <c r="K19338" s="32" t="s">
        <v>19374</v>
      </c>
      <c r="L19338" s="32">
        <v>69.099999999999994</v>
      </c>
    </row>
    <row r="19339" spans="11:12" x14ac:dyDescent="0.25">
      <c r="K19339" s="32" t="s">
        <v>19375</v>
      </c>
      <c r="L19339" s="32">
        <v>68</v>
      </c>
    </row>
    <row r="19340" spans="11:12" x14ac:dyDescent="0.25">
      <c r="K19340" s="32" t="s">
        <v>19376</v>
      </c>
      <c r="L19340" s="32">
        <v>64</v>
      </c>
    </row>
    <row r="19341" spans="11:12" x14ac:dyDescent="0.25">
      <c r="K19341" s="32" t="s">
        <v>19377</v>
      </c>
      <c r="L19341" s="32">
        <v>62.1</v>
      </c>
    </row>
    <row r="19342" spans="11:12" x14ac:dyDescent="0.25">
      <c r="K19342" s="32" t="s">
        <v>19378</v>
      </c>
      <c r="L19342" s="32">
        <v>60.1</v>
      </c>
    </row>
    <row r="19343" spans="11:12" x14ac:dyDescent="0.25">
      <c r="K19343" s="32" t="s">
        <v>19379</v>
      </c>
      <c r="L19343" s="32">
        <v>53.1</v>
      </c>
    </row>
    <row r="19344" spans="11:12" x14ac:dyDescent="0.25">
      <c r="K19344" s="32" t="s">
        <v>19380</v>
      </c>
      <c r="L19344" s="32">
        <v>46</v>
      </c>
    </row>
    <row r="19345" spans="11:12" x14ac:dyDescent="0.25">
      <c r="K19345" s="32" t="s">
        <v>19381</v>
      </c>
      <c r="L19345" s="32">
        <v>36</v>
      </c>
    </row>
    <row r="19346" spans="11:12" x14ac:dyDescent="0.25">
      <c r="K19346" s="32" t="s">
        <v>19382</v>
      </c>
      <c r="L19346" s="32">
        <v>33.1</v>
      </c>
    </row>
    <row r="19347" spans="11:12" x14ac:dyDescent="0.25">
      <c r="K19347" s="32" t="s">
        <v>19383</v>
      </c>
      <c r="L19347" s="32">
        <v>34</v>
      </c>
    </row>
    <row r="19348" spans="11:12" x14ac:dyDescent="0.25">
      <c r="K19348" s="32" t="s">
        <v>19384</v>
      </c>
      <c r="L19348" s="32">
        <v>36</v>
      </c>
    </row>
    <row r="19349" spans="11:12" x14ac:dyDescent="0.25">
      <c r="K19349" s="32" t="s">
        <v>19385</v>
      </c>
      <c r="L19349" s="32">
        <v>37</v>
      </c>
    </row>
    <row r="19350" spans="11:12" x14ac:dyDescent="0.25">
      <c r="K19350" s="32" t="s">
        <v>19386</v>
      </c>
      <c r="L19350" s="32">
        <v>36</v>
      </c>
    </row>
    <row r="19351" spans="11:12" x14ac:dyDescent="0.25">
      <c r="K19351" s="32" t="s">
        <v>19387</v>
      </c>
      <c r="L19351" s="32">
        <v>39.9</v>
      </c>
    </row>
    <row r="19352" spans="11:12" x14ac:dyDescent="0.25">
      <c r="K19352" s="32" t="s">
        <v>19388</v>
      </c>
      <c r="L19352" s="32">
        <v>41</v>
      </c>
    </row>
    <row r="19353" spans="11:12" x14ac:dyDescent="0.25">
      <c r="K19353" s="32" t="s">
        <v>19389</v>
      </c>
      <c r="L19353" s="32">
        <v>45</v>
      </c>
    </row>
    <row r="19354" spans="11:12" x14ac:dyDescent="0.25">
      <c r="K19354" s="32" t="s">
        <v>19390</v>
      </c>
      <c r="L19354" s="32">
        <v>50</v>
      </c>
    </row>
    <row r="19355" spans="11:12" x14ac:dyDescent="0.25">
      <c r="K19355" s="32" t="s">
        <v>19391</v>
      </c>
      <c r="L19355" s="32">
        <v>52</v>
      </c>
    </row>
    <row r="19356" spans="11:12" x14ac:dyDescent="0.25">
      <c r="K19356" s="32" t="s">
        <v>19392</v>
      </c>
      <c r="L19356" s="32">
        <v>55</v>
      </c>
    </row>
    <row r="19357" spans="11:12" x14ac:dyDescent="0.25">
      <c r="K19357" s="32" t="s">
        <v>19393</v>
      </c>
      <c r="L19357" s="32">
        <v>57</v>
      </c>
    </row>
    <row r="19358" spans="11:12" x14ac:dyDescent="0.25">
      <c r="K19358" s="32" t="s">
        <v>19394</v>
      </c>
      <c r="L19358" s="32">
        <v>60.1</v>
      </c>
    </row>
    <row r="19359" spans="11:12" x14ac:dyDescent="0.25">
      <c r="K19359" s="32" t="s">
        <v>19395</v>
      </c>
      <c r="L19359" s="32">
        <v>61</v>
      </c>
    </row>
    <row r="19360" spans="11:12" x14ac:dyDescent="0.25">
      <c r="K19360" s="32" t="s">
        <v>19396</v>
      </c>
      <c r="L19360" s="32">
        <v>61</v>
      </c>
    </row>
    <row r="19361" spans="11:12" x14ac:dyDescent="0.25">
      <c r="K19361" s="32" t="s">
        <v>19397</v>
      </c>
      <c r="L19361" s="32">
        <v>63</v>
      </c>
    </row>
    <row r="19362" spans="11:12" x14ac:dyDescent="0.25">
      <c r="K19362" s="32" t="s">
        <v>19398</v>
      </c>
      <c r="L19362" s="32">
        <v>64</v>
      </c>
    </row>
    <row r="19363" spans="11:12" x14ac:dyDescent="0.25">
      <c r="K19363" s="32" t="s">
        <v>19399</v>
      </c>
      <c r="L19363" s="32">
        <v>64</v>
      </c>
    </row>
    <row r="19364" spans="11:12" x14ac:dyDescent="0.25">
      <c r="K19364" s="32" t="s">
        <v>19400</v>
      </c>
      <c r="L19364" s="32">
        <v>60.1</v>
      </c>
    </row>
    <row r="19365" spans="11:12" x14ac:dyDescent="0.25">
      <c r="K19365" s="32" t="s">
        <v>19401</v>
      </c>
      <c r="L19365" s="32">
        <v>57.9</v>
      </c>
    </row>
    <row r="19366" spans="11:12" x14ac:dyDescent="0.25">
      <c r="K19366" s="32" t="s">
        <v>19402</v>
      </c>
      <c r="L19366" s="32">
        <v>55.9</v>
      </c>
    </row>
    <row r="19367" spans="11:12" x14ac:dyDescent="0.25">
      <c r="K19367" s="32" t="s">
        <v>19403</v>
      </c>
      <c r="L19367" s="32">
        <v>53.1</v>
      </c>
    </row>
    <row r="19368" spans="11:12" x14ac:dyDescent="0.25">
      <c r="K19368" s="32" t="s">
        <v>19404</v>
      </c>
      <c r="L19368" s="32">
        <v>46</v>
      </c>
    </row>
    <row r="19369" spans="11:12" x14ac:dyDescent="0.25">
      <c r="K19369" s="32" t="s">
        <v>19405</v>
      </c>
      <c r="L19369" s="32">
        <v>42.1</v>
      </c>
    </row>
    <row r="19370" spans="11:12" x14ac:dyDescent="0.25">
      <c r="K19370" s="32" t="s">
        <v>19406</v>
      </c>
      <c r="L19370" s="32">
        <v>37.9</v>
      </c>
    </row>
    <row r="19371" spans="11:12" x14ac:dyDescent="0.25">
      <c r="K19371" s="32" t="s">
        <v>19407</v>
      </c>
      <c r="L19371" s="32">
        <v>39.9</v>
      </c>
    </row>
    <row r="19372" spans="11:12" x14ac:dyDescent="0.25">
      <c r="K19372" s="32" t="s">
        <v>19408</v>
      </c>
      <c r="L19372" s="32">
        <v>37</v>
      </c>
    </row>
    <row r="19373" spans="11:12" x14ac:dyDescent="0.25">
      <c r="K19373" s="32" t="s">
        <v>19409</v>
      </c>
      <c r="L19373" s="32">
        <v>43</v>
      </c>
    </row>
    <row r="19374" spans="11:12" x14ac:dyDescent="0.25">
      <c r="K19374" s="32" t="s">
        <v>19410</v>
      </c>
      <c r="L19374" s="32">
        <v>41</v>
      </c>
    </row>
    <row r="19375" spans="11:12" x14ac:dyDescent="0.25">
      <c r="K19375" s="32" t="s">
        <v>19411</v>
      </c>
      <c r="L19375" s="32">
        <v>39.9</v>
      </c>
    </row>
    <row r="19376" spans="11:12" x14ac:dyDescent="0.25">
      <c r="K19376" s="32" t="s">
        <v>19412</v>
      </c>
      <c r="L19376" s="32">
        <v>37.9</v>
      </c>
    </row>
    <row r="19377" spans="11:12" x14ac:dyDescent="0.25">
      <c r="K19377" s="32" t="s">
        <v>19413</v>
      </c>
      <c r="L19377" s="32">
        <v>42.1</v>
      </c>
    </row>
    <row r="19378" spans="11:12" x14ac:dyDescent="0.25">
      <c r="K19378" s="32" t="s">
        <v>19414</v>
      </c>
      <c r="L19378" s="32">
        <v>41</v>
      </c>
    </row>
    <row r="19379" spans="11:12" x14ac:dyDescent="0.25">
      <c r="K19379" s="32" t="s">
        <v>19415</v>
      </c>
      <c r="L19379" s="32">
        <v>41</v>
      </c>
    </row>
    <row r="19380" spans="11:12" x14ac:dyDescent="0.25">
      <c r="K19380" s="32" t="s">
        <v>19416</v>
      </c>
      <c r="L19380" s="32">
        <v>45</v>
      </c>
    </row>
    <row r="19381" spans="11:12" x14ac:dyDescent="0.25">
      <c r="K19381" s="32" t="s">
        <v>19417</v>
      </c>
      <c r="L19381" s="32">
        <v>48</v>
      </c>
    </row>
    <row r="19382" spans="11:12" x14ac:dyDescent="0.25">
      <c r="K19382" s="32" t="s">
        <v>19418</v>
      </c>
      <c r="L19382" s="32">
        <v>52</v>
      </c>
    </row>
    <row r="19383" spans="11:12" x14ac:dyDescent="0.25">
      <c r="K19383" s="32" t="s">
        <v>19419</v>
      </c>
      <c r="L19383" s="32">
        <v>52</v>
      </c>
    </row>
    <row r="19384" spans="11:12" x14ac:dyDescent="0.25">
      <c r="K19384" s="32" t="s">
        <v>19420</v>
      </c>
      <c r="L19384" s="32">
        <v>52</v>
      </c>
    </row>
    <row r="19385" spans="11:12" x14ac:dyDescent="0.25">
      <c r="K19385" s="32" t="s">
        <v>19421</v>
      </c>
      <c r="L19385" s="32">
        <v>53.1</v>
      </c>
    </row>
    <row r="19386" spans="11:12" x14ac:dyDescent="0.25">
      <c r="K19386" s="32" t="s">
        <v>19422</v>
      </c>
      <c r="L19386" s="32">
        <v>51.1</v>
      </c>
    </row>
    <row r="19387" spans="11:12" x14ac:dyDescent="0.25">
      <c r="K19387" s="32" t="s">
        <v>19423</v>
      </c>
      <c r="L19387" s="32">
        <v>50</v>
      </c>
    </row>
    <row r="19388" spans="11:12" x14ac:dyDescent="0.25">
      <c r="K19388" s="32" t="s">
        <v>19424</v>
      </c>
      <c r="L19388" s="32">
        <v>48</v>
      </c>
    </row>
    <row r="19389" spans="11:12" x14ac:dyDescent="0.25">
      <c r="K19389" s="32" t="s">
        <v>19425</v>
      </c>
      <c r="L19389" s="32">
        <v>46.9</v>
      </c>
    </row>
    <row r="19390" spans="11:12" x14ac:dyDescent="0.25">
      <c r="K19390" s="32" t="s">
        <v>19426</v>
      </c>
      <c r="L19390" s="32">
        <v>46.9</v>
      </c>
    </row>
    <row r="19391" spans="11:12" x14ac:dyDescent="0.25">
      <c r="K19391" s="32" t="s">
        <v>19427</v>
      </c>
      <c r="L19391" s="32">
        <v>46</v>
      </c>
    </row>
    <row r="19392" spans="11:12" x14ac:dyDescent="0.25">
      <c r="K19392" s="32" t="s">
        <v>19428</v>
      </c>
      <c r="L19392" s="32">
        <v>42.1</v>
      </c>
    </row>
    <row r="19393" spans="11:12" x14ac:dyDescent="0.25">
      <c r="K19393" s="32" t="s">
        <v>19429</v>
      </c>
      <c r="L19393" s="32">
        <v>41</v>
      </c>
    </row>
    <row r="19394" spans="11:12" x14ac:dyDescent="0.25">
      <c r="K19394" s="32" t="s">
        <v>19430</v>
      </c>
      <c r="L19394" s="32">
        <v>42.1</v>
      </c>
    </row>
    <row r="19395" spans="11:12" x14ac:dyDescent="0.25">
      <c r="K19395" s="32" t="s">
        <v>19431</v>
      </c>
      <c r="L19395" s="32">
        <v>43</v>
      </c>
    </row>
    <row r="19396" spans="11:12" x14ac:dyDescent="0.25">
      <c r="K19396" s="32" t="s">
        <v>19432</v>
      </c>
      <c r="L19396" s="32">
        <v>44.1</v>
      </c>
    </row>
    <row r="19397" spans="11:12" x14ac:dyDescent="0.25">
      <c r="K19397" s="32" t="s">
        <v>19433</v>
      </c>
      <c r="L19397" s="32">
        <v>44.1</v>
      </c>
    </row>
    <row r="19398" spans="11:12" x14ac:dyDescent="0.25">
      <c r="K19398" s="32" t="s">
        <v>19434</v>
      </c>
      <c r="L19398" s="32">
        <v>44.1</v>
      </c>
    </row>
    <row r="19399" spans="11:12" x14ac:dyDescent="0.25">
      <c r="K19399" s="32" t="s">
        <v>19435</v>
      </c>
      <c r="L19399" s="32">
        <v>44.6</v>
      </c>
    </row>
    <row r="19400" spans="11:12" x14ac:dyDescent="0.25">
      <c r="K19400" s="32" t="s">
        <v>19436</v>
      </c>
      <c r="L19400" s="32">
        <v>44.6</v>
      </c>
    </row>
    <row r="19401" spans="11:12" x14ac:dyDescent="0.25">
      <c r="K19401" s="32" t="s">
        <v>19437</v>
      </c>
      <c r="L19401" s="32">
        <v>44.1</v>
      </c>
    </row>
    <row r="19402" spans="11:12" x14ac:dyDescent="0.25">
      <c r="K19402" s="32" t="s">
        <v>19438</v>
      </c>
      <c r="L19402" s="32">
        <v>44.1</v>
      </c>
    </row>
    <row r="19403" spans="11:12" x14ac:dyDescent="0.25">
      <c r="K19403" s="32" t="s">
        <v>19439</v>
      </c>
      <c r="L19403" s="32">
        <v>44.6</v>
      </c>
    </row>
    <row r="19404" spans="11:12" x14ac:dyDescent="0.25">
      <c r="K19404" s="32" t="s">
        <v>19440</v>
      </c>
      <c r="L19404" s="32">
        <v>45</v>
      </c>
    </row>
    <row r="19405" spans="11:12" x14ac:dyDescent="0.25">
      <c r="K19405" s="32" t="s">
        <v>19441</v>
      </c>
      <c r="L19405" s="32">
        <v>45</v>
      </c>
    </row>
    <row r="19406" spans="11:12" x14ac:dyDescent="0.25">
      <c r="K19406" s="32" t="s">
        <v>19442</v>
      </c>
      <c r="L19406" s="32">
        <v>46</v>
      </c>
    </row>
    <row r="19407" spans="11:12" x14ac:dyDescent="0.25">
      <c r="K19407" s="32" t="s">
        <v>19443</v>
      </c>
      <c r="L19407" s="32">
        <v>46.4</v>
      </c>
    </row>
    <row r="19408" spans="11:12" x14ac:dyDescent="0.25">
      <c r="K19408" s="32" t="s">
        <v>19444</v>
      </c>
      <c r="L19408" s="32">
        <v>46.4</v>
      </c>
    </row>
    <row r="19409" spans="11:12" x14ac:dyDescent="0.25">
      <c r="K19409" s="32" t="s">
        <v>19445</v>
      </c>
      <c r="L19409" s="32">
        <v>46.4</v>
      </c>
    </row>
    <row r="19410" spans="11:12" x14ac:dyDescent="0.25">
      <c r="K19410" s="32" t="s">
        <v>19446</v>
      </c>
      <c r="L19410" s="32">
        <v>46.4</v>
      </c>
    </row>
    <row r="19411" spans="11:12" x14ac:dyDescent="0.25">
      <c r="K19411" s="32" t="s">
        <v>19447</v>
      </c>
      <c r="L19411" s="32">
        <v>46</v>
      </c>
    </row>
    <row r="19412" spans="11:12" x14ac:dyDescent="0.25">
      <c r="K19412" s="32" t="s">
        <v>19448</v>
      </c>
      <c r="L19412" s="32">
        <v>46.4</v>
      </c>
    </row>
    <row r="19413" spans="11:12" x14ac:dyDescent="0.25">
      <c r="K19413" s="32" t="s">
        <v>19449</v>
      </c>
      <c r="L19413" s="32">
        <v>46.9</v>
      </c>
    </row>
    <row r="19414" spans="11:12" x14ac:dyDescent="0.25">
      <c r="K19414" s="32" t="s">
        <v>19450</v>
      </c>
      <c r="L19414" s="32">
        <v>46.9</v>
      </c>
    </row>
    <row r="19415" spans="11:12" x14ac:dyDescent="0.25">
      <c r="K19415" s="32" t="s">
        <v>19451</v>
      </c>
      <c r="L19415" s="32">
        <v>48</v>
      </c>
    </row>
    <row r="19416" spans="11:12" x14ac:dyDescent="0.25">
      <c r="K19416" s="32" t="s">
        <v>19452</v>
      </c>
      <c r="L19416" s="32">
        <v>48</v>
      </c>
    </row>
    <row r="19417" spans="11:12" x14ac:dyDescent="0.25">
      <c r="K19417" s="32" t="s">
        <v>19453</v>
      </c>
      <c r="L19417" s="32">
        <v>48.2</v>
      </c>
    </row>
    <row r="19418" spans="11:12" x14ac:dyDescent="0.25">
      <c r="K19418" s="32" t="s">
        <v>19454</v>
      </c>
      <c r="L19418" s="32">
        <v>46.9</v>
      </c>
    </row>
    <row r="19419" spans="11:12" x14ac:dyDescent="0.25">
      <c r="K19419" s="32" t="s">
        <v>19455</v>
      </c>
      <c r="L19419" s="32">
        <v>46.4</v>
      </c>
    </row>
    <row r="19420" spans="11:12" x14ac:dyDescent="0.25">
      <c r="K19420" s="32" t="s">
        <v>19456</v>
      </c>
      <c r="L19420" s="32">
        <v>46.9</v>
      </c>
    </row>
    <row r="19421" spans="11:12" x14ac:dyDescent="0.25">
      <c r="K19421" s="32" t="s">
        <v>19457</v>
      </c>
      <c r="L19421" s="32">
        <v>46.9</v>
      </c>
    </row>
    <row r="19422" spans="11:12" x14ac:dyDescent="0.25">
      <c r="K19422" s="32" t="s">
        <v>19458</v>
      </c>
      <c r="L19422" s="32">
        <v>46</v>
      </c>
    </row>
    <row r="19423" spans="11:12" x14ac:dyDescent="0.25">
      <c r="K19423" s="32" t="s">
        <v>19459</v>
      </c>
      <c r="L19423" s="32">
        <v>43</v>
      </c>
    </row>
    <row r="19424" spans="11:12" x14ac:dyDescent="0.25">
      <c r="K19424" s="32" t="s">
        <v>19460</v>
      </c>
      <c r="L19424" s="32">
        <v>42.1</v>
      </c>
    </row>
    <row r="19425" spans="11:12" x14ac:dyDescent="0.25">
      <c r="K19425" s="32" t="s">
        <v>19461</v>
      </c>
      <c r="L19425" s="32">
        <v>41</v>
      </c>
    </row>
    <row r="19426" spans="11:12" x14ac:dyDescent="0.25">
      <c r="K19426" s="32" t="s">
        <v>19462</v>
      </c>
      <c r="L19426" s="32">
        <v>41</v>
      </c>
    </row>
    <row r="19427" spans="11:12" x14ac:dyDescent="0.25">
      <c r="K19427" s="32" t="s">
        <v>19463</v>
      </c>
      <c r="L19427" s="32">
        <v>41</v>
      </c>
    </row>
    <row r="19428" spans="11:12" x14ac:dyDescent="0.25">
      <c r="K19428" s="32" t="s">
        <v>19464</v>
      </c>
      <c r="L19428" s="32">
        <v>41</v>
      </c>
    </row>
    <row r="19429" spans="11:12" x14ac:dyDescent="0.25">
      <c r="K19429" s="32" t="s">
        <v>19465</v>
      </c>
      <c r="L19429" s="32">
        <v>41</v>
      </c>
    </row>
    <row r="19430" spans="11:12" x14ac:dyDescent="0.25">
      <c r="K19430" s="32" t="s">
        <v>19466</v>
      </c>
      <c r="L19430" s="32">
        <v>41</v>
      </c>
    </row>
    <row r="19431" spans="11:12" x14ac:dyDescent="0.25">
      <c r="K19431" s="32" t="s">
        <v>19467</v>
      </c>
      <c r="L19431" s="32">
        <v>41</v>
      </c>
    </row>
    <row r="19432" spans="11:12" x14ac:dyDescent="0.25">
      <c r="K19432" s="32" t="s">
        <v>19468</v>
      </c>
      <c r="L19432" s="32">
        <v>41</v>
      </c>
    </row>
    <row r="19433" spans="11:12" x14ac:dyDescent="0.25">
      <c r="K19433" s="32" t="s">
        <v>19469</v>
      </c>
      <c r="L19433" s="32">
        <v>39.9</v>
      </c>
    </row>
    <row r="19434" spans="11:12" x14ac:dyDescent="0.25">
      <c r="K19434" s="32" t="s">
        <v>19470</v>
      </c>
      <c r="L19434" s="32">
        <v>39.200000000000003</v>
      </c>
    </row>
    <row r="19435" spans="11:12" x14ac:dyDescent="0.25">
      <c r="K19435" s="32" t="s">
        <v>19471</v>
      </c>
      <c r="L19435" s="32">
        <v>41</v>
      </c>
    </row>
    <row r="19436" spans="11:12" x14ac:dyDescent="0.25">
      <c r="K19436" s="32" t="s">
        <v>19472</v>
      </c>
      <c r="L19436" s="32">
        <v>41</v>
      </c>
    </row>
    <row r="19437" spans="11:12" x14ac:dyDescent="0.25">
      <c r="K19437" s="32" t="s">
        <v>19473</v>
      </c>
      <c r="L19437" s="32">
        <v>39.9</v>
      </c>
    </row>
    <row r="19438" spans="11:12" x14ac:dyDescent="0.25">
      <c r="K19438" s="32" t="s">
        <v>19474</v>
      </c>
      <c r="L19438" s="32">
        <v>41</v>
      </c>
    </row>
    <row r="19439" spans="11:12" x14ac:dyDescent="0.25">
      <c r="K19439" s="32" t="s">
        <v>19475</v>
      </c>
      <c r="L19439" s="32">
        <v>41</v>
      </c>
    </row>
    <row r="19440" spans="11:12" x14ac:dyDescent="0.25">
      <c r="K19440" s="32" t="s">
        <v>19476</v>
      </c>
      <c r="L19440" s="32">
        <v>41</v>
      </c>
    </row>
    <row r="19441" spans="11:12" x14ac:dyDescent="0.25">
      <c r="K19441" s="32" t="s">
        <v>19477</v>
      </c>
      <c r="L19441" s="32">
        <v>41</v>
      </c>
    </row>
    <row r="19442" spans="11:12" x14ac:dyDescent="0.25">
      <c r="K19442" s="32" t="s">
        <v>19478</v>
      </c>
      <c r="L19442" s="32">
        <v>42.8</v>
      </c>
    </row>
    <row r="19443" spans="11:12" x14ac:dyDescent="0.25">
      <c r="K19443" s="32" t="s">
        <v>19479</v>
      </c>
      <c r="L19443" s="32">
        <v>44.1</v>
      </c>
    </row>
    <row r="19444" spans="11:12" x14ac:dyDescent="0.25">
      <c r="K19444" s="32" t="s">
        <v>19480</v>
      </c>
      <c r="L19444" s="32">
        <v>44.6</v>
      </c>
    </row>
    <row r="19445" spans="11:12" x14ac:dyDescent="0.25">
      <c r="K19445" s="32" t="s">
        <v>19481</v>
      </c>
      <c r="L19445" s="32">
        <v>45</v>
      </c>
    </row>
    <row r="19446" spans="11:12" x14ac:dyDescent="0.25">
      <c r="K19446" s="32" t="s">
        <v>19482</v>
      </c>
      <c r="L19446" s="32">
        <v>46</v>
      </c>
    </row>
    <row r="19447" spans="11:12" x14ac:dyDescent="0.25">
      <c r="K19447" s="32" t="s">
        <v>19483</v>
      </c>
      <c r="L19447" s="32">
        <v>46.4</v>
      </c>
    </row>
    <row r="19448" spans="11:12" x14ac:dyDescent="0.25">
      <c r="K19448" s="32" t="s">
        <v>19484</v>
      </c>
      <c r="L19448" s="32">
        <v>46.9</v>
      </c>
    </row>
    <row r="19449" spans="11:12" x14ac:dyDescent="0.25">
      <c r="K19449" s="32" t="s">
        <v>19485</v>
      </c>
      <c r="L19449" s="32">
        <v>46.9</v>
      </c>
    </row>
    <row r="19450" spans="11:12" x14ac:dyDescent="0.25">
      <c r="K19450" s="32" t="s">
        <v>19486</v>
      </c>
      <c r="L19450" s="32">
        <v>46.4</v>
      </c>
    </row>
    <row r="19451" spans="11:12" x14ac:dyDescent="0.25">
      <c r="K19451" s="32" t="s">
        <v>19487</v>
      </c>
      <c r="L19451" s="32">
        <v>48</v>
      </c>
    </row>
    <row r="19452" spans="11:12" x14ac:dyDescent="0.25">
      <c r="K19452" s="32" t="s">
        <v>19488</v>
      </c>
      <c r="L19452" s="32">
        <v>45</v>
      </c>
    </row>
    <row r="19453" spans="11:12" x14ac:dyDescent="0.25">
      <c r="K19453" s="32" t="s">
        <v>19489</v>
      </c>
      <c r="L19453" s="32">
        <v>44.1</v>
      </c>
    </row>
    <row r="19454" spans="11:12" x14ac:dyDescent="0.25">
      <c r="K19454" s="32" t="s">
        <v>19490</v>
      </c>
      <c r="L19454" s="32">
        <v>44.6</v>
      </c>
    </row>
    <row r="19455" spans="11:12" x14ac:dyDescent="0.25">
      <c r="K19455" s="32" t="s">
        <v>19491</v>
      </c>
      <c r="L19455" s="32">
        <v>43</v>
      </c>
    </row>
    <row r="19456" spans="11:12" x14ac:dyDescent="0.25">
      <c r="K19456" s="32" t="s">
        <v>19492</v>
      </c>
      <c r="L19456" s="32">
        <v>43</v>
      </c>
    </row>
    <row r="19457" spans="11:12" x14ac:dyDescent="0.25">
      <c r="K19457" s="32" t="s">
        <v>19493</v>
      </c>
      <c r="L19457" s="32">
        <v>42.8</v>
      </c>
    </row>
    <row r="19458" spans="11:12" x14ac:dyDescent="0.25">
      <c r="K19458" s="32" t="s">
        <v>19494</v>
      </c>
      <c r="L19458" s="32">
        <v>44.1</v>
      </c>
    </row>
    <row r="19459" spans="11:12" x14ac:dyDescent="0.25">
      <c r="K19459" s="32" t="s">
        <v>19495</v>
      </c>
      <c r="L19459" s="32">
        <v>44.6</v>
      </c>
    </row>
    <row r="19460" spans="11:12" x14ac:dyDescent="0.25">
      <c r="K19460" s="32" t="s">
        <v>19496</v>
      </c>
      <c r="L19460" s="32">
        <v>44.1</v>
      </c>
    </row>
    <row r="19461" spans="11:12" x14ac:dyDescent="0.25">
      <c r="K19461" s="32" t="s">
        <v>19497</v>
      </c>
      <c r="L19461" s="32">
        <v>45</v>
      </c>
    </row>
    <row r="19462" spans="11:12" x14ac:dyDescent="0.25">
      <c r="K19462" s="32" t="s">
        <v>19498</v>
      </c>
      <c r="L19462" s="32">
        <v>46</v>
      </c>
    </row>
    <row r="19463" spans="11:12" x14ac:dyDescent="0.25">
      <c r="K19463" s="32" t="s">
        <v>19499</v>
      </c>
      <c r="L19463" s="32">
        <v>46.9</v>
      </c>
    </row>
    <row r="19464" spans="11:12" x14ac:dyDescent="0.25">
      <c r="K19464" s="32" t="s">
        <v>19500</v>
      </c>
      <c r="L19464" s="32">
        <v>46</v>
      </c>
    </row>
    <row r="19465" spans="11:12" x14ac:dyDescent="0.25">
      <c r="K19465" s="32" t="s">
        <v>19501</v>
      </c>
      <c r="L19465" s="32">
        <v>46</v>
      </c>
    </row>
    <row r="19466" spans="11:12" x14ac:dyDescent="0.25">
      <c r="K19466" s="32" t="s">
        <v>19502</v>
      </c>
      <c r="L19466" s="32">
        <v>45</v>
      </c>
    </row>
    <row r="19467" spans="11:12" x14ac:dyDescent="0.25">
      <c r="K19467" s="32" t="s">
        <v>19503</v>
      </c>
      <c r="L19467" s="32">
        <v>46.9</v>
      </c>
    </row>
    <row r="19468" spans="11:12" x14ac:dyDescent="0.25">
      <c r="K19468" s="32" t="s">
        <v>19504</v>
      </c>
      <c r="L19468" s="32">
        <v>46.9</v>
      </c>
    </row>
    <row r="19469" spans="11:12" x14ac:dyDescent="0.25">
      <c r="K19469" s="32" t="s">
        <v>19505</v>
      </c>
      <c r="L19469" s="32">
        <v>48</v>
      </c>
    </row>
    <row r="19470" spans="11:12" x14ac:dyDescent="0.25">
      <c r="K19470" s="32" t="s">
        <v>19506</v>
      </c>
      <c r="L19470" s="32">
        <v>48.9</v>
      </c>
    </row>
    <row r="19471" spans="11:12" x14ac:dyDescent="0.25">
      <c r="K19471" s="32" t="s">
        <v>19507</v>
      </c>
      <c r="L19471" s="32">
        <v>48.9</v>
      </c>
    </row>
    <row r="19472" spans="11:12" x14ac:dyDescent="0.25">
      <c r="K19472" s="32" t="s">
        <v>19508</v>
      </c>
      <c r="L19472" s="32">
        <v>48</v>
      </c>
    </row>
    <row r="19473" spans="11:12" x14ac:dyDescent="0.25">
      <c r="K19473" s="32" t="s">
        <v>19509</v>
      </c>
      <c r="L19473" s="32">
        <v>53.1</v>
      </c>
    </row>
    <row r="19474" spans="11:12" x14ac:dyDescent="0.25">
      <c r="K19474" s="32" t="s">
        <v>19510</v>
      </c>
      <c r="L19474" s="32">
        <v>59</v>
      </c>
    </row>
    <row r="19475" spans="11:12" x14ac:dyDescent="0.25">
      <c r="K19475" s="32" t="s">
        <v>19511</v>
      </c>
      <c r="L19475" s="32">
        <v>61</v>
      </c>
    </row>
    <row r="19476" spans="11:12" x14ac:dyDescent="0.25">
      <c r="K19476" s="32" t="s">
        <v>19512</v>
      </c>
      <c r="L19476" s="32">
        <v>61</v>
      </c>
    </row>
    <row r="19477" spans="11:12" x14ac:dyDescent="0.25">
      <c r="K19477" s="32" t="s">
        <v>19513</v>
      </c>
      <c r="L19477" s="32">
        <v>59</v>
      </c>
    </row>
    <row r="19478" spans="11:12" x14ac:dyDescent="0.25">
      <c r="K19478" s="32" t="s">
        <v>19514</v>
      </c>
      <c r="L19478" s="32">
        <v>60.1</v>
      </c>
    </row>
    <row r="19479" spans="11:12" x14ac:dyDescent="0.25">
      <c r="K19479" s="32" t="s">
        <v>19515</v>
      </c>
      <c r="L19479" s="32">
        <v>57</v>
      </c>
    </row>
    <row r="19480" spans="11:12" x14ac:dyDescent="0.25">
      <c r="K19480" s="32" t="s">
        <v>19516</v>
      </c>
      <c r="L19480" s="32">
        <v>55</v>
      </c>
    </row>
    <row r="19481" spans="11:12" x14ac:dyDescent="0.25">
      <c r="K19481" s="32" t="s">
        <v>19517</v>
      </c>
      <c r="L19481" s="32">
        <v>52</v>
      </c>
    </row>
    <row r="19482" spans="11:12" x14ac:dyDescent="0.25">
      <c r="K19482" s="32" t="s">
        <v>19518</v>
      </c>
      <c r="L19482" s="32">
        <v>48</v>
      </c>
    </row>
    <row r="19483" spans="11:12" x14ac:dyDescent="0.25">
      <c r="K19483" s="32" t="s">
        <v>19519</v>
      </c>
      <c r="L19483" s="32">
        <v>44.1</v>
      </c>
    </row>
    <row r="19484" spans="11:12" x14ac:dyDescent="0.25">
      <c r="K19484" s="32" t="s">
        <v>19520</v>
      </c>
      <c r="L19484" s="32">
        <v>39</v>
      </c>
    </row>
    <row r="19485" spans="11:12" x14ac:dyDescent="0.25">
      <c r="K19485" s="32" t="s">
        <v>19521</v>
      </c>
      <c r="L19485" s="32">
        <v>30.9</v>
      </c>
    </row>
    <row r="19486" spans="11:12" x14ac:dyDescent="0.25">
      <c r="K19486" s="32" t="s">
        <v>19522</v>
      </c>
      <c r="L19486" s="32">
        <v>30</v>
      </c>
    </row>
    <row r="19487" spans="11:12" x14ac:dyDescent="0.25">
      <c r="K19487" s="32" t="s">
        <v>19523</v>
      </c>
      <c r="L19487" s="32">
        <v>30</v>
      </c>
    </row>
    <row r="19488" spans="11:12" x14ac:dyDescent="0.25">
      <c r="K19488" s="32" t="s">
        <v>19524</v>
      </c>
      <c r="L19488" s="32">
        <v>30.9</v>
      </c>
    </row>
    <row r="19489" spans="11:12" x14ac:dyDescent="0.25">
      <c r="K19489" s="32" t="s">
        <v>19525</v>
      </c>
      <c r="L19489" s="32">
        <v>32</v>
      </c>
    </row>
    <row r="19490" spans="11:12" x14ac:dyDescent="0.25">
      <c r="K19490" s="32" t="s">
        <v>19526</v>
      </c>
      <c r="L19490" s="32">
        <v>32</v>
      </c>
    </row>
    <row r="19491" spans="11:12" x14ac:dyDescent="0.25">
      <c r="K19491" s="32" t="s">
        <v>19527</v>
      </c>
      <c r="L19491" s="32">
        <v>32</v>
      </c>
    </row>
    <row r="19492" spans="11:12" x14ac:dyDescent="0.25">
      <c r="K19492" s="32" t="s">
        <v>19528</v>
      </c>
      <c r="L19492" s="32">
        <v>34</v>
      </c>
    </row>
    <row r="19493" spans="11:12" x14ac:dyDescent="0.25">
      <c r="K19493" s="32" t="s">
        <v>19529</v>
      </c>
      <c r="L19493" s="32">
        <v>35.1</v>
      </c>
    </row>
    <row r="19494" spans="11:12" x14ac:dyDescent="0.25">
      <c r="K19494" s="32" t="s">
        <v>19530</v>
      </c>
      <c r="L19494" s="32">
        <v>37</v>
      </c>
    </row>
    <row r="19495" spans="11:12" x14ac:dyDescent="0.25">
      <c r="K19495" s="32" t="s">
        <v>19531</v>
      </c>
      <c r="L19495" s="32">
        <v>37</v>
      </c>
    </row>
    <row r="19496" spans="11:12" x14ac:dyDescent="0.25">
      <c r="K19496" s="32" t="s">
        <v>19532</v>
      </c>
      <c r="L19496" s="32">
        <v>37.9</v>
      </c>
    </row>
    <row r="19497" spans="11:12" x14ac:dyDescent="0.25">
      <c r="K19497" s="32" t="s">
        <v>19533</v>
      </c>
      <c r="L19497" s="32">
        <v>42.1</v>
      </c>
    </row>
    <row r="19498" spans="11:12" x14ac:dyDescent="0.25">
      <c r="K19498" s="32" t="s">
        <v>19534</v>
      </c>
      <c r="L19498" s="32">
        <v>46.9</v>
      </c>
    </row>
    <row r="19499" spans="11:12" x14ac:dyDescent="0.25">
      <c r="K19499" s="32" t="s">
        <v>19535</v>
      </c>
      <c r="L19499" s="32">
        <v>46.9</v>
      </c>
    </row>
    <row r="19500" spans="11:12" x14ac:dyDescent="0.25">
      <c r="K19500" s="32" t="s">
        <v>19536</v>
      </c>
      <c r="L19500" s="32">
        <v>46</v>
      </c>
    </row>
    <row r="19501" spans="11:12" x14ac:dyDescent="0.25">
      <c r="K19501" s="32" t="s">
        <v>19537</v>
      </c>
      <c r="L19501" s="32">
        <v>44.1</v>
      </c>
    </row>
    <row r="19502" spans="11:12" x14ac:dyDescent="0.25">
      <c r="K19502" s="32" t="s">
        <v>19538</v>
      </c>
      <c r="L19502" s="32">
        <v>42.1</v>
      </c>
    </row>
    <row r="19503" spans="11:12" x14ac:dyDescent="0.25">
      <c r="K19503" s="32" t="s">
        <v>19539</v>
      </c>
      <c r="L19503" s="32">
        <v>39.9</v>
      </c>
    </row>
    <row r="19504" spans="11:12" x14ac:dyDescent="0.25">
      <c r="K19504" s="32" t="s">
        <v>19540</v>
      </c>
      <c r="L19504" s="32">
        <v>39</v>
      </c>
    </row>
    <row r="19505" spans="11:12" x14ac:dyDescent="0.25">
      <c r="K19505" s="32" t="s">
        <v>19541</v>
      </c>
      <c r="L19505" s="32">
        <v>37.9</v>
      </c>
    </row>
    <row r="19506" spans="11:12" x14ac:dyDescent="0.25">
      <c r="K19506" s="32" t="s">
        <v>19542</v>
      </c>
      <c r="L19506" s="32">
        <v>37.4</v>
      </c>
    </row>
    <row r="19507" spans="11:12" x14ac:dyDescent="0.25">
      <c r="K19507" s="32" t="s">
        <v>19543</v>
      </c>
      <c r="L19507" s="32">
        <v>37</v>
      </c>
    </row>
    <row r="19508" spans="11:12" x14ac:dyDescent="0.25">
      <c r="K19508" s="32" t="s">
        <v>19544</v>
      </c>
      <c r="L19508" s="32">
        <v>35.6</v>
      </c>
    </row>
    <row r="19509" spans="11:12" x14ac:dyDescent="0.25">
      <c r="K19509" s="32" t="s">
        <v>19545</v>
      </c>
      <c r="L19509" s="32">
        <v>37.4</v>
      </c>
    </row>
    <row r="19510" spans="11:12" x14ac:dyDescent="0.25">
      <c r="K19510" s="32" t="s">
        <v>19546</v>
      </c>
      <c r="L19510" s="32">
        <v>37</v>
      </c>
    </row>
    <row r="19511" spans="11:12" x14ac:dyDescent="0.25">
      <c r="K19511" s="32" t="s">
        <v>19547</v>
      </c>
      <c r="L19511" s="32">
        <v>36</v>
      </c>
    </row>
    <row r="19512" spans="11:12" x14ac:dyDescent="0.25">
      <c r="K19512" s="32" t="s">
        <v>19548</v>
      </c>
      <c r="L19512" s="32">
        <v>35.1</v>
      </c>
    </row>
    <row r="19513" spans="11:12" x14ac:dyDescent="0.25">
      <c r="K19513" s="32" t="s">
        <v>19549</v>
      </c>
      <c r="L19513" s="32">
        <v>34</v>
      </c>
    </row>
    <row r="19514" spans="11:12" x14ac:dyDescent="0.25">
      <c r="K19514" s="32" t="s">
        <v>19550</v>
      </c>
      <c r="L19514" s="32">
        <v>34</v>
      </c>
    </row>
    <row r="19515" spans="11:12" x14ac:dyDescent="0.25">
      <c r="K19515" s="32" t="s">
        <v>19551</v>
      </c>
      <c r="L19515" s="32">
        <v>32</v>
      </c>
    </row>
    <row r="19516" spans="11:12" x14ac:dyDescent="0.25">
      <c r="K19516" s="32" t="s">
        <v>19552</v>
      </c>
      <c r="L19516" s="32">
        <v>32</v>
      </c>
    </row>
    <row r="19517" spans="11:12" x14ac:dyDescent="0.25">
      <c r="K19517" s="32" t="s">
        <v>19553</v>
      </c>
      <c r="L19517" s="32">
        <v>32</v>
      </c>
    </row>
    <row r="19518" spans="11:12" x14ac:dyDescent="0.25">
      <c r="K19518" s="32" t="s">
        <v>19554</v>
      </c>
      <c r="L19518" s="32">
        <v>35.1</v>
      </c>
    </row>
    <row r="19519" spans="11:12" x14ac:dyDescent="0.25">
      <c r="K19519" s="32" t="s">
        <v>19555</v>
      </c>
      <c r="L19519" s="32">
        <v>37</v>
      </c>
    </row>
    <row r="19520" spans="11:12" x14ac:dyDescent="0.25">
      <c r="K19520" s="32" t="s">
        <v>19556</v>
      </c>
      <c r="L19520" s="32">
        <v>39</v>
      </c>
    </row>
    <row r="19521" spans="11:12" x14ac:dyDescent="0.25">
      <c r="K19521" s="32" t="s">
        <v>19557</v>
      </c>
      <c r="L19521" s="32">
        <v>39</v>
      </c>
    </row>
    <row r="19522" spans="11:12" x14ac:dyDescent="0.25">
      <c r="K19522" s="32" t="s">
        <v>19558</v>
      </c>
      <c r="L19522" s="32">
        <v>39</v>
      </c>
    </row>
    <row r="19523" spans="11:12" x14ac:dyDescent="0.25">
      <c r="K19523" s="32" t="s">
        <v>19559</v>
      </c>
      <c r="L19523" s="32">
        <v>39</v>
      </c>
    </row>
    <row r="19524" spans="11:12" x14ac:dyDescent="0.25">
      <c r="K19524" s="32" t="s">
        <v>19560</v>
      </c>
      <c r="L19524" s="32">
        <v>39.9</v>
      </c>
    </row>
    <row r="19525" spans="11:12" x14ac:dyDescent="0.25">
      <c r="K19525" s="32" t="s">
        <v>19561</v>
      </c>
      <c r="L19525" s="32">
        <v>39.9</v>
      </c>
    </row>
    <row r="19526" spans="11:12" x14ac:dyDescent="0.25">
      <c r="K19526" s="32" t="s">
        <v>19562</v>
      </c>
      <c r="L19526" s="32">
        <v>39</v>
      </c>
    </row>
    <row r="19527" spans="11:12" x14ac:dyDescent="0.25">
      <c r="K19527" s="32" t="s">
        <v>19563</v>
      </c>
      <c r="L19527" s="32">
        <v>39.200000000000003</v>
      </c>
    </row>
    <row r="19528" spans="11:12" x14ac:dyDescent="0.25">
      <c r="K19528" s="32" t="s">
        <v>19564</v>
      </c>
      <c r="L19528" s="32">
        <v>39</v>
      </c>
    </row>
    <row r="19529" spans="11:12" x14ac:dyDescent="0.25">
      <c r="K19529" s="32" t="s">
        <v>19565</v>
      </c>
      <c r="L19529" s="32">
        <v>37.9</v>
      </c>
    </row>
    <row r="19530" spans="11:12" x14ac:dyDescent="0.25">
      <c r="K19530" s="32" t="s">
        <v>19566</v>
      </c>
      <c r="L19530" s="32">
        <v>37</v>
      </c>
    </row>
    <row r="19531" spans="11:12" x14ac:dyDescent="0.25">
      <c r="K19531" s="32" t="s">
        <v>19567</v>
      </c>
      <c r="L19531" s="32">
        <v>37.4</v>
      </c>
    </row>
    <row r="19532" spans="11:12" x14ac:dyDescent="0.25">
      <c r="K19532" s="32" t="s">
        <v>19568</v>
      </c>
      <c r="L19532" s="32">
        <v>37.9</v>
      </c>
    </row>
    <row r="19533" spans="11:12" x14ac:dyDescent="0.25">
      <c r="K19533" s="32" t="s">
        <v>19569</v>
      </c>
      <c r="L19533" s="32">
        <v>37.4</v>
      </c>
    </row>
    <row r="19534" spans="11:12" x14ac:dyDescent="0.25">
      <c r="K19534" s="32" t="s">
        <v>19570</v>
      </c>
      <c r="L19534" s="32">
        <v>37.9</v>
      </c>
    </row>
    <row r="19535" spans="11:12" x14ac:dyDescent="0.25">
      <c r="K19535" s="32" t="s">
        <v>19571</v>
      </c>
      <c r="L19535" s="32">
        <v>37.9</v>
      </c>
    </row>
    <row r="19536" spans="11:12" x14ac:dyDescent="0.25">
      <c r="K19536" s="32" t="s">
        <v>19572</v>
      </c>
      <c r="L19536" s="32">
        <v>37.4</v>
      </c>
    </row>
    <row r="19537" spans="11:12" x14ac:dyDescent="0.25">
      <c r="K19537" s="32" t="s">
        <v>19573</v>
      </c>
      <c r="L19537" s="32">
        <v>37.9</v>
      </c>
    </row>
    <row r="19538" spans="11:12" x14ac:dyDescent="0.25">
      <c r="K19538" s="32" t="s">
        <v>19574</v>
      </c>
      <c r="L19538" s="32">
        <v>37</v>
      </c>
    </row>
    <row r="19539" spans="11:12" x14ac:dyDescent="0.25">
      <c r="K19539" s="32" t="s">
        <v>19575</v>
      </c>
      <c r="L19539" s="32">
        <v>37.4</v>
      </c>
    </row>
    <row r="19540" spans="11:12" x14ac:dyDescent="0.25">
      <c r="K19540" s="32" t="s">
        <v>19576</v>
      </c>
      <c r="L19540" s="32">
        <v>37</v>
      </c>
    </row>
    <row r="19541" spans="11:12" x14ac:dyDescent="0.25">
      <c r="K19541" s="32" t="s">
        <v>19577</v>
      </c>
      <c r="L19541" s="32">
        <v>37.4</v>
      </c>
    </row>
    <row r="19542" spans="11:12" x14ac:dyDescent="0.25">
      <c r="K19542" s="32" t="s">
        <v>19578</v>
      </c>
      <c r="L19542" s="32">
        <v>37</v>
      </c>
    </row>
    <row r="19543" spans="11:12" x14ac:dyDescent="0.25">
      <c r="K19543" s="32" t="s">
        <v>19579</v>
      </c>
      <c r="L19543" s="32">
        <v>37.4</v>
      </c>
    </row>
    <row r="19544" spans="11:12" x14ac:dyDescent="0.25">
      <c r="K19544" s="32" t="s">
        <v>19580</v>
      </c>
      <c r="L19544" s="32">
        <v>37.4</v>
      </c>
    </row>
    <row r="19545" spans="11:12" x14ac:dyDescent="0.25">
      <c r="K19545" s="32" t="s">
        <v>19581</v>
      </c>
      <c r="L19545" s="32">
        <v>37</v>
      </c>
    </row>
    <row r="19546" spans="11:12" x14ac:dyDescent="0.25">
      <c r="K19546" s="32" t="s">
        <v>19582</v>
      </c>
      <c r="L19546" s="32">
        <v>37</v>
      </c>
    </row>
    <row r="19547" spans="11:12" x14ac:dyDescent="0.25">
      <c r="K19547" s="32" t="s">
        <v>19583</v>
      </c>
      <c r="L19547" s="32">
        <v>37.9</v>
      </c>
    </row>
    <row r="19548" spans="11:12" x14ac:dyDescent="0.25">
      <c r="K19548" s="32" t="s">
        <v>19584</v>
      </c>
      <c r="L19548" s="32">
        <v>37.9</v>
      </c>
    </row>
    <row r="19549" spans="11:12" x14ac:dyDescent="0.25">
      <c r="K19549" s="32" t="s">
        <v>19585</v>
      </c>
      <c r="L19549" s="32">
        <v>39</v>
      </c>
    </row>
    <row r="19550" spans="11:12" x14ac:dyDescent="0.25">
      <c r="K19550" s="32" t="s">
        <v>19586</v>
      </c>
      <c r="L19550" s="32">
        <v>39</v>
      </c>
    </row>
    <row r="19551" spans="11:12" x14ac:dyDescent="0.25">
      <c r="K19551" s="32" t="s">
        <v>19587</v>
      </c>
      <c r="L19551" s="32">
        <v>39</v>
      </c>
    </row>
    <row r="19552" spans="11:12" x14ac:dyDescent="0.25">
      <c r="K19552" s="32" t="s">
        <v>19588</v>
      </c>
      <c r="L19552" s="32">
        <v>39</v>
      </c>
    </row>
    <row r="19553" spans="11:12" x14ac:dyDescent="0.25">
      <c r="K19553" s="32" t="s">
        <v>19589</v>
      </c>
      <c r="L19553" s="32">
        <v>39</v>
      </c>
    </row>
    <row r="19554" spans="11:12" x14ac:dyDescent="0.25">
      <c r="K19554" s="32" t="s">
        <v>19590</v>
      </c>
      <c r="L19554" s="32">
        <v>39.9</v>
      </c>
    </row>
    <row r="19555" spans="11:12" x14ac:dyDescent="0.25">
      <c r="K19555" s="32" t="s">
        <v>19591</v>
      </c>
      <c r="L19555" s="32">
        <v>39.9</v>
      </c>
    </row>
    <row r="19556" spans="11:12" x14ac:dyDescent="0.25">
      <c r="K19556" s="32" t="s">
        <v>19592</v>
      </c>
      <c r="L19556" s="32">
        <v>41</v>
      </c>
    </row>
    <row r="19557" spans="11:12" x14ac:dyDescent="0.25">
      <c r="K19557" s="32" t="s">
        <v>19593</v>
      </c>
      <c r="L19557" s="32">
        <v>41</v>
      </c>
    </row>
    <row r="19558" spans="11:12" x14ac:dyDescent="0.25">
      <c r="K19558" s="32" t="s">
        <v>19594</v>
      </c>
      <c r="L19558" s="32">
        <v>42.1</v>
      </c>
    </row>
    <row r="19559" spans="11:12" x14ac:dyDescent="0.25">
      <c r="K19559" s="32" t="s">
        <v>19595</v>
      </c>
      <c r="L19559" s="32">
        <v>44.1</v>
      </c>
    </row>
    <row r="19560" spans="11:12" x14ac:dyDescent="0.25">
      <c r="K19560" s="32" t="s">
        <v>19596</v>
      </c>
      <c r="L19560" s="32">
        <v>45</v>
      </c>
    </row>
    <row r="19561" spans="11:12" x14ac:dyDescent="0.25">
      <c r="K19561" s="32" t="s">
        <v>19597</v>
      </c>
      <c r="L19561" s="32">
        <v>46</v>
      </c>
    </row>
    <row r="19562" spans="11:12" x14ac:dyDescent="0.25">
      <c r="K19562" s="32" t="s">
        <v>19598</v>
      </c>
      <c r="L19562" s="32">
        <v>46.9</v>
      </c>
    </row>
    <row r="19563" spans="11:12" x14ac:dyDescent="0.25">
      <c r="K19563" s="32" t="s">
        <v>19599</v>
      </c>
      <c r="L19563" s="32">
        <v>46.9</v>
      </c>
    </row>
    <row r="19564" spans="11:12" x14ac:dyDescent="0.25">
      <c r="K19564" s="32" t="s">
        <v>19600</v>
      </c>
      <c r="L19564" s="32">
        <v>46.9</v>
      </c>
    </row>
    <row r="19565" spans="11:12" x14ac:dyDescent="0.25">
      <c r="K19565" s="32" t="s">
        <v>19601</v>
      </c>
      <c r="L19565" s="32">
        <v>46.9</v>
      </c>
    </row>
    <row r="19566" spans="11:12" x14ac:dyDescent="0.25">
      <c r="K19566" s="32" t="s">
        <v>19602</v>
      </c>
      <c r="L19566" s="32">
        <v>46</v>
      </c>
    </row>
    <row r="19567" spans="11:12" x14ac:dyDescent="0.25">
      <c r="K19567" s="32" t="s">
        <v>19603</v>
      </c>
      <c r="L19567" s="32">
        <v>45</v>
      </c>
    </row>
    <row r="19568" spans="11:12" x14ac:dyDescent="0.25">
      <c r="K19568" s="32" t="s">
        <v>19604</v>
      </c>
      <c r="L19568" s="32">
        <v>46</v>
      </c>
    </row>
    <row r="19569" spans="11:12" x14ac:dyDescent="0.25">
      <c r="K19569" s="32" t="s">
        <v>19605</v>
      </c>
      <c r="L19569" s="32">
        <v>46</v>
      </c>
    </row>
    <row r="19570" spans="11:12" x14ac:dyDescent="0.25">
      <c r="K19570" s="32" t="s">
        <v>19606</v>
      </c>
      <c r="L19570" s="32">
        <v>46.9</v>
      </c>
    </row>
    <row r="19571" spans="11:12" x14ac:dyDescent="0.25">
      <c r="K19571" s="32" t="s">
        <v>19607</v>
      </c>
      <c r="L19571" s="32">
        <v>48</v>
      </c>
    </row>
    <row r="19572" spans="11:12" x14ac:dyDescent="0.25">
      <c r="K19572" s="32" t="s">
        <v>19608</v>
      </c>
      <c r="L19572" s="32">
        <v>48</v>
      </c>
    </row>
    <row r="19573" spans="11:12" x14ac:dyDescent="0.25">
      <c r="K19573" s="32" t="s">
        <v>19609</v>
      </c>
      <c r="L19573" s="32">
        <v>48</v>
      </c>
    </row>
    <row r="19574" spans="11:12" x14ac:dyDescent="0.25">
      <c r="K19574" s="32" t="s">
        <v>19610</v>
      </c>
      <c r="L19574" s="32">
        <v>48.9</v>
      </c>
    </row>
    <row r="19575" spans="11:12" x14ac:dyDescent="0.25">
      <c r="K19575" s="32" t="s">
        <v>19611</v>
      </c>
      <c r="L19575" s="32">
        <v>50</v>
      </c>
    </row>
    <row r="19576" spans="11:12" x14ac:dyDescent="0.25">
      <c r="K19576" s="32" t="s">
        <v>19612</v>
      </c>
      <c r="L19576" s="32">
        <v>48.9</v>
      </c>
    </row>
    <row r="19577" spans="11:12" x14ac:dyDescent="0.25">
      <c r="K19577" s="32" t="s">
        <v>19613</v>
      </c>
      <c r="L19577" s="32">
        <v>48.9</v>
      </c>
    </row>
    <row r="19578" spans="11:12" x14ac:dyDescent="0.25">
      <c r="K19578" s="32" t="s">
        <v>19614</v>
      </c>
      <c r="L19578" s="32">
        <v>48</v>
      </c>
    </row>
    <row r="19579" spans="11:12" x14ac:dyDescent="0.25">
      <c r="K19579" s="32" t="s">
        <v>19615</v>
      </c>
      <c r="L19579" s="32">
        <v>50</v>
      </c>
    </row>
    <row r="19580" spans="11:12" x14ac:dyDescent="0.25">
      <c r="K19580" s="32" t="s">
        <v>19616</v>
      </c>
      <c r="L19580" s="32">
        <v>53.1</v>
      </c>
    </row>
    <row r="19581" spans="11:12" x14ac:dyDescent="0.25">
      <c r="K19581" s="32" t="s">
        <v>19617</v>
      </c>
      <c r="L19581" s="32">
        <v>55</v>
      </c>
    </row>
    <row r="19582" spans="11:12" x14ac:dyDescent="0.25">
      <c r="K19582" s="32" t="s">
        <v>19618</v>
      </c>
      <c r="L19582" s="32">
        <v>55</v>
      </c>
    </row>
    <row r="19583" spans="11:12" x14ac:dyDescent="0.25">
      <c r="K19583" s="32" t="s">
        <v>19619</v>
      </c>
      <c r="L19583" s="32">
        <v>55</v>
      </c>
    </row>
    <row r="19584" spans="11:12" x14ac:dyDescent="0.25">
      <c r="K19584" s="32" t="s">
        <v>19620</v>
      </c>
      <c r="L19584" s="32">
        <v>52</v>
      </c>
    </row>
    <row r="19585" spans="11:12" x14ac:dyDescent="0.25">
      <c r="K19585" s="32" t="s">
        <v>19621</v>
      </c>
      <c r="L19585" s="32">
        <v>52</v>
      </c>
    </row>
    <row r="19586" spans="11:12" x14ac:dyDescent="0.25">
      <c r="K19586" s="32" t="s">
        <v>19622</v>
      </c>
      <c r="L19586" s="32">
        <v>50</v>
      </c>
    </row>
    <row r="19587" spans="11:12" x14ac:dyDescent="0.25">
      <c r="K19587" s="32" t="s">
        <v>19623</v>
      </c>
      <c r="L19587" s="32">
        <v>50</v>
      </c>
    </row>
    <row r="19588" spans="11:12" x14ac:dyDescent="0.25">
      <c r="K19588" s="32" t="s">
        <v>19624</v>
      </c>
      <c r="L19588" s="32">
        <v>48</v>
      </c>
    </row>
    <row r="19589" spans="11:12" x14ac:dyDescent="0.25">
      <c r="K19589" s="32" t="s">
        <v>19625</v>
      </c>
      <c r="L19589" s="32">
        <v>46</v>
      </c>
    </row>
    <row r="19590" spans="11:12" x14ac:dyDescent="0.25">
      <c r="K19590" s="32" t="s">
        <v>19626</v>
      </c>
      <c r="L19590" s="32">
        <v>45</v>
      </c>
    </row>
    <row r="19591" spans="11:12" x14ac:dyDescent="0.25">
      <c r="K19591" s="32" t="s">
        <v>19627</v>
      </c>
      <c r="L19591" s="32">
        <v>45</v>
      </c>
    </row>
    <row r="19592" spans="11:12" x14ac:dyDescent="0.25">
      <c r="K19592" s="32" t="s">
        <v>19628</v>
      </c>
      <c r="L19592" s="32">
        <v>44.1</v>
      </c>
    </row>
    <row r="19593" spans="11:12" x14ac:dyDescent="0.25">
      <c r="K19593" s="32" t="s">
        <v>19629</v>
      </c>
      <c r="L19593" s="32">
        <v>44.1</v>
      </c>
    </row>
    <row r="19594" spans="11:12" x14ac:dyDescent="0.25">
      <c r="K19594" s="32" t="s">
        <v>19630</v>
      </c>
      <c r="L19594" s="32">
        <v>44.1</v>
      </c>
    </row>
    <row r="19595" spans="11:12" x14ac:dyDescent="0.25">
      <c r="K19595" s="32" t="s">
        <v>19631</v>
      </c>
      <c r="L19595" s="32">
        <v>42.8</v>
      </c>
    </row>
    <row r="19596" spans="11:12" x14ac:dyDescent="0.25">
      <c r="K19596" s="32" t="s">
        <v>19632</v>
      </c>
      <c r="L19596" s="32">
        <v>42.1</v>
      </c>
    </row>
    <row r="19597" spans="11:12" x14ac:dyDescent="0.25">
      <c r="K19597" s="32" t="s">
        <v>19633</v>
      </c>
      <c r="L19597" s="32">
        <v>42.1</v>
      </c>
    </row>
    <row r="19598" spans="11:12" x14ac:dyDescent="0.25">
      <c r="K19598" s="32" t="s">
        <v>19634</v>
      </c>
      <c r="L19598" s="32">
        <v>44.1</v>
      </c>
    </row>
    <row r="19599" spans="11:12" x14ac:dyDescent="0.25">
      <c r="K19599" s="32" t="s">
        <v>19635</v>
      </c>
      <c r="L19599" s="32">
        <v>46</v>
      </c>
    </row>
    <row r="19600" spans="11:12" x14ac:dyDescent="0.25">
      <c r="K19600" s="32" t="s">
        <v>19636</v>
      </c>
      <c r="L19600" s="32">
        <v>48</v>
      </c>
    </row>
    <row r="19601" spans="11:12" x14ac:dyDescent="0.25">
      <c r="K19601" s="32" t="s">
        <v>19637</v>
      </c>
      <c r="L19601" s="32">
        <v>50</v>
      </c>
    </row>
    <row r="19602" spans="11:12" x14ac:dyDescent="0.25">
      <c r="K19602" s="32" t="s">
        <v>19638</v>
      </c>
      <c r="L19602" s="32">
        <v>52</v>
      </c>
    </row>
    <row r="19603" spans="11:12" x14ac:dyDescent="0.25">
      <c r="K19603" s="32" t="s">
        <v>19639</v>
      </c>
      <c r="L19603" s="32">
        <v>53.1</v>
      </c>
    </row>
    <row r="19604" spans="11:12" x14ac:dyDescent="0.25">
      <c r="K19604" s="32" t="s">
        <v>19640</v>
      </c>
      <c r="L19604" s="32">
        <v>54</v>
      </c>
    </row>
    <row r="19605" spans="11:12" x14ac:dyDescent="0.25">
      <c r="K19605" s="32" t="s">
        <v>19641</v>
      </c>
      <c r="L19605" s="32">
        <v>55</v>
      </c>
    </row>
    <row r="19606" spans="11:12" x14ac:dyDescent="0.25">
      <c r="K19606" s="32" t="s">
        <v>19642</v>
      </c>
      <c r="L19606" s="32">
        <v>57</v>
      </c>
    </row>
    <row r="19607" spans="11:12" x14ac:dyDescent="0.25">
      <c r="K19607" s="32" t="s">
        <v>19643</v>
      </c>
      <c r="L19607" s="32">
        <v>60.1</v>
      </c>
    </row>
    <row r="19608" spans="11:12" x14ac:dyDescent="0.25">
      <c r="K19608" s="32" t="s">
        <v>19644</v>
      </c>
      <c r="L19608" s="32">
        <v>62.1</v>
      </c>
    </row>
    <row r="19609" spans="11:12" x14ac:dyDescent="0.25">
      <c r="K19609" s="32" t="s">
        <v>19645</v>
      </c>
      <c r="L19609" s="32">
        <v>64</v>
      </c>
    </row>
    <row r="19610" spans="11:12" x14ac:dyDescent="0.25">
      <c r="K19610" s="32" t="s">
        <v>19646</v>
      </c>
      <c r="L19610" s="32">
        <v>66.900000000000006</v>
      </c>
    </row>
    <row r="19611" spans="11:12" x14ac:dyDescent="0.25">
      <c r="K19611" s="32" t="s">
        <v>19647</v>
      </c>
      <c r="L19611" s="32">
        <v>66</v>
      </c>
    </row>
    <row r="19612" spans="11:12" x14ac:dyDescent="0.25">
      <c r="K19612" s="32" t="s">
        <v>19648</v>
      </c>
      <c r="L19612" s="32">
        <v>66.900000000000006</v>
      </c>
    </row>
    <row r="19613" spans="11:12" x14ac:dyDescent="0.25">
      <c r="K19613" s="32" t="s">
        <v>19649</v>
      </c>
      <c r="L19613" s="32">
        <v>78.099999999999994</v>
      </c>
    </row>
    <row r="19614" spans="11:12" x14ac:dyDescent="0.25">
      <c r="K19614" s="32" t="s">
        <v>19650</v>
      </c>
      <c r="L19614" s="32">
        <v>80.099999999999994</v>
      </c>
    </row>
    <row r="19615" spans="11:12" x14ac:dyDescent="0.25">
      <c r="K19615" s="32" t="s">
        <v>19651</v>
      </c>
      <c r="L19615" s="32">
        <v>82</v>
      </c>
    </row>
    <row r="19616" spans="11:12" x14ac:dyDescent="0.25">
      <c r="K19616" s="32" t="s">
        <v>19652</v>
      </c>
      <c r="L19616" s="32">
        <v>79</v>
      </c>
    </row>
    <row r="19617" spans="11:12" x14ac:dyDescent="0.25">
      <c r="K19617" s="32" t="s">
        <v>19653</v>
      </c>
      <c r="L19617" s="32">
        <v>75.900000000000006</v>
      </c>
    </row>
    <row r="19618" spans="11:12" x14ac:dyDescent="0.25">
      <c r="K19618" s="32" t="s">
        <v>19654</v>
      </c>
      <c r="L19618" s="32">
        <v>77</v>
      </c>
    </row>
    <row r="19619" spans="11:12" x14ac:dyDescent="0.25">
      <c r="K19619" s="32" t="s">
        <v>19655</v>
      </c>
      <c r="L19619" s="32" t="s">
        <v>7112</v>
      </c>
    </row>
    <row r="19620" spans="11:12" x14ac:dyDescent="0.25">
      <c r="K19620" s="32" t="s">
        <v>19656</v>
      </c>
      <c r="L19620" s="32" t="s">
        <v>7112</v>
      </c>
    </row>
    <row r="19621" spans="11:12" x14ac:dyDescent="0.25">
      <c r="K19621" s="32" t="s">
        <v>19657</v>
      </c>
      <c r="L19621" s="32" t="s">
        <v>7112</v>
      </c>
    </row>
    <row r="19622" spans="11:12" x14ac:dyDescent="0.25">
      <c r="K19622" s="32" t="s">
        <v>19658</v>
      </c>
      <c r="L19622" s="32" t="s">
        <v>7112</v>
      </c>
    </row>
    <row r="19623" spans="11:12" x14ac:dyDescent="0.25">
      <c r="K19623" s="32" t="s">
        <v>19659</v>
      </c>
      <c r="L19623" s="32" t="s">
        <v>7112</v>
      </c>
    </row>
    <row r="19624" spans="11:12" x14ac:dyDescent="0.25">
      <c r="K19624" s="32" t="s">
        <v>19660</v>
      </c>
      <c r="L19624" s="32" t="s">
        <v>7112</v>
      </c>
    </row>
    <row r="19625" spans="11:12" x14ac:dyDescent="0.25">
      <c r="K19625" s="32" t="s">
        <v>19661</v>
      </c>
      <c r="L19625" s="32" t="s">
        <v>7112</v>
      </c>
    </row>
    <row r="19626" spans="11:12" x14ac:dyDescent="0.25">
      <c r="K19626" s="32" t="s">
        <v>19662</v>
      </c>
      <c r="L19626" s="32" t="s">
        <v>7112</v>
      </c>
    </row>
    <row r="19627" spans="11:12" x14ac:dyDescent="0.25">
      <c r="K19627" s="32" t="s">
        <v>19663</v>
      </c>
      <c r="L19627" s="32" t="s">
        <v>7112</v>
      </c>
    </row>
    <row r="19628" spans="11:12" x14ac:dyDescent="0.25">
      <c r="K19628" s="32" t="s">
        <v>19664</v>
      </c>
      <c r="L19628" s="32" t="s">
        <v>7112</v>
      </c>
    </row>
    <row r="19629" spans="11:12" x14ac:dyDescent="0.25">
      <c r="K19629" s="32" t="s">
        <v>19665</v>
      </c>
      <c r="L19629" s="32" t="s">
        <v>7112</v>
      </c>
    </row>
    <row r="19630" spans="11:12" x14ac:dyDescent="0.25">
      <c r="K19630" s="32" t="s">
        <v>19666</v>
      </c>
      <c r="L19630" s="32" t="s">
        <v>7112</v>
      </c>
    </row>
    <row r="19631" spans="11:12" x14ac:dyDescent="0.25">
      <c r="K19631" s="32" t="s">
        <v>19667</v>
      </c>
      <c r="L19631" s="32" t="s">
        <v>7112</v>
      </c>
    </row>
    <row r="19632" spans="11:12" x14ac:dyDescent="0.25">
      <c r="K19632" s="32" t="s">
        <v>19668</v>
      </c>
      <c r="L19632" s="32" t="s">
        <v>7112</v>
      </c>
    </row>
    <row r="19633" spans="11:12" x14ac:dyDescent="0.25">
      <c r="K19633" s="32" t="s">
        <v>19669</v>
      </c>
      <c r="L19633" s="32" t="s">
        <v>7112</v>
      </c>
    </row>
    <row r="19634" spans="11:12" x14ac:dyDescent="0.25">
      <c r="K19634" s="32" t="s">
        <v>19670</v>
      </c>
      <c r="L19634" s="32" t="s">
        <v>7112</v>
      </c>
    </row>
    <row r="19635" spans="11:12" x14ac:dyDescent="0.25">
      <c r="K19635" s="32" t="s">
        <v>19671</v>
      </c>
      <c r="L19635" s="32" t="s">
        <v>7112</v>
      </c>
    </row>
    <row r="19636" spans="11:12" x14ac:dyDescent="0.25">
      <c r="K19636" s="32" t="s">
        <v>19672</v>
      </c>
      <c r="L19636" s="32" t="s">
        <v>7112</v>
      </c>
    </row>
    <row r="19637" spans="11:12" x14ac:dyDescent="0.25">
      <c r="K19637" s="32" t="s">
        <v>19673</v>
      </c>
      <c r="L19637" s="32" t="s">
        <v>7112</v>
      </c>
    </row>
    <row r="19638" spans="11:12" x14ac:dyDescent="0.25">
      <c r="K19638" s="32" t="s">
        <v>19674</v>
      </c>
      <c r="L19638" s="32" t="s">
        <v>7112</v>
      </c>
    </row>
    <row r="19639" spans="11:12" x14ac:dyDescent="0.25">
      <c r="K19639" s="32" t="s">
        <v>19675</v>
      </c>
      <c r="L19639" s="32" t="s">
        <v>7112</v>
      </c>
    </row>
    <row r="19640" spans="11:12" x14ac:dyDescent="0.25">
      <c r="K19640" s="32" t="s">
        <v>19676</v>
      </c>
      <c r="L19640" s="32" t="s">
        <v>7112</v>
      </c>
    </row>
    <row r="19641" spans="11:12" x14ac:dyDescent="0.25">
      <c r="K19641" s="32" t="s">
        <v>19677</v>
      </c>
      <c r="L19641" s="32" t="s">
        <v>7112</v>
      </c>
    </row>
    <row r="19642" spans="11:12" x14ac:dyDescent="0.25">
      <c r="K19642" s="32" t="s">
        <v>19678</v>
      </c>
      <c r="L19642" s="32" t="s">
        <v>7112</v>
      </c>
    </row>
    <row r="19643" spans="11:12" x14ac:dyDescent="0.25">
      <c r="K19643" s="32" t="s">
        <v>19679</v>
      </c>
      <c r="L19643" s="32" t="s">
        <v>7112</v>
      </c>
    </row>
    <row r="19644" spans="11:12" x14ac:dyDescent="0.25">
      <c r="K19644" s="32" t="s">
        <v>19680</v>
      </c>
      <c r="L19644" s="32" t="s">
        <v>7112</v>
      </c>
    </row>
    <row r="19645" spans="11:12" x14ac:dyDescent="0.25">
      <c r="K19645" s="32" t="s">
        <v>19681</v>
      </c>
      <c r="L19645" s="32" t="s">
        <v>7112</v>
      </c>
    </row>
    <row r="19646" spans="11:12" x14ac:dyDescent="0.25">
      <c r="K19646" s="32" t="s">
        <v>19682</v>
      </c>
      <c r="L19646" s="32" t="s">
        <v>7112</v>
      </c>
    </row>
    <row r="19647" spans="11:12" x14ac:dyDescent="0.25">
      <c r="K19647" s="32" t="s">
        <v>19683</v>
      </c>
      <c r="L19647" s="32">
        <v>55</v>
      </c>
    </row>
    <row r="19648" spans="11:12" x14ac:dyDescent="0.25">
      <c r="K19648" s="32" t="s">
        <v>19684</v>
      </c>
      <c r="L19648" s="32">
        <v>55</v>
      </c>
    </row>
    <row r="19649" spans="11:12" x14ac:dyDescent="0.25">
      <c r="K19649" s="32" t="s">
        <v>19685</v>
      </c>
      <c r="L19649" s="32">
        <v>54</v>
      </c>
    </row>
    <row r="19650" spans="11:12" x14ac:dyDescent="0.25">
      <c r="K19650" s="32" t="s">
        <v>19686</v>
      </c>
      <c r="L19650" s="32">
        <v>55.9</v>
      </c>
    </row>
    <row r="19651" spans="11:12" x14ac:dyDescent="0.25">
      <c r="K19651" s="32" t="s">
        <v>19687</v>
      </c>
      <c r="L19651" s="32">
        <v>57.9</v>
      </c>
    </row>
    <row r="19652" spans="11:12" x14ac:dyDescent="0.25">
      <c r="K19652" s="32" t="s">
        <v>19688</v>
      </c>
      <c r="L19652" s="32">
        <v>57.9</v>
      </c>
    </row>
    <row r="19653" spans="11:12" x14ac:dyDescent="0.25">
      <c r="K19653" s="32" t="s">
        <v>19689</v>
      </c>
      <c r="L19653" s="32">
        <v>61</v>
      </c>
    </row>
    <row r="19654" spans="11:12" x14ac:dyDescent="0.25">
      <c r="K19654" s="32" t="s">
        <v>19690</v>
      </c>
      <c r="L19654" s="32">
        <v>63</v>
      </c>
    </row>
    <row r="19655" spans="11:12" x14ac:dyDescent="0.25">
      <c r="K19655" s="32" t="s">
        <v>19691</v>
      </c>
      <c r="L19655" s="32">
        <v>64</v>
      </c>
    </row>
    <row r="19656" spans="11:12" x14ac:dyDescent="0.25">
      <c r="K19656" s="32" t="s">
        <v>19692</v>
      </c>
      <c r="L19656" s="32">
        <v>66.900000000000006</v>
      </c>
    </row>
    <row r="19657" spans="11:12" x14ac:dyDescent="0.25">
      <c r="K19657" s="32" t="s">
        <v>19693</v>
      </c>
      <c r="L19657" s="32">
        <v>68</v>
      </c>
    </row>
    <row r="19658" spans="11:12" x14ac:dyDescent="0.25">
      <c r="K19658" s="32" t="s">
        <v>19694</v>
      </c>
      <c r="L19658" s="32">
        <v>70</v>
      </c>
    </row>
    <row r="19659" spans="11:12" x14ac:dyDescent="0.25">
      <c r="K19659" s="32" t="s">
        <v>19695</v>
      </c>
      <c r="L19659" s="32">
        <v>69.099999999999994</v>
      </c>
    </row>
    <row r="19660" spans="11:12" x14ac:dyDescent="0.25">
      <c r="K19660" s="32" t="s">
        <v>19696</v>
      </c>
      <c r="L19660" s="32">
        <v>73</v>
      </c>
    </row>
    <row r="19661" spans="11:12" x14ac:dyDescent="0.25">
      <c r="K19661" s="32" t="s">
        <v>19697</v>
      </c>
      <c r="L19661" s="32">
        <v>73</v>
      </c>
    </row>
    <row r="19662" spans="11:12" x14ac:dyDescent="0.25">
      <c r="K19662" s="32" t="s">
        <v>19698</v>
      </c>
      <c r="L19662" s="32">
        <v>75</v>
      </c>
    </row>
    <row r="19663" spans="11:12" x14ac:dyDescent="0.25">
      <c r="K19663" s="32" t="s">
        <v>19699</v>
      </c>
      <c r="L19663" s="32">
        <v>73</v>
      </c>
    </row>
    <row r="19664" spans="11:12" x14ac:dyDescent="0.25">
      <c r="K19664" s="32" t="s">
        <v>19700</v>
      </c>
      <c r="L19664" s="32">
        <v>73</v>
      </c>
    </row>
    <row r="19665" spans="11:12" x14ac:dyDescent="0.25">
      <c r="K19665" s="32" t="s">
        <v>19701</v>
      </c>
      <c r="L19665" s="32">
        <v>71.099999999999994</v>
      </c>
    </row>
    <row r="19666" spans="11:12" x14ac:dyDescent="0.25">
      <c r="K19666" s="32" t="s">
        <v>19702</v>
      </c>
      <c r="L19666" s="32">
        <v>66.900000000000006</v>
      </c>
    </row>
    <row r="19667" spans="11:12" x14ac:dyDescent="0.25">
      <c r="K19667" s="32" t="s">
        <v>19703</v>
      </c>
      <c r="L19667" s="32">
        <v>64.900000000000006</v>
      </c>
    </row>
    <row r="19668" spans="11:12" x14ac:dyDescent="0.25">
      <c r="K19668" s="32" t="s">
        <v>19704</v>
      </c>
      <c r="L19668" s="32">
        <v>63</v>
      </c>
    </row>
    <row r="19669" spans="11:12" x14ac:dyDescent="0.25">
      <c r="K19669" s="32" t="s">
        <v>19705</v>
      </c>
      <c r="L19669" s="32">
        <v>57</v>
      </c>
    </row>
    <row r="19670" spans="11:12" x14ac:dyDescent="0.25">
      <c r="K19670" s="32" t="s">
        <v>19706</v>
      </c>
      <c r="L19670" s="32">
        <v>54</v>
      </c>
    </row>
    <row r="19671" spans="11:12" x14ac:dyDescent="0.25">
      <c r="K19671" s="32" t="s">
        <v>19707</v>
      </c>
      <c r="L19671" s="32">
        <v>53.1</v>
      </c>
    </row>
    <row r="19672" spans="11:12" x14ac:dyDescent="0.25">
      <c r="K19672" s="32" t="s">
        <v>19708</v>
      </c>
      <c r="L19672" s="32">
        <v>53.1</v>
      </c>
    </row>
    <row r="19673" spans="11:12" x14ac:dyDescent="0.25">
      <c r="K19673" s="32" t="s">
        <v>19709</v>
      </c>
      <c r="L19673" s="32">
        <v>53.6</v>
      </c>
    </row>
    <row r="19674" spans="11:12" x14ac:dyDescent="0.25">
      <c r="K19674" s="32" t="s">
        <v>19710</v>
      </c>
      <c r="L19674" s="32">
        <v>53.1</v>
      </c>
    </row>
    <row r="19675" spans="11:12" x14ac:dyDescent="0.25">
      <c r="K19675" s="32" t="s">
        <v>19711</v>
      </c>
      <c r="L19675" s="32">
        <v>52</v>
      </c>
    </row>
    <row r="19676" spans="11:12" x14ac:dyDescent="0.25">
      <c r="K19676" s="32" t="s">
        <v>19712</v>
      </c>
      <c r="L19676" s="32">
        <v>53.1</v>
      </c>
    </row>
    <row r="19677" spans="11:12" x14ac:dyDescent="0.25">
      <c r="K19677" s="32" t="s">
        <v>19713</v>
      </c>
      <c r="L19677" s="32">
        <v>53.1</v>
      </c>
    </row>
    <row r="19678" spans="11:12" x14ac:dyDescent="0.25">
      <c r="K19678" s="32" t="s">
        <v>19714</v>
      </c>
      <c r="L19678" s="32">
        <v>54</v>
      </c>
    </row>
    <row r="19679" spans="11:12" x14ac:dyDescent="0.25">
      <c r="K19679" s="32" t="s">
        <v>19715</v>
      </c>
      <c r="L19679" s="32">
        <v>54</v>
      </c>
    </row>
    <row r="19680" spans="11:12" x14ac:dyDescent="0.25">
      <c r="K19680" s="32" t="s">
        <v>19716</v>
      </c>
      <c r="L19680" s="32">
        <v>55</v>
      </c>
    </row>
    <row r="19681" spans="11:12" x14ac:dyDescent="0.25">
      <c r="K19681" s="32" t="s">
        <v>19717</v>
      </c>
      <c r="L19681" s="32">
        <v>55</v>
      </c>
    </row>
    <row r="19682" spans="11:12" x14ac:dyDescent="0.25">
      <c r="K19682" s="32" t="s">
        <v>19718</v>
      </c>
      <c r="L19682" s="32">
        <v>55.9</v>
      </c>
    </row>
    <row r="19683" spans="11:12" x14ac:dyDescent="0.25">
      <c r="K19683" s="32" t="s">
        <v>19719</v>
      </c>
      <c r="L19683" s="32">
        <v>55.9</v>
      </c>
    </row>
    <row r="19684" spans="11:12" x14ac:dyDescent="0.25">
      <c r="K19684" s="32" t="s">
        <v>19720</v>
      </c>
      <c r="L19684" s="32">
        <v>57</v>
      </c>
    </row>
    <row r="19685" spans="11:12" x14ac:dyDescent="0.25">
      <c r="K19685" s="32" t="s">
        <v>19721</v>
      </c>
      <c r="L19685" s="32">
        <v>57</v>
      </c>
    </row>
    <row r="19686" spans="11:12" x14ac:dyDescent="0.25">
      <c r="K19686" s="32" t="s">
        <v>19722</v>
      </c>
      <c r="L19686" s="32">
        <v>59</v>
      </c>
    </row>
    <row r="19687" spans="11:12" x14ac:dyDescent="0.25">
      <c r="K19687" s="32" t="s">
        <v>19723</v>
      </c>
      <c r="L19687" s="32">
        <v>59</v>
      </c>
    </row>
    <row r="19688" spans="11:12" x14ac:dyDescent="0.25">
      <c r="K19688" s="32" t="s">
        <v>19724</v>
      </c>
      <c r="L19688" s="32">
        <v>59</v>
      </c>
    </row>
    <row r="19689" spans="11:12" x14ac:dyDescent="0.25">
      <c r="K19689" s="32" t="s">
        <v>19725</v>
      </c>
      <c r="L19689" s="32">
        <v>57.9</v>
      </c>
    </row>
    <row r="19690" spans="11:12" x14ac:dyDescent="0.25">
      <c r="K19690" s="32" t="s">
        <v>19726</v>
      </c>
      <c r="L19690" s="32">
        <v>57.9</v>
      </c>
    </row>
    <row r="19691" spans="11:12" x14ac:dyDescent="0.25">
      <c r="K19691" s="32" t="s">
        <v>19727</v>
      </c>
      <c r="L19691" s="32">
        <v>57</v>
      </c>
    </row>
    <row r="19692" spans="11:12" x14ac:dyDescent="0.25">
      <c r="K19692" s="32" t="s">
        <v>19728</v>
      </c>
      <c r="L19692" s="32">
        <v>54</v>
      </c>
    </row>
    <row r="19693" spans="11:12" x14ac:dyDescent="0.25">
      <c r="K19693" s="32" t="s">
        <v>19729</v>
      </c>
      <c r="L19693" s="32">
        <v>53.1</v>
      </c>
    </row>
    <row r="19694" spans="11:12" x14ac:dyDescent="0.25">
      <c r="K19694" s="32" t="s">
        <v>19730</v>
      </c>
      <c r="L19694" s="32">
        <v>51.1</v>
      </c>
    </row>
    <row r="19695" spans="11:12" x14ac:dyDescent="0.25">
      <c r="K19695" s="32" t="s">
        <v>19731</v>
      </c>
      <c r="L19695" s="32">
        <v>48</v>
      </c>
    </row>
    <row r="19696" spans="11:12" x14ac:dyDescent="0.25">
      <c r="K19696" s="32" t="s">
        <v>19732</v>
      </c>
      <c r="L19696" s="32">
        <v>45</v>
      </c>
    </row>
    <row r="19697" spans="11:12" x14ac:dyDescent="0.25">
      <c r="K19697" s="32" t="s">
        <v>19733</v>
      </c>
      <c r="L19697" s="32">
        <v>43</v>
      </c>
    </row>
    <row r="19698" spans="11:12" x14ac:dyDescent="0.25">
      <c r="K19698" s="32" t="s">
        <v>19734</v>
      </c>
      <c r="L19698" s="32">
        <v>44.1</v>
      </c>
    </row>
    <row r="19699" spans="11:12" x14ac:dyDescent="0.25">
      <c r="K19699" s="32" t="s">
        <v>19735</v>
      </c>
      <c r="L19699" s="32">
        <v>46</v>
      </c>
    </row>
    <row r="19700" spans="11:12" x14ac:dyDescent="0.25">
      <c r="K19700" s="32" t="s">
        <v>19736</v>
      </c>
      <c r="L19700" s="32">
        <v>48.9</v>
      </c>
    </row>
    <row r="19701" spans="11:12" x14ac:dyDescent="0.25">
      <c r="K19701" s="32" t="s">
        <v>19737</v>
      </c>
      <c r="L19701" s="32">
        <v>48.9</v>
      </c>
    </row>
    <row r="19702" spans="11:12" x14ac:dyDescent="0.25">
      <c r="K19702" s="32" t="s">
        <v>19738</v>
      </c>
      <c r="L19702" s="32">
        <v>53.1</v>
      </c>
    </row>
    <row r="19703" spans="11:12" x14ac:dyDescent="0.25">
      <c r="K19703" s="32" t="s">
        <v>19739</v>
      </c>
      <c r="L19703" s="32">
        <v>55.9</v>
      </c>
    </row>
    <row r="19704" spans="11:12" x14ac:dyDescent="0.25">
      <c r="K19704" s="32" t="s">
        <v>19740</v>
      </c>
      <c r="L19704" s="32">
        <v>59</v>
      </c>
    </row>
    <row r="19705" spans="11:12" x14ac:dyDescent="0.25">
      <c r="K19705" s="32" t="s">
        <v>19741</v>
      </c>
      <c r="L19705" s="32">
        <v>59</v>
      </c>
    </row>
    <row r="19706" spans="11:12" x14ac:dyDescent="0.25">
      <c r="K19706" s="32" t="s">
        <v>19742</v>
      </c>
      <c r="L19706" s="32">
        <v>60.1</v>
      </c>
    </row>
    <row r="19707" spans="11:12" x14ac:dyDescent="0.25">
      <c r="K19707" s="32" t="s">
        <v>19743</v>
      </c>
      <c r="L19707" s="32">
        <v>61</v>
      </c>
    </row>
    <row r="19708" spans="11:12" x14ac:dyDescent="0.25">
      <c r="K19708" s="32" t="s">
        <v>19744</v>
      </c>
      <c r="L19708" s="32">
        <v>64.900000000000006</v>
      </c>
    </row>
    <row r="19709" spans="11:12" x14ac:dyDescent="0.25">
      <c r="K19709" s="32" t="s">
        <v>19745</v>
      </c>
      <c r="L19709" s="32">
        <v>69.099999999999994</v>
      </c>
    </row>
    <row r="19710" spans="11:12" x14ac:dyDescent="0.25">
      <c r="K19710" s="32" t="s">
        <v>19746</v>
      </c>
      <c r="L19710" s="32">
        <v>73</v>
      </c>
    </row>
    <row r="19711" spans="11:12" x14ac:dyDescent="0.25">
      <c r="K19711" s="32" t="s">
        <v>19747</v>
      </c>
      <c r="L19711" s="32">
        <v>73.900000000000006</v>
      </c>
    </row>
    <row r="19712" spans="11:12" x14ac:dyDescent="0.25">
      <c r="K19712" s="32" t="s">
        <v>19748</v>
      </c>
      <c r="L19712" s="32">
        <v>73.900000000000006</v>
      </c>
    </row>
    <row r="19713" spans="11:12" x14ac:dyDescent="0.25">
      <c r="K19713" s="32" t="s">
        <v>19749</v>
      </c>
      <c r="L19713" s="32">
        <v>73.900000000000006</v>
      </c>
    </row>
    <row r="19714" spans="11:12" x14ac:dyDescent="0.25">
      <c r="K19714" s="32" t="s">
        <v>19750</v>
      </c>
      <c r="L19714" s="32">
        <v>73</v>
      </c>
    </row>
    <row r="19715" spans="11:12" x14ac:dyDescent="0.25">
      <c r="K19715" s="32" t="s">
        <v>19751</v>
      </c>
      <c r="L19715" s="32">
        <v>70</v>
      </c>
    </row>
    <row r="19716" spans="11:12" x14ac:dyDescent="0.25">
      <c r="K19716" s="32" t="s">
        <v>19752</v>
      </c>
      <c r="L19716" s="32">
        <v>69.099999999999994</v>
      </c>
    </row>
    <row r="19717" spans="11:12" x14ac:dyDescent="0.25">
      <c r="K19717" s="32" t="s">
        <v>19753</v>
      </c>
      <c r="L19717" s="32">
        <v>69.099999999999994</v>
      </c>
    </row>
    <row r="19718" spans="11:12" x14ac:dyDescent="0.25">
      <c r="K19718" s="32" t="s">
        <v>19754</v>
      </c>
      <c r="L19718" s="32">
        <v>69.099999999999994</v>
      </c>
    </row>
    <row r="19719" spans="11:12" x14ac:dyDescent="0.25">
      <c r="K19719" s="32" t="s">
        <v>19755</v>
      </c>
      <c r="L19719" s="32">
        <v>66.900000000000006</v>
      </c>
    </row>
    <row r="19720" spans="11:12" x14ac:dyDescent="0.25">
      <c r="K19720" s="32" t="s">
        <v>19756</v>
      </c>
      <c r="L19720" s="32">
        <v>66</v>
      </c>
    </row>
    <row r="19721" spans="11:12" x14ac:dyDescent="0.25">
      <c r="K19721" s="32" t="s">
        <v>19757</v>
      </c>
      <c r="L19721" s="32">
        <v>64.900000000000006</v>
      </c>
    </row>
    <row r="19722" spans="11:12" x14ac:dyDescent="0.25">
      <c r="K19722" s="32" t="s">
        <v>19758</v>
      </c>
      <c r="L19722" s="32">
        <v>57.9</v>
      </c>
    </row>
    <row r="19723" spans="11:12" x14ac:dyDescent="0.25">
      <c r="K19723" s="32" t="s">
        <v>19759</v>
      </c>
      <c r="L19723" s="32">
        <v>60.1</v>
      </c>
    </row>
    <row r="19724" spans="11:12" x14ac:dyDescent="0.25">
      <c r="K19724" s="32" t="s">
        <v>19760</v>
      </c>
      <c r="L19724" s="32">
        <v>64</v>
      </c>
    </row>
    <row r="19725" spans="11:12" x14ac:dyDescent="0.25">
      <c r="K19725" s="32" t="s">
        <v>19761</v>
      </c>
      <c r="L19725" s="32">
        <v>66</v>
      </c>
    </row>
    <row r="19726" spans="11:12" x14ac:dyDescent="0.25">
      <c r="K19726" s="32" t="s">
        <v>19762</v>
      </c>
      <c r="L19726" s="32">
        <v>61</v>
      </c>
    </row>
    <row r="19727" spans="11:12" x14ac:dyDescent="0.25">
      <c r="K19727" s="32" t="s">
        <v>19763</v>
      </c>
      <c r="L19727" s="32">
        <v>66</v>
      </c>
    </row>
    <row r="19728" spans="11:12" x14ac:dyDescent="0.25">
      <c r="K19728" s="32" t="s">
        <v>19764</v>
      </c>
      <c r="L19728" s="32">
        <v>66.900000000000006</v>
      </c>
    </row>
    <row r="19729" spans="11:12" x14ac:dyDescent="0.25">
      <c r="K19729" s="32" t="s">
        <v>19765</v>
      </c>
      <c r="L19729" s="32">
        <v>66.900000000000006</v>
      </c>
    </row>
    <row r="19730" spans="11:12" x14ac:dyDescent="0.25">
      <c r="K19730" s="32" t="s">
        <v>19766</v>
      </c>
      <c r="L19730" s="32">
        <v>68</v>
      </c>
    </row>
    <row r="19731" spans="11:12" x14ac:dyDescent="0.25">
      <c r="K19731" s="32" t="s">
        <v>19767</v>
      </c>
      <c r="L19731" s="32">
        <v>70</v>
      </c>
    </row>
    <row r="19732" spans="11:12" x14ac:dyDescent="0.25">
      <c r="K19732" s="32" t="s">
        <v>19768</v>
      </c>
      <c r="L19732" s="32">
        <v>73</v>
      </c>
    </row>
    <row r="19733" spans="11:12" x14ac:dyDescent="0.25">
      <c r="K19733" s="32" t="s">
        <v>19769</v>
      </c>
      <c r="L19733" s="32">
        <v>79</v>
      </c>
    </row>
    <row r="19734" spans="11:12" x14ac:dyDescent="0.25">
      <c r="K19734" s="32" t="s">
        <v>19770</v>
      </c>
      <c r="L19734" s="32">
        <v>82</v>
      </c>
    </row>
    <row r="19735" spans="11:12" x14ac:dyDescent="0.25">
      <c r="K19735" s="32" t="s">
        <v>19771</v>
      </c>
      <c r="L19735" s="32">
        <v>84</v>
      </c>
    </row>
    <row r="19736" spans="11:12" x14ac:dyDescent="0.25">
      <c r="K19736" s="32" t="s">
        <v>19772</v>
      </c>
      <c r="L19736" s="32" t="s">
        <v>7112</v>
      </c>
    </row>
    <row r="19737" spans="11:12" x14ac:dyDescent="0.25">
      <c r="K19737" s="32" t="s">
        <v>19773</v>
      </c>
      <c r="L19737" s="32" t="s">
        <v>7112</v>
      </c>
    </row>
    <row r="19738" spans="11:12" x14ac:dyDescent="0.25">
      <c r="K19738" s="32" t="s">
        <v>19774</v>
      </c>
      <c r="L19738" s="32">
        <v>82</v>
      </c>
    </row>
    <row r="19739" spans="11:12" x14ac:dyDescent="0.25">
      <c r="K19739" s="32" t="s">
        <v>19775</v>
      </c>
      <c r="L19739" s="32">
        <v>79</v>
      </c>
    </row>
    <row r="19740" spans="11:12" x14ac:dyDescent="0.25">
      <c r="K19740" s="32" t="s">
        <v>19776</v>
      </c>
      <c r="L19740" s="32">
        <v>73.900000000000006</v>
      </c>
    </row>
    <row r="19741" spans="11:12" x14ac:dyDescent="0.25">
      <c r="K19741" s="32" t="s">
        <v>19777</v>
      </c>
      <c r="L19741" s="32">
        <v>66.900000000000006</v>
      </c>
    </row>
    <row r="19742" spans="11:12" x14ac:dyDescent="0.25">
      <c r="K19742" s="32" t="s">
        <v>19778</v>
      </c>
      <c r="L19742" s="32">
        <v>61</v>
      </c>
    </row>
    <row r="19743" spans="11:12" x14ac:dyDescent="0.25">
      <c r="K19743" s="32" t="s">
        <v>19779</v>
      </c>
      <c r="L19743" s="32">
        <v>54</v>
      </c>
    </row>
    <row r="19744" spans="11:12" x14ac:dyDescent="0.25">
      <c r="K19744" s="32" t="s">
        <v>19780</v>
      </c>
      <c r="L19744" s="32">
        <v>48</v>
      </c>
    </row>
    <row r="19745" spans="11:12" x14ac:dyDescent="0.25">
      <c r="K19745" s="32" t="s">
        <v>19781</v>
      </c>
      <c r="L19745" s="32">
        <v>46.9</v>
      </c>
    </row>
    <row r="19746" spans="11:12" x14ac:dyDescent="0.25">
      <c r="K19746" s="32" t="s">
        <v>19782</v>
      </c>
      <c r="L19746" s="32">
        <v>48.9</v>
      </c>
    </row>
    <row r="19747" spans="11:12" x14ac:dyDescent="0.25">
      <c r="K19747" s="32" t="s">
        <v>19783</v>
      </c>
      <c r="L19747" s="32">
        <v>48.9</v>
      </c>
    </row>
    <row r="19748" spans="11:12" x14ac:dyDescent="0.25">
      <c r="K19748" s="32" t="s">
        <v>19784</v>
      </c>
      <c r="L19748" s="32">
        <v>50</v>
      </c>
    </row>
    <row r="19749" spans="11:12" x14ac:dyDescent="0.25">
      <c r="K19749" s="32" t="s">
        <v>19785</v>
      </c>
      <c r="L19749" s="32">
        <v>51.1</v>
      </c>
    </row>
    <row r="19750" spans="11:12" x14ac:dyDescent="0.25">
      <c r="K19750" s="32" t="s">
        <v>19786</v>
      </c>
      <c r="L19750" s="32">
        <v>51.1</v>
      </c>
    </row>
    <row r="19751" spans="11:12" x14ac:dyDescent="0.25">
      <c r="K19751" s="32" t="s">
        <v>19787</v>
      </c>
      <c r="L19751" s="32">
        <v>53.1</v>
      </c>
    </row>
    <row r="19752" spans="11:12" x14ac:dyDescent="0.25">
      <c r="K19752" s="32" t="s">
        <v>19788</v>
      </c>
      <c r="L19752" s="32">
        <v>54</v>
      </c>
    </row>
    <row r="19753" spans="11:12" x14ac:dyDescent="0.25">
      <c r="K19753" s="32" t="s">
        <v>19789</v>
      </c>
      <c r="L19753" s="32">
        <v>55.9</v>
      </c>
    </row>
    <row r="19754" spans="11:12" x14ac:dyDescent="0.25">
      <c r="K19754" s="32" t="s">
        <v>19790</v>
      </c>
      <c r="L19754" s="32">
        <v>57</v>
      </c>
    </row>
    <row r="19755" spans="11:12" x14ac:dyDescent="0.25">
      <c r="K19755" s="32" t="s">
        <v>19791</v>
      </c>
      <c r="L19755" s="32">
        <v>57.9</v>
      </c>
    </row>
    <row r="19756" spans="11:12" x14ac:dyDescent="0.25">
      <c r="K19756" s="32" t="s">
        <v>19792</v>
      </c>
      <c r="L19756" s="32">
        <v>61</v>
      </c>
    </row>
    <row r="19757" spans="11:12" x14ac:dyDescent="0.25">
      <c r="K19757" s="32" t="s">
        <v>19793</v>
      </c>
      <c r="L19757" s="32">
        <v>64.900000000000006</v>
      </c>
    </row>
    <row r="19758" spans="11:12" x14ac:dyDescent="0.25">
      <c r="K19758" s="32" t="s">
        <v>19794</v>
      </c>
      <c r="L19758" s="32">
        <v>69.099999999999994</v>
      </c>
    </row>
    <row r="19759" spans="11:12" x14ac:dyDescent="0.25">
      <c r="K19759" s="32" t="s">
        <v>19795</v>
      </c>
      <c r="L19759" s="32">
        <v>68</v>
      </c>
    </row>
    <row r="19760" spans="11:12" x14ac:dyDescent="0.25">
      <c r="K19760" s="32" t="s">
        <v>19796</v>
      </c>
      <c r="L19760" s="32">
        <v>68</v>
      </c>
    </row>
    <row r="19761" spans="11:12" x14ac:dyDescent="0.25">
      <c r="K19761" s="32" t="s">
        <v>19797</v>
      </c>
      <c r="L19761" s="32" t="s">
        <v>7112</v>
      </c>
    </row>
    <row r="19762" spans="11:12" x14ac:dyDescent="0.25">
      <c r="K19762" s="32" t="s">
        <v>19798</v>
      </c>
      <c r="L19762" s="32">
        <v>64</v>
      </c>
    </row>
    <row r="19763" spans="11:12" x14ac:dyDescent="0.25">
      <c r="K19763" s="32" t="s">
        <v>19799</v>
      </c>
      <c r="L19763" s="32">
        <v>62.1</v>
      </c>
    </row>
    <row r="19764" spans="11:12" x14ac:dyDescent="0.25">
      <c r="K19764" s="32" t="s">
        <v>19800</v>
      </c>
      <c r="L19764" s="32">
        <v>57.9</v>
      </c>
    </row>
    <row r="19765" spans="11:12" x14ac:dyDescent="0.25">
      <c r="K19765" s="32" t="s">
        <v>19801</v>
      </c>
      <c r="L19765" s="32">
        <v>55</v>
      </c>
    </row>
    <row r="19766" spans="11:12" x14ac:dyDescent="0.25">
      <c r="K19766" s="32" t="s">
        <v>19802</v>
      </c>
      <c r="L19766" s="32">
        <v>52</v>
      </c>
    </row>
    <row r="19767" spans="11:12" x14ac:dyDescent="0.25">
      <c r="K19767" s="32" t="s">
        <v>19803</v>
      </c>
      <c r="L19767" s="32">
        <v>46</v>
      </c>
    </row>
    <row r="19768" spans="11:12" x14ac:dyDescent="0.25">
      <c r="K19768" s="32" t="s">
        <v>19804</v>
      </c>
      <c r="L19768" s="32">
        <v>37.9</v>
      </c>
    </row>
    <row r="19769" spans="11:12" x14ac:dyDescent="0.25">
      <c r="K19769" s="32" t="s">
        <v>19805</v>
      </c>
      <c r="L19769" s="32">
        <v>39</v>
      </c>
    </row>
    <row r="19770" spans="11:12" x14ac:dyDescent="0.25">
      <c r="K19770" s="32" t="s">
        <v>19806</v>
      </c>
      <c r="L19770" s="32">
        <v>39.9</v>
      </c>
    </row>
    <row r="19771" spans="11:12" x14ac:dyDescent="0.25">
      <c r="K19771" s="32" t="s">
        <v>19807</v>
      </c>
      <c r="L19771" s="32">
        <v>39.9</v>
      </c>
    </row>
    <row r="19772" spans="11:12" x14ac:dyDescent="0.25">
      <c r="K19772" s="32" t="s">
        <v>19808</v>
      </c>
      <c r="L19772" s="32">
        <v>43</v>
      </c>
    </row>
    <row r="19773" spans="11:12" x14ac:dyDescent="0.25">
      <c r="K19773" s="32" t="s">
        <v>19809</v>
      </c>
      <c r="L19773" s="32">
        <v>45</v>
      </c>
    </row>
    <row r="19774" spans="11:12" x14ac:dyDescent="0.25">
      <c r="K19774" s="32" t="s">
        <v>19810</v>
      </c>
      <c r="L19774" s="32">
        <v>46</v>
      </c>
    </row>
    <row r="19775" spans="11:12" x14ac:dyDescent="0.25">
      <c r="K19775" s="32" t="s">
        <v>19811</v>
      </c>
      <c r="L19775" s="32">
        <v>50</v>
      </c>
    </row>
    <row r="19776" spans="11:12" x14ac:dyDescent="0.25">
      <c r="K19776" s="32" t="s">
        <v>19812</v>
      </c>
      <c r="L19776" s="32">
        <v>52</v>
      </c>
    </row>
    <row r="19777" spans="11:12" x14ac:dyDescent="0.25">
      <c r="K19777" s="32" t="s">
        <v>19813</v>
      </c>
      <c r="L19777" s="32">
        <v>54</v>
      </c>
    </row>
    <row r="19778" spans="11:12" x14ac:dyDescent="0.25">
      <c r="K19778" s="32" t="s">
        <v>19814</v>
      </c>
      <c r="L19778" s="32">
        <v>57</v>
      </c>
    </row>
    <row r="19779" spans="11:12" x14ac:dyDescent="0.25">
      <c r="K19779" s="32" t="s">
        <v>19815</v>
      </c>
      <c r="L19779" s="32">
        <v>55.9</v>
      </c>
    </row>
    <row r="19780" spans="11:12" x14ac:dyDescent="0.25">
      <c r="K19780" s="32" t="s">
        <v>19816</v>
      </c>
      <c r="L19780" s="32">
        <v>59</v>
      </c>
    </row>
    <row r="19781" spans="11:12" x14ac:dyDescent="0.25">
      <c r="K19781" s="32" t="s">
        <v>19817</v>
      </c>
      <c r="L19781" s="32">
        <v>60.1</v>
      </c>
    </row>
    <row r="19782" spans="11:12" x14ac:dyDescent="0.25">
      <c r="K19782" s="32" t="s">
        <v>19818</v>
      </c>
      <c r="L19782" s="32">
        <v>61</v>
      </c>
    </row>
    <row r="19783" spans="11:12" x14ac:dyDescent="0.25">
      <c r="K19783" s="32" t="s">
        <v>19819</v>
      </c>
      <c r="L19783" s="32">
        <v>62.1</v>
      </c>
    </row>
    <row r="19784" spans="11:12" x14ac:dyDescent="0.25">
      <c r="K19784" s="32" t="s">
        <v>19820</v>
      </c>
      <c r="L19784" s="32">
        <v>61</v>
      </c>
    </row>
    <row r="19785" spans="11:12" x14ac:dyDescent="0.25">
      <c r="K19785" s="32" t="s">
        <v>19821</v>
      </c>
      <c r="L19785" s="32">
        <v>61</v>
      </c>
    </row>
    <row r="19786" spans="11:12" x14ac:dyDescent="0.25">
      <c r="K19786" s="32" t="s">
        <v>19822</v>
      </c>
      <c r="L19786" s="32">
        <v>62.1</v>
      </c>
    </row>
    <row r="19787" spans="11:12" x14ac:dyDescent="0.25">
      <c r="K19787" s="32" t="s">
        <v>19823</v>
      </c>
      <c r="L19787" s="32">
        <v>57.2</v>
      </c>
    </row>
    <row r="19788" spans="11:12" x14ac:dyDescent="0.25">
      <c r="K19788" s="32" t="s">
        <v>19824</v>
      </c>
      <c r="L19788" s="32">
        <v>55</v>
      </c>
    </row>
    <row r="19789" spans="11:12" x14ac:dyDescent="0.25">
      <c r="K19789" s="32" t="s">
        <v>19825</v>
      </c>
      <c r="L19789" s="32">
        <v>53.6</v>
      </c>
    </row>
    <row r="19790" spans="11:12" x14ac:dyDescent="0.25">
      <c r="K19790" s="32" t="s">
        <v>19826</v>
      </c>
      <c r="L19790" s="32">
        <v>53.6</v>
      </c>
    </row>
    <row r="19791" spans="11:12" x14ac:dyDescent="0.25">
      <c r="K19791" s="32" t="s">
        <v>19827</v>
      </c>
      <c r="L19791" s="32">
        <v>53.1</v>
      </c>
    </row>
    <row r="19792" spans="11:12" x14ac:dyDescent="0.25">
      <c r="K19792" s="32" t="s">
        <v>19828</v>
      </c>
      <c r="L19792" s="32">
        <v>51.8</v>
      </c>
    </row>
    <row r="19793" spans="11:12" x14ac:dyDescent="0.25">
      <c r="K19793" s="32" t="s">
        <v>19829</v>
      </c>
      <c r="L19793" s="32">
        <v>50</v>
      </c>
    </row>
    <row r="19794" spans="11:12" x14ac:dyDescent="0.25">
      <c r="K19794" s="32" t="s">
        <v>19830</v>
      </c>
      <c r="L19794" s="32">
        <v>50</v>
      </c>
    </row>
    <row r="19795" spans="11:12" x14ac:dyDescent="0.25">
      <c r="K19795" s="32" t="s">
        <v>19831</v>
      </c>
      <c r="L19795" s="32">
        <v>48</v>
      </c>
    </row>
    <row r="19796" spans="11:12" x14ac:dyDescent="0.25">
      <c r="K19796" s="32" t="s">
        <v>19832</v>
      </c>
      <c r="L19796" s="32">
        <v>48.2</v>
      </c>
    </row>
    <row r="19797" spans="11:12" x14ac:dyDescent="0.25">
      <c r="K19797" s="32" t="s">
        <v>19833</v>
      </c>
      <c r="L19797" s="32">
        <v>48</v>
      </c>
    </row>
    <row r="19798" spans="11:12" x14ac:dyDescent="0.25">
      <c r="K19798" s="32" t="s">
        <v>19834</v>
      </c>
      <c r="L19798" s="32">
        <v>48.2</v>
      </c>
    </row>
    <row r="19799" spans="11:12" x14ac:dyDescent="0.25">
      <c r="K19799" s="32" t="s">
        <v>19835</v>
      </c>
      <c r="L19799" s="32">
        <v>48</v>
      </c>
    </row>
    <row r="19800" spans="11:12" x14ac:dyDescent="0.25">
      <c r="K19800" s="32" t="s">
        <v>19836</v>
      </c>
      <c r="L19800" s="32">
        <v>48</v>
      </c>
    </row>
    <row r="19801" spans="11:12" x14ac:dyDescent="0.25">
      <c r="K19801" s="32" t="s">
        <v>19837</v>
      </c>
      <c r="L19801" s="32">
        <v>48.9</v>
      </c>
    </row>
    <row r="19802" spans="11:12" x14ac:dyDescent="0.25">
      <c r="K19802" s="32" t="s">
        <v>19838</v>
      </c>
      <c r="L19802" s="32">
        <v>48.2</v>
      </c>
    </row>
    <row r="19803" spans="11:12" x14ac:dyDescent="0.25">
      <c r="K19803" s="32" t="s">
        <v>19839</v>
      </c>
      <c r="L19803" s="32">
        <v>50</v>
      </c>
    </row>
    <row r="19804" spans="11:12" x14ac:dyDescent="0.25">
      <c r="K19804" s="32" t="s">
        <v>19840</v>
      </c>
      <c r="L19804" s="32">
        <v>50</v>
      </c>
    </row>
    <row r="19805" spans="11:12" x14ac:dyDescent="0.25">
      <c r="K19805" s="32" t="s">
        <v>19841</v>
      </c>
      <c r="L19805" s="32">
        <v>50</v>
      </c>
    </row>
    <row r="19806" spans="11:12" x14ac:dyDescent="0.25">
      <c r="K19806" s="32" t="s">
        <v>19842</v>
      </c>
      <c r="L19806" s="32">
        <v>50</v>
      </c>
    </row>
    <row r="19807" spans="11:12" x14ac:dyDescent="0.25">
      <c r="K19807" s="32" t="s">
        <v>19843</v>
      </c>
      <c r="L19807" s="32">
        <v>50</v>
      </c>
    </row>
    <row r="19808" spans="11:12" x14ac:dyDescent="0.25">
      <c r="K19808" s="32" t="s">
        <v>19844</v>
      </c>
      <c r="L19808" s="32">
        <v>50</v>
      </c>
    </row>
    <row r="19809" spans="11:12" x14ac:dyDescent="0.25">
      <c r="K19809" s="32" t="s">
        <v>19845</v>
      </c>
      <c r="L19809" s="32">
        <v>50</v>
      </c>
    </row>
    <row r="19810" spans="11:12" x14ac:dyDescent="0.25">
      <c r="K19810" s="32" t="s">
        <v>19846</v>
      </c>
      <c r="L19810" s="32">
        <v>51.1</v>
      </c>
    </row>
    <row r="19811" spans="11:12" x14ac:dyDescent="0.25">
      <c r="K19811" s="32" t="s">
        <v>19847</v>
      </c>
      <c r="L19811" s="32">
        <v>51.8</v>
      </c>
    </row>
    <row r="19812" spans="11:12" x14ac:dyDescent="0.25">
      <c r="K19812" s="32" t="s">
        <v>19848</v>
      </c>
      <c r="L19812" s="32">
        <v>51.1</v>
      </c>
    </row>
    <row r="19813" spans="11:12" x14ac:dyDescent="0.25">
      <c r="K19813" s="32" t="s">
        <v>19849</v>
      </c>
      <c r="L19813" s="32">
        <v>51.8</v>
      </c>
    </row>
    <row r="19814" spans="11:12" x14ac:dyDescent="0.25">
      <c r="K19814" s="32" t="s">
        <v>19850</v>
      </c>
      <c r="L19814" s="32">
        <v>52</v>
      </c>
    </row>
    <row r="19815" spans="11:12" x14ac:dyDescent="0.25">
      <c r="K19815" s="32" t="s">
        <v>19851</v>
      </c>
      <c r="L19815" s="32">
        <v>54</v>
      </c>
    </row>
    <row r="19816" spans="11:12" x14ac:dyDescent="0.25">
      <c r="K19816" s="32" t="s">
        <v>19852</v>
      </c>
      <c r="L19816" s="32">
        <v>55.9</v>
      </c>
    </row>
    <row r="19817" spans="11:12" x14ac:dyDescent="0.25">
      <c r="K19817" s="32" t="s">
        <v>19853</v>
      </c>
      <c r="L19817" s="32">
        <v>55.9</v>
      </c>
    </row>
    <row r="19818" spans="11:12" x14ac:dyDescent="0.25">
      <c r="K19818" s="32" t="s">
        <v>19854</v>
      </c>
      <c r="L19818" s="32">
        <v>55.9</v>
      </c>
    </row>
    <row r="19819" spans="11:12" x14ac:dyDescent="0.25">
      <c r="K19819" s="32" t="s">
        <v>19855</v>
      </c>
      <c r="L19819" s="32">
        <v>55</v>
      </c>
    </row>
    <row r="19820" spans="11:12" x14ac:dyDescent="0.25">
      <c r="K19820" s="32" t="s">
        <v>19856</v>
      </c>
      <c r="L19820" s="32">
        <v>54</v>
      </c>
    </row>
    <row r="19821" spans="11:12" x14ac:dyDescent="0.25">
      <c r="K19821" s="32" t="s">
        <v>19857</v>
      </c>
      <c r="L19821" s="32">
        <v>52</v>
      </c>
    </row>
    <row r="19822" spans="11:12" x14ac:dyDescent="0.25">
      <c r="K19822" s="32" t="s">
        <v>19858</v>
      </c>
      <c r="L19822" s="32">
        <v>51.1</v>
      </c>
    </row>
    <row r="19823" spans="11:12" x14ac:dyDescent="0.25">
      <c r="K19823" s="32" t="s">
        <v>19859</v>
      </c>
      <c r="L19823" s="32">
        <v>48.9</v>
      </c>
    </row>
    <row r="19824" spans="11:12" x14ac:dyDescent="0.25">
      <c r="K19824" s="32" t="s">
        <v>19860</v>
      </c>
      <c r="L19824" s="32">
        <v>48</v>
      </c>
    </row>
    <row r="19825" spans="11:12" x14ac:dyDescent="0.25">
      <c r="K19825" s="32" t="s">
        <v>19861</v>
      </c>
      <c r="L19825" s="32">
        <v>46</v>
      </c>
    </row>
    <row r="19826" spans="11:12" x14ac:dyDescent="0.25">
      <c r="K19826" s="32" t="s">
        <v>19862</v>
      </c>
      <c r="L19826" s="32">
        <v>44.1</v>
      </c>
    </row>
    <row r="19827" spans="11:12" x14ac:dyDescent="0.25">
      <c r="K19827" s="32" t="s">
        <v>19863</v>
      </c>
      <c r="L19827" s="32">
        <v>42.8</v>
      </c>
    </row>
    <row r="19828" spans="11:12" x14ac:dyDescent="0.25">
      <c r="K19828" s="32" t="s">
        <v>19864</v>
      </c>
      <c r="L19828" s="32">
        <v>43</v>
      </c>
    </row>
    <row r="19829" spans="11:12" x14ac:dyDescent="0.25">
      <c r="K19829" s="32" t="s">
        <v>19865</v>
      </c>
      <c r="L19829" s="32">
        <v>43</v>
      </c>
    </row>
    <row r="19830" spans="11:12" x14ac:dyDescent="0.25">
      <c r="K19830" s="32" t="s">
        <v>19866</v>
      </c>
      <c r="L19830" s="32">
        <v>44.1</v>
      </c>
    </row>
    <row r="19831" spans="11:12" x14ac:dyDescent="0.25">
      <c r="K19831" s="32" t="s">
        <v>19867</v>
      </c>
      <c r="L19831" s="32">
        <v>44.1</v>
      </c>
    </row>
    <row r="19832" spans="11:12" x14ac:dyDescent="0.25">
      <c r="K19832" s="32" t="s">
        <v>19868</v>
      </c>
      <c r="L19832" s="32">
        <v>45</v>
      </c>
    </row>
    <row r="19833" spans="11:12" x14ac:dyDescent="0.25">
      <c r="K19833" s="32" t="s">
        <v>19869</v>
      </c>
      <c r="L19833" s="32">
        <v>45</v>
      </c>
    </row>
    <row r="19834" spans="11:12" x14ac:dyDescent="0.25">
      <c r="K19834" s="32" t="s">
        <v>19870</v>
      </c>
      <c r="L19834" s="32">
        <v>46</v>
      </c>
    </row>
    <row r="19835" spans="11:12" x14ac:dyDescent="0.25">
      <c r="K19835" s="32" t="s">
        <v>19871</v>
      </c>
      <c r="L19835" s="32">
        <v>46</v>
      </c>
    </row>
    <row r="19836" spans="11:12" x14ac:dyDescent="0.25">
      <c r="K19836" s="32" t="s">
        <v>19872</v>
      </c>
      <c r="L19836" s="32">
        <v>45</v>
      </c>
    </row>
    <row r="19837" spans="11:12" x14ac:dyDescent="0.25">
      <c r="K19837" s="32" t="s">
        <v>19873</v>
      </c>
      <c r="L19837" s="32">
        <v>46</v>
      </c>
    </row>
    <row r="19838" spans="11:12" x14ac:dyDescent="0.25">
      <c r="K19838" s="32" t="s">
        <v>19874</v>
      </c>
      <c r="L19838" s="32">
        <v>46.9</v>
      </c>
    </row>
    <row r="19839" spans="11:12" x14ac:dyDescent="0.25">
      <c r="K19839" s="32" t="s">
        <v>19875</v>
      </c>
      <c r="L19839" s="32">
        <v>51.1</v>
      </c>
    </row>
    <row r="19840" spans="11:12" x14ac:dyDescent="0.25">
      <c r="K19840" s="32" t="s">
        <v>19876</v>
      </c>
      <c r="L19840" s="32" t="s">
        <v>7112</v>
      </c>
    </row>
    <row r="19841" spans="11:12" x14ac:dyDescent="0.25">
      <c r="K19841" s="32" t="s">
        <v>19877</v>
      </c>
      <c r="L19841" s="32">
        <v>54</v>
      </c>
    </row>
    <row r="19842" spans="11:12" x14ac:dyDescent="0.25">
      <c r="K19842" s="32" t="s">
        <v>19878</v>
      </c>
      <c r="L19842" s="32">
        <v>55.9</v>
      </c>
    </row>
    <row r="19843" spans="11:12" x14ac:dyDescent="0.25">
      <c r="K19843" s="32" t="s">
        <v>19879</v>
      </c>
      <c r="L19843" s="32">
        <v>57.9</v>
      </c>
    </row>
    <row r="19844" spans="11:12" x14ac:dyDescent="0.25">
      <c r="K19844" s="32" t="s">
        <v>19880</v>
      </c>
      <c r="L19844" s="32">
        <v>57.9</v>
      </c>
    </row>
    <row r="19845" spans="11:12" x14ac:dyDescent="0.25">
      <c r="K19845" s="32" t="s">
        <v>19881</v>
      </c>
      <c r="L19845" s="32">
        <v>55.9</v>
      </c>
    </row>
    <row r="19846" spans="11:12" x14ac:dyDescent="0.25">
      <c r="K19846" s="32" t="s">
        <v>19882</v>
      </c>
      <c r="L19846" s="32">
        <v>54</v>
      </c>
    </row>
    <row r="19847" spans="11:12" x14ac:dyDescent="0.25">
      <c r="K19847" s="32" t="s">
        <v>19883</v>
      </c>
      <c r="L19847" s="32">
        <v>53.1</v>
      </c>
    </row>
    <row r="19848" spans="11:12" x14ac:dyDescent="0.25">
      <c r="K19848" s="32" t="s">
        <v>19884</v>
      </c>
      <c r="L19848" s="32">
        <v>50</v>
      </c>
    </row>
    <row r="19849" spans="11:12" x14ac:dyDescent="0.25">
      <c r="K19849" s="32" t="s">
        <v>19885</v>
      </c>
      <c r="L19849" s="32">
        <v>48</v>
      </c>
    </row>
    <row r="19850" spans="11:12" x14ac:dyDescent="0.25">
      <c r="K19850" s="32" t="s">
        <v>19886</v>
      </c>
      <c r="L19850" s="32">
        <v>46.9</v>
      </c>
    </row>
    <row r="19851" spans="11:12" x14ac:dyDescent="0.25">
      <c r="K19851" s="32" t="s">
        <v>19887</v>
      </c>
      <c r="L19851" s="32">
        <v>45</v>
      </c>
    </row>
    <row r="19852" spans="11:12" x14ac:dyDescent="0.25">
      <c r="K19852" s="32" t="s">
        <v>19888</v>
      </c>
      <c r="L19852" s="32">
        <v>44.1</v>
      </c>
    </row>
    <row r="19853" spans="11:12" x14ac:dyDescent="0.25">
      <c r="K19853" s="32" t="s">
        <v>19889</v>
      </c>
      <c r="L19853" s="32">
        <v>44.1</v>
      </c>
    </row>
    <row r="19854" spans="11:12" x14ac:dyDescent="0.25">
      <c r="K19854" s="32" t="s">
        <v>19890</v>
      </c>
      <c r="L19854" s="32">
        <v>46</v>
      </c>
    </row>
    <row r="19855" spans="11:12" x14ac:dyDescent="0.25">
      <c r="K19855" s="32" t="s">
        <v>19891</v>
      </c>
      <c r="L19855" s="32">
        <v>46.9</v>
      </c>
    </row>
    <row r="19856" spans="11:12" x14ac:dyDescent="0.25">
      <c r="K19856" s="32" t="s">
        <v>19892</v>
      </c>
      <c r="L19856" s="32">
        <v>48.9</v>
      </c>
    </row>
    <row r="19857" spans="11:12" x14ac:dyDescent="0.25">
      <c r="K19857" s="32" t="s">
        <v>19893</v>
      </c>
      <c r="L19857" s="32">
        <v>50</v>
      </c>
    </row>
    <row r="19858" spans="11:12" x14ac:dyDescent="0.25">
      <c r="K19858" s="32" t="s">
        <v>19894</v>
      </c>
      <c r="L19858" s="32">
        <v>52</v>
      </c>
    </row>
    <row r="19859" spans="11:12" x14ac:dyDescent="0.25">
      <c r="K19859" s="32" t="s">
        <v>19895</v>
      </c>
      <c r="L19859" s="32">
        <v>59</v>
      </c>
    </row>
    <row r="19860" spans="11:12" x14ac:dyDescent="0.25">
      <c r="K19860" s="32" t="s">
        <v>19896</v>
      </c>
      <c r="L19860" s="32">
        <v>57.9</v>
      </c>
    </row>
    <row r="19861" spans="11:12" x14ac:dyDescent="0.25">
      <c r="K19861" s="32" t="s">
        <v>19897</v>
      </c>
      <c r="L19861" s="32">
        <v>59</v>
      </c>
    </row>
    <row r="19862" spans="11:12" x14ac:dyDescent="0.25">
      <c r="K19862" s="32" t="s">
        <v>19898</v>
      </c>
      <c r="L19862" s="32">
        <v>60.1</v>
      </c>
    </row>
    <row r="19863" spans="11:12" x14ac:dyDescent="0.25">
      <c r="K19863" s="32" t="s">
        <v>19899</v>
      </c>
      <c r="L19863" s="32">
        <v>60.1</v>
      </c>
    </row>
    <row r="19864" spans="11:12" x14ac:dyDescent="0.25">
      <c r="K19864" s="32" t="s">
        <v>19900</v>
      </c>
      <c r="L19864" s="32">
        <v>66</v>
      </c>
    </row>
    <row r="19865" spans="11:12" x14ac:dyDescent="0.25">
      <c r="K19865" s="32" t="s">
        <v>19901</v>
      </c>
      <c r="L19865" s="32">
        <v>73</v>
      </c>
    </row>
    <row r="19866" spans="11:12" x14ac:dyDescent="0.25">
      <c r="K19866" s="32" t="s">
        <v>19902</v>
      </c>
      <c r="L19866" s="32">
        <v>75</v>
      </c>
    </row>
    <row r="19867" spans="11:12" x14ac:dyDescent="0.25">
      <c r="K19867" s="32" t="s">
        <v>19903</v>
      </c>
      <c r="L19867" s="32">
        <v>75.900000000000006</v>
      </c>
    </row>
    <row r="19868" spans="11:12" x14ac:dyDescent="0.25">
      <c r="K19868" s="32" t="s">
        <v>19904</v>
      </c>
      <c r="L19868" s="32">
        <v>77</v>
      </c>
    </row>
    <row r="19869" spans="11:12" x14ac:dyDescent="0.25">
      <c r="K19869" s="32" t="s">
        <v>19905</v>
      </c>
      <c r="L19869" s="32">
        <v>77</v>
      </c>
    </row>
    <row r="19870" spans="11:12" x14ac:dyDescent="0.25">
      <c r="K19870" s="32" t="s">
        <v>19906</v>
      </c>
      <c r="L19870" s="32">
        <v>75</v>
      </c>
    </row>
    <row r="19871" spans="11:12" x14ac:dyDescent="0.25">
      <c r="K19871" s="32" t="s">
        <v>19907</v>
      </c>
      <c r="L19871" s="32">
        <v>75</v>
      </c>
    </row>
    <row r="19872" spans="11:12" x14ac:dyDescent="0.25">
      <c r="K19872" s="32" t="s">
        <v>19908</v>
      </c>
      <c r="L19872" s="32">
        <v>71.099999999999994</v>
      </c>
    </row>
    <row r="19873" spans="11:12" x14ac:dyDescent="0.25">
      <c r="K19873" s="32" t="s">
        <v>19909</v>
      </c>
      <c r="L19873" s="32">
        <v>66</v>
      </c>
    </row>
    <row r="19874" spans="11:12" x14ac:dyDescent="0.25">
      <c r="K19874" s="32" t="s">
        <v>19910</v>
      </c>
      <c r="L19874" s="32">
        <v>59</v>
      </c>
    </row>
    <row r="19875" spans="11:12" x14ac:dyDescent="0.25">
      <c r="K19875" s="32" t="s">
        <v>19911</v>
      </c>
      <c r="L19875" s="32">
        <v>52</v>
      </c>
    </row>
    <row r="19876" spans="11:12" x14ac:dyDescent="0.25">
      <c r="K19876" s="32" t="s">
        <v>19912</v>
      </c>
      <c r="L19876" s="32">
        <v>46.9</v>
      </c>
    </row>
    <row r="19877" spans="11:12" x14ac:dyDescent="0.25">
      <c r="K19877" s="32" t="s">
        <v>19913</v>
      </c>
      <c r="L19877" s="32">
        <v>46</v>
      </c>
    </row>
    <row r="19878" spans="11:12" x14ac:dyDescent="0.25">
      <c r="K19878" s="32" t="s">
        <v>19914</v>
      </c>
      <c r="L19878" s="32">
        <v>46.9</v>
      </c>
    </row>
    <row r="19879" spans="11:12" x14ac:dyDescent="0.25">
      <c r="K19879" s="32" t="s">
        <v>19915</v>
      </c>
      <c r="L19879" s="32">
        <v>48</v>
      </c>
    </row>
    <row r="19880" spans="11:12" x14ac:dyDescent="0.25">
      <c r="K19880" s="32" t="s">
        <v>19916</v>
      </c>
      <c r="L19880" s="32">
        <v>48</v>
      </c>
    </row>
    <row r="19881" spans="11:12" x14ac:dyDescent="0.25">
      <c r="K19881" s="32" t="s">
        <v>19917</v>
      </c>
      <c r="L19881" s="32">
        <v>52</v>
      </c>
    </row>
    <row r="19882" spans="11:12" x14ac:dyDescent="0.25">
      <c r="K19882" s="32" t="s">
        <v>19918</v>
      </c>
      <c r="L19882" s="32">
        <v>52</v>
      </c>
    </row>
    <row r="19883" spans="11:12" x14ac:dyDescent="0.25">
      <c r="K19883" s="32" t="s">
        <v>19919</v>
      </c>
      <c r="L19883" s="32">
        <v>53.1</v>
      </c>
    </row>
    <row r="19884" spans="11:12" x14ac:dyDescent="0.25">
      <c r="K19884" s="32" t="s">
        <v>19920</v>
      </c>
      <c r="L19884" s="32">
        <v>54</v>
      </c>
    </row>
    <row r="19885" spans="11:12" x14ac:dyDescent="0.25">
      <c r="K19885" s="32" t="s">
        <v>19921</v>
      </c>
      <c r="L19885" s="32">
        <v>57.9</v>
      </c>
    </row>
    <row r="19886" spans="11:12" x14ac:dyDescent="0.25">
      <c r="K19886" s="32" t="s">
        <v>19922</v>
      </c>
      <c r="L19886" s="32">
        <v>60.1</v>
      </c>
    </row>
    <row r="19887" spans="11:12" x14ac:dyDescent="0.25">
      <c r="K19887" s="32" t="s">
        <v>19923</v>
      </c>
      <c r="L19887" s="32">
        <v>60.1</v>
      </c>
    </row>
    <row r="19888" spans="11:12" x14ac:dyDescent="0.25">
      <c r="K19888" s="32" t="s">
        <v>19924</v>
      </c>
      <c r="L19888" s="32">
        <v>61</v>
      </c>
    </row>
    <row r="19889" spans="11:12" x14ac:dyDescent="0.25">
      <c r="K19889" s="32" t="s">
        <v>19925</v>
      </c>
      <c r="L19889" s="32">
        <v>64</v>
      </c>
    </row>
    <row r="19890" spans="11:12" x14ac:dyDescent="0.25">
      <c r="K19890" s="32" t="s">
        <v>19926</v>
      </c>
      <c r="L19890" s="32">
        <v>68</v>
      </c>
    </row>
    <row r="19891" spans="11:12" x14ac:dyDescent="0.25">
      <c r="K19891" s="32" t="s">
        <v>19927</v>
      </c>
      <c r="L19891" s="32">
        <v>69.099999999999994</v>
      </c>
    </row>
    <row r="19892" spans="11:12" x14ac:dyDescent="0.25">
      <c r="K19892" s="32" t="s">
        <v>19928</v>
      </c>
      <c r="L19892" s="32">
        <v>68</v>
      </c>
    </row>
    <row r="19893" spans="11:12" x14ac:dyDescent="0.25">
      <c r="K19893" s="32" t="s">
        <v>19929</v>
      </c>
      <c r="L19893" s="32">
        <v>66.900000000000006</v>
      </c>
    </row>
    <row r="19894" spans="11:12" x14ac:dyDescent="0.25">
      <c r="K19894" s="32" t="s">
        <v>19930</v>
      </c>
      <c r="L19894" s="32">
        <v>64.900000000000006</v>
      </c>
    </row>
    <row r="19895" spans="11:12" x14ac:dyDescent="0.25">
      <c r="K19895" s="32" t="s">
        <v>19931</v>
      </c>
      <c r="L19895" s="32">
        <v>61</v>
      </c>
    </row>
    <row r="19896" spans="11:12" x14ac:dyDescent="0.25">
      <c r="K19896" s="32" t="s">
        <v>19932</v>
      </c>
      <c r="L19896" s="32">
        <v>55.9</v>
      </c>
    </row>
    <row r="19897" spans="11:12" x14ac:dyDescent="0.25">
      <c r="K19897" s="32" t="s">
        <v>19933</v>
      </c>
      <c r="L19897" s="32">
        <v>51.1</v>
      </c>
    </row>
    <row r="19898" spans="11:12" x14ac:dyDescent="0.25">
      <c r="K19898" s="32" t="s">
        <v>19934</v>
      </c>
      <c r="L19898" s="32">
        <v>44.1</v>
      </c>
    </row>
    <row r="19899" spans="11:12" x14ac:dyDescent="0.25">
      <c r="K19899" s="32" t="s">
        <v>19935</v>
      </c>
      <c r="L19899" s="32">
        <v>36</v>
      </c>
    </row>
    <row r="19900" spans="11:12" x14ac:dyDescent="0.25">
      <c r="K19900" s="32" t="s">
        <v>19936</v>
      </c>
      <c r="L19900" s="32">
        <v>30.9</v>
      </c>
    </row>
    <row r="19901" spans="11:12" x14ac:dyDescent="0.25">
      <c r="K19901" s="32" t="s">
        <v>19937</v>
      </c>
      <c r="L19901" s="32">
        <v>33.1</v>
      </c>
    </row>
    <row r="19902" spans="11:12" x14ac:dyDescent="0.25">
      <c r="K19902" s="32" t="s">
        <v>19938</v>
      </c>
      <c r="L19902" s="32">
        <v>33.1</v>
      </c>
    </row>
    <row r="19903" spans="11:12" x14ac:dyDescent="0.25">
      <c r="K19903" s="32" t="s">
        <v>19939</v>
      </c>
      <c r="L19903" s="32">
        <v>34</v>
      </c>
    </row>
    <row r="19904" spans="11:12" x14ac:dyDescent="0.25">
      <c r="K19904" s="32" t="s">
        <v>19940</v>
      </c>
      <c r="L19904" s="32">
        <v>34</v>
      </c>
    </row>
    <row r="19905" spans="11:12" x14ac:dyDescent="0.25">
      <c r="K19905" s="32" t="s">
        <v>19941</v>
      </c>
      <c r="L19905" s="32">
        <v>36</v>
      </c>
    </row>
    <row r="19906" spans="11:12" x14ac:dyDescent="0.25">
      <c r="K19906" s="32" t="s">
        <v>19942</v>
      </c>
      <c r="L19906" s="32">
        <v>35.1</v>
      </c>
    </row>
    <row r="19907" spans="11:12" x14ac:dyDescent="0.25">
      <c r="K19907" s="32" t="s">
        <v>19943</v>
      </c>
      <c r="L19907" s="32">
        <v>39</v>
      </c>
    </row>
    <row r="19908" spans="11:12" x14ac:dyDescent="0.25">
      <c r="K19908" s="32" t="s">
        <v>19944</v>
      </c>
      <c r="L19908" s="32">
        <v>39.9</v>
      </c>
    </row>
    <row r="19909" spans="11:12" x14ac:dyDescent="0.25">
      <c r="K19909" s="32" t="s">
        <v>19945</v>
      </c>
      <c r="L19909" s="32">
        <v>37.9</v>
      </c>
    </row>
    <row r="19910" spans="11:12" x14ac:dyDescent="0.25">
      <c r="K19910" s="32" t="s">
        <v>19946</v>
      </c>
      <c r="L19910" s="32">
        <v>39.9</v>
      </c>
    </row>
    <row r="19911" spans="11:12" x14ac:dyDescent="0.25">
      <c r="K19911" s="32" t="s">
        <v>19947</v>
      </c>
      <c r="L19911" s="32">
        <v>42.1</v>
      </c>
    </row>
    <row r="19912" spans="11:12" x14ac:dyDescent="0.25">
      <c r="K19912" s="32" t="s">
        <v>19948</v>
      </c>
      <c r="L19912" s="32">
        <v>44.1</v>
      </c>
    </row>
    <row r="19913" spans="11:12" x14ac:dyDescent="0.25">
      <c r="K19913" s="32" t="s">
        <v>19949</v>
      </c>
      <c r="L19913" s="32">
        <v>48.9</v>
      </c>
    </row>
    <row r="19914" spans="11:12" x14ac:dyDescent="0.25">
      <c r="K19914" s="32" t="s">
        <v>19950</v>
      </c>
      <c r="L19914" s="32">
        <v>50</v>
      </c>
    </row>
    <row r="19915" spans="11:12" x14ac:dyDescent="0.25">
      <c r="K19915" s="32" t="s">
        <v>19951</v>
      </c>
      <c r="L19915" s="32">
        <v>50</v>
      </c>
    </row>
    <row r="19916" spans="11:12" x14ac:dyDescent="0.25">
      <c r="K19916" s="32" t="s">
        <v>19952</v>
      </c>
      <c r="L19916" s="32">
        <v>48</v>
      </c>
    </row>
    <row r="19917" spans="11:12" x14ac:dyDescent="0.25">
      <c r="K19917" s="32" t="s">
        <v>19953</v>
      </c>
      <c r="L19917" s="32">
        <v>48</v>
      </c>
    </row>
    <row r="19918" spans="11:12" x14ac:dyDescent="0.25">
      <c r="K19918" s="32" t="s">
        <v>19954</v>
      </c>
      <c r="L19918" s="32">
        <v>46.9</v>
      </c>
    </row>
    <row r="19919" spans="11:12" x14ac:dyDescent="0.25">
      <c r="K19919" s="32" t="s">
        <v>19955</v>
      </c>
      <c r="L19919" s="32">
        <v>46.9</v>
      </c>
    </row>
    <row r="19920" spans="11:12" x14ac:dyDescent="0.25">
      <c r="K19920" s="32" t="s">
        <v>19956</v>
      </c>
      <c r="L19920" s="32">
        <v>45</v>
      </c>
    </row>
    <row r="19921" spans="11:12" x14ac:dyDescent="0.25">
      <c r="K19921" s="32" t="s">
        <v>19957</v>
      </c>
      <c r="L19921" s="32">
        <v>45</v>
      </c>
    </row>
    <row r="19922" spans="11:12" x14ac:dyDescent="0.25">
      <c r="K19922" s="32" t="s">
        <v>19958</v>
      </c>
      <c r="L19922" s="32">
        <v>43</v>
      </c>
    </row>
    <row r="19923" spans="11:12" x14ac:dyDescent="0.25">
      <c r="K19923" s="32" t="s">
        <v>19959</v>
      </c>
      <c r="L19923" s="32">
        <v>39.9</v>
      </c>
    </row>
    <row r="19924" spans="11:12" x14ac:dyDescent="0.25">
      <c r="K19924" s="32" t="s">
        <v>19960</v>
      </c>
      <c r="L19924" s="32">
        <v>37.9</v>
      </c>
    </row>
    <row r="19925" spans="11:12" x14ac:dyDescent="0.25">
      <c r="K19925" s="32" t="s">
        <v>19961</v>
      </c>
      <c r="L19925" s="32">
        <v>37.9</v>
      </c>
    </row>
    <row r="19926" spans="11:12" x14ac:dyDescent="0.25">
      <c r="K19926" s="32" t="s">
        <v>19962</v>
      </c>
      <c r="L19926" s="32">
        <v>39</v>
      </c>
    </row>
    <row r="19927" spans="11:12" x14ac:dyDescent="0.25">
      <c r="K19927" s="32" t="s">
        <v>19963</v>
      </c>
      <c r="L19927" s="32">
        <v>39</v>
      </c>
    </row>
    <row r="19928" spans="11:12" x14ac:dyDescent="0.25">
      <c r="K19928" s="32" t="s">
        <v>19964</v>
      </c>
      <c r="L19928" s="32">
        <v>39.9</v>
      </c>
    </row>
    <row r="19929" spans="11:12" x14ac:dyDescent="0.25">
      <c r="K19929" s="32" t="s">
        <v>19965</v>
      </c>
      <c r="L19929" s="32">
        <v>42.1</v>
      </c>
    </row>
    <row r="19930" spans="11:12" x14ac:dyDescent="0.25">
      <c r="K19930" s="32" t="s">
        <v>19966</v>
      </c>
      <c r="L19930" s="32">
        <v>42.1</v>
      </c>
    </row>
    <row r="19931" spans="11:12" x14ac:dyDescent="0.25">
      <c r="K19931" s="32" t="s">
        <v>19967</v>
      </c>
      <c r="L19931" s="32">
        <v>43</v>
      </c>
    </row>
    <row r="19932" spans="11:12" x14ac:dyDescent="0.25">
      <c r="K19932" s="32" t="s">
        <v>19968</v>
      </c>
      <c r="L19932" s="32">
        <v>43</v>
      </c>
    </row>
    <row r="19933" spans="11:12" x14ac:dyDescent="0.25">
      <c r="K19933" s="32" t="s">
        <v>19969</v>
      </c>
      <c r="L19933" s="32">
        <v>45</v>
      </c>
    </row>
    <row r="19934" spans="11:12" x14ac:dyDescent="0.25">
      <c r="K19934" s="32" t="s">
        <v>19970</v>
      </c>
      <c r="L19934" s="32">
        <v>46.9</v>
      </c>
    </row>
    <row r="19935" spans="11:12" x14ac:dyDescent="0.25">
      <c r="K19935" s="32" t="s">
        <v>19971</v>
      </c>
      <c r="L19935" s="32">
        <v>48.9</v>
      </c>
    </row>
    <row r="19936" spans="11:12" x14ac:dyDescent="0.25">
      <c r="K19936" s="32" t="s">
        <v>19972</v>
      </c>
      <c r="L19936" s="32">
        <v>52</v>
      </c>
    </row>
    <row r="19937" spans="11:12" x14ac:dyDescent="0.25">
      <c r="K19937" s="32" t="s">
        <v>19973</v>
      </c>
      <c r="L19937" s="32">
        <v>53.1</v>
      </c>
    </row>
    <row r="19938" spans="11:12" x14ac:dyDescent="0.25">
      <c r="K19938" s="32" t="s">
        <v>19974</v>
      </c>
      <c r="L19938" s="32">
        <v>54</v>
      </c>
    </row>
    <row r="19939" spans="11:12" x14ac:dyDescent="0.25">
      <c r="K19939" s="32" t="s">
        <v>19975</v>
      </c>
      <c r="L19939" s="32">
        <v>53.6</v>
      </c>
    </row>
    <row r="19940" spans="11:12" x14ac:dyDescent="0.25">
      <c r="K19940" s="32" t="s">
        <v>19976</v>
      </c>
      <c r="L19940" s="32">
        <v>60.1</v>
      </c>
    </row>
    <row r="19941" spans="11:12" x14ac:dyDescent="0.25">
      <c r="K19941" s="32" t="s">
        <v>19977</v>
      </c>
      <c r="L19941" s="32">
        <v>60.8</v>
      </c>
    </row>
    <row r="19942" spans="11:12" x14ac:dyDescent="0.25">
      <c r="K19942" s="32" t="s">
        <v>19978</v>
      </c>
      <c r="L19942" s="32">
        <v>60.8</v>
      </c>
    </row>
    <row r="19943" spans="11:12" x14ac:dyDescent="0.25">
      <c r="K19943" s="32" t="s">
        <v>19979</v>
      </c>
      <c r="L19943" s="32">
        <v>64</v>
      </c>
    </row>
    <row r="19944" spans="11:12" x14ac:dyDescent="0.25">
      <c r="K19944" s="32" t="s">
        <v>19980</v>
      </c>
      <c r="L19944" s="32">
        <v>66</v>
      </c>
    </row>
    <row r="19945" spans="11:12" x14ac:dyDescent="0.25">
      <c r="K19945" s="32" t="s">
        <v>19981</v>
      </c>
      <c r="L19945" s="32">
        <v>66.2</v>
      </c>
    </row>
    <row r="19946" spans="11:12" x14ac:dyDescent="0.25">
      <c r="K19946" s="32" t="s">
        <v>19982</v>
      </c>
      <c r="L19946" s="32">
        <v>66</v>
      </c>
    </row>
    <row r="19947" spans="11:12" x14ac:dyDescent="0.25">
      <c r="K19947" s="32" t="s">
        <v>19983</v>
      </c>
      <c r="L19947" s="32">
        <v>64</v>
      </c>
    </row>
    <row r="19948" spans="11:12" x14ac:dyDescent="0.25">
      <c r="K19948" s="32" t="s">
        <v>19984</v>
      </c>
      <c r="L19948" s="32">
        <v>64.400000000000006</v>
      </c>
    </row>
    <row r="19949" spans="11:12" x14ac:dyDescent="0.25">
      <c r="K19949" s="32" t="s">
        <v>19985</v>
      </c>
      <c r="L19949" s="32">
        <v>64</v>
      </c>
    </row>
    <row r="19950" spans="11:12" x14ac:dyDescent="0.25">
      <c r="K19950" s="32" t="s">
        <v>19986</v>
      </c>
      <c r="L19950" s="32">
        <v>62.1</v>
      </c>
    </row>
    <row r="19951" spans="11:12" x14ac:dyDescent="0.25">
      <c r="K19951" s="32" t="s">
        <v>19987</v>
      </c>
      <c r="L19951" s="32">
        <v>60.8</v>
      </c>
    </row>
    <row r="19952" spans="11:12" x14ac:dyDescent="0.25">
      <c r="K19952" s="32" t="s">
        <v>19988</v>
      </c>
      <c r="L19952" s="32">
        <v>61</v>
      </c>
    </row>
    <row r="19953" spans="11:12" x14ac:dyDescent="0.25">
      <c r="K19953" s="32" t="s">
        <v>19989</v>
      </c>
      <c r="L19953" s="32">
        <v>59</v>
      </c>
    </row>
    <row r="19954" spans="11:12" x14ac:dyDescent="0.25">
      <c r="K19954" s="32" t="s">
        <v>19990</v>
      </c>
      <c r="L19954" s="32">
        <v>57</v>
      </c>
    </row>
    <row r="19955" spans="11:12" x14ac:dyDescent="0.25">
      <c r="K19955" s="32" t="s">
        <v>19991</v>
      </c>
      <c r="L19955" s="32">
        <v>55.9</v>
      </c>
    </row>
    <row r="19956" spans="11:12" x14ac:dyDescent="0.25">
      <c r="K19956" s="32" t="s">
        <v>19992</v>
      </c>
      <c r="L19956" s="32">
        <v>55.4</v>
      </c>
    </row>
    <row r="19957" spans="11:12" x14ac:dyDescent="0.25">
      <c r="K19957" s="32" t="s">
        <v>19993</v>
      </c>
      <c r="L19957" s="32">
        <v>55.9</v>
      </c>
    </row>
    <row r="19958" spans="11:12" x14ac:dyDescent="0.25">
      <c r="K19958" s="32" t="s">
        <v>19994</v>
      </c>
      <c r="L19958" s="32">
        <v>55.9</v>
      </c>
    </row>
    <row r="19959" spans="11:12" x14ac:dyDescent="0.25">
      <c r="K19959" s="32" t="s">
        <v>19995</v>
      </c>
      <c r="L19959" s="32">
        <v>55</v>
      </c>
    </row>
    <row r="19960" spans="11:12" x14ac:dyDescent="0.25">
      <c r="K19960" s="32" t="s">
        <v>19996</v>
      </c>
      <c r="L19960" s="32">
        <v>55</v>
      </c>
    </row>
    <row r="19961" spans="11:12" x14ac:dyDescent="0.25">
      <c r="K19961" s="32" t="s">
        <v>19997</v>
      </c>
      <c r="L19961" s="32">
        <v>54</v>
      </c>
    </row>
    <row r="19962" spans="11:12" x14ac:dyDescent="0.25">
      <c r="K19962" s="32" t="s">
        <v>19998</v>
      </c>
      <c r="L19962" s="32">
        <v>54</v>
      </c>
    </row>
    <row r="19963" spans="11:12" x14ac:dyDescent="0.25">
      <c r="K19963" s="32" t="s">
        <v>19999</v>
      </c>
      <c r="L19963" s="32">
        <v>55</v>
      </c>
    </row>
    <row r="19964" spans="11:12" x14ac:dyDescent="0.25">
      <c r="K19964" s="32" t="s">
        <v>20000</v>
      </c>
      <c r="L19964" s="32">
        <v>55</v>
      </c>
    </row>
    <row r="19965" spans="11:12" x14ac:dyDescent="0.25">
      <c r="K19965" s="32" t="s">
        <v>20001</v>
      </c>
      <c r="L19965" s="32">
        <v>57</v>
      </c>
    </row>
    <row r="19966" spans="11:12" x14ac:dyDescent="0.25">
      <c r="K19966" s="32" t="s">
        <v>20002</v>
      </c>
      <c r="L19966" s="32">
        <v>59</v>
      </c>
    </row>
    <row r="19967" spans="11:12" x14ac:dyDescent="0.25">
      <c r="K19967" s="32" t="s">
        <v>20003</v>
      </c>
      <c r="L19967" s="32">
        <v>59</v>
      </c>
    </row>
    <row r="19968" spans="11:12" x14ac:dyDescent="0.25">
      <c r="K19968" s="32" t="s">
        <v>20004</v>
      </c>
      <c r="L19968" s="32">
        <v>60.1</v>
      </c>
    </row>
    <row r="19969" spans="11:12" x14ac:dyDescent="0.25">
      <c r="K19969" s="32" t="s">
        <v>20005</v>
      </c>
      <c r="L19969" s="32">
        <v>61</v>
      </c>
    </row>
    <row r="19970" spans="11:12" x14ac:dyDescent="0.25">
      <c r="K19970" s="32" t="s">
        <v>20006</v>
      </c>
      <c r="L19970" s="32">
        <v>61</v>
      </c>
    </row>
    <row r="19971" spans="11:12" x14ac:dyDescent="0.25">
      <c r="K19971" s="32" t="s">
        <v>20007</v>
      </c>
      <c r="L19971" s="32">
        <v>59</v>
      </c>
    </row>
    <row r="19972" spans="11:12" x14ac:dyDescent="0.25">
      <c r="K19972" s="32" t="s">
        <v>20008</v>
      </c>
      <c r="L19972" s="32">
        <v>57</v>
      </c>
    </row>
    <row r="19973" spans="11:12" x14ac:dyDescent="0.25">
      <c r="K19973" s="32" t="s">
        <v>20009</v>
      </c>
      <c r="L19973" s="32">
        <v>55</v>
      </c>
    </row>
    <row r="19974" spans="11:12" x14ac:dyDescent="0.25">
      <c r="K19974" s="32" t="s">
        <v>20010</v>
      </c>
      <c r="L19974" s="32">
        <v>53.1</v>
      </c>
    </row>
    <row r="19975" spans="11:12" x14ac:dyDescent="0.25">
      <c r="K19975" s="32" t="s">
        <v>20011</v>
      </c>
      <c r="L19975" s="32">
        <v>50</v>
      </c>
    </row>
    <row r="19976" spans="11:12" x14ac:dyDescent="0.25">
      <c r="K19976" s="32" t="s">
        <v>20012</v>
      </c>
      <c r="L19976" s="32">
        <v>48.2</v>
      </c>
    </row>
    <row r="19977" spans="11:12" x14ac:dyDescent="0.25">
      <c r="K19977" s="32" t="s">
        <v>20013</v>
      </c>
      <c r="L19977" s="32">
        <v>46.9</v>
      </c>
    </row>
    <row r="19978" spans="11:12" x14ac:dyDescent="0.25">
      <c r="K19978" s="32" t="s">
        <v>20014</v>
      </c>
      <c r="L19978" s="32">
        <v>44.6</v>
      </c>
    </row>
    <row r="19979" spans="11:12" x14ac:dyDescent="0.25">
      <c r="K19979" s="32" t="s">
        <v>20015</v>
      </c>
      <c r="L19979" s="32">
        <v>43</v>
      </c>
    </row>
    <row r="19980" spans="11:12" x14ac:dyDescent="0.25">
      <c r="K19980" s="32" t="s">
        <v>20016</v>
      </c>
      <c r="L19980" s="32">
        <v>41</v>
      </c>
    </row>
    <row r="19981" spans="11:12" x14ac:dyDescent="0.25">
      <c r="K19981" s="32" t="s">
        <v>20017</v>
      </c>
      <c r="L19981" s="32">
        <v>39.9</v>
      </c>
    </row>
    <row r="19982" spans="11:12" x14ac:dyDescent="0.25">
      <c r="K19982" s="32" t="s">
        <v>20018</v>
      </c>
      <c r="L19982" s="32">
        <v>39.9</v>
      </c>
    </row>
    <row r="19983" spans="11:12" x14ac:dyDescent="0.25">
      <c r="K19983" s="32" t="s">
        <v>20019</v>
      </c>
      <c r="L19983" s="32">
        <v>39.200000000000003</v>
      </c>
    </row>
    <row r="19984" spans="11:12" x14ac:dyDescent="0.25">
      <c r="K19984" s="32" t="s">
        <v>20020</v>
      </c>
      <c r="L19984" s="32">
        <v>39</v>
      </c>
    </row>
    <row r="19985" spans="11:12" x14ac:dyDescent="0.25">
      <c r="K19985" s="32" t="s">
        <v>20021</v>
      </c>
      <c r="L19985" s="32">
        <v>41</v>
      </c>
    </row>
    <row r="19986" spans="11:12" x14ac:dyDescent="0.25">
      <c r="K19986" s="32" t="s">
        <v>20022</v>
      </c>
      <c r="L19986" s="32">
        <v>41</v>
      </c>
    </row>
    <row r="19987" spans="11:12" x14ac:dyDescent="0.25">
      <c r="K19987" s="32" t="s">
        <v>20023</v>
      </c>
      <c r="L19987" s="32">
        <v>41</v>
      </c>
    </row>
    <row r="19988" spans="11:12" x14ac:dyDescent="0.25">
      <c r="K19988" s="32" t="s">
        <v>20024</v>
      </c>
      <c r="L19988" s="32">
        <v>42.1</v>
      </c>
    </row>
    <row r="19989" spans="11:12" x14ac:dyDescent="0.25">
      <c r="K19989" s="32" t="s">
        <v>20025</v>
      </c>
      <c r="L19989" s="32">
        <v>44.1</v>
      </c>
    </row>
    <row r="19990" spans="11:12" x14ac:dyDescent="0.25">
      <c r="K19990" s="32" t="s">
        <v>20026</v>
      </c>
      <c r="L19990" s="32">
        <v>46</v>
      </c>
    </row>
    <row r="19991" spans="11:12" x14ac:dyDescent="0.25">
      <c r="K19991" s="32" t="s">
        <v>20027</v>
      </c>
      <c r="L19991" s="32">
        <v>46.9</v>
      </c>
    </row>
    <row r="19992" spans="11:12" x14ac:dyDescent="0.25">
      <c r="K19992" s="32" t="s">
        <v>20028</v>
      </c>
      <c r="L19992" s="32">
        <v>45</v>
      </c>
    </row>
    <row r="19993" spans="11:12" x14ac:dyDescent="0.25">
      <c r="K19993" s="32" t="s">
        <v>20029</v>
      </c>
      <c r="L19993" s="32">
        <v>48</v>
      </c>
    </row>
    <row r="19994" spans="11:12" x14ac:dyDescent="0.25">
      <c r="K19994" s="32" t="s">
        <v>20030</v>
      </c>
      <c r="L19994" s="32">
        <v>51.1</v>
      </c>
    </row>
    <row r="19995" spans="11:12" x14ac:dyDescent="0.25">
      <c r="K19995" s="32" t="s">
        <v>20031</v>
      </c>
      <c r="L19995" s="32">
        <v>54</v>
      </c>
    </row>
    <row r="19996" spans="11:12" x14ac:dyDescent="0.25">
      <c r="K19996" s="32" t="s">
        <v>20032</v>
      </c>
      <c r="L19996" s="32">
        <v>55.9</v>
      </c>
    </row>
    <row r="19997" spans="11:12" x14ac:dyDescent="0.25">
      <c r="K19997" s="32" t="s">
        <v>20033</v>
      </c>
      <c r="L19997" s="32">
        <v>57</v>
      </c>
    </row>
    <row r="19998" spans="11:12" x14ac:dyDescent="0.25">
      <c r="K19998" s="32" t="s">
        <v>20034</v>
      </c>
      <c r="L19998" s="32">
        <v>57</v>
      </c>
    </row>
    <row r="19999" spans="11:12" x14ac:dyDescent="0.25">
      <c r="K19999" s="32" t="s">
        <v>20035</v>
      </c>
      <c r="L19999" s="32">
        <v>55</v>
      </c>
    </row>
    <row r="20000" spans="11:12" x14ac:dyDescent="0.25">
      <c r="K20000" s="32" t="s">
        <v>20036</v>
      </c>
      <c r="L20000" s="32">
        <v>53.1</v>
      </c>
    </row>
    <row r="20001" spans="11:12" x14ac:dyDescent="0.25">
      <c r="K20001" s="32" t="s">
        <v>20037</v>
      </c>
      <c r="L20001" s="32">
        <v>50</v>
      </c>
    </row>
    <row r="20002" spans="11:12" x14ac:dyDescent="0.25">
      <c r="K20002" s="32" t="s">
        <v>20038</v>
      </c>
      <c r="L20002" s="32">
        <v>48</v>
      </c>
    </row>
    <row r="20003" spans="11:12" x14ac:dyDescent="0.25">
      <c r="K20003" s="32" t="s">
        <v>20039</v>
      </c>
      <c r="L20003" s="32">
        <v>46</v>
      </c>
    </row>
    <row r="20004" spans="11:12" x14ac:dyDescent="0.25">
      <c r="K20004" s="32" t="s">
        <v>20040</v>
      </c>
      <c r="L20004" s="32">
        <v>42.1</v>
      </c>
    </row>
    <row r="20005" spans="11:12" x14ac:dyDescent="0.25">
      <c r="K20005" s="32" t="s">
        <v>20041</v>
      </c>
      <c r="L20005" s="32">
        <v>37</v>
      </c>
    </row>
    <row r="20006" spans="11:12" x14ac:dyDescent="0.25">
      <c r="K20006" s="32" t="s">
        <v>20042</v>
      </c>
      <c r="L20006" s="32">
        <v>30.9</v>
      </c>
    </row>
    <row r="20007" spans="11:12" x14ac:dyDescent="0.25">
      <c r="K20007" s="32" t="s">
        <v>20043</v>
      </c>
      <c r="L20007" s="32">
        <v>30</v>
      </c>
    </row>
    <row r="20008" spans="11:12" x14ac:dyDescent="0.25">
      <c r="K20008" s="32" t="s">
        <v>20044</v>
      </c>
      <c r="L20008" s="32">
        <v>32</v>
      </c>
    </row>
    <row r="20009" spans="11:12" x14ac:dyDescent="0.25">
      <c r="K20009" s="32" t="s">
        <v>20045</v>
      </c>
      <c r="L20009" s="32">
        <v>35.1</v>
      </c>
    </row>
    <row r="20010" spans="11:12" x14ac:dyDescent="0.25">
      <c r="K20010" s="32" t="s">
        <v>20046</v>
      </c>
      <c r="L20010" s="32">
        <v>37</v>
      </c>
    </row>
    <row r="20011" spans="11:12" x14ac:dyDescent="0.25">
      <c r="K20011" s="32" t="s">
        <v>20047</v>
      </c>
      <c r="L20011" s="32">
        <v>37.9</v>
      </c>
    </row>
    <row r="20012" spans="11:12" x14ac:dyDescent="0.25">
      <c r="K20012" s="32" t="s">
        <v>20048</v>
      </c>
      <c r="L20012" s="32">
        <v>37.9</v>
      </c>
    </row>
    <row r="20013" spans="11:12" x14ac:dyDescent="0.25">
      <c r="K20013" s="32" t="s">
        <v>20049</v>
      </c>
      <c r="L20013" s="32">
        <v>39</v>
      </c>
    </row>
    <row r="20014" spans="11:12" x14ac:dyDescent="0.25">
      <c r="K20014" s="32" t="s">
        <v>20050</v>
      </c>
      <c r="L20014" s="32">
        <v>42.1</v>
      </c>
    </row>
    <row r="20015" spans="11:12" x14ac:dyDescent="0.25">
      <c r="K20015" s="32" t="s">
        <v>20051</v>
      </c>
      <c r="L20015" s="32">
        <v>42.1</v>
      </c>
    </row>
    <row r="20016" spans="11:12" x14ac:dyDescent="0.25">
      <c r="K20016" s="32" t="s">
        <v>20052</v>
      </c>
      <c r="L20016" s="32">
        <v>42.1</v>
      </c>
    </row>
    <row r="20017" spans="11:12" x14ac:dyDescent="0.25">
      <c r="K20017" s="32" t="s">
        <v>20053</v>
      </c>
      <c r="L20017" s="32">
        <v>45</v>
      </c>
    </row>
    <row r="20018" spans="11:12" x14ac:dyDescent="0.25">
      <c r="K20018" s="32" t="s">
        <v>20054</v>
      </c>
      <c r="L20018" s="32">
        <v>46.9</v>
      </c>
    </row>
    <row r="20019" spans="11:12" x14ac:dyDescent="0.25">
      <c r="K20019" s="32" t="s">
        <v>20055</v>
      </c>
      <c r="L20019" s="32">
        <v>50</v>
      </c>
    </row>
    <row r="20020" spans="11:12" x14ac:dyDescent="0.25">
      <c r="K20020" s="32" t="s">
        <v>20056</v>
      </c>
      <c r="L20020" s="32">
        <v>53.1</v>
      </c>
    </row>
    <row r="20021" spans="11:12" x14ac:dyDescent="0.25">
      <c r="K20021" s="32" t="s">
        <v>20057</v>
      </c>
      <c r="L20021" s="32">
        <v>53.1</v>
      </c>
    </row>
    <row r="20022" spans="11:12" x14ac:dyDescent="0.25">
      <c r="K20022" s="32" t="s">
        <v>20058</v>
      </c>
      <c r="L20022" s="32">
        <v>54</v>
      </c>
    </row>
    <row r="20023" spans="11:12" x14ac:dyDescent="0.25">
      <c r="K20023" s="32" t="s">
        <v>20059</v>
      </c>
      <c r="L20023" s="32">
        <v>53.1</v>
      </c>
    </row>
    <row r="20024" spans="11:12" x14ac:dyDescent="0.25">
      <c r="K20024" s="32" t="s">
        <v>20060</v>
      </c>
      <c r="L20024" s="32">
        <v>52</v>
      </c>
    </row>
    <row r="20025" spans="11:12" x14ac:dyDescent="0.25">
      <c r="K20025" s="32" t="s">
        <v>20061</v>
      </c>
      <c r="L20025" s="32">
        <v>51.1</v>
      </c>
    </row>
    <row r="20026" spans="11:12" x14ac:dyDescent="0.25">
      <c r="K20026" s="32" t="s">
        <v>20062</v>
      </c>
      <c r="L20026" s="32">
        <v>48</v>
      </c>
    </row>
    <row r="20027" spans="11:12" x14ac:dyDescent="0.25">
      <c r="K20027" s="32" t="s">
        <v>20063</v>
      </c>
      <c r="L20027" s="32">
        <v>45</v>
      </c>
    </row>
    <row r="20028" spans="11:12" x14ac:dyDescent="0.25">
      <c r="K20028" s="32" t="s">
        <v>20064</v>
      </c>
      <c r="L20028" s="32">
        <v>42.1</v>
      </c>
    </row>
    <row r="20029" spans="11:12" x14ac:dyDescent="0.25">
      <c r="K20029" s="32" t="s">
        <v>20065</v>
      </c>
      <c r="L20029" s="32">
        <v>39</v>
      </c>
    </row>
    <row r="20030" spans="11:12" x14ac:dyDescent="0.25">
      <c r="K20030" s="32" t="s">
        <v>20066</v>
      </c>
      <c r="L20030" s="32">
        <v>35.1</v>
      </c>
    </row>
    <row r="20031" spans="11:12" x14ac:dyDescent="0.25">
      <c r="K20031" s="32" t="s">
        <v>20067</v>
      </c>
      <c r="L20031" s="32">
        <v>34</v>
      </c>
    </row>
    <row r="20032" spans="11:12" x14ac:dyDescent="0.25">
      <c r="K20032" s="32" t="s">
        <v>20068</v>
      </c>
      <c r="L20032" s="32">
        <v>35.1</v>
      </c>
    </row>
    <row r="20033" spans="11:12" x14ac:dyDescent="0.25">
      <c r="K20033" s="32" t="s">
        <v>20069</v>
      </c>
      <c r="L20033" s="32">
        <v>36</v>
      </c>
    </row>
    <row r="20034" spans="11:12" x14ac:dyDescent="0.25">
      <c r="K20034" s="32" t="s">
        <v>20070</v>
      </c>
      <c r="L20034" s="32">
        <v>37</v>
      </c>
    </row>
    <row r="20035" spans="11:12" x14ac:dyDescent="0.25">
      <c r="K20035" s="32" t="s">
        <v>20071</v>
      </c>
      <c r="L20035" s="32">
        <v>37</v>
      </c>
    </row>
    <row r="20036" spans="11:12" x14ac:dyDescent="0.25">
      <c r="K20036" s="32" t="s">
        <v>20072</v>
      </c>
      <c r="L20036" s="32">
        <v>37.9</v>
      </c>
    </row>
    <row r="20037" spans="11:12" x14ac:dyDescent="0.25">
      <c r="K20037" s="32" t="s">
        <v>20073</v>
      </c>
      <c r="L20037" s="32">
        <v>39</v>
      </c>
    </row>
    <row r="20038" spans="11:12" x14ac:dyDescent="0.25">
      <c r="K20038" s="32" t="s">
        <v>20074</v>
      </c>
      <c r="L20038" s="32">
        <v>39.9</v>
      </c>
    </row>
    <row r="20039" spans="11:12" x14ac:dyDescent="0.25">
      <c r="K20039" s="32" t="s">
        <v>20075</v>
      </c>
      <c r="L20039" s="32">
        <v>42.1</v>
      </c>
    </row>
    <row r="20040" spans="11:12" x14ac:dyDescent="0.25">
      <c r="K20040" s="32" t="s">
        <v>20076</v>
      </c>
      <c r="L20040" s="32">
        <v>44.1</v>
      </c>
    </row>
    <row r="20041" spans="11:12" x14ac:dyDescent="0.25">
      <c r="K20041" s="32" t="s">
        <v>20077</v>
      </c>
      <c r="L20041" s="32">
        <v>45</v>
      </c>
    </row>
    <row r="20042" spans="11:12" x14ac:dyDescent="0.25">
      <c r="K20042" s="32" t="s">
        <v>20078</v>
      </c>
      <c r="L20042" s="32">
        <v>46</v>
      </c>
    </row>
    <row r="20043" spans="11:12" x14ac:dyDescent="0.25">
      <c r="K20043" s="32" t="s">
        <v>20079</v>
      </c>
      <c r="L20043" s="32">
        <v>50</v>
      </c>
    </row>
    <row r="20044" spans="11:12" x14ac:dyDescent="0.25">
      <c r="K20044" s="32" t="s">
        <v>20080</v>
      </c>
      <c r="L20044" s="32">
        <v>51.8</v>
      </c>
    </row>
    <row r="20045" spans="11:12" x14ac:dyDescent="0.25">
      <c r="K20045" s="32" t="s">
        <v>20081</v>
      </c>
      <c r="L20045" s="32">
        <v>51.8</v>
      </c>
    </row>
    <row r="20046" spans="11:12" x14ac:dyDescent="0.25">
      <c r="K20046" s="32" t="s">
        <v>20082</v>
      </c>
      <c r="L20046" s="32">
        <v>51.8</v>
      </c>
    </row>
    <row r="20047" spans="11:12" x14ac:dyDescent="0.25">
      <c r="K20047" s="32" t="s">
        <v>20083</v>
      </c>
      <c r="L20047" s="32">
        <v>51.1</v>
      </c>
    </row>
    <row r="20048" spans="11:12" x14ac:dyDescent="0.25">
      <c r="K20048" s="32" t="s">
        <v>20084</v>
      </c>
      <c r="L20048" s="32">
        <v>51.8</v>
      </c>
    </row>
    <row r="20049" spans="11:12" x14ac:dyDescent="0.25">
      <c r="K20049" s="32" t="s">
        <v>20085</v>
      </c>
      <c r="L20049" s="32">
        <v>64</v>
      </c>
    </row>
    <row r="20050" spans="11:12" x14ac:dyDescent="0.25">
      <c r="K20050" s="32" t="s">
        <v>20086</v>
      </c>
      <c r="L20050" s="32">
        <v>63</v>
      </c>
    </row>
    <row r="20051" spans="11:12" x14ac:dyDescent="0.25">
      <c r="K20051" s="32" t="s">
        <v>20087</v>
      </c>
      <c r="L20051" s="32">
        <v>63</v>
      </c>
    </row>
    <row r="20052" spans="11:12" x14ac:dyDescent="0.25">
      <c r="K20052" s="32" t="s">
        <v>20088</v>
      </c>
      <c r="L20052" s="32">
        <v>62.6</v>
      </c>
    </row>
    <row r="20053" spans="11:12" x14ac:dyDescent="0.25">
      <c r="K20053" s="32" t="s">
        <v>20089</v>
      </c>
      <c r="L20053" s="32">
        <v>62.6</v>
      </c>
    </row>
    <row r="20054" spans="11:12" x14ac:dyDescent="0.25">
      <c r="K20054" s="32" t="s">
        <v>20090</v>
      </c>
      <c r="L20054" s="32">
        <v>62.6</v>
      </c>
    </row>
    <row r="20055" spans="11:12" x14ac:dyDescent="0.25">
      <c r="K20055" s="32" t="s">
        <v>20091</v>
      </c>
      <c r="L20055" s="32">
        <v>63</v>
      </c>
    </row>
    <row r="20056" spans="11:12" x14ac:dyDescent="0.25">
      <c r="K20056" s="32" t="s">
        <v>20092</v>
      </c>
      <c r="L20056" s="32">
        <v>63</v>
      </c>
    </row>
    <row r="20057" spans="11:12" x14ac:dyDescent="0.25">
      <c r="K20057" s="32" t="s">
        <v>20093</v>
      </c>
      <c r="L20057" s="32">
        <v>62.6</v>
      </c>
    </row>
    <row r="20058" spans="11:12" x14ac:dyDescent="0.25">
      <c r="K20058" s="32" t="s">
        <v>20094</v>
      </c>
      <c r="L20058" s="32">
        <v>63</v>
      </c>
    </row>
    <row r="20059" spans="11:12" x14ac:dyDescent="0.25">
      <c r="K20059" s="32" t="s">
        <v>20095</v>
      </c>
      <c r="L20059" s="32">
        <v>62.6</v>
      </c>
    </row>
    <row r="20060" spans="11:12" x14ac:dyDescent="0.25">
      <c r="K20060" s="32" t="s">
        <v>20096</v>
      </c>
      <c r="L20060" s="32">
        <v>62.6</v>
      </c>
    </row>
    <row r="20061" spans="11:12" x14ac:dyDescent="0.25">
      <c r="K20061" s="32" t="s">
        <v>20097</v>
      </c>
      <c r="L20061" s="32">
        <v>63</v>
      </c>
    </row>
    <row r="20062" spans="11:12" x14ac:dyDescent="0.25">
      <c r="K20062" s="32" t="s">
        <v>20098</v>
      </c>
      <c r="L20062" s="32">
        <v>60.1</v>
      </c>
    </row>
    <row r="20063" spans="11:12" x14ac:dyDescent="0.25">
      <c r="K20063" s="32" t="s">
        <v>20099</v>
      </c>
      <c r="L20063" s="32">
        <v>59</v>
      </c>
    </row>
    <row r="20064" spans="11:12" x14ac:dyDescent="0.25">
      <c r="K20064" s="32" t="s">
        <v>20100</v>
      </c>
      <c r="L20064" s="32">
        <v>59</v>
      </c>
    </row>
    <row r="20065" spans="11:12" x14ac:dyDescent="0.25">
      <c r="K20065" s="32" t="s">
        <v>20101</v>
      </c>
      <c r="L20065" s="32">
        <v>57.9</v>
      </c>
    </row>
    <row r="20066" spans="11:12" x14ac:dyDescent="0.25">
      <c r="K20066" s="32" t="s">
        <v>20102</v>
      </c>
      <c r="L20066" s="32">
        <v>59</v>
      </c>
    </row>
    <row r="20067" spans="11:12" x14ac:dyDescent="0.25">
      <c r="K20067" s="32" t="s">
        <v>20103</v>
      </c>
      <c r="L20067" s="32">
        <v>59</v>
      </c>
    </row>
    <row r="20068" spans="11:12" x14ac:dyDescent="0.25">
      <c r="K20068" s="32" t="s">
        <v>20104</v>
      </c>
      <c r="L20068" s="32">
        <v>57.2</v>
      </c>
    </row>
    <row r="20069" spans="11:12" x14ac:dyDescent="0.25">
      <c r="K20069" s="32" t="s">
        <v>20105</v>
      </c>
      <c r="L20069" s="32">
        <v>57.9</v>
      </c>
    </row>
    <row r="20070" spans="11:12" x14ac:dyDescent="0.25">
      <c r="K20070" s="32" t="s">
        <v>20106</v>
      </c>
      <c r="L20070" s="32">
        <v>57.9</v>
      </c>
    </row>
    <row r="20071" spans="11:12" x14ac:dyDescent="0.25">
      <c r="K20071" s="32" t="s">
        <v>20107</v>
      </c>
      <c r="L20071" s="32">
        <v>57.9</v>
      </c>
    </row>
    <row r="20072" spans="11:12" x14ac:dyDescent="0.25">
      <c r="K20072" s="32" t="s">
        <v>20108</v>
      </c>
      <c r="L20072" s="32">
        <v>57.2</v>
      </c>
    </row>
    <row r="20073" spans="11:12" x14ac:dyDescent="0.25">
      <c r="K20073" s="32" t="s">
        <v>20109</v>
      </c>
      <c r="L20073" s="32">
        <v>57.9</v>
      </c>
    </row>
    <row r="20074" spans="11:12" x14ac:dyDescent="0.25">
      <c r="K20074" s="32" t="s">
        <v>20110</v>
      </c>
      <c r="L20074" s="32">
        <v>57.9</v>
      </c>
    </row>
    <row r="20075" spans="11:12" x14ac:dyDescent="0.25">
      <c r="K20075" s="32" t="s">
        <v>20111</v>
      </c>
      <c r="L20075" s="32">
        <v>57.9</v>
      </c>
    </row>
    <row r="20076" spans="11:12" x14ac:dyDescent="0.25">
      <c r="K20076" s="32" t="s">
        <v>20112</v>
      </c>
      <c r="L20076" s="32">
        <v>59</v>
      </c>
    </row>
    <row r="20077" spans="11:12" x14ac:dyDescent="0.25">
      <c r="K20077" s="32" t="s">
        <v>20113</v>
      </c>
      <c r="L20077" s="32">
        <v>61</v>
      </c>
    </row>
    <row r="20078" spans="11:12" x14ac:dyDescent="0.25">
      <c r="K20078" s="32" t="s">
        <v>20114</v>
      </c>
      <c r="L20078" s="32">
        <v>63</v>
      </c>
    </row>
    <row r="20079" spans="11:12" x14ac:dyDescent="0.25">
      <c r="K20079" s="32" t="s">
        <v>20115</v>
      </c>
      <c r="L20079" s="32">
        <v>64</v>
      </c>
    </row>
    <row r="20080" spans="11:12" x14ac:dyDescent="0.25">
      <c r="K20080" s="32" t="s">
        <v>20116</v>
      </c>
      <c r="L20080" s="32">
        <v>64.900000000000006</v>
      </c>
    </row>
    <row r="20081" spans="11:12" x14ac:dyDescent="0.25">
      <c r="K20081" s="32" t="s">
        <v>20117</v>
      </c>
      <c r="L20081" s="32">
        <v>66</v>
      </c>
    </row>
    <row r="20082" spans="11:12" x14ac:dyDescent="0.25">
      <c r="K20082" s="32" t="s">
        <v>20118</v>
      </c>
      <c r="L20082" s="32">
        <v>66</v>
      </c>
    </row>
    <row r="20083" spans="11:12" x14ac:dyDescent="0.25">
      <c r="K20083" s="32" t="s">
        <v>20119</v>
      </c>
      <c r="L20083" s="32">
        <v>66.900000000000006</v>
      </c>
    </row>
    <row r="20084" spans="11:12" x14ac:dyDescent="0.25">
      <c r="K20084" s="32" t="s">
        <v>20120</v>
      </c>
      <c r="L20084" s="32">
        <v>66.900000000000006</v>
      </c>
    </row>
    <row r="20085" spans="11:12" x14ac:dyDescent="0.25">
      <c r="K20085" s="32" t="s">
        <v>20121</v>
      </c>
      <c r="L20085" s="32">
        <v>64.900000000000006</v>
      </c>
    </row>
    <row r="20086" spans="11:12" x14ac:dyDescent="0.25">
      <c r="K20086" s="32" t="s">
        <v>20122</v>
      </c>
      <c r="L20086" s="32">
        <v>66</v>
      </c>
    </row>
    <row r="20087" spans="11:12" x14ac:dyDescent="0.25">
      <c r="K20087" s="32" t="s">
        <v>20123</v>
      </c>
      <c r="L20087" s="32">
        <v>63</v>
      </c>
    </row>
    <row r="20088" spans="11:12" x14ac:dyDescent="0.25">
      <c r="K20088" s="32" t="s">
        <v>20124</v>
      </c>
      <c r="L20088" s="32">
        <v>55.9</v>
      </c>
    </row>
    <row r="20089" spans="11:12" x14ac:dyDescent="0.25">
      <c r="K20089" s="32" t="s">
        <v>20125</v>
      </c>
      <c r="L20089" s="32">
        <v>50</v>
      </c>
    </row>
    <row r="20090" spans="11:12" x14ac:dyDescent="0.25">
      <c r="K20090" s="32" t="s">
        <v>20126</v>
      </c>
      <c r="L20090" s="32">
        <v>46</v>
      </c>
    </row>
    <row r="20091" spans="11:12" x14ac:dyDescent="0.25">
      <c r="K20091" s="32" t="s">
        <v>20127</v>
      </c>
      <c r="L20091" s="32">
        <v>44.1</v>
      </c>
    </row>
    <row r="20092" spans="11:12" x14ac:dyDescent="0.25">
      <c r="K20092" s="32" t="s">
        <v>20128</v>
      </c>
      <c r="L20092" s="32">
        <v>44.1</v>
      </c>
    </row>
    <row r="20093" spans="11:12" x14ac:dyDescent="0.25">
      <c r="K20093" s="32" t="s">
        <v>20129</v>
      </c>
      <c r="L20093" s="32">
        <v>44.1</v>
      </c>
    </row>
    <row r="20094" spans="11:12" x14ac:dyDescent="0.25">
      <c r="K20094" s="32" t="s">
        <v>20130</v>
      </c>
      <c r="L20094" s="32">
        <v>44.1</v>
      </c>
    </row>
    <row r="20095" spans="11:12" x14ac:dyDescent="0.25">
      <c r="K20095" s="32" t="s">
        <v>20131</v>
      </c>
      <c r="L20095" s="32">
        <v>45</v>
      </c>
    </row>
    <row r="20096" spans="11:12" x14ac:dyDescent="0.25">
      <c r="K20096" s="32" t="s">
        <v>20132</v>
      </c>
      <c r="L20096" s="32">
        <v>45</v>
      </c>
    </row>
    <row r="20097" spans="11:12" x14ac:dyDescent="0.25">
      <c r="K20097" s="32" t="s">
        <v>20133</v>
      </c>
      <c r="L20097" s="32">
        <v>46.9</v>
      </c>
    </row>
    <row r="20098" spans="11:12" x14ac:dyDescent="0.25">
      <c r="K20098" s="32" t="s">
        <v>20134</v>
      </c>
      <c r="L20098" s="32">
        <v>48</v>
      </c>
    </row>
    <row r="20099" spans="11:12" x14ac:dyDescent="0.25">
      <c r="K20099" s="32" t="s">
        <v>20135</v>
      </c>
      <c r="L20099" s="32">
        <v>50</v>
      </c>
    </row>
    <row r="20100" spans="11:12" x14ac:dyDescent="0.25">
      <c r="K20100" s="32" t="s">
        <v>20136</v>
      </c>
      <c r="L20100" s="32">
        <v>50</v>
      </c>
    </row>
    <row r="20101" spans="11:12" x14ac:dyDescent="0.25">
      <c r="K20101" s="32" t="s">
        <v>20137</v>
      </c>
      <c r="L20101" s="32">
        <v>51.1</v>
      </c>
    </row>
    <row r="20102" spans="11:12" x14ac:dyDescent="0.25">
      <c r="K20102" s="32" t="s">
        <v>20138</v>
      </c>
      <c r="L20102" s="32">
        <v>50</v>
      </c>
    </row>
    <row r="20103" spans="11:12" x14ac:dyDescent="0.25">
      <c r="K20103" s="32" t="s">
        <v>20139</v>
      </c>
      <c r="L20103" s="32">
        <v>54</v>
      </c>
    </row>
    <row r="20104" spans="11:12" x14ac:dyDescent="0.25">
      <c r="K20104" s="32" t="s">
        <v>20140</v>
      </c>
      <c r="L20104" s="32">
        <v>57</v>
      </c>
    </row>
    <row r="20105" spans="11:12" x14ac:dyDescent="0.25">
      <c r="K20105" s="32" t="s">
        <v>20141</v>
      </c>
      <c r="L20105" s="32">
        <v>59</v>
      </c>
    </row>
    <row r="20106" spans="11:12" x14ac:dyDescent="0.25">
      <c r="K20106" s="32" t="s">
        <v>20142</v>
      </c>
      <c r="L20106" s="32">
        <v>60.1</v>
      </c>
    </row>
    <row r="20107" spans="11:12" x14ac:dyDescent="0.25">
      <c r="K20107" s="32" t="s">
        <v>20143</v>
      </c>
      <c r="L20107" s="32">
        <v>57.9</v>
      </c>
    </row>
    <row r="20108" spans="11:12" x14ac:dyDescent="0.25">
      <c r="K20108" s="32" t="s">
        <v>20144</v>
      </c>
      <c r="L20108" s="32">
        <v>57</v>
      </c>
    </row>
    <row r="20109" spans="11:12" x14ac:dyDescent="0.25">
      <c r="K20109" s="32" t="s">
        <v>20145</v>
      </c>
      <c r="L20109" s="32">
        <v>54</v>
      </c>
    </row>
    <row r="20110" spans="11:12" x14ac:dyDescent="0.25">
      <c r="K20110" s="32" t="s">
        <v>20146</v>
      </c>
      <c r="L20110" s="32">
        <v>51.1</v>
      </c>
    </row>
    <row r="20111" spans="11:12" x14ac:dyDescent="0.25">
      <c r="K20111" s="32" t="s">
        <v>20147</v>
      </c>
      <c r="L20111" s="32">
        <v>46.9</v>
      </c>
    </row>
    <row r="20112" spans="11:12" x14ac:dyDescent="0.25">
      <c r="K20112" s="32" t="s">
        <v>20148</v>
      </c>
      <c r="L20112" s="32">
        <v>43</v>
      </c>
    </row>
    <row r="20113" spans="11:12" x14ac:dyDescent="0.25">
      <c r="K20113" s="32" t="s">
        <v>20149</v>
      </c>
      <c r="L20113" s="32">
        <v>37.9</v>
      </c>
    </row>
    <row r="20114" spans="11:12" x14ac:dyDescent="0.25">
      <c r="K20114" s="32" t="s">
        <v>20150</v>
      </c>
      <c r="L20114" s="32">
        <v>33.1</v>
      </c>
    </row>
    <row r="20115" spans="11:12" x14ac:dyDescent="0.25">
      <c r="K20115" s="32" t="s">
        <v>20151</v>
      </c>
      <c r="L20115" s="32">
        <v>28</v>
      </c>
    </row>
    <row r="20116" spans="11:12" x14ac:dyDescent="0.25">
      <c r="K20116" s="32" t="s">
        <v>20152</v>
      </c>
      <c r="L20116" s="32">
        <v>28</v>
      </c>
    </row>
    <row r="20117" spans="11:12" x14ac:dyDescent="0.25">
      <c r="K20117" s="32" t="s">
        <v>20153</v>
      </c>
      <c r="L20117" s="32">
        <v>28.9</v>
      </c>
    </row>
    <row r="20118" spans="11:12" x14ac:dyDescent="0.25">
      <c r="K20118" s="32" t="s">
        <v>20154</v>
      </c>
      <c r="L20118" s="32">
        <v>30</v>
      </c>
    </row>
    <row r="20119" spans="11:12" x14ac:dyDescent="0.25">
      <c r="K20119" s="32" t="s">
        <v>20155</v>
      </c>
      <c r="L20119" s="32">
        <v>30.9</v>
      </c>
    </row>
    <row r="20120" spans="11:12" x14ac:dyDescent="0.25">
      <c r="K20120" s="32" t="s">
        <v>20156</v>
      </c>
      <c r="L20120" s="32">
        <v>32</v>
      </c>
    </row>
    <row r="20121" spans="11:12" x14ac:dyDescent="0.25">
      <c r="K20121" s="32" t="s">
        <v>20157</v>
      </c>
      <c r="L20121" s="32">
        <v>34</v>
      </c>
    </row>
    <row r="20122" spans="11:12" x14ac:dyDescent="0.25">
      <c r="K20122" s="32" t="s">
        <v>20158</v>
      </c>
      <c r="L20122" s="32">
        <v>36</v>
      </c>
    </row>
    <row r="20123" spans="11:12" x14ac:dyDescent="0.25">
      <c r="K20123" s="32" t="s">
        <v>20159</v>
      </c>
      <c r="L20123" s="32">
        <v>37.9</v>
      </c>
    </row>
    <row r="20124" spans="11:12" x14ac:dyDescent="0.25">
      <c r="K20124" s="32" t="s">
        <v>20160</v>
      </c>
      <c r="L20124" s="32">
        <v>39.9</v>
      </c>
    </row>
    <row r="20125" spans="11:12" x14ac:dyDescent="0.25">
      <c r="K20125" s="32" t="s">
        <v>20161</v>
      </c>
      <c r="L20125" s="32">
        <v>42.1</v>
      </c>
    </row>
    <row r="20126" spans="11:12" x14ac:dyDescent="0.25">
      <c r="K20126" s="32" t="s">
        <v>20162</v>
      </c>
      <c r="L20126" s="32">
        <v>44.1</v>
      </c>
    </row>
    <row r="20127" spans="11:12" x14ac:dyDescent="0.25">
      <c r="K20127" s="32" t="s">
        <v>20163</v>
      </c>
      <c r="L20127" s="32">
        <v>45</v>
      </c>
    </row>
    <row r="20128" spans="11:12" x14ac:dyDescent="0.25">
      <c r="K20128" s="32" t="s">
        <v>20164</v>
      </c>
      <c r="L20128" s="32">
        <v>48</v>
      </c>
    </row>
    <row r="20129" spans="11:12" x14ac:dyDescent="0.25">
      <c r="K20129" s="32" t="s">
        <v>20165</v>
      </c>
      <c r="L20129" s="32">
        <v>51.1</v>
      </c>
    </row>
    <row r="20130" spans="11:12" x14ac:dyDescent="0.25">
      <c r="K20130" s="32" t="s">
        <v>20166</v>
      </c>
      <c r="L20130" s="32">
        <v>52</v>
      </c>
    </row>
    <row r="20131" spans="11:12" x14ac:dyDescent="0.25">
      <c r="K20131" s="32" t="s">
        <v>20167</v>
      </c>
      <c r="L20131" s="32">
        <v>52</v>
      </c>
    </row>
    <row r="20132" spans="11:12" x14ac:dyDescent="0.25">
      <c r="K20132" s="32" t="s">
        <v>20168</v>
      </c>
      <c r="L20132" s="32">
        <v>51.1</v>
      </c>
    </row>
    <row r="20133" spans="11:12" x14ac:dyDescent="0.25">
      <c r="K20133" s="32" t="s">
        <v>20169</v>
      </c>
      <c r="L20133" s="32">
        <v>48.9</v>
      </c>
    </row>
    <row r="20134" spans="11:12" x14ac:dyDescent="0.25">
      <c r="K20134" s="32" t="s">
        <v>20170</v>
      </c>
      <c r="L20134" s="32">
        <v>46.9</v>
      </c>
    </row>
    <row r="20135" spans="11:12" x14ac:dyDescent="0.25">
      <c r="K20135" s="32" t="s">
        <v>20171</v>
      </c>
      <c r="L20135" s="32">
        <v>45</v>
      </c>
    </row>
    <row r="20136" spans="11:12" x14ac:dyDescent="0.25">
      <c r="K20136" s="32" t="s">
        <v>20172</v>
      </c>
      <c r="L20136" s="32">
        <v>42.1</v>
      </c>
    </row>
    <row r="20137" spans="11:12" x14ac:dyDescent="0.25">
      <c r="K20137" s="32" t="s">
        <v>20173</v>
      </c>
      <c r="L20137" s="32">
        <v>41</v>
      </c>
    </row>
    <row r="20138" spans="11:12" x14ac:dyDescent="0.25">
      <c r="K20138" s="32" t="s">
        <v>20174</v>
      </c>
      <c r="L20138" s="32">
        <v>39.9</v>
      </c>
    </row>
    <row r="20139" spans="11:12" x14ac:dyDescent="0.25">
      <c r="K20139" s="32" t="s">
        <v>20175</v>
      </c>
      <c r="L20139" s="32">
        <v>39.9</v>
      </c>
    </row>
    <row r="20140" spans="11:12" x14ac:dyDescent="0.25">
      <c r="K20140" s="32" t="s">
        <v>20176</v>
      </c>
      <c r="L20140" s="32">
        <v>39.9</v>
      </c>
    </row>
    <row r="20141" spans="11:12" x14ac:dyDescent="0.25">
      <c r="K20141" s="32" t="s">
        <v>20177</v>
      </c>
      <c r="L20141" s="32">
        <v>39.9</v>
      </c>
    </row>
    <row r="20142" spans="11:12" x14ac:dyDescent="0.25">
      <c r="K20142" s="32" t="s">
        <v>20178</v>
      </c>
      <c r="L20142" s="32">
        <v>43</v>
      </c>
    </row>
    <row r="20143" spans="11:12" x14ac:dyDescent="0.25">
      <c r="K20143" s="32" t="s">
        <v>20179</v>
      </c>
      <c r="L20143" s="32">
        <v>44.1</v>
      </c>
    </row>
    <row r="20144" spans="11:12" x14ac:dyDescent="0.25">
      <c r="K20144" s="32" t="s">
        <v>20180</v>
      </c>
      <c r="L20144" s="32">
        <v>46</v>
      </c>
    </row>
    <row r="20145" spans="11:12" x14ac:dyDescent="0.25">
      <c r="K20145" s="32" t="s">
        <v>20181</v>
      </c>
      <c r="L20145" s="32">
        <v>48</v>
      </c>
    </row>
    <row r="20146" spans="11:12" x14ac:dyDescent="0.25">
      <c r="K20146" s="32" t="s">
        <v>20182</v>
      </c>
      <c r="L20146" s="32">
        <v>44.1</v>
      </c>
    </row>
    <row r="20147" spans="11:12" x14ac:dyDescent="0.25">
      <c r="K20147" s="32" t="s">
        <v>20183</v>
      </c>
      <c r="L20147" s="32">
        <v>44.1</v>
      </c>
    </row>
    <row r="20148" spans="11:12" x14ac:dyDescent="0.25">
      <c r="K20148" s="32" t="s">
        <v>20184</v>
      </c>
      <c r="L20148" s="32">
        <v>46</v>
      </c>
    </row>
    <row r="20149" spans="11:12" x14ac:dyDescent="0.25">
      <c r="K20149" s="32" t="s">
        <v>20185</v>
      </c>
      <c r="L20149" s="32">
        <v>48</v>
      </c>
    </row>
    <row r="20150" spans="11:12" x14ac:dyDescent="0.25">
      <c r="K20150" s="32" t="s">
        <v>20186</v>
      </c>
      <c r="L20150" s="32">
        <v>50</v>
      </c>
    </row>
    <row r="20151" spans="11:12" x14ac:dyDescent="0.25">
      <c r="K20151" s="32" t="s">
        <v>20187</v>
      </c>
      <c r="L20151" s="32">
        <v>55.9</v>
      </c>
    </row>
    <row r="20152" spans="11:12" x14ac:dyDescent="0.25">
      <c r="K20152" s="32" t="s">
        <v>20188</v>
      </c>
      <c r="L20152" s="32">
        <v>62.1</v>
      </c>
    </row>
    <row r="20153" spans="11:12" x14ac:dyDescent="0.25">
      <c r="K20153" s="32" t="s">
        <v>20189</v>
      </c>
      <c r="L20153" s="32">
        <v>64.900000000000006</v>
      </c>
    </row>
    <row r="20154" spans="11:12" x14ac:dyDescent="0.25">
      <c r="K20154" s="32" t="s">
        <v>20190</v>
      </c>
      <c r="L20154" s="32">
        <v>64.900000000000006</v>
      </c>
    </row>
    <row r="20155" spans="11:12" x14ac:dyDescent="0.25">
      <c r="K20155" s="32" t="s">
        <v>20191</v>
      </c>
      <c r="L20155" s="32">
        <v>64.900000000000006</v>
      </c>
    </row>
    <row r="20156" spans="11:12" x14ac:dyDescent="0.25">
      <c r="K20156" s="32" t="s">
        <v>20192</v>
      </c>
      <c r="L20156" s="32">
        <v>63</v>
      </c>
    </row>
    <row r="20157" spans="11:12" x14ac:dyDescent="0.25">
      <c r="K20157" s="32" t="s">
        <v>20193</v>
      </c>
      <c r="L20157" s="32">
        <v>60.1</v>
      </c>
    </row>
    <row r="20158" spans="11:12" x14ac:dyDescent="0.25">
      <c r="K20158" s="32" t="s">
        <v>20194</v>
      </c>
      <c r="L20158" s="32">
        <v>57.9</v>
      </c>
    </row>
    <row r="20159" spans="11:12" x14ac:dyDescent="0.25">
      <c r="K20159" s="32" t="s">
        <v>20195</v>
      </c>
      <c r="L20159" s="32">
        <v>54</v>
      </c>
    </row>
    <row r="20160" spans="11:12" x14ac:dyDescent="0.25">
      <c r="K20160" s="32" t="s">
        <v>20196</v>
      </c>
      <c r="L20160" s="32">
        <v>48.9</v>
      </c>
    </row>
    <row r="20161" spans="11:12" x14ac:dyDescent="0.25">
      <c r="K20161" s="32" t="s">
        <v>20197</v>
      </c>
      <c r="L20161" s="32">
        <v>42.1</v>
      </c>
    </row>
    <row r="20162" spans="11:12" x14ac:dyDescent="0.25">
      <c r="K20162" s="32" t="s">
        <v>20198</v>
      </c>
      <c r="L20162" s="32">
        <v>34</v>
      </c>
    </row>
    <row r="20163" spans="11:12" x14ac:dyDescent="0.25">
      <c r="K20163" s="32" t="s">
        <v>20199</v>
      </c>
      <c r="L20163" s="32">
        <v>32</v>
      </c>
    </row>
    <row r="20164" spans="11:12" x14ac:dyDescent="0.25">
      <c r="K20164" s="32" t="s">
        <v>20200</v>
      </c>
      <c r="L20164" s="32">
        <v>30.9</v>
      </c>
    </row>
    <row r="20165" spans="11:12" x14ac:dyDescent="0.25">
      <c r="K20165" s="32" t="s">
        <v>20201</v>
      </c>
      <c r="L20165" s="32">
        <v>34</v>
      </c>
    </row>
    <row r="20166" spans="11:12" x14ac:dyDescent="0.25">
      <c r="K20166" s="32" t="s">
        <v>20202</v>
      </c>
      <c r="L20166" s="32">
        <v>35.1</v>
      </c>
    </row>
    <row r="20167" spans="11:12" x14ac:dyDescent="0.25">
      <c r="K20167" s="32" t="s">
        <v>20203</v>
      </c>
      <c r="L20167" s="32">
        <v>37</v>
      </c>
    </row>
    <row r="20168" spans="11:12" x14ac:dyDescent="0.25">
      <c r="K20168" s="32" t="s">
        <v>20204</v>
      </c>
      <c r="L20168" s="32">
        <v>37.9</v>
      </c>
    </row>
    <row r="20169" spans="11:12" x14ac:dyDescent="0.25">
      <c r="K20169" s="32" t="s">
        <v>20205</v>
      </c>
      <c r="L20169" s="32">
        <v>39</v>
      </c>
    </row>
    <row r="20170" spans="11:12" x14ac:dyDescent="0.25">
      <c r="K20170" s="32" t="s">
        <v>20206</v>
      </c>
      <c r="L20170" s="32">
        <v>41</v>
      </c>
    </row>
    <row r="20171" spans="11:12" x14ac:dyDescent="0.25">
      <c r="K20171" s="32" t="s">
        <v>20207</v>
      </c>
      <c r="L20171" s="32">
        <v>41</v>
      </c>
    </row>
    <row r="20172" spans="11:12" x14ac:dyDescent="0.25">
      <c r="K20172" s="32" t="s">
        <v>20208</v>
      </c>
      <c r="L20172" s="32">
        <v>41</v>
      </c>
    </row>
    <row r="20173" spans="11:12" x14ac:dyDescent="0.25">
      <c r="K20173" s="32" t="s">
        <v>20209</v>
      </c>
      <c r="L20173" s="32">
        <v>39.9</v>
      </c>
    </row>
    <row r="20174" spans="11:12" x14ac:dyDescent="0.25">
      <c r="K20174" s="32" t="s">
        <v>20210</v>
      </c>
      <c r="L20174" s="32">
        <v>44.1</v>
      </c>
    </row>
    <row r="20175" spans="11:12" x14ac:dyDescent="0.25">
      <c r="K20175" s="32" t="s">
        <v>20211</v>
      </c>
      <c r="L20175" s="32">
        <v>46</v>
      </c>
    </row>
    <row r="20176" spans="11:12" x14ac:dyDescent="0.25">
      <c r="K20176" s="32" t="s">
        <v>20212</v>
      </c>
      <c r="L20176" s="32">
        <v>51.1</v>
      </c>
    </row>
    <row r="20177" spans="11:12" x14ac:dyDescent="0.25">
      <c r="K20177" s="32" t="s">
        <v>20213</v>
      </c>
      <c r="L20177" s="32">
        <v>53.1</v>
      </c>
    </row>
    <row r="20178" spans="11:12" x14ac:dyDescent="0.25">
      <c r="K20178" s="32" t="s">
        <v>20214</v>
      </c>
      <c r="L20178" s="32">
        <v>55</v>
      </c>
    </row>
    <row r="20179" spans="11:12" x14ac:dyDescent="0.25">
      <c r="K20179" s="32" t="s">
        <v>20215</v>
      </c>
      <c r="L20179" s="32">
        <v>54</v>
      </c>
    </row>
    <row r="20180" spans="11:12" x14ac:dyDescent="0.25">
      <c r="K20180" s="32" t="s">
        <v>20216</v>
      </c>
      <c r="L20180" s="32">
        <v>54</v>
      </c>
    </row>
    <row r="20181" spans="11:12" x14ac:dyDescent="0.25">
      <c r="K20181" s="32" t="s">
        <v>20217</v>
      </c>
      <c r="L20181" s="32">
        <v>53.1</v>
      </c>
    </row>
    <row r="20182" spans="11:12" x14ac:dyDescent="0.25">
      <c r="K20182" s="32" t="s">
        <v>20218</v>
      </c>
      <c r="L20182" s="32">
        <v>52</v>
      </c>
    </row>
    <row r="20183" spans="11:12" x14ac:dyDescent="0.25">
      <c r="K20183" s="32" t="s">
        <v>20219</v>
      </c>
      <c r="L20183" s="32">
        <v>48.9</v>
      </c>
    </row>
    <row r="20184" spans="11:12" x14ac:dyDescent="0.25">
      <c r="K20184" s="32" t="s">
        <v>20220</v>
      </c>
      <c r="L20184" s="32">
        <v>46</v>
      </c>
    </row>
    <row r="20185" spans="11:12" x14ac:dyDescent="0.25">
      <c r="K20185" s="32" t="s">
        <v>20221</v>
      </c>
      <c r="L20185" s="32">
        <v>44.1</v>
      </c>
    </row>
    <row r="20186" spans="11:12" x14ac:dyDescent="0.25">
      <c r="K20186" s="32" t="s">
        <v>20222</v>
      </c>
      <c r="L20186" s="32">
        <v>41</v>
      </c>
    </row>
    <row r="20187" spans="11:12" x14ac:dyDescent="0.25">
      <c r="K20187" s="32" t="s">
        <v>20223</v>
      </c>
      <c r="L20187" s="32">
        <v>42.1</v>
      </c>
    </row>
    <row r="20188" spans="11:12" x14ac:dyDescent="0.25">
      <c r="K20188" s="32" t="s">
        <v>20224</v>
      </c>
      <c r="L20188" s="32">
        <v>44.1</v>
      </c>
    </row>
    <row r="20189" spans="11:12" x14ac:dyDescent="0.25">
      <c r="K20189" s="32" t="s">
        <v>20225</v>
      </c>
      <c r="L20189" s="32">
        <v>46</v>
      </c>
    </row>
    <row r="20190" spans="11:12" x14ac:dyDescent="0.25">
      <c r="K20190" s="32" t="s">
        <v>20226</v>
      </c>
      <c r="L20190" s="32">
        <v>50</v>
      </c>
    </row>
    <row r="20191" spans="11:12" x14ac:dyDescent="0.25">
      <c r="K20191" s="32" t="s">
        <v>20227</v>
      </c>
      <c r="L20191" s="32">
        <v>51.1</v>
      </c>
    </row>
    <row r="20192" spans="11:12" x14ac:dyDescent="0.25">
      <c r="K20192" s="32" t="s">
        <v>20228</v>
      </c>
      <c r="L20192" s="32">
        <v>55.4</v>
      </c>
    </row>
    <row r="20193" spans="11:12" x14ac:dyDescent="0.25">
      <c r="K20193" s="32" t="s">
        <v>20229</v>
      </c>
      <c r="L20193" s="32">
        <v>55.9</v>
      </c>
    </row>
    <row r="20194" spans="11:12" x14ac:dyDescent="0.25">
      <c r="K20194" s="32" t="s">
        <v>20230</v>
      </c>
      <c r="L20194" s="32">
        <v>55.9</v>
      </c>
    </row>
    <row r="20195" spans="11:12" x14ac:dyDescent="0.25">
      <c r="K20195" s="32" t="s">
        <v>20231</v>
      </c>
      <c r="L20195" s="32">
        <v>57.2</v>
      </c>
    </row>
    <row r="20196" spans="11:12" x14ac:dyDescent="0.25">
      <c r="K20196" s="32" t="s">
        <v>20232</v>
      </c>
      <c r="L20196" s="32">
        <v>57</v>
      </c>
    </row>
    <row r="20197" spans="11:12" x14ac:dyDescent="0.25">
      <c r="K20197" s="32" t="s">
        <v>20233</v>
      </c>
      <c r="L20197" s="32">
        <v>57</v>
      </c>
    </row>
    <row r="20198" spans="11:12" x14ac:dyDescent="0.25">
      <c r="K20198" s="32" t="s">
        <v>20234</v>
      </c>
      <c r="L20198" s="32">
        <v>57.2</v>
      </c>
    </row>
    <row r="20199" spans="11:12" x14ac:dyDescent="0.25">
      <c r="K20199" s="32" t="s">
        <v>20235</v>
      </c>
      <c r="L20199" s="32">
        <v>57</v>
      </c>
    </row>
    <row r="20200" spans="11:12" x14ac:dyDescent="0.25">
      <c r="K20200" s="32" t="s">
        <v>20236</v>
      </c>
      <c r="L20200" s="32">
        <v>57</v>
      </c>
    </row>
    <row r="20201" spans="11:12" x14ac:dyDescent="0.25">
      <c r="K20201" s="32" t="s">
        <v>20237</v>
      </c>
      <c r="L20201" s="32">
        <v>57.9</v>
      </c>
    </row>
    <row r="20202" spans="11:12" x14ac:dyDescent="0.25">
      <c r="K20202" s="32" t="s">
        <v>20238</v>
      </c>
      <c r="L20202" s="32">
        <v>57.2</v>
      </c>
    </row>
    <row r="20203" spans="11:12" x14ac:dyDescent="0.25">
      <c r="K20203" s="32" t="s">
        <v>20239</v>
      </c>
      <c r="L20203" s="32">
        <v>59</v>
      </c>
    </row>
    <row r="20204" spans="11:12" x14ac:dyDescent="0.25">
      <c r="K20204" s="32" t="s">
        <v>20240</v>
      </c>
      <c r="L20204" s="32">
        <v>75.900000000000006</v>
      </c>
    </row>
    <row r="20205" spans="11:12" x14ac:dyDescent="0.25">
      <c r="K20205" s="32" t="s">
        <v>20241</v>
      </c>
      <c r="L20205" s="32">
        <v>79</v>
      </c>
    </row>
    <row r="20206" spans="11:12" x14ac:dyDescent="0.25">
      <c r="K20206" s="32" t="s">
        <v>20242</v>
      </c>
      <c r="L20206" s="32">
        <v>80.099999999999994</v>
      </c>
    </row>
    <row r="20207" spans="11:12" x14ac:dyDescent="0.25">
      <c r="K20207" s="32" t="s">
        <v>20243</v>
      </c>
      <c r="L20207" s="32">
        <v>77</v>
      </c>
    </row>
    <row r="20208" spans="11:12" x14ac:dyDescent="0.25">
      <c r="K20208" s="32" t="s">
        <v>20244</v>
      </c>
      <c r="L20208" s="32">
        <v>78.099999999999994</v>
      </c>
    </row>
    <row r="20209" spans="11:12" x14ac:dyDescent="0.25">
      <c r="K20209" s="32" t="s">
        <v>20245</v>
      </c>
      <c r="L20209" s="32">
        <v>75.900000000000006</v>
      </c>
    </row>
    <row r="20210" spans="11:12" x14ac:dyDescent="0.25">
      <c r="K20210" s="32" t="s">
        <v>20246</v>
      </c>
      <c r="L20210" s="32">
        <v>75.900000000000006</v>
      </c>
    </row>
    <row r="20211" spans="11:12" x14ac:dyDescent="0.25">
      <c r="K20211" s="32" t="s">
        <v>20247</v>
      </c>
      <c r="L20211" s="32">
        <v>73.900000000000006</v>
      </c>
    </row>
    <row r="20212" spans="11:12" x14ac:dyDescent="0.25">
      <c r="K20212" s="32" t="s">
        <v>20248</v>
      </c>
      <c r="L20212" s="32">
        <v>70</v>
      </c>
    </row>
    <row r="20213" spans="11:12" x14ac:dyDescent="0.25">
      <c r="K20213" s="32" t="s">
        <v>20249</v>
      </c>
      <c r="L20213" s="32">
        <v>66.900000000000006</v>
      </c>
    </row>
    <row r="20214" spans="11:12" x14ac:dyDescent="0.25">
      <c r="K20214" s="32" t="s">
        <v>20250</v>
      </c>
      <c r="L20214" s="32">
        <v>64.900000000000006</v>
      </c>
    </row>
    <row r="20215" spans="11:12" x14ac:dyDescent="0.25">
      <c r="K20215" s="32" t="s">
        <v>20251</v>
      </c>
      <c r="L20215" s="32">
        <v>63</v>
      </c>
    </row>
    <row r="20216" spans="11:12" x14ac:dyDescent="0.25">
      <c r="K20216" s="32" t="s">
        <v>20252</v>
      </c>
      <c r="L20216" s="32">
        <v>63</v>
      </c>
    </row>
    <row r="20217" spans="11:12" x14ac:dyDescent="0.25">
      <c r="K20217" s="32" t="s">
        <v>20253</v>
      </c>
      <c r="L20217" s="32">
        <v>62.1</v>
      </c>
    </row>
    <row r="20218" spans="11:12" x14ac:dyDescent="0.25">
      <c r="K20218" s="32" t="s">
        <v>20254</v>
      </c>
      <c r="L20218" s="32">
        <v>63</v>
      </c>
    </row>
    <row r="20219" spans="11:12" x14ac:dyDescent="0.25">
      <c r="K20219" s="32" t="s">
        <v>20255</v>
      </c>
      <c r="L20219" s="32">
        <v>63</v>
      </c>
    </row>
    <row r="20220" spans="11:12" x14ac:dyDescent="0.25">
      <c r="K20220" s="32" t="s">
        <v>20256</v>
      </c>
      <c r="L20220" s="32">
        <v>64</v>
      </c>
    </row>
    <row r="20221" spans="11:12" x14ac:dyDescent="0.25">
      <c r="K20221" s="32" t="s">
        <v>20257</v>
      </c>
      <c r="L20221" s="32">
        <v>66</v>
      </c>
    </row>
    <row r="20222" spans="11:12" x14ac:dyDescent="0.25">
      <c r="K20222" s="32" t="s">
        <v>20258</v>
      </c>
      <c r="L20222" s="32">
        <v>68</v>
      </c>
    </row>
    <row r="20223" spans="11:12" x14ac:dyDescent="0.25">
      <c r="K20223" s="32" t="s">
        <v>20259</v>
      </c>
      <c r="L20223" s="32">
        <v>69.099999999999994</v>
      </c>
    </row>
    <row r="20224" spans="11:12" x14ac:dyDescent="0.25">
      <c r="K20224" s="32" t="s">
        <v>20260</v>
      </c>
      <c r="L20224" s="32">
        <v>66.900000000000006</v>
      </c>
    </row>
    <row r="20225" spans="11:12" x14ac:dyDescent="0.25">
      <c r="K20225" s="32" t="s">
        <v>20261</v>
      </c>
      <c r="L20225" s="32">
        <v>66.900000000000006</v>
      </c>
    </row>
    <row r="20226" spans="11:12" x14ac:dyDescent="0.25">
      <c r="K20226" s="32" t="s">
        <v>20262</v>
      </c>
      <c r="L20226" s="32">
        <v>69.099999999999994</v>
      </c>
    </row>
    <row r="20227" spans="11:12" x14ac:dyDescent="0.25">
      <c r="K20227" s="32" t="s">
        <v>20263</v>
      </c>
      <c r="L20227" s="32">
        <v>73.900000000000006</v>
      </c>
    </row>
    <row r="20228" spans="11:12" x14ac:dyDescent="0.25">
      <c r="K20228" s="32" t="s">
        <v>20264</v>
      </c>
      <c r="L20228" s="32">
        <v>75</v>
      </c>
    </row>
    <row r="20229" spans="11:12" x14ac:dyDescent="0.25">
      <c r="K20229" s="32" t="s">
        <v>20265</v>
      </c>
      <c r="L20229" s="32">
        <v>78.099999999999994</v>
      </c>
    </row>
    <row r="20230" spans="11:12" x14ac:dyDescent="0.25">
      <c r="K20230" s="32" t="s">
        <v>20266</v>
      </c>
      <c r="L20230" s="32">
        <v>78.099999999999994</v>
      </c>
    </row>
    <row r="20231" spans="11:12" x14ac:dyDescent="0.25">
      <c r="K20231" s="32" t="s">
        <v>20267</v>
      </c>
      <c r="L20231" s="32">
        <v>81</v>
      </c>
    </row>
    <row r="20232" spans="11:12" x14ac:dyDescent="0.25">
      <c r="K20232" s="32" t="s">
        <v>20268</v>
      </c>
      <c r="L20232" s="32">
        <v>79</v>
      </c>
    </row>
    <row r="20233" spans="11:12" x14ac:dyDescent="0.25">
      <c r="K20233" s="32" t="s">
        <v>20269</v>
      </c>
      <c r="L20233" s="32">
        <v>78.099999999999994</v>
      </c>
    </row>
    <row r="20234" spans="11:12" x14ac:dyDescent="0.25">
      <c r="K20234" s="32" t="s">
        <v>20270</v>
      </c>
      <c r="L20234" s="32">
        <v>72</v>
      </c>
    </row>
    <row r="20235" spans="11:12" x14ac:dyDescent="0.25">
      <c r="K20235" s="32" t="s">
        <v>20271</v>
      </c>
      <c r="L20235" s="32">
        <v>68</v>
      </c>
    </row>
    <row r="20236" spans="11:12" x14ac:dyDescent="0.25">
      <c r="K20236" s="32" t="s">
        <v>20272</v>
      </c>
      <c r="L20236" s="32">
        <v>62.1</v>
      </c>
    </row>
    <row r="20237" spans="11:12" x14ac:dyDescent="0.25">
      <c r="K20237" s="32" t="s">
        <v>20273</v>
      </c>
      <c r="L20237" s="32">
        <v>55</v>
      </c>
    </row>
    <row r="20238" spans="11:12" x14ac:dyDescent="0.25">
      <c r="K20238" s="32" t="s">
        <v>20274</v>
      </c>
      <c r="L20238" s="32">
        <v>48</v>
      </c>
    </row>
    <row r="20239" spans="11:12" x14ac:dyDescent="0.25">
      <c r="K20239" s="32" t="s">
        <v>20275</v>
      </c>
      <c r="L20239" s="32">
        <v>46.9</v>
      </c>
    </row>
    <row r="20240" spans="11:12" x14ac:dyDescent="0.25">
      <c r="K20240" s="32" t="s">
        <v>20276</v>
      </c>
      <c r="L20240" s="32">
        <v>44.1</v>
      </c>
    </row>
    <row r="20241" spans="11:12" x14ac:dyDescent="0.25">
      <c r="K20241" s="32" t="s">
        <v>20277</v>
      </c>
      <c r="L20241" s="32">
        <v>45</v>
      </c>
    </row>
    <row r="20242" spans="11:12" x14ac:dyDescent="0.25">
      <c r="K20242" s="32" t="s">
        <v>20278</v>
      </c>
      <c r="L20242" s="32">
        <v>46</v>
      </c>
    </row>
    <row r="20243" spans="11:12" x14ac:dyDescent="0.25">
      <c r="K20243" s="32" t="s">
        <v>20279</v>
      </c>
      <c r="L20243" s="32">
        <v>46.9</v>
      </c>
    </row>
    <row r="20244" spans="11:12" x14ac:dyDescent="0.25">
      <c r="K20244" s="32" t="s">
        <v>20280</v>
      </c>
      <c r="L20244" s="32">
        <v>46.9</v>
      </c>
    </row>
    <row r="20245" spans="11:12" x14ac:dyDescent="0.25">
      <c r="K20245" s="32" t="s">
        <v>20281</v>
      </c>
      <c r="L20245" s="32">
        <v>48.9</v>
      </c>
    </row>
    <row r="20246" spans="11:12" x14ac:dyDescent="0.25">
      <c r="K20246" s="32" t="s">
        <v>20282</v>
      </c>
      <c r="L20246" s="32">
        <v>48</v>
      </c>
    </row>
    <row r="20247" spans="11:12" x14ac:dyDescent="0.25">
      <c r="K20247" s="32" t="s">
        <v>20283</v>
      </c>
      <c r="L20247" s="32">
        <v>46.9</v>
      </c>
    </row>
    <row r="20248" spans="11:12" x14ac:dyDescent="0.25">
      <c r="K20248" s="32" t="s">
        <v>20284</v>
      </c>
      <c r="L20248" s="32">
        <v>50</v>
      </c>
    </row>
    <row r="20249" spans="11:12" x14ac:dyDescent="0.25">
      <c r="K20249" s="32" t="s">
        <v>20285</v>
      </c>
      <c r="L20249" s="32">
        <v>48.9</v>
      </c>
    </row>
    <row r="20250" spans="11:12" x14ac:dyDescent="0.25">
      <c r="K20250" s="32" t="s">
        <v>20286</v>
      </c>
      <c r="L20250" s="32">
        <v>50</v>
      </c>
    </row>
    <row r="20251" spans="11:12" x14ac:dyDescent="0.25">
      <c r="K20251" s="32" t="s">
        <v>20287</v>
      </c>
      <c r="L20251" s="32">
        <v>54</v>
      </c>
    </row>
    <row r="20252" spans="11:12" x14ac:dyDescent="0.25">
      <c r="K20252" s="32" t="s">
        <v>20288</v>
      </c>
      <c r="L20252" s="32">
        <v>57</v>
      </c>
    </row>
    <row r="20253" spans="11:12" x14ac:dyDescent="0.25">
      <c r="K20253" s="32" t="s">
        <v>20289</v>
      </c>
      <c r="L20253" s="32">
        <v>60.1</v>
      </c>
    </row>
    <row r="20254" spans="11:12" x14ac:dyDescent="0.25">
      <c r="K20254" s="32" t="s">
        <v>20290</v>
      </c>
      <c r="L20254" s="32">
        <v>60.1</v>
      </c>
    </row>
    <row r="20255" spans="11:12" x14ac:dyDescent="0.25">
      <c r="K20255" s="32" t="s">
        <v>20291</v>
      </c>
      <c r="L20255" s="32">
        <v>59</v>
      </c>
    </row>
    <row r="20256" spans="11:12" x14ac:dyDescent="0.25">
      <c r="K20256" s="32" t="s">
        <v>20292</v>
      </c>
      <c r="L20256" s="32" t="s">
        <v>7112</v>
      </c>
    </row>
    <row r="20257" spans="11:12" x14ac:dyDescent="0.25">
      <c r="K20257" s="32" t="s">
        <v>20293</v>
      </c>
      <c r="L20257" s="32">
        <v>55</v>
      </c>
    </row>
    <row r="20258" spans="11:12" x14ac:dyDescent="0.25">
      <c r="K20258" s="32" t="s">
        <v>20294</v>
      </c>
      <c r="L20258" s="32">
        <v>51.1</v>
      </c>
    </row>
    <row r="20259" spans="11:12" x14ac:dyDescent="0.25">
      <c r="K20259" s="32" t="s">
        <v>20295</v>
      </c>
      <c r="L20259" s="32">
        <v>48</v>
      </c>
    </row>
    <row r="20260" spans="11:12" x14ac:dyDescent="0.25">
      <c r="K20260" s="32" t="s">
        <v>20296</v>
      </c>
      <c r="L20260" s="32">
        <v>45</v>
      </c>
    </row>
    <row r="20261" spans="11:12" x14ac:dyDescent="0.25">
      <c r="K20261" s="32" t="s">
        <v>20297</v>
      </c>
      <c r="L20261" s="32">
        <v>42.1</v>
      </c>
    </row>
    <row r="20262" spans="11:12" x14ac:dyDescent="0.25">
      <c r="K20262" s="32" t="s">
        <v>20298</v>
      </c>
      <c r="L20262" s="32">
        <v>37</v>
      </c>
    </row>
    <row r="20263" spans="11:12" x14ac:dyDescent="0.25">
      <c r="K20263" s="32" t="s">
        <v>20299</v>
      </c>
      <c r="L20263" s="32">
        <v>35.1</v>
      </c>
    </row>
    <row r="20264" spans="11:12" x14ac:dyDescent="0.25">
      <c r="K20264" s="32" t="s">
        <v>20300</v>
      </c>
      <c r="L20264" s="32">
        <v>35.1</v>
      </c>
    </row>
    <row r="20265" spans="11:12" x14ac:dyDescent="0.25">
      <c r="K20265" s="32" t="s">
        <v>20301</v>
      </c>
      <c r="L20265" s="32">
        <v>33.1</v>
      </c>
    </row>
    <row r="20266" spans="11:12" x14ac:dyDescent="0.25">
      <c r="K20266" s="32" t="s">
        <v>20302</v>
      </c>
      <c r="L20266" s="32">
        <v>36</v>
      </c>
    </row>
    <row r="20267" spans="11:12" x14ac:dyDescent="0.25">
      <c r="K20267" s="32" t="s">
        <v>20303</v>
      </c>
      <c r="L20267" s="32">
        <v>36</v>
      </c>
    </row>
    <row r="20268" spans="11:12" x14ac:dyDescent="0.25">
      <c r="K20268" s="32" t="s">
        <v>20304</v>
      </c>
      <c r="L20268" s="32">
        <v>37.9</v>
      </c>
    </row>
    <row r="20269" spans="11:12" x14ac:dyDescent="0.25">
      <c r="K20269" s="32" t="s">
        <v>20305</v>
      </c>
      <c r="L20269" s="32">
        <v>39.9</v>
      </c>
    </row>
    <row r="20270" spans="11:12" x14ac:dyDescent="0.25">
      <c r="K20270" s="32" t="s">
        <v>20306</v>
      </c>
      <c r="L20270" s="32">
        <v>42.1</v>
      </c>
    </row>
    <row r="20271" spans="11:12" x14ac:dyDescent="0.25">
      <c r="K20271" s="32" t="s">
        <v>20307</v>
      </c>
      <c r="L20271" s="32">
        <v>45</v>
      </c>
    </row>
    <row r="20272" spans="11:12" x14ac:dyDescent="0.25">
      <c r="K20272" s="32" t="s">
        <v>20308</v>
      </c>
      <c r="L20272" s="32">
        <v>46.9</v>
      </c>
    </row>
    <row r="20273" spans="11:12" x14ac:dyDescent="0.25">
      <c r="K20273" s="32" t="s">
        <v>20309</v>
      </c>
      <c r="L20273" s="32">
        <v>50</v>
      </c>
    </row>
    <row r="20274" spans="11:12" x14ac:dyDescent="0.25">
      <c r="K20274" s="32" t="s">
        <v>20310</v>
      </c>
      <c r="L20274" s="32">
        <v>52</v>
      </c>
    </row>
    <row r="20275" spans="11:12" x14ac:dyDescent="0.25">
      <c r="K20275" s="32" t="s">
        <v>20311</v>
      </c>
      <c r="L20275" s="32">
        <v>55.9</v>
      </c>
    </row>
    <row r="20276" spans="11:12" x14ac:dyDescent="0.25">
      <c r="K20276" s="32" t="s">
        <v>20312</v>
      </c>
      <c r="L20276" s="32">
        <v>63</v>
      </c>
    </row>
    <row r="20277" spans="11:12" x14ac:dyDescent="0.25">
      <c r="K20277" s="32" t="s">
        <v>20313</v>
      </c>
      <c r="L20277" s="32">
        <v>69.099999999999994</v>
      </c>
    </row>
    <row r="20278" spans="11:12" x14ac:dyDescent="0.25">
      <c r="K20278" s="32" t="s">
        <v>20314</v>
      </c>
      <c r="L20278" s="32">
        <v>73.900000000000006</v>
      </c>
    </row>
    <row r="20279" spans="11:12" x14ac:dyDescent="0.25">
      <c r="K20279" s="32" t="s">
        <v>20315</v>
      </c>
      <c r="L20279" s="32">
        <v>72</v>
      </c>
    </row>
    <row r="20280" spans="11:12" x14ac:dyDescent="0.25">
      <c r="K20280" s="32" t="s">
        <v>20316</v>
      </c>
      <c r="L20280" s="32">
        <v>70</v>
      </c>
    </row>
    <row r="20281" spans="11:12" x14ac:dyDescent="0.25">
      <c r="K20281" s="32" t="s">
        <v>20317</v>
      </c>
      <c r="L20281" s="32">
        <v>71.099999999999994</v>
      </c>
    </row>
    <row r="20282" spans="11:12" x14ac:dyDescent="0.25">
      <c r="K20282" s="32" t="s">
        <v>20318</v>
      </c>
      <c r="L20282" s="32">
        <v>69.099999999999994</v>
      </c>
    </row>
    <row r="20283" spans="11:12" x14ac:dyDescent="0.25">
      <c r="K20283" s="32" t="s">
        <v>20319</v>
      </c>
      <c r="L20283" s="32">
        <v>64.900000000000006</v>
      </c>
    </row>
    <row r="20284" spans="11:12" x14ac:dyDescent="0.25">
      <c r="K20284" s="32" t="s">
        <v>20320</v>
      </c>
      <c r="L20284" s="32">
        <v>61</v>
      </c>
    </row>
    <row r="20285" spans="11:12" x14ac:dyDescent="0.25">
      <c r="K20285" s="32" t="s">
        <v>20321</v>
      </c>
      <c r="L20285" s="32">
        <v>60.8</v>
      </c>
    </row>
    <row r="20286" spans="11:12" x14ac:dyDescent="0.25">
      <c r="K20286" s="32" t="s">
        <v>20322</v>
      </c>
      <c r="L20286" s="32">
        <v>61</v>
      </c>
    </row>
    <row r="20287" spans="11:12" x14ac:dyDescent="0.25">
      <c r="K20287" s="32" t="s">
        <v>20323</v>
      </c>
      <c r="L20287" s="32">
        <v>64</v>
      </c>
    </row>
    <row r="20288" spans="11:12" x14ac:dyDescent="0.25">
      <c r="K20288" s="32" t="s">
        <v>20324</v>
      </c>
      <c r="L20288" s="32">
        <v>62.6</v>
      </c>
    </row>
    <row r="20289" spans="11:12" x14ac:dyDescent="0.25">
      <c r="K20289" s="32" t="s">
        <v>20325</v>
      </c>
      <c r="L20289" s="32">
        <v>63</v>
      </c>
    </row>
    <row r="20290" spans="11:12" x14ac:dyDescent="0.25">
      <c r="K20290" s="32" t="s">
        <v>20326</v>
      </c>
      <c r="L20290" s="32">
        <v>62.1</v>
      </c>
    </row>
    <row r="20291" spans="11:12" x14ac:dyDescent="0.25">
      <c r="K20291" s="32" t="s">
        <v>20327</v>
      </c>
      <c r="L20291" s="32">
        <v>62.1</v>
      </c>
    </row>
    <row r="20292" spans="11:12" x14ac:dyDescent="0.25">
      <c r="K20292" s="32" t="s">
        <v>20328</v>
      </c>
      <c r="L20292" s="32">
        <v>60.1</v>
      </c>
    </row>
    <row r="20293" spans="11:12" x14ac:dyDescent="0.25">
      <c r="K20293" s="32" t="s">
        <v>20329</v>
      </c>
      <c r="L20293" s="32">
        <v>59</v>
      </c>
    </row>
    <row r="20294" spans="11:12" x14ac:dyDescent="0.25">
      <c r="K20294" s="32" t="s">
        <v>20330</v>
      </c>
      <c r="L20294" s="32">
        <v>59</v>
      </c>
    </row>
    <row r="20295" spans="11:12" x14ac:dyDescent="0.25">
      <c r="K20295" s="32" t="s">
        <v>20331</v>
      </c>
      <c r="L20295" s="32">
        <v>57.2</v>
      </c>
    </row>
    <row r="20296" spans="11:12" x14ac:dyDescent="0.25">
      <c r="K20296" s="32" t="s">
        <v>20332</v>
      </c>
      <c r="L20296" s="32">
        <v>57</v>
      </c>
    </row>
    <row r="20297" spans="11:12" x14ac:dyDescent="0.25">
      <c r="K20297" s="32" t="s">
        <v>20333</v>
      </c>
      <c r="L20297" s="32">
        <v>57</v>
      </c>
    </row>
    <row r="20298" spans="11:12" x14ac:dyDescent="0.25">
      <c r="K20298" s="32" t="s">
        <v>20334</v>
      </c>
      <c r="L20298" s="32">
        <v>57.2</v>
      </c>
    </row>
    <row r="20299" spans="11:12" x14ac:dyDescent="0.25">
      <c r="K20299" s="32" t="s">
        <v>20335</v>
      </c>
      <c r="L20299" s="32">
        <v>55.9</v>
      </c>
    </row>
    <row r="20300" spans="11:12" x14ac:dyDescent="0.25">
      <c r="K20300" s="32" t="s">
        <v>20336</v>
      </c>
      <c r="L20300" s="32">
        <v>55.4</v>
      </c>
    </row>
    <row r="20301" spans="11:12" x14ac:dyDescent="0.25">
      <c r="K20301" s="32" t="s">
        <v>20337</v>
      </c>
      <c r="L20301" s="32">
        <v>55.4</v>
      </c>
    </row>
    <row r="20302" spans="11:12" x14ac:dyDescent="0.25">
      <c r="K20302" s="32" t="s">
        <v>20338</v>
      </c>
      <c r="L20302" s="32">
        <v>54</v>
      </c>
    </row>
    <row r="20303" spans="11:12" x14ac:dyDescent="0.25">
      <c r="K20303" s="32" t="s">
        <v>20339</v>
      </c>
      <c r="L20303" s="32">
        <v>53.6</v>
      </c>
    </row>
    <row r="20304" spans="11:12" x14ac:dyDescent="0.25">
      <c r="K20304" s="32" t="s">
        <v>20340</v>
      </c>
      <c r="L20304" s="32">
        <v>48</v>
      </c>
    </row>
    <row r="20305" spans="11:12" x14ac:dyDescent="0.25">
      <c r="K20305" s="32" t="s">
        <v>20341</v>
      </c>
      <c r="L20305" s="32">
        <v>50</v>
      </c>
    </row>
    <row r="20306" spans="11:12" x14ac:dyDescent="0.25">
      <c r="K20306" s="32" t="s">
        <v>20342</v>
      </c>
      <c r="L20306" s="32">
        <v>50</v>
      </c>
    </row>
    <row r="20307" spans="11:12" x14ac:dyDescent="0.25">
      <c r="K20307" s="32" t="s">
        <v>20343</v>
      </c>
      <c r="L20307" s="32">
        <v>50</v>
      </c>
    </row>
    <row r="20308" spans="11:12" x14ac:dyDescent="0.25">
      <c r="K20308" s="32" t="s">
        <v>20344</v>
      </c>
      <c r="L20308" s="32">
        <v>50</v>
      </c>
    </row>
    <row r="20309" spans="11:12" x14ac:dyDescent="0.25">
      <c r="K20309" s="32" t="s">
        <v>20345</v>
      </c>
      <c r="L20309" s="32">
        <v>51.1</v>
      </c>
    </row>
    <row r="20310" spans="11:12" x14ac:dyDescent="0.25">
      <c r="K20310" s="32" t="s">
        <v>20346</v>
      </c>
      <c r="L20310" s="32">
        <v>51.1</v>
      </c>
    </row>
    <row r="20311" spans="11:12" x14ac:dyDescent="0.25">
      <c r="K20311" s="32" t="s">
        <v>20347</v>
      </c>
      <c r="L20311" s="32">
        <v>48.9</v>
      </c>
    </row>
    <row r="20312" spans="11:12" x14ac:dyDescent="0.25">
      <c r="K20312" s="32" t="s">
        <v>20348</v>
      </c>
      <c r="L20312" s="32">
        <v>55</v>
      </c>
    </row>
    <row r="20313" spans="11:12" x14ac:dyDescent="0.25">
      <c r="K20313" s="32" t="s">
        <v>20349</v>
      </c>
      <c r="L20313" s="32">
        <v>59</v>
      </c>
    </row>
    <row r="20314" spans="11:12" x14ac:dyDescent="0.25">
      <c r="K20314" s="32" t="s">
        <v>20350</v>
      </c>
      <c r="L20314" s="32">
        <v>53.1</v>
      </c>
    </row>
    <row r="20315" spans="11:12" x14ac:dyDescent="0.25">
      <c r="K20315" s="32" t="s">
        <v>20351</v>
      </c>
      <c r="L20315" s="32">
        <v>48.9</v>
      </c>
    </row>
    <row r="20316" spans="11:12" x14ac:dyDescent="0.25">
      <c r="K20316" s="32" t="s">
        <v>20352</v>
      </c>
      <c r="L20316" s="32">
        <v>44.1</v>
      </c>
    </row>
    <row r="20317" spans="11:12" x14ac:dyDescent="0.25">
      <c r="K20317" s="32" t="s">
        <v>20353</v>
      </c>
      <c r="L20317" s="32">
        <v>39.9</v>
      </c>
    </row>
    <row r="20318" spans="11:12" x14ac:dyDescent="0.25">
      <c r="K20318" s="32" t="s">
        <v>20354</v>
      </c>
      <c r="L20318" s="32">
        <v>37.9</v>
      </c>
    </row>
    <row r="20319" spans="11:12" x14ac:dyDescent="0.25">
      <c r="K20319" s="32" t="s">
        <v>20355</v>
      </c>
      <c r="L20319" s="32">
        <v>37.9</v>
      </c>
    </row>
    <row r="20320" spans="11:12" x14ac:dyDescent="0.25">
      <c r="K20320" s="32" t="s">
        <v>20356</v>
      </c>
      <c r="L20320" s="32">
        <v>37.9</v>
      </c>
    </row>
    <row r="20321" spans="11:12" x14ac:dyDescent="0.25">
      <c r="K20321" s="32" t="s">
        <v>20357</v>
      </c>
      <c r="L20321" s="32">
        <v>39.9</v>
      </c>
    </row>
    <row r="20322" spans="11:12" x14ac:dyDescent="0.25">
      <c r="K20322" s="32" t="s">
        <v>20358</v>
      </c>
      <c r="L20322" s="32">
        <v>39.9</v>
      </c>
    </row>
    <row r="20323" spans="11:12" x14ac:dyDescent="0.25">
      <c r="K20323" s="32" t="s">
        <v>20359</v>
      </c>
      <c r="L20323" s="32">
        <v>41</v>
      </c>
    </row>
    <row r="20324" spans="11:12" x14ac:dyDescent="0.25">
      <c r="K20324" s="32" t="s">
        <v>20360</v>
      </c>
      <c r="L20324" s="32">
        <v>43</v>
      </c>
    </row>
    <row r="20325" spans="11:12" x14ac:dyDescent="0.25">
      <c r="K20325" s="32" t="s">
        <v>20361</v>
      </c>
      <c r="L20325" s="32">
        <v>42.1</v>
      </c>
    </row>
    <row r="20326" spans="11:12" x14ac:dyDescent="0.25">
      <c r="K20326" s="32" t="s">
        <v>20362</v>
      </c>
      <c r="L20326" s="32">
        <v>44.1</v>
      </c>
    </row>
    <row r="20327" spans="11:12" x14ac:dyDescent="0.25">
      <c r="K20327" s="32" t="s">
        <v>20363</v>
      </c>
      <c r="L20327" s="32">
        <v>43</v>
      </c>
    </row>
    <row r="20328" spans="11:12" x14ac:dyDescent="0.25">
      <c r="K20328" s="32" t="s">
        <v>20364</v>
      </c>
      <c r="L20328" s="32">
        <v>43</v>
      </c>
    </row>
    <row r="20329" spans="11:12" x14ac:dyDescent="0.25">
      <c r="K20329" s="32" t="s">
        <v>20365</v>
      </c>
      <c r="L20329" s="32">
        <v>42.1</v>
      </c>
    </row>
    <row r="20330" spans="11:12" x14ac:dyDescent="0.25">
      <c r="K20330" s="32" t="s">
        <v>20366</v>
      </c>
      <c r="L20330" s="32">
        <v>44.1</v>
      </c>
    </row>
    <row r="20331" spans="11:12" x14ac:dyDescent="0.25">
      <c r="K20331" s="32" t="s">
        <v>20367</v>
      </c>
      <c r="L20331" s="32">
        <v>48.9</v>
      </c>
    </row>
    <row r="20332" spans="11:12" x14ac:dyDescent="0.25">
      <c r="K20332" s="32" t="s">
        <v>20368</v>
      </c>
      <c r="L20332" s="32">
        <v>51.1</v>
      </c>
    </row>
    <row r="20333" spans="11:12" x14ac:dyDescent="0.25">
      <c r="K20333" s="32" t="s">
        <v>20369</v>
      </c>
      <c r="L20333" s="32">
        <v>52</v>
      </c>
    </row>
    <row r="20334" spans="11:12" x14ac:dyDescent="0.25">
      <c r="K20334" s="32" t="s">
        <v>20370</v>
      </c>
      <c r="L20334" s="32">
        <v>51.1</v>
      </c>
    </row>
    <row r="20335" spans="11:12" x14ac:dyDescent="0.25">
      <c r="K20335" s="32" t="s">
        <v>20371</v>
      </c>
      <c r="L20335" s="32">
        <v>48</v>
      </c>
    </row>
    <row r="20336" spans="11:12" x14ac:dyDescent="0.25">
      <c r="K20336" s="32" t="s">
        <v>20372</v>
      </c>
      <c r="L20336" s="32">
        <v>46</v>
      </c>
    </row>
    <row r="20337" spans="11:12" x14ac:dyDescent="0.25">
      <c r="K20337" s="32" t="s">
        <v>20373</v>
      </c>
      <c r="L20337" s="32">
        <v>42.1</v>
      </c>
    </row>
    <row r="20338" spans="11:12" x14ac:dyDescent="0.25">
      <c r="K20338" s="32" t="s">
        <v>20374</v>
      </c>
      <c r="L20338" s="32">
        <v>39.9</v>
      </c>
    </row>
    <row r="20339" spans="11:12" x14ac:dyDescent="0.25">
      <c r="K20339" s="32" t="s">
        <v>20375</v>
      </c>
      <c r="L20339" s="32">
        <v>37</v>
      </c>
    </row>
    <row r="20340" spans="11:12" x14ac:dyDescent="0.25">
      <c r="K20340" s="32" t="s">
        <v>20376</v>
      </c>
      <c r="L20340" s="32">
        <v>35.1</v>
      </c>
    </row>
    <row r="20341" spans="11:12" x14ac:dyDescent="0.25">
      <c r="K20341" s="32" t="s">
        <v>20377</v>
      </c>
      <c r="L20341" s="32">
        <v>32</v>
      </c>
    </row>
    <row r="20342" spans="11:12" x14ac:dyDescent="0.25">
      <c r="K20342" s="32" t="s">
        <v>20378</v>
      </c>
      <c r="L20342" s="32">
        <v>30.9</v>
      </c>
    </row>
    <row r="20343" spans="11:12" x14ac:dyDescent="0.25">
      <c r="K20343" s="32" t="s">
        <v>20379</v>
      </c>
      <c r="L20343" s="32">
        <v>32</v>
      </c>
    </row>
    <row r="20344" spans="11:12" x14ac:dyDescent="0.25">
      <c r="K20344" s="32" t="s">
        <v>20380</v>
      </c>
      <c r="L20344" s="32">
        <v>32</v>
      </c>
    </row>
    <row r="20345" spans="11:12" x14ac:dyDescent="0.25">
      <c r="K20345" s="32" t="s">
        <v>20381</v>
      </c>
      <c r="L20345" s="32">
        <v>30</v>
      </c>
    </row>
    <row r="20346" spans="11:12" x14ac:dyDescent="0.25">
      <c r="K20346" s="32" t="s">
        <v>20382</v>
      </c>
      <c r="L20346" s="32">
        <v>30</v>
      </c>
    </row>
    <row r="20347" spans="11:12" x14ac:dyDescent="0.25">
      <c r="K20347" s="32" t="s">
        <v>20383</v>
      </c>
      <c r="L20347" s="32" t="s">
        <v>7112</v>
      </c>
    </row>
    <row r="20348" spans="11:12" x14ac:dyDescent="0.25">
      <c r="K20348" s="32" t="s">
        <v>20384</v>
      </c>
      <c r="L20348" s="32">
        <v>33.1</v>
      </c>
    </row>
    <row r="20349" spans="11:12" x14ac:dyDescent="0.25">
      <c r="K20349" s="32" t="s">
        <v>20385</v>
      </c>
      <c r="L20349" s="32">
        <v>34</v>
      </c>
    </row>
    <row r="20350" spans="11:12" x14ac:dyDescent="0.25">
      <c r="K20350" s="32" t="s">
        <v>20386</v>
      </c>
      <c r="L20350" s="32">
        <v>37</v>
      </c>
    </row>
    <row r="20351" spans="11:12" x14ac:dyDescent="0.25">
      <c r="K20351" s="32" t="s">
        <v>20387</v>
      </c>
      <c r="L20351" s="32">
        <v>37</v>
      </c>
    </row>
    <row r="20352" spans="11:12" x14ac:dyDescent="0.25">
      <c r="K20352" s="32" t="s">
        <v>20388</v>
      </c>
      <c r="L20352" s="32">
        <v>37.9</v>
      </c>
    </row>
    <row r="20353" spans="11:12" x14ac:dyDescent="0.25">
      <c r="K20353" s="32" t="s">
        <v>20389</v>
      </c>
      <c r="L20353" s="32">
        <v>37.9</v>
      </c>
    </row>
    <row r="20354" spans="11:12" x14ac:dyDescent="0.25">
      <c r="K20354" s="32" t="s">
        <v>20390</v>
      </c>
      <c r="L20354" s="32">
        <v>39.9</v>
      </c>
    </row>
    <row r="20355" spans="11:12" x14ac:dyDescent="0.25">
      <c r="K20355" s="32" t="s">
        <v>20391</v>
      </c>
      <c r="L20355" s="32">
        <v>42.1</v>
      </c>
    </row>
    <row r="20356" spans="11:12" x14ac:dyDescent="0.25">
      <c r="K20356" s="32" t="s">
        <v>20392</v>
      </c>
      <c r="L20356" s="32">
        <v>43</v>
      </c>
    </row>
    <row r="20357" spans="11:12" x14ac:dyDescent="0.25">
      <c r="K20357" s="32" t="s">
        <v>20393</v>
      </c>
      <c r="L20357" s="32">
        <v>42.8</v>
      </c>
    </row>
    <row r="20358" spans="11:12" x14ac:dyDescent="0.25">
      <c r="K20358" s="32" t="s">
        <v>20394</v>
      </c>
      <c r="L20358" s="32">
        <v>41</v>
      </c>
    </row>
    <row r="20359" spans="11:12" x14ac:dyDescent="0.25">
      <c r="K20359" s="32" t="s">
        <v>20395</v>
      </c>
      <c r="L20359" s="32">
        <v>39.200000000000003</v>
      </c>
    </row>
    <row r="20360" spans="11:12" x14ac:dyDescent="0.25">
      <c r="K20360" s="32" t="s">
        <v>20396</v>
      </c>
      <c r="L20360" s="32">
        <v>39.9</v>
      </c>
    </row>
    <row r="20361" spans="11:12" x14ac:dyDescent="0.25">
      <c r="K20361" s="32" t="s">
        <v>20397</v>
      </c>
      <c r="L20361" s="32">
        <v>39.9</v>
      </c>
    </row>
    <row r="20362" spans="11:12" x14ac:dyDescent="0.25">
      <c r="K20362" s="32" t="s">
        <v>20398</v>
      </c>
      <c r="L20362" s="32">
        <v>39</v>
      </c>
    </row>
    <row r="20363" spans="11:12" x14ac:dyDescent="0.25">
      <c r="K20363" s="32" t="s">
        <v>20399</v>
      </c>
      <c r="L20363" s="32">
        <v>39</v>
      </c>
    </row>
    <row r="20364" spans="11:12" x14ac:dyDescent="0.25">
      <c r="K20364" s="32" t="s">
        <v>20400</v>
      </c>
      <c r="L20364" s="32">
        <v>39.9</v>
      </c>
    </row>
    <row r="20365" spans="11:12" x14ac:dyDescent="0.25">
      <c r="K20365" s="32" t="s">
        <v>20401</v>
      </c>
      <c r="L20365" s="32">
        <v>41</v>
      </c>
    </row>
    <row r="20366" spans="11:12" x14ac:dyDescent="0.25">
      <c r="K20366" s="32" t="s">
        <v>20402</v>
      </c>
      <c r="L20366" s="32">
        <v>42.1</v>
      </c>
    </row>
    <row r="20367" spans="11:12" x14ac:dyDescent="0.25">
      <c r="K20367" s="32" t="s">
        <v>20403</v>
      </c>
      <c r="L20367" s="32">
        <v>42.1</v>
      </c>
    </row>
    <row r="20368" spans="11:12" x14ac:dyDescent="0.25">
      <c r="K20368" s="32" t="s">
        <v>20404</v>
      </c>
      <c r="L20368" s="32">
        <v>42.1</v>
      </c>
    </row>
    <row r="20369" spans="11:12" x14ac:dyDescent="0.25">
      <c r="K20369" s="32" t="s">
        <v>20405</v>
      </c>
      <c r="L20369" s="32">
        <v>42.8</v>
      </c>
    </row>
    <row r="20370" spans="11:12" x14ac:dyDescent="0.25">
      <c r="K20370" s="32" t="s">
        <v>20406</v>
      </c>
      <c r="L20370" s="32">
        <v>44.6</v>
      </c>
    </row>
    <row r="20371" spans="11:12" x14ac:dyDescent="0.25">
      <c r="K20371" s="32" t="s">
        <v>20407</v>
      </c>
      <c r="L20371" s="32">
        <v>44.1</v>
      </c>
    </row>
    <row r="20372" spans="11:12" x14ac:dyDescent="0.25">
      <c r="K20372" s="32" t="s">
        <v>20408</v>
      </c>
      <c r="L20372" s="32">
        <v>45</v>
      </c>
    </row>
    <row r="20373" spans="11:12" x14ac:dyDescent="0.25">
      <c r="K20373" s="32" t="s">
        <v>20409</v>
      </c>
      <c r="L20373" s="32">
        <v>48</v>
      </c>
    </row>
    <row r="20374" spans="11:12" x14ac:dyDescent="0.25">
      <c r="K20374" s="32" t="s">
        <v>20410</v>
      </c>
      <c r="L20374" s="32">
        <v>50</v>
      </c>
    </row>
    <row r="20375" spans="11:12" x14ac:dyDescent="0.25">
      <c r="K20375" s="32" t="s">
        <v>20411</v>
      </c>
      <c r="L20375" s="32">
        <v>64.900000000000006</v>
      </c>
    </row>
    <row r="20376" spans="11:12" x14ac:dyDescent="0.25">
      <c r="K20376" s="32" t="s">
        <v>20412</v>
      </c>
      <c r="L20376" s="32">
        <v>64.900000000000006</v>
      </c>
    </row>
    <row r="20377" spans="11:12" x14ac:dyDescent="0.25">
      <c r="K20377" s="32" t="s">
        <v>20413</v>
      </c>
      <c r="L20377" s="32">
        <v>62.1</v>
      </c>
    </row>
    <row r="20378" spans="11:12" x14ac:dyDescent="0.25">
      <c r="K20378" s="32" t="s">
        <v>20414</v>
      </c>
      <c r="L20378" s="32">
        <v>64</v>
      </c>
    </row>
    <row r="20379" spans="11:12" x14ac:dyDescent="0.25">
      <c r="K20379" s="32" t="s">
        <v>20415</v>
      </c>
      <c r="L20379" s="32">
        <v>63</v>
      </c>
    </row>
    <row r="20380" spans="11:12" x14ac:dyDescent="0.25">
      <c r="K20380" s="32" t="s">
        <v>20416</v>
      </c>
      <c r="L20380" s="32">
        <v>64.900000000000006</v>
      </c>
    </row>
    <row r="20381" spans="11:12" x14ac:dyDescent="0.25">
      <c r="K20381" s="32" t="s">
        <v>20417</v>
      </c>
      <c r="L20381" s="32">
        <v>64.900000000000006</v>
      </c>
    </row>
    <row r="20382" spans="11:12" x14ac:dyDescent="0.25">
      <c r="K20382" s="32" t="s">
        <v>20418</v>
      </c>
      <c r="L20382" s="32">
        <v>66</v>
      </c>
    </row>
    <row r="20383" spans="11:12" x14ac:dyDescent="0.25">
      <c r="K20383" s="32" t="s">
        <v>20419</v>
      </c>
      <c r="L20383" s="32">
        <v>68</v>
      </c>
    </row>
    <row r="20384" spans="11:12" x14ac:dyDescent="0.25">
      <c r="K20384" s="32" t="s">
        <v>20420</v>
      </c>
      <c r="L20384" s="32">
        <v>66.900000000000006</v>
      </c>
    </row>
    <row r="20385" spans="11:12" x14ac:dyDescent="0.25">
      <c r="K20385" s="32" t="s">
        <v>20421</v>
      </c>
      <c r="L20385" s="32">
        <v>72</v>
      </c>
    </row>
    <row r="20386" spans="11:12" x14ac:dyDescent="0.25">
      <c r="K20386" s="32" t="s">
        <v>20422</v>
      </c>
      <c r="L20386" s="32">
        <v>73.900000000000006</v>
      </c>
    </row>
    <row r="20387" spans="11:12" x14ac:dyDescent="0.25">
      <c r="K20387" s="32" t="s">
        <v>20423</v>
      </c>
      <c r="L20387" s="32">
        <v>75</v>
      </c>
    </row>
    <row r="20388" spans="11:12" x14ac:dyDescent="0.25">
      <c r="K20388" s="32" t="s">
        <v>20424</v>
      </c>
      <c r="L20388" s="32">
        <v>73.900000000000006</v>
      </c>
    </row>
    <row r="20389" spans="11:12" x14ac:dyDescent="0.25">
      <c r="K20389" s="32" t="s">
        <v>20425</v>
      </c>
      <c r="L20389" s="32">
        <v>72</v>
      </c>
    </row>
    <row r="20390" spans="11:12" x14ac:dyDescent="0.25">
      <c r="K20390" s="32" t="s">
        <v>20426</v>
      </c>
      <c r="L20390" s="32">
        <v>69.099999999999994</v>
      </c>
    </row>
    <row r="20391" spans="11:12" x14ac:dyDescent="0.25">
      <c r="K20391" s="32" t="s">
        <v>20427</v>
      </c>
      <c r="L20391" s="32">
        <v>63</v>
      </c>
    </row>
    <row r="20392" spans="11:12" x14ac:dyDescent="0.25">
      <c r="K20392" s="32" t="s">
        <v>20428</v>
      </c>
      <c r="L20392" s="32">
        <v>57.9</v>
      </c>
    </row>
    <row r="20393" spans="11:12" x14ac:dyDescent="0.25">
      <c r="K20393" s="32" t="s">
        <v>20429</v>
      </c>
      <c r="L20393" s="32">
        <v>52</v>
      </c>
    </row>
    <row r="20394" spans="11:12" x14ac:dyDescent="0.25">
      <c r="K20394" s="32" t="s">
        <v>20430</v>
      </c>
      <c r="L20394" s="32">
        <v>48</v>
      </c>
    </row>
    <row r="20395" spans="11:12" x14ac:dyDescent="0.25">
      <c r="K20395" s="32" t="s">
        <v>20431</v>
      </c>
      <c r="L20395" s="32">
        <v>45</v>
      </c>
    </row>
    <row r="20396" spans="11:12" x14ac:dyDescent="0.25">
      <c r="K20396" s="32" t="s">
        <v>20432</v>
      </c>
      <c r="L20396" s="32">
        <v>46</v>
      </c>
    </row>
    <row r="20397" spans="11:12" x14ac:dyDescent="0.25">
      <c r="K20397" s="32" t="s">
        <v>20433</v>
      </c>
      <c r="L20397" s="32">
        <v>46</v>
      </c>
    </row>
    <row r="20398" spans="11:12" x14ac:dyDescent="0.25">
      <c r="K20398" s="32" t="s">
        <v>20434</v>
      </c>
      <c r="L20398" s="32">
        <v>48</v>
      </c>
    </row>
    <row r="20399" spans="11:12" x14ac:dyDescent="0.25">
      <c r="K20399" s="32" t="s">
        <v>20435</v>
      </c>
      <c r="L20399" s="32">
        <v>50</v>
      </c>
    </row>
    <row r="20400" spans="11:12" x14ac:dyDescent="0.25">
      <c r="K20400" s="32" t="s">
        <v>20436</v>
      </c>
      <c r="L20400" s="32">
        <v>51.1</v>
      </c>
    </row>
    <row r="20401" spans="11:12" x14ac:dyDescent="0.25">
      <c r="K20401" s="32" t="s">
        <v>20437</v>
      </c>
      <c r="L20401" s="32">
        <v>52</v>
      </c>
    </row>
    <row r="20402" spans="11:12" x14ac:dyDescent="0.25">
      <c r="K20402" s="32" t="s">
        <v>20438</v>
      </c>
      <c r="L20402" s="32">
        <v>53.1</v>
      </c>
    </row>
    <row r="20403" spans="11:12" x14ac:dyDescent="0.25">
      <c r="K20403" s="32" t="s">
        <v>20439</v>
      </c>
      <c r="L20403" s="32">
        <v>55</v>
      </c>
    </row>
    <row r="20404" spans="11:12" x14ac:dyDescent="0.25">
      <c r="K20404" s="32" t="s">
        <v>20440</v>
      </c>
      <c r="L20404" s="32">
        <v>55.9</v>
      </c>
    </row>
    <row r="20405" spans="11:12" x14ac:dyDescent="0.25">
      <c r="K20405" s="32" t="s">
        <v>20441</v>
      </c>
      <c r="L20405" s="32">
        <v>55</v>
      </c>
    </row>
    <row r="20406" spans="11:12" x14ac:dyDescent="0.25">
      <c r="K20406" s="32" t="s">
        <v>20442</v>
      </c>
      <c r="L20406" s="32">
        <v>55.9</v>
      </c>
    </row>
    <row r="20407" spans="11:12" x14ac:dyDescent="0.25">
      <c r="K20407" s="32" t="s">
        <v>20443</v>
      </c>
      <c r="L20407" s="32">
        <v>57</v>
      </c>
    </row>
    <row r="20408" spans="11:12" x14ac:dyDescent="0.25">
      <c r="K20408" s="32" t="s">
        <v>20444</v>
      </c>
      <c r="L20408" s="32">
        <v>57.9</v>
      </c>
    </row>
    <row r="20409" spans="11:12" x14ac:dyDescent="0.25">
      <c r="K20409" s="32" t="s">
        <v>20445</v>
      </c>
      <c r="L20409" s="32">
        <v>59</v>
      </c>
    </row>
    <row r="20410" spans="11:12" x14ac:dyDescent="0.25">
      <c r="K20410" s="32" t="s">
        <v>20446</v>
      </c>
      <c r="L20410" s="32">
        <v>60.1</v>
      </c>
    </row>
    <row r="20411" spans="11:12" x14ac:dyDescent="0.25">
      <c r="K20411" s="32" t="s">
        <v>20447</v>
      </c>
      <c r="L20411" s="32">
        <v>60.1</v>
      </c>
    </row>
    <row r="20412" spans="11:12" x14ac:dyDescent="0.25">
      <c r="K20412" s="32" t="s">
        <v>20448</v>
      </c>
      <c r="L20412" s="32">
        <v>59</v>
      </c>
    </row>
    <row r="20413" spans="11:12" x14ac:dyDescent="0.25">
      <c r="K20413" s="32" t="s">
        <v>20449</v>
      </c>
      <c r="L20413" s="32">
        <v>57.9</v>
      </c>
    </row>
    <row r="20414" spans="11:12" x14ac:dyDescent="0.25">
      <c r="K20414" s="32" t="s">
        <v>20450</v>
      </c>
      <c r="L20414" s="32">
        <v>55</v>
      </c>
    </row>
    <row r="20415" spans="11:12" x14ac:dyDescent="0.25">
      <c r="K20415" s="32" t="s">
        <v>20451</v>
      </c>
      <c r="L20415" s="32">
        <v>53.1</v>
      </c>
    </row>
    <row r="20416" spans="11:12" x14ac:dyDescent="0.25">
      <c r="K20416" s="32" t="s">
        <v>20452</v>
      </c>
      <c r="L20416" s="32">
        <v>50</v>
      </c>
    </row>
    <row r="20417" spans="11:12" x14ac:dyDescent="0.25">
      <c r="K20417" s="32" t="s">
        <v>20453</v>
      </c>
      <c r="L20417" s="32">
        <v>46.9</v>
      </c>
    </row>
    <row r="20418" spans="11:12" x14ac:dyDescent="0.25">
      <c r="K20418" s="32" t="s">
        <v>20454</v>
      </c>
      <c r="L20418" s="32">
        <v>37</v>
      </c>
    </row>
    <row r="20419" spans="11:12" x14ac:dyDescent="0.25">
      <c r="K20419" s="32" t="s">
        <v>20455</v>
      </c>
      <c r="L20419" s="32">
        <v>33.1</v>
      </c>
    </row>
    <row r="20420" spans="11:12" x14ac:dyDescent="0.25">
      <c r="K20420" s="32" t="s">
        <v>20456</v>
      </c>
      <c r="L20420" s="32">
        <v>33.1</v>
      </c>
    </row>
    <row r="20421" spans="11:12" x14ac:dyDescent="0.25">
      <c r="K20421" s="32" t="s">
        <v>20457</v>
      </c>
      <c r="L20421" s="32">
        <v>34</v>
      </c>
    </row>
    <row r="20422" spans="11:12" x14ac:dyDescent="0.25">
      <c r="K20422" s="32" t="s">
        <v>20458</v>
      </c>
      <c r="L20422" s="32">
        <v>41</v>
      </c>
    </row>
    <row r="20423" spans="11:12" x14ac:dyDescent="0.25">
      <c r="K20423" s="32" t="s">
        <v>20459</v>
      </c>
      <c r="L20423" s="32">
        <v>44.1</v>
      </c>
    </row>
    <row r="20424" spans="11:12" x14ac:dyDescent="0.25">
      <c r="K20424" s="32" t="s">
        <v>20460</v>
      </c>
      <c r="L20424" s="32">
        <v>46</v>
      </c>
    </row>
    <row r="20425" spans="11:12" x14ac:dyDescent="0.25">
      <c r="K20425" s="32" t="s">
        <v>20461</v>
      </c>
      <c r="L20425" s="32">
        <v>46.9</v>
      </c>
    </row>
    <row r="20426" spans="11:12" x14ac:dyDescent="0.25">
      <c r="K20426" s="32" t="s">
        <v>20462</v>
      </c>
      <c r="L20426" s="32">
        <v>50</v>
      </c>
    </row>
    <row r="20427" spans="11:12" x14ac:dyDescent="0.25">
      <c r="K20427" s="32" t="s">
        <v>20463</v>
      </c>
      <c r="L20427" s="32">
        <v>53.1</v>
      </c>
    </row>
    <row r="20428" spans="11:12" x14ac:dyDescent="0.25">
      <c r="K20428" s="32" t="s">
        <v>20464</v>
      </c>
      <c r="L20428" s="32">
        <v>55</v>
      </c>
    </row>
    <row r="20429" spans="11:12" x14ac:dyDescent="0.25">
      <c r="K20429" s="32" t="s">
        <v>20465</v>
      </c>
      <c r="L20429" s="32">
        <v>57.9</v>
      </c>
    </row>
    <row r="20430" spans="11:12" x14ac:dyDescent="0.25">
      <c r="K20430" s="32" t="s">
        <v>20466</v>
      </c>
      <c r="L20430" s="32">
        <v>59</v>
      </c>
    </row>
    <row r="20431" spans="11:12" x14ac:dyDescent="0.25">
      <c r="K20431" s="32" t="s">
        <v>20467</v>
      </c>
      <c r="L20431" s="32">
        <v>60.1</v>
      </c>
    </row>
    <row r="20432" spans="11:12" x14ac:dyDescent="0.25">
      <c r="K20432" s="32" t="s">
        <v>20468</v>
      </c>
      <c r="L20432" s="32">
        <v>64</v>
      </c>
    </row>
    <row r="20433" spans="11:12" x14ac:dyDescent="0.25">
      <c r="K20433" s="32" t="s">
        <v>20469</v>
      </c>
      <c r="L20433" s="32">
        <v>66</v>
      </c>
    </row>
    <row r="20434" spans="11:12" x14ac:dyDescent="0.25">
      <c r="K20434" s="32" t="s">
        <v>20470</v>
      </c>
      <c r="L20434" s="32">
        <v>66.900000000000006</v>
      </c>
    </row>
    <row r="20435" spans="11:12" x14ac:dyDescent="0.25">
      <c r="K20435" s="32" t="s">
        <v>20471</v>
      </c>
      <c r="L20435" s="32">
        <v>68</v>
      </c>
    </row>
    <row r="20436" spans="11:12" x14ac:dyDescent="0.25">
      <c r="K20436" s="32" t="s">
        <v>20472</v>
      </c>
      <c r="L20436" s="32" t="s">
        <v>7112</v>
      </c>
    </row>
    <row r="20437" spans="11:12" x14ac:dyDescent="0.25">
      <c r="K20437" s="32" t="s">
        <v>20473</v>
      </c>
      <c r="L20437" s="32">
        <v>64.900000000000006</v>
      </c>
    </row>
    <row r="20438" spans="11:12" x14ac:dyDescent="0.25">
      <c r="K20438" s="32" t="s">
        <v>20474</v>
      </c>
      <c r="L20438" s="32">
        <v>63</v>
      </c>
    </row>
    <row r="20439" spans="11:12" x14ac:dyDescent="0.25">
      <c r="K20439" s="32" t="s">
        <v>20475</v>
      </c>
      <c r="L20439" s="32">
        <v>61</v>
      </c>
    </row>
    <row r="20440" spans="11:12" x14ac:dyDescent="0.25">
      <c r="K20440" s="32" t="s">
        <v>20476</v>
      </c>
      <c r="L20440" s="32">
        <v>57.9</v>
      </c>
    </row>
    <row r="20441" spans="11:12" x14ac:dyDescent="0.25">
      <c r="K20441" s="32" t="s">
        <v>20477</v>
      </c>
      <c r="L20441" s="32">
        <v>55.9</v>
      </c>
    </row>
    <row r="20442" spans="11:12" x14ac:dyDescent="0.25">
      <c r="K20442" s="32" t="s">
        <v>20478</v>
      </c>
      <c r="L20442" s="32">
        <v>53.1</v>
      </c>
    </row>
    <row r="20443" spans="11:12" x14ac:dyDescent="0.25">
      <c r="K20443" s="32" t="s">
        <v>20479</v>
      </c>
      <c r="L20443" s="32">
        <v>53.1</v>
      </c>
    </row>
    <row r="20444" spans="11:12" x14ac:dyDescent="0.25">
      <c r="K20444" s="32" t="s">
        <v>20480</v>
      </c>
      <c r="L20444" s="32">
        <v>54</v>
      </c>
    </row>
    <row r="20445" spans="11:12" x14ac:dyDescent="0.25">
      <c r="K20445" s="32" t="s">
        <v>20481</v>
      </c>
      <c r="L20445" s="32">
        <v>57</v>
      </c>
    </row>
    <row r="20446" spans="11:12" x14ac:dyDescent="0.25">
      <c r="K20446" s="32" t="s">
        <v>20482</v>
      </c>
      <c r="L20446" s="32">
        <v>60.1</v>
      </c>
    </row>
    <row r="20447" spans="11:12" x14ac:dyDescent="0.25">
      <c r="K20447" s="32" t="s">
        <v>20483</v>
      </c>
      <c r="L20447" s="32">
        <v>62.1</v>
      </c>
    </row>
    <row r="20448" spans="11:12" x14ac:dyDescent="0.25">
      <c r="K20448" s="32" t="s">
        <v>20484</v>
      </c>
      <c r="L20448" s="32">
        <v>62.1</v>
      </c>
    </row>
    <row r="20449" spans="11:12" x14ac:dyDescent="0.25">
      <c r="K20449" s="32" t="s">
        <v>20485</v>
      </c>
      <c r="L20449" s="32">
        <v>62.1</v>
      </c>
    </row>
    <row r="20450" spans="11:12" x14ac:dyDescent="0.25">
      <c r="K20450" s="32" t="s">
        <v>20486</v>
      </c>
      <c r="L20450" s="32">
        <v>64</v>
      </c>
    </row>
    <row r="20451" spans="11:12" x14ac:dyDescent="0.25">
      <c r="K20451" s="32" t="s">
        <v>20487</v>
      </c>
      <c r="L20451" s="32">
        <v>64.900000000000006</v>
      </c>
    </row>
    <row r="20452" spans="11:12" x14ac:dyDescent="0.25">
      <c r="K20452" s="32" t="s">
        <v>20488</v>
      </c>
      <c r="L20452" s="32">
        <v>69.099999999999994</v>
      </c>
    </row>
    <row r="20453" spans="11:12" x14ac:dyDescent="0.25">
      <c r="K20453" s="32" t="s">
        <v>20489</v>
      </c>
      <c r="L20453" s="32">
        <v>68</v>
      </c>
    </row>
    <row r="20454" spans="11:12" x14ac:dyDescent="0.25">
      <c r="K20454" s="32" t="s">
        <v>20490</v>
      </c>
      <c r="L20454" s="32">
        <v>69.099999999999994</v>
      </c>
    </row>
    <row r="20455" spans="11:12" x14ac:dyDescent="0.25">
      <c r="K20455" s="32" t="s">
        <v>20491</v>
      </c>
      <c r="L20455" s="32">
        <v>68</v>
      </c>
    </row>
    <row r="20456" spans="11:12" x14ac:dyDescent="0.25">
      <c r="K20456" s="32" t="s">
        <v>20492</v>
      </c>
      <c r="L20456" s="32">
        <v>71.099999999999994</v>
      </c>
    </row>
    <row r="20457" spans="11:12" x14ac:dyDescent="0.25">
      <c r="K20457" s="32" t="s">
        <v>20493</v>
      </c>
      <c r="L20457" s="32">
        <v>75</v>
      </c>
    </row>
    <row r="20458" spans="11:12" x14ac:dyDescent="0.25">
      <c r="K20458" s="32" t="s">
        <v>20494</v>
      </c>
      <c r="L20458" s="32">
        <v>77</v>
      </c>
    </row>
    <row r="20459" spans="11:12" x14ac:dyDescent="0.25">
      <c r="K20459" s="32" t="s">
        <v>20495</v>
      </c>
      <c r="L20459" s="32">
        <v>77</v>
      </c>
    </row>
    <row r="20460" spans="11:12" x14ac:dyDescent="0.25">
      <c r="K20460" s="32" t="s">
        <v>20496</v>
      </c>
      <c r="L20460" s="32">
        <v>75</v>
      </c>
    </row>
    <row r="20461" spans="11:12" x14ac:dyDescent="0.25">
      <c r="K20461" s="32" t="s">
        <v>20497</v>
      </c>
      <c r="L20461" s="32">
        <v>73</v>
      </c>
    </row>
    <row r="20462" spans="11:12" x14ac:dyDescent="0.25">
      <c r="K20462" s="32" t="s">
        <v>20498</v>
      </c>
      <c r="L20462" s="32">
        <v>73.900000000000006</v>
      </c>
    </row>
    <row r="20463" spans="11:12" x14ac:dyDescent="0.25">
      <c r="K20463" s="32" t="s">
        <v>20499</v>
      </c>
      <c r="L20463" s="32">
        <v>66</v>
      </c>
    </row>
    <row r="20464" spans="11:12" x14ac:dyDescent="0.25">
      <c r="K20464" s="32" t="s">
        <v>20500</v>
      </c>
      <c r="L20464" s="32">
        <v>62.1</v>
      </c>
    </row>
    <row r="20465" spans="11:12" x14ac:dyDescent="0.25">
      <c r="K20465" s="32" t="s">
        <v>20501</v>
      </c>
      <c r="L20465" s="32">
        <v>57.9</v>
      </c>
    </row>
    <row r="20466" spans="11:12" x14ac:dyDescent="0.25">
      <c r="K20466" s="32" t="s">
        <v>20502</v>
      </c>
      <c r="L20466" s="32">
        <v>54</v>
      </c>
    </row>
    <row r="20467" spans="11:12" x14ac:dyDescent="0.25">
      <c r="K20467" s="32" t="s">
        <v>20503</v>
      </c>
      <c r="L20467" s="32">
        <v>53.1</v>
      </c>
    </row>
    <row r="20468" spans="11:12" x14ac:dyDescent="0.25">
      <c r="K20468" s="32" t="s">
        <v>20504</v>
      </c>
      <c r="L20468" s="32">
        <v>54</v>
      </c>
    </row>
    <row r="20469" spans="11:12" x14ac:dyDescent="0.25">
      <c r="K20469" s="32" t="s">
        <v>20505</v>
      </c>
      <c r="L20469" s="32">
        <v>55.9</v>
      </c>
    </row>
    <row r="20470" spans="11:12" x14ac:dyDescent="0.25">
      <c r="K20470" s="32" t="s">
        <v>20506</v>
      </c>
      <c r="L20470" s="32">
        <v>57</v>
      </c>
    </row>
    <row r="20471" spans="11:12" x14ac:dyDescent="0.25">
      <c r="K20471" s="32" t="s">
        <v>20507</v>
      </c>
      <c r="L20471" s="32">
        <v>57.9</v>
      </c>
    </row>
    <row r="20472" spans="11:12" x14ac:dyDescent="0.25">
      <c r="K20472" s="32" t="s">
        <v>20508</v>
      </c>
      <c r="L20472" s="32">
        <v>57.2</v>
      </c>
    </row>
    <row r="20473" spans="11:12" x14ac:dyDescent="0.25">
      <c r="K20473" s="32" t="s">
        <v>20509</v>
      </c>
      <c r="L20473" s="32">
        <v>57.9</v>
      </c>
    </row>
    <row r="20474" spans="11:12" x14ac:dyDescent="0.25">
      <c r="K20474" s="32" t="s">
        <v>20510</v>
      </c>
      <c r="L20474" s="32">
        <v>57.2</v>
      </c>
    </row>
    <row r="20475" spans="11:12" x14ac:dyDescent="0.25">
      <c r="K20475" s="32" t="s">
        <v>20511</v>
      </c>
      <c r="L20475" s="32">
        <v>57.9</v>
      </c>
    </row>
    <row r="20476" spans="11:12" x14ac:dyDescent="0.25">
      <c r="K20476" s="32" t="s">
        <v>20512</v>
      </c>
      <c r="L20476" s="32">
        <v>59</v>
      </c>
    </row>
    <row r="20477" spans="11:12" x14ac:dyDescent="0.25">
      <c r="K20477" s="32" t="s">
        <v>20513</v>
      </c>
      <c r="L20477" s="32">
        <v>60.1</v>
      </c>
    </row>
    <row r="20478" spans="11:12" x14ac:dyDescent="0.25">
      <c r="K20478" s="32" t="s">
        <v>20514</v>
      </c>
      <c r="L20478" s="32">
        <v>61</v>
      </c>
    </row>
    <row r="20479" spans="11:12" x14ac:dyDescent="0.25">
      <c r="K20479" s="32" t="s">
        <v>20515</v>
      </c>
      <c r="L20479" s="32">
        <v>62.1</v>
      </c>
    </row>
    <row r="20480" spans="11:12" x14ac:dyDescent="0.25">
      <c r="K20480" s="32" t="s">
        <v>20516</v>
      </c>
      <c r="L20480" s="32">
        <v>63</v>
      </c>
    </row>
    <row r="20481" spans="11:12" x14ac:dyDescent="0.25">
      <c r="K20481" s="32" t="s">
        <v>20517</v>
      </c>
      <c r="L20481" s="32">
        <v>64</v>
      </c>
    </row>
    <row r="20482" spans="11:12" x14ac:dyDescent="0.25">
      <c r="K20482" s="32" t="s">
        <v>20518</v>
      </c>
      <c r="L20482" s="32">
        <v>66</v>
      </c>
    </row>
    <row r="20483" spans="11:12" x14ac:dyDescent="0.25">
      <c r="K20483" s="32" t="s">
        <v>20519</v>
      </c>
      <c r="L20483" s="32">
        <v>70</v>
      </c>
    </row>
    <row r="20484" spans="11:12" x14ac:dyDescent="0.25">
      <c r="K20484" s="32" t="s">
        <v>20520</v>
      </c>
      <c r="L20484" s="32">
        <v>71.099999999999994</v>
      </c>
    </row>
    <row r="20485" spans="11:12" x14ac:dyDescent="0.25">
      <c r="K20485" s="32" t="s">
        <v>20521</v>
      </c>
      <c r="L20485" s="32">
        <v>69.099999999999994</v>
      </c>
    </row>
    <row r="20486" spans="11:12" x14ac:dyDescent="0.25">
      <c r="K20486" s="32" t="s">
        <v>20522</v>
      </c>
      <c r="L20486" s="32">
        <v>66.900000000000006</v>
      </c>
    </row>
    <row r="20487" spans="11:12" x14ac:dyDescent="0.25">
      <c r="K20487" s="32" t="s">
        <v>20523</v>
      </c>
      <c r="L20487" s="32">
        <v>68</v>
      </c>
    </row>
    <row r="20488" spans="11:12" x14ac:dyDescent="0.25">
      <c r="K20488" s="32" t="s">
        <v>20524</v>
      </c>
      <c r="L20488" s="32">
        <v>64</v>
      </c>
    </row>
    <row r="20489" spans="11:12" x14ac:dyDescent="0.25">
      <c r="K20489" s="32" t="s">
        <v>20525</v>
      </c>
      <c r="L20489" s="32">
        <v>57.9</v>
      </c>
    </row>
    <row r="20490" spans="11:12" x14ac:dyDescent="0.25">
      <c r="K20490" s="32" t="s">
        <v>20526</v>
      </c>
      <c r="L20490" s="32">
        <v>55.9</v>
      </c>
    </row>
    <row r="20491" spans="11:12" x14ac:dyDescent="0.25">
      <c r="K20491" s="32" t="s">
        <v>20527</v>
      </c>
      <c r="L20491" s="32">
        <v>51.1</v>
      </c>
    </row>
    <row r="20492" spans="11:12" x14ac:dyDescent="0.25">
      <c r="K20492" s="32" t="s">
        <v>20528</v>
      </c>
      <c r="L20492" s="32">
        <v>44.1</v>
      </c>
    </row>
    <row r="20493" spans="11:12" x14ac:dyDescent="0.25">
      <c r="K20493" s="32" t="s">
        <v>20529</v>
      </c>
      <c r="L20493" s="32">
        <v>41</v>
      </c>
    </row>
    <row r="20494" spans="11:12" x14ac:dyDescent="0.25">
      <c r="K20494" s="32" t="s">
        <v>20530</v>
      </c>
      <c r="L20494" s="32">
        <v>41</v>
      </c>
    </row>
    <row r="20495" spans="11:12" x14ac:dyDescent="0.25">
      <c r="K20495" s="32" t="s">
        <v>20531</v>
      </c>
      <c r="L20495" s="32">
        <v>43</v>
      </c>
    </row>
    <row r="20496" spans="11:12" x14ac:dyDescent="0.25">
      <c r="K20496" s="32" t="s">
        <v>20532</v>
      </c>
      <c r="L20496" s="32">
        <v>43</v>
      </c>
    </row>
    <row r="20497" spans="11:12" x14ac:dyDescent="0.25">
      <c r="K20497" s="32" t="s">
        <v>20533</v>
      </c>
      <c r="L20497" s="32">
        <v>44.1</v>
      </c>
    </row>
    <row r="20498" spans="11:12" x14ac:dyDescent="0.25">
      <c r="K20498" s="32" t="s">
        <v>20534</v>
      </c>
      <c r="L20498" s="32">
        <v>44.1</v>
      </c>
    </row>
    <row r="20499" spans="11:12" x14ac:dyDescent="0.25">
      <c r="K20499" s="32" t="s">
        <v>20535</v>
      </c>
      <c r="L20499" s="32">
        <v>45</v>
      </c>
    </row>
    <row r="20500" spans="11:12" x14ac:dyDescent="0.25">
      <c r="K20500" s="32" t="s">
        <v>20536</v>
      </c>
      <c r="L20500" s="32">
        <v>44.1</v>
      </c>
    </row>
    <row r="20501" spans="11:12" x14ac:dyDescent="0.25">
      <c r="K20501" s="32" t="s">
        <v>20537</v>
      </c>
      <c r="L20501" s="32">
        <v>44.1</v>
      </c>
    </row>
    <row r="20502" spans="11:12" x14ac:dyDescent="0.25">
      <c r="K20502" s="32" t="s">
        <v>20538</v>
      </c>
      <c r="L20502" s="32">
        <v>45</v>
      </c>
    </row>
    <row r="20503" spans="11:12" x14ac:dyDescent="0.25">
      <c r="K20503" s="32" t="s">
        <v>20539</v>
      </c>
      <c r="L20503" s="32" t="s">
        <v>7112</v>
      </c>
    </row>
    <row r="20504" spans="11:12" x14ac:dyDescent="0.25">
      <c r="K20504" s="32" t="s">
        <v>20540</v>
      </c>
      <c r="L20504" s="32">
        <v>46.9</v>
      </c>
    </row>
    <row r="20505" spans="11:12" x14ac:dyDescent="0.25">
      <c r="K20505" s="32" t="s">
        <v>20541</v>
      </c>
      <c r="L20505" s="32">
        <v>51.1</v>
      </c>
    </row>
    <row r="20506" spans="11:12" x14ac:dyDescent="0.25">
      <c r="K20506" s="32" t="s">
        <v>20542</v>
      </c>
      <c r="L20506" s="32">
        <v>55</v>
      </c>
    </row>
    <row r="20507" spans="11:12" x14ac:dyDescent="0.25">
      <c r="K20507" s="32" t="s">
        <v>20543</v>
      </c>
      <c r="L20507" s="32">
        <v>60.1</v>
      </c>
    </row>
    <row r="20508" spans="11:12" x14ac:dyDescent="0.25">
      <c r="K20508" s="32" t="s">
        <v>20544</v>
      </c>
      <c r="L20508" s="32">
        <v>61</v>
      </c>
    </row>
    <row r="20509" spans="11:12" x14ac:dyDescent="0.25">
      <c r="K20509" s="32" t="s">
        <v>20545</v>
      </c>
      <c r="L20509" s="32">
        <v>61</v>
      </c>
    </row>
    <row r="20510" spans="11:12" x14ac:dyDescent="0.25">
      <c r="K20510" s="32" t="s">
        <v>20546</v>
      </c>
      <c r="L20510" s="32">
        <v>60.1</v>
      </c>
    </row>
    <row r="20511" spans="11:12" x14ac:dyDescent="0.25">
      <c r="K20511" s="32" t="s">
        <v>20547</v>
      </c>
      <c r="L20511" s="32">
        <v>57</v>
      </c>
    </row>
    <row r="20512" spans="11:12" x14ac:dyDescent="0.25">
      <c r="K20512" s="32" t="s">
        <v>20548</v>
      </c>
      <c r="L20512" s="32">
        <v>55</v>
      </c>
    </row>
    <row r="20513" spans="11:12" x14ac:dyDescent="0.25">
      <c r="K20513" s="32" t="s">
        <v>20549</v>
      </c>
      <c r="L20513" s="32">
        <v>52</v>
      </c>
    </row>
    <row r="20514" spans="11:12" x14ac:dyDescent="0.25">
      <c r="K20514" s="32" t="s">
        <v>20550</v>
      </c>
      <c r="L20514" s="32">
        <v>48</v>
      </c>
    </row>
    <row r="20515" spans="11:12" x14ac:dyDescent="0.25">
      <c r="K20515" s="32" t="s">
        <v>20551</v>
      </c>
      <c r="L20515" s="32">
        <v>43</v>
      </c>
    </row>
    <row r="20516" spans="11:12" x14ac:dyDescent="0.25">
      <c r="K20516" s="32" t="s">
        <v>20552</v>
      </c>
      <c r="L20516" s="32">
        <v>37.9</v>
      </c>
    </row>
    <row r="20517" spans="11:12" x14ac:dyDescent="0.25">
      <c r="K20517" s="32" t="s">
        <v>20553</v>
      </c>
      <c r="L20517" s="32">
        <v>36</v>
      </c>
    </row>
    <row r="20518" spans="11:12" x14ac:dyDescent="0.25">
      <c r="K20518" s="32" t="s">
        <v>20554</v>
      </c>
      <c r="L20518" s="32">
        <v>37</v>
      </c>
    </row>
    <row r="20519" spans="11:12" x14ac:dyDescent="0.25">
      <c r="K20519" s="32" t="s">
        <v>20555</v>
      </c>
      <c r="L20519" s="32">
        <v>36</v>
      </c>
    </row>
    <row r="20520" spans="11:12" x14ac:dyDescent="0.25">
      <c r="K20520" s="32" t="s">
        <v>20556</v>
      </c>
      <c r="L20520" s="32">
        <v>36</v>
      </c>
    </row>
    <row r="20521" spans="11:12" x14ac:dyDescent="0.25">
      <c r="K20521" s="32" t="s">
        <v>20557</v>
      </c>
      <c r="L20521" s="32">
        <v>37.9</v>
      </c>
    </row>
    <row r="20522" spans="11:12" x14ac:dyDescent="0.25">
      <c r="K20522" s="32" t="s">
        <v>20558</v>
      </c>
      <c r="L20522" s="32">
        <v>39</v>
      </c>
    </row>
    <row r="20523" spans="11:12" x14ac:dyDescent="0.25">
      <c r="K20523" s="32" t="s">
        <v>20559</v>
      </c>
      <c r="L20523" s="32">
        <v>39.9</v>
      </c>
    </row>
    <row r="20524" spans="11:12" x14ac:dyDescent="0.25">
      <c r="K20524" s="32" t="s">
        <v>20560</v>
      </c>
      <c r="L20524" s="32">
        <v>39.9</v>
      </c>
    </row>
    <row r="20525" spans="11:12" x14ac:dyDescent="0.25">
      <c r="K20525" s="32" t="s">
        <v>20561</v>
      </c>
      <c r="L20525" s="32">
        <v>41</v>
      </c>
    </row>
    <row r="20526" spans="11:12" x14ac:dyDescent="0.25">
      <c r="K20526" s="32" t="s">
        <v>20562</v>
      </c>
      <c r="L20526" s="32">
        <v>43</v>
      </c>
    </row>
    <row r="20527" spans="11:12" x14ac:dyDescent="0.25">
      <c r="K20527" s="32" t="s">
        <v>20563</v>
      </c>
      <c r="L20527" s="32">
        <v>44.1</v>
      </c>
    </row>
    <row r="20528" spans="11:12" x14ac:dyDescent="0.25">
      <c r="K20528" s="32" t="s">
        <v>20564</v>
      </c>
      <c r="L20528" s="32">
        <v>42.1</v>
      </c>
    </row>
    <row r="20529" spans="11:12" x14ac:dyDescent="0.25">
      <c r="K20529" s="32" t="s">
        <v>20565</v>
      </c>
      <c r="L20529" s="32">
        <v>46</v>
      </c>
    </row>
    <row r="20530" spans="11:12" x14ac:dyDescent="0.25">
      <c r="K20530" s="32" t="s">
        <v>20566</v>
      </c>
      <c r="L20530" s="32">
        <v>53.1</v>
      </c>
    </row>
    <row r="20531" spans="11:12" x14ac:dyDescent="0.25">
      <c r="K20531" s="32" t="s">
        <v>20567</v>
      </c>
      <c r="L20531" s="32">
        <v>55.9</v>
      </c>
    </row>
    <row r="20532" spans="11:12" x14ac:dyDescent="0.25">
      <c r="K20532" s="32" t="s">
        <v>20568</v>
      </c>
      <c r="L20532" s="32">
        <v>55.9</v>
      </c>
    </row>
    <row r="20533" spans="11:12" x14ac:dyDescent="0.25">
      <c r="K20533" s="32" t="s">
        <v>20569</v>
      </c>
      <c r="L20533" s="32">
        <v>55</v>
      </c>
    </row>
    <row r="20534" spans="11:12" x14ac:dyDescent="0.25">
      <c r="K20534" s="32" t="s">
        <v>20570</v>
      </c>
      <c r="L20534" s="32">
        <v>55</v>
      </c>
    </row>
    <row r="20535" spans="11:12" x14ac:dyDescent="0.25">
      <c r="K20535" s="32" t="s">
        <v>20571</v>
      </c>
      <c r="L20535" s="32">
        <v>54</v>
      </c>
    </row>
    <row r="20536" spans="11:12" x14ac:dyDescent="0.25">
      <c r="K20536" s="32" t="s">
        <v>20572</v>
      </c>
      <c r="L20536" s="32">
        <v>52</v>
      </c>
    </row>
    <row r="20537" spans="11:12" x14ac:dyDescent="0.25">
      <c r="K20537" s="32" t="s">
        <v>20573</v>
      </c>
      <c r="L20537" s="32">
        <v>51.1</v>
      </c>
    </row>
    <row r="20538" spans="11:12" x14ac:dyDescent="0.25">
      <c r="K20538" s="32" t="s">
        <v>20574</v>
      </c>
      <c r="L20538" s="32">
        <v>48</v>
      </c>
    </row>
    <row r="20539" spans="11:12" x14ac:dyDescent="0.25">
      <c r="K20539" s="32" t="s">
        <v>20575</v>
      </c>
      <c r="L20539" s="32">
        <v>44.1</v>
      </c>
    </row>
    <row r="20540" spans="11:12" x14ac:dyDescent="0.25">
      <c r="K20540" s="32" t="s">
        <v>20576</v>
      </c>
      <c r="L20540" s="32">
        <v>39</v>
      </c>
    </row>
    <row r="20541" spans="11:12" x14ac:dyDescent="0.25">
      <c r="K20541" s="32" t="s">
        <v>20577</v>
      </c>
      <c r="L20541" s="32">
        <v>35.1</v>
      </c>
    </row>
    <row r="20542" spans="11:12" x14ac:dyDescent="0.25">
      <c r="K20542" s="32" t="s">
        <v>20578</v>
      </c>
      <c r="L20542" s="32">
        <v>35.1</v>
      </c>
    </row>
    <row r="20543" spans="11:12" x14ac:dyDescent="0.25">
      <c r="K20543" s="32" t="s">
        <v>20579</v>
      </c>
      <c r="L20543" s="32">
        <v>36</v>
      </c>
    </row>
    <row r="20544" spans="11:12" x14ac:dyDescent="0.25">
      <c r="K20544" s="32" t="s">
        <v>20580</v>
      </c>
      <c r="L20544" s="32">
        <v>37.9</v>
      </c>
    </row>
    <row r="20545" spans="11:12" x14ac:dyDescent="0.25">
      <c r="K20545" s="32" t="s">
        <v>20581</v>
      </c>
      <c r="L20545" s="32">
        <v>46</v>
      </c>
    </row>
    <row r="20546" spans="11:12" x14ac:dyDescent="0.25">
      <c r="K20546" s="32" t="s">
        <v>20582</v>
      </c>
      <c r="L20546" s="32">
        <v>46</v>
      </c>
    </row>
    <row r="20547" spans="11:12" x14ac:dyDescent="0.25">
      <c r="K20547" s="32" t="s">
        <v>20583</v>
      </c>
      <c r="L20547" s="32">
        <v>46</v>
      </c>
    </row>
    <row r="20548" spans="11:12" x14ac:dyDescent="0.25">
      <c r="K20548" s="32" t="s">
        <v>20584</v>
      </c>
      <c r="L20548" s="32">
        <v>48.9</v>
      </c>
    </row>
    <row r="20549" spans="11:12" x14ac:dyDescent="0.25">
      <c r="K20549" s="32" t="s">
        <v>20585</v>
      </c>
      <c r="L20549" s="32">
        <v>51.1</v>
      </c>
    </row>
    <row r="20550" spans="11:12" x14ac:dyDescent="0.25">
      <c r="K20550" s="32" t="s">
        <v>20586</v>
      </c>
      <c r="L20550" s="32">
        <v>55</v>
      </c>
    </row>
    <row r="20551" spans="11:12" x14ac:dyDescent="0.25">
      <c r="K20551" s="32" t="s">
        <v>20587</v>
      </c>
      <c r="L20551" s="32">
        <v>60.1</v>
      </c>
    </row>
    <row r="20552" spans="11:12" x14ac:dyDescent="0.25">
      <c r="K20552" s="32" t="s">
        <v>20588</v>
      </c>
      <c r="L20552" s="32">
        <v>62.1</v>
      </c>
    </row>
    <row r="20553" spans="11:12" x14ac:dyDescent="0.25">
      <c r="K20553" s="32" t="s">
        <v>20589</v>
      </c>
      <c r="L20553" s="32">
        <v>62.1</v>
      </c>
    </row>
    <row r="20554" spans="11:12" x14ac:dyDescent="0.25">
      <c r="K20554" s="32" t="s">
        <v>20590</v>
      </c>
      <c r="L20554" s="32">
        <v>66.900000000000006</v>
      </c>
    </row>
    <row r="20555" spans="11:12" x14ac:dyDescent="0.25">
      <c r="K20555" s="32" t="s">
        <v>20591</v>
      </c>
      <c r="L20555" s="32">
        <v>70</v>
      </c>
    </row>
    <row r="20556" spans="11:12" x14ac:dyDescent="0.25">
      <c r="K20556" s="32" t="s">
        <v>20592</v>
      </c>
      <c r="L20556" s="32">
        <v>71.099999999999994</v>
      </c>
    </row>
    <row r="20557" spans="11:12" x14ac:dyDescent="0.25">
      <c r="K20557" s="32" t="s">
        <v>20593</v>
      </c>
      <c r="L20557" s="32">
        <v>72</v>
      </c>
    </row>
    <row r="20558" spans="11:12" x14ac:dyDescent="0.25">
      <c r="K20558" s="32" t="s">
        <v>20594</v>
      </c>
      <c r="L20558" s="32">
        <v>70</v>
      </c>
    </row>
    <row r="20559" spans="11:12" x14ac:dyDescent="0.25">
      <c r="K20559" s="32" t="s">
        <v>20595</v>
      </c>
      <c r="L20559" s="32">
        <v>69.099999999999994</v>
      </c>
    </row>
    <row r="20560" spans="11:12" x14ac:dyDescent="0.25">
      <c r="K20560" s="32" t="s">
        <v>20596</v>
      </c>
      <c r="L20560" s="32">
        <v>64.900000000000006</v>
      </c>
    </row>
    <row r="20561" spans="11:12" x14ac:dyDescent="0.25">
      <c r="K20561" s="32" t="s">
        <v>20597</v>
      </c>
      <c r="L20561" s="32">
        <v>59</v>
      </c>
    </row>
    <row r="20562" spans="11:12" x14ac:dyDescent="0.25">
      <c r="K20562" s="32" t="s">
        <v>20598</v>
      </c>
      <c r="L20562" s="32">
        <v>54</v>
      </c>
    </row>
    <row r="20563" spans="11:12" x14ac:dyDescent="0.25">
      <c r="K20563" s="32" t="s">
        <v>20599</v>
      </c>
      <c r="L20563" s="32">
        <v>48</v>
      </c>
    </row>
    <row r="20564" spans="11:12" x14ac:dyDescent="0.25">
      <c r="K20564" s="32" t="s">
        <v>20600</v>
      </c>
      <c r="L20564" s="32">
        <v>42.1</v>
      </c>
    </row>
    <row r="20565" spans="11:12" x14ac:dyDescent="0.25">
      <c r="K20565" s="32" t="s">
        <v>20601</v>
      </c>
      <c r="L20565" s="32">
        <v>39</v>
      </c>
    </row>
    <row r="20566" spans="11:12" x14ac:dyDescent="0.25">
      <c r="K20566" s="32" t="s">
        <v>20602</v>
      </c>
      <c r="L20566" s="32">
        <v>39</v>
      </c>
    </row>
    <row r="20567" spans="11:12" x14ac:dyDescent="0.25">
      <c r="K20567" s="32" t="s">
        <v>20603</v>
      </c>
      <c r="L20567" s="32">
        <v>39</v>
      </c>
    </row>
    <row r="20568" spans="11:12" x14ac:dyDescent="0.25">
      <c r="K20568" s="32" t="s">
        <v>20604</v>
      </c>
      <c r="L20568" s="32">
        <v>39.9</v>
      </c>
    </row>
    <row r="20569" spans="11:12" x14ac:dyDescent="0.25">
      <c r="K20569" s="32" t="s">
        <v>20605</v>
      </c>
      <c r="L20569" s="32">
        <v>42.1</v>
      </c>
    </row>
    <row r="20570" spans="11:12" x14ac:dyDescent="0.25">
      <c r="K20570" s="32" t="s">
        <v>20606</v>
      </c>
      <c r="L20570" s="32">
        <v>43</v>
      </c>
    </row>
    <row r="20571" spans="11:12" x14ac:dyDescent="0.25">
      <c r="K20571" s="32" t="s">
        <v>20607</v>
      </c>
      <c r="L20571" s="32">
        <v>45</v>
      </c>
    </row>
    <row r="20572" spans="11:12" x14ac:dyDescent="0.25">
      <c r="K20572" s="32" t="s">
        <v>20608</v>
      </c>
      <c r="L20572" s="32">
        <v>45</v>
      </c>
    </row>
    <row r="20573" spans="11:12" x14ac:dyDescent="0.25">
      <c r="K20573" s="32" t="s">
        <v>20609</v>
      </c>
      <c r="L20573" s="32">
        <v>46.9</v>
      </c>
    </row>
    <row r="20574" spans="11:12" x14ac:dyDescent="0.25">
      <c r="K20574" s="32" t="s">
        <v>20610</v>
      </c>
      <c r="L20574" s="32">
        <v>50</v>
      </c>
    </row>
    <row r="20575" spans="11:12" x14ac:dyDescent="0.25">
      <c r="K20575" s="32" t="s">
        <v>20611</v>
      </c>
      <c r="L20575" s="32">
        <v>50</v>
      </c>
    </row>
    <row r="20576" spans="11:12" x14ac:dyDescent="0.25">
      <c r="K20576" s="32" t="s">
        <v>20612</v>
      </c>
      <c r="L20576" s="32">
        <v>50</v>
      </c>
    </row>
    <row r="20577" spans="11:12" x14ac:dyDescent="0.25">
      <c r="K20577" s="32" t="s">
        <v>20613</v>
      </c>
      <c r="L20577" s="32">
        <v>52</v>
      </c>
    </row>
    <row r="20578" spans="11:12" x14ac:dyDescent="0.25">
      <c r="K20578" s="32" t="s">
        <v>20614</v>
      </c>
      <c r="L20578" s="32">
        <v>54</v>
      </c>
    </row>
    <row r="20579" spans="11:12" x14ac:dyDescent="0.25">
      <c r="K20579" s="32" t="s">
        <v>20615</v>
      </c>
      <c r="L20579" s="32">
        <v>57.9</v>
      </c>
    </row>
    <row r="20580" spans="11:12" x14ac:dyDescent="0.25">
      <c r="K20580" s="32" t="s">
        <v>20616</v>
      </c>
      <c r="L20580" s="32">
        <v>59</v>
      </c>
    </row>
    <row r="20581" spans="11:12" x14ac:dyDescent="0.25">
      <c r="K20581" s="32" t="s">
        <v>20617</v>
      </c>
      <c r="L20581" s="32">
        <v>60.1</v>
      </c>
    </row>
    <row r="20582" spans="11:12" x14ac:dyDescent="0.25">
      <c r="K20582" s="32" t="s">
        <v>20618</v>
      </c>
      <c r="L20582" s="32">
        <v>59</v>
      </c>
    </row>
    <row r="20583" spans="11:12" x14ac:dyDescent="0.25">
      <c r="K20583" s="32" t="s">
        <v>20619</v>
      </c>
      <c r="L20583" s="32">
        <v>57</v>
      </c>
    </row>
    <row r="20584" spans="11:12" x14ac:dyDescent="0.25">
      <c r="K20584" s="32" t="s">
        <v>20620</v>
      </c>
      <c r="L20584" s="32">
        <v>55</v>
      </c>
    </row>
    <row r="20585" spans="11:12" x14ac:dyDescent="0.25">
      <c r="K20585" s="32" t="s">
        <v>20621</v>
      </c>
      <c r="L20585" s="32">
        <v>52</v>
      </c>
    </row>
    <row r="20586" spans="11:12" x14ac:dyDescent="0.25">
      <c r="K20586" s="32" t="s">
        <v>20622</v>
      </c>
      <c r="L20586" s="32">
        <v>46</v>
      </c>
    </row>
    <row r="20587" spans="11:12" x14ac:dyDescent="0.25">
      <c r="K20587" s="32" t="s">
        <v>20623</v>
      </c>
      <c r="L20587" s="32">
        <v>37</v>
      </c>
    </row>
    <row r="20588" spans="11:12" x14ac:dyDescent="0.25">
      <c r="K20588" s="32" t="s">
        <v>20624</v>
      </c>
      <c r="L20588" s="32">
        <v>28.9</v>
      </c>
    </row>
    <row r="20589" spans="11:12" x14ac:dyDescent="0.25">
      <c r="K20589" s="32" t="s">
        <v>20625</v>
      </c>
      <c r="L20589" s="32">
        <v>27</v>
      </c>
    </row>
    <row r="20590" spans="11:12" x14ac:dyDescent="0.25">
      <c r="K20590" s="32" t="s">
        <v>20626</v>
      </c>
      <c r="L20590" s="32">
        <v>28</v>
      </c>
    </row>
    <row r="20591" spans="11:12" x14ac:dyDescent="0.25">
      <c r="K20591" s="32" t="s">
        <v>20627</v>
      </c>
      <c r="L20591" s="32">
        <v>28.9</v>
      </c>
    </row>
    <row r="20592" spans="11:12" x14ac:dyDescent="0.25">
      <c r="K20592" s="32" t="s">
        <v>20628</v>
      </c>
      <c r="L20592" s="32">
        <v>30.9</v>
      </c>
    </row>
    <row r="20593" spans="11:12" x14ac:dyDescent="0.25">
      <c r="K20593" s="32" t="s">
        <v>20629</v>
      </c>
      <c r="L20593" s="32">
        <v>32</v>
      </c>
    </row>
    <row r="20594" spans="11:12" x14ac:dyDescent="0.25">
      <c r="K20594" s="32" t="s">
        <v>20630</v>
      </c>
      <c r="L20594" s="32">
        <v>32</v>
      </c>
    </row>
    <row r="20595" spans="11:12" x14ac:dyDescent="0.25">
      <c r="K20595" s="32" t="s">
        <v>20631</v>
      </c>
      <c r="L20595" s="32">
        <v>34</v>
      </c>
    </row>
    <row r="20596" spans="11:12" x14ac:dyDescent="0.25">
      <c r="K20596" s="32" t="s">
        <v>20632</v>
      </c>
      <c r="L20596" s="32">
        <v>36</v>
      </c>
    </row>
    <row r="20597" spans="11:12" x14ac:dyDescent="0.25">
      <c r="K20597" s="32" t="s">
        <v>20633</v>
      </c>
      <c r="L20597" s="32">
        <v>39</v>
      </c>
    </row>
    <row r="20598" spans="11:12" x14ac:dyDescent="0.25">
      <c r="K20598" s="32" t="s">
        <v>20634</v>
      </c>
      <c r="L20598" s="32">
        <v>39</v>
      </c>
    </row>
    <row r="20599" spans="11:12" x14ac:dyDescent="0.25">
      <c r="K20599" s="32" t="s">
        <v>20635</v>
      </c>
      <c r="L20599" s="32">
        <v>46</v>
      </c>
    </row>
    <row r="20600" spans="11:12" x14ac:dyDescent="0.25">
      <c r="K20600" s="32" t="s">
        <v>20636</v>
      </c>
      <c r="L20600" s="32">
        <v>45</v>
      </c>
    </row>
    <row r="20601" spans="11:12" x14ac:dyDescent="0.25">
      <c r="K20601" s="32" t="s">
        <v>20637</v>
      </c>
      <c r="L20601" s="32">
        <v>48</v>
      </c>
    </row>
    <row r="20602" spans="11:12" x14ac:dyDescent="0.25">
      <c r="K20602" s="32" t="s">
        <v>20638</v>
      </c>
      <c r="L20602" s="32">
        <v>50</v>
      </c>
    </row>
    <row r="20603" spans="11:12" x14ac:dyDescent="0.25">
      <c r="K20603" s="32" t="s">
        <v>20639</v>
      </c>
      <c r="L20603" s="32">
        <v>55</v>
      </c>
    </row>
    <row r="20604" spans="11:12" x14ac:dyDescent="0.25">
      <c r="K20604" s="32" t="s">
        <v>20640</v>
      </c>
      <c r="L20604" s="32">
        <v>55.9</v>
      </c>
    </row>
    <row r="20605" spans="11:12" x14ac:dyDescent="0.25">
      <c r="K20605" s="32" t="s">
        <v>20641</v>
      </c>
      <c r="L20605" s="32">
        <v>55</v>
      </c>
    </row>
    <row r="20606" spans="11:12" x14ac:dyDescent="0.25">
      <c r="K20606" s="32" t="s">
        <v>20642</v>
      </c>
      <c r="L20606" s="32">
        <v>54</v>
      </c>
    </row>
    <row r="20607" spans="11:12" x14ac:dyDescent="0.25">
      <c r="K20607" s="32" t="s">
        <v>20643</v>
      </c>
      <c r="L20607" s="32">
        <v>51.1</v>
      </c>
    </row>
    <row r="20608" spans="11:12" x14ac:dyDescent="0.25">
      <c r="K20608" s="32" t="s">
        <v>20644</v>
      </c>
      <c r="L20608" s="32">
        <v>50</v>
      </c>
    </row>
    <row r="20609" spans="11:12" x14ac:dyDescent="0.25">
      <c r="K20609" s="32" t="s">
        <v>20645</v>
      </c>
      <c r="L20609" s="32">
        <v>48</v>
      </c>
    </row>
    <row r="20610" spans="11:12" x14ac:dyDescent="0.25">
      <c r="K20610" s="32" t="s">
        <v>20646</v>
      </c>
      <c r="L20610" s="32">
        <v>42.1</v>
      </c>
    </row>
    <row r="20611" spans="11:12" x14ac:dyDescent="0.25">
      <c r="K20611" s="32" t="s">
        <v>20647</v>
      </c>
      <c r="L20611" s="32">
        <v>35.1</v>
      </c>
    </row>
    <row r="20612" spans="11:12" x14ac:dyDescent="0.25">
      <c r="K20612" s="32" t="s">
        <v>20648</v>
      </c>
      <c r="L20612" s="32">
        <v>26.1</v>
      </c>
    </row>
    <row r="20613" spans="11:12" x14ac:dyDescent="0.25">
      <c r="K20613" s="32" t="s">
        <v>20649</v>
      </c>
      <c r="L20613" s="32">
        <v>27</v>
      </c>
    </row>
    <row r="20614" spans="11:12" x14ac:dyDescent="0.25">
      <c r="K20614" s="32" t="s">
        <v>20650</v>
      </c>
      <c r="L20614" s="32">
        <v>26.1</v>
      </c>
    </row>
    <row r="20615" spans="11:12" x14ac:dyDescent="0.25">
      <c r="K20615" s="32" t="s">
        <v>20651</v>
      </c>
      <c r="L20615" s="32">
        <v>26.1</v>
      </c>
    </row>
    <row r="20616" spans="11:12" x14ac:dyDescent="0.25">
      <c r="K20616" s="32" t="s">
        <v>20652</v>
      </c>
      <c r="L20616" s="32">
        <v>27</v>
      </c>
    </row>
    <row r="20617" spans="11:12" x14ac:dyDescent="0.25">
      <c r="K20617" s="32" t="s">
        <v>20653</v>
      </c>
      <c r="L20617" s="32">
        <v>28.9</v>
      </c>
    </row>
    <row r="20618" spans="11:12" x14ac:dyDescent="0.25">
      <c r="K20618" s="32" t="s">
        <v>20654</v>
      </c>
      <c r="L20618" s="32">
        <v>28</v>
      </c>
    </row>
    <row r="20619" spans="11:12" x14ac:dyDescent="0.25">
      <c r="K20619" s="32" t="s">
        <v>20655</v>
      </c>
      <c r="L20619" s="32">
        <v>30.9</v>
      </c>
    </row>
    <row r="20620" spans="11:12" x14ac:dyDescent="0.25">
      <c r="K20620" s="32" t="s">
        <v>20656</v>
      </c>
      <c r="L20620" s="32">
        <v>28.9</v>
      </c>
    </row>
    <row r="20621" spans="11:12" x14ac:dyDescent="0.25">
      <c r="K20621" s="32" t="s">
        <v>20657</v>
      </c>
      <c r="L20621" s="32">
        <v>32</v>
      </c>
    </row>
    <row r="20622" spans="11:12" x14ac:dyDescent="0.25">
      <c r="K20622" s="32" t="s">
        <v>20658</v>
      </c>
      <c r="L20622" s="32">
        <v>34</v>
      </c>
    </row>
    <row r="20623" spans="11:12" x14ac:dyDescent="0.25">
      <c r="K20623" s="32" t="s">
        <v>20659</v>
      </c>
      <c r="L20623" s="32">
        <v>34</v>
      </c>
    </row>
    <row r="20624" spans="11:12" x14ac:dyDescent="0.25">
      <c r="K20624" s="32" t="s">
        <v>20660</v>
      </c>
      <c r="L20624" s="32">
        <v>37</v>
      </c>
    </row>
    <row r="20625" spans="11:12" x14ac:dyDescent="0.25">
      <c r="K20625" s="32" t="s">
        <v>20661</v>
      </c>
      <c r="L20625" s="32">
        <v>39</v>
      </c>
    </row>
    <row r="20626" spans="11:12" x14ac:dyDescent="0.25">
      <c r="K20626" s="32" t="s">
        <v>20662</v>
      </c>
      <c r="L20626" s="32">
        <v>44.1</v>
      </c>
    </row>
    <row r="20627" spans="11:12" x14ac:dyDescent="0.25">
      <c r="K20627" s="32" t="s">
        <v>20663</v>
      </c>
      <c r="L20627" s="32">
        <v>50</v>
      </c>
    </row>
    <row r="20628" spans="11:12" x14ac:dyDescent="0.25">
      <c r="K20628" s="32" t="s">
        <v>20664</v>
      </c>
      <c r="L20628" s="32">
        <v>50</v>
      </c>
    </row>
    <row r="20629" spans="11:12" x14ac:dyDescent="0.25">
      <c r="K20629" s="32" t="s">
        <v>20665</v>
      </c>
      <c r="L20629" s="32">
        <v>48</v>
      </c>
    </row>
    <row r="20630" spans="11:12" x14ac:dyDescent="0.25">
      <c r="K20630" s="32" t="s">
        <v>20666</v>
      </c>
      <c r="L20630" s="32">
        <v>48</v>
      </c>
    </row>
    <row r="20631" spans="11:12" x14ac:dyDescent="0.25">
      <c r="K20631" s="32" t="s">
        <v>20667</v>
      </c>
      <c r="L20631" s="32">
        <v>46</v>
      </c>
    </row>
    <row r="20632" spans="11:12" x14ac:dyDescent="0.25">
      <c r="K20632" s="32" t="s">
        <v>20668</v>
      </c>
      <c r="L20632" s="32">
        <v>43</v>
      </c>
    </row>
    <row r="20633" spans="11:12" x14ac:dyDescent="0.25">
      <c r="K20633" s="32" t="s">
        <v>20669</v>
      </c>
      <c r="L20633" s="32">
        <v>39</v>
      </c>
    </row>
    <row r="20634" spans="11:12" x14ac:dyDescent="0.25">
      <c r="K20634" s="32" t="s">
        <v>20670</v>
      </c>
      <c r="L20634" s="32">
        <v>35.1</v>
      </c>
    </row>
    <row r="20635" spans="11:12" x14ac:dyDescent="0.25">
      <c r="K20635" s="32" t="s">
        <v>20671</v>
      </c>
      <c r="L20635" s="32">
        <v>30.9</v>
      </c>
    </row>
    <row r="20636" spans="11:12" x14ac:dyDescent="0.25">
      <c r="K20636" s="32" t="s">
        <v>20672</v>
      </c>
      <c r="L20636" s="32">
        <v>25</v>
      </c>
    </row>
    <row r="20637" spans="11:12" x14ac:dyDescent="0.25">
      <c r="K20637" s="32" t="s">
        <v>20673</v>
      </c>
      <c r="L20637" s="32">
        <v>21.9</v>
      </c>
    </row>
    <row r="20638" spans="11:12" x14ac:dyDescent="0.25">
      <c r="K20638" s="32" t="s">
        <v>20674</v>
      </c>
      <c r="L20638" s="32">
        <v>21.9</v>
      </c>
    </row>
    <row r="20639" spans="11:12" x14ac:dyDescent="0.25">
      <c r="K20639" s="32" t="s">
        <v>20675</v>
      </c>
      <c r="L20639" s="32">
        <v>21.9</v>
      </c>
    </row>
    <row r="20640" spans="11:12" x14ac:dyDescent="0.25">
      <c r="K20640" s="32" t="s">
        <v>20676</v>
      </c>
      <c r="L20640" s="32">
        <v>23</v>
      </c>
    </row>
    <row r="20641" spans="11:12" x14ac:dyDescent="0.25">
      <c r="K20641" s="32" t="s">
        <v>20677</v>
      </c>
      <c r="L20641" s="32">
        <v>26.1</v>
      </c>
    </row>
    <row r="20642" spans="11:12" x14ac:dyDescent="0.25">
      <c r="K20642" s="32" t="s">
        <v>20678</v>
      </c>
      <c r="L20642" s="32">
        <v>27</v>
      </c>
    </row>
    <row r="20643" spans="11:12" x14ac:dyDescent="0.25">
      <c r="K20643" s="32" t="s">
        <v>20679</v>
      </c>
      <c r="L20643" s="32">
        <v>24.1</v>
      </c>
    </row>
    <row r="20644" spans="11:12" x14ac:dyDescent="0.25">
      <c r="K20644" s="32" t="s">
        <v>20680</v>
      </c>
      <c r="L20644" s="32">
        <v>30</v>
      </c>
    </row>
    <row r="20645" spans="11:12" x14ac:dyDescent="0.25">
      <c r="K20645" s="32" t="s">
        <v>20681</v>
      </c>
      <c r="L20645" s="32">
        <v>30</v>
      </c>
    </row>
    <row r="20646" spans="11:12" x14ac:dyDescent="0.25">
      <c r="K20646" s="32" t="s">
        <v>20682</v>
      </c>
      <c r="L20646" s="32">
        <v>28.9</v>
      </c>
    </row>
    <row r="20647" spans="11:12" x14ac:dyDescent="0.25">
      <c r="K20647" s="32" t="s">
        <v>20683</v>
      </c>
      <c r="L20647" s="32">
        <v>32</v>
      </c>
    </row>
    <row r="20648" spans="11:12" x14ac:dyDescent="0.25">
      <c r="K20648" s="32" t="s">
        <v>20684</v>
      </c>
      <c r="L20648" s="32">
        <v>35.1</v>
      </c>
    </row>
    <row r="20649" spans="11:12" x14ac:dyDescent="0.25">
      <c r="K20649" s="32" t="s">
        <v>20685</v>
      </c>
      <c r="L20649" s="32">
        <v>39</v>
      </c>
    </row>
    <row r="20650" spans="11:12" x14ac:dyDescent="0.25">
      <c r="K20650" s="32" t="s">
        <v>20686</v>
      </c>
      <c r="L20650" s="32">
        <v>39.9</v>
      </c>
    </row>
    <row r="20651" spans="11:12" x14ac:dyDescent="0.25">
      <c r="K20651" s="32" t="s">
        <v>20687</v>
      </c>
      <c r="L20651" s="32">
        <v>44.1</v>
      </c>
    </row>
    <row r="20652" spans="11:12" x14ac:dyDescent="0.25">
      <c r="K20652" s="32" t="s">
        <v>20688</v>
      </c>
      <c r="L20652" s="32">
        <v>45</v>
      </c>
    </row>
    <row r="20653" spans="11:12" x14ac:dyDescent="0.25">
      <c r="K20653" s="32" t="s">
        <v>20689</v>
      </c>
      <c r="L20653" s="32">
        <v>44.1</v>
      </c>
    </row>
    <row r="20654" spans="11:12" x14ac:dyDescent="0.25">
      <c r="K20654" s="32" t="s">
        <v>20690</v>
      </c>
      <c r="L20654" s="32">
        <v>44.1</v>
      </c>
    </row>
    <row r="20655" spans="11:12" x14ac:dyDescent="0.25">
      <c r="K20655" s="32" t="s">
        <v>20691</v>
      </c>
      <c r="L20655" s="32">
        <v>42.1</v>
      </c>
    </row>
    <row r="20656" spans="11:12" x14ac:dyDescent="0.25">
      <c r="K20656" s="32" t="s">
        <v>20692</v>
      </c>
      <c r="L20656" s="32">
        <v>39.9</v>
      </c>
    </row>
    <row r="20657" spans="11:12" x14ac:dyDescent="0.25">
      <c r="K20657" s="32" t="s">
        <v>20693</v>
      </c>
      <c r="L20657" s="32">
        <v>37.9</v>
      </c>
    </row>
    <row r="20658" spans="11:12" x14ac:dyDescent="0.25">
      <c r="K20658" s="32" t="s">
        <v>20694</v>
      </c>
      <c r="L20658" s="32">
        <v>34</v>
      </c>
    </row>
    <row r="20659" spans="11:12" x14ac:dyDescent="0.25">
      <c r="K20659" s="32" t="s">
        <v>20695</v>
      </c>
      <c r="L20659" s="32">
        <v>32</v>
      </c>
    </row>
    <row r="20660" spans="11:12" x14ac:dyDescent="0.25">
      <c r="K20660" s="32" t="s">
        <v>20696</v>
      </c>
      <c r="L20660" s="32">
        <v>30.2</v>
      </c>
    </row>
    <row r="20661" spans="11:12" x14ac:dyDescent="0.25">
      <c r="K20661" s="32" t="s">
        <v>20697</v>
      </c>
      <c r="L20661" s="32">
        <v>30.9</v>
      </c>
    </row>
    <row r="20662" spans="11:12" x14ac:dyDescent="0.25">
      <c r="K20662" s="32" t="s">
        <v>20698</v>
      </c>
      <c r="L20662" s="32">
        <v>30.2</v>
      </c>
    </row>
    <row r="20663" spans="11:12" x14ac:dyDescent="0.25">
      <c r="K20663" s="32" t="s">
        <v>20699</v>
      </c>
      <c r="L20663" s="32">
        <v>30.2</v>
      </c>
    </row>
    <row r="20664" spans="11:12" x14ac:dyDescent="0.25">
      <c r="K20664" s="32" t="s">
        <v>20700</v>
      </c>
      <c r="L20664" s="32">
        <v>30.2</v>
      </c>
    </row>
    <row r="20665" spans="11:12" x14ac:dyDescent="0.25">
      <c r="K20665" s="32" t="s">
        <v>20701</v>
      </c>
      <c r="L20665" s="32">
        <v>30.9</v>
      </c>
    </row>
    <row r="20666" spans="11:12" x14ac:dyDescent="0.25">
      <c r="K20666" s="32" t="s">
        <v>20702</v>
      </c>
      <c r="L20666" s="32">
        <v>32</v>
      </c>
    </row>
    <row r="20667" spans="11:12" x14ac:dyDescent="0.25">
      <c r="K20667" s="32" t="s">
        <v>20703</v>
      </c>
      <c r="L20667" s="32">
        <v>32</v>
      </c>
    </row>
    <row r="20668" spans="11:12" x14ac:dyDescent="0.25">
      <c r="K20668" s="32" t="s">
        <v>20704</v>
      </c>
      <c r="L20668" s="32">
        <v>33.1</v>
      </c>
    </row>
    <row r="20669" spans="11:12" x14ac:dyDescent="0.25">
      <c r="K20669" s="32" t="s">
        <v>20705</v>
      </c>
      <c r="L20669" s="32">
        <v>35.1</v>
      </c>
    </row>
    <row r="20670" spans="11:12" x14ac:dyDescent="0.25">
      <c r="K20670" s="32" t="s">
        <v>20706</v>
      </c>
      <c r="L20670" s="32">
        <v>36</v>
      </c>
    </row>
    <row r="20671" spans="11:12" x14ac:dyDescent="0.25">
      <c r="K20671" s="32" t="s">
        <v>20707</v>
      </c>
      <c r="L20671" s="32">
        <v>36</v>
      </c>
    </row>
    <row r="20672" spans="11:12" x14ac:dyDescent="0.25">
      <c r="K20672" s="32" t="s">
        <v>20708</v>
      </c>
      <c r="L20672" s="32">
        <v>36</v>
      </c>
    </row>
    <row r="20673" spans="11:12" x14ac:dyDescent="0.25">
      <c r="K20673" s="32" t="s">
        <v>20709</v>
      </c>
      <c r="L20673" s="32">
        <v>37.4</v>
      </c>
    </row>
    <row r="20674" spans="11:12" x14ac:dyDescent="0.25">
      <c r="K20674" s="32" t="s">
        <v>20710</v>
      </c>
      <c r="L20674" s="32">
        <v>37</v>
      </c>
    </row>
    <row r="20675" spans="11:12" x14ac:dyDescent="0.25">
      <c r="K20675" s="32" t="s">
        <v>20711</v>
      </c>
      <c r="L20675" s="32">
        <v>37.9</v>
      </c>
    </row>
    <row r="20676" spans="11:12" x14ac:dyDescent="0.25">
      <c r="K20676" s="32" t="s">
        <v>20712</v>
      </c>
      <c r="L20676" s="32">
        <v>39.200000000000003</v>
      </c>
    </row>
    <row r="20677" spans="11:12" x14ac:dyDescent="0.25">
      <c r="K20677" s="32" t="s">
        <v>20713</v>
      </c>
      <c r="L20677" s="32">
        <v>39.9</v>
      </c>
    </row>
    <row r="20678" spans="11:12" x14ac:dyDescent="0.25">
      <c r="K20678" s="32" t="s">
        <v>20714</v>
      </c>
      <c r="L20678" s="32">
        <v>42.1</v>
      </c>
    </row>
    <row r="20679" spans="11:12" x14ac:dyDescent="0.25">
      <c r="K20679" s="32" t="s">
        <v>20715</v>
      </c>
      <c r="L20679" s="32">
        <v>43</v>
      </c>
    </row>
    <row r="20680" spans="11:12" x14ac:dyDescent="0.25">
      <c r="K20680" s="32" t="s">
        <v>20716</v>
      </c>
      <c r="L20680" s="32">
        <v>43</v>
      </c>
    </row>
    <row r="20681" spans="11:12" x14ac:dyDescent="0.25">
      <c r="K20681" s="32" t="s">
        <v>20717</v>
      </c>
      <c r="L20681" s="32">
        <v>44.1</v>
      </c>
    </row>
    <row r="20682" spans="11:12" x14ac:dyDescent="0.25">
      <c r="K20682" s="32" t="s">
        <v>20718</v>
      </c>
      <c r="L20682" s="32">
        <v>44.1</v>
      </c>
    </row>
    <row r="20683" spans="11:12" x14ac:dyDescent="0.25">
      <c r="K20683" s="32" t="s">
        <v>20719</v>
      </c>
      <c r="L20683" s="32">
        <v>46</v>
      </c>
    </row>
    <row r="20684" spans="11:12" x14ac:dyDescent="0.25">
      <c r="K20684" s="32" t="s">
        <v>20720</v>
      </c>
      <c r="L20684" s="32">
        <v>48</v>
      </c>
    </row>
    <row r="20685" spans="11:12" x14ac:dyDescent="0.25">
      <c r="K20685" s="32" t="s">
        <v>20721</v>
      </c>
      <c r="L20685" s="32" t="s">
        <v>7112</v>
      </c>
    </row>
    <row r="20686" spans="11:12" x14ac:dyDescent="0.25">
      <c r="K20686" s="32" t="s">
        <v>20722</v>
      </c>
      <c r="L20686" s="32">
        <v>43</v>
      </c>
    </row>
    <row r="20687" spans="11:12" x14ac:dyDescent="0.25">
      <c r="K20687" s="32" t="s">
        <v>20723</v>
      </c>
      <c r="L20687" s="32">
        <v>39.9</v>
      </c>
    </row>
    <row r="20688" spans="11:12" x14ac:dyDescent="0.25">
      <c r="K20688" s="32" t="s">
        <v>20724</v>
      </c>
      <c r="L20688" s="32">
        <v>35.1</v>
      </c>
    </row>
    <row r="20689" spans="11:12" x14ac:dyDescent="0.25">
      <c r="K20689" s="32" t="s">
        <v>20725</v>
      </c>
      <c r="L20689" s="32">
        <v>33.1</v>
      </c>
    </row>
    <row r="20690" spans="11:12" x14ac:dyDescent="0.25">
      <c r="K20690" s="32" t="s">
        <v>20726</v>
      </c>
      <c r="L20690" s="32">
        <v>30</v>
      </c>
    </row>
    <row r="20691" spans="11:12" x14ac:dyDescent="0.25">
      <c r="K20691" s="32" t="s">
        <v>20727</v>
      </c>
      <c r="L20691" s="32">
        <v>27</v>
      </c>
    </row>
    <row r="20692" spans="11:12" x14ac:dyDescent="0.25">
      <c r="K20692" s="32" t="s">
        <v>20728</v>
      </c>
      <c r="L20692" s="32">
        <v>25</v>
      </c>
    </row>
    <row r="20693" spans="11:12" x14ac:dyDescent="0.25">
      <c r="K20693" s="32" t="s">
        <v>20729</v>
      </c>
      <c r="L20693" s="32">
        <v>26.1</v>
      </c>
    </row>
    <row r="20694" spans="11:12" x14ac:dyDescent="0.25">
      <c r="K20694" s="32" t="s">
        <v>20730</v>
      </c>
      <c r="L20694" s="32">
        <v>27</v>
      </c>
    </row>
    <row r="20695" spans="11:12" x14ac:dyDescent="0.25">
      <c r="K20695" s="32" t="s">
        <v>20731</v>
      </c>
      <c r="L20695" s="32">
        <v>28</v>
      </c>
    </row>
    <row r="20696" spans="11:12" x14ac:dyDescent="0.25">
      <c r="K20696" s="32" t="s">
        <v>20732</v>
      </c>
      <c r="L20696" s="32">
        <v>28</v>
      </c>
    </row>
    <row r="20697" spans="11:12" x14ac:dyDescent="0.25">
      <c r="K20697" s="32" t="s">
        <v>20733</v>
      </c>
      <c r="L20697" s="32">
        <v>28.9</v>
      </c>
    </row>
    <row r="20698" spans="11:12" x14ac:dyDescent="0.25">
      <c r="K20698" s="32" t="s">
        <v>20734</v>
      </c>
      <c r="L20698" s="32">
        <v>30</v>
      </c>
    </row>
    <row r="20699" spans="11:12" x14ac:dyDescent="0.25">
      <c r="K20699" s="32" t="s">
        <v>20735</v>
      </c>
      <c r="L20699" s="32">
        <v>30.9</v>
      </c>
    </row>
    <row r="20700" spans="11:12" x14ac:dyDescent="0.25">
      <c r="K20700" s="32" t="s">
        <v>20736</v>
      </c>
      <c r="L20700" s="32">
        <v>33.1</v>
      </c>
    </row>
    <row r="20701" spans="11:12" x14ac:dyDescent="0.25">
      <c r="K20701" s="32" t="s">
        <v>20737</v>
      </c>
      <c r="L20701" s="32">
        <v>35.1</v>
      </c>
    </row>
    <row r="20702" spans="11:12" x14ac:dyDescent="0.25">
      <c r="K20702" s="32" t="s">
        <v>20738</v>
      </c>
      <c r="L20702" s="32">
        <v>37</v>
      </c>
    </row>
    <row r="20703" spans="11:12" x14ac:dyDescent="0.25">
      <c r="K20703" s="32" t="s">
        <v>20739</v>
      </c>
      <c r="L20703" s="32">
        <v>39</v>
      </c>
    </row>
    <row r="20704" spans="11:12" x14ac:dyDescent="0.25">
      <c r="K20704" s="32" t="s">
        <v>20740</v>
      </c>
      <c r="L20704" s="32">
        <v>42.1</v>
      </c>
    </row>
    <row r="20705" spans="11:12" x14ac:dyDescent="0.25">
      <c r="K20705" s="32" t="s">
        <v>20741</v>
      </c>
      <c r="L20705" s="32">
        <v>44.1</v>
      </c>
    </row>
    <row r="20706" spans="11:12" x14ac:dyDescent="0.25">
      <c r="K20706" s="32" t="s">
        <v>20742</v>
      </c>
      <c r="L20706" s="32">
        <v>46.9</v>
      </c>
    </row>
    <row r="20707" spans="11:12" x14ac:dyDescent="0.25">
      <c r="K20707" s="32" t="s">
        <v>20743</v>
      </c>
      <c r="L20707" s="32">
        <v>46.9</v>
      </c>
    </row>
    <row r="20708" spans="11:12" x14ac:dyDescent="0.25">
      <c r="K20708" s="32" t="s">
        <v>20744</v>
      </c>
      <c r="L20708" s="32">
        <v>48</v>
      </c>
    </row>
    <row r="20709" spans="11:12" x14ac:dyDescent="0.25">
      <c r="K20709" s="32" t="s">
        <v>20745</v>
      </c>
      <c r="L20709" s="32">
        <v>48</v>
      </c>
    </row>
    <row r="20710" spans="11:12" x14ac:dyDescent="0.25">
      <c r="K20710" s="32" t="s">
        <v>20746</v>
      </c>
      <c r="L20710" s="32">
        <v>48</v>
      </c>
    </row>
    <row r="20711" spans="11:12" x14ac:dyDescent="0.25">
      <c r="K20711" s="32" t="s">
        <v>20747</v>
      </c>
      <c r="L20711" s="32">
        <v>46.9</v>
      </c>
    </row>
    <row r="20712" spans="11:12" x14ac:dyDescent="0.25">
      <c r="K20712" s="32" t="s">
        <v>20748</v>
      </c>
      <c r="L20712" s="32">
        <v>46</v>
      </c>
    </row>
    <row r="20713" spans="11:12" x14ac:dyDescent="0.25">
      <c r="K20713" s="32" t="s">
        <v>20749</v>
      </c>
      <c r="L20713" s="32">
        <v>45</v>
      </c>
    </row>
    <row r="20714" spans="11:12" x14ac:dyDescent="0.25">
      <c r="K20714" s="32" t="s">
        <v>20750</v>
      </c>
      <c r="L20714" s="32">
        <v>42.1</v>
      </c>
    </row>
    <row r="20715" spans="11:12" x14ac:dyDescent="0.25">
      <c r="K20715" s="32" t="s">
        <v>20751</v>
      </c>
      <c r="L20715" s="32">
        <v>37.9</v>
      </c>
    </row>
    <row r="20716" spans="11:12" x14ac:dyDescent="0.25">
      <c r="K20716" s="32" t="s">
        <v>20752</v>
      </c>
      <c r="L20716" s="32">
        <v>37</v>
      </c>
    </row>
    <row r="20717" spans="11:12" x14ac:dyDescent="0.25">
      <c r="K20717" s="32" t="s">
        <v>20753</v>
      </c>
      <c r="L20717" s="32">
        <v>37.9</v>
      </c>
    </row>
    <row r="20718" spans="11:12" x14ac:dyDescent="0.25">
      <c r="K20718" s="32" t="s">
        <v>20754</v>
      </c>
      <c r="L20718" s="32">
        <v>39</v>
      </c>
    </row>
    <row r="20719" spans="11:12" x14ac:dyDescent="0.25">
      <c r="K20719" s="32" t="s">
        <v>20755</v>
      </c>
      <c r="L20719" s="32">
        <v>39.9</v>
      </c>
    </row>
    <row r="20720" spans="11:12" x14ac:dyDescent="0.25">
      <c r="K20720" s="32" t="s">
        <v>20756</v>
      </c>
      <c r="L20720" s="32">
        <v>41</v>
      </c>
    </row>
    <row r="20721" spans="11:12" x14ac:dyDescent="0.25">
      <c r="K20721" s="32" t="s">
        <v>20757</v>
      </c>
      <c r="L20721" s="32">
        <v>42.1</v>
      </c>
    </row>
    <row r="20722" spans="11:12" x14ac:dyDescent="0.25">
      <c r="K20722" s="32" t="s">
        <v>20758</v>
      </c>
      <c r="L20722" s="32">
        <v>43</v>
      </c>
    </row>
    <row r="20723" spans="11:12" x14ac:dyDescent="0.25">
      <c r="K20723" s="32" t="s">
        <v>20759</v>
      </c>
      <c r="L20723" s="32">
        <v>43</v>
      </c>
    </row>
    <row r="20724" spans="11:12" x14ac:dyDescent="0.25">
      <c r="K20724" s="32" t="s">
        <v>20760</v>
      </c>
      <c r="L20724" s="32">
        <v>44.1</v>
      </c>
    </row>
    <row r="20725" spans="11:12" x14ac:dyDescent="0.25">
      <c r="K20725" s="32" t="s">
        <v>20761</v>
      </c>
      <c r="L20725" s="32">
        <v>43</v>
      </c>
    </row>
    <row r="20726" spans="11:12" x14ac:dyDescent="0.25">
      <c r="K20726" s="32" t="s">
        <v>20762</v>
      </c>
      <c r="L20726" s="32">
        <v>45</v>
      </c>
    </row>
    <row r="20727" spans="11:12" x14ac:dyDescent="0.25">
      <c r="K20727" s="32" t="s">
        <v>20763</v>
      </c>
      <c r="L20727" s="32">
        <v>45</v>
      </c>
    </row>
    <row r="20728" spans="11:12" x14ac:dyDescent="0.25">
      <c r="K20728" s="32" t="s">
        <v>20764</v>
      </c>
      <c r="L20728" s="32">
        <v>46.9</v>
      </c>
    </row>
    <row r="20729" spans="11:12" x14ac:dyDescent="0.25">
      <c r="K20729" s="32" t="s">
        <v>20765</v>
      </c>
      <c r="L20729" s="32">
        <v>48</v>
      </c>
    </row>
    <row r="20730" spans="11:12" x14ac:dyDescent="0.25">
      <c r="K20730" s="32" t="s">
        <v>20766</v>
      </c>
      <c r="L20730" s="32">
        <v>50</v>
      </c>
    </row>
    <row r="20731" spans="11:12" x14ac:dyDescent="0.25">
      <c r="K20731" s="32" t="s">
        <v>20767</v>
      </c>
      <c r="L20731" s="32">
        <v>51.1</v>
      </c>
    </row>
    <row r="20732" spans="11:12" x14ac:dyDescent="0.25">
      <c r="K20732" s="32" t="s">
        <v>20768</v>
      </c>
      <c r="L20732" s="32">
        <v>53.1</v>
      </c>
    </row>
    <row r="20733" spans="11:12" x14ac:dyDescent="0.25">
      <c r="K20733" s="32" t="s">
        <v>20769</v>
      </c>
      <c r="L20733" s="32">
        <v>53.1</v>
      </c>
    </row>
    <row r="20734" spans="11:12" x14ac:dyDescent="0.25">
      <c r="K20734" s="32" t="s">
        <v>20770</v>
      </c>
      <c r="L20734" s="32">
        <v>55.9</v>
      </c>
    </row>
    <row r="20735" spans="11:12" x14ac:dyDescent="0.25">
      <c r="K20735" s="32" t="s">
        <v>20771</v>
      </c>
      <c r="L20735" s="32">
        <v>55</v>
      </c>
    </row>
    <row r="20736" spans="11:12" x14ac:dyDescent="0.25">
      <c r="K20736" s="32" t="s">
        <v>20772</v>
      </c>
      <c r="L20736" s="32">
        <v>50</v>
      </c>
    </row>
    <row r="20737" spans="11:12" x14ac:dyDescent="0.25">
      <c r="K20737" s="32" t="s">
        <v>20773</v>
      </c>
      <c r="L20737" s="32">
        <v>44.1</v>
      </c>
    </row>
    <row r="20738" spans="11:12" x14ac:dyDescent="0.25">
      <c r="K20738" s="32" t="s">
        <v>20774</v>
      </c>
      <c r="L20738" s="32">
        <v>36</v>
      </c>
    </row>
    <row r="20739" spans="11:12" x14ac:dyDescent="0.25">
      <c r="K20739" s="32" t="s">
        <v>20775</v>
      </c>
      <c r="L20739" s="32">
        <v>30.9</v>
      </c>
    </row>
    <row r="20740" spans="11:12" x14ac:dyDescent="0.25">
      <c r="K20740" s="32" t="s">
        <v>20776</v>
      </c>
      <c r="L20740" s="32">
        <v>30</v>
      </c>
    </row>
    <row r="20741" spans="11:12" x14ac:dyDescent="0.25">
      <c r="K20741" s="32" t="s">
        <v>20777</v>
      </c>
      <c r="L20741" s="32">
        <v>30</v>
      </c>
    </row>
    <row r="20742" spans="11:12" x14ac:dyDescent="0.25">
      <c r="K20742" s="32" t="s">
        <v>20778</v>
      </c>
      <c r="L20742" s="32">
        <v>30</v>
      </c>
    </row>
    <row r="20743" spans="11:12" x14ac:dyDescent="0.25">
      <c r="K20743" s="32" t="s">
        <v>20779</v>
      </c>
      <c r="L20743" s="32">
        <v>32</v>
      </c>
    </row>
    <row r="20744" spans="11:12" x14ac:dyDescent="0.25">
      <c r="K20744" s="32" t="s">
        <v>20780</v>
      </c>
      <c r="L20744" s="32">
        <v>32</v>
      </c>
    </row>
    <row r="20745" spans="11:12" x14ac:dyDescent="0.25">
      <c r="K20745" s="32" t="s">
        <v>20781</v>
      </c>
      <c r="L20745" s="32">
        <v>33.1</v>
      </c>
    </row>
    <row r="20746" spans="11:12" x14ac:dyDescent="0.25">
      <c r="K20746" s="32" t="s">
        <v>20782</v>
      </c>
      <c r="L20746" s="32">
        <v>33.1</v>
      </c>
    </row>
    <row r="20747" spans="11:12" x14ac:dyDescent="0.25">
      <c r="K20747" s="32" t="s">
        <v>20783</v>
      </c>
      <c r="L20747" s="32">
        <v>36</v>
      </c>
    </row>
    <row r="20748" spans="11:12" x14ac:dyDescent="0.25">
      <c r="K20748" s="32" t="s">
        <v>20784</v>
      </c>
      <c r="L20748" s="32">
        <v>36</v>
      </c>
    </row>
    <row r="20749" spans="11:12" x14ac:dyDescent="0.25">
      <c r="K20749" s="32" t="s">
        <v>20785</v>
      </c>
      <c r="L20749" s="32">
        <v>37</v>
      </c>
    </row>
    <row r="20750" spans="11:12" x14ac:dyDescent="0.25">
      <c r="K20750" s="32" t="s">
        <v>20786</v>
      </c>
      <c r="L20750" s="32">
        <v>37.9</v>
      </c>
    </row>
    <row r="20751" spans="11:12" x14ac:dyDescent="0.25">
      <c r="K20751" s="32" t="s">
        <v>20787</v>
      </c>
      <c r="L20751" s="32">
        <v>39.9</v>
      </c>
    </row>
    <row r="20752" spans="11:12" x14ac:dyDescent="0.25">
      <c r="K20752" s="32" t="s">
        <v>20788</v>
      </c>
      <c r="L20752" s="32">
        <v>45</v>
      </c>
    </row>
    <row r="20753" spans="11:12" x14ac:dyDescent="0.25">
      <c r="K20753" s="32" t="s">
        <v>20789</v>
      </c>
      <c r="L20753" s="32">
        <v>48</v>
      </c>
    </row>
    <row r="20754" spans="11:12" x14ac:dyDescent="0.25">
      <c r="K20754" s="32" t="s">
        <v>20790</v>
      </c>
      <c r="L20754" s="32">
        <v>53.1</v>
      </c>
    </row>
    <row r="20755" spans="11:12" x14ac:dyDescent="0.25">
      <c r="K20755" s="32" t="s">
        <v>20791</v>
      </c>
      <c r="L20755" s="32">
        <v>54</v>
      </c>
    </row>
    <row r="20756" spans="11:12" x14ac:dyDescent="0.25">
      <c r="K20756" s="32" t="s">
        <v>20792</v>
      </c>
      <c r="L20756" s="32">
        <v>54</v>
      </c>
    </row>
    <row r="20757" spans="11:12" x14ac:dyDescent="0.25">
      <c r="K20757" s="32" t="s">
        <v>20793</v>
      </c>
      <c r="L20757" s="32">
        <v>52</v>
      </c>
    </row>
    <row r="20758" spans="11:12" x14ac:dyDescent="0.25">
      <c r="K20758" s="32" t="s">
        <v>20794</v>
      </c>
      <c r="L20758" s="32">
        <v>48.9</v>
      </c>
    </row>
    <row r="20759" spans="11:12" x14ac:dyDescent="0.25">
      <c r="K20759" s="32" t="s">
        <v>20795</v>
      </c>
      <c r="L20759" s="32">
        <v>46</v>
      </c>
    </row>
    <row r="20760" spans="11:12" x14ac:dyDescent="0.25">
      <c r="K20760" s="32" t="s">
        <v>20796</v>
      </c>
      <c r="L20760" s="32">
        <v>45</v>
      </c>
    </row>
    <row r="20761" spans="11:12" x14ac:dyDescent="0.25">
      <c r="K20761" s="32" t="s">
        <v>20797</v>
      </c>
      <c r="L20761" s="32">
        <v>42.1</v>
      </c>
    </row>
    <row r="20762" spans="11:12" x14ac:dyDescent="0.25">
      <c r="K20762" s="32" t="s">
        <v>20798</v>
      </c>
      <c r="L20762" s="32">
        <v>36</v>
      </c>
    </row>
    <row r="20763" spans="11:12" x14ac:dyDescent="0.25">
      <c r="K20763" s="32" t="s">
        <v>20799</v>
      </c>
      <c r="L20763" s="32">
        <v>30.9</v>
      </c>
    </row>
    <row r="20764" spans="11:12" x14ac:dyDescent="0.25">
      <c r="K20764" s="32" t="s">
        <v>20800</v>
      </c>
      <c r="L20764" s="32">
        <v>30</v>
      </c>
    </row>
    <row r="20765" spans="11:12" x14ac:dyDescent="0.25">
      <c r="K20765" s="32" t="s">
        <v>20801</v>
      </c>
      <c r="L20765" s="32">
        <v>32</v>
      </c>
    </row>
    <row r="20766" spans="11:12" x14ac:dyDescent="0.25">
      <c r="K20766" s="32" t="s">
        <v>20802</v>
      </c>
      <c r="L20766" s="32">
        <v>33.1</v>
      </c>
    </row>
    <row r="20767" spans="11:12" x14ac:dyDescent="0.25">
      <c r="K20767" s="32" t="s">
        <v>20803</v>
      </c>
      <c r="L20767" s="32">
        <v>36</v>
      </c>
    </row>
    <row r="20768" spans="11:12" x14ac:dyDescent="0.25">
      <c r="K20768" s="32" t="s">
        <v>20804</v>
      </c>
      <c r="L20768" s="32">
        <v>37.9</v>
      </c>
    </row>
    <row r="20769" spans="11:12" x14ac:dyDescent="0.25">
      <c r="K20769" s="32" t="s">
        <v>20805</v>
      </c>
      <c r="L20769" s="32">
        <v>37.9</v>
      </c>
    </row>
    <row r="20770" spans="11:12" x14ac:dyDescent="0.25">
      <c r="K20770" s="32" t="s">
        <v>20806</v>
      </c>
      <c r="L20770" s="32">
        <v>39</v>
      </c>
    </row>
    <row r="20771" spans="11:12" x14ac:dyDescent="0.25">
      <c r="K20771" s="32" t="s">
        <v>20807</v>
      </c>
      <c r="L20771" s="32">
        <v>41</v>
      </c>
    </row>
    <row r="20772" spans="11:12" x14ac:dyDescent="0.25">
      <c r="K20772" s="32" t="s">
        <v>20808</v>
      </c>
      <c r="L20772" s="32">
        <v>44.1</v>
      </c>
    </row>
    <row r="20773" spans="11:12" x14ac:dyDescent="0.25">
      <c r="K20773" s="32" t="s">
        <v>20809</v>
      </c>
      <c r="L20773" s="32">
        <v>44.1</v>
      </c>
    </row>
    <row r="20774" spans="11:12" x14ac:dyDescent="0.25">
      <c r="K20774" s="32" t="s">
        <v>20810</v>
      </c>
      <c r="L20774" s="32">
        <v>44.1</v>
      </c>
    </row>
    <row r="20775" spans="11:12" x14ac:dyDescent="0.25">
      <c r="K20775" s="32" t="s">
        <v>20811</v>
      </c>
      <c r="L20775" s="32">
        <v>42.1</v>
      </c>
    </row>
    <row r="20776" spans="11:12" x14ac:dyDescent="0.25">
      <c r="K20776" s="32" t="s">
        <v>20812</v>
      </c>
      <c r="L20776" s="32">
        <v>46</v>
      </c>
    </row>
    <row r="20777" spans="11:12" x14ac:dyDescent="0.25">
      <c r="K20777" s="32" t="s">
        <v>20813</v>
      </c>
      <c r="L20777" s="32">
        <v>46</v>
      </c>
    </row>
    <row r="20778" spans="11:12" x14ac:dyDescent="0.25">
      <c r="K20778" s="32" t="s">
        <v>20814</v>
      </c>
      <c r="L20778" s="32">
        <v>46</v>
      </c>
    </row>
    <row r="20779" spans="11:12" x14ac:dyDescent="0.25">
      <c r="K20779" s="32" t="s">
        <v>20815</v>
      </c>
      <c r="L20779" s="32">
        <v>46.9</v>
      </c>
    </row>
    <row r="20780" spans="11:12" x14ac:dyDescent="0.25">
      <c r="K20780" s="32" t="s">
        <v>20816</v>
      </c>
      <c r="L20780" s="32">
        <v>46.9</v>
      </c>
    </row>
    <row r="20781" spans="11:12" x14ac:dyDescent="0.25">
      <c r="K20781" s="32" t="s">
        <v>20817</v>
      </c>
      <c r="L20781" s="32">
        <v>46</v>
      </c>
    </row>
    <row r="20782" spans="11:12" x14ac:dyDescent="0.25">
      <c r="K20782" s="32" t="s">
        <v>20818</v>
      </c>
      <c r="L20782" s="32">
        <v>44.1</v>
      </c>
    </row>
    <row r="20783" spans="11:12" x14ac:dyDescent="0.25">
      <c r="K20783" s="32" t="s">
        <v>20819</v>
      </c>
      <c r="L20783" s="32">
        <v>42.1</v>
      </c>
    </row>
    <row r="20784" spans="11:12" x14ac:dyDescent="0.25">
      <c r="K20784" s="32" t="s">
        <v>20820</v>
      </c>
      <c r="L20784" s="32">
        <v>39.9</v>
      </c>
    </row>
    <row r="20785" spans="11:12" x14ac:dyDescent="0.25">
      <c r="K20785" s="32" t="s">
        <v>20821</v>
      </c>
      <c r="L20785" s="32">
        <v>39.200000000000003</v>
      </c>
    </row>
    <row r="20786" spans="11:12" x14ac:dyDescent="0.25">
      <c r="K20786" s="32" t="s">
        <v>20822</v>
      </c>
      <c r="L20786" s="32">
        <v>39.200000000000003</v>
      </c>
    </row>
    <row r="20787" spans="11:12" x14ac:dyDescent="0.25">
      <c r="K20787" s="32" t="s">
        <v>20823</v>
      </c>
      <c r="L20787" s="32">
        <v>39</v>
      </c>
    </row>
    <row r="20788" spans="11:12" x14ac:dyDescent="0.25">
      <c r="K20788" s="32" t="s">
        <v>20824</v>
      </c>
      <c r="L20788" s="32">
        <v>37.4</v>
      </c>
    </row>
    <row r="20789" spans="11:12" x14ac:dyDescent="0.25">
      <c r="K20789" s="32" t="s">
        <v>20825</v>
      </c>
      <c r="L20789" s="32">
        <v>37</v>
      </c>
    </row>
    <row r="20790" spans="11:12" x14ac:dyDescent="0.25">
      <c r="K20790" s="32" t="s">
        <v>20826</v>
      </c>
      <c r="L20790" s="32">
        <v>35.6</v>
      </c>
    </row>
    <row r="20791" spans="11:12" x14ac:dyDescent="0.25">
      <c r="K20791" s="32" t="s">
        <v>20827</v>
      </c>
      <c r="L20791" s="32">
        <v>35.6</v>
      </c>
    </row>
    <row r="20792" spans="11:12" x14ac:dyDescent="0.25">
      <c r="K20792" s="32" t="s">
        <v>20828</v>
      </c>
      <c r="L20792" s="32">
        <v>35.1</v>
      </c>
    </row>
    <row r="20793" spans="11:12" x14ac:dyDescent="0.25">
      <c r="K20793" s="32" t="s">
        <v>20829</v>
      </c>
      <c r="L20793" s="32">
        <v>35.6</v>
      </c>
    </row>
    <row r="20794" spans="11:12" x14ac:dyDescent="0.25">
      <c r="K20794" s="32" t="s">
        <v>20830</v>
      </c>
      <c r="L20794" s="32">
        <v>35.6</v>
      </c>
    </row>
    <row r="20795" spans="11:12" x14ac:dyDescent="0.25">
      <c r="K20795" s="32" t="s">
        <v>20831</v>
      </c>
      <c r="L20795" s="32">
        <v>35.1</v>
      </c>
    </row>
    <row r="20796" spans="11:12" x14ac:dyDescent="0.25">
      <c r="K20796" s="32" t="s">
        <v>20832</v>
      </c>
      <c r="L20796" s="32">
        <v>35.1</v>
      </c>
    </row>
    <row r="20797" spans="11:12" x14ac:dyDescent="0.25">
      <c r="K20797" s="32" t="s">
        <v>20833</v>
      </c>
      <c r="L20797" s="32">
        <v>35.1</v>
      </c>
    </row>
    <row r="20798" spans="11:12" x14ac:dyDescent="0.25">
      <c r="K20798" s="32" t="s">
        <v>20834</v>
      </c>
      <c r="L20798" s="32">
        <v>35.1</v>
      </c>
    </row>
    <row r="20799" spans="11:12" x14ac:dyDescent="0.25">
      <c r="K20799" s="32" t="s">
        <v>20835</v>
      </c>
      <c r="L20799" s="32">
        <v>35.6</v>
      </c>
    </row>
    <row r="20800" spans="11:12" x14ac:dyDescent="0.25">
      <c r="K20800" s="32" t="s">
        <v>20836</v>
      </c>
      <c r="L20800" s="32">
        <v>35.1</v>
      </c>
    </row>
    <row r="20801" spans="11:12" x14ac:dyDescent="0.25">
      <c r="K20801" s="32" t="s">
        <v>20837</v>
      </c>
      <c r="L20801" s="32">
        <v>35.6</v>
      </c>
    </row>
    <row r="20802" spans="11:12" x14ac:dyDescent="0.25">
      <c r="K20802" s="32" t="s">
        <v>20838</v>
      </c>
      <c r="L20802" s="32">
        <v>35.1</v>
      </c>
    </row>
    <row r="20803" spans="11:12" x14ac:dyDescent="0.25">
      <c r="K20803" s="32" t="s">
        <v>20839</v>
      </c>
      <c r="L20803" s="32">
        <v>35.1</v>
      </c>
    </row>
    <row r="20804" spans="11:12" x14ac:dyDescent="0.25">
      <c r="K20804" s="32" t="s">
        <v>20840</v>
      </c>
      <c r="L20804" s="32">
        <v>35.6</v>
      </c>
    </row>
    <row r="20805" spans="11:12" x14ac:dyDescent="0.25">
      <c r="K20805" s="32" t="s">
        <v>20841</v>
      </c>
      <c r="L20805" s="32">
        <v>35.6</v>
      </c>
    </row>
    <row r="20806" spans="11:12" x14ac:dyDescent="0.25">
      <c r="K20806" s="32" t="s">
        <v>20842</v>
      </c>
      <c r="L20806" s="32">
        <v>35.6</v>
      </c>
    </row>
    <row r="20807" spans="11:12" x14ac:dyDescent="0.25">
      <c r="K20807" s="32" t="s">
        <v>20843</v>
      </c>
      <c r="L20807" s="32">
        <v>35.1</v>
      </c>
    </row>
    <row r="20808" spans="11:12" x14ac:dyDescent="0.25">
      <c r="K20808" s="32" t="s">
        <v>20844</v>
      </c>
      <c r="L20808" s="32">
        <v>35.1</v>
      </c>
    </row>
    <row r="20809" spans="11:12" x14ac:dyDescent="0.25">
      <c r="K20809" s="32" t="s">
        <v>20845</v>
      </c>
      <c r="L20809" s="32">
        <v>35.1</v>
      </c>
    </row>
    <row r="20810" spans="11:12" x14ac:dyDescent="0.25">
      <c r="K20810" s="32" t="s">
        <v>20846</v>
      </c>
      <c r="L20810" s="32">
        <v>35.6</v>
      </c>
    </row>
    <row r="20811" spans="11:12" x14ac:dyDescent="0.25">
      <c r="K20811" s="32" t="s">
        <v>20847</v>
      </c>
      <c r="L20811" s="32">
        <v>35.1</v>
      </c>
    </row>
    <row r="20812" spans="11:12" x14ac:dyDescent="0.25">
      <c r="K20812" s="32" t="s">
        <v>20848</v>
      </c>
      <c r="L20812" s="32">
        <v>35.1</v>
      </c>
    </row>
    <row r="20813" spans="11:12" x14ac:dyDescent="0.25">
      <c r="K20813" s="32" t="s">
        <v>20849</v>
      </c>
      <c r="L20813" s="32">
        <v>35.6</v>
      </c>
    </row>
    <row r="20814" spans="11:12" x14ac:dyDescent="0.25">
      <c r="K20814" s="32" t="s">
        <v>20850</v>
      </c>
      <c r="L20814" s="32">
        <v>36</v>
      </c>
    </row>
    <row r="20815" spans="11:12" x14ac:dyDescent="0.25">
      <c r="K20815" s="32" t="s">
        <v>20851</v>
      </c>
      <c r="L20815" s="32">
        <v>36</v>
      </c>
    </row>
    <row r="20816" spans="11:12" x14ac:dyDescent="0.25">
      <c r="K20816" s="32" t="s">
        <v>20852</v>
      </c>
      <c r="L20816" s="32">
        <v>36</v>
      </c>
    </row>
    <row r="20817" spans="11:12" x14ac:dyDescent="0.25">
      <c r="K20817" s="32" t="s">
        <v>20853</v>
      </c>
      <c r="L20817" s="32">
        <v>36</v>
      </c>
    </row>
    <row r="20818" spans="11:12" x14ac:dyDescent="0.25">
      <c r="K20818" s="32" t="s">
        <v>20854</v>
      </c>
      <c r="L20818" s="32">
        <v>36</v>
      </c>
    </row>
    <row r="20819" spans="11:12" x14ac:dyDescent="0.25">
      <c r="K20819" s="32" t="s">
        <v>20855</v>
      </c>
      <c r="L20819" s="32">
        <v>35.6</v>
      </c>
    </row>
    <row r="20820" spans="11:12" x14ac:dyDescent="0.25">
      <c r="K20820" s="32" t="s">
        <v>20856</v>
      </c>
      <c r="L20820" s="32">
        <v>36</v>
      </c>
    </row>
    <row r="20821" spans="11:12" x14ac:dyDescent="0.25">
      <c r="K20821" s="32" t="s">
        <v>20857</v>
      </c>
      <c r="L20821" s="32">
        <v>36</v>
      </c>
    </row>
    <row r="20822" spans="11:12" x14ac:dyDescent="0.25">
      <c r="K20822" s="32" t="s">
        <v>20858</v>
      </c>
      <c r="L20822" s="32">
        <v>35.1</v>
      </c>
    </row>
    <row r="20823" spans="11:12" x14ac:dyDescent="0.25">
      <c r="K20823" s="32" t="s">
        <v>20859</v>
      </c>
      <c r="L20823" s="32">
        <v>35.1</v>
      </c>
    </row>
    <row r="20824" spans="11:12" x14ac:dyDescent="0.25">
      <c r="K20824" s="32" t="s">
        <v>20860</v>
      </c>
      <c r="L20824" s="32">
        <v>35.6</v>
      </c>
    </row>
    <row r="20825" spans="11:12" x14ac:dyDescent="0.25">
      <c r="K20825" s="32" t="s">
        <v>20861</v>
      </c>
      <c r="L20825" s="32">
        <v>34</v>
      </c>
    </row>
    <row r="20826" spans="11:12" x14ac:dyDescent="0.25">
      <c r="K20826" s="32" t="s">
        <v>20862</v>
      </c>
      <c r="L20826" s="32">
        <v>34</v>
      </c>
    </row>
    <row r="20827" spans="11:12" x14ac:dyDescent="0.25">
      <c r="K20827" s="32" t="s">
        <v>20863</v>
      </c>
      <c r="L20827" s="32">
        <v>34</v>
      </c>
    </row>
    <row r="20828" spans="11:12" x14ac:dyDescent="0.25">
      <c r="K20828" s="32" t="s">
        <v>20864</v>
      </c>
      <c r="L20828" s="32" t="s">
        <v>7112</v>
      </c>
    </row>
    <row r="20829" spans="11:12" x14ac:dyDescent="0.25">
      <c r="K20829" s="32" t="s">
        <v>20865</v>
      </c>
      <c r="L20829" s="32">
        <v>33.1</v>
      </c>
    </row>
    <row r="20830" spans="11:12" x14ac:dyDescent="0.25">
      <c r="K20830" s="32" t="s">
        <v>20866</v>
      </c>
      <c r="L20830" s="32">
        <v>33.799999999999997</v>
      </c>
    </row>
    <row r="20831" spans="11:12" x14ac:dyDescent="0.25">
      <c r="K20831" s="32" t="s">
        <v>20867</v>
      </c>
      <c r="L20831" s="32">
        <v>33.1</v>
      </c>
    </row>
    <row r="20832" spans="11:12" x14ac:dyDescent="0.25">
      <c r="K20832" s="32" t="s">
        <v>20868</v>
      </c>
      <c r="L20832" s="32">
        <v>35.6</v>
      </c>
    </row>
    <row r="20833" spans="11:12" x14ac:dyDescent="0.25">
      <c r="K20833" s="32" t="s">
        <v>20869</v>
      </c>
      <c r="L20833" s="32">
        <v>35.1</v>
      </c>
    </row>
    <row r="20834" spans="11:12" x14ac:dyDescent="0.25">
      <c r="K20834" s="32" t="s">
        <v>20870</v>
      </c>
      <c r="L20834" s="32">
        <v>35.1</v>
      </c>
    </row>
    <row r="20835" spans="11:12" x14ac:dyDescent="0.25">
      <c r="K20835" s="32" t="s">
        <v>20871</v>
      </c>
      <c r="L20835" s="32">
        <v>35.1</v>
      </c>
    </row>
    <row r="20836" spans="11:12" x14ac:dyDescent="0.25">
      <c r="K20836" s="32" t="s">
        <v>20872</v>
      </c>
      <c r="L20836" s="32">
        <v>36</v>
      </c>
    </row>
    <row r="20837" spans="11:12" x14ac:dyDescent="0.25">
      <c r="K20837" s="32" t="s">
        <v>20873</v>
      </c>
      <c r="L20837" s="32">
        <v>37.4</v>
      </c>
    </row>
    <row r="20838" spans="11:12" x14ac:dyDescent="0.25">
      <c r="K20838" s="32" t="s">
        <v>20874</v>
      </c>
      <c r="L20838" s="32">
        <v>37</v>
      </c>
    </row>
    <row r="20839" spans="11:12" x14ac:dyDescent="0.25">
      <c r="K20839" s="32" t="s">
        <v>20875</v>
      </c>
      <c r="L20839" s="32">
        <v>37</v>
      </c>
    </row>
    <row r="20840" spans="11:12" x14ac:dyDescent="0.25">
      <c r="K20840" s="32" t="s">
        <v>20876</v>
      </c>
      <c r="L20840" s="32">
        <v>37.4</v>
      </c>
    </row>
    <row r="20841" spans="11:12" x14ac:dyDescent="0.25">
      <c r="K20841" s="32" t="s">
        <v>20877</v>
      </c>
      <c r="L20841" s="32">
        <v>37</v>
      </c>
    </row>
    <row r="20842" spans="11:12" x14ac:dyDescent="0.25">
      <c r="K20842" s="32" t="s">
        <v>20878</v>
      </c>
      <c r="L20842" s="32">
        <v>37</v>
      </c>
    </row>
    <row r="20843" spans="11:12" x14ac:dyDescent="0.25">
      <c r="K20843" s="32" t="s">
        <v>20879</v>
      </c>
      <c r="L20843" s="32">
        <v>37.9</v>
      </c>
    </row>
    <row r="20844" spans="11:12" x14ac:dyDescent="0.25">
      <c r="K20844" s="32" t="s">
        <v>20880</v>
      </c>
      <c r="L20844" s="32">
        <v>37</v>
      </c>
    </row>
    <row r="20845" spans="11:12" x14ac:dyDescent="0.25">
      <c r="K20845" s="32" t="s">
        <v>20881</v>
      </c>
      <c r="L20845" s="32">
        <v>37.9</v>
      </c>
    </row>
    <row r="20846" spans="11:12" x14ac:dyDescent="0.25">
      <c r="K20846" s="32" t="s">
        <v>20882</v>
      </c>
      <c r="L20846" s="32">
        <v>37.9</v>
      </c>
    </row>
    <row r="20847" spans="11:12" x14ac:dyDescent="0.25">
      <c r="K20847" s="32" t="s">
        <v>20883</v>
      </c>
      <c r="L20847" s="32">
        <v>39</v>
      </c>
    </row>
    <row r="20848" spans="11:12" x14ac:dyDescent="0.25">
      <c r="K20848" s="32" t="s">
        <v>20884</v>
      </c>
      <c r="L20848" s="32">
        <v>39</v>
      </c>
    </row>
    <row r="20849" spans="11:12" x14ac:dyDescent="0.25">
      <c r="K20849" s="32" t="s">
        <v>20885</v>
      </c>
      <c r="L20849" s="32">
        <v>39</v>
      </c>
    </row>
    <row r="20850" spans="11:12" x14ac:dyDescent="0.25">
      <c r="K20850" s="32" t="s">
        <v>20886</v>
      </c>
      <c r="L20850" s="32">
        <v>39.9</v>
      </c>
    </row>
    <row r="20851" spans="11:12" x14ac:dyDescent="0.25">
      <c r="K20851" s="32" t="s">
        <v>20887</v>
      </c>
      <c r="L20851" s="32">
        <v>37.9</v>
      </c>
    </row>
    <row r="20852" spans="11:12" x14ac:dyDescent="0.25">
      <c r="K20852" s="32" t="s">
        <v>20888</v>
      </c>
      <c r="L20852" s="32">
        <v>37</v>
      </c>
    </row>
    <row r="20853" spans="11:12" x14ac:dyDescent="0.25">
      <c r="K20853" s="32" t="s">
        <v>20889</v>
      </c>
      <c r="L20853" s="32">
        <v>36</v>
      </c>
    </row>
    <row r="20854" spans="11:12" x14ac:dyDescent="0.25">
      <c r="K20854" s="32" t="s">
        <v>20890</v>
      </c>
      <c r="L20854" s="32">
        <v>35.1</v>
      </c>
    </row>
    <row r="20855" spans="11:12" x14ac:dyDescent="0.25">
      <c r="K20855" s="32" t="s">
        <v>20891</v>
      </c>
      <c r="L20855" s="32">
        <v>33.1</v>
      </c>
    </row>
    <row r="20856" spans="11:12" x14ac:dyDescent="0.25">
      <c r="K20856" s="32" t="s">
        <v>20892</v>
      </c>
      <c r="L20856" s="32">
        <v>32</v>
      </c>
    </row>
    <row r="20857" spans="11:12" x14ac:dyDescent="0.25">
      <c r="K20857" s="32" t="s">
        <v>20893</v>
      </c>
      <c r="L20857" s="32">
        <v>32</v>
      </c>
    </row>
    <row r="20858" spans="11:12" x14ac:dyDescent="0.25">
      <c r="K20858" s="32" t="s">
        <v>20894</v>
      </c>
      <c r="L20858" s="32">
        <v>34</v>
      </c>
    </row>
    <row r="20859" spans="11:12" x14ac:dyDescent="0.25">
      <c r="K20859" s="32" t="s">
        <v>20895</v>
      </c>
      <c r="L20859" s="32">
        <v>34</v>
      </c>
    </row>
    <row r="20860" spans="11:12" x14ac:dyDescent="0.25">
      <c r="K20860" s="32" t="s">
        <v>20896</v>
      </c>
      <c r="L20860" s="32">
        <v>35.1</v>
      </c>
    </row>
    <row r="20861" spans="11:12" x14ac:dyDescent="0.25">
      <c r="K20861" s="32" t="s">
        <v>20897</v>
      </c>
      <c r="L20861" s="32">
        <v>37</v>
      </c>
    </row>
    <row r="20862" spans="11:12" x14ac:dyDescent="0.25">
      <c r="K20862" s="32" t="s">
        <v>20898</v>
      </c>
      <c r="L20862" s="32">
        <v>37.9</v>
      </c>
    </row>
    <row r="20863" spans="11:12" x14ac:dyDescent="0.25">
      <c r="K20863" s="32" t="s">
        <v>20899</v>
      </c>
      <c r="L20863" s="32">
        <v>41</v>
      </c>
    </row>
    <row r="20864" spans="11:12" x14ac:dyDescent="0.25">
      <c r="K20864" s="32" t="s">
        <v>20900</v>
      </c>
      <c r="L20864" s="32">
        <v>44.1</v>
      </c>
    </row>
    <row r="20865" spans="11:12" x14ac:dyDescent="0.25">
      <c r="K20865" s="32" t="s">
        <v>20901</v>
      </c>
      <c r="L20865" s="32">
        <v>46</v>
      </c>
    </row>
    <row r="20866" spans="11:12" x14ac:dyDescent="0.25">
      <c r="K20866" s="32" t="s">
        <v>20902</v>
      </c>
      <c r="L20866" s="32">
        <v>48.9</v>
      </c>
    </row>
    <row r="20867" spans="11:12" x14ac:dyDescent="0.25">
      <c r="K20867" s="32" t="s">
        <v>20903</v>
      </c>
      <c r="L20867" s="32">
        <v>54</v>
      </c>
    </row>
    <row r="20868" spans="11:12" x14ac:dyDescent="0.25">
      <c r="K20868" s="32" t="s">
        <v>20904</v>
      </c>
      <c r="L20868" s="32">
        <v>57.9</v>
      </c>
    </row>
    <row r="20869" spans="11:12" x14ac:dyDescent="0.25">
      <c r="K20869" s="32" t="s">
        <v>20905</v>
      </c>
      <c r="L20869" s="32">
        <v>57.9</v>
      </c>
    </row>
    <row r="20870" spans="11:12" x14ac:dyDescent="0.25">
      <c r="K20870" s="32" t="s">
        <v>20906</v>
      </c>
      <c r="L20870" s="32">
        <v>60.1</v>
      </c>
    </row>
    <row r="20871" spans="11:12" x14ac:dyDescent="0.25">
      <c r="K20871" s="32" t="s">
        <v>20907</v>
      </c>
      <c r="L20871" s="32">
        <v>62.1</v>
      </c>
    </row>
    <row r="20872" spans="11:12" x14ac:dyDescent="0.25">
      <c r="K20872" s="32" t="s">
        <v>20908</v>
      </c>
      <c r="L20872" s="32">
        <v>64.900000000000006</v>
      </c>
    </row>
    <row r="20873" spans="11:12" x14ac:dyDescent="0.25">
      <c r="K20873" s="32" t="s">
        <v>20909</v>
      </c>
      <c r="L20873" s="32">
        <v>66</v>
      </c>
    </row>
    <row r="20874" spans="11:12" x14ac:dyDescent="0.25">
      <c r="K20874" s="32" t="s">
        <v>20910</v>
      </c>
      <c r="L20874" s="32">
        <v>66</v>
      </c>
    </row>
    <row r="20875" spans="11:12" x14ac:dyDescent="0.25">
      <c r="K20875" s="32" t="s">
        <v>20911</v>
      </c>
      <c r="L20875" s="32">
        <v>64.900000000000006</v>
      </c>
    </row>
    <row r="20876" spans="11:12" x14ac:dyDescent="0.25">
      <c r="K20876" s="32" t="s">
        <v>20912</v>
      </c>
      <c r="L20876" s="32">
        <v>66</v>
      </c>
    </row>
    <row r="20877" spans="11:12" x14ac:dyDescent="0.25">
      <c r="K20877" s="32" t="s">
        <v>20913</v>
      </c>
      <c r="L20877" s="32">
        <v>66</v>
      </c>
    </row>
    <row r="20878" spans="11:12" x14ac:dyDescent="0.25">
      <c r="K20878" s="32" t="s">
        <v>20914</v>
      </c>
      <c r="L20878" s="32">
        <v>64.400000000000006</v>
      </c>
    </row>
    <row r="20879" spans="11:12" x14ac:dyDescent="0.25">
      <c r="K20879" s="32" t="s">
        <v>20915</v>
      </c>
      <c r="L20879" s="32">
        <v>62.1</v>
      </c>
    </row>
    <row r="20880" spans="11:12" x14ac:dyDescent="0.25">
      <c r="K20880" s="32" t="s">
        <v>20916</v>
      </c>
      <c r="L20880" s="32">
        <v>62.6</v>
      </c>
    </row>
    <row r="20881" spans="11:12" x14ac:dyDescent="0.25">
      <c r="K20881" s="32" t="s">
        <v>20917</v>
      </c>
      <c r="L20881" s="32">
        <v>63</v>
      </c>
    </row>
    <row r="20882" spans="11:12" x14ac:dyDescent="0.25">
      <c r="K20882" s="32" t="s">
        <v>20918</v>
      </c>
      <c r="L20882" s="32">
        <v>62.6</v>
      </c>
    </row>
    <row r="20883" spans="11:12" x14ac:dyDescent="0.25">
      <c r="K20883" s="32" t="s">
        <v>20919</v>
      </c>
      <c r="L20883" s="32">
        <v>63</v>
      </c>
    </row>
    <row r="20884" spans="11:12" x14ac:dyDescent="0.25">
      <c r="K20884" s="32" t="s">
        <v>20920</v>
      </c>
      <c r="L20884" s="32">
        <v>62.6</v>
      </c>
    </row>
    <row r="20885" spans="11:12" x14ac:dyDescent="0.25">
      <c r="K20885" s="32" t="s">
        <v>20921</v>
      </c>
      <c r="L20885" s="32">
        <v>63</v>
      </c>
    </row>
    <row r="20886" spans="11:12" x14ac:dyDescent="0.25">
      <c r="K20886" s="32" t="s">
        <v>20922</v>
      </c>
      <c r="L20886" s="32">
        <v>64</v>
      </c>
    </row>
    <row r="20887" spans="11:12" x14ac:dyDescent="0.25">
      <c r="K20887" s="32" t="s">
        <v>20923</v>
      </c>
      <c r="L20887" s="32">
        <v>62.1</v>
      </c>
    </row>
    <row r="20888" spans="11:12" x14ac:dyDescent="0.25">
      <c r="K20888" s="32" t="s">
        <v>20924</v>
      </c>
      <c r="L20888" s="32">
        <v>61</v>
      </c>
    </row>
    <row r="20889" spans="11:12" x14ac:dyDescent="0.25">
      <c r="K20889" s="32" t="s">
        <v>20925</v>
      </c>
      <c r="L20889" s="32">
        <v>59</v>
      </c>
    </row>
    <row r="20890" spans="11:12" x14ac:dyDescent="0.25">
      <c r="K20890" s="32" t="s">
        <v>20926</v>
      </c>
      <c r="L20890" s="32">
        <v>57</v>
      </c>
    </row>
    <row r="20891" spans="11:12" x14ac:dyDescent="0.25">
      <c r="K20891" s="32" t="s">
        <v>20927</v>
      </c>
      <c r="L20891" s="32">
        <v>54</v>
      </c>
    </row>
    <row r="20892" spans="11:12" x14ac:dyDescent="0.25">
      <c r="K20892" s="32" t="s">
        <v>20928</v>
      </c>
      <c r="L20892" s="32">
        <v>53.1</v>
      </c>
    </row>
    <row r="20893" spans="11:12" x14ac:dyDescent="0.25">
      <c r="K20893" s="32" t="s">
        <v>20929</v>
      </c>
      <c r="L20893" s="32">
        <v>51.1</v>
      </c>
    </row>
    <row r="20894" spans="11:12" x14ac:dyDescent="0.25">
      <c r="K20894" s="32" t="s">
        <v>20930</v>
      </c>
      <c r="L20894" s="32">
        <v>50</v>
      </c>
    </row>
    <row r="20895" spans="11:12" x14ac:dyDescent="0.25">
      <c r="K20895" s="32" t="s">
        <v>20931</v>
      </c>
      <c r="L20895" s="32">
        <v>50</v>
      </c>
    </row>
    <row r="20896" spans="11:12" x14ac:dyDescent="0.25">
      <c r="K20896" s="32" t="s">
        <v>20932</v>
      </c>
      <c r="L20896" s="32">
        <v>50</v>
      </c>
    </row>
    <row r="20897" spans="11:12" x14ac:dyDescent="0.25">
      <c r="K20897" s="32" t="s">
        <v>20933</v>
      </c>
      <c r="L20897" s="32">
        <v>50</v>
      </c>
    </row>
    <row r="20898" spans="11:12" x14ac:dyDescent="0.25">
      <c r="K20898" s="32" t="s">
        <v>20934</v>
      </c>
      <c r="L20898" s="32">
        <v>50</v>
      </c>
    </row>
    <row r="20899" spans="11:12" x14ac:dyDescent="0.25">
      <c r="K20899" s="32" t="s">
        <v>20935</v>
      </c>
      <c r="L20899" s="32">
        <v>50</v>
      </c>
    </row>
    <row r="20900" spans="11:12" x14ac:dyDescent="0.25">
      <c r="K20900" s="32" t="s">
        <v>20936</v>
      </c>
      <c r="L20900" s="32">
        <v>51.1</v>
      </c>
    </row>
    <row r="20901" spans="11:12" x14ac:dyDescent="0.25">
      <c r="K20901" s="32" t="s">
        <v>20937</v>
      </c>
      <c r="L20901" s="32">
        <v>52</v>
      </c>
    </row>
    <row r="20902" spans="11:12" x14ac:dyDescent="0.25">
      <c r="K20902" s="32" t="s">
        <v>20938</v>
      </c>
      <c r="L20902" s="32">
        <v>51.8</v>
      </c>
    </row>
    <row r="20903" spans="11:12" x14ac:dyDescent="0.25">
      <c r="K20903" s="32" t="s">
        <v>20939</v>
      </c>
      <c r="L20903" s="32">
        <v>52</v>
      </c>
    </row>
    <row r="20904" spans="11:12" x14ac:dyDescent="0.25">
      <c r="K20904" s="32" t="s">
        <v>20940</v>
      </c>
      <c r="L20904" s="32">
        <v>51.8</v>
      </c>
    </row>
    <row r="20905" spans="11:12" x14ac:dyDescent="0.25">
      <c r="K20905" s="32" t="s">
        <v>20941</v>
      </c>
      <c r="L20905" s="32">
        <v>51.1</v>
      </c>
    </row>
    <row r="20906" spans="11:12" x14ac:dyDescent="0.25">
      <c r="K20906" s="32" t="s">
        <v>20942</v>
      </c>
      <c r="L20906" s="32">
        <v>48.9</v>
      </c>
    </row>
    <row r="20907" spans="11:12" x14ac:dyDescent="0.25">
      <c r="K20907" s="32" t="s">
        <v>20943</v>
      </c>
      <c r="L20907" s="32">
        <v>45</v>
      </c>
    </row>
    <row r="20908" spans="11:12" x14ac:dyDescent="0.25">
      <c r="K20908" s="32" t="s">
        <v>20944</v>
      </c>
      <c r="L20908" s="32">
        <v>42.1</v>
      </c>
    </row>
    <row r="20909" spans="11:12" x14ac:dyDescent="0.25">
      <c r="K20909" s="32" t="s">
        <v>20945</v>
      </c>
      <c r="L20909" s="32">
        <v>41</v>
      </c>
    </row>
    <row r="20910" spans="11:12" x14ac:dyDescent="0.25">
      <c r="K20910" s="32" t="s">
        <v>20946</v>
      </c>
      <c r="L20910" s="32">
        <v>39</v>
      </c>
    </row>
    <row r="20911" spans="11:12" x14ac:dyDescent="0.25">
      <c r="K20911" s="32" t="s">
        <v>20947</v>
      </c>
      <c r="L20911" s="32">
        <v>39.200000000000003</v>
      </c>
    </row>
    <row r="20912" spans="11:12" x14ac:dyDescent="0.25">
      <c r="K20912" s="32" t="s">
        <v>20948</v>
      </c>
      <c r="L20912" s="32">
        <v>37.4</v>
      </c>
    </row>
    <row r="20913" spans="11:12" x14ac:dyDescent="0.25">
      <c r="K20913" s="32" t="s">
        <v>20949</v>
      </c>
      <c r="L20913" s="32">
        <v>37</v>
      </c>
    </row>
    <row r="20914" spans="11:12" x14ac:dyDescent="0.25">
      <c r="K20914" s="32" t="s">
        <v>20950</v>
      </c>
      <c r="L20914" s="32">
        <v>36</v>
      </c>
    </row>
    <row r="20915" spans="11:12" x14ac:dyDescent="0.25">
      <c r="K20915" s="32" t="s">
        <v>20951</v>
      </c>
      <c r="L20915" s="32">
        <v>35.1</v>
      </c>
    </row>
    <row r="20916" spans="11:12" x14ac:dyDescent="0.25">
      <c r="K20916" s="32" t="s">
        <v>20952</v>
      </c>
      <c r="L20916" s="32">
        <v>34</v>
      </c>
    </row>
    <row r="20917" spans="11:12" x14ac:dyDescent="0.25">
      <c r="K20917" s="32" t="s">
        <v>20953</v>
      </c>
      <c r="L20917" s="32">
        <v>34</v>
      </c>
    </row>
    <row r="20918" spans="11:12" x14ac:dyDescent="0.25">
      <c r="K20918" s="32" t="s">
        <v>20954</v>
      </c>
      <c r="L20918" s="32">
        <v>34</v>
      </c>
    </row>
    <row r="20919" spans="11:12" x14ac:dyDescent="0.25">
      <c r="K20919" s="32" t="s">
        <v>20955</v>
      </c>
      <c r="L20919" s="32">
        <v>34</v>
      </c>
    </row>
    <row r="20920" spans="11:12" x14ac:dyDescent="0.25">
      <c r="K20920" s="32" t="s">
        <v>20956</v>
      </c>
      <c r="L20920" s="32">
        <v>34</v>
      </c>
    </row>
    <row r="20921" spans="11:12" x14ac:dyDescent="0.25">
      <c r="K20921" s="32" t="s">
        <v>20957</v>
      </c>
      <c r="L20921" s="32">
        <v>34</v>
      </c>
    </row>
    <row r="20922" spans="11:12" x14ac:dyDescent="0.25">
      <c r="K20922" s="32" t="s">
        <v>20958</v>
      </c>
      <c r="L20922" s="32">
        <v>34</v>
      </c>
    </row>
    <row r="20923" spans="11:12" x14ac:dyDescent="0.25">
      <c r="K20923" s="32" t="s">
        <v>20959</v>
      </c>
      <c r="L20923" s="32">
        <v>35.1</v>
      </c>
    </row>
    <row r="20924" spans="11:12" x14ac:dyDescent="0.25">
      <c r="K20924" s="32" t="s">
        <v>20960</v>
      </c>
      <c r="L20924" s="32">
        <v>35.1</v>
      </c>
    </row>
    <row r="20925" spans="11:12" x14ac:dyDescent="0.25">
      <c r="K20925" s="32" t="s">
        <v>20961</v>
      </c>
      <c r="L20925" s="32">
        <v>36</v>
      </c>
    </row>
    <row r="20926" spans="11:12" x14ac:dyDescent="0.25">
      <c r="K20926" s="32" t="s">
        <v>20962</v>
      </c>
      <c r="L20926" s="32">
        <v>35.6</v>
      </c>
    </row>
    <row r="20927" spans="11:12" x14ac:dyDescent="0.25">
      <c r="K20927" s="32" t="s">
        <v>20963</v>
      </c>
      <c r="L20927" s="32">
        <v>37</v>
      </c>
    </row>
    <row r="20928" spans="11:12" x14ac:dyDescent="0.25">
      <c r="K20928" s="32" t="s">
        <v>20964</v>
      </c>
      <c r="L20928" s="32">
        <v>37</v>
      </c>
    </row>
    <row r="20929" spans="11:12" x14ac:dyDescent="0.25">
      <c r="K20929" s="32" t="s">
        <v>20965</v>
      </c>
      <c r="L20929" s="32">
        <v>37.4</v>
      </c>
    </row>
    <row r="20930" spans="11:12" x14ac:dyDescent="0.25">
      <c r="K20930" s="32" t="s">
        <v>20966</v>
      </c>
      <c r="L20930" s="32">
        <v>37.9</v>
      </c>
    </row>
    <row r="20931" spans="11:12" x14ac:dyDescent="0.25">
      <c r="K20931" s="32" t="s">
        <v>20967</v>
      </c>
      <c r="L20931" s="32">
        <v>39</v>
      </c>
    </row>
    <row r="20932" spans="11:12" x14ac:dyDescent="0.25">
      <c r="K20932" s="32" t="s">
        <v>20968</v>
      </c>
      <c r="L20932" s="32">
        <v>39</v>
      </c>
    </row>
    <row r="20933" spans="11:12" x14ac:dyDescent="0.25">
      <c r="K20933" s="32" t="s">
        <v>20969</v>
      </c>
      <c r="L20933" s="32">
        <v>39</v>
      </c>
    </row>
    <row r="20934" spans="11:12" x14ac:dyDescent="0.25">
      <c r="K20934" s="32" t="s">
        <v>20970</v>
      </c>
      <c r="L20934" s="32">
        <v>39.9</v>
      </c>
    </row>
    <row r="20935" spans="11:12" x14ac:dyDescent="0.25">
      <c r="K20935" s="32" t="s">
        <v>20971</v>
      </c>
      <c r="L20935" s="32">
        <v>39.9</v>
      </c>
    </row>
    <row r="20936" spans="11:12" x14ac:dyDescent="0.25">
      <c r="K20936" s="32" t="s">
        <v>20972</v>
      </c>
      <c r="L20936" s="32">
        <v>39.9</v>
      </c>
    </row>
    <row r="20937" spans="11:12" x14ac:dyDescent="0.25">
      <c r="K20937" s="32" t="s">
        <v>20973</v>
      </c>
      <c r="L20937" s="32">
        <v>39.9</v>
      </c>
    </row>
    <row r="20938" spans="11:12" x14ac:dyDescent="0.25">
      <c r="K20938" s="32" t="s">
        <v>20974</v>
      </c>
      <c r="L20938" s="32">
        <v>39</v>
      </c>
    </row>
    <row r="20939" spans="11:12" x14ac:dyDescent="0.25">
      <c r="K20939" s="32" t="s">
        <v>20975</v>
      </c>
      <c r="L20939" s="32">
        <v>39</v>
      </c>
    </row>
    <row r="20940" spans="11:12" x14ac:dyDescent="0.25">
      <c r="K20940" s="32" t="s">
        <v>20976</v>
      </c>
      <c r="L20940" s="32">
        <v>39</v>
      </c>
    </row>
    <row r="20941" spans="11:12" x14ac:dyDescent="0.25">
      <c r="K20941" s="32" t="s">
        <v>20977</v>
      </c>
      <c r="L20941" s="32">
        <v>39.9</v>
      </c>
    </row>
    <row r="20942" spans="11:12" x14ac:dyDescent="0.25">
      <c r="K20942" s="32" t="s">
        <v>20978</v>
      </c>
      <c r="L20942" s="32">
        <v>39</v>
      </c>
    </row>
    <row r="20943" spans="11:12" x14ac:dyDescent="0.25">
      <c r="K20943" s="32" t="s">
        <v>20979</v>
      </c>
      <c r="L20943" s="32">
        <v>39</v>
      </c>
    </row>
    <row r="20944" spans="11:12" x14ac:dyDescent="0.25">
      <c r="K20944" s="32" t="s">
        <v>20980</v>
      </c>
      <c r="L20944" s="32">
        <v>39</v>
      </c>
    </row>
    <row r="20945" spans="11:12" x14ac:dyDescent="0.25">
      <c r="K20945" s="32" t="s">
        <v>20981</v>
      </c>
      <c r="L20945" s="32">
        <v>39</v>
      </c>
    </row>
    <row r="20946" spans="11:12" x14ac:dyDescent="0.25">
      <c r="K20946" s="32" t="s">
        <v>20982</v>
      </c>
      <c r="L20946" s="32">
        <v>41</v>
      </c>
    </row>
    <row r="20947" spans="11:12" x14ac:dyDescent="0.25">
      <c r="K20947" s="32" t="s">
        <v>20983</v>
      </c>
      <c r="L20947" s="32">
        <v>44.1</v>
      </c>
    </row>
    <row r="20948" spans="11:12" x14ac:dyDescent="0.25">
      <c r="K20948" s="32" t="s">
        <v>20984</v>
      </c>
      <c r="L20948" s="32">
        <v>46</v>
      </c>
    </row>
    <row r="20949" spans="11:12" x14ac:dyDescent="0.25">
      <c r="K20949" s="32" t="s">
        <v>20985</v>
      </c>
      <c r="L20949" s="32">
        <v>50</v>
      </c>
    </row>
    <row r="20950" spans="11:12" x14ac:dyDescent="0.25">
      <c r="K20950" s="32" t="s">
        <v>20986</v>
      </c>
      <c r="L20950" s="32">
        <v>54</v>
      </c>
    </row>
    <row r="20951" spans="11:12" x14ac:dyDescent="0.25">
      <c r="K20951" s="32" t="s">
        <v>20987</v>
      </c>
      <c r="L20951" s="32">
        <v>52</v>
      </c>
    </row>
    <row r="20952" spans="11:12" x14ac:dyDescent="0.25">
      <c r="K20952" s="32" t="s">
        <v>20988</v>
      </c>
      <c r="L20952" s="32">
        <v>55.9</v>
      </c>
    </row>
    <row r="20953" spans="11:12" x14ac:dyDescent="0.25">
      <c r="K20953" s="32" t="s">
        <v>20989</v>
      </c>
      <c r="L20953" s="32">
        <v>57.9</v>
      </c>
    </row>
    <row r="20954" spans="11:12" x14ac:dyDescent="0.25">
      <c r="K20954" s="32" t="s">
        <v>20990</v>
      </c>
      <c r="L20954" s="32">
        <v>60.1</v>
      </c>
    </row>
    <row r="20955" spans="11:12" x14ac:dyDescent="0.25">
      <c r="K20955" s="32" t="s">
        <v>20991</v>
      </c>
      <c r="L20955" s="32">
        <v>66</v>
      </c>
    </row>
    <row r="20956" spans="11:12" x14ac:dyDescent="0.25">
      <c r="K20956" s="32" t="s">
        <v>20992</v>
      </c>
      <c r="L20956" s="32">
        <v>68</v>
      </c>
    </row>
    <row r="20957" spans="11:12" x14ac:dyDescent="0.25">
      <c r="K20957" s="32" t="s">
        <v>20993</v>
      </c>
      <c r="L20957" s="32">
        <v>69.099999999999994</v>
      </c>
    </row>
    <row r="20958" spans="11:12" x14ac:dyDescent="0.25">
      <c r="K20958" s="32" t="s">
        <v>20994</v>
      </c>
      <c r="L20958" s="32">
        <v>66.900000000000006</v>
      </c>
    </row>
    <row r="20959" spans="11:12" x14ac:dyDescent="0.25">
      <c r="K20959" s="32" t="s">
        <v>20995</v>
      </c>
      <c r="L20959" s="32">
        <v>66</v>
      </c>
    </row>
    <row r="20960" spans="11:12" x14ac:dyDescent="0.25">
      <c r="K20960" s="32" t="s">
        <v>20996</v>
      </c>
      <c r="L20960" s="32">
        <v>61</v>
      </c>
    </row>
    <row r="20961" spans="11:12" x14ac:dyDescent="0.25">
      <c r="K20961" s="32" t="s">
        <v>20997</v>
      </c>
      <c r="L20961" s="32">
        <v>57</v>
      </c>
    </row>
    <row r="20962" spans="11:12" x14ac:dyDescent="0.25">
      <c r="K20962" s="32" t="s">
        <v>20998</v>
      </c>
      <c r="L20962" s="32">
        <v>52</v>
      </c>
    </row>
    <row r="20963" spans="11:12" x14ac:dyDescent="0.25">
      <c r="K20963" s="32" t="s">
        <v>20999</v>
      </c>
      <c r="L20963" s="32">
        <v>48.9</v>
      </c>
    </row>
    <row r="20964" spans="11:12" x14ac:dyDescent="0.25">
      <c r="K20964" s="32" t="s">
        <v>21000</v>
      </c>
      <c r="L20964" s="32">
        <v>37.9</v>
      </c>
    </row>
    <row r="20965" spans="11:12" x14ac:dyDescent="0.25">
      <c r="K20965" s="32" t="s">
        <v>21001</v>
      </c>
      <c r="L20965" s="32">
        <v>36</v>
      </c>
    </row>
    <row r="20966" spans="11:12" x14ac:dyDescent="0.25">
      <c r="K20966" s="32" t="s">
        <v>21002</v>
      </c>
      <c r="L20966" s="32">
        <v>35.1</v>
      </c>
    </row>
    <row r="20967" spans="11:12" x14ac:dyDescent="0.25">
      <c r="K20967" s="32" t="s">
        <v>21003</v>
      </c>
      <c r="L20967" s="32">
        <v>36</v>
      </c>
    </row>
    <row r="20968" spans="11:12" x14ac:dyDescent="0.25">
      <c r="K20968" s="32" t="s">
        <v>21004</v>
      </c>
      <c r="L20968" s="32">
        <v>37</v>
      </c>
    </row>
    <row r="20969" spans="11:12" x14ac:dyDescent="0.25">
      <c r="K20969" s="32" t="s">
        <v>21005</v>
      </c>
      <c r="L20969" s="32">
        <v>36</v>
      </c>
    </row>
    <row r="20970" spans="11:12" x14ac:dyDescent="0.25">
      <c r="K20970" s="32" t="s">
        <v>21006</v>
      </c>
      <c r="L20970" s="32">
        <v>37.9</v>
      </c>
    </row>
    <row r="20971" spans="11:12" x14ac:dyDescent="0.25">
      <c r="K20971" s="32" t="s">
        <v>21007</v>
      </c>
      <c r="L20971" s="32">
        <v>39.9</v>
      </c>
    </row>
    <row r="20972" spans="11:12" x14ac:dyDescent="0.25">
      <c r="K20972" s="32" t="s">
        <v>21008</v>
      </c>
      <c r="L20972" s="32">
        <v>42.1</v>
      </c>
    </row>
    <row r="20973" spans="11:12" x14ac:dyDescent="0.25">
      <c r="K20973" s="32" t="s">
        <v>21009</v>
      </c>
      <c r="L20973" s="32">
        <v>46.9</v>
      </c>
    </row>
    <row r="20974" spans="11:12" x14ac:dyDescent="0.25">
      <c r="K20974" s="32" t="s">
        <v>21010</v>
      </c>
      <c r="L20974" s="32">
        <v>46.9</v>
      </c>
    </row>
    <row r="20975" spans="11:12" x14ac:dyDescent="0.25">
      <c r="K20975" s="32" t="s">
        <v>21011</v>
      </c>
      <c r="L20975" s="32">
        <v>46</v>
      </c>
    </row>
    <row r="20976" spans="11:12" x14ac:dyDescent="0.25">
      <c r="K20976" s="32" t="s">
        <v>21012</v>
      </c>
      <c r="L20976" s="32">
        <v>48</v>
      </c>
    </row>
    <row r="20977" spans="11:12" x14ac:dyDescent="0.25">
      <c r="K20977" s="32" t="s">
        <v>21013</v>
      </c>
      <c r="L20977" s="32">
        <v>51.1</v>
      </c>
    </row>
    <row r="20978" spans="11:12" x14ac:dyDescent="0.25">
      <c r="K20978" s="32" t="s">
        <v>21014</v>
      </c>
      <c r="L20978" s="32">
        <v>53.1</v>
      </c>
    </row>
    <row r="20979" spans="11:12" x14ac:dyDescent="0.25">
      <c r="K20979" s="32" t="s">
        <v>21015</v>
      </c>
      <c r="L20979" s="32">
        <v>57</v>
      </c>
    </row>
    <row r="20980" spans="11:12" x14ac:dyDescent="0.25">
      <c r="K20980" s="32" t="s">
        <v>21016</v>
      </c>
      <c r="L20980" s="32">
        <v>57.9</v>
      </c>
    </row>
    <row r="20981" spans="11:12" x14ac:dyDescent="0.25">
      <c r="K20981" s="32" t="s">
        <v>21017</v>
      </c>
      <c r="L20981" s="32">
        <v>57</v>
      </c>
    </row>
    <row r="20982" spans="11:12" x14ac:dyDescent="0.25">
      <c r="K20982" s="32" t="s">
        <v>21018</v>
      </c>
      <c r="L20982" s="32">
        <v>55.9</v>
      </c>
    </row>
    <row r="20983" spans="11:12" x14ac:dyDescent="0.25">
      <c r="K20983" s="32" t="s">
        <v>21019</v>
      </c>
      <c r="L20983" s="32">
        <v>54</v>
      </c>
    </row>
    <row r="20984" spans="11:12" x14ac:dyDescent="0.25">
      <c r="K20984" s="32" t="s">
        <v>21020</v>
      </c>
      <c r="L20984" s="32">
        <v>52</v>
      </c>
    </row>
    <row r="20985" spans="11:12" x14ac:dyDescent="0.25">
      <c r="K20985" s="32" t="s">
        <v>21021</v>
      </c>
      <c r="L20985" s="32">
        <v>48</v>
      </c>
    </row>
    <row r="20986" spans="11:12" x14ac:dyDescent="0.25">
      <c r="K20986" s="32" t="s">
        <v>21022</v>
      </c>
      <c r="L20986" s="32">
        <v>44.1</v>
      </c>
    </row>
    <row r="20987" spans="11:12" x14ac:dyDescent="0.25">
      <c r="K20987" s="32" t="s">
        <v>21023</v>
      </c>
      <c r="L20987" s="32">
        <v>34</v>
      </c>
    </row>
    <row r="20988" spans="11:12" x14ac:dyDescent="0.25">
      <c r="K20988" s="32" t="s">
        <v>21024</v>
      </c>
      <c r="L20988" s="32">
        <v>28</v>
      </c>
    </row>
    <row r="20989" spans="11:12" x14ac:dyDescent="0.25">
      <c r="K20989" s="32" t="s">
        <v>21025</v>
      </c>
      <c r="L20989" s="32">
        <v>26.1</v>
      </c>
    </row>
    <row r="20990" spans="11:12" x14ac:dyDescent="0.25">
      <c r="K20990" s="32" t="s">
        <v>21026</v>
      </c>
      <c r="L20990" s="32">
        <v>26.1</v>
      </c>
    </row>
    <row r="20991" spans="11:12" x14ac:dyDescent="0.25">
      <c r="K20991" s="32" t="s">
        <v>21027</v>
      </c>
      <c r="L20991" s="32">
        <v>28</v>
      </c>
    </row>
    <row r="20992" spans="11:12" x14ac:dyDescent="0.25">
      <c r="K20992" s="32" t="s">
        <v>21028</v>
      </c>
      <c r="L20992" s="32">
        <v>28</v>
      </c>
    </row>
    <row r="20993" spans="11:12" x14ac:dyDescent="0.25">
      <c r="K20993" s="32" t="s">
        <v>21029</v>
      </c>
      <c r="L20993" s="32">
        <v>28</v>
      </c>
    </row>
    <row r="20994" spans="11:12" x14ac:dyDescent="0.25">
      <c r="K20994" s="32" t="s">
        <v>21030</v>
      </c>
      <c r="L20994" s="32">
        <v>30</v>
      </c>
    </row>
    <row r="20995" spans="11:12" x14ac:dyDescent="0.25">
      <c r="K20995" s="32" t="s">
        <v>21031</v>
      </c>
      <c r="L20995" s="32">
        <v>33.1</v>
      </c>
    </row>
    <row r="20996" spans="11:12" x14ac:dyDescent="0.25">
      <c r="K20996" s="32" t="s">
        <v>21032</v>
      </c>
      <c r="L20996" s="32">
        <v>34</v>
      </c>
    </row>
    <row r="20997" spans="11:12" x14ac:dyDescent="0.25">
      <c r="K20997" s="32" t="s">
        <v>21033</v>
      </c>
      <c r="L20997" s="32">
        <v>37</v>
      </c>
    </row>
    <row r="20998" spans="11:12" x14ac:dyDescent="0.25">
      <c r="K20998" s="32" t="s">
        <v>21034</v>
      </c>
      <c r="L20998" s="32">
        <v>41</v>
      </c>
    </row>
    <row r="20999" spans="11:12" x14ac:dyDescent="0.25">
      <c r="K20999" s="32" t="s">
        <v>21035</v>
      </c>
      <c r="L20999" s="32">
        <v>44.1</v>
      </c>
    </row>
    <row r="21000" spans="11:12" x14ac:dyDescent="0.25">
      <c r="K21000" s="32" t="s">
        <v>21036</v>
      </c>
      <c r="L21000" s="32">
        <v>45</v>
      </c>
    </row>
    <row r="21001" spans="11:12" x14ac:dyDescent="0.25">
      <c r="K21001" s="32" t="s">
        <v>21037</v>
      </c>
      <c r="L21001" s="32">
        <v>48</v>
      </c>
    </row>
    <row r="21002" spans="11:12" x14ac:dyDescent="0.25">
      <c r="K21002" s="32" t="s">
        <v>21038</v>
      </c>
      <c r="L21002" s="32">
        <v>50</v>
      </c>
    </row>
    <row r="21003" spans="11:12" x14ac:dyDescent="0.25">
      <c r="K21003" s="32" t="s">
        <v>21039</v>
      </c>
      <c r="L21003" s="32">
        <v>52</v>
      </c>
    </row>
    <row r="21004" spans="11:12" x14ac:dyDescent="0.25">
      <c r="K21004" s="32" t="s">
        <v>21040</v>
      </c>
      <c r="L21004" s="32">
        <v>55</v>
      </c>
    </row>
    <row r="21005" spans="11:12" x14ac:dyDescent="0.25">
      <c r="K21005" s="32" t="s">
        <v>21041</v>
      </c>
      <c r="L21005" s="32">
        <v>54</v>
      </c>
    </row>
    <row r="21006" spans="11:12" x14ac:dyDescent="0.25">
      <c r="K21006" s="32" t="s">
        <v>21042</v>
      </c>
      <c r="L21006" s="32">
        <v>53.1</v>
      </c>
    </row>
    <row r="21007" spans="11:12" x14ac:dyDescent="0.25">
      <c r="K21007" s="32" t="s">
        <v>21043</v>
      </c>
      <c r="L21007" s="32">
        <v>50</v>
      </c>
    </row>
    <row r="21008" spans="11:12" x14ac:dyDescent="0.25">
      <c r="K21008" s="32" t="s">
        <v>21044</v>
      </c>
      <c r="L21008" s="32">
        <v>44.1</v>
      </c>
    </row>
    <row r="21009" spans="11:12" x14ac:dyDescent="0.25">
      <c r="K21009" s="32" t="s">
        <v>21045</v>
      </c>
      <c r="L21009" s="32">
        <v>39</v>
      </c>
    </row>
    <row r="21010" spans="11:12" x14ac:dyDescent="0.25">
      <c r="K21010" s="32" t="s">
        <v>21046</v>
      </c>
      <c r="L21010" s="32">
        <v>36</v>
      </c>
    </row>
    <row r="21011" spans="11:12" x14ac:dyDescent="0.25">
      <c r="K21011" s="32" t="s">
        <v>21047</v>
      </c>
      <c r="L21011" s="32">
        <v>34</v>
      </c>
    </row>
    <row r="21012" spans="11:12" x14ac:dyDescent="0.25">
      <c r="K21012" s="32" t="s">
        <v>21048</v>
      </c>
      <c r="L21012" s="32">
        <v>33.1</v>
      </c>
    </row>
    <row r="21013" spans="11:12" x14ac:dyDescent="0.25">
      <c r="K21013" s="32" t="s">
        <v>21049</v>
      </c>
      <c r="L21013" s="32">
        <v>33.1</v>
      </c>
    </row>
    <row r="21014" spans="11:12" x14ac:dyDescent="0.25">
      <c r="K21014" s="32" t="s">
        <v>21050</v>
      </c>
      <c r="L21014" s="32">
        <v>30</v>
      </c>
    </row>
    <row r="21015" spans="11:12" x14ac:dyDescent="0.25">
      <c r="K21015" s="32" t="s">
        <v>21051</v>
      </c>
      <c r="L21015" s="32">
        <v>28.9</v>
      </c>
    </row>
    <row r="21016" spans="11:12" x14ac:dyDescent="0.25">
      <c r="K21016" s="32" t="s">
        <v>21052</v>
      </c>
      <c r="L21016" s="32">
        <v>28</v>
      </c>
    </row>
    <row r="21017" spans="11:12" x14ac:dyDescent="0.25">
      <c r="K21017" s="32" t="s">
        <v>21053</v>
      </c>
      <c r="L21017" s="32">
        <v>28</v>
      </c>
    </row>
    <row r="21018" spans="11:12" x14ac:dyDescent="0.25">
      <c r="K21018" s="32" t="s">
        <v>21054</v>
      </c>
      <c r="L21018" s="32">
        <v>28.9</v>
      </c>
    </row>
    <row r="21019" spans="11:12" x14ac:dyDescent="0.25">
      <c r="K21019" s="32" t="s">
        <v>21055</v>
      </c>
      <c r="L21019" s="32">
        <v>30</v>
      </c>
    </row>
    <row r="21020" spans="11:12" x14ac:dyDescent="0.25">
      <c r="K21020" s="32" t="s">
        <v>21056</v>
      </c>
      <c r="L21020" s="32">
        <v>30.9</v>
      </c>
    </row>
    <row r="21021" spans="11:12" x14ac:dyDescent="0.25">
      <c r="K21021" s="32" t="s">
        <v>21057</v>
      </c>
      <c r="L21021" s="32">
        <v>30.9</v>
      </c>
    </row>
    <row r="21022" spans="11:12" x14ac:dyDescent="0.25">
      <c r="K21022" s="32" t="s">
        <v>21058</v>
      </c>
      <c r="L21022" s="32">
        <v>30</v>
      </c>
    </row>
    <row r="21023" spans="11:12" x14ac:dyDescent="0.25">
      <c r="K21023" s="32" t="s">
        <v>21059</v>
      </c>
      <c r="L21023" s="32">
        <v>33.1</v>
      </c>
    </row>
    <row r="21024" spans="11:12" x14ac:dyDescent="0.25">
      <c r="K21024" s="32" t="s">
        <v>21060</v>
      </c>
      <c r="L21024" s="32">
        <v>33.1</v>
      </c>
    </row>
    <row r="21025" spans="11:12" x14ac:dyDescent="0.25">
      <c r="K21025" s="32" t="s">
        <v>21061</v>
      </c>
      <c r="L21025" s="32">
        <v>37</v>
      </c>
    </row>
    <row r="21026" spans="11:12" x14ac:dyDescent="0.25">
      <c r="K21026" s="32" t="s">
        <v>21062</v>
      </c>
      <c r="L21026" s="32">
        <v>41</v>
      </c>
    </row>
    <row r="21027" spans="11:12" x14ac:dyDescent="0.25">
      <c r="K21027" s="32" t="s">
        <v>21063</v>
      </c>
      <c r="L21027" s="32">
        <v>46</v>
      </c>
    </row>
    <row r="21028" spans="11:12" x14ac:dyDescent="0.25">
      <c r="K21028" s="32" t="s">
        <v>21064</v>
      </c>
      <c r="L21028" s="32">
        <v>46.9</v>
      </c>
    </row>
    <row r="21029" spans="11:12" x14ac:dyDescent="0.25">
      <c r="K21029" s="32" t="s">
        <v>21065</v>
      </c>
      <c r="L21029" s="32">
        <v>48</v>
      </c>
    </row>
    <row r="21030" spans="11:12" x14ac:dyDescent="0.25">
      <c r="K21030" s="32" t="s">
        <v>21066</v>
      </c>
      <c r="L21030" s="32">
        <v>46</v>
      </c>
    </row>
    <row r="21031" spans="11:12" x14ac:dyDescent="0.25">
      <c r="K21031" s="32" t="s">
        <v>21067</v>
      </c>
      <c r="L21031" s="32">
        <v>43</v>
      </c>
    </row>
    <row r="21032" spans="11:12" x14ac:dyDescent="0.25">
      <c r="K21032" s="32" t="s">
        <v>21068</v>
      </c>
      <c r="L21032" s="32">
        <v>41</v>
      </c>
    </row>
    <row r="21033" spans="11:12" x14ac:dyDescent="0.25">
      <c r="K21033" s="32" t="s">
        <v>21069</v>
      </c>
      <c r="L21033" s="32">
        <v>39.9</v>
      </c>
    </row>
    <row r="21034" spans="11:12" x14ac:dyDescent="0.25">
      <c r="K21034" s="32" t="s">
        <v>21070</v>
      </c>
      <c r="L21034" s="32">
        <v>37</v>
      </c>
    </row>
    <row r="21035" spans="11:12" x14ac:dyDescent="0.25">
      <c r="K21035" s="32" t="s">
        <v>21071</v>
      </c>
      <c r="L21035" s="32">
        <v>34</v>
      </c>
    </row>
    <row r="21036" spans="11:12" x14ac:dyDescent="0.25">
      <c r="K21036" s="32" t="s">
        <v>21072</v>
      </c>
      <c r="L21036" s="32">
        <v>30.9</v>
      </c>
    </row>
    <row r="21037" spans="11:12" x14ac:dyDescent="0.25">
      <c r="K21037" s="32" t="s">
        <v>21073</v>
      </c>
      <c r="L21037" s="32">
        <v>28.9</v>
      </c>
    </row>
    <row r="21038" spans="11:12" x14ac:dyDescent="0.25">
      <c r="K21038" s="32" t="s">
        <v>21074</v>
      </c>
      <c r="L21038" s="32">
        <v>30.9</v>
      </c>
    </row>
    <row r="21039" spans="11:12" x14ac:dyDescent="0.25">
      <c r="K21039" s="32" t="s">
        <v>21075</v>
      </c>
      <c r="L21039" s="32">
        <v>32</v>
      </c>
    </row>
    <row r="21040" spans="11:12" x14ac:dyDescent="0.25">
      <c r="K21040" s="32" t="s">
        <v>21076</v>
      </c>
      <c r="L21040" s="32">
        <v>30</v>
      </c>
    </row>
    <row r="21041" spans="11:12" x14ac:dyDescent="0.25">
      <c r="K21041" s="32" t="s">
        <v>21077</v>
      </c>
      <c r="L21041" s="32">
        <v>32</v>
      </c>
    </row>
    <row r="21042" spans="11:12" x14ac:dyDescent="0.25">
      <c r="K21042" s="32" t="s">
        <v>21078</v>
      </c>
      <c r="L21042" s="32">
        <v>34</v>
      </c>
    </row>
    <row r="21043" spans="11:12" x14ac:dyDescent="0.25">
      <c r="K21043" s="32" t="s">
        <v>21079</v>
      </c>
      <c r="L21043" s="32">
        <v>37.9</v>
      </c>
    </row>
    <row r="21044" spans="11:12" x14ac:dyDescent="0.25">
      <c r="K21044" s="32" t="s">
        <v>21080</v>
      </c>
      <c r="L21044" s="32">
        <v>39</v>
      </c>
    </row>
    <row r="21045" spans="11:12" x14ac:dyDescent="0.25">
      <c r="K21045" s="32" t="s">
        <v>21081</v>
      </c>
      <c r="L21045" s="32">
        <v>39.9</v>
      </c>
    </row>
    <row r="21046" spans="11:12" x14ac:dyDescent="0.25">
      <c r="K21046" s="32" t="s">
        <v>21082</v>
      </c>
      <c r="L21046" s="32">
        <v>41</v>
      </c>
    </row>
    <row r="21047" spans="11:12" x14ac:dyDescent="0.25">
      <c r="K21047" s="32" t="s">
        <v>21083</v>
      </c>
      <c r="L21047" s="32">
        <v>39</v>
      </c>
    </row>
    <row r="21048" spans="11:12" x14ac:dyDescent="0.25">
      <c r="K21048" s="32" t="s">
        <v>21084</v>
      </c>
      <c r="L21048" s="32">
        <v>39.200000000000003</v>
      </c>
    </row>
    <row r="21049" spans="11:12" x14ac:dyDescent="0.25">
      <c r="K21049" s="32" t="s">
        <v>21085</v>
      </c>
      <c r="L21049" s="32">
        <v>39</v>
      </c>
    </row>
    <row r="21050" spans="11:12" x14ac:dyDescent="0.25">
      <c r="K21050" s="32" t="s">
        <v>21086</v>
      </c>
      <c r="L21050" s="32">
        <v>37.9</v>
      </c>
    </row>
    <row r="21051" spans="11:12" x14ac:dyDescent="0.25">
      <c r="K21051" s="32" t="s">
        <v>21087</v>
      </c>
      <c r="L21051" s="32">
        <v>37.9</v>
      </c>
    </row>
    <row r="21052" spans="11:12" x14ac:dyDescent="0.25">
      <c r="K21052" s="32" t="s">
        <v>21088</v>
      </c>
      <c r="L21052" s="32">
        <v>39.9</v>
      </c>
    </row>
    <row r="21053" spans="11:12" x14ac:dyDescent="0.25">
      <c r="K21053" s="32" t="s">
        <v>21089</v>
      </c>
      <c r="L21053" s="32">
        <v>39.200000000000003</v>
      </c>
    </row>
    <row r="21054" spans="11:12" x14ac:dyDescent="0.25">
      <c r="K21054" s="32" t="s">
        <v>21090</v>
      </c>
      <c r="L21054" s="32">
        <v>41</v>
      </c>
    </row>
    <row r="21055" spans="11:12" x14ac:dyDescent="0.25">
      <c r="K21055" s="32" t="s">
        <v>21091</v>
      </c>
      <c r="L21055" s="32">
        <v>42.1</v>
      </c>
    </row>
    <row r="21056" spans="11:12" x14ac:dyDescent="0.25">
      <c r="K21056" s="32" t="s">
        <v>21092</v>
      </c>
      <c r="L21056" s="32">
        <v>42.1</v>
      </c>
    </row>
    <row r="21057" spans="11:12" x14ac:dyDescent="0.25">
      <c r="K21057" s="32" t="s">
        <v>21093</v>
      </c>
      <c r="L21057" s="32">
        <v>42.1</v>
      </c>
    </row>
    <row r="21058" spans="11:12" x14ac:dyDescent="0.25">
      <c r="K21058" s="32" t="s">
        <v>21094</v>
      </c>
      <c r="L21058" s="32">
        <v>41</v>
      </c>
    </row>
    <row r="21059" spans="11:12" x14ac:dyDescent="0.25">
      <c r="K21059" s="32" t="s">
        <v>21095</v>
      </c>
      <c r="L21059" s="32">
        <v>42.1</v>
      </c>
    </row>
    <row r="21060" spans="11:12" x14ac:dyDescent="0.25">
      <c r="K21060" s="32" t="s">
        <v>21096</v>
      </c>
      <c r="L21060" s="32">
        <v>41</v>
      </c>
    </row>
    <row r="21061" spans="11:12" x14ac:dyDescent="0.25">
      <c r="K21061" s="32" t="s">
        <v>21097</v>
      </c>
      <c r="L21061" s="32">
        <v>41</v>
      </c>
    </row>
    <row r="21062" spans="11:12" x14ac:dyDescent="0.25">
      <c r="K21062" s="32" t="s">
        <v>21098</v>
      </c>
      <c r="L21062" s="32">
        <v>41</v>
      </c>
    </row>
    <row r="21063" spans="11:12" x14ac:dyDescent="0.25">
      <c r="K21063" s="32" t="s">
        <v>21099</v>
      </c>
      <c r="L21063" s="32">
        <v>41</v>
      </c>
    </row>
    <row r="21064" spans="11:12" x14ac:dyDescent="0.25">
      <c r="K21064" s="32" t="s">
        <v>21100</v>
      </c>
      <c r="L21064" s="32">
        <v>41</v>
      </c>
    </row>
    <row r="21065" spans="11:12" x14ac:dyDescent="0.25">
      <c r="K21065" s="32" t="s">
        <v>21101</v>
      </c>
      <c r="L21065" s="32">
        <v>41</v>
      </c>
    </row>
    <row r="21066" spans="11:12" x14ac:dyDescent="0.25">
      <c r="K21066" s="32" t="s">
        <v>21102</v>
      </c>
      <c r="L21066" s="32">
        <v>41</v>
      </c>
    </row>
    <row r="21067" spans="11:12" x14ac:dyDescent="0.25">
      <c r="K21067" s="32" t="s">
        <v>21103</v>
      </c>
      <c r="L21067" s="32">
        <v>41</v>
      </c>
    </row>
    <row r="21068" spans="11:12" x14ac:dyDescent="0.25">
      <c r="K21068" s="32" t="s">
        <v>21104</v>
      </c>
      <c r="L21068" s="32">
        <v>39.9</v>
      </c>
    </row>
    <row r="21069" spans="11:12" x14ac:dyDescent="0.25">
      <c r="K21069" s="32" t="s">
        <v>21105</v>
      </c>
      <c r="L21069" s="32">
        <v>39.200000000000003</v>
      </c>
    </row>
    <row r="21070" spans="11:12" x14ac:dyDescent="0.25">
      <c r="K21070" s="32" t="s">
        <v>21106</v>
      </c>
      <c r="L21070" s="32">
        <v>41</v>
      </c>
    </row>
    <row r="21071" spans="11:12" x14ac:dyDescent="0.25">
      <c r="K21071" s="32" t="s">
        <v>21107</v>
      </c>
      <c r="L21071" s="32">
        <v>41</v>
      </c>
    </row>
    <row r="21072" spans="11:12" x14ac:dyDescent="0.25">
      <c r="K21072" s="32" t="s">
        <v>21108</v>
      </c>
      <c r="L21072" s="32">
        <v>41</v>
      </c>
    </row>
    <row r="21073" spans="11:12" x14ac:dyDescent="0.25">
      <c r="K21073" s="32" t="s">
        <v>21109</v>
      </c>
      <c r="L21073" s="32">
        <v>42.8</v>
      </c>
    </row>
    <row r="21074" spans="11:12" x14ac:dyDescent="0.25">
      <c r="K21074" s="32" t="s">
        <v>21110</v>
      </c>
      <c r="L21074" s="32">
        <v>42.1</v>
      </c>
    </row>
    <row r="21075" spans="11:12" x14ac:dyDescent="0.25">
      <c r="K21075" s="32" t="s">
        <v>21111</v>
      </c>
      <c r="L21075" s="32">
        <v>42.1</v>
      </c>
    </row>
    <row r="21076" spans="11:12" x14ac:dyDescent="0.25">
      <c r="K21076" s="32" t="s">
        <v>21112</v>
      </c>
      <c r="L21076" s="32">
        <v>42.1</v>
      </c>
    </row>
    <row r="21077" spans="11:12" x14ac:dyDescent="0.25">
      <c r="K21077" s="32" t="s">
        <v>21113</v>
      </c>
      <c r="L21077" s="32">
        <v>42.8</v>
      </c>
    </row>
    <row r="21078" spans="11:12" x14ac:dyDescent="0.25">
      <c r="K21078" s="32" t="s">
        <v>21114</v>
      </c>
      <c r="L21078" s="32">
        <v>42.1</v>
      </c>
    </row>
    <row r="21079" spans="11:12" x14ac:dyDescent="0.25">
      <c r="K21079" s="32" t="s">
        <v>21115</v>
      </c>
      <c r="L21079" s="32">
        <v>42.8</v>
      </c>
    </row>
    <row r="21080" spans="11:12" x14ac:dyDescent="0.25">
      <c r="K21080" s="32" t="s">
        <v>21116</v>
      </c>
      <c r="L21080" s="32">
        <v>42.1</v>
      </c>
    </row>
    <row r="21081" spans="11:12" x14ac:dyDescent="0.25">
      <c r="K21081" s="32" t="s">
        <v>21117</v>
      </c>
      <c r="L21081" s="32">
        <v>42.8</v>
      </c>
    </row>
    <row r="21082" spans="11:12" x14ac:dyDescent="0.25">
      <c r="K21082" s="32" t="s">
        <v>21118</v>
      </c>
      <c r="L21082" s="32">
        <v>43</v>
      </c>
    </row>
    <row r="21083" spans="11:12" x14ac:dyDescent="0.25">
      <c r="K21083" s="32" t="s">
        <v>21119</v>
      </c>
      <c r="L21083" s="32">
        <v>44.1</v>
      </c>
    </row>
    <row r="21084" spans="11:12" x14ac:dyDescent="0.25">
      <c r="K21084" s="32" t="s">
        <v>21120</v>
      </c>
      <c r="L21084" s="32">
        <v>44.1</v>
      </c>
    </row>
    <row r="21085" spans="11:12" x14ac:dyDescent="0.25">
      <c r="K21085" s="32" t="s">
        <v>21121</v>
      </c>
      <c r="L21085" s="32">
        <v>45</v>
      </c>
    </row>
    <row r="21086" spans="11:12" x14ac:dyDescent="0.25">
      <c r="K21086" s="32" t="s">
        <v>21122</v>
      </c>
      <c r="L21086" s="32">
        <v>46.9</v>
      </c>
    </row>
    <row r="21087" spans="11:12" x14ac:dyDescent="0.25">
      <c r="K21087" s="32" t="s">
        <v>21123</v>
      </c>
      <c r="L21087" s="32">
        <v>46.9</v>
      </c>
    </row>
    <row r="21088" spans="11:12" x14ac:dyDescent="0.25">
      <c r="K21088" s="32" t="s">
        <v>21124</v>
      </c>
      <c r="L21088" s="32" t="s">
        <v>7112</v>
      </c>
    </row>
    <row r="21089" spans="11:12" x14ac:dyDescent="0.25">
      <c r="K21089" s="32" t="s">
        <v>21125</v>
      </c>
      <c r="L21089" s="32">
        <v>51.1</v>
      </c>
    </row>
    <row r="21090" spans="11:12" x14ac:dyDescent="0.25">
      <c r="K21090" s="32" t="s">
        <v>21126</v>
      </c>
      <c r="L21090" s="32">
        <v>51.1</v>
      </c>
    </row>
    <row r="21091" spans="11:12" x14ac:dyDescent="0.25">
      <c r="K21091" s="32" t="s">
        <v>21127</v>
      </c>
      <c r="L21091" s="32" t="s">
        <v>7112</v>
      </c>
    </row>
    <row r="21092" spans="11:12" x14ac:dyDescent="0.25">
      <c r="K21092" s="32" t="s">
        <v>21128</v>
      </c>
      <c r="L21092" s="32">
        <v>48.9</v>
      </c>
    </row>
    <row r="21093" spans="11:12" x14ac:dyDescent="0.25">
      <c r="K21093" s="32" t="s">
        <v>21129</v>
      </c>
      <c r="L21093" s="32">
        <v>46.9</v>
      </c>
    </row>
    <row r="21094" spans="11:12" x14ac:dyDescent="0.25">
      <c r="K21094" s="32" t="s">
        <v>21130</v>
      </c>
      <c r="L21094" s="32">
        <v>44.1</v>
      </c>
    </row>
    <row r="21095" spans="11:12" x14ac:dyDescent="0.25">
      <c r="K21095" s="32" t="s">
        <v>21131</v>
      </c>
      <c r="L21095" s="32">
        <v>39</v>
      </c>
    </row>
    <row r="21096" spans="11:12" x14ac:dyDescent="0.25">
      <c r="K21096" s="32" t="s">
        <v>21132</v>
      </c>
      <c r="L21096" s="32">
        <v>35.1</v>
      </c>
    </row>
    <row r="21097" spans="11:12" x14ac:dyDescent="0.25">
      <c r="K21097" s="32" t="s">
        <v>21133</v>
      </c>
      <c r="L21097" s="32">
        <v>30.9</v>
      </c>
    </row>
    <row r="21098" spans="11:12" x14ac:dyDescent="0.25">
      <c r="K21098" s="32" t="s">
        <v>21134</v>
      </c>
      <c r="L21098" s="32">
        <v>30.2</v>
      </c>
    </row>
    <row r="21099" spans="11:12" x14ac:dyDescent="0.25">
      <c r="K21099" s="32" t="s">
        <v>21135</v>
      </c>
      <c r="L21099" s="32">
        <v>32</v>
      </c>
    </row>
    <row r="21100" spans="11:12" x14ac:dyDescent="0.25">
      <c r="K21100" s="32" t="s">
        <v>21136</v>
      </c>
      <c r="L21100" s="32">
        <v>33.799999999999997</v>
      </c>
    </row>
    <row r="21101" spans="11:12" x14ac:dyDescent="0.25">
      <c r="K21101" s="32" t="s">
        <v>21137</v>
      </c>
      <c r="L21101" s="32">
        <v>35.1</v>
      </c>
    </row>
    <row r="21102" spans="11:12" x14ac:dyDescent="0.25">
      <c r="K21102" s="32" t="s">
        <v>21138</v>
      </c>
      <c r="L21102" s="32">
        <v>35.1</v>
      </c>
    </row>
    <row r="21103" spans="11:12" x14ac:dyDescent="0.25">
      <c r="K21103" s="32" t="s">
        <v>21139</v>
      </c>
      <c r="L21103" s="32">
        <v>35.1</v>
      </c>
    </row>
    <row r="21104" spans="11:12" x14ac:dyDescent="0.25">
      <c r="K21104" s="32" t="s">
        <v>21140</v>
      </c>
      <c r="L21104" s="32">
        <v>35.1</v>
      </c>
    </row>
    <row r="21105" spans="11:12" x14ac:dyDescent="0.25">
      <c r="K21105" s="32" t="s">
        <v>21141</v>
      </c>
      <c r="L21105" s="32">
        <v>34</v>
      </c>
    </row>
    <row r="21106" spans="11:12" x14ac:dyDescent="0.25">
      <c r="K21106" s="32" t="s">
        <v>21142</v>
      </c>
      <c r="L21106" s="32">
        <v>34</v>
      </c>
    </row>
    <row r="21107" spans="11:12" x14ac:dyDescent="0.25">
      <c r="K21107" s="32" t="s">
        <v>21143</v>
      </c>
      <c r="L21107" s="32">
        <v>33.799999999999997</v>
      </c>
    </row>
    <row r="21108" spans="11:12" x14ac:dyDescent="0.25">
      <c r="K21108" s="32" t="s">
        <v>21144</v>
      </c>
      <c r="L21108" s="32">
        <v>33.1</v>
      </c>
    </row>
    <row r="21109" spans="11:12" x14ac:dyDescent="0.25">
      <c r="K21109" s="32" t="s">
        <v>21145</v>
      </c>
      <c r="L21109" s="32">
        <v>35.1</v>
      </c>
    </row>
    <row r="21110" spans="11:12" x14ac:dyDescent="0.25">
      <c r="K21110" s="32" t="s">
        <v>21146</v>
      </c>
      <c r="L21110" s="32">
        <v>35.6</v>
      </c>
    </row>
    <row r="21111" spans="11:12" x14ac:dyDescent="0.25">
      <c r="K21111" s="32" t="s">
        <v>21147</v>
      </c>
      <c r="L21111" s="32">
        <v>36</v>
      </c>
    </row>
    <row r="21112" spans="11:12" x14ac:dyDescent="0.25">
      <c r="K21112" s="32" t="s">
        <v>21148</v>
      </c>
      <c r="L21112" s="32">
        <v>36</v>
      </c>
    </row>
    <row r="21113" spans="11:12" x14ac:dyDescent="0.25">
      <c r="K21113" s="32" t="s">
        <v>21149</v>
      </c>
      <c r="L21113" s="32">
        <v>35.6</v>
      </c>
    </row>
    <row r="21114" spans="11:12" x14ac:dyDescent="0.25">
      <c r="K21114" s="32" t="s">
        <v>21150</v>
      </c>
      <c r="L21114" s="32">
        <v>33.1</v>
      </c>
    </row>
    <row r="21115" spans="11:12" x14ac:dyDescent="0.25">
      <c r="K21115" s="32" t="s">
        <v>21151</v>
      </c>
      <c r="L21115" s="32">
        <v>35.1</v>
      </c>
    </row>
    <row r="21116" spans="11:12" x14ac:dyDescent="0.25">
      <c r="K21116" s="32" t="s">
        <v>21152</v>
      </c>
      <c r="L21116" s="32">
        <v>37</v>
      </c>
    </row>
    <row r="21117" spans="11:12" x14ac:dyDescent="0.25">
      <c r="K21117" s="32" t="s">
        <v>21153</v>
      </c>
      <c r="L21117" s="32">
        <v>39</v>
      </c>
    </row>
    <row r="21118" spans="11:12" x14ac:dyDescent="0.25">
      <c r="K21118" s="32" t="s">
        <v>21154</v>
      </c>
      <c r="L21118" s="32">
        <v>39</v>
      </c>
    </row>
    <row r="21119" spans="11:12" x14ac:dyDescent="0.25">
      <c r="K21119" s="32" t="s">
        <v>21155</v>
      </c>
      <c r="L21119" s="32">
        <v>39</v>
      </c>
    </row>
    <row r="21120" spans="11:12" x14ac:dyDescent="0.25">
      <c r="K21120" s="32" t="s">
        <v>21156</v>
      </c>
      <c r="L21120" s="32">
        <v>37</v>
      </c>
    </row>
    <row r="21121" spans="11:12" x14ac:dyDescent="0.25">
      <c r="K21121" s="32" t="s">
        <v>21157</v>
      </c>
      <c r="L21121" s="32">
        <v>34</v>
      </c>
    </row>
    <row r="21122" spans="11:12" x14ac:dyDescent="0.25">
      <c r="K21122" s="32" t="s">
        <v>21158</v>
      </c>
      <c r="L21122" s="32">
        <v>34</v>
      </c>
    </row>
    <row r="21123" spans="11:12" x14ac:dyDescent="0.25">
      <c r="K21123" s="32" t="s">
        <v>21159</v>
      </c>
      <c r="L21123" s="32">
        <v>30</v>
      </c>
    </row>
    <row r="21124" spans="11:12" x14ac:dyDescent="0.25">
      <c r="K21124" s="32" t="s">
        <v>21160</v>
      </c>
      <c r="L21124" s="32">
        <v>28.9</v>
      </c>
    </row>
    <row r="21125" spans="11:12" x14ac:dyDescent="0.25">
      <c r="K21125" s="32" t="s">
        <v>21161</v>
      </c>
      <c r="L21125" s="32">
        <v>28</v>
      </c>
    </row>
    <row r="21126" spans="11:12" x14ac:dyDescent="0.25">
      <c r="K21126" s="32" t="s">
        <v>21162</v>
      </c>
      <c r="L21126" s="32">
        <v>27</v>
      </c>
    </row>
    <row r="21127" spans="11:12" x14ac:dyDescent="0.25">
      <c r="K21127" s="32" t="s">
        <v>21163</v>
      </c>
      <c r="L21127" s="32">
        <v>26.1</v>
      </c>
    </row>
    <row r="21128" spans="11:12" x14ac:dyDescent="0.25">
      <c r="K21128" s="32" t="s">
        <v>21164</v>
      </c>
      <c r="L21128" s="32">
        <v>26.1</v>
      </c>
    </row>
    <row r="21129" spans="11:12" x14ac:dyDescent="0.25">
      <c r="K21129" s="32" t="s">
        <v>21165</v>
      </c>
      <c r="L21129" s="32">
        <v>26.1</v>
      </c>
    </row>
    <row r="21130" spans="11:12" x14ac:dyDescent="0.25">
      <c r="K21130" s="32" t="s">
        <v>21166</v>
      </c>
      <c r="L21130" s="32">
        <v>26.1</v>
      </c>
    </row>
    <row r="21131" spans="11:12" x14ac:dyDescent="0.25">
      <c r="K21131" s="32" t="s">
        <v>21167</v>
      </c>
      <c r="L21131" s="32">
        <v>27</v>
      </c>
    </row>
    <row r="21132" spans="11:12" x14ac:dyDescent="0.25">
      <c r="K21132" s="32" t="s">
        <v>21168</v>
      </c>
      <c r="L21132" s="32">
        <v>28</v>
      </c>
    </row>
    <row r="21133" spans="11:12" x14ac:dyDescent="0.25">
      <c r="K21133" s="32" t="s">
        <v>21169</v>
      </c>
      <c r="L21133" s="32">
        <v>28</v>
      </c>
    </row>
    <row r="21134" spans="11:12" x14ac:dyDescent="0.25">
      <c r="K21134" s="32" t="s">
        <v>21170</v>
      </c>
      <c r="L21134" s="32">
        <v>28</v>
      </c>
    </row>
    <row r="21135" spans="11:12" x14ac:dyDescent="0.25">
      <c r="K21135" s="32" t="s">
        <v>21171</v>
      </c>
      <c r="L21135" s="32">
        <v>28.9</v>
      </c>
    </row>
    <row r="21136" spans="11:12" x14ac:dyDescent="0.25">
      <c r="K21136" s="32" t="s">
        <v>21172</v>
      </c>
      <c r="L21136" s="32">
        <v>28.9</v>
      </c>
    </row>
    <row r="21137" spans="11:12" x14ac:dyDescent="0.25">
      <c r="K21137" s="32" t="s">
        <v>21173</v>
      </c>
      <c r="L21137" s="32">
        <v>30</v>
      </c>
    </row>
    <row r="21138" spans="11:12" x14ac:dyDescent="0.25">
      <c r="K21138" s="32" t="s">
        <v>21174</v>
      </c>
      <c r="L21138" s="32">
        <v>30.9</v>
      </c>
    </row>
    <row r="21139" spans="11:12" x14ac:dyDescent="0.25">
      <c r="K21139" s="32" t="s">
        <v>21175</v>
      </c>
      <c r="L21139" s="32">
        <v>34</v>
      </c>
    </row>
    <row r="21140" spans="11:12" x14ac:dyDescent="0.25">
      <c r="K21140" s="32" t="s">
        <v>21176</v>
      </c>
      <c r="L21140" s="32">
        <v>37.9</v>
      </c>
    </row>
    <row r="21141" spans="11:12" x14ac:dyDescent="0.25">
      <c r="K21141" s="32" t="s">
        <v>21177</v>
      </c>
      <c r="L21141" s="32">
        <v>43</v>
      </c>
    </row>
    <row r="21142" spans="11:12" x14ac:dyDescent="0.25">
      <c r="K21142" s="32" t="s">
        <v>21178</v>
      </c>
      <c r="L21142" s="32">
        <v>45</v>
      </c>
    </row>
    <row r="21143" spans="11:12" x14ac:dyDescent="0.25">
      <c r="K21143" s="32" t="s">
        <v>21179</v>
      </c>
      <c r="L21143" s="32">
        <v>44.1</v>
      </c>
    </row>
    <row r="21144" spans="11:12" x14ac:dyDescent="0.25">
      <c r="K21144" s="32" t="s">
        <v>21180</v>
      </c>
      <c r="L21144" s="32">
        <v>44.1</v>
      </c>
    </row>
    <row r="21145" spans="11:12" x14ac:dyDescent="0.25">
      <c r="K21145" s="32" t="s">
        <v>21181</v>
      </c>
      <c r="L21145" s="32">
        <v>41</v>
      </c>
    </row>
    <row r="21146" spans="11:12" x14ac:dyDescent="0.25">
      <c r="K21146" s="32" t="s">
        <v>21182</v>
      </c>
      <c r="L21146" s="32">
        <v>41</v>
      </c>
    </row>
    <row r="21147" spans="11:12" x14ac:dyDescent="0.25">
      <c r="K21147" s="32" t="s">
        <v>21183</v>
      </c>
      <c r="L21147" s="32">
        <v>37.9</v>
      </c>
    </row>
    <row r="21148" spans="11:12" x14ac:dyDescent="0.25">
      <c r="K21148" s="32" t="s">
        <v>21184</v>
      </c>
      <c r="L21148" s="32">
        <v>33.1</v>
      </c>
    </row>
    <row r="21149" spans="11:12" x14ac:dyDescent="0.25">
      <c r="K21149" s="32" t="s">
        <v>21185</v>
      </c>
      <c r="L21149" s="32">
        <v>24.1</v>
      </c>
    </row>
    <row r="21150" spans="11:12" x14ac:dyDescent="0.25">
      <c r="K21150" s="32" t="s">
        <v>21186</v>
      </c>
      <c r="L21150" s="32">
        <v>19</v>
      </c>
    </row>
    <row r="21151" spans="11:12" x14ac:dyDescent="0.25">
      <c r="K21151" s="32" t="s">
        <v>21187</v>
      </c>
      <c r="L21151" s="32">
        <v>17.100000000000001</v>
      </c>
    </row>
    <row r="21152" spans="11:12" x14ac:dyDescent="0.25">
      <c r="K21152" s="32" t="s">
        <v>21188</v>
      </c>
      <c r="L21152" s="32">
        <v>17.100000000000001</v>
      </c>
    </row>
    <row r="21153" spans="11:12" x14ac:dyDescent="0.25">
      <c r="K21153" s="32" t="s">
        <v>21189</v>
      </c>
      <c r="L21153" s="32">
        <v>18</v>
      </c>
    </row>
    <row r="21154" spans="11:12" x14ac:dyDescent="0.25">
      <c r="K21154" s="32" t="s">
        <v>21190</v>
      </c>
      <c r="L21154" s="32">
        <v>17.100000000000001</v>
      </c>
    </row>
    <row r="21155" spans="11:12" x14ac:dyDescent="0.25">
      <c r="K21155" s="32" t="s">
        <v>21191</v>
      </c>
      <c r="L21155" s="32">
        <v>17.100000000000001</v>
      </c>
    </row>
    <row r="21156" spans="11:12" x14ac:dyDescent="0.25">
      <c r="K21156" s="32" t="s">
        <v>21192</v>
      </c>
      <c r="L21156" s="32">
        <v>17.100000000000001</v>
      </c>
    </row>
    <row r="21157" spans="11:12" x14ac:dyDescent="0.25">
      <c r="K21157" s="32" t="s">
        <v>21193</v>
      </c>
      <c r="L21157" s="32">
        <v>18</v>
      </c>
    </row>
    <row r="21158" spans="11:12" x14ac:dyDescent="0.25">
      <c r="K21158" s="32" t="s">
        <v>21194</v>
      </c>
      <c r="L21158" s="32">
        <v>18</v>
      </c>
    </row>
    <row r="21159" spans="11:12" x14ac:dyDescent="0.25">
      <c r="K21159" s="32" t="s">
        <v>21195</v>
      </c>
      <c r="L21159" s="32">
        <v>19.899999999999999</v>
      </c>
    </row>
    <row r="21160" spans="11:12" x14ac:dyDescent="0.25">
      <c r="K21160" s="32" t="s">
        <v>21196</v>
      </c>
      <c r="L21160" s="32">
        <v>21.9</v>
      </c>
    </row>
    <row r="21161" spans="11:12" x14ac:dyDescent="0.25">
      <c r="K21161" s="32" t="s">
        <v>21197</v>
      </c>
      <c r="L21161" s="32">
        <v>21.9</v>
      </c>
    </row>
    <row r="21162" spans="11:12" x14ac:dyDescent="0.25">
      <c r="K21162" s="32" t="s">
        <v>21198</v>
      </c>
      <c r="L21162" s="32">
        <v>25</v>
      </c>
    </row>
    <row r="21163" spans="11:12" x14ac:dyDescent="0.25">
      <c r="K21163" s="32" t="s">
        <v>21199</v>
      </c>
      <c r="L21163" s="32">
        <v>25</v>
      </c>
    </row>
    <row r="21164" spans="11:12" x14ac:dyDescent="0.25">
      <c r="K21164" s="32" t="s">
        <v>21200</v>
      </c>
      <c r="L21164" s="32">
        <v>26.1</v>
      </c>
    </row>
    <row r="21165" spans="11:12" x14ac:dyDescent="0.25">
      <c r="K21165" s="32" t="s">
        <v>21201</v>
      </c>
      <c r="L21165" s="32">
        <v>30</v>
      </c>
    </row>
    <row r="21166" spans="11:12" x14ac:dyDescent="0.25">
      <c r="K21166" s="32" t="s">
        <v>21202</v>
      </c>
      <c r="L21166" s="32">
        <v>30.9</v>
      </c>
    </row>
    <row r="21167" spans="11:12" x14ac:dyDescent="0.25">
      <c r="K21167" s="32" t="s">
        <v>21203</v>
      </c>
      <c r="L21167" s="32">
        <v>30</v>
      </c>
    </row>
    <row r="21168" spans="11:12" x14ac:dyDescent="0.25">
      <c r="K21168" s="32" t="s">
        <v>21204</v>
      </c>
      <c r="L21168" s="32">
        <v>30</v>
      </c>
    </row>
    <row r="21169" spans="11:12" x14ac:dyDescent="0.25">
      <c r="K21169" s="32" t="s">
        <v>21205</v>
      </c>
      <c r="L21169" s="32">
        <v>32</v>
      </c>
    </row>
    <row r="21170" spans="11:12" x14ac:dyDescent="0.25">
      <c r="K21170" s="32" t="s">
        <v>21206</v>
      </c>
      <c r="L21170" s="32">
        <v>28.9</v>
      </c>
    </row>
    <row r="21171" spans="11:12" x14ac:dyDescent="0.25">
      <c r="K21171" s="32" t="s">
        <v>21207</v>
      </c>
      <c r="L21171" s="32">
        <v>28</v>
      </c>
    </row>
    <row r="21172" spans="11:12" x14ac:dyDescent="0.25">
      <c r="K21172" s="32" t="s">
        <v>21208</v>
      </c>
      <c r="L21172" s="32">
        <v>26.1</v>
      </c>
    </row>
    <row r="21173" spans="11:12" x14ac:dyDescent="0.25">
      <c r="K21173" s="32" t="s">
        <v>21209</v>
      </c>
      <c r="L21173" s="32">
        <v>25</v>
      </c>
    </row>
    <row r="21174" spans="11:12" x14ac:dyDescent="0.25">
      <c r="K21174" s="32" t="s">
        <v>21210</v>
      </c>
      <c r="L21174" s="32">
        <v>24.1</v>
      </c>
    </row>
    <row r="21175" spans="11:12" x14ac:dyDescent="0.25">
      <c r="K21175" s="32" t="s">
        <v>21211</v>
      </c>
      <c r="L21175" s="32">
        <v>24.1</v>
      </c>
    </row>
    <row r="21176" spans="11:12" x14ac:dyDescent="0.25">
      <c r="K21176" s="32" t="s">
        <v>21212</v>
      </c>
      <c r="L21176" s="32">
        <v>24.1</v>
      </c>
    </row>
    <row r="21177" spans="11:12" x14ac:dyDescent="0.25">
      <c r="K21177" s="32" t="s">
        <v>21213</v>
      </c>
      <c r="L21177" s="32">
        <v>24.1</v>
      </c>
    </row>
    <row r="21178" spans="11:12" x14ac:dyDescent="0.25">
      <c r="K21178" s="32" t="s">
        <v>21214</v>
      </c>
      <c r="L21178" s="32">
        <v>25</v>
      </c>
    </row>
    <row r="21179" spans="11:12" x14ac:dyDescent="0.25">
      <c r="K21179" s="32" t="s">
        <v>21215</v>
      </c>
      <c r="L21179" s="32">
        <v>26.1</v>
      </c>
    </row>
    <row r="21180" spans="11:12" x14ac:dyDescent="0.25">
      <c r="K21180" s="32" t="s">
        <v>21216</v>
      </c>
      <c r="L21180" s="32">
        <v>26.1</v>
      </c>
    </row>
    <row r="21181" spans="11:12" x14ac:dyDescent="0.25">
      <c r="K21181" s="32" t="s">
        <v>21217</v>
      </c>
      <c r="L21181" s="32">
        <v>27</v>
      </c>
    </row>
    <row r="21182" spans="11:12" x14ac:dyDescent="0.25">
      <c r="K21182" s="32" t="s">
        <v>21218</v>
      </c>
      <c r="L21182" s="32">
        <v>28</v>
      </c>
    </row>
    <row r="21183" spans="11:12" x14ac:dyDescent="0.25">
      <c r="K21183" s="32" t="s">
        <v>21219</v>
      </c>
      <c r="L21183" s="32">
        <v>28.9</v>
      </c>
    </row>
    <row r="21184" spans="11:12" x14ac:dyDescent="0.25">
      <c r="K21184" s="32" t="s">
        <v>21220</v>
      </c>
      <c r="L21184" s="32">
        <v>30</v>
      </c>
    </row>
    <row r="21185" spans="11:12" x14ac:dyDescent="0.25">
      <c r="K21185" s="32" t="s">
        <v>21221</v>
      </c>
      <c r="L21185" s="32">
        <v>32</v>
      </c>
    </row>
    <row r="21186" spans="11:12" x14ac:dyDescent="0.25">
      <c r="K21186" s="32" t="s">
        <v>21222</v>
      </c>
      <c r="L21186" s="32">
        <v>34</v>
      </c>
    </row>
    <row r="21187" spans="11:12" x14ac:dyDescent="0.25">
      <c r="K21187" s="32" t="s">
        <v>21223</v>
      </c>
      <c r="L21187" s="32">
        <v>34</v>
      </c>
    </row>
    <row r="21188" spans="11:12" x14ac:dyDescent="0.25">
      <c r="K21188" s="32" t="s">
        <v>21224</v>
      </c>
      <c r="L21188" s="32">
        <v>37</v>
      </c>
    </row>
    <row r="21189" spans="11:12" x14ac:dyDescent="0.25">
      <c r="K21189" s="32" t="s">
        <v>21225</v>
      </c>
      <c r="L21189" s="32">
        <v>41</v>
      </c>
    </row>
    <row r="21190" spans="11:12" x14ac:dyDescent="0.25">
      <c r="K21190" s="32" t="s">
        <v>21226</v>
      </c>
      <c r="L21190" s="32">
        <v>42.1</v>
      </c>
    </row>
    <row r="21191" spans="11:12" x14ac:dyDescent="0.25">
      <c r="K21191" s="32" t="s">
        <v>21227</v>
      </c>
      <c r="L21191" s="32">
        <v>43</v>
      </c>
    </row>
    <row r="21192" spans="11:12" x14ac:dyDescent="0.25">
      <c r="K21192" s="32" t="s">
        <v>21228</v>
      </c>
      <c r="L21192" s="32">
        <v>42.1</v>
      </c>
    </row>
    <row r="21193" spans="11:12" x14ac:dyDescent="0.25">
      <c r="K21193" s="32" t="s">
        <v>21229</v>
      </c>
      <c r="L21193" s="32">
        <v>42.1</v>
      </c>
    </row>
    <row r="21194" spans="11:12" x14ac:dyDescent="0.25">
      <c r="K21194" s="32" t="s">
        <v>21230</v>
      </c>
      <c r="L21194" s="32">
        <v>39.9</v>
      </c>
    </row>
    <row r="21195" spans="11:12" x14ac:dyDescent="0.25">
      <c r="K21195" s="32" t="s">
        <v>21231</v>
      </c>
      <c r="L21195" s="32">
        <v>39</v>
      </c>
    </row>
    <row r="21196" spans="11:12" x14ac:dyDescent="0.25">
      <c r="K21196" s="32" t="s">
        <v>21232</v>
      </c>
      <c r="L21196" s="32">
        <v>37.9</v>
      </c>
    </row>
    <row r="21197" spans="11:12" x14ac:dyDescent="0.25">
      <c r="K21197" s="32" t="s">
        <v>21233</v>
      </c>
      <c r="L21197" s="32">
        <v>37</v>
      </c>
    </row>
    <row r="21198" spans="11:12" x14ac:dyDescent="0.25">
      <c r="K21198" s="32" t="s">
        <v>21234</v>
      </c>
      <c r="L21198" s="32">
        <v>36</v>
      </c>
    </row>
    <row r="21199" spans="11:12" x14ac:dyDescent="0.25">
      <c r="K21199" s="32" t="s">
        <v>21235</v>
      </c>
      <c r="L21199" s="32">
        <v>37</v>
      </c>
    </row>
    <row r="21200" spans="11:12" x14ac:dyDescent="0.25">
      <c r="K21200" s="32" t="s">
        <v>21236</v>
      </c>
      <c r="L21200" s="32">
        <v>39</v>
      </c>
    </row>
    <row r="21201" spans="11:12" x14ac:dyDescent="0.25">
      <c r="K21201" s="32" t="s">
        <v>21237</v>
      </c>
      <c r="L21201" s="32">
        <v>43</v>
      </c>
    </row>
    <row r="21202" spans="11:12" x14ac:dyDescent="0.25">
      <c r="K21202" s="32" t="s">
        <v>21238</v>
      </c>
      <c r="L21202" s="32">
        <v>43</v>
      </c>
    </row>
    <row r="21203" spans="11:12" x14ac:dyDescent="0.25">
      <c r="K21203" s="32" t="s">
        <v>21239</v>
      </c>
      <c r="L21203" s="32">
        <v>44.1</v>
      </c>
    </row>
    <row r="21204" spans="11:12" x14ac:dyDescent="0.25">
      <c r="K21204" s="32" t="s">
        <v>21240</v>
      </c>
      <c r="L21204" s="32">
        <v>45</v>
      </c>
    </row>
    <row r="21205" spans="11:12" x14ac:dyDescent="0.25">
      <c r="K21205" s="32" t="s">
        <v>21241</v>
      </c>
      <c r="L21205" s="32">
        <v>46</v>
      </c>
    </row>
    <row r="21206" spans="11:12" x14ac:dyDescent="0.25">
      <c r="K21206" s="32" t="s">
        <v>21242</v>
      </c>
      <c r="L21206" s="32">
        <v>46.9</v>
      </c>
    </row>
    <row r="21207" spans="11:12" x14ac:dyDescent="0.25">
      <c r="K21207" s="32" t="s">
        <v>21243</v>
      </c>
      <c r="L21207" s="32">
        <v>46.9</v>
      </c>
    </row>
    <row r="21208" spans="11:12" x14ac:dyDescent="0.25">
      <c r="K21208" s="32" t="s">
        <v>21244</v>
      </c>
      <c r="L21208" s="32">
        <v>46</v>
      </c>
    </row>
    <row r="21209" spans="11:12" x14ac:dyDescent="0.25">
      <c r="K21209" s="32" t="s">
        <v>21245</v>
      </c>
      <c r="L21209" s="32">
        <v>44.1</v>
      </c>
    </row>
    <row r="21210" spans="11:12" x14ac:dyDescent="0.25">
      <c r="K21210" s="32" t="s">
        <v>21246</v>
      </c>
      <c r="L21210" s="32">
        <v>44.1</v>
      </c>
    </row>
    <row r="21211" spans="11:12" x14ac:dyDescent="0.25">
      <c r="K21211" s="32" t="s">
        <v>21247</v>
      </c>
      <c r="L21211" s="32">
        <v>45</v>
      </c>
    </row>
    <row r="21212" spans="11:12" x14ac:dyDescent="0.25">
      <c r="K21212" s="32" t="s">
        <v>21248</v>
      </c>
      <c r="L21212" s="32">
        <v>46.9</v>
      </c>
    </row>
    <row r="21213" spans="11:12" x14ac:dyDescent="0.25">
      <c r="K21213" s="32" t="s">
        <v>21249</v>
      </c>
      <c r="L21213" s="32">
        <v>48.9</v>
      </c>
    </row>
    <row r="21214" spans="11:12" x14ac:dyDescent="0.25">
      <c r="K21214" s="32" t="s">
        <v>21250</v>
      </c>
      <c r="L21214" s="32">
        <v>50</v>
      </c>
    </row>
    <row r="21215" spans="11:12" x14ac:dyDescent="0.25">
      <c r="K21215" s="32" t="s">
        <v>21251</v>
      </c>
      <c r="L21215" s="32">
        <v>50</v>
      </c>
    </row>
    <row r="21216" spans="11:12" x14ac:dyDescent="0.25">
      <c r="K21216" s="32" t="s">
        <v>21252</v>
      </c>
      <c r="L21216" s="32">
        <v>50</v>
      </c>
    </row>
    <row r="21217" spans="11:12" x14ac:dyDescent="0.25">
      <c r="K21217" s="32" t="s">
        <v>21253</v>
      </c>
      <c r="L21217" s="32">
        <v>48</v>
      </c>
    </row>
    <row r="21218" spans="11:12" x14ac:dyDescent="0.25">
      <c r="K21218" s="32" t="s">
        <v>21254</v>
      </c>
      <c r="L21218" s="32">
        <v>44.1</v>
      </c>
    </row>
    <row r="21219" spans="11:12" x14ac:dyDescent="0.25">
      <c r="K21219" s="32" t="s">
        <v>21255</v>
      </c>
      <c r="L21219" s="32">
        <v>42.1</v>
      </c>
    </row>
    <row r="21220" spans="11:12" x14ac:dyDescent="0.25">
      <c r="K21220" s="32" t="s">
        <v>21256</v>
      </c>
      <c r="L21220" s="32">
        <v>39</v>
      </c>
    </row>
    <row r="21221" spans="11:12" x14ac:dyDescent="0.25">
      <c r="K21221" s="32" t="s">
        <v>21257</v>
      </c>
      <c r="L21221" s="32">
        <v>34</v>
      </c>
    </row>
    <row r="21222" spans="11:12" x14ac:dyDescent="0.25">
      <c r="K21222" s="32" t="s">
        <v>21258</v>
      </c>
      <c r="L21222" s="32">
        <v>30</v>
      </c>
    </row>
    <row r="21223" spans="11:12" x14ac:dyDescent="0.25">
      <c r="K21223" s="32" t="s">
        <v>21259</v>
      </c>
      <c r="L21223" s="32">
        <v>28</v>
      </c>
    </row>
    <row r="21224" spans="11:12" x14ac:dyDescent="0.25">
      <c r="K21224" s="32" t="s">
        <v>21260</v>
      </c>
      <c r="L21224" s="32">
        <v>30</v>
      </c>
    </row>
    <row r="21225" spans="11:12" x14ac:dyDescent="0.25">
      <c r="K21225" s="32" t="s">
        <v>21261</v>
      </c>
      <c r="L21225" s="32">
        <v>30.9</v>
      </c>
    </row>
    <row r="21226" spans="11:12" x14ac:dyDescent="0.25">
      <c r="K21226" s="32" t="s">
        <v>21262</v>
      </c>
      <c r="L21226" s="32">
        <v>34</v>
      </c>
    </row>
    <row r="21227" spans="11:12" x14ac:dyDescent="0.25">
      <c r="K21227" s="32" t="s">
        <v>21263</v>
      </c>
      <c r="L21227" s="32">
        <v>36</v>
      </c>
    </row>
    <row r="21228" spans="11:12" x14ac:dyDescent="0.25">
      <c r="K21228" s="32" t="s">
        <v>21264</v>
      </c>
      <c r="L21228" s="32">
        <v>37.9</v>
      </c>
    </row>
    <row r="21229" spans="11:12" x14ac:dyDescent="0.25">
      <c r="K21229" s="32" t="s">
        <v>21265</v>
      </c>
      <c r="L21229" s="32">
        <v>39</v>
      </c>
    </row>
    <row r="21230" spans="11:12" x14ac:dyDescent="0.25">
      <c r="K21230" s="32" t="s">
        <v>21266</v>
      </c>
      <c r="L21230" s="32">
        <v>42.1</v>
      </c>
    </row>
    <row r="21231" spans="11:12" x14ac:dyDescent="0.25">
      <c r="K21231" s="32" t="s">
        <v>21267</v>
      </c>
      <c r="L21231" s="32">
        <v>45</v>
      </c>
    </row>
    <row r="21232" spans="11:12" x14ac:dyDescent="0.25">
      <c r="K21232" s="32" t="s">
        <v>21268</v>
      </c>
      <c r="L21232" s="32">
        <v>46</v>
      </c>
    </row>
    <row r="21233" spans="11:12" x14ac:dyDescent="0.25">
      <c r="K21233" s="32" t="s">
        <v>21269</v>
      </c>
      <c r="L21233" s="32">
        <v>48.9</v>
      </c>
    </row>
    <row r="21234" spans="11:12" x14ac:dyDescent="0.25">
      <c r="K21234" s="32" t="s">
        <v>21270</v>
      </c>
      <c r="L21234" s="32">
        <v>51.1</v>
      </c>
    </row>
    <row r="21235" spans="11:12" x14ac:dyDescent="0.25">
      <c r="K21235" s="32" t="s">
        <v>21271</v>
      </c>
      <c r="L21235" s="32">
        <v>51.1</v>
      </c>
    </row>
    <row r="21236" spans="11:12" x14ac:dyDescent="0.25">
      <c r="K21236" s="32" t="s">
        <v>21272</v>
      </c>
      <c r="L21236" s="32">
        <v>53.1</v>
      </c>
    </row>
    <row r="21237" spans="11:12" x14ac:dyDescent="0.25">
      <c r="K21237" s="32" t="s">
        <v>21273</v>
      </c>
      <c r="L21237" s="32">
        <v>57.9</v>
      </c>
    </row>
    <row r="21238" spans="11:12" x14ac:dyDescent="0.25">
      <c r="K21238" s="32" t="s">
        <v>21274</v>
      </c>
      <c r="L21238" s="32">
        <v>60.1</v>
      </c>
    </row>
    <row r="21239" spans="11:12" x14ac:dyDescent="0.25">
      <c r="K21239" s="32" t="s">
        <v>21275</v>
      </c>
      <c r="L21239" s="32">
        <v>60.1</v>
      </c>
    </row>
    <row r="21240" spans="11:12" x14ac:dyDescent="0.25">
      <c r="K21240" s="32" t="s">
        <v>21276</v>
      </c>
      <c r="L21240" s="32">
        <v>59</v>
      </c>
    </row>
    <row r="21241" spans="11:12" x14ac:dyDescent="0.25">
      <c r="K21241" s="32" t="s">
        <v>21277</v>
      </c>
      <c r="L21241" s="32">
        <v>57</v>
      </c>
    </row>
    <row r="21242" spans="11:12" x14ac:dyDescent="0.25">
      <c r="K21242" s="32" t="s">
        <v>21278</v>
      </c>
      <c r="L21242" s="32">
        <v>54</v>
      </c>
    </row>
    <row r="21243" spans="11:12" x14ac:dyDescent="0.25">
      <c r="K21243" s="32" t="s">
        <v>21279</v>
      </c>
      <c r="L21243" s="32">
        <v>50</v>
      </c>
    </row>
    <row r="21244" spans="11:12" x14ac:dyDescent="0.25">
      <c r="K21244" s="32" t="s">
        <v>21280</v>
      </c>
      <c r="L21244" s="32">
        <v>48.2</v>
      </c>
    </row>
    <row r="21245" spans="11:12" x14ac:dyDescent="0.25">
      <c r="K21245" s="32" t="s">
        <v>21281</v>
      </c>
      <c r="L21245" s="32">
        <v>45</v>
      </c>
    </row>
    <row r="21246" spans="11:12" x14ac:dyDescent="0.25">
      <c r="K21246" s="32" t="s">
        <v>21282</v>
      </c>
      <c r="L21246" s="32">
        <v>43</v>
      </c>
    </row>
    <row r="21247" spans="11:12" x14ac:dyDescent="0.25">
      <c r="K21247" s="32" t="s">
        <v>21283</v>
      </c>
      <c r="L21247" s="32">
        <v>43</v>
      </c>
    </row>
    <row r="21248" spans="11:12" x14ac:dyDescent="0.25">
      <c r="K21248" s="32" t="s">
        <v>21284</v>
      </c>
      <c r="L21248" s="32">
        <v>43</v>
      </c>
    </row>
    <row r="21249" spans="11:12" x14ac:dyDescent="0.25">
      <c r="K21249" s="32" t="s">
        <v>21285</v>
      </c>
      <c r="L21249" s="32">
        <v>43</v>
      </c>
    </row>
    <row r="21250" spans="11:12" x14ac:dyDescent="0.25">
      <c r="K21250" s="32" t="s">
        <v>21286</v>
      </c>
      <c r="L21250" s="32">
        <v>42.8</v>
      </c>
    </row>
    <row r="21251" spans="11:12" x14ac:dyDescent="0.25">
      <c r="K21251" s="32" t="s">
        <v>21287</v>
      </c>
      <c r="L21251" s="32">
        <v>42.1</v>
      </c>
    </row>
    <row r="21252" spans="11:12" x14ac:dyDescent="0.25">
      <c r="K21252" s="32" t="s">
        <v>21288</v>
      </c>
      <c r="L21252" s="32">
        <v>42.1</v>
      </c>
    </row>
    <row r="21253" spans="11:12" x14ac:dyDescent="0.25">
      <c r="K21253" s="32" t="s">
        <v>21289</v>
      </c>
      <c r="L21253" s="32">
        <v>42.1</v>
      </c>
    </row>
    <row r="21254" spans="11:12" x14ac:dyDescent="0.25">
      <c r="K21254" s="32" t="s">
        <v>21290</v>
      </c>
      <c r="L21254" s="32">
        <v>42.8</v>
      </c>
    </row>
    <row r="21255" spans="11:12" x14ac:dyDescent="0.25">
      <c r="K21255" s="32" t="s">
        <v>21291</v>
      </c>
      <c r="L21255" s="32">
        <v>43</v>
      </c>
    </row>
    <row r="21256" spans="11:12" x14ac:dyDescent="0.25">
      <c r="K21256" s="32" t="s">
        <v>21292</v>
      </c>
      <c r="L21256" s="32">
        <v>43</v>
      </c>
    </row>
    <row r="21257" spans="11:12" x14ac:dyDescent="0.25">
      <c r="K21257" s="32" t="s">
        <v>21293</v>
      </c>
      <c r="L21257" s="32">
        <v>44.1</v>
      </c>
    </row>
    <row r="21258" spans="11:12" x14ac:dyDescent="0.25">
      <c r="K21258" s="32" t="s">
        <v>21294</v>
      </c>
      <c r="L21258" s="32">
        <v>45</v>
      </c>
    </row>
    <row r="21259" spans="11:12" x14ac:dyDescent="0.25">
      <c r="K21259" s="32" t="s">
        <v>21295</v>
      </c>
      <c r="L21259" s="32">
        <v>44.6</v>
      </c>
    </row>
    <row r="21260" spans="11:12" x14ac:dyDescent="0.25">
      <c r="K21260" s="32" t="s">
        <v>21296</v>
      </c>
      <c r="L21260" s="32">
        <v>45</v>
      </c>
    </row>
    <row r="21261" spans="11:12" x14ac:dyDescent="0.25">
      <c r="K21261" s="32" t="s">
        <v>21297</v>
      </c>
      <c r="L21261" s="32">
        <v>44.1</v>
      </c>
    </row>
    <row r="21262" spans="11:12" x14ac:dyDescent="0.25">
      <c r="K21262" s="32" t="s">
        <v>21298</v>
      </c>
      <c r="L21262" s="32">
        <v>44.1</v>
      </c>
    </row>
    <row r="21263" spans="11:12" x14ac:dyDescent="0.25">
      <c r="K21263" s="32" t="s">
        <v>21299</v>
      </c>
      <c r="L21263" s="32">
        <v>44.6</v>
      </c>
    </row>
    <row r="21264" spans="11:12" x14ac:dyDescent="0.25">
      <c r="K21264" s="32" t="s">
        <v>21300</v>
      </c>
      <c r="L21264" s="32">
        <v>44.1</v>
      </c>
    </row>
    <row r="21265" spans="11:12" x14ac:dyDescent="0.25">
      <c r="K21265" s="32" t="s">
        <v>21301</v>
      </c>
      <c r="L21265" s="32">
        <v>44.1</v>
      </c>
    </row>
    <row r="21266" spans="11:12" x14ac:dyDescent="0.25">
      <c r="K21266" s="32" t="s">
        <v>21302</v>
      </c>
      <c r="L21266" s="32">
        <v>45</v>
      </c>
    </row>
    <row r="21267" spans="11:12" x14ac:dyDescent="0.25">
      <c r="K21267" s="32" t="s">
        <v>21303</v>
      </c>
      <c r="L21267" s="32">
        <v>46</v>
      </c>
    </row>
    <row r="21268" spans="11:12" x14ac:dyDescent="0.25">
      <c r="K21268" s="32" t="s">
        <v>21304</v>
      </c>
      <c r="L21268" s="32">
        <v>45</v>
      </c>
    </row>
    <row r="21269" spans="11:12" x14ac:dyDescent="0.25">
      <c r="K21269" s="32" t="s">
        <v>21305</v>
      </c>
      <c r="L21269" s="32">
        <v>44.1</v>
      </c>
    </row>
    <row r="21270" spans="11:12" x14ac:dyDescent="0.25">
      <c r="K21270" s="32" t="s">
        <v>21306</v>
      </c>
      <c r="L21270" s="32">
        <v>41</v>
      </c>
    </row>
    <row r="21271" spans="11:12" x14ac:dyDescent="0.25">
      <c r="K21271" s="32" t="s">
        <v>21307</v>
      </c>
      <c r="L21271" s="32">
        <v>37.9</v>
      </c>
    </row>
    <row r="21272" spans="11:12" x14ac:dyDescent="0.25">
      <c r="K21272" s="32" t="s">
        <v>21308</v>
      </c>
      <c r="L21272" s="32">
        <v>35.1</v>
      </c>
    </row>
    <row r="21273" spans="11:12" x14ac:dyDescent="0.25">
      <c r="K21273" s="32" t="s">
        <v>21309</v>
      </c>
      <c r="L21273" s="32">
        <v>33.799999999999997</v>
      </c>
    </row>
    <row r="21274" spans="11:12" x14ac:dyDescent="0.25">
      <c r="K21274" s="32" t="s">
        <v>21310</v>
      </c>
      <c r="L21274" s="32">
        <v>34</v>
      </c>
    </row>
    <row r="21275" spans="11:12" x14ac:dyDescent="0.25">
      <c r="K21275" s="32" t="s">
        <v>21311</v>
      </c>
      <c r="L21275" s="32">
        <v>33.1</v>
      </c>
    </row>
    <row r="21276" spans="11:12" x14ac:dyDescent="0.25">
      <c r="K21276" s="32" t="s">
        <v>21312</v>
      </c>
      <c r="L21276" s="32">
        <v>32</v>
      </c>
    </row>
    <row r="21277" spans="11:12" x14ac:dyDescent="0.25">
      <c r="K21277" s="32" t="s">
        <v>21313</v>
      </c>
      <c r="L21277" s="32">
        <v>32</v>
      </c>
    </row>
    <row r="21278" spans="11:12" x14ac:dyDescent="0.25">
      <c r="K21278" s="32" t="s">
        <v>21314</v>
      </c>
      <c r="L21278" s="32">
        <v>32</v>
      </c>
    </row>
    <row r="21279" spans="11:12" x14ac:dyDescent="0.25">
      <c r="K21279" s="32" t="s">
        <v>21315</v>
      </c>
      <c r="L21279" s="32">
        <v>32</v>
      </c>
    </row>
    <row r="21280" spans="11:12" x14ac:dyDescent="0.25">
      <c r="K21280" s="32" t="s">
        <v>21316</v>
      </c>
      <c r="L21280" s="32">
        <v>32</v>
      </c>
    </row>
    <row r="21281" spans="11:12" x14ac:dyDescent="0.25">
      <c r="K21281" s="32" t="s">
        <v>21317</v>
      </c>
      <c r="L21281" s="32">
        <v>33.1</v>
      </c>
    </row>
    <row r="21282" spans="11:12" x14ac:dyDescent="0.25">
      <c r="K21282" s="32" t="s">
        <v>21318</v>
      </c>
      <c r="L21282" s="32">
        <v>33.1</v>
      </c>
    </row>
    <row r="21283" spans="11:12" x14ac:dyDescent="0.25">
      <c r="K21283" s="32" t="s">
        <v>21319</v>
      </c>
      <c r="L21283" s="32">
        <v>33.799999999999997</v>
      </c>
    </row>
    <row r="21284" spans="11:12" x14ac:dyDescent="0.25">
      <c r="K21284" s="32" t="s">
        <v>21320</v>
      </c>
      <c r="L21284" s="32">
        <v>34</v>
      </c>
    </row>
    <row r="21285" spans="11:12" x14ac:dyDescent="0.25">
      <c r="K21285" s="32" t="s">
        <v>21321</v>
      </c>
      <c r="L21285" s="32">
        <v>35.1</v>
      </c>
    </row>
    <row r="21286" spans="11:12" x14ac:dyDescent="0.25">
      <c r="K21286" s="32" t="s">
        <v>21322</v>
      </c>
      <c r="L21286" s="32">
        <v>36</v>
      </c>
    </row>
    <row r="21287" spans="11:12" x14ac:dyDescent="0.25">
      <c r="K21287" s="32" t="s">
        <v>21323</v>
      </c>
      <c r="L21287" s="32">
        <v>36</v>
      </c>
    </row>
    <row r="21288" spans="11:12" x14ac:dyDescent="0.25">
      <c r="K21288" s="32" t="s">
        <v>21324</v>
      </c>
      <c r="L21288" s="32">
        <v>37</v>
      </c>
    </row>
    <row r="21289" spans="11:12" x14ac:dyDescent="0.25">
      <c r="K21289" s="32" t="s">
        <v>21325</v>
      </c>
      <c r="L21289" s="32">
        <v>37.4</v>
      </c>
    </row>
    <row r="21290" spans="11:12" x14ac:dyDescent="0.25">
      <c r="K21290" s="32" t="s">
        <v>21326</v>
      </c>
      <c r="L21290" s="32">
        <v>37.9</v>
      </c>
    </row>
    <row r="21291" spans="11:12" x14ac:dyDescent="0.25">
      <c r="K21291" s="32" t="s">
        <v>21327</v>
      </c>
      <c r="L21291" s="32">
        <v>39.9</v>
      </c>
    </row>
    <row r="21292" spans="11:12" x14ac:dyDescent="0.25">
      <c r="K21292" s="32" t="s">
        <v>21328</v>
      </c>
      <c r="L21292" s="32">
        <v>41</v>
      </c>
    </row>
    <row r="21293" spans="11:12" x14ac:dyDescent="0.25">
      <c r="K21293" s="32" t="s">
        <v>21329</v>
      </c>
      <c r="L21293" s="32">
        <v>42.1</v>
      </c>
    </row>
    <row r="21294" spans="11:12" x14ac:dyDescent="0.25">
      <c r="K21294" s="32" t="s">
        <v>21330</v>
      </c>
      <c r="L21294" s="32">
        <v>42.1</v>
      </c>
    </row>
    <row r="21295" spans="11:12" x14ac:dyDescent="0.25">
      <c r="K21295" s="32" t="s">
        <v>21331</v>
      </c>
      <c r="L21295" s="32">
        <v>44.1</v>
      </c>
    </row>
    <row r="21296" spans="11:12" x14ac:dyDescent="0.25">
      <c r="K21296" s="32" t="s">
        <v>21332</v>
      </c>
      <c r="L21296" s="32">
        <v>44.6</v>
      </c>
    </row>
    <row r="21297" spans="11:12" x14ac:dyDescent="0.25">
      <c r="K21297" s="32" t="s">
        <v>21333</v>
      </c>
      <c r="L21297" s="32">
        <v>45</v>
      </c>
    </row>
    <row r="21298" spans="11:12" x14ac:dyDescent="0.25">
      <c r="K21298" s="32" t="s">
        <v>21334</v>
      </c>
      <c r="L21298" s="32">
        <v>45</v>
      </c>
    </row>
    <row r="21299" spans="11:12" x14ac:dyDescent="0.25">
      <c r="K21299" s="32" t="s">
        <v>21335</v>
      </c>
      <c r="L21299" s="32">
        <v>45</v>
      </c>
    </row>
    <row r="21300" spans="11:12" x14ac:dyDescent="0.25">
      <c r="K21300" s="32" t="s">
        <v>21336</v>
      </c>
      <c r="L21300" s="32">
        <v>42.1</v>
      </c>
    </row>
    <row r="21301" spans="11:12" x14ac:dyDescent="0.25">
      <c r="K21301" s="32" t="s">
        <v>21337</v>
      </c>
      <c r="L21301" s="32">
        <v>37.9</v>
      </c>
    </row>
    <row r="21302" spans="11:12" x14ac:dyDescent="0.25">
      <c r="K21302" s="32" t="s">
        <v>21338</v>
      </c>
      <c r="L21302" s="32">
        <v>35.1</v>
      </c>
    </row>
    <row r="21303" spans="11:12" x14ac:dyDescent="0.25">
      <c r="K21303" s="32" t="s">
        <v>21339</v>
      </c>
      <c r="L21303" s="32">
        <v>33.1</v>
      </c>
    </row>
    <row r="21304" spans="11:12" x14ac:dyDescent="0.25">
      <c r="K21304" s="32" t="s">
        <v>21340</v>
      </c>
      <c r="L21304" s="32">
        <v>33.1</v>
      </c>
    </row>
    <row r="21305" spans="11:12" x14ac:dyDescent="0.25">
      <c r="K21305" s="32" t="s">
        <v>21341</v>
      </c>
      <c r="L21305" s="32">
        <v>33.1</v>
      </c>
    </row>
    <row r="21306" spans="11:12" x14ac:dyDescent="0.25">
      <c r="K21306" s="32" t="s">
        <v>21342</v>
      </c>
      <c r="L21306" s="32">
        <v>32</v>
      </c>
    </row>
    <row r="21307" spans="11:12" x14ac:dyDescent="0.25">
      <c r="K21307" s="32" t="s">
        <v>21343</v>
      </c>
      <c r="L21307" s="32">
        <v>33.1</v>
      </c>
    </row>
    <row r="21308" spans="11:12" x14ac:dyDescent="0.25">
      <c r="K21308" s="32" t="s">
        <v>21344</v>
      </c>
      <c r="L21308" s="32">
        <v>35.1</v>
      </c>
    </row>
    <row r="21309" spans="11:12" x14ac:dyDescent="0.25">
      <c r="K21309" s="32" t="s">
        <v>21345</v>
      </c>
      <c r="L21309" s="32">
        <v>36</v>
      </c>
    </row>
    <row r="21310" spans="11:12" x14ac:dyDescent="0.25">
      <c r="K21310" s="32" t="s">
        <v>21346</v>
      </c>
      <c r="L21310" s="32">
        <v>30.9</v>
      </c>
    </row>
    <row r="21311" spans="11:12" x14ac:dyDescent="0.25">
      <c r="K21311" s="32" t="s">
        <v>21347</v>
      </c>
      <c r="L21311" s="32">
        <v>30.9</v>
      </c>
    </row>
    <row r="21312" spans="11:12" x14ac:dyDescent="0.25">
      <c r="K21312" s="32" t="s">
        <v>21348</v>
      </c>
      <c r="L21312" s="32">
        <v>34</v>
      </c>
    </row>
    <row r="21313" spans="11:12" x14ac:dyDescent="0.25">
      <c r="K21313" s="32" t="s">
        <v>21349</v>
      </c>
      <c r="L21313" s="32">
        <v>34</v>
      </c>
    </row>
    <row r="21314" spans="11:12" x14ac:dyDescent="0.25">
      <c r="K21314" s="32" t="s">
        <v>21350</v>
      </c>
      <c r="L21314" s="32">
        <v>35.1</v>
      </c>
    </row>
    <row r="21315" spans="11:12" x14ac:dyDescent="0.25">
      <c r="K21315" s="32" t="s">
        <v>21351</v>
      </c>
      <c r="L21315" s="32">
        <v>37</v>
      </c>
    </row>
    <row r="21316" spans="11:12" x14ac:dyDescent="0.25">
      <c r="K21316" s="32" t="s">
        <v>21352</v>
      </c>
      <c r="L21316" s="32">
        <v>39.9</v>
      </c>
    </row>
    <row r="21317" spans="11:12" x14ac:dyDescent="0.25">
      <c r="K21317" s="32" t="s">
        <v>21353</v>
      </c>
      <c r="L21317" s="32">
        <v>44.1</v>
      </c>
    </row>
    <row r="21318" spans="11:12" x14ac:dyDescent="0.25">
      <c r="K21318" s="32" t="s">
        <v>21354</v>
      </c>
      <c r="L21318" s="32">
        <v>48.9</v>
      </c>
    </row>
    <row r="21319" spans="11:12" x14ac:dyDescent="0.25">
      <c r="K21319" s="32" t="s">
        <v>21355</v>
      </c>
      <c r="L21319" s="32">
        <v>51.1</v>
      </c>
    </row>
    <row r="21320" spans="11:12" x14ac:dyDescent="0.25">
      <c r="K21320" s="32" t="s">
        <v>21356</v>
      </c>
      <c r="L21320" s="32">
        <v>50</v>
      </c>
    </row>
    <row r="21321" spans="11:12" x14ac:dyDescent="0.25">
      <c r="K21321" s="32" t="s">
        <v>21357</v>
      </c>
      <c r="L21321" s="32">
        <v>51.1</v>
      </c>
    </row>
    <row r="21322" spans="11:12" x14ac:dyDescent="0.25">
      <c r="K21322" s="32" t="s">
        <v>21358</v>
      </c>
      <c r="L21322" s="32">
        <v>51.1</v>
      </c>
    </row>
    <row r="21323" spans="11:12" x14ac:dyDescent="0.25">
      <c r="K21323" s="32" t="s">
        <v>21359</v>
      </c>
      <c r="L21323" s="32">
        <v>52</v>
      </c>
    </row>
    <row r="21324" spans="11:12" x14ac:dyDescent="0.25">
      <c r="K21324" s="32" t="s">
        <v>21360</v>
      </c>
      <c r="L21324" s="32">
        <v>46.9</v>
      </c>
    </row>
    <row r="21325" spans="11:12" x14ac:dyDescent="0.25">
      <c r="K21325" s="32" t="s">
        <v>21361</v>
      </c>
      <c r="L21325" s="32">
        <v>32</v>
      </c>
    </row>
    <row r="21326" spans="11:12" x14ac:dyDescent="0.25">
      <c r="K21326" s="32" t="s">
        <v>21362</v>
      </c>
      <c r="L21326" s="32">
        <v>33.1</v>
      </c>
    </row>
    <row r="21327" spans="11:12" x14ac:dyDescent="0.25">
      <c r="K21327" s="32" t="s">
        <v>21363</v>
      </c>
      <c r="L21327" s="32">
        <v>32</v>
      </c>
    </row>
    <row r="21328" spans="11:12" x14ac:dyDescent="0.25">
      <c r="K21328" s="32" t="s">
        <v>21364</v>
      </c>
      <c r="L21328" s="32">
        <v>37</v>
      </c>
    </row>
    <row r="21329" spans="11:12" x14ac:dyDescent="0.25">
      <c r="K21329" s="32" t="s">
        <v>21365</v>
      </c>
      <c r="L21329" s="32">
        <v>37</v>
      </c>
    </row>
    <row r="21330" spans="11:12" x14ac:dyDescent="0.25">
      <c r="K21330" s="32" t="s">
        <v>21366</v>
      </c>
      <c r="L21330" s="32">
        <v>37</v>
      </c>
    </row>
    <row r="21331" spans="11:12" x14ac:dyDescent="0.25">
      <c r="K21331" s="32" t="s">
        <v>21367</v>
      </c>
      <c r="L21331" s="32">
        <v>37.9</v>
      </c>
    </row>
    <row r="21332" spans="11:12" x14ac:dyDescent="0.25">
      <c r="K21332" s="32" t="s">
        <v>21368</v>
      </c>
      <c r="L21332" s="32">
        <v>39.9</v>
      </c>
    </row>
    <row r="21333" spans="11:12" x14ac:dyDescent="0.25">
      <c r="K21333" s="32" t="s">
        <v>21369</v>
      </c>
      <c r="L21333" s="32">
        <v>43</v>
      </c>
    </row>
    <row r="21334" spans="11:12" x14ac:dyDescent="0.25">
      <c r="K21334" s="32" t="s">
        <v>21370</v>
      </c>
      <c r="L21334" s="32">
        <v>46.9</v>
      </c>
    </row>
    <row r="21335" spans="11:12" x14ac:dyDescent="0.25">
      <c r="K21335" s="32" t="s">
        <v>21371</v>
      </c>
      <c r="L21335" s="32">
        <v>48.9</v>
      </c>
    </row>
    <row r="21336" spans="11:12" x14ac:dyDescent="0.25">
      <c r="K21336" s="32" t="s">
        <v>21372</v>
      </c>
      <c r="L21336" s="32">
        <v>50</v>
      </c>
    </row>
    <row r="21337" spans="11:12" x14ac:dyDescent="0.25">
      <c r="K21337" s="32" t="s">
        <v>21373</v>
      </c>
      <c r="L21337" s="32">
        <v>48.9</v>
      </c>
    </row>
    <row r="21338" spans="11:12" x14ac:dyDescent="0.25">
      <c r="K21338" s="32" t="s">
        <v>21374</v>
      </c>
      <c r="L21338" s="32">
        <v>46.9</v>
      </c>
    </row>
    <row r="21339" spans="11:12" x14ac:dyDescent="0.25">
      <c r="K21339" s="32" t="s">
        <v>21375</v>
      </c>
      <c r="L21339" s="32">
        <v>45</v>
      </c>
    </row>
    <row r="21340" spans="11:12" x14ac:dyDescent="0.25">
      <c r="K21340" s="32" t="s">
        <v>21376</v>
      </c>
      <c r="L21340" s="32">
        <v>42.1</v>
      </c>
    </row>
    <row r="21341" spans="11:12" x14ac:dyDescent="0.25">
      <c r="K21341" s="32" t="s">
        <v>21377</v>
      </c>
      <c r="L21341" s="32">
        <v>37</v>
      </c>
    </row>
    <row r="21342" spans="11:12" x14ac:dyDescent="0.25">
      <c r="K21342" s="32" t="s">
        <v>21378</v>
      </c>
      <c r="L21342" s="32">
        <v>30.9</v>
      </c>
    </row>
    <row r="21343" spans="11:12" x14ac:dyDescent="0.25">
      <c r="K21343" s="32" t="s">
        <v>21379</v>
      </c>
      <c r="L21343" s="32">
        <v>28</v>
      </c>
    </row>
    <row r="21344" spans="11:12" x14ac:dyDescent="0.25">
      <c r="K21344" s="32" t="s">
        <v>21380</v>
      </c>
      <c r="L21344" s="32">
        <v>28</v>
      </c>
    </row>
    <row r="21345" spans="11:12" x14ac:dyDescent="0.25">
      <c r="K21345" s="32" t="s">
        <v>21381</v>
      </c>
      <c r="L21345" s="32">
        <v>26.6</v>
      </c>
    </row>
    <row r="21346" spans="11:12" x14ac:dyDescent="0.25">
      <c r="K21346" s="32" t="s">
        <v>21382</v>
      </c>
      <c r="L21346" s="32">
        <v>27</v>
      </c>
    </row>
    <row r="21347" spans="11:12" x14ac:dyDescent="0.25">
      <c r="K21347" s="32" t="s">
        <v>21383</v>
      </c>
      <c r="L21347" s="32">
        <v>27</v>
      </c>
    </row>
    <row r="21348" spans="11:12" x14ac:dyDescent="0.25">
      <c r="K21348" s="32" t="s">
        <v>21384</v>
      </c>
      <c r="L21348" s="32">
        <v>27</v>
      </c>
    </row>
    <row r="21349" spans="11:12" x14ac:dyDescent="0.25">
      <c r="K21349" s="32" t="s">
        <v>21385</v>
      </c>
      <c r="L21349" s="32">
        <v>27</v>
      </c>
    </row>
    <row r="21350" spans="11:12" x14ac:dyDescent="0.25">
      <c r="K21350" s="32" t="s">
        <v>21386</v>
      </c>
      <c r="L21350" s="32">
        <v>26.1</v>
      </c>
    </row>
    <row r="21351" spans="11:12" x14ac:dyDescent="0.25">
      <c r="K21351" s="32" t="s">
        <v>21387</v>
      </c>
      <c r="L21351" s="32">
        <v>26.1</v>
      </c>
    </row>
    <row r="21352" spans="11:12" x14ac:dyDescent="0.25">
      <c r="K21352" s="32" t="s">
        <v>21388</v>
      </c>
      <c r="L21352" s="32">
        <v>26.1</v>
      </c>
    </row>
    <row r="21353" spans="11:12" x14ac:dyDescent="0.25">
      <c r="K21353" s="32" t="s">
        <v>21389</v>
      </c>
      <c r="L21353" s="32">
        <v>26.1</v>
      </c>
    </row>
    <row r="21354" spans="11:12" x14ac:dyDescent="0.25">
      <c r="K21354" s="32" t="s">
        <v>21390</v>
      </c>
      <c r="L21354" s="32">
        <v>28.9</v>
      </c>
    </row>
    <row r="21355" spans="11:12" x14ac:dyDescent="0.25">
      <c r="K21355" s="32" t="s">
        <v>21391</v>
      </c>
      <c r="L21355" s="32">
        <v>28.9</v>
      </c>
    </row>
    <row r="21356" spans="11:12" x14ac:dyDescent="0.25">
      <c r="K21356" s="32" t="s">
        <v>21392</v>
      </c>
      <c r="L21356" s="32">
        <v>28.9</v>
      </c>
    </row>
    <row r="21357" spans="11:12" x14ac:dyDescent="0.25">
      <c r="K21357" s="32" t="s">
        <v>21393</v>
      </c>
      <c r="L21357" s="32">
        <v>34</v>
      </c>
    </row>
    <row r="21358" spans="11:12" x14ac:dyDescent="0.25">
      <c r="K21358" s="32" t="s">
        <v>21394</v>
      </c>
      <c r="L21358" s="32">
        <v>37.9</v>
      </c>
    </row>
    <row r="21359" spans="11:12" x14ac:dyDescent="0.25">
      <c r="K21359" s="32" t="s">
        <v>21395</v>
      </c>
      <c r="L21359" s="32">
        <v>39.9</v>
      </c>
    </row>
    <row r="21360" spans="11:12" x14ac:dyDescent="0.25">
      <c r="K21360" s="32" t="s">
        <v>21396</v>
      </c>
      <c r="L21360" s="32">
        <v>39.9</v>
      </c>
    </row>
    <row r="21361" spans="11:12" x14ac:dyDescent="0.25">
      <c r="K21361" s="32" t="s">
        <v>21397</v>
      </c>
      <c r="L21361" s="32">
        <v>39</v>
      </c>
    </row>
    <row r="21362" spans="11:12" x14ac:dyDescent="0.25">
      <c r="K21362" s="32" t="s">
        <v>21398</v>
      </c>
      <c r="L21362" s="32">
        <v>37</v>
      </c>
    </row>
    <row r="21363" spans="11:12" x14ac:dyDescent="0.25">
      <c r="K21363" s="32" t="s">
        <v>21399</v>
      </c>
      <c r="L21363" s="32">
        <v>34</v>
      </c>
    </row>
    <row r="21364" spans="11:12" x14ac:dyDescent="0.25">
      <c r="K21364" s="32" t="s">
        <v>21400</v>
      </c>
      <c r="L21364" s="32">
        <v>33.1</v>
      </c>
    </row>
    <row r="21365" spans="11:12" x14ac:dyDescent="0.25">
      <c r="K21365" s="32" t="s">
        <v>21401</v>
      </c>
      <c r="L21365" s="32">
        <v>30</v>
      </c>
    </row>
    <row r="21366" spans="11:12" x14ac:dyDescent="0.25">
      <c r="K21366" s="32" t="s">
        <v>21402</v>
      </c>
      <c r="L21366" s="32">
        <v>26.1</v>
      </c>
    </row>
    <row r="21367" spans="11:12" x14ac:dyDescent="0.25">
      <c r="K21367" s="32" t="s">
        <v>21403</v>
      </c>
      <c r="L21367" s="32">
        <v>19.899999999999999</v>
      </c>
    </row>
    <row r="21368" spans="11:12" x14ac:dyDescent="0.25">
      <c r="K21368" s="32" t="s">
        <v>21404</v>
      </c>
      <c r="L21368" s="32">
        <v>19.899999999999999</v>
      </c>
    </row>
    <row r="21369" spans="11:12" x14ac:dyDescent="0.25">
      <c r="K21369" s="32" t="s">
        <v>21405</v>
      </c>
      <c r="L21369" s="32">
        <v>21.9</v>
      </c>
    </row>
    <row r="21370" spans="11:12" x14ac:dyDescent="0.25">
      <c r="K21370" s="32" t="s">
        <v>21406</v>
      </c>
      <c r="L21370" s="32">
        <v>23</v>
      </c>
    </row>
    <row r="21371" spans="11:12" x14ac:dyDescent="0.25">
      <c r="K21371" s="32" t="s">
        <v>21407</v>
      </c>
      <c r="L21371" s="32">
        <v>24.1</v>
      </c>
    </row>
    <row r="21372" spans="11:12" x14ac:dyDescent="0.25">
      <c r="K21372" s="32" t="s">
        <v>21408</v>
      </c>
      <c r="L21372" s="32">
        <v>24.1</v>
      </c>
    </row>
    <row r="21373" spans="11:12" x14ac:dyDescent="0.25">
      <c r="K21373" s="32" t="s">
        <v>21409</v>
      </c>
      <c r="L21373" s="32">
        <v>26.1</v>
      </c>
    </row>
    <row r="21374" spans="11:12" x14ac:dyDescent="0.25">
      <c r="K21374" s="32" t="s">
        <v>21410</v>
      </c>
      <c r="L21374" s="32">
        <v>27</v>
      </c>
    </row>
    <row r="21375" spans="11:12" x14ac:dyDescent="0.25">
      <c r="K21375" s="32" t="s">
        <v>21411</v>
      </c>
      <c r="L21375" s="32">
        <v>28</v>
      </c>
    </row>
    <row r="21376" spans="11:12" x14ac:dyDescent="0.25">
      <c r="K21376" s="32" t="s">
        <v>21412</v>
      </c>
      <c r="L21376" s="32">
        <v>28.9</v>
      </c>
    </row>
    <row r="21377" spans="11:12" x14ac:dyDescent="0.25">
      <c r="K21377" s="32" t="s">
        <v>21413</v>
      </c>
      <c r="L21377" s="32">
        <v>28</v>
      </c>
    </row>
    <row r="21378" spans="11:12" x14ac:dyDescent="0.25">
      <c r="K21378" s="32" t="s">
        <v>21414</v>
      </c>
      <c r="L21378" s="32">
        <v>30</v>
      </c>
    </row>
    <row r="21379" spans="11:12" x14ac:dyDescent="0.25">
      <c r="K21379" s="32" t="s">
        <v>21415</v>
      </c>
      <c r="L21379" s="32">
        <v>30</v>
      </c>
    </row>
    <row r="21380" spans="11:12" x14ac:dyDescent="0.25">
      <c r="K21380" s="32" t="s">
        <v>21416</v>
      </c>
      <c r="L21380" s="32">
        <v>32</v>
      </c>
    </row>
    <row r="21381" spans="11:12" x14ac:dyDescent="0.25">
      <c r="K21381" s="32" t="s">
        <v>21417</v>
      </c>
      <c r="L21381" s="32">
        <v>35.1</v>
      </c>
    </row>
    <row r="21382" spans="11:12" x14ac:dyDescent="0.25">
      <c r="K21382" s="32" t="s">
        <v>21418</v>
      </c>
      <c r="L21382" s="32">
        <v>39</v>
      </c>
    </row>
    <row r="21383" spans="11:12" x14ac:dyDescent="0.25">
      <c r="K21383" s="32" t="s">
        <v>21419</v>
      </c>
      <c r="L21383" s="32">
        <v>39.9</v>
      </c>
    </row>
    <row r="21384" spans="11:12" x14ac:dyDescent="0.25">
      <c r="K21384" s="32" t="s">
        <v>21420</v>
      </c>
      <c r="L21384" s="32">
        <v>39.9</v>
      </c>
    </row>
    <row r="21385" spans="11:12" x14ac:dyDescent="0.25">
      <c r="K21385" s="32" t="s">
        <v>21421</v>
      </c>
      <c r="L21385" s="32">
        <v>39</v>
      </c>
    </row>
    <row r="21386" spans="11:12" x14ac:dyDescent="0.25">
      <c r="K21386" s="32" t="s">
        <v>21422</v>
      </c>
      <c r="L21386" s="32">
        <v>37.9</v>
      </c>
    </row>
    <row r="21387" spans="11:12" x14ac:dyDescent="0.25">
      <c r="K21387" s="32" t="s">
        <v>21423</v>
      </c>
      <c r="L21387" s="32">
        <v>36</v>
      </c>
    </row>
    <row r="21388" spans="11:12" x14ac:dyDescent="0.25">
      <c r="K21388" s="32" t="s">
        <v>21424</v>
      </c>
      <c r="L21388" s="32">
        <v>35.1</v>
      </c>
    </row>
    <row r="21389" spans="11:12" x14ac:dyDescent="0.25">
      <c r="K21389" s="32" t="s">
        <v>21425</v>
      </c>
      <c r="L21389" s="32">
        <v>33.1</v>
      </c>
    </row>
    <row r="21390" spans="11:12" x14ac:dyDescent="0.25">
      <c r="K21390" s="32" t="s">
        <v>21426</v>
      </c>
      <c r="L21390" s="32">
        <v>28.9</v>
      </c>
    </row>
    <row r="21391" spans="11:12" x14ac:dyDescent="0.25">
      <c r="K21391" s="32" t="s">
        <v>21427</v>
      </c>
      <c r="L21391" s="32">
        <v>23</v>
      </c>
    </row>
    <row r="21392" spans="11:12" x14ac:dyDescent="0.25">
      <c r="K21392" s="32" t="s">
        <v>21428</v>
      </c>
      <c r="L21392" s="32">
        <v>21.9</v>
      </c>
    </row>
    <row r="21393" spans="11:12" x14ac:dyDescent="0.25">
      <c r="K21393" s="32" t="s">
        <v>21429</v>
      </c>
      <c r="L21393" s="32">
        <v>25</v>
      </c>
    </row>
    <row r="21394" spans="11:12" x14ac:dyDescent="0.25">
      <c r="K21394" s="32" t="s">
        <v>21430</v>
      </c>
      <c r="L21394" s="32">
        <v>25</v>
      </c>
    </row>
    <row r="21395" spans="11:12" x14ac:dyDescent="0.25">
      <c r="K21395" s="32" t="s">
        <v>21431</v>
      </c>
      <c r="L21395" s="32">
        <v>26.1</v>
      </c>
    </row>
    <row r="21396" spans="11:12" x14ac:dyDescent="0.25">
      <c r="K21396" s="32" t="s">
        <v>21432</v>
      </c>
      <c r="L21396" s="32">
        <v>27</v>
      </c>
    </row>
    <row r="21397" spans="11:12" x14ac:dyDescent="0.25">
      <c r="K21397" s="32" t="s">
        <v>21433</v>
      </c>
      <c r="L21397" s="32">
        <v>27</v>
      </c>
    </row>
    <row r="21398" spans="11:12" x14ac:dyDescent="0.25">
      <c r="K21398" s="32" t="s">
        <v>21434</v>
      </c>
      <c r="L21398" s="32">
        <v>28</v>
      </c>
    </row>
    <row r="21399" spans="11:12" x14ac:dyDescent="0.25">
      <c r="K21399" s="32" t="s">
        <v>21435</v>
      </c>
      <c r="L21399" s="32">
        <v>28.9</v>
      </c>
    </row>
    <row r="21400" spans="11:12" x14ac:dyDescent="0.25">
      <c r="K21400" s="32" t="s">
        <v>21436</v>
      </c>
      <c r="L21400" s="32">
        <v>30</v>
      </c>
    </row>
    <row r="21401" spans="11:12" x14ac:dyDescent="0.25">
      <c r="K21401" s="32" t="s">
        <v>21437</v>
      </c>
      <c r="L21401" s="32">
        <v>30</v>
      </c>
    </row>
    <row r="21402" spans="11:12" x14ac:dyDescent="0.25">
      <c r="K21402" s="32" t="s">
        <v>21438</v>
      </c>
      <c r="L21402" s="32">
        <v>30.9</v>
      </c>
    </row>
    <row r="21403" spans="11:12" x14ac:dyDescent="0.25">
      <c r="K21403" s="32" t="s">
        <v>21439</v>
      </c>
      <c r="L21403" s="32">
        <v>32</v>
      </c>
    </row>
    <row r="21404" spans="11:12" x14ac:dyDescent="0.25">
      <c r="K21404" s="32" t="s">
        <v>21440</v>
      </c>
      <c r="L21404" s="32">
        <v>33.1</v>
      </c>
    </row>
    <row r="21405" spans="11:12" x14ac:dyDescent="0.25">
      <c r="K21405" s="32" t="s">
        <v>21441</v>
      </c>
      <c r="L21405" s="32">
        <v>33.1</v>
      </c>
    </row>
    <row r="21406" spans="11:12" x14ac:dyDescent="0.25">
      <c r="K21406" s="32" t="s">
        <v>21442</v>
      </c>
      <c r="L21406" s="32">
        <v>36</v>
      </c>
    </row>
    <row r="21407" spans="11:12" x14ac:dyDescent="0.25">
      <c r="K21407" s="32" t="s">
        <v>21443</v>
      </c>
      <c r="L21407" s="32">
        <v>37</v>
      </c>
    </row>
    <row r="21408" spans="11:12" x14ac:dyDescent="0.25">
      <c r="K21408" s="32" t="s">
        <v>21444</v>
      </c>
      <c r="L21408" s="32">
        <v>37</v>
      </c>
    </row>
    <row r="21409" spans="11:12" x14ac:dyDescent="0.25">
      <c r="K21409" s="32" t="s">
        <v>21445</v>
      </c>
      <c r="L21409" s="32">
        <v>37</v>
      </c>
    </row>
    <row r="21410" spans="11:12" x14ac:dyDescent="0.25">
      <c r="K21410" s="32" t="s">
        <v>21446</v>
      </c>
      <c r="L21410" s="32">
        <v>36</v>
      </c>
    </row>
    <row r="21411" spans="11:12" x14ac:dyDescent="0.25">
      <c r="K21411" s="32" t="s">
        <v>21447</v>
      </c>
      <c r="L21411" s="32">
        <v>34</v>
      </c>
    </row>
    <row r="21412" spans="11:12" x14ac:dyDescent="0.25">
      <c r="K21412" s="32" t="s">
        <v>21448</v>
      </c>
      <c r="L21412" s="32">
        <v>32</v>
      </c>
    </row>
    <row r="21413" spans="11:12" x14ac:dyDescent="0.25">
      <c r="K21413" s="32" t="s">
        <v>21449</v>
      </c>
      <c r="L21413" s="32">
        <v>30</v>
      </c>
    </row>
    <row r="21414" spans="11:12" x14ac:dyDescent="0.25">
      <c r="K21414" s="32" t="s">
        <v>21450</v>
      </c>
      <c r="L21414" s="32">
        <v>28</v>
      </c>
    </row>
    <row r="21415" spans="11:12" x14ac:dyDescent="0.25">
      <c r="K21415" s="32" t="s">
        <v>21451</v>
      </c>
      <c r="L21415" s="32">
        <v>26.1</v>
      </c>
    </row>
    <row r="21416" spans="11:12" x14ac:dyDescent="0.25">
      <c r="K21416" s="32" t="s">
        <v>21452</v>
      </c>
      <c r="L21416" s="32">
        <v>26.1</v>
      </c>
    </row>
    <row r="21417" spans="11:12" x14ac:dyDescent="0.25">
      <c r="K21417" s="32" t="s">
        <v>21453</v>
      </c>
      <c r="L21417" s="32">
        <v>27</v>
      </c>
    </row>
    <row r="21418" spans="11:12" x14ac:dyDescent="0.25">
      <c r="K21418" s="32" t="s">
        <v>21454</v>
      </c>
      <c r="L21418" s="32">
        <v>28</v>
      </c>
    </row>
    <row r="21419" spans="11:12" x14ac:dyDescent="0.25">
      <c r="K21419" s="32" t="s">
        <v>21455</v>
      </c>
      <c r="L21419" s="32">
        <v>28</v>
      </c>
    </row>
    <row r="21420" spans="11:12" x14ac:dyDescent="0.25">
      <c r="K21420" s="32" t="s">
        <v>21456</v>
      </c>
      <c r="L21420" s="32">
        <v>28</v>
      </c>
    </row>
    <row r="21421" spans="11:12" x14ac:dyDescent="0.25">
      <c r="K21421" s="32" t="s">
        <v>21457</v>
      </c>
      <c r="L21421" s="32">
        <v>28.9</v>
      </c>
    </row>
    <row r="21422" spans="11:12" x14ac:dyDescent="0.25">
      <c r="K21422" s="32" t="s">
        <v>21458</v>
      </c>
      <c r="L21422" s="32">
        <v>30.2</v>
      </c>
    </row>
    <row r="21423" spans="11:12" x14ac:dyDescent="0.25">
      <c r="K21423" s="32" t="s">
        <v>21459</v>
      </c>
      <c r="L21423" s="32">
        <v>30.9</v>
      </c>
    </row>
    <row r="21424" spans="11:12" x14ac:dyDescent="0.25">
      <c r="K21424" s="32" t="s">
        <v>21460</v>
      </c>
      <c r="L21424" s="32">
        <v>32</v>
      </c>
    </row>
    <row r="21425" spans="11:12" x14ac:dyDescent="0.25">
      <c r="K21425" s="32" t="s">
        <v>21461</v>
      </c>
      <c r="L21425" s="32">
        <v>32</v>
      </c>
    </row>
    <row r="21426" spans="11:12" x14ac:dyDescent="0.25">
      <c r="K21426" s="32" t="s">
        <v>21462</v>
      </c>
      <c r="L21426" s="32">
        <v>32</v>
      </c>
    </row>
    <row r="21427" spans="11:12" x14ac:dyDescent="0.25">
      <c r="K21427" s="32" t="s">
        <v>21463</v>
      </c>
      <c r="L21427" s="32">
        <v>32</v>
      </c>
    </row>
    <row r="21428" spans="11:12" x14ac:dyDescent="0.25">
      <c r="K21428" s="32" t="s">
        <v>21464</v>
      </c>
      <c r="L21428" s="32">
        <v>32</v>
      </c>
    </row>
    <row r="21429" spans="11:12" x14ac:dyDescent="0.25">
      <c r="K21429" s="32" t="s">
        <v>21465</v>
      </c>
      <c r="L21429" s="32">
        <v>32</v>
      </c>
    </row>
    <row r="21430" spans="11:12" x14ac:dyDescent="0.25">
      <c r="K21430" s="32" t="s">
        <v>21466</v>
      </c>
      <c r="L21430" s="32">
        <v>30.9</v>
      </c>
    </row>
    <row r="21431" spans="11:12" x14ac:dyDescent="0.25">
      <c r="K21431" s="32" t="s">
        <v>21467</v>
      </c>
      <c r="L21431" s="32">
        <v>30.9</v>
      </c>
    </row>
    <row r="21432" spans="11:12" x14ac:dyDescent="0.25">
      <c r="K21432" s="32" t="s">
        <v>21468</v>
      </c>
      <c r="L21432" s="32">
        <v>30.2</v>
      </c>
    </row>
    <row r="21433" spans="11:12" x14ac:dyDescent="0.25">
      <c r="K21433" s="32" t="s">
        <v>21469</v>
      </c>
      <c r="L21433" s="32">
        <v>30.9</v>
      </c>
    </row>
    <row r="21434" spans="11:12" x14ac:dyDescent="0.25">
      <c r="K21434" s="32" t="s">
        <v>21470</v>
      </c>
      <c r="L21434" s="32">
        <v>30.2</v>
      </c>
    </row>
    <row r="21435" spans="11:12" x14ac:dyDescent="0.25">
      <c r="K21435" s="32" t="s">
        <v>21471</v>
      </c>
      <c r="L21435" s="32">
        <v>30.9</v>
      </c>
    </row>
    <row r="21436" spans="11:12" x14ac:dyDescent="0.25">
      <c r="K21436" s="32" t="s">
        <v>21472</v>
      </c>
      <c r="L21436" s="32">
        <v>30.9</v>
      </c>
    </row>
    <row r="21437" spans="11:12" x14ac:dyDescent="0.25">
      <c r="K21437" s="32" t="s">
        <v>21473</v>
      </c>
      <c r="L21437" s="32">
        <v>30.9</v>
      </c>
    </row>
    <row r="21438" spans="11:12" x14ac:dyDescent="0.25">
      <c r="K21438" s="32" t="s">
        <v>21474</v>
      </c>
      <c r="L21438" s="32">
        <v>30</v>
      </c>
    </row>
    <row r="21439" spans="11:12" x14ac:dyDescent="0.25">
      <c r="K21439" s="32" t="s">
        <v>21475</v>
      </c>
      <c r="L21439" s="32">
        <v>30.2</v>
      </c>
    </row>
    <row r="21440" spans="11:12" x14ac:dyDescent="0.25">
      <c r="K21440" s="32" t="s">
        <v>21476</v>
      </c>
      <c r="L21440" s="32">
        <v>30</v>
      </c>
    </row>
    <row r="21441" spans="11:12" x14ac:dyDescent="0.25">
      <c r="K21441" s="32" t="s">
        <v>21477</v>
      </c>
      <c r="L21441" s="32">
        <v>30.2</v>
      </c>
    </row>
    <row r="21442" spans="11:12" x14ac:dyDescent="0.25">
      <c r="K21442" s="32" t="s">
        <v>21478</v>
      </c>
      <c r="L21442" s="32">
        <v>30.2</v>
      </c>
    </row>
    <row r="21443" spans="11:12" x14ac:dyDescent="0.25">
      <c r="K21443" s="32" t="s">
        <v>21479</v>
      </c>
      <c r="L21443" s="32">
        <v>30</v>
      </c>
    </row>
    <row r="21444" spans="11:12" x14ac:dyDescent="0.25">
      <c r="K21444" s="32" t="s">
        <v>21480</v>
      </c>
      <c r="L21444" s="32">
        <v>30</v>
      </c>
    </row>
    <row r="21445" spans="11:12" x14ac:dyDescent="0.25">
      <c r="K21445" s="32" t="s">
        <v>21481</v>
      </c>
      <c r="L21445" s="32">
        <v>28.9</v>
      </c>
    </row>
    <row r="21446" spans="11:12" x14ac:dyDescent="0.25">
      <c r="K21446" s="32" t="s">
        <v>21482</v>
      </c>
      <c r="L21446" s="32">
        <v>28</v>
      </c>
    </row>
    <row r="21447" spans="11:12" x14ac:dyDescent="0.25">
      <c r="K21447" s="32" t="s">
        <v>21483</v>
      </c>
      <c r="L21447" s="32">
        <v>28.4</v>
      </c>
    </row>
    <row r="21448" spans="11:12" x14ac:dyDescent="0.25">
      <c r="K21448" s="32" t="s">
        <v>21484</v>
      </c>
      <c r="L21448" s="32">
        <v>28</v>
      </c>
    </row>
    <row r="21449" spans="11:12" x14ac:dyDescent="0.25">
      <c r="K21449" s="32" t="s">
        <v>21485</v>
      </c>
      <c r="L21449" s="32">
        <v>28.4</v>
      </c>
    </row>
    <row r="21450" spans="11:12" x14ac:dyDescent="0.25">
      <c r="K21450" s="32" t="s">
        <v>21486</v>
      </c>
      <c r="L21450" s="32">
        <v>28</v>
      </c>
    </row>
    <row r="21451" spans="11:12" x14ac:dyDescent="0.25">
      <c r="K21451" s="32" t="s">
        <v>21487</v>
      </c>
      <c r="L21451" s="32">
        <v>28.4</v>
      </c>
    </row>
    <row r="21452" spans="11:12" x14ac:dyDescent="0.25">
      <c r="K21452" s="32" t="s">
        <v>21488</v>
      </c>
      <c r="L21452" s="32">
        <v>28.4</v>
      </c>
    </row>
    <row r="21453" spans="11:12" x14ac:dyDescent="0.25">
      <c r="K21453" s="32" t="s">
        <v>21489</v>
      </c>
      <c r="L21453" s="32">
        <v>28</v>
      </c>
    </row>
    <row r="21454" spans="11:12" x14ac:dyDescent="0.25">
      <c r="K21454" s="32" t="s">
        <v>21490</v>
      </c>
      <c r="L21454" s="32">
        <v>28.4</v>
      </c>
    </row>
    <row r="21455" spans="11:12" x14ac:dyDescent="0.25">
      <c r="K21455" s="32" t="s">
        <v>21491</v>
      </c>
      <c r="L21455" s="32">
        <v>28.4</v>
      </c>
    </row>
    <row r="21456" spans="11:12" x14ac:dyDescent="0.25">
      <c r="K21456" s="32" t="s">
        <v>21492</v>
      </c>
      <c r="L21456" s="32">
        <v>28</v>
      </c>
    </row>
    <row r="21457" spans="11:12" x14ac:dyDescent="0.25">
      <c r="K21457" s="32" t="s">
        <v>21493</v>
      </c>
      <c r="L21457" s="32">
        <v>28</v>
      </c>
    </row>
    <row r="21458" spans="11:12" x14ac:dyDescent="0.25">
      <c r="K21458" s="32" t="s">
        <v>21494</v>
      </c>
      <c r="L21458" s="32">
        <v>28</v>
      </c>
    </row>
    <row r="21459" spans="11:12" x14ac:dyDescent="0.25">
      <c r="K21459" s="32" t="s">
        <v>21495</v>
      </c>
      <c r="L21459" s="32">
        <v>28.9</v>
      </c>
    </row>
    <row r="21460" spans="11:12" x14ac:dyDescent="0.25">
      <c r="K21460" s="32" t="s">
        <v>21496</v>
      </c>
      <c r="L21460" s="32">
        <v>28.4</v>
      </c>
    </row>
    <row r="21461" spans="11:12" x14ac:dyDescent="0.25">
      <c r="K21461" s="32" t="s">
        <v>21497</v>
      </c>
      <c r="L21461" s="32">
        <v>28</v>
      </c>
    </row>
    <row r="21462" spans="11:12" x14ac:dyDescent="0.25">
      <c r="K21462" s="32" t="s">
        <v>21498</v>
      </c>
      <c r="L21462" s="32">
        <v>28</v>
      </c>
    </row>
    <row r="21463" spans="11:12" x14ac:dyDescent="0.25">
      <c r="K21463" s="32" t="s">
        <v>21499</v>
      </c>
      <c r="L21463" s="32">
        <v>28</v>
      </c>
    </row>
    <row r="21464" spans="11:12" x14ac:dyDescent="0.25">
      <c r="K21464" s="32" t="s">
        <v>21500</v>
      </c>
      <c r="L21464" s="32">
        <v>28</v>
      </c>
    </row>
    <row r="21465" spans="11:12" x14ac:dyDescent="0.25">
      <c r="K21465" s="32" t="s">
        <v>21501</v>
      </c>
      <c r="L21465" s="32">
        <v>28.4</v>
      </c>
    </row>
    <row r="21466" spans="11:12" x14ac:dyDescent="0.25">
      <c r="K21466" s="32" t="s">
        <v>21502</v>
      </c>
      <c r="L21466" s="32">
        <v>28</v>
      </c>
    </row>
    <row r="21467" spans="11:12" x14ac:dyDescent="0.25">
      <c r="K21467" s="32" t="s">
        <v>21503</v>
      </c>
      <c r="L21467" s="32">
        <v>28.4</v>
      </c>
    </row>
    <row r="21468" spans="11:12" x14ac:dyDescent="0.25">
      <c r="K21468" s="32" t="s">
        <v>21504</v>
      </c>
      <c r="L21468" s="32">
        <v>28.4</v>
      </c>
    </row>
    <row r="21469" spans="11:12" x14ac:dyDescent="0.25">
      <c r="K21469" s="32" t="s">
        <v>21505</v>
      </c>
      <c r="L21469" s="32">
        <v>28.9</v>
      </c>
    </row>
    <row r="21470" spans="11:12" x14ac:dyDescent="0.25">
      <c r="K21470" s="32" t="s">
        <v>21506</v>
      </c>
      <c r="L21470" s="32">
        <v>30</v>
      </c>
    </row>
    <row r="21471" spans="11:12" x14ac:dyDescent="0.25">
      <c r="K21471" s="32" t="s">
        <v>21507</v>
      </c>
      <c r="L21471" s="32">
        <v>30.2</v>
      </c>
    </row>
    <row r="21472" spans="11:12" x14ac:dyDescent="0.25">
      <c r="K21472" s="32" t="s">
        <v>21508</v>
      </c>
      <c r="L21472" s="32">
        <v>32</v>
      </c>
    </row>
    <row r="21473" spans="11:12" x14ac:dyDescent="0.25">
      <c r="K21473" s="32" t="s">
        <v>21509</v>
      </c>
      <c r="L21473" s="32">
        <v>33.799999999999997</v>
      </c>
    </row>
    <row r="21474" spans="11:12" x14ac:dyDescent="0.25">
      <c r="K21474" s="32" t="s">
        <v>21510</v>
      </c>
      <c r="L21474" s="32">
        <v>32</v>
      </c>
    </row>
    <row r="21475" spans="11:12" x14ac:dyDescent="0.25">
      <c r="K21475" s="32" t="s">
        <v>21511</v>
      </c>
      <c r="L21475" s="32">
        <v>32</v>
      </c>
    </row>
    <row r="21476" spans="11:12" x14ac:dyDescent="0.25">
      <c r="K21476" s="32" t="s">
        <v>21512</v>
      </c>
      <c r="L21476" s="32">
        <v>33.1</v>
      </c>
    </row>
    <row r="21477" spans="11:12" x14ac:dyDescent="0.25">
      <c r="K21477" s="32" t="s">
        <v>21513</v>
      </c>
      <c r="L21477" s="32">
        <v>33.1</v>
      </c>
    </row>
    <row r="21478" spans="11:12" x14ac:dyDescent="0.25">
      <c r="K21478" s="32" t="s">
        <v>21514</v>
      </c>
      <c r="L21478" s="32">
        <v>34</v>
      </c>
    </row>
    <row r="21479" spans="11:12" x14ac:dyDescent="0.25">
      <c r="K21479" s="32" t="s">
        <v>21515</v>
      </c>
      <c r="L21479" s="32">
        <v>33.1</v>
      </c>
    </row>
    <row r="21480" spans="11:12" x14ac:dyDescent="0.25">
      <c r="K21480" s="32" t="s">
        <v>21516</v>
      </c>
      <c r="L21480" s="32">
        <v>32</v>
      </c>
    </row>
    <row r="21481" spans="11:12" x14ac:dyDescent="0.25">
      <c r="K21481" s="32" t="s">
        <v>21517</v>
      </c>
      <c r="L21481" s="32">
        <v>30.9</v>
      </c>
    </row>
    <row r="21482" spans="11:12" x14ac:dyDescent="0.25">
      <c r="K21482" s="32" t="s">
        <v>21518</v>
      </c>
      <c r="L21482" s="32">
        <v>30.9</v>
      </c>
    </row>
    <row r="21483" spans="11:12" x14ac:dyDescent="0.25">
      <c r="K21483" s="32" t="s">
        <v>21519</v>
      </c>
      <c r="L21483" s="32">
        <v>30</v>
      </c>
    </row>
    <row r="21484" spans="11:12" x14ac:dyDescent="0.25">
      <c r="K21484" s="32" t="s">
        <v>21520</v>
      </c>
      <c r="L21484" s="32">
        <v>30</v>
      </c>
    </row>
    <row r="21485" spans="11:12" x14ac:dyDescent="0.25">
      <c r="K21485" s="32" t="s">
        <v>21521</v>
      </c>
      <c r="L21485" s="32">
        <v>28.9</v>
      </c>
    </row>
    <row r="21486" spans="11:12" x14ac:dyDescent="0.25">
      <c r="K21486" s="32" t="s">
        <v>21522</v>
      </c>
      <c r="L21486" s="32">
        <v>28.9</v>
      </c>
    </row>
    <row r="21487" spans="11:12" x14ac:dyDescent="0.25">
      <c r="K21487" s="32" t="s">
        <v>21523</v>
      </c>
      <c r="L21487" s="32">
        <v>28</v>
      </c>
    </row>
    <row r="21488" spans="11:12" x14ac:dyDescent="0.25">
      <c r="K21488" s="32" t="s">
        <v>21524</v>
      </c>
      <c r="L21488" s="32">
        <v>28</v>
      </c>
    </row>
    <row r="21489" spans="11:12" x14ac:dyDescent="0.25">
      <c r="K21489" s="32" t="s">
        <v>21525</v>
      </c>
      <c r="L21489" s="32">
        <v>28</v>
      </c>
    </row>
    <row r="21490" spans="11:12" x14ac:dyDescent="0.25">
      <c r="K21490" s="32" t="s">
        <v>21526</v>
      </c>
      <c r="L21490" s="32">
        <v>28</v>
      </c>
    </row>
    <row r="21491" spans="11:12" x14ac:dyDescent="0.25">
      <c r="K21491" s="32" t="s">
        <v>21527</v>
      </c>
      <c r="L21491" s="32">
        <v>27</v>
      </c>
    </row>
    <row r="21492" spans="11:12" x14ac:dyDescent="0.25">
      <c r="K21492" s="32" t="s">
        <v>21528</v>
      </c>
      <c r="L21492" s="32">
        <v>27</v>
      </c>
    </row>
    <row r="21493" spans="11:12" x14ac:dyDescent="0.25">
      <c r="K21493" s="32" t="s">
        <v>21529</v>
      </c>
      <c r="L21493" s="32">
        <v>27</v>
      </c>
    </row>
    <row r="21494" spans="11:12" x14ac:dyDescent="0.25">
      <c r="K21494" s="32" t="s">
        <v>21530</v>
      </c>
      <c r="L21494" s="32">
        <v>26.1</v>
      </c>
    </row>
    <row r="21495" spans="11:12" x14ac:dyDescent="0.25">
      <c r="K21495" s="32" t="s">
        <v>21531</v>
      </c>
      <c r="L21495" s="32">
        <v>27</v>
      </c>
    </row>
    <row r="21496" spans="11:12" x14ac:dyDescent="0.25">
      <c r="K21496" s="32" t="s">
        <v>21532</v>
      </c>
      <c r="L21496" s="32">
        <v>27</v>
      </c>
    </row>
    <row r="21497" spans="11:12" x14ac:dyDescent="0.25">
      <c r="K21497" s="32" t="s">
        <v>21533</v>
      </c>
      <c r="L21497" s="32">
        <v>28.9</v>
      </c>
    </row>
    <row r="21498" spans="11:12" x14ac:dyDescent="0.25">
      <c r="K21498" s="32" t="s">
        <v>21534</v>
      </c>
      <c r="L21498" s="32">
        <v>28.9</v>
      </c>
    </row>
    <row r="21499" spans="11:12" x14ac:dyDescent="0.25">
      <c r="K21499" s="32" t="s">
        <v>21535</v>
      </c>
      <c r="L21499" s="32">
        <v>33.1</v>
      </c>
    </row>
    <row r="21500" spans="11:12" x14ac:dyDescent="0.25">
      <c r="K21500" s="32" t="s">
        <v>21536</v>
      </c>
      <c r="L21500" s="32">
        <v>34</v>
      </c>
    </row>
    <row r="21501" spans="11:12" x14ac:dyDescent="0.25">
      <c r="K21501" s="32" t="s">
        <v>21537</v>
      </c>
      <c r="L21501" s="32">
        <v>34</v>
      </c>
    </row>
    <row r="21502" spans="11:12" x14ac:dyDescent="0.25">
      <c r="K21502" s="32" t="s">
        <v>21538</v>
      </c>
      <c r="L21502" s="32">
        <v>34</v>
      </c>
    </row>
    <row r="21503" spans="11:12" x14ac:dyDescent="0.25">
      <c r="K21503" s="32" t="s">
        <v>21539</v>
      </c>
      <c r="L21503" s="32">
        <v>33.1</v>
      </c>
    </row>
    <row r="21504" spans="11:12" x14ac:dyDescent="0.25">
      <c r="K21504" s="32" t="s">
        <v>21540</v>
      </c>
      <c r="L21504" s="32">
        <v>30.9</v>
      </c>
    </row>
    <row r="21505" spans="11:12" x14ac:dyDescent="0.25">
      <c r="K21505" s="32" t="s">
        <v>21541</v>
      </c>
      <c r="L21505" s="32">
        <v>28.9</v>
      </c>
    </row>
    <row r="21506" spans="11:12" x14ac:dyDescent="0.25">
      <c r="K21506" s="32" t="s">
        <v>21542</v>
      </c>
      <c r="L21506" s="32">
        <v>26.1</v>
      </c>
    </row>
    <row r="21507" spans="11:12" x14ac:dyDescent="0.25">
      <c r="K21507" s="32" t="s">
        <v>21543</v>
      </c>
      <c r="L21507" s="32">
        <v>23</v>
      </c>
    </row>
    <row r="21508" spans="11:12" x14ac:dyDescent="0.25">
      <c r="K21508" s="32" t="s">
        <v>21544</v>
      </c>
      <c r="L21508" s="32">
        <v>19.899999999999999</v>
      </c>
    </row>
    <row r="21509" spans="11:12" x14ac:dyDescent="0.25">
      <c r="K21509" s="32" t="s">
        <v>21545</v>
      </c>
      <c r="L21509" s="32">
        <v>19.899999999999999</v>
      </c>
    </row>
    <row r="21510" spans="11:12" x14ac:dyDescent="0.25">
      <c r="K21510" s="32" t="s">
        <v>21546</v>
      </c>
      <c r="L21510" s="32">
        <v>19.899999999999999</v>
      </c>
    </row>
    <row r="21511" spans="11:12" x14ac:dyDescent="0.25">
      <c r="K21511" s="32" t="s">
        <v>21547</v>
      </c>
      <c r="L21511" s="32">
        <v>21</v>
      </c>
    </row>
    <row r="21512" spans="11:12" x14ac:dyDescent="0.25">
      <c r="K21512" s="32" t="s">
        <v>21548</v>
      </c>
      <c r="L21512" s="32">
        <v>21.9</v>
      </c>
    </row>
    <row r="21513" spans="11:12" x14ac:dyDescent="0.25">
      <c r="K21513" s="32" t="s">
        <v>21549</v>
      </c>
      <c r="L21513" s="32">
        <v>21.9</v>
      </c>
    </row>
    <row r="21514" spans="11:12" x14ac:dyDescent="0.25">
      <c r="K21514" s="32" t="s">
        <v>21550</v>
      </c>
      <c r="L21514" s="32">
        <v>23</v>
      </c>
    </row>
    <row r="21515" spans="11:12" x14ac:dyDescent="0.25">
      <c r="K21515" s="32" t="s">
        <v>21551</v>
      </c>
      <c r="L21515" s="32">
        <v>23</v>
      </c>
    </row>
    <row r="21516" spans="11:12" x14ac:dyDescent="0.25">
      <c r="K21516" s="32" t="s">
        <v>21552</v>
      </c>
      <c r="L21516" s="32">
        <v>24.1</v>
      </c>
    </row>
    <row r="21517" spans="11:12" x14ac:dyDescent="0.25">
      <c r="K21517" s="32" t="s">
        <v>21553</v>
      </c>
      <c r="L21517" s="32">
        <v>25</v>
      </c>
    </row>
    <row r="21518" spans="11:12" x14ac:dyDescent="0.25">
      <c r="K21518" s="32" t="s">
        <v>21554</v>
      </c>
      <c r="L21518" s="32">
        <v>26.1</v>
      </c>
    </row>
    <row r="21519" spans="11:12" x14ac:dyDescent="0.25">
      <c r="K21519" s="32" t="s">
        <v>21555</v>
      </c>
      <c r="L21519" s="32">
        <v>28</v>
      </c>
    </row>
    <row r="21520" spans="11:12" x14ac:dyDescent="0.25">
      <c r="K21520" s="32" t="s">
        <v>21556</v>
      </c>
      <c r="L21520" s="32">
        <v>28</v>
      </c>
    </row>
    <row r="21521" spans="11:12" x14ac:dyDescent="0.25">
      <c r="K21521" s="32" t="s">
        <v>21557</v>
      </c>
      <c r="L21521" s="32">
        <v>30</v>
      </c>
    </row>
    <row r="21522" spans="11:12" x14ac:dyDescent="0.25">
      <c r="K21522" s="32" t="s">
        <v>21558</v>
      </c>
      <c r="L21522" s="32">
        <v>30.9</v>
      </c>
    </row>
    <row r="21523" spans="11:12" x14ac:dyDescent="0.25">
      <c r="K21523" s="32" t="s">
        <v>21559</v>
      </c>
      <c r="L21523" s="32">
        <v>34</v>
      </c>
    </row>
    <row r="21524" spans="11:12" x14ac:dyDescent="0.25">
      <c r="K21524" s="32" t="s">
        <v>21560</v>
      </c>
      <c r="L21524" s="32">
        <v>37.9</v>
      </c>
    </row>
    <row r="21525" spans="11:12" x14ac:dyDescent="0.25">
      <c r="K21525" s="32" t="s">
        <v>21561</v>
      </c>
      <c r="L21525" s="32">
        <v>39.9</v>
      </c>
    </row>
    <row r="21526" spans="11:12" x14ac:dyDescent="0.25">
      <c r="K21526" s="32" t="s">
        <v>21562</v>
      </c>
      <c r="L21526" s="32">
        <v>37</v>
      </c>
    </row>
    <row r="21527" spans="11:12" x14ac:dyDescent="0.25">
      <c r="K21527" s="32" t="s">
        <v>21563</v>
      </c>
      <c r="L21527" s="32">
        <v>33.799999999999997</v>
      </c>
    </row>
    <row r="21528" spans="11:12" x14ac:dyDescent="0.25">
      <c r="K21528" s="32" t="s">
        <v>21564</v>
      </c>
      <c r="L21528" s="32">
        <v>41</v>
      </c>
    </row>
    <row r="21529" spans="11:12" x14ac:dyDescent="0.25">
      <c r="K21529" s="32" t="s">
        <v>21565</v>
      </c>
      <c r="L21529" s="32">
        <v>37</v>
      </c>
    </row>
    <row r="21530" spans="11:12" x14ac:dyDescent="0.25">
      <c r="K21530" s="32" t="s">
        <v>21566</v>
      </c>
      <c r="L21530" s="32">
        <v>43</v>
      </c>
    </row>
    <row r="21531" spans="11:12" x14ac:dyDescent="0.25">
      <c r="K21531" s="32" t="s">
        <v>21567</v>
      </c>
      <c r="L21531" s="32">
        <v>36</v>
      </c>
    </row>
    <row r="21532" spans="11:12" x14ac:dyDescent="0.25">
      <c r="K21532" s="32" t="s">
        <v>21568</v>
      </c>
      <c r="L21532" s="32">
        <v>34</v>
      </c>
    </row>
    <row r="21533" spans="11:12" x14ac:dyDescent="0.25">
      <c r="K21533" s="32" t="s">
        <v>21569</v>
      </c>
      <c r="L21533" s="32">
        <v>30</v>
      </c>
    </row>
    <row r="21534" spans="11:12" x14ac:dyDescent="0.25">
      <c r="K21534" s="32" t="s">
        <v>21570</v>
      </c>
      <c r="L21534" s="32">
        <v>28</v>
      </c>
    </row>
    <row r="21535" spans="11:12" x14ac:dyDescent="0.25">
      <c r="K21535" s="32" t="s">
        <v>21571</v>
      </c>
      <c r="L21535" s="32">
        <v>27</v>
      </c>
    </row>
    <row r="21536" spans="11:12" x14ac:dyDescent="0.25">
      <c r="K21536" s="32" t="s">
        <v>21572</v>
      </c>
      <c r="L21536" s="32">
        <v>28.9</v>
      </c>
    </row>
    <row r="21537" spans="11:12" x14ac:dyDescent="0.25">
      <c r="K21537" s="32" t="s">
        <v>21573</v>
      </c>
      <c r="L21537" s="32">
        <v>30.9</v>
      </c>
    </row>
    <row r="21538" spans="11:12" x14ac:dyDescent="0.25">
      <c r="K21538" s="32" t="s">
        <v>21574</v>
      </c>
      <c r="L21538" s="32">
        <v>32</v>
      </c>
    </row>
    <row r="21539" spans="11:12" x14ac:dyDescent="0.25">
      <c r="K21539" s="32" t="s">
        <v>21575</v>
      </c>
      <c r="L21539" s="32">
        <v>35.1</v>
      </c>
    </row>
    <row r="21540" spans="11:12" x14ac:dyDescent="0.25">
      <c r="K21540" s="32" t="s">
        <v>21576</v>
      </c>
      <c r="L21540" s="32">
        <v>37.4</v>
      </c>
    </row>
    <row r="21541" spans="11:12" x14ac:dyDescent="0.25">
      <c r="K21541" s="32" t="s">
        <v>21577</v>
      </c>
      <c r="L21541" s="32">
        <v>37.9</v>
      </c>
    </row>
    <row r="21542" spans="11:12" x14ac:dyDescent="0.25">
      <c r="K21542" s="32" t="s">
        <v>21578</v>
      </c>
      <c r="L21542" s="32">
        <v>37.4</v>
      </c>
    </row>
    <row r="21543" spans="11:12" x14ac:dyDescent="0.25">
      <c r="K21543" s="32" t="s">
        <v>21579</v>
      </c>
      <c r="L21543" s="32">
        <v>37</v>
      </c>
    </row>
    <row r="21544" spans="11:12" x14ac:dyDescent="0.25">
      <c r="K21544" s="32" t="s">
        <v>21580</v>
      </c>
      <c r="L21544" s="32">
        <v>36</v>
      </c>
    </row>
    <row r="21545" spans="11:12" x14ac:dyDescent="0.25">
      <c r="K21545" s="32" t="s">
        <v>21581</v>
      </c>
      <c r="L21545" s="32">
        <v>36</v>
      </c>
    </row>
    <row r="21546" spans="11:12" x14ac:dyDescent="0.25">
      <c r="K21546" s="32" t="s">
        <v>21582</v>
      </c>
      <c r="L21546" s="32">
        <v>37.9</v>
      </c>
    </row>
    <row r="21547" spans="11:12" x14ac:dyDescent="0.25">
      <c r="K21547" s="32" t="s">
        <v>21583</v>
      </c>
      <c r="L21547" s="32">
        <v>39</v>
      </c>
    </row>
    <row r="21548" spans="11:12" x14ac:dyDescent="0.25">
      <c r="K21548" s="32" t="s">
        <v>21584</v>
      </c>
      <c r="L21548" s="32">
        <v>42.1</v>
      </c>
    </row>
    <row r="21549" spans="11:12" x14ac:dyDescent="0.25">
      <c r="K21549" s="32" t="s">
        <v>21585</v>
      </c>
      <c r="L21549" s="32">
        <v>43</v>
      </c>
    </row>
    <row r="21550" spans="11:12" x14ac:dyDescent="0.25">
      <c r="K21550" s="32" t="s">
        <v>21586</v>
      </c>
      <c r="L21550" s="32">
        <v>44.1</v>
      </c>
    </row>
    <row r="21551" spans="11:12" x14ac:dyDescent="0.25">
      <c r="K21551" s="32" t="s">
        <v>21587</v>
      </c>
      <c r="L21551" s="32">
        <v>45</v>
      </c>
    </row>
    <row r="21552" spans="11:12" x14ac:dyDescent="0.25">
      <c r="K21552" s="32" t="s">
        <v>21588</v>
      </c>
      <c r="L21552" s="32">
        <v>46</v>
      </c>
    </row>
    <row r="21553" spans="11:12" x14ac:dyDescent="0.25">
      <c r="K21553" s="32" t="s">
        <v>21589</v>
      </c>
      <c r="L21553" s="32">
        <v>46</v>
      </c>
    </row>
    <row r="21554" spans="11:12" x14ac:dyDescent="0.25">
      <c r="K21554" s="32" t="s">
        <v>21590</v>
      </c>
      <c r="L21554" s="32">
        <v>45</v>
      </c>
    </row>
    <row r="21555" spans="11:12" x14ac:dyDescent="0.25">
      <c r="K21555" s="32" t="s">
        <v>21591</v>
      </c>
      <c r="L21555" s="32">
        <v>45</v>
      </c>
    </row>
    <row r="21556" spans="11:12" x14ac:dyDescent="0.25">
      <c r="K21556" s="32" t="s">
        <v>21592</v>
      </c>
      <c r="L21556" s="32">
        <v>41</v>
      </c>
    </row>
    <row r="21557" spans="11:12" x14ac:dyDescent="0.25">
      <c r="K21557" s="32" t="s">
        <v>21593</v>
      </c>
      <c r="L21557" s="32">
        <v>39</v>
      </c>
    </row>
    <row r="21558" spans="11:12" x14ac:dyDescent="0.25">
      <c r="K21558" s="32" t="s">
        <v>21594</v>
      </c>
      <c r="L21558" s="32">
        <v>35.1</v>
      </c>
    </row>
    <row r="21559" spans="11:12" x14ac:dyDescent="0.25">
      <c r="K21559" s="32" t="s">
        <v>21595</v>
      </c>
      <c r="L21559" s="32">
        <v>32</v>
      </c>
    </row>
    <row r="21560" spans="11:12" x14ac:dyDescent="0.25">
      <c r="K21560" s="32" t="s">
        <v>21596</v>
      </c>
      <c r="L21560" s="32">
        <v>32</v>
      </c>
    </row>
    <row r="21561" spans="11:12" x14ac:dyDescent="0.25">
      <c r="K21561" s="32" t="s">
        <v>21597</v>
      </c>
      <c r="L21561" s="32">
        <v>32</v>
      </c>
    </row>
    <row r="21562" spans="11:12" x14ac:dyDescent="0.25">
      <c r="K21562" s="32" t="s">
        <v>21598</v>
      </c>
      <c r="L21562" s="32">
        <v>30.9</v>
      </c>
    </row>
    <row r="21563" spans="11:12" x14ac:dyDescent="0.25">
      <c r="K21563" s="32" t="s">
        <v>21599</v>
      </c>
      <c r="L21563" s="32">
        <v>32</v>
      </c>
    </row>
    <row r="21564" spans="11:12" x14ac:dyDescent="0.25">
      <c r="K21564" s="32" t="s">
        <v>21600</v>
      </c>
      <c r="L21564" s="32">
        <v>34</v>
      </c>
    </row>
    <row r="21565" spans="11:12" x14ac:dyDescent="0.25">
      <c r="K21565" s="32" t="s">
        <v>21601</v>
      </c>
      <c r="L21565" s="32">
        <v>37</v>
      </c>
    </row>
    <row r="21566" spans="11:12" x14ac:dyDescent="0.25">
      <c r="K21566" s="32" t="s">
        <v>21602</v>
      </c>
      <c r="L21566" s="32">
        <v>37</v>
      </c>
    </row>
    <row r="21567" spans="11:12" x14ac:dyDescent="0.25">
      <c r="K21567" s="32" t="s">
        <v>21603</v>
      </c>
      <c r="L21567" s="32">
        <v>37.9</v>
      </c>
    </row>
    <row r="21568" spans="11:12" x14ac:dyDescent="0.25">
      <c r="K21568" s="32" t="s">
        <v>21604</v>
      </c>
      <c r="L21568" s="32">
        <v>37.9</v>
      </c>
    </row>
    <row r="21569" spans="11:12" x14ac:dyDescent="0.25">
      <c r="K21569" s="32" t="s">
        <v>21605</v>
      </c>
      <c r="L21569" s="32">
        <v>37.9</v>
      </c>
    </row>
    <row r="21570" spans="11:12" x14ac:dyDescent="0.25">
      <c r="K21570" s="32" t="s">
        <v>21606</v>
      </c>
      <c r="L21570" s="32">
        <v>37.9</v>
      </c>
    </row>
    <row r="21571" spans="11:12" x14ac:dyDescent="0.25">
      <c r="K21571" s="32" t="s">
        <v>21607</v>
      </c>
      <c r="L21571" s="32">
        <v>33.1</v>
      </c>
    </row>
    <row r="21572" spans="11:12" x14ac:dyDescent="0.25">
      <c r="K21572" s="32" t="s">
        <v>21608</v>
      </c>
      <c r="L21572" s="32">
        <v>37</v>
      </c>
    </row>
    <row r="21573" spans="11:12" x14ac:dyDescent="0.25">
      <c r="K21573" s="32" t="s">
        <v>21609</v>
      </c>
      <c r="L21573" s="32">
        <v>39.9</v>
      </c>
    </row>
    <row r="21574" spans="11:12" x14ac:dyDescent="0.25">
      <c r="K21574" s="32" t="s">
        <v>21610</v>
      </c>
      <c r="L21574" s="32">
        <v>44.1</v>
      </c>
    </row>
    <row r="21575" spans="11:12" x14ac:dyDescent="0.25">
      <c r="K21575" s="32" t="s">
        <v>21611</v>
      </c>
      <c r="L21575" s="32">
        <v>46</v>
      </c>
    </row>
    <row r="21576" spans="11:12" x14ac:dyDescent="0.25">
      <c r="K21576" s="32" t="s">
        <v>21612</v>
      </c>
      <c r="L21576" s="32">
        <v>46</v>
      </c>
    </row>
    <row r="21577" spans="11:12" x14ac:dyDescent="0.25">
      <c r="K21577" s="32" t="s">
        <v>21613</v>
      </c>
      <c r="L21577" s="32">
        <v>46.9</v>
      </c>
    </row>
    <row r="21578" spans="11:12" x14ac:dyDescent="0.25">
      <c r="K21578" s="32" t="s">
        <v>21614</v>
      </c>
      <c r="L21578" s="32">
        <v>45</v>
      </c>
    </row>
    <row r="21579" spans="11:12" x14ac:dyDescent="0.25">
      <c r="K21579" s="32" t="s">
        <v>21615</v>
      </c>
      <c r="L21579" s="32">
        <v>43</v>
      </c>
    </row>
    <row r="21580" spans="11:12" x14ac:dyDescent="0.25">
      <c r="K21580" s="32" t="s">
        <v>21616</v>
      </c>
      <c r="L21580" s="32">
        <v>39.9</v>
      </c>
    </row>
    <row r="21581" spans="11:12" x14ac:dyDescent="0.25">
      <c r="K21581" s="32" t="s">
        <v>21617</v>
      </c>
      <c r="L21581" s="32">
        <v>39</v>
      </c>
    </row>
    <row r="21582" spans="11:12" x14ac:dyDescent="0.25">
      <c r="K21582" s="32" t="s">
        <v>21618</v>
      </c>
      <c r="L21582" s="32">
        <v>37</v>
      </c>
    </row>
    <row r="21583" spans="11:12" x14ac:dyDescent="0.25">
      <c r="K21583" s="32" t="s">
        <v>21619</v>
      </c>
      <c r="L21583" s="32">
        <v>37</v>
      </c>
    </row>
    <row r="21584" spans="11:12" x14ac:dyDescent="0.25">
      <c r="K21584" s="32" t="s">
        <v>21620</v>
      </c>
      <c r="L21584" s="32">
        <v>37.4</v>
      </c>
    </row>
    <row r="21585" spans="11:12" x14ac:dyDescent="0.25">
      <c r="K21585" s="32" t="s">
        <v>21621</v>
      </c>
      <c r="L21585" s="32">
        <v>37</v>
      </c>
    </row>
    <row r="21586" spans="11:12" x14ac:dyDescent="0.25">
      <c r="K21586" s="32" t="s">
        <v>21622</v>
      </c>
      <c r="L21586" s="32">
        <v>36</v>
      </c>
    </row>
    <row r="21587" spans="11:12" x14ac:dyDescent="0.25">
      <c r="K21587" s="32" t="s">
        <v>21623</v>
      </c>
      <c r="L21587" s="32">
        <v>35.6</v>
      </c>
    </row>
    <row r="21588" spans="11:12" x14ac:dyDescent="0.25">
      <c r="K21588" s="32" t="s">
        <v>21624</v>
      </c>
      <c r="L21588" s="32">
        <v>35.6</v>
      </c>
    </row>
    <row r="21589" spans="11:12" x14ac:dyDescent="0.25">
      <c r="K21589" s="32" t="s">
        <v>21625</v>
      </c>
      <c r="L21589" s="32">
        <v>35.6</v>
      </c>
    </row>
    <row r="21590" spans="11:12" x14ac:dyDescent="0.25">
      <c r="K21590" s="32" t="s">
        <v>21626</v>
      </c>
      <c r="L21590" s="32">
        <v>36</v>
      </c>
    </row>
    <row r="21591" spans="11:12" x14ac:dyDescent="0.25">
      <c r="K21591" s="32" t="s">
        <v>21627</v>
      </c>
      <c r="L21591" s="32">
        <v>37</v>
      </c>
    </row>
    <row r="21592" spans="11:12" x14ac:dyDescent="0.25">
      <c r="K21592" s="32" t="s">
        <v>21628</v>
      </c>
      <c r="L21592" s="32">
        <v>37</v>
      </c>
    </row>
    <row r="21593" spans="11:12" x14ac:dyDescent="0.25">
      <c r="K21593" s="32" t="s">
        <v>21629</v>
      </c>
      <c r="L21593" s="32">
        <v>37.9</v>
      </c>
    </row>
    <row r="21594" spans="11:12" x14ac:dyDescent="0.25">
      <c r="K21594" s="32" t="s">
        <v>21630</v>
      </c>
      <c r="L21594" s="32">
        <v>39</v>
      </c>
    </row>
    <row r="21595" spans="11:12" x14ac:dyDescent="0.25">
      <c r="K21595" s="32" t="s">
        <v>21631</v>
      </c>
      <c r="L21595" s="32">
        <v>39.9</v>
      </c>
    </row>
    <row r="21596" spans="11:12" x14ac:dyDescent="0.25">
      <c r="K21596" s="32" t="s">
        <v>21632</v>
      </c>
      <c r="L21596" s="32">
        <v>41</v>
      </c>
    </row>
    <row r="21597" spans="11:12" x14ac:dyDescent="0.25">
      <c r="K21597" s="32" t="s">
        <v>21633</v>
      </c>
      <c r="L21597" s="32">
        <v>39</v>
      </c>
    </row>
    <row r="21598" spans="11:12" x14ac:dyDescent="0.25">
      <c r="K21598" s="32" t="s">
        <v>21634</v>
      </c>
      <c r="L21598" s="32">
        <v>39.9</v>
      </c>
    </row>
    <row r="21599" spans="11:12" x14ac:dyDescent="0.25">
      <c r="K21599" s="32" t="s">
        <v>21635</v>
      </c>
      <c r="L21599" s="32">
        <v>41</v>
      </c>
    </row>
    <row r="21600" spans="11:12" x14ac:dyDescent="0.25">
      <c r="K21600" s="32" t="s">
        <v>21636</v>
      </c>
      <c r="L21600" s="32">
        <v>41</v>
      </c>
    </row>
    <row r="21601" spans="11:12" x14ac:dyDescent="0.25">
      <c r="K21601" s="32" t="s">
        <v>21637</v>
      </c>
      <c r="L21601" s="32">
        <v>42.1</v>
      </c>
    </row>
    <row r="21602" spans="11:12" x14ac:dyDescent="0.25">
      <c r="K21602" s="32" t="s">
        <v>21638</v>
      </c>
      <c r="L21602" s="32">
        <v>44.1</v>
      </c>
    </row>
    <row r="21603" spans="11:12" x14ac:dyDescent="0.25">
      <c r="K21603" s="32" t="s">
        <v>21639</v>
      </c>
      <c r="L21603" s="32">
        <v>45</v>
      </c>
    </row>
    <row r="21604" spans="11:12" x14ac:dyDescent="0.25">
      <c r="K21604" s="32" t="s">
        <v>21640</v>
      </c>
      <c r="L21604" s="32">
        <v>46</v>
      </c>
    </row>
    <row r="21605" spans="11:12" x14ac:dyDescent="0.25">
      <c r="K21605" s="32" t="s">
        <v>21641</v>
      </c>
      <c r="L21605" s="32">
        <v>46</v>
      </c>
    </row>
    <row r="21606" spans="11:12" x14ac:dyDescent="0.25">
      <c r="K21606" s="32" t="s">
        <v>21642</v>
      </c>
      <c r="L21606" s="32">
        <v>45</v>
      </c>
    </row>
    <row r="21607" spans="11:12" x14ac:dyDescent="0.25">
      <c r="K21607" s="32" t="s">
        <v>21643</v>
      </c>
      <c r="L21607" s="32">
        <v>46</v>
      </c>
    </row>
    <row r="21608" spans="11:12" x14ac:dyDescent="0.25">
      <c r="K21608" s="32" t="s">
        <v>21644</v>
      </c>
      <c r="L21608" s="32">
        <v>44.1</v>
      </c>
    </row>
    <row r="21609" spans="11:12" x14ac:dyDescent="0.25">
      <c r="K21609" s="32" t="s">
        <v>21645</v>
      </c>
      <c r="L21609" s="32">
        <v>42.1</v>
      </c>
    </row>
    <row r="21610" spans="11:12" x14ac:dyDescent="0.25">
      <c r="K21610" s="32" t="s">
        <v>21646</v>
      </c>
      <c r="L21610" s="32">
        <v>33.1</v>
      </c>
    </row>
    <row r="21611" spans="11:12" x14ac:dyDescent="0.25">
      <c r="K21611" s="32" t="s">
        <v>21647</v>
      </c>
      <c r="L21611" s="32">
        <v>27</v>
      </c>
    </row>
    <row r="21612" spans="11:12" x14ac:dyDescent="0.25">
      <c r="K21612" s="32" t="s">
        <v>21648</v>
      </c>
      <c r="L21612" s="32">
        <v>28</v>
      </c>
    </row>
    <row r="21613" spans="11:12" x14ac:dyDescent="0.25">
      <c r="K21613" s="32" t="s">
        <v>21649</v>
      </c>
      <c r="L21613" s="32">
        <v>27</v>
      </c>
    </row>
    <row r="21614" spans="11:12" x14ac:dyDescent="0.25">
      <c r="K21614" s="32" t="s">
        <v>21650</v>
      </c>
      <c r="L21614" s="32">
        <v>28</v>
      </c>
    </row>
    <row r="21615" spans="11:12" x14ac:dyDescent="0.25">
      <c r="K21615" s="32" t="s">
        <v>21651</v>
      </c>
      <c r="L21615" s="32">
        <v>28</v>
      </c>
    </row>
    <row r="21616" spans="11:12" x14ac:dyDescent="0.25">
      <c r="K21616" s="32" t="s">
        <v>21652</v>
      </c>
      <c r="L21616" s="32">
        <v>30</v>
      </c>
    </row>
    <row r="21617" spans="11:12" x14ac:dyDescent="0.25">
      <c r="K21617" s="32" t="s">
        <v>21653</v>
      </c>
      <c r="L21617" s="32">
        <v>30.9</v>
      </c>
    </row>
    <row r="21618" spans="11:12" x14ac:dyDescent="0.25">
      <c r="K21618" s="32" t="s">
        <v>21654</v>
      </c>
      <c r="L21618" s="32">
        <v>33.1</v>
      </c>
    </row>
    <row r="21619" spans="11:12" x14ac:dyDescent="0.25">
      <c r="K21619" s="32" t="s">
        <v>21655</v>
      </c>
      <c r="L21619" s="32">
        <v>36</v>
      </c>
    </row>
    <row r="21620" spans="11:12" x14ac:dyDescent="0.25">
      <c r="K21620" s="32" t="s">
        <v>21656</v>
      </c>
      <c r="L21620" s="32">
        <v>37</v>
      </c>
    </row>
    <row r="21621" spans="11:12" x14ac:dyDescent="0.25">
      <c r="K21621" s="32" t="s">
        <v>21657</v>
      </c>
      <c r="L21621" s="32">
        <v>36</v>
      </c>
    </row>
    <row r="21622" spans="11:12" x14ac:dyDescent="0.25">
      <c r="K21622" s="32" t="s">
        <v>21658</v>
      </c>
      <c r="L21622" s="32">
        <v>37</v>
      </c>
    </row>
    <row r="21623" spans="11:12" x14ac:dyDescent="0.25">
      <c r="K21623" s="32" t="s">
        <v>21659</v>
      </c>
      <c r="L21623" s="32">
        <v>39</v>
      </c>
    </row>
    <row r="21624" spans="11:12" x14ac:dyDescent="0.25">
      <c r="K21624" s="32" t="s">
        <v>21660</v>
      </c>
      <c r="L21624" s="32">
        <v>42.1</v>
      </c>
    </row>
    <row r="21625" spans="11:12" x14ac:dyDescent="0.25">
      <c r="K21625" s="32" t="s">
        <v>21661</v>
      </c>
      <c r="L21625" s="32">
        <v>43</v>
      </c>
    </row>
    <row r="21626" spans="11:12" x14ac:dyDescent="0.25">
      <c r="K21626" s="32" t="s">
        <v>21662</v>
      </c>
      <c r="L21626" s="32">
        <v>48.9</v>
      </c>
    </row>
    <row r="21627" spans="11:12" x14ac:dyDescent="0.25">
      <c r="K21627" s="32" t="s">
        <v>21663</v>
      </c>
      <c r="L21627" s="32">
        <v>51.1</v>
      </c>
    </row>
    <row r="21628" spans="11:12" x14ac:dyDescent="0.25">
      <c r="K21628" s="32" t="s">
        <v>21664</v>
      </c>
      <c r="L21628" s="32">
        <v>52</v>
      </c>
    </row>
    <row r="21629" spans="11:12" x14ac:dyDescent="0.25">
      <c r="K21629" s="32" t="s">
        <v>21665</v>
      </c>
      <c r="L21629" s="32">
        <v>50</v>
      </c>
    </row>
    <row r="21630" spans="11:12" x14ac:dyDescent="0.25">
      <c r="K21630" s="32" t="s">
        <v>21666</v>
      </c>
      <c r="L21630" s="32">
        <v>48.9</v>
      </c>
    </row>
    <row r="21631" spans="11:12" x14ac:dyDescent="0.25">
      <c r="K21631" s="32" t="s">
        <v>21667</v>
      </c>
      <c r="L21631" s="32">
        <v>46.9</v>
      </c>
    </row>
    <row r="21632" spans="11:12" x14ac:dyDescent="0.25">
      <c r="K21632" s="32" t="s">
        <v>21668</v>
      </c>
      <c r="L21632" s="32">
        <v>39.9</v>
      </c>
    </row>
    <row r="21633" spans="11:12" x14ac:dyDescent="0.25">
      <c r="K21633" s="32" t="s">
        <v>21669</v>
      </c>
      <c r="L21633" s="32">
        <v>36</v>
      </c>
    </row>
    <row r="21634" spans="11:12" x14ac:dyDescent="0.25">
      <c r="K21634" s="32" t="s">
        <v>21670</v>
      </c>
      <c r="L21634" s="32">
        <v>33.1</v>
      </c>
    </row>
    <row r="21635" spans="11:12" x14ac:dyDescent="0.25">
      <c r="K21635" s="32" t="s">
        <v>21671</v>
      </c>
      <c r="L21635" s="32">
        <v>30</v>
      </c>
    </row>
    <row r="21636" spans="11:12" x14ac:dyDescent="0.25">
      <c r="K21636" s="32" t="s">
        <v>21672</v>
      </c>
      <c r="L21636" s="32">
        <v>28.9</v>
      </c>
    </row>
    <row r="21637" spans="11:12" x14ac:dyDescent="0.25">
      <c r="K21637" s="32" t="s">
        <v>21673</v>
      </c>
      <c r="L21637" s="32">
        <v>27</v>
      </c>
    </row>
    <row r="21638" spans="11:12" x14ac:dyDescent="0.25">
      <c r="K21638" s="32" t="s">
        <v>21674</v>
      </c>
      <c r="L21638" s="32">
        <v>25</v>
      </c>
    </row>
    <row r="21639" spans="11:12" x14ac:dyDescent="0.25">
      <c r="K21639" s="32" t="s">
        <v>21675</v>
      </c>
      <c r="L21639" s="32">
        <v>24.1</v>
      </c>
    </row>
    <row r="21640" spans="11:12" x14ac:dyDescent="0.25">
      <c r="K21640" s="32" t="s">
        <v>21676</v>
      </c>
      <c r="L21640" s="32">
        <v>24.1</v>
      </c>
    </row>
    <row r="21641" spans="11:12" x14ac:dyDescent="0.25">
      <c r="K21641" s="32" t="s">
        <v>21677</v>
      </c>
      <c r="L21641" s="32">
        <v>26.1</v>
      </c>
    </row>
    <row r="21642" spans="11:12" x14ac:dyDescent="0.25">
      <c r="K21642" s="32" t="s">
        <v>21678</v>
      </c>
      <c r="L21642" s="32">
        <v>26.1</v>
      </c>
    </row>
    <row r="21643" spans="11:12" x14ac:dyDescent="0.25">
      <c r="K21643" s="32" t="s">
        <v>21679</v>
      </c>
      <c r="L21643" s="32">
        <v>27</v>
      </c>
    </row>
    <row r="21644" spans="11:12" x14ac:dyDescent="0.25">
      <c r="K21644" s="32" t="s">
        <v>21680</v>
      </c>
      <c r="L21644" s="32">
        <v>27</v>
      </c>
    </row>
    <row r="21645" spans="11:12" x14ac:dyDescent="0.25">
      <c r="K21645" s="32" t="s">
        <v>21681</v>
      </c>
      <c r="L21645" s="32">
        <v>28</v>
      </c>
    </row>
    <row r="21646" spans="11:12" x14ac:dyDescent="0.25">
      <c r="K21646" s="32" t="s">
        <v>21682</v>
      </c>
      <c r="L21646" s="32">
        <v>30</v>
      </c>
    </row>
    <row r="21647" spans="11:12" x14ac:dyDescent="0.25">
      <c r="K21647" s="32" t="s">
        <v>21683</v>
      </c>
      <c r="L21647" s="32">
        <v>30.9</v>
      </c>
    </row>
    <row r="21648" spans="11:12" x14ac:dyDescent="0.25">
      <c r="K21648" s="32" t="s">
        <v>21684</v>
      </c>
      <c r="L21648" s="32">
        <v>33.1</v>
      </c>
    </row>
    <row r="21649" spans="11:12" x14ac:dyDescent="0.25">
      <c r="K21649" s="32" t="s">
        <v>21685</v>
      </c>
      <c r="L21649" s="32">
        <v>36</v>
      </c>
    </row>
    <row r="21650" spans="11:12" x14ac:dyDescent="0.25">
      <c r="K21650" s="32" t="s">
        <v>21686</v>
      </c>
      <c r="L21650" s="32">
        <v>43</v>
      </c>
    </row>
    <row r="21651" spans="11:12" x14ac:dyDescent="0.25">
      <c r="K21651" s="32" t="s">
        <v>21687</v>
      </c>
      <c r="L21651" s="32">
        <v>44.1</v>
      </c>
    </row>
    <row r="21652" spans="11:12" x14ac:dyDescent="0.25">
      <c r="K21652" s="32" t="s">
        <v>21688</v>
      </c>
      <c r="L21652" s="32">
        <v>44.1</v>
      </c>
    </row>
    <row r="21653" spans="11:12" x14ac:dyDescent="0.25">
      <c r="K21653" s="32" t="s">
        <v>21689</v>
      </c>
      <c r="L21653" s="32">
        <v>43</v>
      </c>
    </row>
    <row r="21654" spans="11:12" x14ac:dyDescent="0.25">
      <c r="K21654" s="32" t="s">
        <v>21690</v>
      </c>
      <c r="L21654" s="32">
        <v>43</v>
      </c>
    </row>
    <row r="21655" spans="11:12" x14ac:dyDescent="0.25">
      <c r="K21655" s="32" t="s">
        <v>21691</v>
      </c>
      <c r="L21655" s="32">
        <v>39</v>
      </c>
    </row>
    <row r="21656" spans="11:12" x14ac:dyDescent="0.25">
      <c r="K21656" s="32" t="s">
        <v>21692</v>
      </c>
      <c r="L21656" s="32">
        <v>37</v>
      </c>
    </row>
    <row r="21657" spans="11:12" x14ac:dyDescent="0.25">
      <c r="K21657" s="32" t="s">
        <v>21693</v>
      </c>
      <c r="L21657" s="32">
        <v>35.1</v>
      </c>
    </row>
    <row r="21658" spans="11:12" x14ac:dyDescent="0.25">
      <c r="K21658" s="32" t="s">
        <v>21694</v>
      </c>
      <c r="L21658" s="32">
        <v>32</v>
      </c>
    </row>
    <row r="21659" spans="11:12" x14ac:dyDescent="0.25">
      <c r="K21659" s="32" t="s">
        <v>21695</v>
      </c>
      <c r="L21659" s="32">
        <v>28.9</v>
      </c>
    </row>
    <row r="21660" spans="11:12" x14ac:dyDescent="0.25">
      <c r="K21660" s="32" t="s">
        <v>21696</v>
      </c>
      <c r="L21660" s="32">
        <v>28.9</v>
      </c>
    </row>
    <row r="21661" spans="11:12" x14ac:dyDescent="0.25">
      <c r="K21661" s="32" t="s">
        <v>21697</v>
      </c>
      <c r="L21661" s="32">
        <v>30.9</v>
      </c>
    </row>
    <row r="21662" spans="11:12" x14ac:dyDescent="0.25">
      <c r="K21662" s="32" t="s">
        <v>21698</v>
      </c>
      <c r="L21662" s="32">
        <v>30.9</v>
      </c>
    </row>
    <row r="21663" spans="11:12" x14ac:dyDescent="0.25">
      <c r="K21663" s="32" t="s">
        <v>21699</v>
      </c>
      <c r="L21663" s="32">
        <v>32</v>
      </c>
    </row>
    <row r="21664" spans="11:12" x14ac:dyDescent="0.25">
      <c r="K21664" s="32" t="s">
        <v>21700</v>
      </c>
      <c r="L21664" s="32">
        <v>33.1</v>
      </c>
    </row>
    <row r="21665" spans="11:12" x14ac:dyDescent="0.25">
      <c r="K21665" s="32" t="s">
        <v>21701</v>
      </c>
      <c r="L21665" s="32">
        <v>34</v>
      </c>
    </row>
    <row r="21666" spans="11:12" x14ac:dyDescent="0.25">
      <c r="K21666" s="32" t="s">
        <v>21702</v>
      </c>
      <c r="L21666" s="32">
        <v>35.1</v>
      </c>
    </row>
    <row r="21667" spans="11:12" x14ac:dyDescent="0.25">
      <c r="K21667" s="32" t="s">
        <v>21703</v>
      </c>
      <c r="L21667" s="32">
        <v>37</v>
      </c>
    </row>
    <row r="21668" spans="11:12" x14ac:dyDescent="0.25">
      <c r="K21668" s="32" t="s">
        <v>21704</v>
      </c>
      <c r="L21668" s="32">
        <v>39</v>
      </c>
    </row>
    <row r="21669" spans="11:12" x14ac:dyDescent="0.25">
      <c r="K21669" s="32" t="s">
        <v>21705</v>
      </c>
      <c r="L21669" s="32">
        <v>41</v>
      </c>
    </row>
    <row r="21670" spans="11:12" x14ac:dyDescent="0.25">
      <c r="K21670" s="32" t="s">
        <v>21706</v>
      </c>
      <c r="L21670" s="32">
        <v>43</v>
      </c>
    </row>
    <row r="21671" spans="11:12" x14ac:dyDescent="0.25">
      <c r="K21671" s="32" t="s">
        <v>21707</v>
      </c>
      <c r="L21671" s="32">
        <v>46</v>
      </c>
    </row>
    <row r="21672" spans="11:12" x14ac:dyDescent="0.25">
      <c r="K21672" s="32" t="s">
        <v>21708</v>
      </c>
      <c r="L21672" s="32">
        <v>48</v>
      </c>
    </row>
    <row r="21673" spans="11:12" x14ac:dyDescent="0.25">
      <c r="K21673" s="32" t="s">
        <v>21709</v>
      </c>
      <c r="L21673" s="32">
        <v>48.9</v>
      </c>
    </row>
    <row r="21674" spans="11:12" x14ac:dyDescent="0.25">
      <c r="K21674" s="32" t="s">
        <v>21710</v>
      </c>
      <c r="L21674" s="32">
        <v>50</v>
      </c>
    </row>
    <row r="21675" spans="11:12" x14ac:dyDescent="0.25">
      <c r="K21675" s="32" t="s">
        <v>21711</v>
      </c>
      <c r="L21675" s="32">
        <v>50</v>
      </c>
    </row>
    <row r="21676" spans="11:12" x14ac:dyDescent="0.25">
      <c r="K21676" s="32" t="s">
        <v>21712</v>
      </c>
      <c r="L21676" s="32">
        <v>50</v>
      </c>
    </row>
    <row r="21677" spans="11:12" x14ac:dyDescent="0.25">
      <c r="K21677" s="32" t="s">
        <v>21713</v>
      </c>
      <c r="L21677" s="32">
        <v>51.8</v>
      </c>
    </row>
    <row r="21678" spans="11:12" x14ac:dyDescent="0.25">
      <c r="K21678" s="32" t="s">
        <v>21714</v>
      </c>
      <c r="L21678" s="32">
        <v>52</v>
      </c>
    </row>
    <row r="21679" spans="11:12" x14ac:dyDescent="0.25">
      <c r="K21679" s="32" t="s">
        <v>21715</v>
      </c>
      <c r="L21679" s="32">
        <v>55</v>
      </c>
    </row>
    <row r="21680" spans="11:12" x14ac:dyDescent="0.25">
      <c r="K21680" s="32" t="s">
        <v>21716</v>
      </c>
      <c r="L21680" s="32">
        <v>62.1</v>
      </c>
    </row>
    <row r="21681" spans="11:12" x14ac:dyDescent="0.25">
      <c r="K21681" s="32" t="s">
        <v>21717</v>
      </c>
      <c r="L21681" s="32">
        <v>62.1</v>
      </c>
    </row>
    <row r="21682" spans="11:12" x14ac:dyDescent="0.25">
      <c r="K21682" s="32" t="s">
        <v>21718</v>
      </c>
      <c r="L21682" s="32">
        <v>61</v>
      </c>
    </row>
    <row r="21683" spans="11:12" x14ac:dyDescent="0.25">
      <c r="K21683" s="32" t="s">
        <v>21719</v>
      </c>
      <c r="L21683" s="32">
        <v>61</v>
      </c>
    </row>
    <row r="21684" spans="11:12" x14ac:dyDescent="0.25">
      <c r="K21684" s="32" t="s">
        <v>21720</v>
      </c>
      <c r="L21684" s="32">
        <v>60.8</v>
      </c>
    </row>
    <row r="21685" spans="11:12" x14ac:dyDescent="0.25">
      <c r="K21685" s="32" t="s">
        <v>21721</v>
      </c>
      <c r="L21685" s="32">
        <v>60.1</v>
      </c>
    </row>
    <row r="21686" spans="11:12" x14ac:dyDescent="0.25">
      <c r="K21686" s="32" t="s">
        <v>21722</v>
      </c>
      <c r="L21686" s="32">
        <v>60.8</v>
      </c>
    </row>
    <row r="21687" spans="11:12" x14ac:dyDescent="0.25">
      <c r="K21687" s="32" t="s">
        <v>21723</v>
      </c>
      <c r="L21687" s="32">
        <v>60.1</v>
      </c>
    </row>
    <row r="21688" spans="11:12" x14ac:dyDescent="0.25">
      <c r="K21688" s="32" t="s">
        <v>21724</v>
      </c>
      <c r="L21688" s="32">
        <v>60.1</v>
      </c>
    </row>
    <row r="21689" spans="11:12" x14ac:dyDescent="0.25">
      <c r="K21689" s="32" t="s">
        <v>21725</v>
      </c>
      <c r="L21689" s="32">
        <v>60.1</v>
      </c>
    </row>
    <row r="21690" spans="11:12" x14ac:dyDescent="0.25">
      <c r="K21690" s="32" t="s">
        <v>21726</v>
      </c>
      <c r="L21690" s="32">
        <v>60.1</v>
      </c>
    </row>
    <row r="21691" spans="11:12" x14ac:dyDescent="0.25">
      <c r="K21691" s="32" t="s">
        <v>21727</v>
      </c>
      <c r="L21691" s="32">
        <v>60.1</v>
      </c>
    </row>
    <row r="21692" spans="11:12" x14ac:dyDescent="0.25">
      <c r="K21692" s="32" t="s">
        <v>21728</v>
      </c>
      <c r="L21692" s="32">
        <v>60.1</v>
      </c>
    </row>
    <row r="21693" spans="11:12" x14ac:dyDescent="0.25">
      <c r="K21693" s="32" t="s">
        <v>21729</v>
      </c>
      <c r="L21693" s="32">
        <v>59</v>
      </c>
    </row>
    <row r="21694" spans="11:12" x14ac:dyDescent="0.25">
      <c r="K21694" s="32" t="s">
        <v>21730</v>
      </c>
      <c r="L21694" s="32">
        <v>59</v>
      </c>
    </row>
    <row r="21695" spans="11:12" x14ac:dyDescent="0.25">
      <c r="K21695" s="32" t="s">
        <v>21731</v>
      </c>
      <c r="L21695" s="32">
        <v>59</v>
      </c>
    </row>
    <row r="21696" spans="11:12" x14ac:dyDescent="0.25">
      <c r="K21696" s="32" t="s">
        <v>21732</v>
      </c>
      <c r="L21696" s="32">
        <v>60.1</v>
      </c>
    </row>
    <row r="21697" spans="11:12" x14ac:dyDescent="0.25">
      <c r="K21697" s="32" t="s">
        <v>21733</v>
      </c>
      <c r="L21697" s="32">
        <v>60.1</v>
      </c>
    </row>
    <row r="21698" spans="11:12" x14ac:dyDescent="0.25">
      <c r="K21698" s="32" t="s">
        <v>21734</v>
      </c>
      <c r="L21698" s="32">
        <v>60.1</v>
      </c>
    </row>
    <row r="21699" spans="11:12" x14ac:dyDescent="0.25">
      <c r="K21699" s="32" t="s">
        <v>21735</v>
      </c>
      <c r="L21699" s="32">
        <v>60.8</v>
      </c>
    </row>
    <row r="21700" spans="11:12" x14ac:dyDescent="0.25">
      <c r="K21700" s="32" t="s">
        <v>21736</v>
      </c>
      <c r="L21700" s="32">
        <v>60.1</v>
      </c>
    </row>
    <row r="21701" spans="11:12" x14ac:dyDescent="0.25">
      <c r="K21701" s="32" t="s">
        <v>21737</v>
      </c>
      <c r="L21701" s="32">
        <v>59</v>
      </c>
    </row>
    <row r="21702" spans="11:12" x14ac:dyDescent="0.25">
      <c r="K21702" s="32" t="s">
        <v>21738</v>
      </c>
      <c r="L21702" s="32">
        <v>59</v>
      </c>
    </row>
    <row r="21703" spans="11:12" x14ac:dyDescent="0.25">
      <c r="K21703" s="32" t="s">
        <v>21739</v>
      </c>
      <c r="L21703" s="32">
        <v>57.9</v>
      </c>
    </row>
    <row r="21704" spans="11:12" x14ac:dyDescent="0.25">
      <c r="K21704" s="32" t="s">
        <v>21740</v>
      </c>
      <c r="L21704" s="32">
        <v>59</v>
      </c>
    </row>
    <row r="21705" spans="11:12" x14ac:dyDescent="0.25">
      <c r="K21705" s="32" t="s">
        <v>21741</v>
      </c>
      <c r="L21705" s="32">
        <v>59</v>
      </c>
    </row>
    <row r="21706" spans="11:12" x14ac:dyDescent="0.25">
      <c r="K21706" s="32" t="s">
        <v>21742</v>
      </c>
      <c r="L21706" s="32">
        <v>60.1</v>
      </c>
    </row>
    <row r="21707" spans="11:12" x14ac:dyDescent="0.25">
      <c r="K21707" s="32" t="s">
        <v>21743</v>
      </c>
      <c r="L21707" s="32">
        <v>60.1</v>
      </c>
    </row>
    <row r="21708" spans="11:12" x14ac:dyDescent="0.25">
      <c r="K21708" s="32" t="s">
        <v>21744</v>
      </c>
      <c r="L21708" s="32">
        <v>63</v>
      </c>
    </row>
    <row r="21709" spans="11:12" x14ac:dyDescent="0.25">
      <c r="K21709" s="32" t="s">
        <v>21745</v>
      </c>
      <c r="L21709" s="32">
        <v>62.1</v>
      </c>
    </row>
    <row r="21710" spans="11:12" x14ac:dyDescent="0.25">
      <c r="K21710" s="32" t="s">
        <v>21746</v>
      </c>
      <c r="L21710" s="32">
        <v>60.1</v>
      </c>
    </row>
    <row r="21711" spans="11:12" x14ac:dyDescent="0.25">
      <c r="K21711" s="32" t="s">
        <v>21747</v>
      </c>
      <c r="L21711" s="32">
        <v>55.9</v>
      </c>
    </row>
    <row r="21712" spans="11:12" x14ac:dyDescent="0.25">
      <c r="K21712" s="32" t="s">
        <v>21748</v>
      </c>
      <c r="L21712" s="32">
        <v>53.1</v>
      </c>
    </row>
    <row r="21713" spans="11:12" x14ac:dyDescent="0.25">
      <c r="K21713" s="32" t="s">
        <v>21749</v>
      </c>
      <c r="L21713" s="32">
        <v>46.9</v>
      </c>
    </row>
    <row r="21714" spans="11:12" x14ac:dyDescent="0.25">
      <c r="K21714" s="32" t="s">
        <v>21750</v>
      </c>
      <c r="L21714" s="32">
        <v>44.1</v>
      </c>
    </row>
    <row r="21715" spans="11:12" x14ac:dyDescent="0.25">
      <c r="K21715" s="32" t="s">
        <v>21751</v>
      </c>
      <c r="L21715" s="32">
        <v>45</v>
      </c>
    </row>
    <row r="21716" spans="11:12" x14ac:dyDescent="0.25">
      <c r="K21716" s="32" t="s">
        <v>21752</v>
      </c>
      <c r="L21716" s="32">
        <v>44.6</v>
      </c>
    </row>
    <row r="21717" spans="11:12" x14ac:dyDescent="0.25">
      <c r="K21717" s="32" t="s">
        <v>21753</v>
      </c>
      <c r="L21717" s="32">
        <v>42.8</v>
      </c>
    </row>
    <row r="21718" spans="11:12" x14ac:dyDescent="0.25">
      <c r="K21718" s="32" t="s">
        <v>21754</v>
      </c>
      <c r="L21718" s="32">
        <v>41</v>
      </c>
    </row>
    <row r="21719" spans="11:12" x14ac:dyDescent="0.25">
      <c r="K21719" s="32" t="s">
        <v>21755</v>
      </c>
      <c r="L21719" s="32">
        <v>39.9</v>
      </c>
    </row>
    <row r="21720" spans="11:12" x14ac:dyDescent="0.25">
      <c r="K21720" s="32" t="s">
        <v>21756</v>
      </c>
      <c r="L21720" s="32">
        <v>43</v>
      </c>
    </row>
    <row r="21721" spans="11:12" x14ac:dyDescent="0.25">
      <c r="K21721" s="32" t="s">
        <v>21757</v>
      </c>
      <c r="L21721" s="32">
        <v>45</v>
      </c>
    </row>
    <row r="21722" spans="11:12" x14ac:dyDescent="0.25">
      <c r="K21722" s="32" t="s">
        <v>21758</v>
      </c>
      <c r="L21722" s="32">
        <v>45</v>
      </c>
    </row>
    <row r="21723" spans="11:12" x14ac:dyDescent="0.25">
      <c r="K21723" s="32" t="s">
        <v>21759</v>
      </c>
      <c r="L21723" s="32">
        <v>43</v>
      </c>
    </row>
    <row r="21724" spans="11:12" x14ac:dyDescent="0.25">
      <c r="K21724" s="32" t="s">
        <v>21760</v>
      </c>
      <c r="L21724" s="32">
        <v>45</v>
      </c>
    </row>
    <row r="21725" spans="11:12" x14ac:dyDescent="0.25">
      <c r="K21725" s="32" t="s">
        <v>21761</v>
      </c>
      <c r="L21725" s="32">
        <v>46</v>
      </c>
    </row>
    <row r="21726" spans="11:12" x14ac:dyDescent="0.25">
      <c r="K21726" s="32" t="s">
        <v>21762</v>
      </c>
      <c r="L21726" s="32">
        <v>48</v>
      </c>
    </row>
    <row r="21727" spans="11:12" x14ac:dyDescent="0.25">
      <c r="K21727" s="32" t="s">
        <v>21763</v>
      </c>
      <c r="L21727" s="32">
        <v>50</v>
      </c>
    </row>
    <row r="21728" spans="11:12" x14ac:dyDescent="0.25">
      <c r="K21728" s="32" t="s">
        <v>21764</v>
      </c>
      <c r="L21728" s="32">
        <v>46.9</v>
      </c>
    </row>
    <row r="21729" spans="11:12" x14ac:dyDescent="0.25">
      <c r="K21729" s="32" t="s">
        <v>21765</v>
      </c>
      <c r="L21729" s="32">
        <v>52</v>
      </c>
    </row>
    <row r="21730" spans="11:12" x14ac:dyDescent="0.25">
      <c r="K21730" s="32" t="s">
        <v>21766</v>
      </c>
      <c r="L21730" s="32">
        <v>55.9</v>
      </c>
    </row>
    <row r="21731" spans="11:12" x14ac:dyDescent="0.25">
      <c r="K21731" s="32" t="s">
        <v>21767</v>
      </c>
      <c r="L21731" s="32">
        <v>57.9</v>
      </c>
    </row>
    <row r="21732" spans="11:12" x14ac:dyDescent="0.25">
      <c r="K21732" s="32" t="s">
        <v>21768</v>
      </c>
      <c r="L21732" s="32">
        <v>60.1</v>
      </c>
    </row>
    <row r="21733" spans="11:12" x14ac:dyDescent="0.25">
      <c r="K21733" s="32" t="s">
        <v>21769</v>
      </c>
      <c r="L21733" s="32">
        <v>57</v>
      </c>
    </row>
    <row r="21734" spans="11:12" x14ac:dyDescent="0.25">
      <c r="K21734" s="32" t="s">
        <v>21770</v>
      </c>
      <c r="L21734" s="32">
        <v>57</v>
      </c>
    </row>
    <row r="21735" spans="11:12" x14ac:dyDescent="0.25">
      <c r="K21735" s="32" t="s">
        <v>21771</v>
      </c>
      <c r="L21735" s="32">
        <v>53.1</v>
      </c>
    </row>
    <row r="21736" spans="11:12" x14ac:dyDescent="0.25">
      <c r="K21736" s="32" t="s">
        <v>21772</v>
      </c>
      <c r="L21736" s="32">
        <v>50</v>
      </c>
    </row>
    <row r="21737" spans="11:12" x14ac:dyDescent="0.25">
      <c r="K21737" s="32" t="s">
        <v>21773</v>
      </c>
      <c r="L21737" s="32">
        <v>44.1</v>
      </c>
    </row>
    <row r="21738" spans="11:12" x14ac:dyDescent="0.25">
      <c r="K21738" s="32" t="s">
        <v>21774</v>
      </c>
      <c r="L21738" s="32">
        <v>39</v>
      </c>
    </row>
    <row r="21739" spans="11:12" x14ac:dyDescent="0.25">
      <c r="K21739" s="32" t="s">
        <v>21775</v>
      </c>
      <c r="L21739" s="32">
        <v>37</v>
      </c>
    </row>
    <row r="21740" spans="11:12" x14ac:dyDescent="0.25">
      <c r="K21740" s="32" t="s">
        <v>21776</v>
      </c>
      <c r="L21740" s="32">
        <v>36</v>
      </c>
    </row>
    <row r="21741" spans="11:12" x14ac:dyDescent="0.25">
      <c r="K21741" s="32" t="s">
        <v>21777</v>
      </c>
      <c r="L21741" s="32">
        <v>35.1</v>
      </c>
    </row>
    <row r="21742" spans="11:12" x14ac:dyDescent="0.25">
      <c r="K21742" s="32" t="s">
        <v>21778</v>
      </c>
      <c r="L21742" s="32">
        <v>34</v>
      </c>
    </row>
    <row r="21743" spans="11:12" x14ac:dyDescent="0.25">
      <c r="K21743" s="32" t="s">
        <v>21779</v>
      </c>
      <c r="L21743" s="32">
        <v>32</v>
      </c>
    </row>
    <row r="21744" spans="11:12" x14ac:dyDescent="0.25">
      <c r="K21744" s="32" t="s">
        <v>21780</v>
      </c>
      <c r="L21744" s="32">
        <v>33.1</v>
      </c>
    </row>
    <row r="21745" spans="11:12" x14ac:dyDescent="0.25">
      <c r="K21745" s="32" t="s">
        <v>21781</v>
      </c>
      <c r="L21745" s="32">
        <v>30</v>
      </c>
    </row>
    <row r="21746" spans="11:12" x14ac:dyDescent="0.25">
      <c r="K21746" s="32" t="s">
        <v>21782</v>
      </c>
      <c r="L21746" s="32">
        <v>30</v>
      </c>
    </row>
    <row r="21747" spans="11:12" x14ac:dyDescent="0.25">
      <c r="K21747" s="32" t="s">
        <v>21783</v>
      </c>
      <c r="L21747" s="32">
        <v>30</v>
      </c>
    </row>
    <row r="21748" spans="11:12" x14ac:dyDescent="0.25">
      <c r="K21748" s="32" t="s">
        <v>21784</v>
      </c>
      <c r="L21748" s="32">
        <v>32</v>
      </c>
    </row>
    <row r="21749" spans="11:12" x14ac:dyDescent="0.25">
      <c r="K21749" s="32" t="s">
        <v>21785</v>
      </c>
      <c r="L21749" s="32">
        <v>33.1</v>
      </c>
    </row>
    <row r="21750" spans="11:12" x14ac:dyDescent="0.25">
      <c r="K21750" s="32" t="s">
        <v>21786</v>
      </c>
      <c r="L21750" s="32">
        <v>34</v>
      </c>
    </row>
    <row r="21751" spans="11:12" x14ac:dyDescent="0.25">
      <c r="K21751" s="32" t="s">
        <v>21787</v>
      </c>
      <c r="L21751" s="32">
        <v>36</v>
      </c>
    </row>
    <row r="21752" spans="11:12" x14ac:dyDescent="0.25">
      <c r="K21752" s="32" t="s">
        <v>21788</v>
      </c>
      <c r="L21752" s="32">
        <v>39</v>
      </c>
    </row>
    <row r="21753" spans="11:12" x14ac:dyDescent="0.25">
      <c r="K21753" s="32" t="s">
        <v>21789</v>
      </c>
      <c r="L21753" s="32">
        <v>39.9</v>
      </c>
    </row>
    <row r="21754" spans="11:12" x14ac:dyDescent="0.25">
      <c r="K21754" s="32" t="s">
        <v>21790</v>
      </c>
      <c r="L21754" s="32">
        <v>43</v>
      </c>
    </row>
    <row r="21755" spans="11:12" x14ac:dyDescent="0.25">
      <c r="K21755" s="32" t="s">
        <v>21791</v>
      </c>
      <c r="L21755" s="32">
        <v>44.1</v>
      </c>
    </row>
    <row r="21756" spans="11:12" x14ac:dyDescent="0.25">
      <c r="K21756" s="32" t="s">
        <v>21792</v>
      </c>
      <c r="L21756" s="32">
        <v>45</v>
      </c>
    </row>
    <row r="21757" spans="11:12" x14ac:dyDescent="0.25">
      <c r="K21757" s="32" t="s">
        <v>21793</v>
      </c>
      <c r="L21757" s="32">
        <v>45</v>
      </c>
    </row>
    <row r="21758" spans="11:12" x14ac:dyDescent="0.25">
      <c r="K21758" s="32" t="s">
        <v>21794</v>
      </c>
      <c r="L21758" s="32">
        <v>43</v>
      </c>
    </row>
    <row r="21759" spans="11:12" x14ac:dyDescent="0.25">
      <c r="K21759" s="32" t="s">
        <v>21795</v>
      </c>
      <c r="L21759" s="32">
        <v>37</v>
      </c>
    </row>
    <row r="21760" spans="11:12" x14ac:dyDescent="0.25">
      <c r="K21760" s="32" t="s">
        <v>21796</v>
      </c>
      <c r="L21760" s="32">
        <v>35.1</v>
      </c>
    </row>
    <row r="21761" spans="11:12" x14ac:dyDescent="0.25">
      <c r="K21761" s="32" t="s">
        <v>21797</v>
      </c>
      <c r="L21761" s="32">
        <v>33.1</v>
      </c>
    </row>
    <row r="21762" spans="11:12" x14ac:dyDescent="0.25">
      <c r="K21762" s="32" t="s">
        <v>21798</v>
      </c>
      <c r="L21762" s="32">
        <v>30</v>
      </c>
    </row>
    <row r="21763" spans="11:12" x14ac:dyDescent="0.25">
      <c r="K21763" s="32" t="s">
        <v>21799</v>
      </c>
      <c r="L21763" s="32">
        <v>26.1</v>
      </c>
    </row>
    <row r="21764" spans="11:12" x14ac:dyDescent="0.25">
      <c r="K21764" s="32" t="s">
        <v>21800</v>
      </c>
      <c r="L21764" s="32">
        <v>25</v>
      </c>
    </row>
    <row r="21765" spans="11:12" x14ac:dyDescent="0.25">
      <c r="K21765" s="32" t="s">
        <v>21801</v>
      </c>
      <c r="L21765" s="32">
        <v>26.1</v>
      </c>
    </row>
    <row r="21766" spans="11:12" x14ac:dyDescent="0.25">
      <c r="K21766" s="32" t="s">
        <v>21802</v>
      </c>
      <c r="L21766" s="32">
        <v>25</v>
      </c>
    </row>
    <row r="21767" spans="11:12" x14ac:dyDescent="0.25">
      <c r="K21767" s="32" t="s">
        <v>21803</v>
      </c>
      <c r="L21767" s="32">
        <v>26.1</v>
      </c>
    </row>
    <row r="21768" spans="11:12" x14ac:dyDescent="0.25">
      <c r="K21768" s="32" t="s">
        <v>21804</v>
      </c>
      <c r="L21768" s="32">
        <v>26.1</v>
      </c>
    </row>
    <row r="21769" spans="11:12" x14ac:dyDescent="0.25">
      <c r="K21769" s="32" t="s">
        <v>21805</v>
      </c>
      <c r="L21769" s="32">
        <v>28</v>
      </c>
    </row>
    <row r="21770" spans="11:12" x14ac:dyDescent="0.25">
      <c r="K21770" s="32" t="s">
        <v>21806</v>
      </c>
      <c r="L21770" s="32">
        <v>28</v>
      </c>
    </row>
    <row r="21771" spans="11:12" x14ac:dyDescent="0.25">
      <c r="K21771" s="32" t="s">
        <v>21807</v>
      </c>
      <c r="L21771" s="32">
        <v>27</v>
      </c>
    </row>
    <row r="21772" spans="11:12" x14ac:dyDescent="0.25">
      <c r="K21772" s="32" t="s">
        <v>21808</v>
      </c>
      <c r="L21772" s="32">
        <v>28.9</v>
      </c>
    </row>
    <row r="21773" spans="11:12" x14ac:dyDescent="0.25">
      <c r="K21773" s="32" t="s">
        <v>21809</v>
      </c>
      <c r="L21773" s="32">
        <v>30</v>
      </c>
    </row>
    <row r="21774" spans="11:12" x14ac:dyDescent="0.25">
      <c r="K21774" s="32" t="s">
        <v>21810</v>
      </c>
      <c r="L21774" s="32">
        <v>30.9</v>
      </c>
    </row>
    <row r="21775" spans="11:12" x14ac:dyDescent="0.25">
      <c r="K21775" s="32" t="s">
        <v>21811</v>
      </c>
      <c r="L21775" s="32">
        <v>33.1</v>
      </c>
    </row>
    <row r="21776" spans="11:12" x14ac:dyDescent="0.25">
      <c r="K21776" s="32" t="s">
        <v>21812</v>
      </c>
      <c r="L21776" s="32">
        <v>36</v>
      </c>
    </row>
    <row r="21777" spans="11:12" x14ac:dyDescent="0.25">
      <c r="K21777" s="32" t="s">
        <v>21813</v>
      </c>
      <c r="L21777" s="32">
        <v>37.9</v>
      </c>
    </row>
    <row r="21778" spans="11:12" x14ac:dyDescent="0.25">
      <c r="K21778" s="32" t="s">
        <v>21814</v>
      </c>
      <c r="L21778" s="32">
        <v>43</v>
      </c>
    </row>
    <row r="21779" spans="11:12" x14ac:dyDescent="0.25">
      <c r="K21779" s="32" t="s">
        <v>21815</v>
      </c>
      <c r="L21779" s="32">
        <v>45</v>
      </c>
    </row>
    <row r="21780" spans="11:12" x14ac:dyDescent="0.25">
      <c r="K21780" s="32" t="s">
        <v>21816</v>
      </c>
      <c r="L21780" s="32">
        <v>45</v>
      </c>
    </row>
    <row r="21781" spans="11:12" x14ac:dyDescent="0.25">
      <c r="K21781" s="32" t="s">
        <v>21817</v>
      </c>
      <c r="L21781" s="32">
        <v>46</v>
      </c>
    </row>
    <row r="21782" spans="11:12" x14ac:dyDescent="0.25">
      <c r="K21782" s="32" t="s">
        <v>21818</v>
      </c>
      <c r="L21782" s="32">
        <v>45</v>
      </c>
    </row>
    <row r="21783" spans="11:12" x14ac:dyDescent="0.25">
      <c r="K21783" s="32" t="s">
        <v>21819</v>
      </c>
      <c r="L21783" s="32">
        <v>43</v>
      </c>
    </row>
    <row r="21784" spans="11:12" x14ac:dyDescent="0.25">
      <c r="K21784" s="32" t="s">
        <v>21820</v>
      </c>
      <c r="L21784" s="32">
        <v>42.1</v>
      </c>
    </row>
    <row r="21785" spans="11:12" x14ac:dyDescent="0.25">
      <c r="K21785" s="32" t="s">
        <v>21821</v>
      </c>
      <c r="L21785" s="32">
        <v>37.9</v>
      </c>
    </row>
    <row r="21786" spans="11:12" x14ac:dyDescent="0.25">
      <c r="K21786" s="32" t="s">
        <v>21822</v>
      </c>
      <c r="L21786" s="32">
        <v>30</v>
      </c>
    </row>
    <row r="21787" spans="11:12" x14ac:dyDescent="0.25">
      <c r="K21787" s="32" t="s">
        <v>21823</v>
      </c>
      <c r="L21787" s="32">
        <v>25</v>
      </c>
    </row>
    <row r="21788" spans="11:12" x14ac:dyDescent="0.25">
      <c r="K21788" s="32" t="s">
        <v>21824</v>
      </c>
      <c r="L21788" s="32">
        <v>26.1</v>
      </c>
    </row>
    <row r="21789" spans="11:12" x14ac:dyDescent="0.25">
      <c r="K21789" s="32" t="s">
        <v>21825</v>
      </c>
      <c r="L21789" s="32">
        <v>26.1</v>
      </c>
    </row>
    <row r="21790" spans="11:12" x14ac:dyDescent="0.25">
      <c r="K21790" s="32" t="s">
        <v>21826</v>
      </c>
      <c r="L21790" s="32">
        <v>28</v>
      </c>
    </row>
    <row r="21791" spans="11:12" x14ac:dyDescent="0.25">
      <c r="K21791" s="32" t="s">
        <v>21827</v>
      </c>
      <c r="L21791" s="32">
        <v>30</v>
      </c>
    </row>
    <row r="21792" spans="11:12" x14ac:dyDescent="0.25">
      <c r="K21792" s="32" t="s">
        <v>21828</v>
      </c>
      <c r="L21792" s="32">
        <v>33.1</v>
      </c>
    </row>
    <row r="21793" spans="11:12" x14ac:dyDescent="0.25">
      <c r="K21793" s="32" t="s">
        <v>21829</v>
      </c>
      <c r="L21793" s="32">
        <v>30.9</v>
      </c>
    </row>
    <row r="21794" spans="11:12" x14ac:dyDescent="0.25">
      <c r="K21794" s="32" t="s">
        <v>21830</v>
      </c>
      <c r="L21794" s="32">
        <v>28</v>
      </c>
    </row>
    <row r="21795" spans="11:12" x14ac:dyDescent="0.25">
      <c r="K21795" s="32" t="s">
        <v>21831</v>
      </c>
      <c r="L21795" s="32">
        <v>28.9</v>
      </c>
    </row>
    <row r="21796" spans="11:12" x14ac:dyDescent="0.25">
      <c r="K21796" s="32" t="s">
        <v>21832</v>
      </c>
      <c r="L21796" s="32">
        <v>32</v>
      </c>
    </row>
    <row r="21797" spans="11:12" x14ac:dyDescent="0.25">
      <c r="K21797" s="32" t="s">
        <v>21833</v>
      </c>
      <c r="L21797" s="32">
        <v>36</v>
      </c>
    </row>
    <row r="21798" spans="11:12" x14ac:dyDescent="0.25">
      <c r="K21798" s="32" t="s">
        <v>21834</v>
      </c>
      <c r="L21798" s="32">
        <v>35.1</v>
      </c>
    </row>
    <row r="21799" spans="11:12" x14ac:dyDescent="0.25">
      <c r="K21799" s="32" t="s">
        <v>21835</v>
      </c>
      <c r="L21799" s="32">
        <v>37.9</v>
      </c>
    </row>
    <row r="21800" spans="11:12" x14ac:dyDescent="0.25">
      <c r="K21800" s="32" t="s">
        <v>21836</v>
      </c>
      <c r="L21800" s="32">
        <v>37.9</v>
      </c>
    </row>
    <row r="21801" spans="11:12" x14ac:dyDescent="0.25">
      <c r="K21801" s="32" t="s">
        <v>21837</v>
      </c>
      <c r="L21801" s="32">
        <v>39.9</v>
      </c>
    </row>
    <row r="21802" spans="11:12" x14ac:dyDescent="0.25">
      <c r="K21802" s="32" t="s">
        <v>21838</v>
      </c>
      <c r="L21802" s="32">
        <v>46</v>
      </c>
    </row>
    <row r="21803" spans="11:12" x14ac:dyDescent="0.25">
      <c r="K21803" s="32" t="s">
        <v>21839</v>
      </c>
      <c r="L21803" s="32">
        <v>46.9</v>
      </c>
    </row>
    <row r="21804" spans="11:12" x14ac:dyDescent="0.25">
      <c r="K21804" s="32" t="s">
        <v>21840</v>
      </c>
      <c r="L21804" s="32">
        <v>46</v>
      </c>
    </row>
    <row r="21805" spans="11:12" x14ac:dyDescent="0.25">
      <c r="K21805" s="32" t="s">
        <v>21841</v>
      </c>
      <c r="L21805" s="32">
        <v>44.1</v>
      </c>
    </row>
    <row r="21806" spans="11:12" x14ac:dyDescent="0.25">
      <c r="K21806" s="32" t="s">
        <v>21842</v>
      </c>
      <c r="L21806" s="32">
        <v>42.1</v>
      </c>
    </row>
    <row r="21807" spans="11:12" x14ac:dyDescent="0.25">
      <c r="K21807" s="32" t="s">
        <v>21843</v>
      </c>
      <c r="L21807" s="32">
        <v>39</v>
      </c>
    </row>
    <row r="21808" spans="11:12" x14ac:dyDescent="0.25">
      <c r="K21808" s="32" t="s">
        <v>21844</v>
      </c>
      <c r="L21808" s="32">
        <v>35.1</v>
      </c>
    </row>
    <row r="21809" spans="11:12" x14ac:dyDescent="0.25">
      <c r="K21809" s="32" t="s">
        <v>21845</v>
      </c>
      <c r="L21809" s="32">
        <v>30</v>
      </c>
    </row>
    <row r="21810" spans="11:12" x14ac:dyDescent="0.25">
      <c r="K21810" s="32" t="s">
        <v>21846</v>
      </c>
      <c r="L21810" s="32">
        <v>25</v>
      </c>
    </row>
    <row r="21811" spans="11:12" x14ac:dyDescent="0.25">
      <c r="K21811" s="32" t="s">
        <v>21847</v>
      </c>
      <c r="L21811" s="32">
        <v>21</v>
      </c>
    </row>
    <row r="21812" spans="11:12" x14ac:dyDescent="0.25">
      <c r="K21812" s="32" t="s">
        <v>21848</v>
      </c>
      <c r="L21812" s="32">
        <v>21</v>
      </c>
    </row>
    <row r="21813" spans="11:12" x14ac:dyDescent="0.25">
      <c r="K21813" s="32" t="s">
        <v>21849</v>
      </c>
      <c r="L21813" s="32">
        <v>21.9</v>
      </c>
    </row>
    <row r="21814" spans="11:12" x14ac:dyDescent="0.25">
      <c r="K21814" s="32" t="s">
        <v>21850</v>
      </c>
      <c r="L21814" s="32">
        <v>23</v>
      </c>
    </row>
    <row r="21815" spans="11:12" x14ac:dyDescent="0.25">
      <c r="K21815" s="32" t="s">
        <v>21851</v>
      </c>
      <c r="L21815" s="32">
        <v>24.1</v>
      </c>
    </row>
    <row r="21816" spans="11:12" x14ac:dyDescent="0.25">
      <c r="K21816" s="32" t="s">
        <v>21852</v>
      </c>
      <c r="L21816" s="32">
        <v>26.1</v>
      </c>
    </row>
    <row r="21817" spans="11:12" x14ac:dyDescent="0.25">
      <c r="K21817" s="32" t="s">
        <v>21853</v>
      </c>
      <c r="L21817" s="32">
        <v>27</v>
      </c>
    </row>
    <row r="21818" spans="11:12" x14ac:dyDescent="0.25">
      <c r="K21818" s="32" t="s">
        <v>21854</v>
      </c>
      <c r="L21818" s="32">
        <v>28</v>
      </c>
    </row>
    <row r="21819" spans="11:12" x14ac:dyDescent="0.25">
      <c r="K21819" s="32" t="s">
        <v>21855</v>
      </c>
      <c r="L21819" s="32">
        <v>28.9</v>
      </c>
    </row>
    <row r="21820" spans="11:12" x14ac:dyDescent="0.25">
      <c r="K21820" s="32" t="s">
        <v>21856</v>
      </c>
      <c r="L21820" s="32">
        <v>30</v>
      </c>
    </row>
    <row r="21821" spans="11:12" x14ac:dyDescent="0.25">
      <c r="K21821" s="32" t="s">
        <v>21857</v>
      </c>
      <c r="L21821" s="32">
        <v>30.9</v>
      </c>
    </row>
    <row r="21822" spans="11:12" x14ac:dyDescent="0.25">
      <c r="K21822" s="32" t="s">
        <v>21858</v>
      </c>
      <c r="L21822" s="32">
        <v>32</v>
      </c>
    </row>
    <row r="21823" spans="11:12" x14ac:dyDescent="0.25">
      <c r="K21823" s="32" t="s">
        <v>21859</v>
      </c>
      <c r="L21823" s="32">
        <v>33.1</v>
      </c>
    </row>
    <row r="21824" spans="11:12" x14ac:dyDescent="0.25">
      <c r="K21824" s="32" t="s">
        <v>21860</v>
      </c>
      <c r="L21824" s="32">
        <v>33.1</v>
      </c>
    </row>
    <row r="21825" spans="11:12" x14ac:dyDescent="0.25">
      <c r="K21825" s="32" t="s">
        <v>21861</v>
      </c>
      <c r="L21825" s="32">
        <v>34</v>
      </c>
    </row>
    <row r="21826" spans="11:12" x14ac:dyDescent="0.25">
      <c r="K21826" s="32" t="s">
        <v>21862</v>
      </c>
      <c r="L21826" s="32">
        <v>36</v>
      </c>
    </row>
    <row r="21827" spans="11:12" x14ac:dyDescent="0.25">
      <c r="K21827" s="32" t="s">
        <v>21863</v>
      </c>
      <c r="L21827" s="32">
        <v>37</v>
      </c>
    </row>
    <row r="21828" spans="11:12" x14ac:dyDescent="0.25">
      <c r="K21828" s="32" t="s">
        <v>21864</v>
      </c>
      <c r="L21828" s="32">
        <v>37</v>
      </c>
    </row>
    <row r="21829" spans="11:12" x14ac:dyDescent="0.25">
      <c r="K21829" s="32" t="s">
        <v>21865</v>
      </c>
      <c r="L21829" s="32">
        <v>36</v>
      </c>
    </row>
    <row r="21830" spans="11:12" x14ac:dyDescent="0.25">
      <c r="K21830" s="32" t="s">
        <v>21866</v>
      </c>
      <c r="L21830" s="32">
        <v>35.1</v>
      </c>
    </row>
    <row r="21831" spans="11:12" x14ac:dyDescent="0.25">
      <c r="K21831" s="32" t="s">
        <v>21867</v>
      </c>
      <c r="L21831" s="32">
        <v>33.1</v>
      </c>
    </row>
    <row r="21832" spans="11:12" x14ac:dyDescent="0.25">
      <c r="K21832" s="32" t="s">
        <v>21868</v>
      </c>
      <c r="L21832" s="32">
        <v>30.9</v>
      </c>
    </row>
    <row r="21833" spans="11:12" x14ac:dyDescent="0.25">
      <c r="K21833" s="32" t="s">
        <v>21869</v>
      </c>
      <c r="L21833" s="32">
        <v>28.9</v>
      </c>
    </row>
    <row r="21834" spans="11:12" x14ac:dyDescent="0.25">
      <c r="K21834" s="32" t="s">
        <v>21870</v>
      </c>
      <c r="L21834" s="32">
        <v>25</v>
      </c>
    </row>
    <row r="21835" spans="11:12" x14ac:dyDescent="0.25">
      <c r="K21835" s="32" t="s">
        <v>21871</v>
      </c>
      <c r="L21835" s="32">
        <v>23</v>
      </c>
    </row>
    <row r="21836" spans="11:12" x14ac:dyDescent="0.25">
      <c r="K21836" s="32" t="s">
        <v>21872</v>
      </c>
      <c r="L21836" s="32">
        <v>21.9</v>
      </c>
    </row>
    <row r="21837" spans="11:12" x14ac:dyDescent="0.25">
      <c r="K21837" s="32" t="s">
        <v>21873</v>
      </c>
      <c r="L21837" s="32">
        <v>21</v>
      </c>
    </row>
    <row r="21838" spans="11:12" x14ac:dyDescent="0.25">
      <c r="K21838" s="32" t="s">
        <v>21874</v>
      </c>
      <c r="L21838" s="32">
        <v>21</v>
      </c>
    </row>
    <row r="21839" spans="11:12" x14ac:dyDescent="0.25">
      <c r="K21839" s="32" t="s">
        <v>21875</v>
      </c>
      <c r="L21839" s="32">
        <v>24.1</v>
      </c>
    </row>
    <row r="21840" spans="11:12" x14ac:dyDescent="0.25">
      <c r="K21840" s="32" t="s">
        <v>21876</v>
      </c>
      <c r="L21840" s="32">
        <v>25</v>
      </c>
    </row>
    <row r="21841" spans="11:12" x14ac:dyDescent="0.25">
      <c r="K21841" s="32" t="s">
        <v>21877</v>
      </c>
      <c r="L21841" s="32">
        <v>26.1</v>
      </c>
    </row>
    <row r="21842" spans="11:12" x14ac:dyDescent="0.25">
      <c r="K21842" s="32" t="s">
        <v>21878</v>
      </c>
      <c r="L21842" s="32">
        <v>25</v>
      </c>
    </row>
    <row r="21843" spans="11:12" x14ac:dyDescent="0.25">
      <c r="K21843" s="32" t="s">
        <v>21879</v>
      </c>
      <c r="L21843" s="32">
        <v>26.1</v>
      </c>
    </row>
    <row r="21844" spans="11:12" x14ac:dyDescent="0.25">
      <c r="K21844" s="32" t="s">
        <v>21880</v>
      </c>
      <c r="L21844" s="32">
        <v>26.1</v>
      </c>
    </row>
    <row r="21845" spans="11:12" x14ac:dyDescent="0.25">
      <c r="K21845" s="32" t="s">
        <v>21881</v>
      </c>
      <c r="L21845" s="32">
        <v>28</v>
      </c>
    </row>
    <row r="21846" spans="11:12" x14ac:dyDescent="0.25">
      <c r="K21846" s="32" t="s">
        <v>21882</v>
      </c>
      <c r="L21846" s="32">
        <v>28.9</v>
      </c>
    </row>
    <row r="21847" spans="11:12" x14ac:dyDescent="0.25">
      <c r="K21847" s="32" t="s">
        <v>21883</v>
      </c>
      <c r="L21847" s="32">
        <v>30</v>
      </c>
    </row>
    <row r="21848" spans="11:12" x14ac:dyDescent="0.25">
      <c r="K21848" s="32" t="s">
        <v>21884</v>
      </c>
      <c r="L21848" s="32">
        <v>30.9</v>
      </c>
    </row>
    <row r="21849" spans="11:12" x14ac:dyDescent="0.25">
      <c r="K21849" s="32" t="s">
        <v>21885</v>
      </c>
      <c r="L21849" s="32">
        <v>30.9</v>
      </c>
    </row>
    <row r="21850" spans="11:12" x14ac:dyDescent="0.25">
      <c r="K21850" s="32" t="s">
        <v>21886</v>
      </c>
      <c r="L21850" s="32">
        <v>30.9</v>
      </c>
    </row>
    <row r="21851" spans="11:12" x14ac:dyDescent="0.25">
      <c r="K21851" s="32" t="s">
        <v>21887</v>
      </c>
      <c r="L21851" s="32">
        <v>30.9</v>
      </c>
    </row>
    <row r="21852" spans="11:12" x14ac:dyDescent="0.25">
      <c r="K21852" s="32" t="s">
        <v>21888</v>
      </c>
      <c r="L21852" s="32">
        <v>30.9</v>
      </c>
    </row>
    <row r="21853" spans="11:12" x14ac:dyDescent="0.25">
      <c r="K21853" s="32" t="s">
        <v>21889</v>
      </c>
      <c r="L21853" s="32">
        <v>30</v>
      </c>
    </row>
    <row r="21854" spans="11:12" x14ac:dyDescent="0.25">
      <c r="K21854" s="32" t="s">
        <v>21890</v>
      </c>
      <c r="L21854" s="32">
        <v>30</v>
      </c>
    </row>
    <row r="21855" spans="11:12" x14ac:dyDescent="0.25">
      <c r="K21855" s="32" t="s">
        <v>21891</v>
      </c>
      <c r="L21855" s="32">
        <v>30.2</v>
      </c>
    </row>
    <row r="21856" spans="11:12" x14ac:dyDescent="0.25">
      <c r="K21856" s="32" t="s">
        <v>21892</v>
      </c>
      <c r="L21856" s="32">
        <v>30</v>
      </c>
    </row>
    <row r="21857" spans="11:12" x14ac:dyDescent="0.25">
      <c r="K21857" s="32" t="s">
        <v>21893</v>
      </c>
      <c r="L21857" s="32">
        <v>30.2</v>
      </c>
    </row>
    <row r="21858" spans="11:12" x14ac:dyDescent="0.25">
      <c r="K21858" s="32" t="s">
        <v>21894</v>
      </c>
      <c r="L21858" s="32">
        <v>30</v>
      </c>
    </row>
    <row r="21859" spans="11:12" x14ac:dyDescent="0.25">
      <c r="K21859" s="32" t="s">
        <v>21895</v>
      </c>
      <c r="L21859" s="32">
        <v>28.4</v>
      </c>
    </row>
    <row r="21860" spans="11:12" x14ac:dyDescent="0.25">
      <c r="K21860" s="32" t="s">
        <v>21896</v>
      </c>
      <c r="L21860" s="32">
        <v>28.9</v>
      </c>
    </row>
    <row r="21861" spans="11:12" x14ac:dyDescent="0.25">
      <c r="K21861" s="32" t="s">
        <v>21897</v>
      </c>
      <c r="L21861" s="32">
        <v>28.9</v>
      </c>
    </row>
    <row r="21862" spans="11:12" x14ac:dyDescent="0.25">
      <c r="K21862" s="32" t="s">
        <v>21898</v>
      </c>
      <c r="L21862" s="32">
        <v>28.9</v>
      </c>
    </row>
    <row r="21863" spans="11:12" x14ac:dyDescent="0.25">
      <c r="K21863" s="32" t="s">
        <v>21899</v>
      </c>
      <c r="L21863" s="32">
        <v>28.4</v>
      </c>
    </row>
    <row r="21864" spans="11:12" x14ac:dyDescent="0.25">
      <c r="K21864" s="32" t="s">
        <v>21900</v>
      </c>
      <c r="L21864" s="32">
        <v>30</v>
      </c>
    </row>
    <row r="21865" spans="11:12" x14ac:dyDescent="0.25">
      <c r="K21865" s="32" t="s">
        <v>21901</v>
      </c>
      <c r="L21865" s="32">
        <v>30.2</v>
      </c>
    </row>
    <row r="21866" spans="11:12" x14ac:dyDescent="0.25">
      <c r="K21866" s="32" t="s">
        <v>21902</v>
      </c>
      <c r="L21866" s="32">
        <v>30</v>
      </c>
    </row>
    <row r="21867" spans="11:12" x14ac:dyDescent="0.25">
      <c r="K21867" s="32" t="s">
        <v>21903</v>
      </c>
      <c r="L21867" s="32">
        <v>30.9</v>
      </c>
    </row>
    <row r="21868" spans="11:12" x14ac:dyDescent="0.25">
      <c r="K21868" s="32" t="s">
        <v>21904</v>
      </c>
      <c r="L21868" s="32">
        <v>32</v>
      </c>
    </row>
    <row r="21869" spans="11:12" x14ac:dyDescent="0.25">
      <c r="K21869" s="32" t="s">
        <v>21905</v>
      </c>
      <c r="L21869" s="32">
        <v>32</v>
      </c>
    </row>
    <row r="21870" spans="11:12" x14ac:dyDescent="0.25">
      <c r="K21870" s="32" t="s">
        <v>21906</v>
      </c>
      <c r="L21870" s="32">
        <v>33.1</v>
      </c>
    </row>
    <row r="21871" spans="11:12" x14ac:dyDescent="0.25">
      <c r="K21871" s="32" t="s">
        <v>21907</v>
      </c>
      <c r="L21871" s="32">
        <v>33.1</v>
      </c>
    </row>
    <row r="21872" spans="11:12" x14ac:dyDescent="0.25">
      <c r="K21872" s="32" t="s">
        <v>21908</v>
      </c>
      <c r="L21872" s="32">
        <v>33.799999999999997</v>
      </c>
    </row>
    <row r="21873" spans="11:12" x14ac:dyDescent="0.25">
      <c r="K21873" s="32" t="s">
        <v>21909</v>
      </c>
      <c r="L21873" s="32">
        <v>33.1</v>
      </c>
    </row>
    <row r="21874" spans="11:12" x14ac:dyDescent="0.25">
      <c r="K21874" s="32" t="s">
        <v>21910</v>
      </c>
      <c r="L21874" s="32">
        <v>33.1</v>
      </c>
    </row>
    <row r="21875" spans="11:12" x14ac:dyDescent="0.25">
      <c r="K21875" s="32" t="s">
        <v>21911</v>
      </c>
      <c r="L21875" s="32">
        <v>33.1</v>
      </c>
    </row>
    <row r="21876" spans="11:12" x14ac:dyDescent="0.25">
      <c r="K21876" s="32" t="s">
        <v>21912</v>
      </c>
      <c r="L21876" s="32">
        <v>33.1</v>
      </c>
    </row>
    <row r="21877" spans="11:12" x14ac:dyDescent="0.25">
      <c r="K21877" s="32" t="s">
        <v>21913</v>
      </c>
      <c r="L21877" s="32">
        <v>33.1</v>
      </c>
    </row>
    <row r="21878" spans="11:12" x14ac:dyDescent="0.25">
      <c r="K21878" s="32" t="s">
        <v>21914</v>
      </c>
      <c r="L21878" s="32">
        <v>33.799999999999997</v>
      </c>
    </row>
    <row r="21879" spans="11:12" x14ac:dyDescent="0.25">
      <c r="K21879" s="32" t="s">
        <v>21915</v>
      </c>
      <c r="L21879" s="32">
        <v>34</v>
      </c>
    </row>
    <row r="21880" spans="11:12" x14ac:dyDescent="0.25">
      <c r="K21880" s="32" t="s">
        <v>21916</v>
      </c>
      <c r="L21880" s="32">
        <v>33.799999999999997</v>
      </c>
    </row>
    <row r="21881" spans="11:12" x14ac:dyDescent="0.25">
      <c r="K21881" s="32" t="s">
        <v>21917</v>
      </c>
      <c r="L21881" s="32">
        <v>36</v>
      </c>
    </row>
    <row r="21882" spans="11:12" x14ac:dyDescent="0.25">
      <c r="K21882" s="32" t="s">
        <v>21918</v>
      </c>
      <c r="L21882" s="32">
        <v>39.200000000000003</v>
      </c>
    </row>
    <row r="21883" spans="11:12" x14ac:dyDescent="0.25">
      <c r="K21883" s="32" t="s">
        <v>21919</v>
      </c>
      <c r="L21883" s="32">
        <v>39.9</v>
      </c>
    </row>
    <row r="21884" spans="11:12" x14ac:dyDescent="0.25">
      <c r="K21884" s="32" t="s">
        <v>21920</v>
      </c>
      <c r="L21884" s="32">
        <v>41</v>
      </c>
    </row>
    <row r="21885" spans="11:12" x14ac:dyDescent="0.25">
      <c r="K21885" s="32" t="s">
        <v>21921</v>
      </c>
      <c r="L21885" s="32">
        <v>41</v>
      </c>
    </row>
    <row r="21886" spans="11:12" x14ac:dyDescent="0.25">
      <c r="K21886" s="32" t="s">
        <v>21922</v>
      </c>
      <c r="L21886" s="32">
        <v>43</v>
      </c>
    </row>
    <row r="21887" spans="11:12" x14ac:dyDescent="0.25">
      <c r="K21887" s="32" t="s">
        <v>21923</v>
      </c>
      <c r="L21887" s="32">
        <v>43</v>
      </c>
    </row>
    <row r="21888" spans="11:12" x14ac:dyDescent="0.25">
      <c r="K21888" s="32" t="s">
        <v>21924</v>
      </c>
      <c r="L21888" s="32">
        <v>42.1</v>
      </c>
    </row>
    <row r="21889" spans="11:12" x14ac:dyDescent="0.25">
      <c r="K21889" s="32" t="s">
        <v>21925</v>
      </c>
      <c r="L21889" s="32">
        <v>41</v>
      </c>
    </row>
    <row r="21890" spans="11:12" x14ac:dyDescent="0.25">
      <c r="K21890" s="32" t="s">
        <v>21926</v>
      </c>
      <c r="L21890" s="32">
        <v>39</v>
      </c>
    </row>
    <row r="21891" spans="11:12" x14ac:dyDescent="0.25">
      <c r="K21891" s="32" t="s">
        <v>21927</v>
      </c>
      <c r="L21891" s="32">
        <v>37.9</v>
      </c>
    </row>
    <row r="21892" spans="11:12" x14ac:dyDescent="0.25">
      <c r="K21892" s="32" t="s">
        <v>21928</v>
      </c>
      <c r="L21892" s="32">
        <v>35.1</v>
      </c>
    </row>
    <row r="21893" spans="11:12" x14ac:dyDescent="0.25">
      <c r="K21893" s="32" t="s">
        <v>21929</v>
      </c>
      <c r="L21893" s="32">
        <v>32</v>
      </c>
    </row>
    <row r="21894" spans="11:12" x14ac:dyDescent="0.25">
      <c r="K21894" s="32" t="s">
        <v>21930</v>
      </c>
      <c r="L21894" s="32">
        <v>34</v>
      </c>
    </row>
    <row r="21895" spans="11:12" x14ac:dyDescent="0.25">
      <c r="K21895" s="32" t="s">
        <v>21931</v>
      </c>
      <c r="L21895" s="32">
        <v>34</v>
      </c>
    </row>
    <row r="21896" spans="11:12" x14ac:dyDescent="0.25">
      <c r="K21896" s="32" t="s">
        <v>21932</v>
      </c>
      <c r="L21896" s="32">
        <v>34</v>
      </c>
    </row>
    <row r="21897" spans="11:12" x14ac:dyDescent="0.25">
      <c r="K21897" s="32" t="s">
        <v>21933</v>
      </c>
      <c r="L21897" s="32">
        <v>34</v>
      </c>
    </row>
    <row r="21898" spans="11:12" x14ac:dyDescent="0.25">
      <c r="K21898" s="32" t="s">
        <v>21934</v>
      </c>
      <c r="L21898" s="32">
        <v>34</v>
      </c>
    </row>
    <row r="21899" spans="11:12" x14ac:dyDescent="0.25">
      <c r="K21899" s="32" t="s">
        <v>21935</v>
      </c>
      <c r="L21899" s="32">
        <v>32</v>
      </c>
    </row>
    <row r="21900" spans="11:12" x14ac:dyDescent="0.25">
      <c r="K21900" s="32" t="s">
        <v>21936</v>
      </c>
      <c r="L21900" s="32">
        <v>34</v>
      </c>
    </row>
    <row r="21901" spans="11:12" x14ac:dyDescent="0.25">
      <c r="K21901" s="32" t="s">
        <v>21937</v>
      </c>
      <c r="L21901" s="32">
        <v>35.1</v>
      </c>
    </row>
    <row r="21902" spans="11:12" x14ac:dyDescent="0.25">
      <c r="K21902" s="32" t="s">
        <v>21938</v>
      </c>
      <c r="L21902" s="32">
        <v>36</v>
      </c>
    </row>
    <row r="21903" spans="11:12" x14ac:dyDescent="0.25">
      <c r="K21903" s="32" t="s">
        <v>21939</v>
      </c>
      <c r="L21903" s="32">
        <v>34</v>
      </c>
    </row>
    <row r="21904" spans="11:12" x14ac:dyDescent="0.25">
      <c r="K21904" s="32" t="s">
        <v>21940</v>
      </c>
      <c r="L21904" s="32">
        <v>34</v>
      </c>
    </row>
    <row r="21905" spans="11:12" x14ac:dyDescent="0.25">
      <c r="K21905" s="32" t="s">
        <v>21941</v>
      </c>
      <c r="L21905" s="32">
        <v>34</v>
      </c>
    </row>
    <row r="21906" spans="11:12" x14ac:dyDescent="0.25">
      <c r="K21906" s="32" t="s">
        <v>21942</v>
      </c>
      <c r="L21906" s="32">
        <v>34</v>
      </c>
    </row>
    <row r="21907" spans="11:12" x14ac:dyDescent="0.25">
      <c r="K21907" s="32" t="s">
        <v>21943</v>
      </c>
      <c r="L21907" s="32">
        <v>37.9</v>
      </c>
    </row>
    <row r="21908" spans="11:12" x14ac:dyDescent="0.25">
      <c r="K21908" s="32" t="s">
        <v>21944</v>
      </c>
      <c r="L21908" s="32">
        <v>42.1</v>
      </c>
    </row>
    <row r="21909" spans="11:12" x14ac:dyDescent="0.25">
      <c r="K21909" s="32" t="s">
        <v>21945</v>
      </c>
      <c r="L21909" s="32">
        <v>46</v>
      </c>
    </row>
    <row r="21910" spans="11:12" x14ac:dyDescent="0.25">
      <c r="K21910" s="32" t="s">
        <v>21946</v>
      </c>
      <c r="L21910" s="32">
        <v>45</v>
      </c>
    </row>
    <row r="21911" spans="11:12" x14ac:dyDescent="0.25">
      <c r="K21911" s="32" t="s">
        <v>21947</v>
      </c>
      <c r="L21911" s="32">
        <v>44.1</v>
      </c>
    </row>
    <row r="21912" spans="11:12" x14ac:dyDescent="0.25">
      <c r="K21912" s="32" t="s">
        <v>21948</v>
      </c>
      <c r="L21912" s="32">
        <v>43</v>
      </c>
    </row>
    <row r="21913" spans="11:12" x14ac:dyDescent="0.25">
      <c r="K21913" s="32" t="s">
        <v>21949</v>
      </c>
      <c r="L21913" s="32">
        <v>39.9</v>
      </c>
    </row>
    <row r="21914" spans="11:12" x14ac:dyDescent="0.25">
      <c r="K21914" s="32" t="s">
        <v>21950</v>
      </c>
      <c r="L21914" s="32">
        <v>37.9</v>
      </c>
    </row>
    <row r="21915" spans="11:12" x14ac:dyDescent="0.25">
      <c r="K21915" s="32" t="s">
        <v>21951</v>
      </c>
      <c r="L21915" s="32">
        <v>35.1</v>
      </c>
    </row>
    <row r="21916" spans="11:12" x14ac:dyDescent="0.25">
      <c r="K21916" s="32" t="s">
        <v>21952</v>
      </c>
      <c r="L21916" s="32">
        <v>30</v>
      </c>
    </row>
    <row r="21917" spans="11:12" x14ac:dyDescent="0.25">
      <c r="K21917" s="32" t="s">
        <v>21953</v>
      </c>
      <c r="L21917" s="32">
        <v>23</v>
      </c>
    </row>
    <row r="21918" spans="11:12" x14ac:dyDescent="0.25">
      <c r="K21918" s="32" t="s">
        <v>21954</v>
      </c>
      <c r="L21918" s="32">
        <v>24.1</v>
      </c>
    </row>
    <row r="21919" spans="11:12" x14ac:dyDescent="0.25">
      <c r="K21919" s="32" t="s">
        <v>21955</v>
      </c>
      <c r="L21919" s="32">
        <v>25</v>
      </c>
    </row>
    <row r="21920" spans="11:12" x14ac:dyDescent="0.25">
      <c r="K21920" s="32" t="s">
        <v>21956</v>
      </c>
      <c r="L21920" s="32">
        <v>27</v>
      </c>
    </row>
    <row r="21921" spans="11:12" x14ac:dyDescent="0.25">
      <c r="K21921" s="32" t="s">
        <v>21957</v>
      </c>
      <c r="L21921" s="32">
        <v>28.9</v>
      </c>
    </row>
    <row r="21922" spans="11:12" x14ac:dyDescent="0.25">
      <c r="K21922" s="32" t="s">
        <v>21958</v>
      </c>
      <c r="L21922" s="32">
        <v>28.9</v>
      </c>
    </row>
    <row r="21923" spans="11:12" x14ac:dyDescent="0.25">
      <c r="K21923" s="32" t="s">
        <v>21959</v>
      </c>
      <c r="L21923" s="32">
        <v>30</v>
      </c>
    </row>
    <row r="21924" spans="11:12" x14ac:dyDescent="0.25">
      <c r="K21924" s="32" t="s">
        <v>21960</v>
      </c>
      <c r="L21924" s="32">
        <v>30.9</v>
      </c>
    </row>
    <row r="21925" spans="11:12" x14ac:dyDescent="0.25">
      <c r="K21925" s="32" t="s">
        <v>21961</v>
      </c>
      <c r="L21925" s="32">
        <v>32</v>
      </c>
    </row>
    <row r="21926" spans="11:12" x14ac:dyDescent="0.25">
      <c r="K21926" s="32" t="s">
        <v>21962</v>
      </c>
      <c r="L21926" s="32">
        <v>32</v>
      </c>
    </row>
    <row r="21927" spans="11:12" x14ac:dyDescent="0.25">
      <c r="K21927" s="32" t="s">
        <v>21963</v>
      </c>
      <c r="L21927" s="32">
        <v>33.1</v>
      </c>
    </row>
    <row r="21928" spans="11:12" x14ac:dyDescent="0.25">
      <c r="K21928" s="32" t="s">
        <v>21964</v>
      </c>
      <c r="L21928" s="32">
        <v>34</v>
      </c>
    </row>
    <row r="21929" spans="11:12" x14ac:dyDescent="0.25">
      <c r="K21929" s="32" t="s">
        <v>21965</v>
      </c>
      <c r="L21929" s="32">
        <v>36</v>
      </c>
    </row>
    <row r="21930" spans="11:12" x14ac:dyDescent="0.25">
      <c r="K21930" s="32" t="s">
        <v>21966</v>
      </c>
      <c r="L21930" s="32">
        <v>37</v>
      </c>
    </row>
    <row r="21931" spans="11:12" x14ac:dyDescent="0.25">
      <c r="K21931" s="32" t="s">
        <v>21967</v>
      </c>
      <c r="L21931" s="32">
        <v>37.9</v>
      </c>
    </row>
    <row r="21932" spans="11:12" x14ac:dyDescent="0.25">
      <c r="K21932" s="32" t="s">
        <v>21968</v>
      </c>
      <c r="L21932" s="32">
        <v>41</v>
      </c>
    </row>
    <row r="21933" spans="11:12" x14ac:dyDescent="0.25">
      <c r="K21933" s="32" t="s">
        <v>21969</v>
      </c>
      <c r="L21933" s="32">
        <v>44.1</v>
      </c>
    </row>
    <row r="21934" spans="11:12" x14ac:dyDescent="0.25">
      <c r="K21934" s="32" t="s">
        <v>21970</v>
      </c>
      <c r="L21934" s="32">
        <v>44.1</v>
      </c>
    </row>
    <row r="21935" spans="11:12" x14ac:dyDescent="0.25">
      <c r="K21935" s="32" t="s">
        <v>21971</v>
      </c>
      <c r="L21935" s="32">
        <v>45</v>
      </c>
    </row>
    <row r="21936" spans="11:12" x14ac:dyDescent="0.25">
      <c r="K21936" s="32" t="s">
        <v>21972</v>
      </c>
      <c r="L21936" s="32">
        <v>44.1</v>
      </c>
    </row>
    <row r="21937" spans="11:12" x14ac:dyDescent="0.25">
      <c r="K21937" s="32" t="s">
        <v>21973</v>
      </c>
      <c r="L21937" s="32">
        <v>42.1</v>
      </c>
    </row>
    <row r="21938" spans="11:12" x14ac:dyDescent="0.25">
      <c r="K21938" s="32" t="s">
        <v>21974</v>
      </c>
      <c r="L21938" s="32">
        <v>41</v>
      </c>
    </row>
    <row r="21939" spans="11:12" x14ac:dyDescent="0.25">
      <c r="K21939" s="32" t="s">
        <v>21975</v>
      </c>
      <c r="L21939" s="32">
        <v>37.9</v>
      </c>
    </row>
    <row r="21940" spans="11:12" x14ac:dyDescent="0.25">
      <c r="K21940" s="32" t="s">
        <v>21976</v>
      </c>
      <c r="L21940" s="32">
        <v>35.1</v>
      </c>
    </row>
    <row r="21941" spans="11:12" x14ac:dyDescent="0.25">
      <c r="K21941" s="32" t="s">
        <v>21977</v>
      </c>
      <c r="L21941" s="32">
        <v>34</v>
      </c>
    </row>
    <row r="21942" spans="11:12" x14ac:dyDescent="0.25">
      <c r="K21942" s="32" t="s">
        <v>21978</v>
      </c>
      <c r="L21942" s="32">
        <v>34</v>
      </c>
    </row>
    <row r="21943" spans="11:12" x14ac:dyDescent="0.25">
      <c r="K21943" s="32" t="s">
        <v>21979</v>
      </c>
      <c r="L21943" s="32">
        <v>35.1</v>
      </c>
    </row>
    <row r="21944" spans="11:12" x14ac:dyDescent="0.25">
      <c r="K21944" s="32" t="s">
        <v>21980</v>
      </c>
      <c r="L21944" s="32">
        <v>36</v>
      </c>
    </row>
    <row r="21945" spans="11:12" x14ac:dyDescent="0.25">
      <c r="K21945" s="32" t="s">
        <v>21981</v>
      </c>
      <c r="L21945" s="32">
        <v>37</v>
      </c>
    </row>
    <row r="21946" spans="11:12" x14ac:dyDescent="0.25">
      <c r="K21946" s="32" t="s">
        <v>21982</v>
      </c>
      <c r="L21946" s="32">
        <v>37</v>
      </c>
    </row>
    <row r="21947" spans="11:12" x14ac:dyDescent="0.25">
      <c r="K21947" s="32" t="s">
        <v>21983</v>
      </c>
      <c r="L21947" s="32">
        <v>37.9</v>
      </c>
    </row>
    <row r="21948" spans="11:12" x14ac:dyDescent="0.25">
      <c r="K21948" s="32" t="s">
        <v>21984</v>
      </c>
      <c r="L21948" s="32">
        <v>39</v>
      </c>
    </row>
    <row r="21949" spans="11:12" x14ac:dyDescent="0.25">
      <c r="K21949" s="32" t="s">
        <v>21985</v>
      </c>
      <c r="L21949" s="32">
        <v>41</v>
      </c>
    </row>
    <row r="21950" spans="11:12" x14ac:dyDescent="0.25">
      <c r="K21950" s="32" t="s">
        <v>21986</v>
      </c>
      <c r="L21950" s="32">
        <v>42.1</v>
      </c>
    </row>
    <row r="21951" spans="11:12" x14ac:dyDescent="0.25">
      <c r="K21951" s="32" t="s">
        <v>21987</v>
      </c>
      <c r="L21951" s="32">
        <v>44.1</v>
      </c>
    </row>
    <row r="21952" spans="11:12" x14ac:dyDescent="0.25">
      <c r="K21952" s="32" t="s">
        <v>21988</v>
      </c>
      <c r="L21952" s="32">
        <v>45</v>
      </c>
    </row>
    <row r="21953" spans="11:12" x14ac:dyDescent="0.25">
      <c r="K21953" s="32" t="s">
        <v>21989</v>
      </c>
      <c r="L21953" s="32">
        <v>46.9</v>
      </c>
    </row>
    <row r="21954" spans="11:12" x14ac:dyDescent="0.25">
      <c r="K21954" s="32" t="s">
        <v>21990</v>
      </c>
      <c r="L21954" s="32">
        <v>48.9</v>
      </c>
    </row>
    <row r="21955" spans="11:12" x14ac:dyDescent="0.25">
      <c r="K21955" s="32" t="s">
        <v>21991</v>
      </c>
      <c r="L21955" s="32">
        <v>42.1</v>
      </c>
    </row>
    <row r="21956" spans="11:12" x14ac:dyDescent="0.25">
      <c r="K21956" s="32" t="s">
        <v>21992</v>
      </c>
      <c r="L21956" s="32">
        <v>48.9</v>
      </c>
    </row>
    <row r="21957" spans="11:12" x14ac:dyDescent="0.25">
      <c r="K21957" s="32" t="s">
        <v>21993</v>
      </c>
      <c r="L21957" s="32">
        <v>51.1</v>
      </c>
    </row>
    <row r="21958" spans="11:12" x14ac:dyDescent="0.25">
      <c r="K21958" s="32" t="s">
        <v>21994</v>
      </c>
      <c r="L21958" s="32">
        <v>50</v>
      </c>
    </row>
    <row r="21959" spans="11:12" x14ac:dyDescent="0.25">
      <c r="K21959" s="32" t="s">
        <v>21995</v>
      </c>
      <c r="L21959" s="32">
        <v>48</v>
      </c>
    </row>
    <row r="21960" spans="11:12" x14ac:dyDescent="0.25">
      <c r="K21960" s="32" t="s">
        <v>21996</v>
      </c>
      <c r="L21960" s="32">
        <v>46</v>
      </c>
    </row>
    <row r="21961" spans="11:12" x14ac:dyDescent="0.25">
      <c r="K21961" s="32" t="s">
        <v>21997</v>
      </c>
      <c r="L21961" s="32">
        <v>45</v>
      </c>
    </row>
    <row r="21962" spans="11:12" x14ac:dyDescent="0.25">
      <c r="K21962" s="32" t="s">
        <v>21998</v>
      </c>
      <c r="L21962" s="32">
        <v>45</v>
      </c>
    </row>
    <row r="21963" spans="11:12" x14ac:dyDescent="0.25">
      <c r="K21963" s="32" t="s">
        <v>21999</v>
      </c>
      <c r="L21963" s="32">
        <v>44.1</v>
      </c>
    </row>
    <row r="21964" spans="11:12" x14ac:dyDescent="0.25">
      <c r="K21964" s="32" t="s">
        <v>22000</v>
      </c>
      <c r="L21964" s="32">
        <v>42.1</v>
      </c>
    </row>
    <row r="21965" spans="11:12" x14ac:dyDescent="0.25">
      <c r="K21965" s="32" t="s">
        <v>22001</v>
      </c>
      <c r="L21965" s="32">
        <v>41</v>
      </c>
    </row>
    <row r="21966" spans="11:12" x14ac:dyDescent="0.25">
      <c r="K21966" s="32" t="s">
        <v>22002</v>
      </c>
      <c r="L21966" s="32">
        <v>41</v>
      </c>
    </row>
    <row r="21967" spans="11:12" x14ac:dyDescent="0.25">
      <c r="K21967" s="32" t="s">
        <v>22003</v>
      </c>
      <c r="L21967" s="32">
        <v>41</v>
      </c>
    </row>
    <row r="21968" spans="11:12" x14ac:dyDescent="0.25">
      <c r="K21968" s="32" t="s">
        <v>22004</v>
      </c>
      <c r="L21968" s="32">
        <v>41</v>
      </c>
    </row>
    <row r="21969" spans="11:12" x14ac:dyDescent="0.25">
      <c r="K21969" s="32" t="s">
        <v>22005</v>
      </c>
      <c r="L21969" s="32">
        <v>41</v>
      </c>
    </row>
    <row r="21970" spans="11:12" x14ac:dyDescent="0.25">
      <c r="K21970" s="32" t="s">
        <v>22006</v>
      </c>
      <c r="L21970" s="32">
        <v>41</v>
      </c>
    </row>
    <row r="21971" spans="11:12" x14ac:dyDescent="0.25">
      <c r="K21971" s="32" t="s">
        <v>22007</v>
      </c>
      <c r="L21971" s="32">
        <v>41</v>
      </c>
    </row>
    <row r="21972" spans="11:12" x14ac:dyDescent="0.25">
      <c r="K21972" s="32" t="s">
        <v>22008</v>
      </c>
      <c r="L21972" s="32">
        <v>41</v>
      </c>
    </row>
    <row r="21973" spans="11:12" x14ac:dyDescent="0.25">
      <c r="K21973" s="32" t="s">
        <v>22009</v>
      </c>
      <c r="L21973" s="32">
        <v>41</v>
      </c>
    </row>
    <row r="21974" spans="11:12" x14ac:dyDescent="0.25">
      <c r="K21974" s="32" t="s">
        <v>22010</v>
      </c>
      <c r="L21974" s="32">
        <v>41</v>
      </c>
    </row>
    <row r="21975" spans="11:12" x14ac:dyDescent="0.25">
      <c r="K21975" s="32" t="s">
        <v>22011</v>
      </c>
      <c r="L21975" s="32">
        <v>41</v>
      </c>
    </row>
    <row r="21976" spans="11:12" x14ac:dyDescent="0.25">
      <c r="K21976" s="32" t="s">
        <v>22012</v>
      </c>
      <c r="L21976" s="32">
        <v>41</v>
      </c>
    </row>
    <row r="21977" spans="11:12" x14ac:dyDescent="0.25">
      <c r="K21977" s="32" t="s">
        <v>22013</v>
      </c>
      <c r="L21977" s="32">
        <v>39.9</v>
      </c>
    </row>
    <row r="21978" spans="11:12" x14ac:dyDescent="0.25">
      <c r="K21978" s="32" t="s">
        <v>22014</v>
      </c>
      <c r="L21978" s="32">
        <v>39.9</v>
      </c>
    </row>
    <row r="21979" spans="11:12" x14ac:dyDescent="0.25">
      <c r="K21979" s="32" t="s">
        <v>22015</v>
      </c>
      <c r="L21979" s="32">
        <v>39.9</v>
      </c>
    </row>
    <row r="21980" spans="11:12" x14ac:dyDescent="0.25">
      <c r="K21980" s="32" t="s">
        <v>22016</v>
      </c>
      <c r="L21980" s="32">
        <v>41</v>
      </c>
    </row>
    <row r="21981" spans="11:12" x14ac:dyDescent="0.25">
      <c r="K21981" s="32" t="s">
        <v>22017</v>
      </c>
      <c r="L21981" s="32">
        <v>41</v>
      </c>
    </row>
    <row r="21982" spans="11:12" x14ac:dyDescent="0.25">
      <c r="K21982" s="32" t="s">
        <v>22018</v>
      </c>
      <c r="L21982" s="32">
        <v>41</v>
      </c>
    </row>
    <row r="21983" spans="11:12" x14ac:dyDescent="0.25">
      <c r="K21983" s="32" t="s">
        <v>22019</v>
      </c>
      <c r="L21983" s="32">
        <v>41</v>
      </c>
    </row>
    <row r="21984" spans="11:12" x14ac:dyDescent="0.25">
      <c r="K21984" s="32" t="s">
        <v>22020</v>
      </c>
      <c r="L21984" s="32">
        <v>41</v>
      </c>
    </row>
    <row r="21985" spans="11:12" x14ac:dyDescent="0.25">
      <c r="K21985" s="32" t="s">
        <v>22021</v>
      </c>
      <c r="L21985" s="32">
        <v>39.9</v>
      </c>
    </row>
    <row r="21986" spans="11:12" x14ac:dyDescent="0.25">
      <c r="K21986" s="32" t="s">
        <v>22022</v>
      </c>
      <c r="L21986" s="32">
        <v>39</v>
      </c>
    </row>
    <row r="21987" spans="11:12" x14ac:dyDescent="0.25">
      <c r="K21987" s="32" t="s">
        <v>22023</v>
      </c>
      <c r="L21987" s="32">
        <v>37</v>
      </c>
    </row>
    <row r="21988" spans="11:12" x14ac:dyDescent="0.25">
      <c r="K21988" s="32" t="s">
        <v>22024</v>
      </c>
      <c r="L21988" s="32">
        <v>35.1</v>
      </c>
    </row>
    <row r="21989" spans="11:12" x14ac:dyDescent="0.25">
      <c r="K21989" s="32" t="s">
        <v>22025</v>
      </c>
      <c r="L21989" s="32">
        <v>32</v>
      </c>
    </row>
    <row r="21990" spans="11:12" x14ac:dyDescent="0.25">
      <c r="K21990" s="32" t="s">
        <v>22026</v>
      </c>
      <c r="L21990" s="32">
        <v>32</v>
      </c>
    </row>
    <row r="21991" spans="11:12" x14ac:dyDescent="0.25">
      <c r="K21991" s="32" t="s">
        <v>22027</v>
      </c>
      <c r="L21991" s="32">
        <v>30.9</v>
      </c>
    </row>
    <row r="21992" spans="11:12" x14ac:dyDescent="0.25">
      <c r="K21992" s="32" t="s">
        <v>22028</v>
      </c>
      <c r="L21992" s="32">
        <v>32</v>
      </c>
    </row>
    <row r="21993" spans="11:12" x14ac:dyDescent="0.25">
      <c r="K21993" s="32" t="s">
        <v>22029</v>
      </c>
      <c r="L21993" s="32">
        <v>30</v>
      </c>
    </row>
    <row r="21994" spans="11:12" x14ac:dyDescent="0.25">
      <c r="K21994" s="32" t="s">
        <v>22030</v>
      </c>
      <c r="L21994" s="32">
        <v>28.9</v>
      </c>
    </row>
    <row r="21995" spans="11:12" x14ac:dyDescent="0.25">
      <c r="K21995" s="32" t="s">
        <v>22031</v>
      </c>
      <c r="L21995" s="32">
        <v>30</v>
      </c>
    </row>
    <row r="21996" spans="11:12" x14ac:dyDescent="0.25">
      <c r="K21996" s="32" t="s">
        <v>22032</v>
      </c>
      <c r="L21996" s="32">
        <v>30.9</v>
      </c>
    </row>
    <row r="21997" spans="11:12" x14ac:dyDescent="0.25">
      <c r="K21997" s="32" t="s">
        <v>22033</v>
      </c>
      <c r="L21997" s="32">
        <v>30.9</v>
      </c>
    </row>
    <row r="21998" spans="11:12" x14ac:dyDescent="0.25">
      <c r="K21998" s="32" t="s">
        <v>22034</v>
      </c>
      <c r="L21998" s="32">
        <v>30</v>
      </c>
    </row>
    <row r="21999" spans="11:12" x14ac:dyDescent="0.25">
      <c r="K21999" s="32" t="s">
        <v>22035</v>
      </c>
      <c r="L21999" s="32">
        <v>30</v>
      </c>
    </row>
    <row r="22000" spans="11:12" x14ac:dyDescent="0.25">
      <c r="K22000" s="32" t="s">
        <v>22036</v>
      </c>
      <c r="L22000" s="32">
        <v>32</v>
      </c>
    </row>
    <row r="22001" spans="11:12" x14ac:dyDescent="0.25">
      <c r="K22001" s="32" t="s">
        <v>22037</v>
      </c>
      <c r="L22001" s="32">
        <v>32</v>
      </c>
    </row>
    <row r="22002" spans="11:12" x14ac:dyDescent="0.25">
      <c r="K22002" s="32" t="s">
        <v>22038</v>
      </c>
      <c r="L22002" s="32">
        <v>35.1</v>
      </c>
    </row>
    <row r="22003" spans="11:12" x14ac:dyDescent="0.25">
      <c r="K22003" s="32" t="s">
        <v>22039</v>
      </c>
      <c r="L22003" s="32">
        <v>35.1</v>
      </c>
    </row>
    <row r="22004" spans="11:12" x14ac:dyDescent="0.25">
      <c r="K22004" s="32" t="s">
        <v>22040</v>
      </c>
      <c r="L22004" s="32">
        <v>39</v>
      </c>
    </row>
    <row r="22005" spans="11:12" x14ac:dyDescent="0.25">
      <c r="K22005" s="32" t="s">
        <v>22041</v>
      </c>
      <c r="L22005" s="32">
        <v>41</v>
      </c>
    </row>
    <row r="22006" spans="11:12" x14ac:dyDescent="0.25">
      <c r="K22006" s="32" t="s">
        <v>22042</v>
      </c>
      <c r="L22006" s="32">
        <v>41</v>
      </c>
    </row>
    <row r="22007" spans="11:12" x14ac:dyDescent="0.25">
      <c r="K22007" s="32" t="s">
        <v>22043</v>
      </c>
      <c r="L22007" s="32">
        <v>41</v>
      </c>
    </row>
    <row r="22008" spans="11:12" x14ac:dyDescent="0.25">
      <c r="K22008" s="32" t="s">
        <v>22044</v>
      </c>
      <c r="L22008" s="32">
        <v>39</v>
      </c>
    </row>
    <row r="22009" spans="11:12" x14ac:dyDescent="0.25">
      <c r="K22009" s="32" t="s">
        <v>22045</v>
      </c>
      <c r="L22009" s="32">
        <v>26.1</v>
      </c>
    </row>
    <row r="22010" spans="11:12" x14ac:dyDescent="0.25">
      <c r="K22010" s="32" t="s">
        <v>22046</v>
      </c>
      <c r="L22010" s="32">
        <v>27</v>
      </c>
    </row>
    <row r="22011" spans="11:12" x14ac:dyDescent="0.25">
      <c r="K22011" s="32" t="s">
        <v>22047</v>
      </c>
      <c r="L22011" s="32">
        <v>27</v>
      </c>
    </row>
    <row r="22012" spans="11:12" x14ac:dyDescent="0.25">
      <c r="K22012" s="32" t="s">
        <v>22048</v>
      </c>
      <c r="L22012" s="32">
        <v>27</v>
      </c>
    </row>
    <row r="22013" spans="11:12" x14ac:dyDescent="0.25">
      <c r="K22013" s="32" t="s">
        <v>22049</v>
      </c>
      <c r="L22013" s="32">
        <v>28</v>
      </c>
    </row>
    <row r="22014" spans="11:12" x14ac:dyDescent="0.25">
      <c r="K22014" s="32" t="s">
        <v>22050</v>
      </c>
      <c r="L22014" s="32">
        <v>28.9</v>
      </c>
    </row>
    <row r="22015" spans="11:12" x14ac:dyDescent="0.25">
      <c r="K22015" s="32" t="s">
        <v>22051</v>
      </c>
      <c r="L22015" s="32">
        <v>28.4</v>
      </c>
    </row>
    <row r="22016" spans="11:12" x14ac:dyDescent="0.25">
      <c r="K22016" s="32" t="s">
        <v>22052</v>
      </c>
      <c r="L22016" s="32">
        <v>30</v>
      </c>
    </row>
    <row r="22017" spans="11:12" x14ac:dyDescent="0.25">
      <c r="K22017" s="32" t="s">
        <v>22053</v>
      </c>
      <c r="L22017" s="32">
        <v>30.9</v>
      </c>
    </row>
    <row r="22018" spans="11:12" x14ac:dyDescent="0.25">
      <c r="K22018" s="32" t="s">
        <v>22054</v>
      </c>
      <c r="L22018" s="32">
        <v>32</v>
      </c>
    </row>
    <row r="22019" spans="11:12" x14ac:dyDescent="0.25">
      <c r="K22019" s="32" t="s">
        <v>22055</v>
      </c>
      <c r="L22019" s="32">
        <v>34</v>
      </c>
    </row>
    <row r="22020" spans="11:12" x14ac:dyDescent="0.25">
      <c r="K22020" s="32" t="s">
        <v>22056</v>
      </c>
      <c r="L22020" s="32">
        <v>35.1</v>
      </c>
    </row>
    <row r="22021" spans="11:12" x14ac:dyDescent="0.25">
      <c r="K22021" s="32" t="s">
        <v>22057</v>
      </c>
      <c r="L22021" s="32">
        <v>37</v>
      </c>
    </row>
    <row r="22022" spans="11:12" x14ac:dyDescent="0.25">
      <c r="K22022" s="32" t="s">
        <v>22058</v>
      </c>
      <c r="L22022" s="32">
        <v>39</v>
      </c>
    </row>
    <row r="22023" spans="11:12" x14ac:dyDescent="0.25">
      <c r="K22023" s="32" t="s">
        <v>22059</v>
      </c>
      <c r="L22023" s="32">
        <v>41</v>
      </c>
    </row>
    <row r="22024" spans="11:12" x14ac:dyDescent="0.25">
      <c r="K22024" s="32" t="s">
        <v>22060</v>
      </c>
      <c r="L22024" s="32">
        <v>42.1</v>
      </c>
    </row>
    <row r="22025" spans="11:12" x14ac:dyDescent="0.25">
      <c r="K22025" s="32" t="s">
        <v>22061</v>
      </c>
      <c r="L22025" s="32">
        <v>43</v>
      </c>
    </row>
    <row r="22026" spans="11:12" x14ac:dyDescent="0.25">
      <c r="K22026" s="32" t="s">
        <v>22062</v>
      </c>
      <c r="L22026" s="32">
        <v>39.9</v>
      </c>
    </row>
    <row r="22027" spans="11:12" x14ac:dyDescent="0.25">
      <c r="K22027" s="32" t="s">
        <v>22063</v>
      </c>
      <c r="L22027" s="32">
        <v>39</v>
      </c>
    </row>
    <row r="22028" spans="11:12" x14ac:dyDescent="0.25">
      <c r="K22028" s="32" t="s">
        <v>22064</v>
      </c>
      <c r="L22028" s="32">
        <v>37</v>
      </c>
    </row>
    <row r="22029" spans="11:12" x14ac:dyDescent="0.25">
      <c r="K22029" s="32" t="s">
        <v>22065</v>
      </c>
      <c r="L22029" s="32">
        <v>36</v>
      </c>
    </row>
    <row r="22030" spans="11:12" x14ac:dyDescent="0.25">
      <c r="K22030" s="32" t="s">
        <v>22066</v>
      </c>
      <c r="L22030" s="32">
        <v>33.1</v>
      </c>
    </row>
    <row r="22031" spans="11:12" x14ac:dyDescent="0.25">
      <c r="K22031" s="32" t="s">
        <v>22067</v>
      </c>
      <c r="L22031" s="32">
        <v>32</v>
      </c>
    </row>
    <row r="22032" spans="11:12" x14ac:dyDescent="0.25">
      <c r="K22032" s="32" t="s">
        <v>22068</v>
      </c>
      <c r="L22032" s="32">
        <v>33.1</v>
      </c>
    </row>
    <row r="22033" spans="11:12" x14ac:dyDescent="0.25">
      <c r="K22033" s="32" t="s">
        <v>22069</v>
      </c>
      <c r="L22033" s="32">
        <v>33.799999999999997</v>
      </c>
    </row>
    <row r="22034" spans="11:12" x14ac:dyDescent="0.25">
      <c r="K22034" s="32" t="s">
        <v>22070</v>
      </c>
      <c r="L22034" s="32">
        <v>33.1</v>
      </c>
    </row>
    <row r="22035" spans="11:12" x14ac:dyDescent="0.25">
      <c r="K22035" s="32" t="s">
        <v>22071</v>
      </c>
      <c r="L22035" s="32">
        <v>33.799999999999997</v>
      </c>
    </row>
    <row r="22036" spans="11:12" x14ac:dyDescent="0.25">
      <c r="K22036" s="32" t="s">
        <v>22072</v>
      </c>
      <c r="L22036" s="32">
        <v>34</v>
      </c>
    </row>
    <row r="22037" spans="11:12" x14ac:dyDescent="0.25">
      <c r="K22037" s="32" t="s">
        <v>22073</v>
      </c>
      <c r="L22037" s="32">
        <v>33.799999999999997</v>
      </c>
    </row>
    <row r="22038" spans="11:12" x14ac:dyDescent="0.25">
      <c r="K22038" s="32" t="s">
        <v>22074</v>
      </c>
      <c r="L22038" s="32">
        <v>33.799999999999997</v>
      </c>
    </row>
    <row r="22039" spans="11:12" x14ac:dyDescent="0.25">
      <c r="K22039" s="32" t="s">
        <v>22075</v>
      </c>
      <c r="L22039" s="32">
        <v>34</v>
      </c>
    </row>
    <row r="22040" spans="11:12" x14ac:dyDescent="0.25">
      <c r="K22040" s="32" t="s">
        <v>22076</v>
      </c>
      <c r="L22040" s="32">
        <v>34</v>
      </c>
    </row>
    <row r="22041" spans="11:12" x14ac:dyDescent="0.25">
      <c r="K22041" s="32" t="s">
        <v>22077</v>
      </c>
      <c r="L22041" s="32">
        <v>34</v>
      </c>
    </row>
    <row r="22042" spans="11:12" x14ac:dyDescent="0.25">
      <c r="K22042" s="32" t="s">
        <v>22078</v>
      </c>
      <c r="L22042" s="32">
        <v>34</v>
      </c>
    </row>
    <row r="22043" spans="11:12" x14ac:dyDescent="0.25">
      <c r="K22043" s="32" t="s">
        <v>22079</v>
      </c>
      <c r="L22043" s="32">
        <v>33.1</v>
      </c>
    </row>
    <row r="22044" spans="11:12" x14ac:dyDescent="0.25">
      <c r="K22044" s="32" t="s">
        <v>22080</v>
      </c>
      <c r="L22044" s="32">
        <v>33.1</v>
      </c>
    </row>
    <row r="22045" spans="11:12" x14ac:dyDescent="0.25">
      <c r="K22045" s="32" t="s">
        <v>22081</v>
      </c>
      <c r="L22045" s="32">
        <v>33.1</v>
      </c>
    </row>
    <row r="22046" spans="11:12" x14ac:dyDescent="0.25">
      <c r="K22046" s="32" t="s">
        <v>22082</v>
      </c>
      <c r="L22046" s="32">
        <v>33.1</v>
      </c>
    </row>
    <row r="22047" spans="11:12" x14ac:dyDescent="0.25">
      <c r="K22047" s="32" t="s">
        <v>22083</v>
      </c>
      <c r="L22047" s="32">
        <v>33.799999999999997</v>
      </c>
    </row>
    <row r="22048" spans="11:12" x14ac:dyDescent="0.25">
      <c r="K22048" s="32" t="s">
        <v>22084</v>
      </c>
      <c r="L22048" s="32">
        <v>33.1</v>
      </c>
    </row>
    <row r="22049" spans="11:12" x14ac:dyDescent="0.25">
      <c r="K22049" s="32" t="s">
        <v>22085</v>
      </c>
      <c r="L22049" s="32">
        <v>33.799999999999997</v>
      </c>
    </row>
    <row r="22050" spans="11:12" x14ac:dyDescent="0.25">
      <c r="K22050" s="32" t="s">
        <v>22086</v>
      </c>
      <c r="L22050" s="32">
        <v>33.799999999999997</v>
      </c>
    </row>
    <row r="22051" spans="11:12" x14ac:dyDescent="0.25">
      <c r="K22051" s="32" t="s">
        <v>22087</v>
      </c>
      <c r="L22051" s="32">
        <v>33.1</v>
      </c>
    </row>
    <row r="22052" spans="11:12" x14ac:dyDescent="0.25">
      <c r="K22052" s="32" t="s">
        <v>22088</v>
      </c>
      <c r="L22052" s="32">
        <v>33.799999999999997</v>
      </c>
    </row>
    <row r="22053" spans="11:12" x14ac:dyDescent="0.25">
      <c r="K22053" s="32" t="s">
        <v>22089</v>
      </c>
      <c r="L22053" s="32">
        <v>33.1</v>
      </c>
    </row>
    <row r="22054" spans="11:12" x14ac:dyDescent="0.25">
      <c r="K22054" s="32" t="s">
        <v>22090</v>
      </c>
      <c r="L22054" s="32">
        <v>36</v>
      </c>
    </row>
    <row r="22055" spans="11:12" x14ac:dyDescent="0.25">
      <c r="K22055" s="32" t="s">
        <v>22091</v>
      </c>
      <c r="L22055" s="32">
        <v>35.6</v>
      </c>
    </row>
    <row r="22056" spans="11:12" x14ac:dyDescent="0.25">
      <c r="K22056" s="32" t="s">
        <v>22092</v>
      </c>
      <c r="L22056" s="32">
        <v>37</v>
      </c>
    </row>
    <row r="22057" spans="11:12" x14ac:dyDescent="0.25">
      <c r="K22057" s="32" t="s">
        <v>22093</v>
      </c>
      <c r="L22057" s="32">
        <v>37</v>
      </c>
    </row>
    <row r="22058" spans="11:12" x14ac:dyDescent="0.25">
      <c r="K22058" s="32" t="s">
        <v>22094</v>
      </c>
      <c r="L22058" s="32">
        <v>37.9</v>
      </c>
    </row>
    <row r="22059" spans="11:12" x14ac:dyDescent="0.25">
      <c r="K22059" s="32" t="s">
        <v>22095</v>
      </c>
      <c r="L22059" s="32">
        <v>37.4</v>
      </c>
    </row>
    <row r="22060" spans="11:12" x14ac:dyDescent="0.25">
      <c r="K22060" s="32" t="s">
        <v>22096</v>
      </c>
      <c r="L22060" s="32">
        <v>37.9</v>
      </c>
    </row>
    <row r="22061" spans="11:12" x14ac:dyDescent="0.25">
      <c r="K22061" s="32" t="s">
        <v>22097</v>
      </c>
      <c r="L22061" s="32">
        <v>37</v>
      </c>
    </row>
    <row r="22062" spans="11:12" x14ac:dyDescent="0.25">
      <c r="K22062" s="32" t="s">
        <v>22098</v>
      </c>
      <c r="L22062" s="32">
        <v>35.1</v>
      </c>
    </row>
    <row r="22063" spans="11:12" x14ac:dyDescent="0.25">
      <c r="K22063" s="32" t="s">
        <v>22099</v>
      </c>
      <c r="L22063" s="32">
        <v>32</v>
      </c>
    </row>
    <row r="22064" spans="11:12" x14ac:dyDescent="0.25">
      <c r="K22064" s="32" t="s">
        <v>22100</v>
      </c>
      <c r="L22064" s="32">
        <v>32</v>
      </c>
    </row>
    <row r="22065" spans="11:12" x14ac:dyDescent="0.25">
      <c r="K22065" s="32" t="s">
        <v>22101</v>
      </c>
      <c r="L22065" s="32">
        <v>30.9</v>
      </c>
    </row>
    <row r="22066" spans="11:12" x14ac:dyDescent="0.25">
      <c r="K22066" s="32" t="s">
        <v>22102</v>
      </c>
      <c r="L22066" s="32">
        <v>30</v>
      </c>
    </row>
    <row r="22067" spans="11:12" x14ac:dyDescent="0.25">
      <c r="K22067" s="32" t="s">
        <v>22103</v>
      </c>
      <c r="L22067" s="32">
        <v>30</v>
      </c>
    </row>
    <row r="22068" spans="11:12" x14ac:dyDescent="0.25">
      <c r="K22068" s="32" t="s">
        <v>22104</v>
      </c>
      <c r="L22068" s="32">
        <v>30</v>
      </c>
    </row>
    <row r="22069" spans="11:12" x14ac:dyDescent="0.25">
      <c r="K22069" s="32" t="s">
        <v>22105</v>
      </c>
      <c r="L22069" s="32">
        <v>30</v>
      </c>
    </row>
    <row r="22070" spans="11:12" x14ac:dyDescent="0.25">
      <c r="K22070" s="32" t="s">
        <v>22106</v>
      </c>
      <c r="L22070" s="32">
        <v>30</v>
      </c>
    </row>
    <row r="22071" spans="11:12" x14ac:dyDescent="0.25">
      <c r="K22071" s="32" t="s">
        <v>22107</v>
      </c>
      <c r="L22071" s="32">
        <v>30</v>
      </c>
    </row>
    <row r="22072" spans="11:12" x14ac:dyDescent="0.25">
      <c r="K22072" s="32" t="s">
        <v>22108</v>
      </c>
      <c r="L22072" s="32">
        <v>30.9</v>
      </c>
    </row>
    <row r="22073" spans="11:12" x14ac:dyDescent="0.25">
      <c r="K22073" s="32" t="s">
        <v>22109</v>
      </c>
      <c r="L22073" s="32">
        <v>30</v>
      </c>
    </row>
    <row r="22074" spans="11:12" x14ac:dyDescent="0.25">
      <c r="K22074" s="32" t="s">
        <v>22110</v>
      </c>
      <c r="L22074" s="32">
        <v>30</v>
      </c>
    </row>
    <row r="22075" spans="11:12" x14ac:dyDescent="0.25">
      <c r="K22075" s="32" t="s">
        <v>22111</v>
      </c>
      <c r="L22075" s="32">
        <v>30</v>
      </c>
    </row>
    <row r="22076" spans="11:12" x14ac:dyDescent="0.25">
      <c r="K22076" s="32" t="s">
        <v>22112</v>
      </c>
      <c r="L22076" s="32">
        <v>32</v>
      </c>
    </row>
    <row r="22077" spans="11:12" x14ac:dyDescent="0.25">
      <c r="K22077" s="32" t="s">
        <v>22113</v>
      </c>
      <c r="L22077" s="32">
        <v>34</v>
      </c>
    </row>
    <row r="22078" spans="11:12" x14ac:dyDescent="0.25">
      <c r="K22078" s="32" t="s">
        <v>22114</v>
      </c>
      <c r="L22078" s="32">
        <v>37.9</v>
      </c>
    </row>
    <row r="22079" spans="11:12" x14ac:dyDescent="0.25">
      <c r="K22079" s="32" t="s">
        <v>22115</v>
      </c>
      <c r="L22079" s="32">
        <v>41</v>
      </c>
    </row>
    <row r="22080" spans="11:12" x14ac:dyDescent="0.25">
      <c r="K22080" s="32" t="s">
        <v>22116</v>
      </c>
      <c r="L22080" s="32">
        <v>42.1</v>
      </c>
    </row>
    <row r="22081" spans="11:12" x14ac:dyDescent="0.25">
      <c r="K22081" s="32" t="s">
        <v>22117</v>
      </c>
      <c r="L22081" s="32">
        <v>41</v>
      </c>
    </row>
    <row r="22082" spans="11:12" x14ac:dyDescent="0.25">
      <c r="K22082" s="32" t="s">
        <v>22118</v>
      </c>
      <c r="L22082" s="32">
        <v>39.200000000000003</v>
      </c>
    </row>
    <row r="22083" spans="11:12" x14ac:dyDescent="0.25">
      <c r="K22083" s="32" t="s">
        <v>22119</v>
      </c>
      <c r="L22083" s="32">
        <v>39</v>
      </c>
    </row>
    <row r="22084" spans="11:12" x14ac:dyDescent="0.25">
      <c r="K22084" s="32" t="s">
        <v>22120</v>
      </c>
      <c r="L22084" s="32">
        <v>36</v>
      </c>
    </row>
    <row r="22085" spans="11:12" x14ac:dyDescent="0.25">
      <c r="K22085" s="32" t="s">
        <v>22121</v>
      </c>
      <c r="L22085" s="32">
        <v>35.1</v>
      </c>
    </row>
    <row r="22086" spans="11:12" x14ac:dyDescent="0.25">
      <c r="K22086" s="32" t="s">
        <v>22122</v>
      </c>
      <c r="L22086" s="32">
        <v>34</v>
      </c>
    </row>
    <row r="22087" spans="11:12" x14ac:dyDescent="0.25">
      <c r="K22087" s="32" t="s">
        <v>22123</v>
      </c>
      <c r="L22087" s="32">
        <v>33.799999999999997</v>
      </c>
    </row>
    <row r="22088" spans="11:12" x14ac:dyDescent="0.25">
      <c r="K22088" s="32" t="s">
        <v>22124</v>
      </c>
      <c r="L22088" s="32">
        <v>34</v>
      </c>
    </row>
    <row r="22089" spans="11:12" x14ac:dyDescent="0.25">
      <c r="K22089" s="32" t="s">
        <v>22125</v>
      </c>
      <c r="L22089" s="32">
        <v>33.799999999999997</v>
      </c>
    </row>
    <row r="22090" spans="11:12" x14ac:dyDescent="0.25">
      <c r="K22090" s="32" t="s">
        <v>22126</v>
      </c>
      <c r="L22090" s="32">
        <v>33.1</v>
      </c>
    </row>
    <row r="22091" spans="11:12" x14ac:dyDescent="0.25">
      <c r="K22091" s="32" t="s">
        <v>22127</v>
      </c>
      <c r="L22091" s="32">
        <v>33.799999999999997</v>
      </c>
    </row>
    <row r="22092" spans="11:12" x14ac:dyDescent="0.25">
      <c r="K22092" s="32" t="s">
        <v>22128</v>
      </c>
      <c r="L22092" s="32">
        <v>34</v>
      </c>
    </row>
    <row r="22093" spans="11:12" x14ac:dyDescent="0.25">
      <c r="K22093" s="32" t="s">
        <v>22129</v>
      </c>
      <c r="L22093" s="32">
        <v>33.799999999999997</v>
      </c>
    </row>
    <row r="22094" spans="11:12" x14ac:dyDescent="0.25">
      <c r="K22094" s="32" t="s">
        <v>22130</v>
      </c>
      <c r="L22094" s="32">
        <v>34</v>
      </c>
    </row>
    <row r="22095" spans="11:12" x14ac:dyDescent="0.25">
      <c r="K22095" s="32" t="s">
        <v>22131</v>
      </c>
      <c r="L22095" s="32">
        <v>33.799999999999997</v>
      </c>
    </row>
    <row r="22096" spans="11:12" x14ac:dyDescent="0.25">
      <c r="K22096" s="32" t="s">
        <v>22132</v>
      </c>
      <c r="L22096" s="32">
        <v>34</v>
      </c>
    </row>
    <row r="22097" spans="11:12" x14ac:dyDescent="0.25">
      <c r="K22097" s="32" t="s">
        <v>22133</v>
      </c>
      <c r="L22097" s="32">
        <v>33.799999999999997</v>
      </c>
    </row>
    <row r="22098" spans="11:12" x14ac:dyDescent="0.25">
      <c r="K22098" s="32" t="s">
        <v>22134</v>
      </c>
      <c r="L22098" s="32">
        <v>35.1</v>
      </c>
    </row>
    <row r="22099" spans="11:12" x14ac:dyDescent="0.25">
      <c r="K22099" s="32" t="s">
        <v>22135</v>
      </c>
      <c r="L22099" s="32">
        <v>35.1</v>
      </c>
    </row>
    <row r="22100" spans="11:12" x14ac:dyDescent="0.25">
      <c r="K22100" s="32" t="s">
        <v>22136</v>
      </c>
      <c r="L22100" s="32">
        <v>35.6</v>
      </c>
    </row>
    <row r="22101" spans="11:12" x14ac:dyDescent="0.25">
      <c r="K22101" s="32" t="s">
        <v>22137</v>
      </c>
      <c r="L22101" s="32">
        <v>35.1</v>
      </c>
    </row>
    <row r="22102" spans="11:12" x14ac:dyDescent="0.25">
      <c r="K22102" s="32" t="s">
        <v>22138</v>
      </c>
      <c r="L22102" s="32">
        <v>35.6</v>
      </c>
    </row>
    <row r="22103" spans="11:12" x14ac:dyDescent="0.25">
      <c r="K22103" s="32" t="s">
        <v>22139</v>
      </c>
      <c r="L22103" s="32">
        <v>35.1</v>
      </c>
    </row>
    <row r="22104" spans="11:12" x14ac:dyDescent="0.25">
      <c r="K22104" s="32" t="s">
        <v>22140</v>
      </c>
      <c r="L22104" s="32">
        <v>35.1</v>
      </c>
    </row>
    <row r="22105" spans="11:12" x14ac:dyDescent="0.25">
      <c r="K22105" s="32" t="s">
        <v>22141</v>
      </c>
      <c r="L22105" s="32">
        <v>35.1</v>
      </c>
    </row>
    <row r="22106" spans="11:12" x14ac:dyDescent="0.25">
      <c r="K22106" s="32" t="s">
        <v>22142</v>
      </c>
      <c r="L22106" s="32">
        <v>35.6</v>
      </c>
    </row>
    <row r="22107" spans="11:12" x14ac:dyDescent="0.25">
      <c r="K22107" s="32" t="s">
        <v>22143</v>
      </c>
      <c r="L22107" s="32">
        <v>35.6</v>
      </c>
    </row>
    <row r="22108" spans="11:12" x14ac:dyDescent="0.25">
      <c r="K22108" s="32" t="s">
        <v>22144</v>
      </c>
      <c r="L22108" s="32">
        <v>34</v>
      </c>
    </row>
    <row r="22109" spans="11:12" x14ac:dyDescent="0.25">
      <c r="K22109" s="32" t="s">
        <v>22145</v>
      </c>
      <c r="L22109" s="32">
        <v>33.799999999999997</v>
      </c>
    </row>
    <row r="22110" spans="11:12" x14ac:dyDescent="0.25">
      <c r="K22110" s="32" t="s">
        <v>22146</v>
      </c>
      <c r="L22110" s="32">
        <v>34</v>
      </c>
    </row>
    <row r="22111" spans="11:12" x14ac:dyDescent="0.25">
      <c r="K22111" s="32" t="s">
        <v>22147</v>
      </c>
      <c r="L22111" s="32">
        <v>33.799999999999997</v>
      </c>
    </row>
    <row r="22112" spans="11:12" x14ac:dyDescent="0.25">
      <c r="K22112" s="32" t="s">
        <v>22148</v>
      </c>
      <c r="L22112" s="32">
        <v>34</v>
      </c>
    </row>
    <row r="22113" spans="11:12" x14ac:dyDescent="0.25">
      <c r="K22113" s="32" t="s">
        <v>22149</v>
      </c>
      <c r="L22113" s="32">
        <v>33.799999999999997</v>
      </c>
    </row>
    <row r="22114" spans="11:12" x14ac:dyDescent="0.25">
      <c r="K22114" s="32" t="s">
        <v>22150</v>
      </c>
      <c r="L22114" s="32">
        <v>33.799999999999997</v>
      </c>
    </row>
    <row r="22115" spans="11:12" x14ac:dyDescent="0.25">
      <c r="K22115" s="32" t="s">
        <v>22151</v>
      </c>
      <c r="L22115" s="32">
        <v>34</v>
      </c>
    </row>
    <row r="22116" spans="11:12" x14ac:dyDescent="0.25">
      <c r="K22116" s="32" t="s">
        <v>22152</v>
      </c>
      <c r="L22116" s="32">
        <v>34</v>
      </c>
    </row>
    <row r="22117" spans="11:12" x14ac:dyDescent="0.25">
      <c r="K22117" s="32" t="s">
        <v>22153</v>
      </c>
      <c r="L22117" s="32">
        <v>34</v>
      </c>
    </row>
    <row r="22118" spans="11:12" x14ac:dyDescent="0.25">
      <c r="K22118" s="32" t="s">
        <v>22154</v>
      </c>
      <c r="L22118" s="32">
        <v>34</v>
      </c>
    </row>
    <row r="22119" spans="11:12" x14ac:dyDescent="0.25">
      <c r="K22119" s="32" t="s">
        <v>22155</v>
      </c>
      <c r="L22119" s="32">
        <v>33.1</v>
      </c>
    </row>
    <row r="22120" spans="11:12" x14ac:dyDescent="0.25">
      <c r="K22120" s="32" t="s">
        <v>22156</v>
      </c>
      <c r="L22120" s="32">
        <v>33.1</v>
      </c>
    </row>
    <row r="22121" spans="11:12" x14ac:dyDescent="0.25">
      <c r="K22121" s="32" t="s">
        <v>22157</v>
      </c>
      <c r="L22121" s="32">
        <v>33.1</v>
      </c>
    </row>
    <row r="22122" spans="11:12" x14ac:dyDescent="0.25">
      <c r="K22122" s="32" t="s">
        <v>22158</v>
      </c>
      <c r="L22122" s="32">
        <v>33.1</v>
      </c>
    </row>
    <row r="22123" spans="11:12" x14ac:dyDescent="0.25">
      <c r="K22123" s="32" t="s">
        <v>22159</v>
      </c>
      <c r="L22123" s="32">
        <v>33.799999999999997</v>
      </c>
    </row>
    <row r="22124" spans="11:12" x14ac:dyDescent="0.25">
      <c r="K22124" s="32" t="s">
        <v>22160</v>
      </c>
      <c r="L22124" s="32">
        <v>33.799999999999997</v>
      </c>
    </row>
    <row r="22125" spans="11:12" x14ac:dyDescent="0.25">
      <c r="K22125" s="32" t="s">
        <v>22161</v>
      </c>
      <c r="L22125" s="32">
        <v>33.799999999999997</v>
      </c>
    </row>
    <row r="22126" spans="11:12" x14ac:dyDescent="0.25">
      <c r="K22126" s="32" t="s">
        <v>22162</v>
      </c>
      <c r="L22126" s="32">
        <v>32</v>
      </c>
    </row>
    <row r="22127" spans="11:12" x14ac:dyDescent="0.25">
      <c r="K22127" s="32" t="s">
        <v>22163</v>
      </c>
      <c r="L22127" s="32">
        <v>32</v>
      </c>
    </row>
    <row r="22128" spans="11:12" x14ac:dyDescent="0.25">
      <c r="K22128" s="32" t="s">
        <v>22164</v>
      </c>
      <c r="L22128" s="32">
        <v>30.9</v>
      </c>
    </row>
    <row r="22129" spans="11:12" x14ac:dyDescent="0.25">
      <c r="K22129" s="32" t="s">
        <v>22165</v>
      </c>
      <c r="L22129" s="32">
        <v>30.2</v>
      </c>
    </row>
    <row r="22130" spans="11:12" x14ac:dyDescent="0.25">
      <c r="K22130" s="32" t="s">
        <v>22166</v>
      </c>
      <c r="L22130" s="32">
        <v>30.2</v>
      </c>
    </row>
    <row r="22131" spans="11:12" x14ac:dyDescent="0.25">
      <c r="K22131" s="32" t="s">
        <v>22167</v>
      </c>
      <c r="L22131" s="32">
        <v>30</v>
      </c>
    </row>
    <row r="22132" spans="11:12" x14ac:dyDescent="0.25">
      <c r="K22132" s="32" t="s">
        <v>22168</v>
      </c>
      <c r="L22132" s="32">
        <v>30.2</v>
      </c>
    </row>
    <row r="22133" spans="11:12" x14ac:dyDescent="0.25">
      <c r="K22133" s="32" t="s">
        <v>22169</v>
      </c>
      <c r="L22133" s="32">
        <v>30.2</v>
      </c>
    </row>
    <row r="22134" spans="11:12" x14ac:dyDescent="0.25">
      <c r="K22134" s="32" t="s">
        <v>22170</v>
      </c>
      <c r="L22134" s="32">
        <v>28.9</v>
      </c>
    </row>
    <row r="22135" spans="11:12" x14ac:dyDescent="0.25">
      <c r="K22135" s="32" t="s">
        <v>22171</v>
      </c>
      <c r="L22135" s="32">
        <v>28.4</v>
      </c>
    </row>
    <row r="22136" spans="11:12" x14ac:dyDescent="0.25">
      <c r="K22136" s="32" t="s">
        <v>22172</v>
      </c>
      <c r="L22136" s="32">
        <v>28.4</v>
      </c>
    </row>
    <row r="22137" spans="11:12" x14ac:dyDescent="0.25">
      <c r="K22137" s="32" t="s">
        <v>22173</v>
      </c>
      <c r="L22137" s="32">
        <v>28</v>
      </c>
    </row>
    <row r="22138" spans="11:12" x14ac:dyDescent="0.25">
      <c r="K22138" s="32" t="s">
        <v>22174</v>
      </c>
      <c r="L22138" s="32">
        <v>28.4</v>
      </c>
    </row>
    <row r="22139" spans="11:12" x14ac:dyDescent="0.25">
      <c r="K22139" s="32" t="s">
        <v>22175</v>
      </c>
      <c r="L22139" s="32">
        <v>28.4</v>
      </c>
    </row>
    <row r="22140" spans="11:12" x14ac:dyDescent="0.25">
      <c r="K22140" s="32" t="s">
        <v>22176</v>
      </c>
      <c r="L22140" s="32">
        <v>30</v>
      </c>
    </row>
    <row r="22141" spans="11:12" x14ac:dyDescent="0.25">
      <c r="K22141" s="32" t="s">
        <v>22177</v>
      </c>
      <c r="L22141" s="32">
        <v>30.2</v>
      </c>
    </row>
    <row r="22142" spans="11:12" x14ac:dyDescent="0.25">
      <c r="K22142" s="32" t="s">
        <v>22178</v>
      </c>
      <c r="L22142" s="32">
        <v>30.9</v>
      </c>
    </row>
    <row r="22143" spans="11:12" x14ac:dyDescent="0.25">
      <c r="K22143" s="32" t="s">
        <v>22179</v>
      </c>
      <c r="L22143" s="32">
        <v>30</v>
      </c>
    </row>
    <row r="22144" spans="11:12" x14ac:dyDescent="0.25">
      <c r="K22144" s="32" t="s">
        <v>22180</v>
      </c>
      <c r="L22144" s="32">
        <v>28.9</v>
      </c>
    </row>
    <row r="22145" spans="11:12" x14ac:dyDescent="0.25">
      <c r="K22145" s="32" t="s">
        <v>22181</v>
      </c>
      <c r="L22145" s="32">
        <v>28.9</v>
      </c>
    </row>
    <row r="22146" spans="11:12" x14ac:dyDescent="0.25">
      <c r="K22146" s="32" t="s">
        <v>22182</v>
      </c>
      <c r="L22146" s="32">
        <v>27</v>
      </c>
    </row>
    <row r="22147" spans="11:12" x14ac:dyDescent="0.25">
      <c r="K22147" s="32" t="s">
        <v>22183</v>
      </c>
      <c r="L22147" s="32">
        <v>28.9</v>
      </c>
    </row>
    <row r="22148" spans="11:12" x14ac:dyDescent="0.25">
      <c r="K22148" s="32" t="s">
        <v>22184</v>
      </c>
      <c r="L22148" s="32">
        <v>25</v>
      </c>
    </row>
    <row r="22149" spans="11:12" x14ac:dyDescent="0.25">
      <c r="K22149" s="32" t="s">
        <v>22185</v>
      </c>
      <c r="L22149" s="32">
        <v>25</v>
      </c>
    </row>
    <row r="22150" spans="11:12" x14ac:dyDescent="0.25">
      <c r="K22150" s="32" t="s">
        <v>22186</v>
      </c>
      <c r="L22150" s="32">
        <v>27</v>
      </c>
    </row>
    <row r="22151" spans="11:12" x14ac:dyDescent="0.25">
      <c r="K22151" s="32" t="s">
        <v>22187</v>
      </c>
      <c r="L22151" s="32">
        <v>28.9</v>
      </c>
    </row>
    <row r="22152" spans="11:12" x14ac:dyDescent="0.25">
      <c r="K22152" s="32" t="s">
        <v>22188</v>
      </c>
      <c r="L22152" s="32">
        <v>30.9</v>
      </c>
    </row>
    <row r="22153" spans="11:12" x14ac:dyDescent="0.25">
      <c r="K22153" s="32" t="s">
        <v>22189</v>
      </c>
      <c r="L22153" s="32">
        <v>34</v>
      </c>
    </row>
    <row r="22154" spans="11:12" x14ac:dyDescent="0.25">
      <c r="K22154" s="32" t="s">
        <v>22190</v>
      </c>
      <c r="L22154" s="32">
        <v>37</v>
      </c>
    </row>
    <row r="22155" spans="11:12" x14ac:dyDescent="0.25">
      <c r="K22155" s="32" t="s">
        <v>22191</v>
      </c>
      <c r="L22155" s="32">
        <v>37</v>
      </c>
    </row>
    <row r="22156" spans="11:12" x14ac:dyDescent="0.25">
      <c r="K22156" s="32" t="s">
        <v>22192</v>
      </c>
      <c r="L22156" s="32">
        <v>36</v>
      </c>
    </row>
    <row r="22157" spans="11:12" x14ac:dyDescent="0.25">
      <c r="K22157" s="32" t="s">
        <v>22193</v>
      </c>
      <c r="L22157" s="32">
        <v>35.1</v>
      </c>
    </row>
    <row r="22158" spans="11:12" x14ac:dyDescent="0.25">
      <c r="K22158" s="32" t="s">
        <v>22194</v>
      </c>
      <c r="L22158" s="32">
        <v>34</v>
      </c>
    </row>
    <row r="22159" spans="11:12" x14ac:dyDescent="0.25">
      <c r="K22159" s="32" t="s">
        <v>22195</v>
      </c>
      <c r="L22159" s="32">
        <v>30.9</v>
      </c>
    </row>
    <row r="22160" spans="11:12" x14ac:dyDescent="0.25">
      <c r="K22160" s="32" t="s">
        <v>22196</v>
      </c>
      <c r="L22160" s="32">
        <v>27</v>
      </c>
    </row>
    <row r="22161" spans="11:12" x14ac:dyDescent="0.25">
      <c r="K22161" s="32" t="s">
        <v>22197</v>
      </c>
      <c r="L22161" s="32">
        <v>23</v>
      </c>
    </row>
    <row r="22162" spans="11:12" x14ac:dyDescent="0.25">
      <c r="K22162" s="32" t="s">
        <v>22198</v>
      </c>
      <c r="L22162" s="32">
        <v>21</v>
      </c>
    </row>
    <row r="22163" spans="11:12" x14ac:dyDescent="0.25">
      <c r="K22163" s="32" t="s">
        <v>22199</v>
      </c>
      <c r="L22163" s="32">
        <v>19.899999999999999</v>
      </c>
    </row>
    <row r="22164" spans="11:12" x14ac:dyDescent="0.25">
      <c r="K22164" s="32" t="s">
        <v>22200</v>
      </c>
      <c r="L22164" s="32">
        <v>19.399999999999999</v>
      </c>
    </row>
    <row r="22165" spans="11:12" x14ac:dyDescent="0.25">
      <c r="K22165" s="32" t="s">
        <v>22201</v>
      </c>
      <c r="L22165" s="32">
        <v>17.100000000000001</v>
      </c>
    </row>
    <row r="22166" spans="11:12" x14ac:dyDescent="0.25">
      <c r="K22166" s="32" t="s">
        <v>22202</v>
      </c>
      <c r="L22166" s="32">
        <v>19</v>
      </c>
    </row>
    <row r="22167" spans="11:12" x14ac:dyDescent="0.25">
      <c r="K22167" s="32" t="s">
        <v>22203</v>
      </c>
      <c r="L22167" s="32">
        <v>19</v>
      </c>
    </row>
    <row r="22168" spans="11:12" x14ac:dyDescent="0.25">
      <c r="K22168" s="32" t="s">
        <v>22204</v>
      </c>
      <c r="L22168" s="32">
        <v>21</v>
      </c>
    </row>
    <row r="22169" spans="11:12" x14ac:dyDescent="0.25">
      <c r="K22169" s="32" t="s">
        <v>22205</v>
      </c>
      <c r="L22169" s="32">
        <v>23</v>
      </c>
    </row>
    <row r="22170" spans="11:12" x14ac:dyDescent="0.25">
      <c r="K22170" s="32" t="s">
        <v>22206</v>
      </c>
      <c r="L22170" s="32">
        <v>24.1</v>
      </c>
    </row>
    <row r="22171" spans="11:12" x14ac:dyDescent="0.25">
      <c r="K22171" s="32" t="s">
        <v>22207</v>
      </c>
      <c r="L22171" s="32">
        <v>25</v>
      </c>
    </row>
    <row r="22172" spans="11:12" x14ac:dyDescent="0.25">
      <c r="K22172" s="32" t="s">
        <v>22208</v>
      </c>
      <c r="L22172" s="32">
        <v>27</v>
      </c>
    </row>
    <row r="22173" spans="11:12" x14ac:dyDescent="0.25">
      <c r="K22173" s="32" t="s">
        <v>22209</v>
      </c>
      <c r="L22173" s="32">
        <v>28</v>
      </c>
    </row>
    <row r="22174" spans="11:12" x14ac:dyDescent="0.25">
      <c r="K22174" s="32" t="s">
        <v>22210</v>
      </c>
      <c r="L22174" s="32">
        <v>28.9</v>
      </c>
    </row>
    <row r="22175" spans="11:12" x14ac:dyDescent="0.25">
      <c r="K22175" s="32" t="s">
        <v>22211</v>
      </c>
      <c r="L22175" s="32">
        <v>30.9</v>
      </c>
    </row>
    <row r="22176" spans="11:12" x14ac:dyDescent="0.25">
      <c r="K22176" s="32" t="s">
        <v>22212</v>
      </c>
      <c r="L22176" s="32">
        <v>33.1</v>
      </c>
    </row>
    <row r="22177" spans="11:12" x14ac:dyDescent="0.25">
      <c r="K22177" s="32" t="s">
        <v>22213</v>
      </c>
      <c r="L22177" s="32">
        <v>34</v>
      </c>
    </row>
    <row r="22178" spans="11:12" x14ac:dyDescent="0.25">
      <c r="K22178" s="32" t="s">
        <v>22214</v>
      </c>
      <c r="L22178" s="32">
        <v>33.1</v>
      </c>
    </row>
    <row r="22179" spans="11:12" x14ac:dyDescent="0.25">
      <c r="K22179" s="32" t="s">
        <v>22215</v>
      </c>
      <c r="L22179" s="32">
        <v>30.9</v>
      </c>
    </row>
    <row r="22180" spans="11:12" x14ac:dyDescent="0.25">
      <c r="K22180" s="32" t="s">
        <v>22216</v>
      </c>
      <c r="L22180" s="32">
        <v>30</v>
      </c>
    </row>
    <row r="22181" spans="11:12" x14ac:dyDescent="0.25">
      <c r="K22181" s="32" t="s">
        <v>22217</v>
      </c>
      <c r="L22181" s="32">
        <v>26.1</v>
      </c>
    </row>
    <row r="22182" spans="11:12" x14ac:dyDescent="0.25">
      <c r="K22182" s="32" t="s">
        <v>22218</v>
      </c>
      <c r="L22182" s="32">
        <v>24.1</v>
      </c>
    </row>
    <row r="22183" spans="11:12" x14ac:dyDescent="0.25">
      <c r="K22183" s="32" t="s">
        <v>22219</v>
      </c>
      <c r="L22183" s="32">
        <v>21</v>
      </c>
    </row>
    <row r="22184" spans="11:12" x14ac:dyDescent="0.25">
      <c r="K22184" s="32" t="s">
        <v>22220</v>
      </c>
      <c r="L22184" s="32">
        <v>19</v>
      </c>
    </row>
    <row r="22185" spans="11:12" x14ac:dyDescent="0.25">
      <c r="K22185" s="32" t="s">
        <v>22221</v>
      </c>
      <c r="L22185" s="32">
        <v>18</v>
      </c>
    </row>
    <row r="22186" spans="11:12" x14ac:dyDescent="0.25">
      <c r="K22186" s="32" t="s">
        <v>22222</v>
      </c>
      <c r="L22186" s="32">
        <v>19.399999999999999</v>
      </c>
    </row>
    <row r="22187" spans="11:12" x14ac:dyDescent="0.25">
      <c r="K22187" s="32" t="s">
        <v>22223</v>
      </c>
      <c r="L22187" s="32">
        <v>19.899999999999999</v>
      </c>
    </row>
    <row r="22188" spans="11:12" x14ac:dyDescent="0.25">
      <c r="K22188" s="32" t="s">
        <v>22224</v>
      </c>
      <c r="L22188" s="32">
        <v>21</v>
      </c>
    </row>
    <row r="22189" spans="11:12" x14ac:dyDescent="0.25">
      <c r="K22189" s="32" t="s">
        <v>22225</v>
      </c>
      <c r="L22189" s="32">
        <v>21.9</v>
      </c>
    </row>
    <row r="22190" spans="11:12" x14ac:dyDescent="0.25">
      <c r="K22190" s="32" t="s">
        <v>22226</v>
      </c>
      <c r="L22190" s="32">
        <v>24.1</v>
      </c>
    </row>
    <row r="22191" spans="11:12" x14ac:dyDescent="0.25">
      <c r="K22191" s="32" t="s">
        <v>22227</v>
      </c>
      <c r="L22191" s="32">
        <v>24.1</v>
      </c>
    </row>
    <row r="22192" spans="11:12" x14ac:dyDescent="0.25">
      <c r="K22192" s="32" t="s">
        <v>22228</v>
      </c>
      <c r="L22192" s="32">
        <v>25</v>
      </c>
    </row>
    <row r="22193" spans="11:12" x14ac:dyDescent="0.25">
      <c r="K22193" s="32" t="s">
        <v>22229</v>
      </c>
      <c r="L22193" s="32">
        <v>25</v>
      </c>
    </row>
    <row r="22194" spans="11:12" x14ac:dyDescent="0.25">
      <c r="K22194" s="32" t="s">
        <v>22230</v>
      </c>
      <c r="L22194" s="32">
        <v>25</v>
      </c>
    </row>
    <row r="22195" spans="11:12" x14ac:dyDescent="0.25">
      <c r="K22195" s="32" t="s">
        <v>22231</v>
      </c>
      <c r="L22195" s="32">
        <v>25</v>
      </c>
    </row>
    <row r="22196" spans="11:12" x14ac:dyDescent="0.25">
      <c r="K22196" s="32" t="s">
        <v>22232</v>
      </c>
      <c r="L22196" s="32">
        <v>26.1</v>
      </c>
    </row>
    <row r="22197" spans="11:12" x14ac:dyDescent="0.25">
      <c r="K22197" s="32" t="s">
        <v>22233</v>
      </c>
      <c r="L22197" s="32">
        <v>27</v>
      </c>
    </row>
    <row r="22198" spans="11:12" x14ac:dyDescent="0.25">
      <c r="K22198" s="32" t="s">
        <v>22234</v>
      </c>
      <c r="L22198" s="32">
        <v>28</v>
      </c>
    </row>
    <row r="22199" spans="11:12" x14ac:dyDescent="0.25">
      <c r="K22199" s="32" t="s">
        <v>22235</v>
      </c>
      <c r="L22199" s="32">
        <v>30</v>
      </c>
    </row>
    <row r="22200" spans="11:12" x14ac:dyDescent="0.25">
      <c r="K22200" s="32" t="s">
        <v>22236</v>
      </c>
      <c r="L22200" s="32">
        <v>32</v>
      </c>
    </row>
    <row r="22201" spans="11:12" x14ac:dyDescent="0.25">
      <c r="K22201" s="32" t="s">
        <v>22237</v>
      </c>
      <c r="L22201" s="32">
        <v>32</v>
      </c>
    </row>
    <row r="22202" spans="11:12" x14ac:dyDescent="0.25">
      <c r="K22202" s="32" t="s">
        <v>22238</v>
      </c>
      <c r="L22202" s="32">
        <v>35.1</v>
      </c>
    </row>
    <row r="22203" spans="11:12" x14ac:dyDescent="0.25">
      <c r="K22203" s="32" t="s">
        <v>22239</v>
      </c>
      <c r="L22203" s="32">
        <v>35.1</v>
      </c>
    </row>
    <row r="22204" spans="11:12" x14ac:dyDescent="0.25">
      <c r="K22204" s="32" t="s">
        <v>22240</v>
      </c>
      <c r="L22204" s="32">
        <v>35.1</v>
      </c>
    </row>
    <row r="22205" spans="11:12" x14ac:dyDescent="0.25">
      <c r="K22205" s="32" t="s">
        <v>22241</v>
      </c>
      <c r="L22205" s="32">
        <v>33.1</v>
      </c>
    </row>
    <row r="22206" spans="11:12" x14ac:dyDescent="0.25">
      <c r="K22206" s="32" t="s">
        <v>22242</v>
      </c>
      <c r="L22206" s="32">
        <v>32</v>
      </c>
    </row>
    <row r="22207" spans="11:12" x14ac:dyDescent="0.25">
      <c r="K22207" s="32" t="s">
        <v>22243</v>
      </c>
      <c r="L22207" s="32">
        <v>30</v>
      </c>
    </row>
    <row r="22208" spans="11:12" x14ac:dyDescent="0.25">
      <c r="K22208" s="32" t="s">
        <v>22244</v>
      </c>
      <c r="L22208" s="32">
        <v>28.9</v>
      </c>
    </row>
    <row r="22209" spans="11:12" x14ac:dyDescent="0.25">
      <c r="K22209" s="32" t="s">
        <v>22245</v>
      </c>
      <c r="L22209" s="32">
        <v>28.9</v>
      </c>
    </row>
    <row r="22210" spans="11:12" x14ac:dyDescent="0.25">
      <c r="K22210" s="32" t="s">
        <v>22246</v>
      </c>
      <c r="L22210" s="32">
        <v>28.9</v>
      </c>
    </row>
    <row r="22211" spans="11:12" x14ac:dyDescent="0.25">
      <c r="K22211" s="32" t="s">
        <v>22247</v>
      </c>
      <c r="L22211" s="32">
        <v>28.9</v>
      </c>
    </row>
    <row r="22212" spans="11:12" x14ac:dyDescent="0.25">
      <c r="K22212" s="32" t="s">
        <v>22248</v>
      </c>
      <c r="L22212" s="32">
        <v>28.9</v>
      </c>
    </row>
    <row r="22213" spans="11:12" x14ac:dyDescent="0.25">
      <c r="K22213" s="32" t="s">
        <v>22249</v>
      </c>
      <c r="L22213" s="32">
        <v>28.9</v>
      </c>
    </row>
    <row r="22214" spans="11:12" x14ac:dyDescent="0.25">
      <c r="K22214" s="32" t="s">
        <v>22250</v>
      </c>
      <c r="L22214" s="32">
        <v>32</v>
      </c>
    </row>
    <row r="22215" spans="11:12" x14ac:dyDescent="0.25">
      <c r="K22215" s="32" t="s">
        <v>22251</v>
      </c>
      <c r="L22215" s="32">
        <v>39.9</v>
      </c>
    </row>
    <row r="22216" spans="11:12" x14ac:dyDescent="0.25">
      <c r="K22216" s="32" t="s">
        <v>22252</v>
      </c>
      <c r="L22216" s="32">
        <v>41</v>
      </c>
    </row>
    <row r="22217" spans="11:12" x14ac:dyDescent="0.25">
      <c r="K22217" s="32" t="s">
        <v>22253</v>
      </c>
      <c r="L22217" s="32">
        <v>39.9</v>
      </c>
    </row>
    <row r="22218" spans="11:12" x14ac:dyDescent="0.25">
      <c r="K22218" s="32" t="s">
        <v>22254</v>
      </c>
      <c r="L22218" s="32">
        <v>42.1</v>
      </c>
    </row>
    <row r="22219" spans="11:12" x14ac:dyDescent="0.25">
      <c r="K22219" s="32" t="s">
        <v>22255</v>
      </c>
      <c r="L22219" s="32">
        <v>46</v>
      </c>
    </row>
    <row r="22220" spans="11:12" x14ac:dyDescent="0.25">
      <c r="K22220" s="32" t="s">
        <v>22256</v>
      </c>
      <c r="L22220" s="32">
        <v>46.4</v>
      </c>
    </row>
    <row r="22221" spans="11:12" x14ac:dyDescent="0.25">
      <c r="K22221" s="32" t="s">
        <v>22257</v>
      </c>
      <c r="L22221" s="32">
        <v>48</v>
      </c>
    </row>
    <row r="22222" spans="11:12" x14ac:dyDescent="0.25">
      <c r="K22222" s="32" t="s">
        <v>22258</v>
      </c>
      <c r="L22222" s="32">
        <v>48.2</v>
      </c>
    </row>
    <row r="22223" spans="11:12" x14ac:dyDescent="0.25">
      <c r="K22223" s="32" t="s">
        <v>22259</v>
      </c>
      <c r="L22223" s="32">
        <v>48.2</v>
      </c>
    </row>
    <row r="22224" spans="11:12" x14ac:dyDescent="0.25">
      <c r="K22224" s="32" t="s">
        <v>22260</v>
      </c>
      <c r="L22224" s="32">
        <v>50</v>
      </c>
    </row>
    <row r="22225" spans="11:12" x14ac:dyDescent="0.25">
      <c r="K22225" s="32" t="s">
        <v>22261</v>
      </c>
      <c r="L22225" s="32">
        <v>51.8</v>
      </c>
    </row>
    <row r="22226" spans="11:12" x14ac:dyDescent="0.25">
      <c r="K22226" s="32" t="s">
        <v>22262</v>
      </c>
      <c r="L22226" s="32">
        <v>52</v>
      </c>
    </row>
    <row r="22227" spans="11:12" x14ac:dyDescent="0.25">
      <c r="K22227" s="32" t="s">
        <v>22263</v>
      </c>
      <c r="L22227" s="32">
        <v>51.1</v>
      </c>
    </row>
    <row r="22228" spans="11:12" x14ac:dyDescent="0.25">
      <c r="K22228" s="32" t="s">
        <v>22264</v>
      </c>
      <c r="L22228" s="32">
        <v>50</v>
      </c>
    </row>
    <row r="22229" spans="11:12" x14ac:dyDescent="0.25">
      <c r="K22229" s="32" t="s">
        <v>22265</v>
      </c>
      <c r="L22229" s="32">
        <v>50</v>
      </c>
    </row>
    <row r="22230" spans="11:12" x14ac:dyDescent="0.25">
      <c r="K22230" s="32" t="s">
        <v>22266</v>
      </c>
      <c r="L22230" s="32">
        <v>50</v>
      </c>
    </row>
    <row r="22231" spans="11:12" x14ac:dyDescent="0.25">
      <c r="K22231" s="32" t="s">
        <v>22267</v>
      </c>
      <c r="L22231" s="32">
        <v>48</v>
      </c>
    </row>
    <row r="22232" spans="11:12" x14ac:dyDescent="0.25">
      <c r="K22232" s="32" t="s">
        <v>22268</v>
      </c>
      <c r="L22232" s="32">
        <v>46</v>
      </c>
    </row>
    <row r="22233" spans="11:12" x14ac:dyDescent="0.25">
      <c r="K22233" s="32" t="s">
        <v>22269</v>
      </c>
      <c r="L22233" s="32">
        <v>44.6</v>
      </c>
    </row>
    <row r="22234" spans="11:12" x14ac:dyDescent="0.25">
      <c r="K22234" s="32" t="s">
        <v>22270</v>
      </c>
      <c r="L22234" s="32">
        <v>42.1</v>
      </c>
    </row>
    <row r="22235" spans="11:12" x14ac:dyDescent="0.25">
      <c r="K22235" s="32" t="s">
        <v>22271</v>
      </c>
      <c r="L22235" s="32">
        <v>41</v>
      </c>
    </row>
    <row r="22236" spans="11:12" x14ac:dyDescent="0.25">
      <c r="K22236" s="32" t="s">
        <v>22272</v>
      </c>
      <c r="L22236" s="32">
        <v>39.200000000000003</v>
      </c>
    </row>
    <row r="22237" spans="11:12" x14ac:dyDescent="0.25">
      <c r="K22237" s="32" t="s">
        <v>22273</v>
      </c>
      <c r="L22237" s="32">
        <v>39.9</v>
      </c>
    </row>
    <row r="22238" spans="11:12" x14ac:dyDescent="0.25">
      <c r="K22238" s="32" t="s">
        <v>22274</v>
      </c>
      <c r="L22238" s="32">
        <v>39.200000000000003</v>
      </c>
    </row>
    <row r="22239" spans="11:12" x14ac:dyDescent="0.25">
      <c r="K22239" s="32" t="s">
        <v>22275</v>
      </c>
      <c r="L22239" s="32">
        <v>37.9</v>
      </c>
    </row>
    <row r="22240" spans="11:12" x14ac:dyDescent="0.25">
      <c r="K22240" s="32" t="s">
        <v>22276</v>
      </c>
      <c r="L22240" s="32">
        <v>37</v>
      </c>
    </row>
    <row r="22241" spans="11:12" x14ac:dyDescent="0.25">
      <c r="K22241" s="32" t="s">
        <v>22277</v>
      </c>
      <c r="L22241" s="32">
        <v>37.4</v>
      </c>
    </row>
    <row r="22242" spans="11:12" x14ac:dyDescent="0.25">
      <c r="K22242" s="32" t="s">
        <v>22278</v>
      </c>
      <c r="L22242" s="32">
        <v>37</v>
      </c>
    </row>
    <row r="22243" spans="11:12" x14ac:dyDescent="0.25">
      <c r="K22243" s="32" t="s">
        <v>22279</v>
      </c>
      <c r="L22243" s="32">
        <v>37</v>
      </c>
    </row>
    <row r="22244" spans="11:12" x14ac:dyDescent="0.25">
      <c r="K22244" s="32" t="s">
        <v>22280</v>
      </c>
      <c r="L22244" s="32">
        <v>37</v>
      </c>
    </row>
    <row r="22245" spans="11:12" x14ac:dyDescent="0.25">
      <c r="K22245" s="32" t="s">
        <v>22281</v>
      </c>
      <c r="L22245" s="32">
        <v>37.9</v>
      </c>
    </row>
    <row r="22246" spans="11:12" x14ac:dyDescent="0.25">
      <c r="K22246" s="32" t="s">
        <v>22282</v>
      </c>
      <c r="L22246" s="32">
        <v>37</v>
      </c>
    </row>
    <row r="22247" spans="11:12" x14ac:dyDescent="0.25">
      <c r="K22247" s="32" t="s">
        <v>22283</v>
      </c>
      <c r="L22247" s="32">
        <v>37</v>
      </c>
    </row>
    <row r="22248" spans="11:12" x14ac:dyDescent="0.25">
      <c r="K22248" s="32" t="s">
        <v>22284</v>
      </c>
      <c r="L22248" s="32">
        <v>37</v>
      </c>
    </row>
    <row r="22249" spans="11:12" x14ac:dyDescent="0.25">
      <c r="K22249" s="32" t="s">
        <v>22285</v>
      </c>
      <c r="L22249" s="32">
        <v>37.4</v>
      </c>
    </row>
    <row r="22250" spans="11:12" x14ac:dyDescent="0.25">
      <c r="K22250" s="32" t="s">
        <v>22286</v>
      </c>
      <c r="L22250" s="32">
        <v>37.4</v>
      </c>
    </row>
    <row r="22251" spans="11:12" x14ac:dyDescent="0.25">
      <c r="K22251" s="32" t="s">
        <v>22287</v>
      </c>
      <c r="L22251" s="32">
        <v>36</v>
      </c>
    </row>
    <row r="22252" spans="11:12" x14ac:dyDescent="0.25">
      <c r="K22252" s="32" t="s">
        <v>22288</v>
      </c>
      <c r="L22252" s="32">
        <v>35.6</v>
      </c>
    </row>
    <row r="22253" spans="11:12" x14ac:dyDescent="0.25">
      <c r="K22253" s="32" t="s">
        <v>22289</v>
      </c>
      <c r="L22253" s="32">
        <v>36</v>
      </c>
    </row>
    <row r="22254" spans="11:12" x14ac:dyDescent="0.25">
      <c r="K22254" s="32" t="s">
        <v>22290</v>
      </c>
      <c r="L22254" s="32">
        <v>36</v>
      </c>
    </row>
    <row r="22255" spans="11:12" x14ac:dyDescent="0.25">
      <c r="K22255" s="32" t="s">
        <v>22291</v>
      </c>
      <c r="L22255" s="32">
        <v>37</v>
      </c>
    </row>
    <row r="22256" spans="11:12" x14ac:dyDescent="0.25">
      <c r="K22256" s="32" t="s">
        <v>22292</v>
      </c>
      <c r="L22256" s="32">
        <v>35.6</v>
      </c>
    </row>
    <row r="22257" spans="11:12" x14ac:dyDescent="0.25">
      <c r="K22257" s="32" t="s">
        <v>22293</v>
      </c>
      <c r="L22257" s="32">
        <v>37</v>
      </c>
    </row>
    <row r="22258" spans="11:12" x14ac:dyDescent="0.25">
      <c r="K22258" s="32" t="s">
        <v>22294</v>
      </c>
      <c r="L22258" s="32">
        <v>37</v>
      </c>
    </row>
    <row r="22259" spans="11:12" x14ac:dyDescent="0.25">
      <c r="K22259" s="32" t="s">
        <v>22295</v>
      </c>
      <c r="L22259" s="32">
        <v>37</v>
      </c>
    </row>
    <row r="22260" spans="11:12" x14ac:dyDescent="0.25">
      <c r="K22260" s="32" t="s">
        <v>22296</v>
      </c>
      <c r="L22260" s="32">
        <v>37</v>
      </c>
    </row>
    <row r="22261" spans="11:12" x14ac:dyDescent="0.25">
      <c r="K22261" s="32" t="s">
        <v>22297</v>
      </c>
      <c r="L22261" s="32">
        <v>37.4</v>
      </c>
    </row>
    <row r="22262" spans="11:12" x14ac:dyDescent="0.25">
      <c r="K22262" s="32" t="s">
        <v>22298</v>
      </c>
      <c r="L22262" s="32">
        <v>37.9</v>
      </c>
    </row>
    <row r="22263" spans="11:12" x14ac:dyDescent="0.25">
      <c r="K22263" s="32" t="s">
        <v>22299</v>
      </c>
      <c r="L22263" s="32">
        <v>37.9</v>
      </c>
    </row>
    <row r="22264" spans="11:12" x14ac:dyDescent="0.25">
      <c r="K22264" s="32" t="s">
        <v>22300</v>
      </c>
      <c r="L22264" s="32">
        <v>37.9</v>
      </c>
    </row>
    <row r="22265" spans="11:12" x14ac:dyDescent="0.25">
      <c r="K22265" s="32" t="s">
        <v>22301</v>
      </c>
      <c r="L22265" s="32">
        <v>39</v>
      </c>
    </row>
    <row r="22266" spans="11:12" x14ac:dyDescent="0.25">
      <c r="K22266" s="32" t="s">
        <v>22302</v>
      </c>
      <c r="L22266" s="32">
        <v>39.9</v>
      </c>
    </row>
    <row r="22267" spans="11:12" x14ac:dyDescent="0.25">
      <c r="K22267" s="32" t="s">
        <v>22303</v>
      </c>
      <c r="L22267" s="32">
        <v>36</v>
      </c>
    </row>
    <row r="22268" spans="11:12" x14ac:dyDescent="0.25">
      <c r="K22268" s="32" t="s">
        <v>22304</v>
      </c>
      <c r="L22268" s="32">
        <v>32</v>
      </c>
    </row>
    <row r="22269" spans="11:12" x14ac:dyDescent="0.25">
      <c r="K22269" s="32" t="s">
        <v>22305</v>
      </c>
      <c r="L22269" s="32">
        <v>30</v>
      </c>
    </row>
    <row r="22270" spans="11:12" x14ac:dyDescent="0.25">
      <c r="K22270" s="32" t="s">
        <v>22306</v>
      </c>
      <c r="L22270" s="32">
        <v>30</v>
      </c>
    </row>
    <row r="22271" spans="11:12" x14ac:dyDescent="0.25">
      <c r="K22271" s="32" t="s">
        <v>22307</v>
      </c>
      <c r="L22271" s="32">
        <v>28.9</v>
      </c>
    </row>
    <row r="22272" spans="11:12" x14ac:dyDescent="0.25">
      <c r="K22272" s="32" t="s">
        <v>22308</v>
      </c>
      <c r="L22272" s="32">
        <v>27</v>
      </c>
    </row>
    <row r="22273" spans="11:12" x14ac:dyDescent="0.25">
      <c r="K22273" s="32" t="s">
        <v>22309</v>
      </c>
      <c r="L22273" s="32">
        <v>28</v>
      </c>
    </row>
    <row r="22274" spans="11:12" x14ac:dyDescent="0.25">
      <c r="K22274" s="32" t="s">
        <v>22310</v>
      </c>
      <c r="L22274" s="32">
        <v>27</v>
      </c>
    </row>
    <row r="22275" spans="11:12" x14ac:dyDescent="0.25">
      <c r="K22275" s="32" t="s">
        <v>22311</v>
      </c>
      <c r="L22275" s="32">
        <v>28</v>
      </c>
    </row>
    <row r="22276" spans="11:12" x14ac:dyDescent="0.25">
      <c r="K22276" s="32" t="s">
        <v>22312</v>
      </c>
      <c r="L22276" s="32">
        <v>27</v>
      </c>
    </row>
    <row r="22277" spans="11:12" x14ac:dyDescent="0.25">
      <c r="K22277" s="32" t="s">
        <v>22313</v>
      </c>
      <c r="L22277" s="32">
        <v>28</v>
      </c>
    </row>
    <row r="22278" spans="11:12" x14ac:dyDescent="0.25">
      <c r="K22278" s="32" t="s">
        <v>22314</v>
      </c>
      <c r="L22278" s="32">
        <v>28.9</v>
      </c>
    </row>
    <row r="22279" spans="11:12" x14ac:dyDescent="0.25">
      <c r="K22279" s="32" t="s">
        <v>22315</v>
      </c>
      <c r="L22279" s="32">
        <v>30</v>
      </c>
    </row>
    <row r="22280" spans="11:12" x14ac:dyDescent="0.25">
      <c r="K22280" s="32" t="s">
        <v>22316</v>
      </c>
      <c r="L22280" s="32">
        <v>32</v>
      </c>
    </row>
    <row r="22281" spans="11:12" x14ac:dyDescent="0.25">
      <c r="K22281" s="32" t="s">
        <v>22317</v>
      </c>
      <c r="L22281" s="32">
        <v>33.1</v>
      </c>
    </row>
    <row r="22282" spans="11:12" x14ac:dyDescent="0.25">
      <c r="K22282" s="32" t="s">
        <v>22318</v>
      </c>
      <c r="L22282" s="32">
        <v>37.9</v>
      </c>
    </row>
    <row r="22283" spans="11:12" x14ac:dyDescent="0.25">
      <c r="K22283" s="32" t="s">
        <v>22319</v>
      </c>
      <c r="L22283" s="32">
        <v>42.1</v>
      </c>
    </row>
    <row r="22284" spans="11:12" x14ac:dyDescent="0.25">
      <c r="K22284" s="32" t="s">
        <v>22320</v>
      </c>
      <c r="L22284" s="32">
        <v>46</v>
      </c>
    </row>
    <row r="22285" spans="11:12" x14ac:dyDescent="0.25">
      <c r="K22285" s="32" t="s">
        <v>22321</v>
      </c>
      <c r="L22285" s="32">
        <v>46</v>
      </c>
    </row>
    <row r="22286" spans="11:12" x14ac:dyDescent="0.25">
      <c r="K22286" s="32" t="s">
        <v>22322</v>
      </c>
      <c r="L22286" s="32">
        <v>46.9</v>
      </c>
    </row>
    <row r="22287" spans="11:12" x14ac:dyDescent="0.25">
      <c r="K22287" s="32" t="s">
        <v>22323</v>
      </c>
      <c r="L22287" s="32">
        <v>44.1</v>
      </c>
    </row>
    <row r="22288" spans="11:12" x14ac:dyDescent="0.25">
      <c r="K22288" s="32" t="s">
        <v>22324</v>
      </c>
      <c r="L22288" s="32">
        <v>42.1</v>
      </c>
    </row>
    <row r="22289" spans="11:12" x14ac:dyDescent="0.25">
      <c r="K22289" s="32" t="s">
        <v>22325</v>
      </c>
      <c r="L22289" s="32">
        <v>37.9</v>
      </c>
    </row>
    <row r="22290" spans="11:12" x14ac:dyDescent="0.25">
      <c r="K22290" s="32" t="s">
        <v>22326</v>
      </c>
      <c r="L22290" s="32">
        <v>35.1</v>
      </c>
    </row>
    <row r="22291" spans="11:12" x14ac:dyDescent="0.25">
      <c r="K22291" s="32" t="s">
        <v>22327</v>
      </c>
      <c r="L22291" s="32">
        <v>32</v>
      </c>
    </row>
    <row r="22292" spans="11:12" x14ac:dyDescent="0.25">
      <c r="K22292" s="32" t="s">
        <v>22328</v>
      </c>
      <c r="L22292" s="32">
        <v>28</v>
      </c>
    </row>
    <row r="22293" spans="11:12" x14ac:dyDescent="0.25">
      <c r="K22293" s="32" t="s">
        <v>22329</v>
      </c>
      <c r="L22293" s="32">
        <v>25</v>
      </c>
    </row>
    <row r="22294" spans="11:12" x14ac:dyDescent="0.25">
      <c r="K22294" s="32" t="s">
        <v>22330</v>
      </c>
      <c r="L22294" s="32">
        <v>25</v>
      </c>
    </row>
    <row r="22295" spans="11:12" x14ac:dyDescent="0.25">
      <c r="K22295" s="32" t="s">
        <v>22331</v>
      </c>
      <c r="L22295" s="32">
        <v>26.1</v>
      </c>
    </row>
    <row r="22296" spans="11:12" x14ac:dyDescent="0.25">
      <c r="K22296" s="32" t="s">
        <v>22332</v>
      </c>
      <c r="L22296" s="32">
        <v>27</v>
      </c>
    </row>
    <row r="22297" spans="11:12" x14ac:dyDescent="0.25">
      <c r="K22297" s="32" t="s">
        <v>22333</v>
      </c>
      <c r="L22297" s="32">
        <v>30</v>
      </c>
    </row>
    <row r="22298" spans="11:12" x14ac:dyDescent="0.25">
      <c r="K22298" s="32" t="s">
        <v>22334</v>
      </c>
      <c r="L22298" s="32">
        <v>30</v>
      </c>
    </row>
    <row r="22299" spans="11:12" x14ac:dyDescent="0.25">
      <c r="K22299" s="32" t="s">
        <v>22335</v>
      </c>
      <c r="L22299" s="32">
        <v>28</v>
      </c>
    </row>
    <row r="22300" spans="11:12" x14ac:dyDescent="0.25">
      <c r="K22300" s="32" t="s">
        <v>22336</v>
      </c>
      <c r="L22300" s="32">
        <v>27</v>
      </c>
    </row>
    <row r="22301" spans="11:12" x14ac:dyDescent="0.25">
      <c r="K22301" s="32" t="s">
        <v>22337</v>
      </c>
      <c r="L22301" s="32">
        <v>28.9</v>
      </c>
    </row>
    <row r="22302" spans="11:12" x14ac:dyDescent="0.25">
      <c r="K22302" s="32" t="s">
        <v>22338</v>
      </c>
      <c r="L22302" s="32">
        <v>26.1</v>
      </c>
    </row>
    <row r="22303" spans="11:12" x14ac:dyDescent="0.25">
      <c r="K22303" s="32" t="s">
        <v>22339</v>
      </c>
      <c r="L22303" s="32">
        <v>27</v>
      </c>
    </row>
    <row r="22304" spans="11:12" x14ac:dyDescent="0.25">
      <c r="K22304" s="32" t="s">
        <v>22340</v>
      </c>
      <c r="L22304" s="32">
        <v>28</v>
      </c>
    </row>
    <row r="22305" spans="11:12" x14ac:dyDescent="0.25">
      <c r="K22305" s="32" t="s">
        <v>22341</v>
      </c>
      <c r="L22305" s="32">
        <v>30</v>
      </c>
    </row>
    <row r="22306" spans="11:12" x14ac:dyDescent="0.25">
      <c r="K22306" s="32" t="s">
        <v>22342</v>
      </c>
      <c r="L22306" s="32">
        <v>33.1</v>
      </c>
    </row>
    <row r="22307" spans="11:12" x14ac:dyDescent="0.25">
      <c r="K22307" s="32" t="s">
        <v>22343</v>
      </c>
      <c r="L22307" s="32">
        <v>35.1</v>
      </c>
    </row>
    <row r="22308" spans="11:12" x14ac:dyDescent="0.25">
      <c r="K22308" s="32" t="s">
        <v>22344</v>
      </c>
      <c r="L22308" s="32">
        <v>39.9</v>
      </c>
    </row>
    <row r="22309" spans="11:12" x14ac:dyDescent="0.25">
      <c r="K22309" s="32" t="s">
        <v>22345</v>
      </c>
      <c r="L22309" s="32">
        <v>39.9</v>
      </c>
    </row>
    <row r="22310" spans="11:12" x14ac:dyDescent="0.25">
      <c r="K22310" s="32" t="s">
        <v>22346</v>
      </c>
      <c r="L22310" s="32">
        <v>41</v>
      </c>
    </row>
    <row r="22311" spans="11:12" x14ac:dyDescent="0.25">
      <c r="K22311" s="32" t="s">
        <v>22347</v>
      </c>
      <c r="L22311" s="32">
        <v>39</v>
      </c>
    </row>
    <row r="22312" spans="11:12" x14ac:dyDescent="0.25">
      <c r="K22312" s="32" t="s">
        <v>22348</v>
      </c>
      <c r="L22312" s="32">
        <v>37</v>
      </c>
    </row>
    <row r="22313" spans="11:12" x14ac:dyDescent="0.25">
      <c r="K22313" s="32" t="s">
        <v>22349</v>
      </c>
      <c r="L22313" s="32">
        <v>34</v>
      </c>
    </row>
    <row r="22314" spans="11:12" x14ac:dyDescent="0.25">
      <c r="K22314" s="32" t="s">
        <v>22350</v>
      </c>
      <c r="L22314" s="32">
        <v>32</v>
      </c>
    </row>
    <row r="22315" spans="11:12" x14ac:dyDescent="0.25">
      <c r="K22315" s="32" t="s">
        <v>22351</v>
      </c>
      <c r="L22315" s="32">
        <v>28.9</v>
      </c>
    </row>
    <row r="22316" spans="11:12" x14ac:dyDescent="0.25">
      <c r="K22316" s="32" t="s">
        <v>22352</v>
      </c>
      <c r="L22316" s="32">
        <v>21.9</v>
      </c>
    </row>
    <row r="22317" spans="11:12" x14ac:dyDescent="0.25">
      <c r="K22317" s="32" t="s">
        <v>22353</v>
      </c>
      <c r="L22317" s="32">
        <v>19.899999999999999</v>
      </c>
    </row>
    <row r="22318" spans="11:12" x14ac:dyDescent="0.25">
      <c r="K22318" s="32" t="s">
        <v>22354</v>
      </c>
      <c r="L22318" s="32">
        <v>21.9</v>
      </c>
    </row>
    <row r="22319" spans="11:12" x14ac:dyDescent="0.25">
      <c r="K22319" s="32" t="s">
        <v>22355</v>
      </c>
      <c r="L22319" s="32">
        <v>24.1</v>
      </c>
    </row>
    <row r="22320" spans="11:12" x14ac:dyDescent="0.25">
      <c r="K22320" s="32" t="s">
        <v>22356</v>
      </c>
      <c r="L22320" s="32">
        <v>25</v>
      </c>
    </row>
    <row r="22321" spans="11:12" x14ac:dyDescent="0.25">
      <c r="K22321" s="32" t="s">
        <v>22357</v>
      </c>
      <c r="L22321" s="32">
        <v>27</v>
      </c>
    </row>
    <row r="22322" spans="11:12" x14ac:dyDescent="0.25">
      <c r="K22322" s="32" t="s">
        <v>22358</v>
      </c>
      <c r="L22322" s="32">
        <v>28</v>
      </c>
    </row>
    <row r="22323" spans="11:12" x14ac:dyDescent="0.25">
      <c r="K22323" s="32" t="s">
        <v>22359</v>
      </c>
      <c r="L22323" s="32">
        <v>28.9</v>
      </c>
    </row>
    <row r="22324" spans="11:12" x14ac:dyDescent="0.25">
      <c r="K22324" s="32" t="s">
        <v>22360</v>
      </c>
      <c r="L22324" s="32">
        <v>30</v>
      </c>
    </row>
    <row r="22325" spans="11:12" x14ac:dyDescent="0.25">
      <c r="K22325" s="32" t="s">
        <v>22361</v>
      </c>
      <c r="L22325" s="32">
        <v>30.9</v>
      </c>
    </row>
    <row r="22326" spans="11:12" x14ac:dyDescent="0.25">
      <c r="K22326" s="32" t="s">
        <v>22362</v>
      </c>
      <c r="L22326" s="32">
        <v>32</v>
      </c>
    </row>
    <row r="22327" spans="11:12" x14ac:dyDescent="0.25">
      <c r="K22327" s="32" t="s">
        <v>22363</v>
      </c>
      <c r="L22327" s="32">
        <v>32</v>
      </c>
    </row>
    <row r="22328" spans="11:12" x14ac:dyDescent="0.25">
      <c r="K22328" s="32" t="s">
        <v>22364</v>
      </c>
      <c r="L22328" s="32">
        <v>32</v>
      </c>
    </row>
    <row r="22329" spans="11:12" x14ac:dyDescent="0.25">
      <c r="K22329" s="32" t="s">
        <v>22365</v>
      </c>
      <c r="L22329" s="32">
        <v>32</v>
      </c>
    </row>
    <row r="22330" spans="11:12" x14ac:dyDescent="0.25">
      <c r="K22330" s="32" t="s">
        <v>22366</v>
      </c>
      <c r="L22330" s="32">
        <v>32</v>
      </c>
    </row>
    <row r="22331" spans="11:12" x14ac:dyDescent="0.25">
      <c r="K22331" s="32" t="s">
        <v>22367</v>
      </c>
      <c r="L22331" s="32">
        <v>33.1</v>
      </c>
    </row>
    <row r="22332" spans="11:12" x14ac:dyDescent="0.25">
      <c r="K22332" s="32" t="s">
        <v>22368</v>
      </c>
      <c r="L22332" s="32">
        <v>37</v>
      </c>
    </row>
    <row r="22333" spans="11:12" x14ac:dyDescent="0.25">
      <c r="K22333" s="32" t="s">
        <v>22369</v>
      </c>
      <c r="L22333" s="32">
        <v>35.1</v>
      </c>
    </row>
    <row r="22334" spans="11:12" x14ac:dyDescent="0.25">
      <c r="K22334" s="32" t="s">
        <v>22370</v>
      </c>
      <c r="L22334" s="32">
        <v>36</v>
      </c>
    </row>
    <row r="22335" spans="11:12" x14ac:dyDescent="0.25">
      <c r="K22335" s="32" t="s">
        <v>22371</v>
      </c>
      <c r="L22335" s="32">
        <v>37</v>
      </c>
    </row>
    <row r="22336" spans="11:12" x14ac:dyDescent="0.25">
      <c r="K22336" s="32" t="s">
        <v>22372</v>
      </c>
      <c r="L22336" s="32">
        <v>34</v>
      </c>
    </row>
    <row r="22337" spans="11:12" x14ac:dyDescent="0.25">
      <c r="K22337" s="32" t="s">
        <v>22373</v>
      </c>
      <c r="L22337" s="32">
        <v>30.9</v>
      </c>
    </row>
    <row r="22338" spans="11:12" x14ac:dyDescent="0.25">
      <c r="K22338" s="32" t="s">
        <v>22374</v>
      </c>
      <c r="L22338" s="32">
        <v>30</v>
      </c>
    </row>
    <row r="22339" spans="11:12" x14ac:dyDescent="0.25">
      <c r="K22339" s="32" t="s">
        <v>22375</v>
      </c>
      <c r="L22339" s="32">
        <v>25</v>
      </c>
    </row>
    <row r="22340" spans="11:12" x14ac:dyDescent="0.25">
      <c r="K22340" s="32" t="s">
        <v>22376</v>
      </c>
      <c r="L22340" s="32">
        <v>19</v>
      </c>
    </row>
    <row r="22341" spans="11:12" x14ac:dyDescent="0.25">
      <c r="K22341" s="32" t="s">
        <v>22377</v>
      </c>
      <c r="L22341" s="32">
        <v>18</v>
      </c>
    </row>
    <row r="22342" spans="11:12" x14ac:dyDescent="0.25">
      <c r="K22342" s="32" t="s">
        <v>22378</v>
      </c>
      <c r="L22342" s="32">
        <v>18</v>
      </c>
    </row>
    <row r="22343" spans="11:12" x14ac:dyDescent="0.25">
      <c r="K22343" s="32" t="s">
        <v>22379</v>
      </c>
      <c r="L22343" s="32">
        <v>19</v>
      </c>
    </row>
    <row r="22344" spans="11:12" x14ac:dyDescent="0.25">
      <c r="K22344" s="32" t="s">
        <v>22380</v>
      </c>
      <c r="L22344" s="32">
        <v>18</v>
      </c>
    </row>
    <row r="22345" spans="11:12" x14ac:dyDescent="0.25">
      <c r="K22345" s="32" t="s">
        <v>22381</v>
      </c>
      <c r="L22345" s="32">
        <v>19.899999999999999</v>
      </c>
    </row>
    <row r="22346" spans="11:12" x14ac:dyDescent="0.25">
      <c r="K22346" s="32" t="s">
        <v>22382</v>
      </c>
      <c r="L22346" s="32">
        <v>21</v>
      </c>
    </row>
    <row r="22347" spans="11:12" x14ac:dyDescent="0.25">
      <c r="K22347" s="32" t="s">
        <v>22383</v>
      </c>
      <c r="L22347" s="32">
        <v>23</v>
      </c>
    </row>
    <row r="22348" spans="11:12" x14ac:dyDescent="0.25">
      <c r="K22348" s="32" t="s">
        <v>22384</v>
      </c>
      <c r="L22348" s="32">
        <v>24.1</v>
      </c>
    </row>
    <row r="22349" spans="11:12" x14ac:dyDescent="0.25">
      <c r="K22349" s="32" t="s">
        <v>22385</v>
      </c>
      <c r="L22349" s="32">
        <v>25</v>
      </c>
    </row>
    <row r="22350" spans="11:12" x14ac:dyDescent="0.25">
      <c r="K22350" s="32" t="s">
        <v>22386</v>
      </c>
      <c r="L22350" s="32">
        <v>26.1</v>
      </c>
    </row>
    <row r="22351" spans="11:12" x14ac:dyDescent="0.25">
      <c r="K22351" s="32" t="s">
        <v>22387</v>
      </c>
      <c r="L22351" s="32">
        <v>27</v>
      </c>
    </row>
    <row r="22352" spans="11:12" x14ac:dyDescent="0.25">
      <c r="K22352" s="32" t="s">
        <v>22388</v>
      </c>
      <c r="L22352" s="32">
        <v>28</v>
      </c>
    </row>
    <row r="22353" spans="11:12" x14ac:dyDescent="0.25">
      <c r="K22353" s="32" t="s">
        <v>22389</v>
      </c>
      <c r="L22353" s="32">
        <v>28.9</v>
      </c>
    </row>
    <row r="22354" spans="11:12" x14ac:dyDescent="0.25">
      <c r="K22354" s="32" t="s">
        <v>22390</v>
      </c>
      <c r="L22354" s="32">
        <v>30.9</v>
      </c>
    </row>
    <row r="22355" spans="11:12" x14ac:dyDescent="0.25">
      <c r="K22355" s="32" t="s">
        <v>22391</v>
      </c>
      <c r="L22355" s="32">
        <v>32</v>
      </c>
    </row>
    <row r="22356" spans="11:12" x14ac:dyDescent="0.25">
      <c r="K22356" s="32" t="s">
        <v>22392</v>
      </c>
      <c r="L22356" s="32">
        <v>34</v>
      </c>
    </row>
    <row r="22357" spans="11:12" x14ac:dyDescent="0.25">
      <c r="K22357" s="32" t="s">
        <v>22393</v>
      </c>
      <c r="L22357" s="32">
        <v>35.1</v>
      </c>
    </row>
    <row r="22358" spans="11:12" x14ac:dyDescent="0.25">
      <c r="K22358" s="32" t="s">
        <v>22394</v>
      </c>
      <c r="L22358" s="32">
        <v>33.1</v>
      </c>
    </row>
    <row r="22359" spans="11:12" x14ac:dyDescent="0.25">
      <c r="K22359" s="32" t="s">
        <v>22395</v>
      </c>
      <c r="L22359" s="32">
        <v>34</v>
      </c>
    </row>
    <row r="22360" spans="11:12" x14ac:dyDescent="0.25">
      <c r="K22360" s="32" t="s">
        <v>22396</v>
      </c>
      <c r="L22360" s="32">
        <v>32</v>
      </c>
    </row>
    <row r="22361" spans="11:12" x14ac:dyDescent="0.25">
      <c r="K22361" s="32" t="s">
        <v>22397</v>
      </c>
      <c r="L22361" s="32">
        <v>30</v>
      </c>
    </row>
    <row r="22362" spans="11:12" x14ac:dyDescent="0.25">
      <c r="K22362" s="32" t="s">
        <v>22398</v>
      </c>
      <c r="L22362" s="32">
        <v>28</v>
      </c>
    </row>
    <row r="22363" spans="11:12" x14ac:dyDescent="0.25">
      <c r="K22363" s="32" t="s">
        <v>22399</v>
      </c>
      <c r="L22363" s="32">
        <v>25</v>
      </c>
    </row>
    <row r="22364" spans="11:12" x14ac:dyDescent="0.25">
      <c r="K22364" s="32" t="s">
        <v>22400</v>
      </c>
      <c r="L22364" s="32">
        <v>24.1</v>
      </c>
    </row>
    <row r="22365" spans="11:12" x14ac:dyDescent="0.25">
      <c r="K22365" s="32" t="s">
        <v>22401</v>
      </c>
      <c r="L22365" s="32">
        <v>24.1</v>
      </c>
    </row>
    <row r="22366" spans="11:12" x14ac:dyDescent="0.25">
      <c r="K22366" s="32" t="s">
        <v>22402</v>
      </c>
      <c r="L22366" s="32">
        <v>24.1</v>
      </c>
    </row>
    <row r="22367" spans="11:12" x14ac:dyDescent="0.25">
      <c r="K22367" s="32" t="s">
        <v>22403</v>
      </c>
      <c r="L22367" s="32">
        <v>23</v>
      </c>
    </row>
    <row r="22368" spans="11:12" x14ac:dyDescent="0.25">
      <c r="K22368" s="32" t="s">
        <v>22404</v>
      </c>
      <c r="L22368" s="32">
        <v>21.9</v>
      </c>
    </row>
    <row r="22369" spans="11:12" x14ac:dyDescent="0.25">
      <c r="K22369" s="32" t="s">
        <v>22405</v>
      </c>
      <c r="L22369" s="32">
        <v>23</v>
      </c>
    </row>
    <row r="22370" spans="11:12" x14ac:dyDescent="0.25">
      <c r="K22370" s="32" t="s">
        <v>22406</v>
      </c>
      <c r="L22370" s="32">
        <v>24.1</v>
      </c>
    </row>
    <row r="22371" spans="11:12" x14ac:dyDescent="0.25">
      <c r="K22371" s="32" t="s">
        <v>22407</v>
      </c>
      <c r="L22371" s="32">
        <v>26.1</v>
      </c>
    </row>
    <row r="22372" spans="11:12" x14ac:dyDescent="0.25">
      <c r="K22372" s="32" t="s">
        <v>22408</v>
      </c>
      <c r="L22372" s="32">
        <v>26.1</v>
      </c>
    </row>
    <row r="22373" spans="11:12" x14ac:dyDescent="0.25">
      <c r="K22373" s="32" t="s">
        <v>22409</v>
      </c>
      <c r="L22373" s="32">
        <v>27</v>
      </c>
    </row>
    <row r="22374" spans="11:12" x14ac:dyDescent="0.25">
      <c r="K22374" s="32" t="s">
        <v>22410</v>
      </c>
      <c r="L22374" s="32">
        <v>28</v>
      </c>
    </row>
    <row r="22375" spans="11:12" x14ac:dyDescent="0.25">
      <c r="K22375" s="32" t="s">
        <v>22411</v>
      </c>
      <c r="L22375" s="32">
        <v>28.9</v>
      </c>
    </row>
    <row r="22376" spans="11:12" x14ac:dyDescent="0.25">
      <c r="K22376" s="32" t="s">
        <v>22412</v>
      </c>
      <c r="L22376" s="32">
        <v>30</v>
      </c>
    </row>
    <row r="22377" spans="11:12" x14ac:dyDescent="0.25">
      <c r="K22377" s="32" t="s">
        <v>22413</v>
      </c>
      <c r="L22377" s="32">
        <v>32</v>
      </c>
    </row>
    <row r="22378" spans="11:12" x14ac:dyDescent="0.25">
      <c r="K22378" s="32" t="s">
        <v>22414</v>
      </c>
      <c r="L22378" s="32">
        <v>33.1</v>
      </c>
    </row>
    <row r="22379" spans="11:12" x14ac:dyDescent="0.25">
      <c r="K22379" s="32" t="s">
        <v>22415</v>
      </c>
      <c r="L22379" s="32">
        <v>34</v>
      </c>
    </row>
    <row r="22380" spans="11:12" x14ac:dyDescent="0.25">
      <c r="K22380" s="32" t="s">
        <v>22416</v>
      </c>
      <c r="L22380" s="32">
        <v>36</v>
      </c>
    </row>
    <row r="22381" spans="11:12" x14ac:dyDescent="0.25">
      <c r="K22381" s="32" t="s">
        <v>22417</v>
      </c>
      <c r="L22381" s="32">
        <v>36</v>
      </c>
    </row>
    <row r="22382" spans="11:12" x14ac:dyDescent="0.25">
      <c r="K22382" s="32" t="s">
        <v>22418</v>
      </c>
      <c r="L22382" s="32">
        <v>37</v>
      </c>
    </row>
    <row r="22383" spans="11:12" x14ac:dyDescent="0.25">
      <c r="K22383" s="32" t="s">
        <v>22419</v>
      </c>
      <c r="L22383" s="32">
        <v>36</v>
      </c>
    </row>
    <row r="22384" spans="11:12" x14ac:dyDescent="0.25">
      <c r="K22384" s="32" t="s">
        <v>22420</v>
      </c>
      <c r="L22384" s="32">
        <v>36</v>
      </c>
    </row>
    <row r="22385" spans="11:12" x14ac:dyDescent="0.25">
      <c r="K22385" s="32" t="s">
        <v>22421</v>
      </c>
      <c r="L22385" s="32">
        <v>35.1</v>
      </c>
    </row>
    <row r="22386" spans="11:12" x14ac:dyDescent="0.25">
      <c r="K22386" s="32" t="s">
        <v>22422</v>
      </c>
      <c r="L22386" s="32">
        <v>34</v>
      </c>
    </row>
    <row r="22387" spans="11:12" x14ac:dyDescent="0.25">
      <c r="K22387" s="32" t="s">
        <v>22423</v>
      </c>
      <c r="L22387" s="32">
        <v>30.9</v>
      </c>
    </row>
    <row r="22388" spans="11:12" x14ac:dyDescent="0.25">
      <c r="K22388" s="32" t="s">
        <v>22424</v>
      </c>
      <c r="L22388" s="32">
        <v>27</v>
      </c>
    </row>
    <row r="22389" spans="11:12" x14ac:dyDescent="0.25">
      <c r="K22389" s="32" t="s">
        <v>22425</v>
      </c>
      <c r="L22389" s="32">
        <v>27</v>
      </c>
    </row>
    <row r="22390" spans="11:12" x14ac:dyDescent="0.25">
      <c r="K22390" s="32" t="s">
        <v>22426</v>
      </c>
      <c r="L22390" s="32">
        <v>27</v>
      </c>
    </row>
    <row r="22391" spans="11:12" x14ac:dyDescent="0.25">
      <c r="K22391" s="32" t="s">
        <v>22427</v>
      </c>
      <c r="L22391" s="32">
        <v>25</v>
      </c>
    </row>
    <row r="22392" spans="11:12" x14ac:dyDescent="0.25">
      <c r="K22392" s="32" t="s">
        <v>22428</v>
      </c>
      <c r="L22392" s="32">
        <v>25</v>
      </c>
    </row>
    <row r="22393" spans="11:12" x14ac:dyDescent="0.25">
      <c r="K22393" s="32" t="s">
        <v>22429</v>
      </c>
      <c r="L22393" s="32">
        <v>26.1</v>
      </c>
    </row>
    <row r="22394" spans="11:12" x14ac:dyDescent="0.25">
      <c r="K22394" s="32" t="s">
        <v>22430</v>
      </c>
      <c r="L22394" s="32">
        <v>27</v>
      </c>
    </row>
    <row r="22395" spans="11:12" x14ac:dyDescent="0.25">
      <c r="K22395" s="32" t="s">
        <v>22431</v>
      </c>
      <c r="L22395" s="32">
        <v>27</v>
      </c>
    </row>
    <row r="22396" spans="11:12" x14ac:dyDescent="0.25">
      <c r="K22396" s="32" t="s">
        <v>22432</v>
      </c>
      <c r="L22396" s="32">
        <v>28.9</v>
      </c>
    </row>
    <row r="22397" spans="11:12" x14ac:dyDescent="0.25">
      <c r="K22397" s="32" t="s">
        <v>22433</v>
      </c>
      <c r="L22397" s="32">
        <v>30</v>
      </c>
    </row>
    <row r="22398" spans="11:12" x14ac:dyDescent="0.25">
      <c r="K22398" s="32" t="s">
        <v>22434</v>
      </c>
      <c r="L22398" s="32">
        <v>32</v>
      </c>
    </row>
    <row r="22399" spans="11:12" x14ac:dyDescent="0.25">
      <c r="K22399" s="32" t="s">
        <v>22435</v>
      </c>
      <c r="L22399" s="32">
        <v>36</v>
      </c>
    </row>
    <row r="22400" spans="11:12" x14ac:dyDescent="0.25">
      <c r="K22400" s="32" t="s">
        <v>22436</v>
      </c>
      <c r="L22400" s="32">
        <v>35.1</v>
      </c>
    </row>
    <row r="22401" spans="11:12" x14ac:dyDescent="0.25">
      <c r="K22401" s="32" t="s">
        <v>22437</v>
      </c>
      <c r="L22401" s="32">
        <v>33.1</v>
      </c>
    </row>
    <row r="22402" spans="11:12" x14ac:dyDescent="0.25">
      <c r="K22402" s="32" t="s">
        <v>22438</v>
      </c>
      <c r="L22402" s="32">
        <v>32</v>
      </c>
    </row>
    <row r="22403" spans="11:12" x14ac:dyDescent="0.25">
      <c r="K22403" s="32" t="s">
        <v>22439</v>
      </c>
      <c r="L22403" s="32">
        <v>30.9</v>
      </c>
    </row>
    <row r="22404" spans="11:12" x14ac:dyDescent="0.25">
      <c r="K22404" s="32" t="s">
        <v>22440</v>
      </c>
      <c r="L22404" s="32">
        <v>32</v>
      </c>
    </row>
    <row r="22405" spans="11:12" x14ac:dyDescent="0.25">
      <c r="K22405" s="32" t="s">
        <v>22441</v>
      </c>
      <c r="L22405" s="32">
        <v>33.1</v>
      </c>
    </row>
    <row r="22406" spans="11:12" x14ac:dyDescent="0.25">
      <c r="K22406" s="32" t="s">
        <v>22442</v>
      </c>
      <c r="L22406" s="32">
        <v>33.1</v>
      </c>
    </row>
    <row r="22407" spans="11:12" x14ac:dyDescent="0.25">
      <c r="K22407" s="32" t="s">
        <v>22443</v>
      </c>
      <c r="L22407" s="32">
        <v>33.799999999999997</v>
      </c>
    </row>
    <row r="22408" spans="11:12" x14ac:dyDescent="0.25">
      <c r="K22408" s="32" t="s">
        <v>22444</v>
      </c>
      <c r="L22408" s="32">
        <v>33.1</v>
      </c>
    </row>
    <row r="22409" spans="11:12" x14ac:dyDescent="0.25">
      <c r="K22409" s="32" t="s">
        <v>22445</v>
      </c>
      <c r="L22409" s="32">
        <v>33.1</v>
      </c>
    </row>
    <row r="22410" spans="11:12" x14ac:dyDescent="0.25">
      <c r="K22410" s="32" t="s">
        <v>22446</v>
      </c>
      <c r="L22410" s="32">
        <v>33.1</v>
      </c>
    </row>
    <row r="22411" spans="11:12" x14ac:dyDescent="0.25">
      <c r="K22411" s="32" t="s">
        <v>22447</v>
      </c>
      <c r="L22411" s="32">
        <v>33.1</v>
      </c>
    </row>
    <row r="22412" spans="11:12" x14ac:dyDescent="0.25">
      <c r="K22412" s="32" t="s">
        <v>22448</v>
      </c>
      <c r="L22412" s="32">
        <v>33.799999999999997</v>
      </c>
    </row>
    <row r="22413" spans="11:12" x14ac:dyDescent="0.25">
      <c r="K22413" s="32" t="s">
        <v>22449</v>
      </c>
      <c r="L22413" s="32">
        <v>33.799999999999997</v>
      </c>
    </row>
    <row r="22414" spans="11:12" x14ac:dyDescent="0.25">
      <c r="K22414" s="32" t="s">
        <v>22450</v>
      </c>
      <c r="L22414" s="32">
        <v>33.1</v>
      </c>
    </row>
    <row r="22415" spans="11:12" x14ac:dyDescent="0.25">
      <c r="K22415" s="32" t="s">
        <v>22451</v>
      </c>
      <c r="L22415" s="32">
        <v>33.799999999999997</v>
      </c>
    </row>
    <row r="22416" spans="11:12" x14ac:dyDescent="0.25">
      <c r="K22416" s="32" t="s">
        <v>22452</v>
      </c>
      <c r="L22416" s="32">
        <v>33.1</v>
      </c>
    </row>
    <row r="22417" spans="11:12" x14ac:dyDescent="0.25">
      <c r="K22417" s="32" t="s">
        <v>22453</v>
      </c>
      <c r="L22417" s="32">
        <v>33.1</v>
      </c>
    </row>
    <row r="22418" spans="11:12" x14ac:dyDescent="0.25">
      <c r="K22418" s="32" t="s">
        <v>22454</v>
      </c>
      <c r="L22418" s="32">
        <v>33.1</v>
      </c>
    </row>
    <row r="22419" spans="11:12" x14ac:dyDescent="0.25">
      <c r="K22419" s="32" t="s">
        <v>22455</v>
      </c>
      <c r="L22419" s="32">
        <v>33.799999999999997</v>
      </c>
    </row>
    <row r="22420" spans="11:12" x14ac:dyDescent="0.25">
      <c r="K22420" s="32" t="s">
        <v>22456</v>
      </c>
      <c r="L22420" s="32">
        <v>33.799999999999997</v>
      </c>
    </row>
    <row r="22421" spans="11:12" x14ac:dyDescent="0.25">
      <c r="K22421" s="32" t="s">
        <v>22457</v>
      </c>
      <c r="L22421" s="32">
        <v>33.1</v>
      </c>
    </row>
    <row r="22422" spans="11:12" x14ac:dyDescent="0.25">
      <c r="K22422" s="32" t="s">
        <v>22458</v>
      </c>
      <c r="L22422" s="32">
        <v>33.799999999999997</v>
      </c>
    </row>
    <row r="22423" spans="11:12" x14ac:dyDescent="0.25">
      <c r="K22423" s="32" t="s">
        <v>22459</v>
      </c>
      <c r="L22423" s="32">
        <v>33.1</v>
      </c>
    </row>
    <row r="22424" spans="11:12" x14ac:dyDescent="0.25">
      <c r="K22424" s="32" t="s">
        <v>22460</v>
      </c>
      <c r="L22424" s="32">
        <v>33.1</v>
      </c>
    </row>
    <row r="22425" spans="11:12" x14ac:dyDescent="0.25">
      <c r="K22425" s="32" t="s">
        <v>22461</v>
      </c>
      <c r="L22425" s="32">
        <v>33.1</v>
      </c>
    </row>
    <row r="22426" spans="11:12" x14ac:dyDescent="0.25">
      <c r="K22426" s="32" t="s">
        <v>22462</v>
      </c>
      <c r="L22426" s="32">
        <v>33.1</v>
      </c>
    </row>
    <row r="22427" spans="11:12" x14ac:dyDescent="0.25">
      <c r="K22427" s="32" t="s">
        <v>22463</v>
      </c>
      <c r="L22427" s="32">
        <v>33.799999999999997</v>
      </c>
    </row>
    <row r="22428" spans="11:12" x14ac:dyDescent="0.25">
      <c r="K22428" s="32" t="s">
        <v>22464</v>
      </c>
      <c r="L22428" s="32">
        <v>33.799999999999997</v>
      </c>
    </row>
    <row r="22429" spans="11:12" x14ac:dyDescent="0.25">
      <c r="K22429" s="32" t="s">
        <v>22465</v>
      </c>
      <c r="L22429" s="32">
        <v>35.6</v>
      </c>
    </row>
    <row r="22430" spans="11:12" x14ac:dyDescent="0.25">
      <c r="K22430" s="32" t="s">
        <v>22466</v>
      </c>
      <c r="L22430" s="32">
        <v>35.6</v>
      </c>
    </row>
    <row r="22431" spans="11:12" x14ac:dyDescent="0.25">
      <c r="K22431" s="32" t="s">
        <v>22467</v>
      </c>
      <c r="L22431" s="32">
        <v>39</v>
      </c>
    </row>
    <row r="22432" spans="11:12" x14ac:dyDescent="0.25">
      <c r="K22432" s="32" t="s">
        <v>22468</v>
      </c>
      <c r="L22432" s="32">
        <v>39.9</v>
      </c>
    </row>
    <row r="22433" spans="11:12" x14ac:dyDescent="0.25">
      <c r="K22433" s="32" t="s">
        <v>22469</v>
      </c>
      <c r="L22433" s="32">
        <v>39.9</v>
      </c>
    </row>
    <row r="22434" spans="11:12" x14ac:dyDescent="0.25">
      <c r="K22434" s="32" t="s">
        <v>22470</v>
      </c>
      <c r="L22434" s="32">
        <v>37.9</v>
      </c>
    </row>
    <row r="22435" spans="11:12" x14ac:dyDescent="0.25">
      <c r="K22435" s="32" t="s">
        <v>22471</v>
      </c>
      <c r="L22435" s="32">
        <v>35.1</v>
      </c>
    </row>
    <row r="22436" spans="11:12" x14ac:dyDescent="0.25">
      <c r="K22436" s="32" t="s">
        <v>22472</v>
      </c>
      <c r="L22436" s="32">
        <v>33.1</v>
      </c>
    </row>
    <row r="22437" spans="11:12" x14ac:dyDescent="0.25">
      <c r="K22437" s="32" t="s">
        <v>22473</v>
      </c>
      <c r="L22437" s="32">
        <v>30.9</v>
      </c>
    </row>
    <row r="22438" spans="11:12" x14ac:dyDescent="0.25">
      <c r="K22438" s="32" t="s">
        <v>22474</v>
      </c>
      <c r="L22438" s="32">
        <v>28.9</v>
      </c>
    </row>
    <row r="22439" spans="11:12" x14ac:dyDescent="0.25">
      <c r="K22439" s="32" t="s">
        <v>22475</v>
      </c>
      <c r="L22439" s="32">
        <v>30</v>
      </c>
    </row>
    <row r="22440" spans="11:12" x14ac:dyDescent="0.25">
      <c r="K22440" s="32" t="s">
        <v>22476</v>
      </c>
      <c r="L22440" s="32">
        <v>30.9</v>
      </c>
    </row>
    <row r="22441" spans="11:12" x14ac:dyDescent="0.25">
      <c r="K22441" s="32" t="s">
        <v>22477</v>
      </c>
      <c r="L22441" s="32">
        <v>32</v>
      </c>
    </row>
    <row r="22442" spans="11:12" x14ac:dyDescent="0.25">
      <c r="K22442" s="32" t="s">
        <v>22478</v>
      </c>
      <c r="L22442" s="32">
        <v>32</v>
      </c>
    </row>
    <row r="22443" spans="11:12" x14ac:dyDescent="0.25">
      <c r="K22443" s="32" t="s">
        <v>22479</v>
      </c>
      <c r="L22443" s="32">
        <v>35.1</v>
      </c>
    </row>
    <row r="22444" spans="11:12" x14ac:dyDescent="0.25">
      <c r="K22444" s="32" t="s">
        <v>22480</v>
      </c>
      <c r="L22444" s="32">
        <v>36</v>
      </c>
    </row>
    <row r="22445" spans="11:12" x14ac:dyDescent="0.25">
      <c r="K22445" s="32" t="s">
        <v>22481</v>
      </c>
      <c r="L22445" s="32">
        <v>37.9</v>
      </c>
    </row>
    <row r="22446" spans="11:12" x14ac:dyDescent="0.25">
      <c r="K22446" s="32" t="s">
        <v>22482</v>
      </c>
      <c r="L22446" s="32">
        <v>39.9</v>
      </c>
    </row>
    <row r="22447" spans="11:12" x14ac:dyDescent="0.25">
      <c r="K22447" s="32" t="s">
        <v>22483</v>
      </c>
      <c r="L22447" s="32">
        <v>41</v>
      </c>
    </row>
    <row r="22448" spans="11:12" x14ac:dyDescent="0.25">
      <c r="K22448" s="32" t="s">
        <v>22484</v>
      </c>
      <c r="L22448" s="32">
        <v>39.9</v>
      </c>
    </row>
    <row r="22449" spans="11:12" x14ac:dyDescent="0.25">
      <c r="K22449" s="32" t="s">
        <v>22485</v>
      </c>
      <c r="L22449" s="32">
        <v>41</v>
      </c>
    </row>
    <row r="22450" spans="11:12" x14ac:dyDescent="0.25">
      <c r="K22450" s="32" t="s">
        <v>22486</v>
      </c>
      <c r="L22450" s="32">
        <v>42.1</v>
      </c>
    </row>
    <row r="22451" spans="11:12" x14ac:dyDescent="0.25">
      <c r="K22451" s="32" t="s">
        <v>22487</v>
      </c>
      <c r="L22451" s="32">
        <v>41</v>
      </c>
    </row>
    <row r="22452" spans="11:12" x14ac:dyDescent="0.25">
      <c r="K22452" s="32" t="s">
        <v>22488</v>
      </c>
      <c r="L22452" s="32">
        <v>46</v>
      </c>
    </row>
    <row r="22453" spans="11:12" x14ac:dyDescent="0.25">
      <c r="K22453" s="32" t="s">
        <v>22489</v>
      </c>
      <c r="L22453" s="32">
        <v>46.9</v>
      </c>
    </row>
    <row r="22454" spans="11:12" x14ac:dyDescent="0.25">
      <c r="K22454" s="32" t="s">
        <v>22490</v>
      </c>
      <c r="L22454" s="32">
        <v>48</v>
      </c>
    </row>
    <row r="22455" spans="11:12" x14ac:dyDescent="0.25">
      <c r="K22455" s="32" t="s">
        <v>22491</v>
      </c>
      <c r="L22455" s="32">
        <v>48</v>
      </c>
    </row>
    <row r="22456" spans="11:12" x14ac:dyDescent="0.25">
      <c r="K22456" s="32" t="s">
        <v>22492</v>
      </c>
      <c r="L22456" s="32">
        <v>46</v>
      </c>
    </row>
    <row r="22457" spans="11:12" x14ac:dyDescent="0.25">
      <c r="K22457" s="32" t="s">
        <v>22493</v>
      </c>
      <c r="L22457" s="32">
        <v>44.1</v>
      </c>
    </row>
    <row r="22458" spans="11:12" x14ac:dyDescent="0.25">
      <c r="K22458" s="32" t="s">
        <v>22494</v>
      </c>
      <c r="L22458" s="32">
        <v>39.9</v>
      </c>
    </row>
    <row r="22459" spans="11:12" x14ac:dyDescent="0.25">
      <c r="K22459" s="32" t="s">
        <v>22495</v>
      </c>
      <c r="L22459" s="32">
        <v>37.9</v>
      </c>
    </row>
    <row r="22460" spans="11:12" x14ac:dyDescent="0.25">
      <c r="K22460" s="32" t="s">
        <v>22496</v>
      </c>
      <c r="L22460" s="32">
        <v>34</v>
      </c>
    </row>
    <row r="22461" spans="11:12" x14ac:dyDescent="0.25">
      <c r="K22461" s="32" t="s">
        <v>22497</v>
      </c>
      <c r="L22461" s="32">
        <v>34</v>
      </c>
    </row>
    <row r="22462" spans="11:12" x14ac:dyDescent="0.25">
      <c r="K22462" s="32" t="s">
        <v>22498</v>
      </c>
      <c r="L22462" s="32">
        <v>35.1</v>
      </c>
    </row>
    <row r="22463" spans="11:12" x14ac:dyDescent="0.25">
      <c r="K22463" s="32" t="s">
        <v>22499</v>
      </c>
      <c r="L22463" s="32">
        <v>35.6</v>
      </c>
    </row>
    <row r="22464" spans="11:12" x14ac:dyDescent="0.25">
      <c r="K22464" s="32" t="s">
        <v>22500</v>
      </c>
      <c r="L22464" s="32">
        <v>36</v>
      </c>
    </row>
    <row r="22465" spans="11:12" x14ac:dyDescent="0.25">
      <c r="K22465" s="32" t="s">
        <v>22501</v>
      </c>
      <c r="L22465" s="32">
        <v>37.9</v>
      </c>
    </row>
    <row r="22466" spans="11:12" x14ac:dyDescent="0.25">
      <c r="K22466" s="32" t="s">
        <v>22502</v>
      </c>
      <c r="L22466" s="32">
        <v>37.9</v>
      </c>
    </row>
    <row r="22467" spans="11:12" x14ac:dyDescent="0.25">
      <c r="K22467" s="32" t="s">
        <v>22503</v>
      </c>
      <c r="L22467" s="32">
        <v>37.9</v>
      </c>
    </row>
    <row r="22468" spans="11:12" x14ac:dyDescent="0.25">
      <c r="K22468" s="32" t="s">
        <v>22504</v>
      </c>
      <c r="L22468" s="32">
        <v>37.9</v>
      </c>
    </row>
    <row r="22469" spans="11:12" x14ac:dyDescent="0.25">
      <c r="K22469" s="32" t="s">
        <v>22505</v>
      </c>
      <c r="L22469" s="32">
        <v>39</v>
      </c>
    </row>
    <row r="22470" spans="11:12" x14ac:dyDescent="0.25">
      <c r="K22470" s="32" t="s">
        <v>22506</v>
      </c>
      <c r="L22470" s="32">
        <v>36</v>
      </c>
    </row>
    <row r="22471" spans="11:12" x14ac:dyDescent="0.25">
      <c r="K22471" s="32" t="s">
        <v>22507</v>
      </c>
      <c r="L22471" s="32">
        <v>37</v>
      </c>
    </row>
    <row r="22472" spans="11:12" x14ac:dyDescent="0.25">
      <c r="K22472" s="32" t="s">
        <v>22508</v>
      </c>
      <c r="L22472" s="32">
        <v>39.9</v>
      </c>
    </row>
    <row r="22473" spans="11:12" x14ac:dyDescent="0.25">
      <c r="K22473" s="32" t="s">
        <v>22509</v>
      </c>
      <c r="L22473" s="32">
        <v>41</v>
      </c>
    </row>
    <row r="22474" spans="11:12" x14ac:dyDescent="0.25">
      <c r="K22474" s="32" t="s">
        <v>22510</v>
      </c>
      <c r="L22474" s="32">
        <v>42.1</v>
      </c>
    </row>
    <row r="22475" spans="11:12" x14ac:dyDescent="0.25">
      <c r="K22475" s="32" t="s">
        <v>22511</v>
      </c>
      <c r="L22475" s="32">
        <v>44.1</v>
      </c>
    </row>
    <row r="22476" spans="11:12" x14ac:dyDescent="0.25">
      <c r="K22476" s="32" t="s">
        <v>22512</v>
      </c>
      <c r="L22476" s="32">
        <v>45</v>
      </c>
    </row>
    <row r="22477" spans="11:12" x14ac:dyDescent="0.25">
      <c r="K22477" s="32" t="s">
        <v>22513</v>
      </c>
      <c r="L22477" s="32">
        <v>46.9</v>
      </c>
    </row>
    <row r="22478" spans="11:12" x14ac:dyDescent="0.25">
      <c r="K22478" s="32" t="s">
        <v>22514</v>
      </c>
      <c r="L22478" s="32">
        <v>46.9</v>
      </c>
    </row>
    <row r="22479" spans="11:12" x14ac:dyDescent="0.25">
      <c r="K22479" s="32" t="s">
        <v>22515</v>
      </c>
      <c r="L22479" s="32">
        <v>44.1</v>
      </c>
    </row>
    <row r="22480" spans="11:12" x14ac:dyDescent="0.25">
      <c r="K22480" s="32" t="s">
        <v>22516</v>
      </c>
      <c r="L22480" s="32">
        <v>43</v>
      </c>
    </row>
    <row r="22481" spans="11:12" x14ac:dyDescent="0.25">
      <c r="K22481" s="32" t="s">
        <v>22517</v>
      </c>
      <c r="L22481" s="32">
        <v>41</v>
      </c>
    </row>
    <row r="22482" spans="11:12" x14ac:dyDescent="0.25">
      <c r="K22482" s="32" t="s">
        <v>22518</v>
      </c>
      <c r="L22482" s="32">
        <v>39.9</v>
      </c>
    </row>
    <row r="22483" spans="11:12" x14ac:dyDescent="0.25">
      <c r="K22483" s="32" t="s">
        <v>22519</v>
      </c>
      <c r="L22483" s="32">
        <v>36</v>
      </c>
    </row>
    <row r="22484" spans="11:12" x14ac:dyDescent="0.25">
      <c r="K22484" s="32" t="s">
        <v>22520</v>
      </c>
      <c r="L22484" s="32">
        <v>30</v>
      </c>
    </row>
    <row r="22485" spans="11:12" x14ac:dyDescent="0.25">
      <c r="K22485" s="32" t="s">
        <v>22521</v>
      </c>
      <c r="L22485" s="32">
        <v>28.9</v>
      </c>
    </row>
    <row r="22486" spans="11:12" x14ac:dyDescent="0.25">
      <c r="K22486" s="32" t="s">
        <v>22522</v>
      </c>
      <c r="L22486" s="32">
        <v>28</v>
      </c>
    </row>
    <row r="22487" spans="11:12" x14ac:dyDescent="0.25">
      <c r="K22487" s="32" t="s">
        <v>22523</v>
      </c>
      <c r="L22487" s="32">
        <v>28</v>
      </c>
    </row>
    <row r="22488" spans="11:12" x14ac:dyDescent="0.25">
      <c r="K22488" s="32" t="s">
        <v>22524</v>
      </c>
      <c r="L22488" s="32">
        <v>28.9</v>
      </c>
    </row>
    <row r="22489" spans="11:12" x14ac:dyDescent="0.25">
      <c r="K22489" s="32" t="s">
        <v>22525</v>
      </c>
      <c r="L22489" s="32">
        <v>30</v>
      </c>
    </row>
    <row r="22490" spans="11:12" x14ac:dyDescent="0.25">
      <c r="K22490" s="32" t="s">
        <v>22526</v>
      </c>
      <c r="L22490" s="32">
        <v>32</v>
      </c>
    </row>
    <row r="22491" spans="11:12" x14ac:dyDescent="0.25">
      <c r="K22491" s="32" t="s">
        <v>22527</v>
      </c>
      <c r="L22491" s="32">
        <v>30.9</v>
      </c>
    </row>
    <row r="22492" spans="11:12" x14ac:dyDescent="0.25">
      <c r="K22492" s="32" t="s">
        <v>22528</v>
      </c>
      <c r="L22492" s="32">
        <v>32</v>
      </c>
    </row>
    <row r="22493" spans="11:12" x14ac:dyDescent="0.25">
      <c r="K22493" s="32" t="s">
        <v>22529</v>
      </c>
      <c r="L22493" s="32">
        <v>33.1</v>
      </c>
    </row>
    <row r="22494" spans="11:12" x14ac:dyDescent="0.25">
      <c r="K22494" s="32" t="s">
        <v>22530</v>
      </c>
      <c r="L22494" s="32">
        <v>37</v>
      </c>
    </row>
    <row r="22495" spans="11:12" x14ac:dyDescent="0.25">
      <c r="K22495" s="32" t="s">
        <v>22531</v>
      </c>
      <c r="L22495" s="32">
        <v>39</v>
      </c>
    </row>
    <row r="22496" spans="11:12" x14ac:dyDescent="0.25">
      <c r="K22496" s="32" t="s">
        <v>22532</v>
      </c>
      <c r="L22496" s="32">
        <v>41</v>
      </c>
    </row>
    <row r="22497" spans="11:12" x14ac:dyDescent="0.25">
      <c r="K22497" s="32" t="s">
        <v>22533</v>
      </c>
      <c r="L22497" s="32">
        <v>43</v>
      </c>
    </row>
    <row r="22498" spans="11:12" x14ac:dyDescent="0.25">
      <c r="K22498" s="32" t="s">
        <v>22534</v>
      </c>
      <c r="L22498" s="32">
        <v>45</v>
      </c>
    </row>
    <row r="22499" spans="11:12" x14ac:dyDescent="0.25">
      <c r="K22499" s="32" t="s">
        <v>22535</v>
      </c>
      <c r="L22499" s="32">
        <v>46.9</v>
      </c>
    </row>
    <row r="22500" spans="11:12" x14ac:dyDescent="0.25">
      <c r="K22500" s="32" t="s">
        <v>22536</v>
      </c>
      <c r="L22500" s="32">
        <v>50</v>
      </c>
    </row>
    <row r="22501" spans="11:12" x14ac:dyDescent="0.25">
      <c r="K22501" s="32" t="s">
        <v>22537</v>
      </c>
      <c r="L22501" s="32">
        <v>53.1</v>
      </c>
    </row>
    <row r="22502" spans="11:12" x14ac:dyDescent="0.25">
      <c r="K22502" s="32" t="s">
        <v>22538</v>
      </c>
      <c r="L22502" s="32">
        <v>55</v>
      </c>
    </row>
    <row r="22503" spans="11:12" x14ac:dyDescent="0.25">
      <c r="K22503" s="32" t="s">
        <v>22539</v>
      </c>
      <c r="L22503" s="32">
        <v>53.1</v>
      </c>
    </row>
    <row r="22504" spans="11:12" x14ac:dyDescent="0.25">
      <c r="K22504" s="32" t="s">
        <v>22540</v>
      </c>
      <c r="L22504" s="32">
        <v>55.9</v>
      </c>
    </row>
    <row r="22505" spans="11:12" x14ac:dyDescent="0.25">
      <c r="K22505" s="32" t="s">
        <v>22541</v>
      </c>
      <c r="L22505" s="32">
        <v>55.9</v>
      </c>
    </row>
    <row r="22506" spans="11:12" x14ac:dyDescent="0.25">
      <c r="K22506" s="32" t="s">
        <v>22542</v>
      </c>
      <c r="L22506" s="32">
        <v>55.9</v>
      </c>
    </row>
    <row r="22507" spans="11:12" x14ac:dyDescent="0.25">
      <c r="K22507" s="32" t="s">
        <v>22543</v>
      </c>
      <c r="L22507" s="32">
        <v>55.9</v>
      </c>
    </row>
    <row r="22508" spans="11:12" x14ac:dyDescent="0.25">
      <c r="K22508" s="32" t="s">
        <v>22544</v>
      </c>
      <c r="L22508" s="32">
        <v>55.9</v>
      </c>
    </row>
    <row r="22509" spans="11:12" x14ac:dyDescent="0.25">
      <c r="K22509" s="32" t="s">
        <v>22545</v>
      </c>
      <c r="L22509" s="32">
        <v>57.9</v>
      </c>
    </row>
    <row r="22510" spans="11:12" x14ac:dyDescent="0.25">
      <c r="K22510" s="32" t="s">
        <v>22546</v>
      </c>
      <c r="L22510" s="32">
        <v>64</v>
      </c>
    </row>
    <row r="22511" spans="11:12" x14ac:dyDescent="0.25">
      <c r="K22511" s="32" t="s">
        <v>22547</v>
      </c>
      <c r="L22511" s="32">
        <v>64</v>
      </c>
    </row>
    <row r="22512" spans="11:12" x14ac:dyDescent="0.25">
      <c r="K22512" s="32" t="s">
        <v>22548</v>
      </c>
      <c r="L22512" s="32">
        <v>64.400000000000006</v>
      </c>
    </row>
    <row r="22513" spans="11:12" x14ac:dyDescent="0.25">
      <c r="K22513" s="32" t="s">
        <v>22549</v>
      </c>
      <c r="L22513" s="32">
        <v>69.8</v>
      </c>
    </row>
    <row r="22514" spans="11:12" x14ac:dyDescent="0.25">
      <c r="K22514" s="32" t="s">
        <v>22550</v>
      </c>
      <c r="L22514" s="32">
        <v>70</v>
      </c>
    </row>
    <row r="22515" spans="11:12" x14ac:dyDescent="0.25">
      <c r="K22515" s="32" t="s">
        <v>22551</v>
      </c>
      <c r="L22515" s="32">
        <v>69.099999999999994</v>
      </c>
    </row>
    <row r="22516" spans="11:12" x14ac:dyDescent="0.25">
      <c r="K22516" s="32" t="s">
        <v>22552</v>
      </c>
      <c r="L22516" s="32">
        <v>68</v>
      </c>
    </row>
    <row r="22517" spans="11:12" x14ac:dyDescent="0.25">
      <c r="K22517" s="32" t="s">
        <v>22553</v>
      </c>
      <c r="L22517" s="32">
        <v>66.900000000000006</v>
      </c>
    </row>
    <row r="22518" spans="11:12" x14ac:dyDescent="0.25">
      <c r="K22518" s="32" t="s">
        <v>22554</v>
      </c>
      <c r="L22518" s="32">
        <v>66</v>
      </c>
    </row>
    <row r="22519" spans="11:12" x14ac:dyDescent="0.25">
      <c r="K22519" s="32" t="s">
        <v>22555</v>
      </c>
      <c r="L22519" s="32">
        <v>66</v>
      </c>
    </row>
    <row r="22520" spans="11:12" x14ac:dyDescent="0.25">
      <c r="K22520" s="32" t="s">
        <v>22556</v>
      </c>
      <c r="L22520" s="32">
        <v>66.2</v>
      </c>
    </row>
    <row r="22521" spans="11:12" x14ac:dyDescent="0.25">
      <c r="K22521" s="32" t="s">
        <v>22557</v>
      </c>
      <c r="L22521" s="32">
        <v>64.900000000000006</v>
      </c>
    </row>
    <row r="22522" spans="11:12" x14ac:dyDescent="0.25">
      <c r="K22522" s="32" t="s">
        <v>22558</v>
      </c>
      <c r="L22522" s="32">
        <v>64.400000000000006</v>
      </c>
    </row>
    <row r="22523" spans="11:12" x14ac:dyDescent="0.25">
      <c r="K22523" s="32" t="s">
        <v>22559</v>
      </c>
      <c r="L22523" s="32">
        <v>66</v>
      </c>
    </row>
    <row r="22524" spans="11:12" x14ac:dyDescent="0.25">
      <c r="K22524" s="32" t="s">
        <v>22560</v>
      </c>
      <c r="L22524" s="32">
        <v>66</v>
      </c>
    </row>
    <row r="22525" spans="11:12" x14ac:dyDescent="0.25">
      <c r="K22525" s="32" t="s">
        <v>22561</v>
      </c>
      <c r="L22525" s="32">
        <v>66.2</v>
      </c>
    </row>
    <row r="22526" spans="11:12" x14ac:dyDescent="0.25">
      <c r="K22526" s="32" t="s">
        <v>22562</v>
      </c>
      <c r="L22526" s="32">
        <v>66</v>
      </c>
    </row>
    <row r="22527" spans="11:12" x14ac:dyDescent="0.25">
      <c r="K22527" s="32" t="s">
        <v>22563</v>
      </c>
      <c r="L22527" s="32">
        <v>68</v>
      </c>
    </row>
    <row r="22528" spans="11:12" x14ac:dyDescent="0.25">
      <c r="K22528" s="32" t="s">
        <v>22564</v>
      </c>
      <c r="L22528" s="32">
        <v>70</v>
      </c>
    </row>
    <row r="22529" spans="11:12" x14ac:dyDescent="0.25">
      <c r="K22529" s="32" t="s">
        <v>22565</v>
      </c>
      <c r="L22529" s="32">
        <v>72</v>
      </c>
    </row>
    <row r="22530" spans="11:12" x14ac:dyDescent="0.25">
      <c r="K22530" s="32" t="s">
        <v>22566</v>
      </c>
      <c r="L22530" s="32">
        <v>71.099999999999994</v>
      </c>
    </row>
    <row r="22531" spans="11:12" x14ac:dyDescent="0.25">
      <c r="K22531" s="32" t="s">
        <v>22567</v>
      </c>
      <c r="L22531" s="32">
        <v>71.099999999999994</v>
      </c>
    </row>
    <row r="22532" spans="11:12" x14ac:dyDescent="0.25">
      <c r="K22532" s="32" t="s">
        <v>22568</v>
      </c>
      <c r="L22532" s="32">
        <v>70</v>
      </c>
    </row>
    <row r="22533" spans="11:12" x14ac:dyDescent="0.25">
      <c r="K22533" s="32" t="s">
        <v>22569</v>
      </c>
      <c r="L22533" s="32">
        <v>64.900000000000006</v>
      </c>
    </row>
    <row r="22534" spans="11:12" x14ac:dyDescent="0.25">
      <c r="K22534" s="32" t="s">
        <v>22570</v>
      </c>
      <c r="L22534" s="32">
        <v>59</v>
      </c>
    </row>
    <row r="22535" spans="11:12" x14ac:dyDescent="0.25">
      <c r="K22535" s="32" t="s">
        <v>22571</v>
      </c>
      <c r="L22535" s="32">
        <v>55</v>
      </c>
    </row>
    <row r="22536" spans="11:12" x14ac:dyDescent="0.25">
      <c r="K22536" s="32" t="s">
        <v>22572</v>
      </c>
      <c r="L22536" s="32">
        <v>53.1</v>
      </c>
    </row>
    <row r="22537" spans="11:12" x14ac:dyDescent="0.25">
      <c r="K22537" s="32" t="s">
        <v>22573</v>
      </c>
      <c r="L22537" s="32">
        <v>52</v>
      </c>
    </row>
    <row r="22538" spans="11:12" x14ac:dyDescent="0.25">
      <c r="K22538" s="32" t="s">
        <v>22574</v>
      </c>
      <c r="L22538" s="32">
        <v>51.1</v>
      </c>
    </row>
    <row r="22539" spans="11:12" x14ac:dyDescent="0.25">
      <c r="K22539" s="32" t="s">
        <v>22575</v>
      </c>
      <c r="L22539" s="32">
        <v>50</v>
      </c>
    </row>
    <row r="22540" spans="11:12" x14ac:dyDescent="0.25">
      <c r="K22540" s="32" t="s">
        <v>22576</v>
      </c>
      <c r="L22540" s="32">
        <v>50</v>
      </c>
    </row>
    <row r="22541" spans="11:12" x14ac:dyDescent="0.25">
      <c r="K22541" s="32" t="s">
        <v>22577</v>
      </c>
      <c r="L22541" s="32">
        <v>50</v>
      </c>
    </row>
    <row r="22542" spans="11:12" x14ac:dyDescent="0.25">
      <c r="K22542" s="32" t="s">
        <v>22578</v>
      </c>
      <c r="L22542" s="32">
        <v>50</v>
      </c>
    </row>
    <row r="22543" spans="11:12" x14ac:dyDescent="0.25">
      <c r="K22543" s="32" t="s">
        <v>22579</v>
      </c>
      <c r="L22543" s="32">
        <v>50</v>
      </c>
    </row>
    <row r="22544" spans="11:12" x14ac:dyDescent="0.25">
      <c r="K22544" s="32" t="s">
        <v>22580</v>
      </c>
      <c r="L22544" s="32">
        <v>50</v>
      </c>
    </row>
    <row r="22545" spans="11:12" x14ac:dyDescent="0.25">
      <c r="K22545" s="32" t="s">
        <v>22581</v>
      </c>
      <c r="L22545" s="32">
        <v>50</v>
      </c>
    </row>
    <row r="22546" spans="11:12" x14ac:dyDescent="0.25">
      <c r="K22546" s="32" t="s">
        <v>22582</v>
      </c>
      <c r="L22546" s="32">
        <v>48.9</v>
      </c>
    </row>
    <row r="22547" spans="11:12" x14ac:dyDescent="0.25">
      <c r="K22547" s="32" t="s">
        <v>22583</v>
      </c>
      <c r="L22547" s="32">
        <v>45</v>
      </c>
    </row>
    <row r="22548" spans="11:12" x14ac:dyDescent="0.25">
      <c r="K22548" s="32" t="s">
        <v>22584</v>
      </c>
      <c r="L22548" s="32">
        <v>46.9</v>
      </c>
    </row>
    <row r="22549" spans="11:12" x14ac:dyDescent="0.25">
      <c r="K22549" s="32" t="s">
        <v>22585</v>
      </c>
      <c r="L22549" s="32">
        <v>46</v>
      </c>
    </row>
    <row r="22550" spans="11:12" x14ac:dyDescent="0.25">
      <c r="K22550" s="32" t="s">
        <v>22586</v>
      </c>
      <c r="L22550" s="32">
        <v>48.9</v>
      </c>
    </row>
    <row r="22551" spans="11:12" x14ac:dyDescent="0.25">
      <c r="K22551" s="32" t="s">
        <v>22587</v>
      </c>
      <c r="L22551" s="32">
        <v>54</v>
      </c>
    </row>
    <row r="22552" spans="11:12" x14ac:dyDescent="0.25">
      <c r="K22552" s="32" t="s">
        <v>22588</v>
      </c>
      <c r="L22552" s="32">
        <v>54</v>
      </c>
    </row>
    <row r="22553" spans="11:12" x14ac:dyDescent="0.25">
      <c r="K22553" s="32" t="s">
        <v>22589</v>
      </c>
      <c r="L22553" s="32">
        <v>53.1</v>
      </c>
    </row>
    <row r="22554" spans="11:12" x14ac:dyDescent="0.25">
      <c r="K22554" s="32" t="s">
        <v>22590</v>
      </c>
      <c r="L22554" s="32">
        <v>54</v>
      </c>
    </row>
    <row r="22555" spans="11:12" x14ac:dyDescent="0.25">
      <c r="K22555" s="32" t="s">
        <v>22591</v>
      </c>
      <c r="L22555" s="32">
        <v>53.1</v>
      </c>
    </row>
    <row r="22556" spans="11:12" x14ac:dyDescent="0.25">
      <c r="K22556" s="32" t="s">
        <v>22592</v>
      </c>
      <c r="L22556" s="32">
        <v>51.1</v>
      </c>
    </row>
    <row r="22557" spans="11:12" x14ac:dyDescent="0.25">
      <c r="K22557" s="32" t="s">
        <v>22593</v>
      </c>
      <c r="L22557" s="32">
        <v>46.9</v>
      </c>
    </row>
    <row r="22558" spans="11:12" x14ac:dyDescent="0.25">
      <c r="K22558" s="32" t="s">
        <v>22594</v>
      </c>
      <c r="L22558" s="32">
        <v>44.1</v>
      </c>
    </row>
    <row r="22559" spans="11:12" x14ac:dyDescent="0.25">
      <c r="K22559" s="32" t="s">
        <v>22595</v>
      </c>
      <c r="L22559" s="32">
        <v>39.9</v>
      </c>
    </row>
    <row r="22560" spans="11:12" x14ac:dyDescent="0.25">
      <c r="K22560" s="32" t="s">
        <v>22596</v>
      </c>
      <c r="L22560" s="32">
        <v>34</v>
      </c>
    </row>
    <row r="22561" spans="11:12" x14ac:dyDescent="0.25">
      <c r="K22561" s="32" t="s">
        <v>22597</v>
      </c>
      <c r="L22561" s="32">
        <v>33.1</v>
      </c>
    </row>
    <row r="22562" spans="11:12" x14ac:dyDescent="0.25">
      <c r="K22562" s="32" t="s">
        <v>22598</v>
      </c>
      <c r="L22562" s="32">
        <v>28.9</v>
      </c>
    </row>
    <row r="22563" spans="11:12" x14ac:dyDescent="0.25">
      <c r="K22563" s="32" t="s">
        <v>22599</v>
      </c>
      <c r="L22563" s="32">
        <v>30</v>
      </c>
    </row>
    <row r="22564" spans="11:12" x14ac:dyDescent="0.25">
      <c r="K22564" s="32" t="s">
        <v>22600</v>
      </c>
      <c r="L22564" s="32">
        <v>28.9</v>
      </c>
    </row>
    <row r="22565" spans="11:12" x14ac:dyDescent="0.25">
      <c r="K22565" s="32" t="s">
        <v>22601</v>
      </c>
      <c r="L22565" s="32">
        <v>30</v>
      </c>
    </row>
    <row r="22566" spans="11:12" x14ac:dyDescent="0.25">
      <c r="K22566" s="32" t="s">
        <v>22602</v>
      </c>
      <c r="L22566" s="32">
        <v>30</v>
      </c>
    </row>
    <row r="22567" spans="11:12" x14ac:dyDescent="0.25">
      <c r="K22567" s="32" t="s">
        <v>22603</v>
      </c>
      <c r="L22567" s="32">
        <v>32</v>
      </c>
    </row>
    <row r="22568" spans="11:12" x14ac:dyDescent="0.25">
      <c r="K22568" s="32" t="s">
        <v>22604</v>
      </c>
      <c r="L22568" s="32">
        <v>34</v>
      </c>
    </row>
    <row r="22569" spans="11:12" x14ac:dyDescent="0.25">
      <c r="K22569" s="32" t="s">
        <v>22605</v>
      </c>
      <c r="L22569" s="32">
        <v>33.1</v>
      </c>
    </row>
    <row r="22570" spans="11:12" x14ac:dyDescent="0.25">
      <c r="K22570" s="32" t="s">
        <v>22606</v>
      </c>
      <c r="L22570" s="32">
        <v>34</v>
      </c>
    </row>
    <row r="22571" spans="11:12" x14ac:dyDescent="0.25">
      <c r="K22571" s="32" t="s">
        <v>22607</v>
      </c>
      <c r="L22571" s="32">
        <v>36</v>
      </c>
    </row>
    <row r="22572" spans="11:12" x14ac:dyDescent="0.25">
      <c r="K22572" s="32" t="s">
        <v>22608</v>
      </c>
      <c r="L22572" s="32">
        <v>37.9</v>
      </c>
    </row>
    <row r="22573" spans="11:12" x14ac:dyDescent="0.25">
      <c r="K22573" s="32" t="s">
        <v>22609</v>
      </c>
      <c r="L22573" s="32">
        <v>39.9</v>
      </c>
    </row>
    <row r="22574" spans="11:12" x14ac:dyDescent="0.25">
      <c r="K22574" s="32" t="s">
        <v>22610</v>
      </c>
      <c r="L22574" s="32">
        <v>42.1</v>
      </c>
    </row>
    <row r="22575" spans="11:12" x14ac:dyDescent="0.25">
      <c r="K22575" s="32" t="s">
        <v>22611</v>
      </c>
      <c r="L22575" s="32">
        <v>46.9</v>
      </c>
    </row>
    <row r="22576" spans="11:12" x14ac:dyDescent="0.25">
      <c r="K22576" s="32" t="s">
        <v>22612</v>
      </c>
      <c r="L22576" s="32">
        <v>48.9</v>
      </c>
    </row>
    <row r="22577" spans="11:12" x14ac:dyDescent="0.25">
      <c r="K22577" s="32" t="s">
        <v>22613</v>
      </c>
      <c r="L22577" s="32">
        <v>50</v>
      </c>
    </row>
    <row r="22578" spans="11:12" x14ac:dyDescent="0.25">
      <c r="K22578" s="32" t="s">
        <v>22614</v>
      </c>
      <c r="L22578" s="32">
        <v>48.9</v>
      </c>
    </row>
    <row r="22579" spans="11:12" x14ac:dyDescent="0.25">
      <c r="K22579" s="32" t="s">
        <v>22615</v>
      </c>
      <c r="L22579" s="32">
        <v>48.9</v>
      </c>
    </row>
    <row r="22580" spans="11:12" x14ac:dyDescent="0.25">
      <c r="K22580" s="32" t="s">
        <v>22616</v>
      </c>
      <c r="L22580" s="32">
        <v>46.9</v>
      </c>
    </row>
    <row r="22581" spans="11:12" x14ac:dyDescent="0.25">
      <c r="K22581" s="32" t="s">
        <v>22617</v>
      </c>
      <c r="L22581" s="32">
        <v>45</v>
      </c>
    </row>
    <row r="22582" spans="11:12" x14ac:dyDescent="0.25">
      <c r="K22582" s="32" t="s">
        <v>22618</v>
      </c>
      <c r="L22582" s="32">
        <v>42.1</v>
      </c>
    </row>
    <row r="22583" spans="11:12" x14ac:dyDescent="0.25">
      <c r="K22583" s="32" t="s">
        <v>22619</v>
      </c>
      <c r="L22583" s="32">
        <v>37</v>
      </c>
    </row>
    <row r="22584" spans="11:12" x14ac:dyDescent="0.25">
      <c r="K22584" s="32" t="s">
        <v>22620</v>
      </c>
      <c r="L22584" s="32">
        <v>28.9</v>
      </c>
    </row>
    <row r="22585" spans="11:12" x14ac:dyDescent="0.25">
      <c r="K22585" s="32" t="s">
        <v>22621</v>
      </c>
      <c r="L22585" s="32">
        <v>27</v>
      </c>
    </row>
    <row r="22586" spans="11:12" x14ac:dyDescent="0.25">
      <c r="K22586" s="32" t="s">
        <v>22622</v>
      </c>
      <c r="L22586" s="32">
        <v>28</v>
      </c>
    </row>
    <row r="22587" spans="11:12" x14ac:dyDescent="0.25">
      <c r="K22587" s="32" t="s">
        <v>22623</v>
      </c>
      <c r="L22587" s="32">
        <v>28</v>
      </c>
    </row>
    <row r="22588" spans="11:12" x14ac:dyDescent="0.25">
      <c r="K22588" s="32" t="s">
        <v>22624</v>
      </c>
      <c r="L22588" s="32">
        <v>30</v>
      </c>
    </row>
    <row r="22589" spans="11:12" x14ac:dyDescent="0.25">
      <c r="K22589" s="32" t="s">
        <v>22625</v>
      </c>
      <c r="L22589" s="32">
        <v>30.9</v>
      </c>
    </row>
    <row r="22590" spans="11:12" x14ac:dyDescent="0.25">
      <c r="K22590" s="32" t="s">
        <v>22626</v>
      </c>
      <c r="L22590" s="32">
        <v>32</v>
      </c>
    </row>
    <row r="22591" spans="11:12" x14ac:dyDescent="0.25">
      <c r="K22591" s="32" t="s">
        <v>22627</v>
      </c>
      <c r="L22591" s="32">
        <v>35.1</v>
      </c>
    </row>
    <row r="22592" spans="11:12" x14ac:dyDescent="0.25">
      <c r="K22592" s="32" t="s">
        <v>22628</v>
      </c>
      <c r="L22592" s="32">
        <v>36</v>
      </c>
    </row>
    <row r="22593" spans="11:12" x14ac:dyDescent="0.25">
      <c r="K22593" s="32" t="s">
        <v>22629</v>
      </c>
      <c r="L22593" s="32">
        <v>37.9</v>
      </c>
    </row>
    <row r="22594" spans="11:12" x14ac:dyDescent="0.25">
      <c r="K22594" s="32" t="s">
        <v>22630</v>
      </c>
      <c r="L22594" s="32">
        <v>34</v>
      </c>
    </row>
    <row r="22595" spans="11:12" x14ac:dyDescent="0.25">
      <c r="K22595" s="32" t="s">
        <v>22631</v>
      </c>
      <c r="L22595" s="32">
        <v>36</v>
      </c>
    </row>
    <row r="22596" spans="11:12" x14ac:dyDescent="0.25">
      <c r="K22596" s="32" t="s">
        <v>22632</v>
      </c>
      <c r="L22596" s="32">
        <v>37</v>
      </c>
    </row>
    <row r="22597" spans="11:12" x14ac:dyDescent="0.25">
      <c r="K22597" s="32" t="s">
        <v>22633</v>
      </c>
      <c r="L22597" s="32">
        <v>39.9</v>
      </c>
    </row>
    <row r="22598" spans="11:12" x14ac:dyDescent="0.25">
      <c r="K22598" s="32" t="s">
        <v>22634</v>
      </c>
      <c r="L22598" s="32">
        <v>44.1</v>
      </c>
    </row>
    <row r="22599" spans="11:12" x14ac:dyDescent="0.25">
      <c r="K22599" s="32" t="s">
        <v>22635</v>
      </c>
      <c r="L22599" s="32">
        <v>51.1</v>
      </c>
    </row>
    <row r="22600" spans="11:12" x14ac:dyDescent="0.25">
      <c r="K22600" s="32" t="s">
        <v>22636</v>
      </c>
      <c r="L22600" s="32">
        <v>53.1</v>
      </c>
    </row>
    <row r="22601" spans="11:12" x14ac:dyDescent="0.25">
      <c r="K22601" s="32" t="s">
        <v>22637</v>
      </c>
      <c r="L22601" s="32">
        <v>54</v>
      </c>
    </row>
    <row r="22602" spans="11:12" x14ac:dyDescent="0.25">
      <c r="K22602" s="32" t="s">
        <v>22638</v>
      </c>
      <c r="L22602" s="32">
        <v>53.1</v>
      </c>
    </row>
    <row r="22603" spans="11:12" x14ac:dyDescent="0.25">
      <c r="K22603" s="32" t="s">
        <v>22639</v>
      </c>
      <c r="L22603" s="32">
        <v>51.1</v>
      </c>
    </row>
    <row r="22604" spans="11:12" x14ac:dyDescent="0.25">
      <c r="K22604" s="32" t="s">
        <v>22640</v>
      </c>
      <c r="L22604" s="32">
        <v>48.9</v>
      </c>
    </row>
    <row r="22605" spans="11:12" x14ac:dyDescent="0.25">
      <c r="K22605" s="32" t="s">
        <v>22641</v>
      </c>
      <c r="L22605" s="32">
        <v>46.9</v>
      </c>
    </row>
    <row r="22606" spans="11:12" x14ac:dyDescent="0.25">
      <c r="K22606" s="32" t="s">
        <v>22642</v>
      </c>
      <c r="L22606" s="32">
        <v>44.1</v>
      </c>
    </row>
    <row r="22607" spans="11:12" x14ac:dyDescent="0.25">
      <c r="K22607" s="32" t="s">
        <v>22643</v>
      </c>
      <c r="L22607" s="32">
        <v>41</v>
      </c>
    </row>
    <row r="22608" spans="11:12" x14ac:dyDescent="0.25">
      <c r="K22608" s="32" t="s">
        <v>22644</v>
      </c>
      <c r="L22608" s="32">
        <v>36</v>
      </c>
    </row>
    <row r="22609" spans="11:12" x14ac:dyDescent="0.25">
      <c r="K22609" s="32" t="s">
        <v>22645</v>
      </c>
      <c r="L22609" s="32">
        <v>35.1</v>
      </c>
    </row>
    <row r="22610" spans="11:12" x14ac:dyDescent="0.25">
      <c r="K22610" s="32" t="s">
        <v>22646</v>
      </c>
      <c r="L22610" s="32">
        <v>37.9</v>
      </c>
    </row>
    <row r="22611" spans="11:12" x14ac:dyDescent="0.25">
      <c r="K22611" s="32" t="s">
        <v>22647</v>
      </c>
      <c r="L22611" s="32">
        <v>39</v>
      </c>
    </row>
    <row r="22612" spans="11:12" x14ac:dyDescent="0.25">
      <c r="K22612" s="32" t="s">
        <v>22648</v>
      </c>
      <c r="L22612" s="32">
        <v>39.9</v>
      </c>
    </row>
    <row r="22613" spans="11:12" x14ac:dyDescent="0.25">
      <c r="K22613" s="32" t="s">
        <v>22649</v>
      </c>
      <c r="L22613" s="32">
        <v>42.1</v>
      </c>
    </row>
    <row r="22614" spans="11:12" x14ac:dyDescent="0.25">
      <c r="K22614" s="32" t="s">
        <v>22650</v>
      </c>
      <c r="L22614" s="32">
        <v>45</v>
      </c>
    </row>
    <row r="22615" spans="11:12" x14ac:dyDescent="0.25">
      <c r="K22615" s="32" t="s">
        <v>22651</v>
      </c>
      <c r="L22615" s="32">
        <v>48.9</v>
      </c>
    </row>
    <row r="22616" spans="11:12" x14ac:dyDescent="0.25">
      <c r="K22616" s="32" t="s">
        <v>22652</v>
      </c>
      <c r="L22616" s="32">
        <v>50</v>
      </c>
    </row>
    <row r="22617" spans="11:12" x14ac:dyDescent="0.25">
      <c r="K22617" s="32" t="s">
        <v>22653</v>
      </c>
      <c r="L22617" s="32">
        <v>52</v>
      </c>
    </row>
    <row r="22618" spans="11:12" x14ac:dyDescent="0.25">
      <c r="K22618" s="32" t="s">
        <v>22654</v>
      </c>
      <c r="L22618" s="32">
        <v>52</v>
      </c>
    </row>
    <row r="22619" spans="11:12" x14ac:dyDescent="0.25">
      <c r="K22619" s="32" t="s">
        <v>22655</v>
      </c>
      <c r="L22619" s="32">
        <v>53.1</v>
      </c>
    </row>
    <row r="22620" spans="11:12" x14ac:dyDescent="0.25">
      <c r="K22620" s="32" t="s">
        <v>22656</v>
      </c>
      <c r="L22620" s="32">
        <v>55</v>
      </c>
    </row>
    <row r="22621" spans="11:12" x14ac:dyDescent="0.25">
      <c r="K22621" s="32" t="s">
        <v>22657</v>
      </c>
      <c r="L22621" s="32">
        <v>55.9</v>
      </c>
    </row>
    <row r="22622" spans="11:12" x14ac:dyDescent="0.25">
      <c r="K22622" s="32" t="s">
        <v>22658</v>
      </c>
      <c r="L22622" s="32">
        <v>55</v>
      </c>
    </row>
    <row r="22623" spans="11:12" x14ac:dyDescent="0.25">
      <c r="K22623" s="32" t="s">
        <v>22659</v>
      </c>
      <c r="L22623" s="32">
        <v>55.9</v>
      </c>
    </row>
    <row r="22624" spans="11:12" x14ac:dyDescent="0.25">
      <c r="K22624" s="32" t="s">
        <v>22660</v>
      </c>
      <c r="L22624" s="32">
        <v>57.9</v>
      </c>
    </row>
    <row r="22625" spans="11:12" x14ac:dyDescent="0.25">
      <c r="K22625" s="32" t="s">
        <v>22661</v>
      </c>
      <c r="L22625" s="32">
        <v>59</v>
      </c>
    </row>
    <row r="22626" spans="11:12" x14ac:dyDescent="0.25">
      <c r="K22626" s="32" t="s">
        <v>22662</v>
      </c>
      <c r="L22626" s="32">
        <v>60.1</v>
      </c>
    </row>
    <row r="22627" spans="11:12" x14ac:dyDescent="0.25">
      <c r="K22627" s="32" t="s">
        <v>22663</v>
      </c>
      <c r="L22627" s="32">
        <v>59</v>
      </c>
    </row>
    <row r="22628" spans="11:12" x14ac:dyDescent="0.25">
      <c r="K22628" s="32" t="s">
        <v>22664</v>
      </c>
      <c r="L22628" s="32">
        <v>57.9</v>
      </c>
    </row>
    <row r="22629" spans="11:12" x14ac:dyDescent="0.25">
      <c r="K22629" s="32" t="s">
        <v>22665</v>
      </c>
      <c r="L22629" s="32">
        <v>57.9</v>
      </c>
    </row>
    <row r="22630" spans="11:12" x14ac:dyDescent="0.25">
      <c r="K22630" s="32" t="s">
        <v>22666</v>
      </c>
      <c r="L22630" s="32">
        <v>57.2</v>
      </c>
    </row>
    <row r="22631" spans="11:12" x14ac:dyDescent="0.25">
      <c r="K22631" s="32" t="s">
        <v>22667</v>
      </c>
      <c r="L22631" s="32">
        <v>59</v>
      </c>
    </row>
    <row r="22632" spans="11:12" x14ac:dyDescent="0.25">
      <c r="K22632" s="32" t="s">
        <v>22668</v>
      </c>
      <c r="L22632" s="32">
        <v>59</v>
      </c>
    </row>
    <row r="22633" spans="11:12" x14ac:dyDescent="0.25">
      <c r="K22633" s="32" t="s">
        <v>22669</v>
      </c>
      <c r="L22633" s="32">
        <v>60.8</v>
      </c>
    </row>
    <row r="22634" spans="11:12" x14ac:dyDescent="0.25">
      <c r="K22634" s="32" t="s">
        <v>22670</v>
      </c>
      <c r="L22634" s="32">
        <v>60.1</v>
      </c>
    </row>
    <row r="22635" spans="11:12" x14ac:dyDescent="0.25">
      <c r="K22635" s="32" t="s">
        <v>22671</v>
      </c>
      <c r="L22635" s="32">
        <v>60.8</v>
      </c>
    </row>
    <row r="22636" spans="11:12" x14ac:dyDescent="0.25">
      <c r="K22636" s="32" t="s">
        <v>22672</v>
      </c>
      <c r="L22636" s="32">
        <v>64</v>
      </c>
    </row>
    <row r="22637" spans="11:12" x14ac:dyDescent="0.25">
      <c r="K22637" s="32" t="s">
        <v>22673</v>
      </c>
      <c r="L22637" s="32">
        <v>64.400000000000006</v>
      </c>
    </row>
    <row r="22638" spans="11:12" x14ac:dyDescent="0.25">
      <c r="K22638" s="32" t="s">
        <v>22674</v>
      </c>
      <c r="L22638" s="32">
        <v>64.900000000000006</v>
      </c>
    </row>
    <row r="22639" spans="11:12" x14ac:dyDescent="0.25">
      <c r="K22639" s="32" t="s">
        <v>22675</v>
      </c>
      <c r="L22639" s="32">
        <v>63</v>
      </c>
    </row>
    <row r="22640" spans="11:12" x14ac:dyDescent="0.25">
      <c r="K22640" s="32" t="s">
        <v>22676</v>
      </c>
      <c r="L22640" s="32">
        <v>64.900000000000006</v>
      </c>
    </row>
    <row r="22641" spans="11:12" x14ac:dyDescent="0.25">
      <c r="K22641" s="32" t="s">
        <v>22677</v>
      </c>
      <c r="L22641" s="32">
        <v>63</v>
      </c>
    </row>
    <row r="22642" spans="11:12" x14ac:dyDescent="0.25">
      <c r="K22642" s="32" t="s">
        <v>22678</v>
      </c>
      <c r="L22642" s="32">
        <v>60.1</v>
      </c>
    </row>
    <row r="22643" spans="11:12" x14ac:dyDescent="0.25">
      <c r="K22643" s="32" t="s">
        <v>22679</v>
      </c>
      <c r="L22643" s="32">
        <v>60.1</v>
      </c>
    </row>
    <row r="22644" spans="11:12" x14ac:dyDescent="0.25">
      <c r="K22644" s="32" t="s">
        <v>22680</v>
      </c>
      <c r="L22644" s="32">
        <v>60.8</v>
      </c>
    </row>
    <row r="22645" spans="11:12" x14ac:dyDescent="0.25">
      <c r="K22645" s="32" t="s">
        <v>22681</v>
      </c>
      <c r="L22645" s="32">
        <v>59</v>
      </c>
    </row>
    <row r="22646" spans="11:12" x14ac:dyDescent="0.25">
      <c r="K22646" s="32" t="s">
        <v>22682</v>
      </c>
      <c r="L22646" s="32">
        <v>60.8</v>
      </c>
    </row>
    <row r="22647" spans="11:12" x14ac:dyDescent="0.25">
      <c r="K22647" s="32" t="s">
        <v>22683</v>
      </c>
      <c r="L22647" s="32">
        <v>61</v>
      </c>
    </row>
    <row r="22648" spans="11:12" x14ac:dyDescent="0.25">
      <c r="K22648" s="32" t="s">
        <v>22684</v>
      </c>
      <c r="L22648" s="32">
        <v>60.8</v>
      </c>
    </row>
    <row r="22649" spans="11:12" x14ac:dyDescent="0.25">
      <c r="K22649" s="32" t="s">
        <v>22685</v>
      </c>
      <c r="L22649" s="32">
        <v>57.9</v>
      </c>
    </row>
    <row r="22650" spans="11:12" x14ac:dyDescent="0.25">
      <c r="K22650" s="32" t="s">
        <v>22686</v>
      </c>
      <c r="L22650" s="32">
        <v>57.2</v>
      </c>
    </row>
    <row r="22651" spans="11:12" x14ac:dyDescent="0.25">
      <c r="K22651" s="32" t="s">
        <v>22687</v>
      </c>
      <c r="L22651" s="32">
        <v>55.4</v>
      </c>
    </row>
    <row r="22652" spans="11:12" x14ac:dyDescent="0.25">
      <c r="K22652" s="32" t="s">
        <v>22688</v>
      </c>
      <c r="L22652" s="32">
        <v>55.9</v>
      </c>
    </row>
    <row r="22653" spans="11:12" x14ac:dyDescent="0.25">
      <c r="K22653" s="32" t="s">
        <v>22689</v>
      </c>
      <c r="L22653" s="32">
        <v>55.4</v>
      </c>
    </row>
    <row r="22654" spans="11:12" x14ac:dyDescent="0.25">
      <c r="K22654" s="32" t="s">
        <v>22690</v>
      </c>
      <c r="L22654" s="32">
        <v>55.9</v>
      </c>
    </row>
    <row r="22655" spans="11:12" x14ac:dyDescent="0.25">
      <c r="K22655" s="32" t="s">
        <v>22691</v>
      </c>
      <c r="L22655" s="32">
        <v>55.4</v>
      </c>
    </row>
    <row r="22656" spans="11:12" x14ac:dyDescent="0.25">
      <c r="K22656" s="32" t="s">
        <v>22692</v>
      </c>
      <c r="L22656" s="32">
        <v>55.4</v>
      </c>
    </row>
    <row r="22657" spans="11:12" x14ac:dyDescent="0.25">
      <c r="K22657" s="32" t="s">
        <v>22693</v>
      </c>
      <c r="L22657" s="32">
        <v>55.9</v>
      </c>
    </row>
    <row r="22658" spans="11:12" x14ac:dyDescent="0.25">
      <c r="K22658" s="32" t="s">
        <v>22694</v>
      </c>
      <c r="L22658" s="32">
        <v>55.4</v>
      </c>
    </row>
    <row r="22659" spans="11:12" x14ac:dyDescent="0.25">
      <c r="K22659" s="32" t="s">
        <v>22695</v>
      </c>
      <c r="L22659" s="32">
        <v>55.4</v>
      </c>
    </row>
    <row r="22660" spans="11:12" x14ac:dyDescent="0.25">
      <c r="K22660" s="32" t="s">
        <v>22696</v>
      </c>
      <c r="L22660" s="32">
        <v>55</v>
      </c>
    </row>
    <row r="22661" spans="11:12" x14ac:dyDescent="0.25">
      <c r="K22661" s="32" t="s">
        <v>22697</v>
      </c>
      <c r="L22661" s="32">
        <v>53.1</v>
      </c>
    </row>
    <row r="22662" spans="11:12" x14ac:dyDescent="0.25">
      <c r="K22662" s="32" t="s">
        <v>22698</v>
      </c>
      <c r="L22662" s="32">
        <v>53.6</v>
      </c>
    </row>
    <row r="22663" spans="11:12" x14ac:dyDescent="0.25">
      <c r="K22663" s="32" t="s">
        <v>22699</v>
      </c>
      <c r="L22663" s="32">
        <v>54</v>
      </c>
    </row>
    <row r="22664" spans="11:12" x14ac:dyDescent="0.25">
      <c r="K22664" s="32" t="s">
        <v>22700</v>
      </c>
      <c r="L22664" s="32">
        <v>52</v>
      </c>
    </row>
    <row r="22665" spans="11:12" x14ac:dyDescent="0.25">
      <c r="K22665" s="32" t="s">
        <v>22701</v>
      </c>
      <c r="L22665" s="32">
        <v>52</v>
      </c>
    </row>
    <row r="22666" spans="11:12" x14ac:dyDescent="0.25">
      <c r="K22666" s="32" t="s">
        <v>22702</v>
      </c>
      <c r="L22666" s="32">
        <v>51.8</v>
      </c>
    </row>
    <row r="22667" spans="11:12" x14ac:dyDescent="0.25">
      <c r="K22667" s="32" t="s">
        <v>22703</v>
      </c>
      <c r="L22667" s="32">
        <v>53.1</v>
      </c>
    </row>
    <row r="22668" spans="11:12" x14ac:dyDescent="0.25">
      <c r="K22668" s="32" t="s">
        <v>22704</v>
      </c>
      <c r="L22668" s="32">
        <v>54</v>
      </c>
    </row>
    <row r="22669" spans="11:12" x14ac:dyDescent="0.25">
      <c r="K22669" s="32" t="s">
        <v>22705</v>
      </c>
      <c r="L22669" s="32">
        <v>53.6</v>
      </c>
    </row>
    <row r="22670" spans="11:12" x14ac:dyDescent="0.25">
      <c r="K22670" s="32" t="s">
        <v>22706</v>
      </c>
      <c r="L22670" s="32">
        <v>53.1</v>
      </c>
    </row>
    <row r="22671" spans="11:12" x14ac:dyDescent="0.25">
      <c r="K22671" s="32" t="s">
        <v>22707</v>
      </c>
      <c r="L22671" s="32">
        <v>52</v>
      </c>
    </row>
    <row r="22672" spans="11:12" x14ac:dyDescent="0.25">
      <c r="K22672" s="32" t="s">
        <v>22708</v>
      </c>
      <c r="L22672" s="32">
        <v>48.2</v>
      </c>
    </row>
    <row r="22673" spans="11:12" x14ac:dyDescent="0.25">
      <c r="K22673" s="32" t="s">
        <v>22709</v>
      </c>
      <c r="L22673" s="32">
        <v>48</v>
      </c>
    </row>
    <row r="22674" spans="11:12" x14ac:dyDescent="0.25">
      <c r="K22674" s="32" t="s">
        <v>22710</v>
      </c>
      <c r="L22674" s="32">
        <v>46</v>
      </c>
    </row>
    <row r="22675" spans="11:12" x14ac:dyDescent="0.25">
      <c r="K22675" s="32" t="s">
        <v>22711</v>
      </c>
      <c r="L22675" s="32">
        <v>43</v>
      </c>
    </row>
    <row r="22676" spans="11:12" x14ac:dyDescent="0.25">
      <c r="K22676" s="32" t="s">
        <v>22712</v>
      </c>
      <c r="L22676" s="32">
        <v>42.1</v>
      </c>
    </row>
    <row r="22677" spans="11:12" x14ac:dyDescent="0.25">
      <c r="K22677" s="32" t="s">
        <v>22713</v>
      </c>
      <c r="L22677" s="32">
        <v>43</v>
      </c>
    </row>
    <row r="22678" spans="11:12" x14ac:dyDescent="0.25">
      <c r="K22678" s="32" t="s">
        <v>22714</v>
      </c>
      <c r="L22678" s="32">
        <v>42.1</v>
      </c>
    </row>
    <row r="22679" spans="11:12" x14ac:dyDescent="0.25">
      <c r="K22679" s="32" t="s">
        <v>22715</v>
      </c>
      <c r="L22679" s="32">
        <v>43</v>
      </c>
    </row>
    <row r="22680" spans="11:12" x14ac:dyDescent="0.25">
      <c r="K22680" s="32" t="s">
        <v>22716</v>
      </c>
      <c r="L22680" s="32">
        <v>45</v>
      </c>
    </row>
    <row r="22681" spans="11:12" x14ac:dyDescent="0.25">
      <c r="K22681" s="32" t="s">
        <v>22717</v>
      </c>
      <c r="L22681" s="32">
        <v>45</v>
      </c>
    </row>
    <row r="22682" spans="11:12" x14ac:dyDescent="0.25">
      <c r="K22682" s="32" t="s">
        <v>22718</v>
      </c>
      <c r="L22682" s="32">
        <v>46</v>
      </c>
    </row>
    <row r="22683" spans="11:12" x14ac:dyDescent="0.25">
      <c r="K22683" s="32" t="s">
        <v>22719</v>
      </c>
      <c r="L22683" s="32">
        <v>48</v>
      </c>
    </row>
    <row r="22684" spans="11:12" x14ac:dyDescent="0.25">
      <c r="K22684" s="32" t="s">
        <v>22720</v>
      </c>
      <c r="L22684" s="32">
        <v>50</v>
      </c>
    </row>
    <row r="22685" spans="11:12" x14ac:dyDescent="0.25">
      <c r="K22685" s="32" t="s">
        <v>22721</v>
      </c>
      <c r="L22685" s="32">
        <v>52</v>
      </c>
    </row>
    <row r="22686" spans="11:12" x14ac:dyDescent="0.25">
      <c r="K22686" s="32" t="s">
        <v>22722</v>
      </c>
      <c r="L22686" s="32">
        <v>53.1</v>
      </c>
    </row>
    <row r="22687" spans="11:12" x14ac:dyDescent="0.25">
      <c r="K22687" s="32" t="s">
        <v>22723</v>
      </c>
      <c r="L22687" s="32">
        <v>54</v>
      </c>
    </row>
    <row r="22688" spans="11:12" x14ac:dyDescent="0.25">
      <c r="K22688" s="32" t="s">
        <v>22724</v>
      </c>
      <c r="L22688" s="32">
        <v>54</v>
      </c>
    </row>
    <row r="22689" spans="11:12" x14ac:dyDescent="0.25">
      <c r="K22689" s="32" t="s">
        <v>22725</v>
      </c>
      <c r="L22689" s="32">
        <v>55</v>
      </c>
    </row>
    <row r="22690" spans="11:12" x14ac:dyDescent="0.25">
      <c r="K22690" s="32" t="s">
        <v>22726</v>
      </c>
      <c r="L22690" s="32">
        <v>55</v>
      </c>
    </row>
    <row r="22691" spans="11:12" x14ac:dyDescent="0.25">
      <c r="K22691" s="32" t="s">
        <v>22727</v>
      </c>
      <c r="L22691" s="32">
        <v>61</v>
      </c>
    </row>
    <row r="22692" spans="11:12" x14ac:dyDescent="0.25">
      <c r="K22692" s="32" t="s">
        <v>22728</v>
      </c>
      <c r="L22692" s="32">
        <v>63</v>
      </c>
    </row>
    <row r="22693" spans="11:12" x14ac:dyDescent="0.25">
      <c r="K22693" s="32" t="s">
        <v>22729</v>
      </c>
      <c r="L22693" s="32">
        <v>62.1</v>
      </c>
    </row>
    <row r="22694" spans="11:12" x14ac:dyDescent="0.25">
      <c r="K22694" s="32" t="s">
        <v>22730</v>
      </c>
      <c r="L22694" s="32">
        <v>63</v>
      </c>
    </row>
    <row r="22695" spans="11:12" x14ac:dyDescent="0.25">
      <c r="K22695" s="32" t="s">
        <v>22731</v>
      </c>
      <c r="L22695" s="32">
        <v>61</v>
      </c>
    </row>
    <row r="22696" spans="11:12" x14ac:dyDescent="0.25">
      <c r="K22696" s="32" t="s">
        <v>22732</v>
      </c>
      <c r="L22696" s="32">
        <v>59</v>
      </c>
    </row>
    <row r="22697" spans="11:12" x14ac:dyDescent="0.25">
      <c r="K22697" s="32" t="s">
        <v>22733</v>
      </c>
      <c r="L22697" s="32">
        <v>55</v>
      </c>
    </row>
    <row r="22698" spans="11:12" x14ac:dyDescent="0.25">
      <c r="K22698" s="32" t="s">
        <v>22734</v>
      </c>
      <c r="L22698" s="32">
        <v>52</v>
      </c>
    </row>
    <row r="22699" spans="11:12" x14ac:dyDescent="0.25">
      <c r="K22699" s="32" t="s">
        <v>22735</v>
      </c>
      <c r="L22699" s="32">
        <v>48</v>
      </c>
    </row>
    <row r="22700" spans="11:12" x14ac:dyDescent="0.25">
      <c r="K22700" s="32" t="s">
        <v>22736</v>
      </c>
      <c r="L22700" s="32">
        <v>46.9</v>
      </c>
    </row>
    <row r="22701" spans="11:12" x14ac:dyDescent="0.25">
      <c r="K22701" s="32" t="s">
        <v>22737</v>
      </c>
      <c r="L22701" s="32">
        <v>46.9</v>
      </c>
    </row>
    <row r="22702" spans="11:12" x14ac:dyDescent="0.25">
      <c r="K22702" s="32" t="s">
        <v>22738</v>
      </c>
      <c r="L22702" s="32">
        <v>48</v>
      </c>
    </row>
    <row r="22703" spans="11:12" x14ac:dyDescent="0.25">
      <c r="K22703" s="32" t="s">
        <v>22739</v>
      </c>
      <c r="L22703" s="32">
        <v>48.9</v>
      </c>
    </row>
    <row r="22704" spans="11:12" x14ac:dyDescent="0.25">
      <c r="K22704" s="32" t="s">
        <v>22740</v>
      </c>
      <c r="L22704" s="32">
        <v>52</v>
      </c>
    </row>
    <row r="22705" spans="11:12" x14ac:dyDescent="0.25">
      <c r="K22705" s="32" t="s">
        <v>22741</v>
      </c>
      <c r="L22705" s="32">
        <v>55.9</v>
      </c>
    </row>
    <row r="22706" spans="11:12" x14ac:dyDescent="0.25">
      <c r="K22706" s="32" t="s">
        <v>22742</v>
      </c>
      <c r="L22706" s="32">
        <v>57.9</v>
      </c>
    </row>
    <row r="22707" spans="11:12" x14ac:dyDescent="0.25">
      <c r="K22707" s="32" t="s">
        <v>22743</v>
      </c>
      <c r="L22707" s="32">
        <v>60.1</v>
      </c>
    </row>
    <row r="22708" spans="11:12" x14ac:dyDescent="0.25">
      <c r="K22708" s="32" t="s">
        <v>22744</v>
      </c>
      <c r="L22708" s="32">
        <v>61</v>
      </c>
    </row>
    <row r="22709" spans="11:12" x14ac:dyDescent="0.25">
      <c r="K22709" s="32" t="s">
        <v>22745</v>
      </c>
      <c r="L22709" s="32">
        <v>62.1</v>
      </c>
    </row>
    <row r="22710" spans="11:12" x14ac:dyDescent="0.25">
      <c r="K22710" s="32" t="s">
        <v>22746</v>
      </c>
      <c r="L22710" s="32">
        <v>62.1</v>
      </c>
    </row>
    <row r="22711" spans="11:12" x14ac:dyDescent="0.25">
      <c r="K22711" s="32" t="s">
        <v>22747</v>
      </c>
      <c r="L22711" s="32">
        <v>63</v>
      </c>
    </row>
    <row r="22712" spans="11:12" x14ac:dyDescent="0.25">
      <c r="K22712" s="32" t="s">
        <v>22748</v>
      </c>
      <c r="L22712" s="32">
        <v>63</v>
      </c>
    </row>
    <row r="22713" spans="11:12" x14ac:dyDescent="0.25">
      <c r="K22713" s="32" t="s">
        <v>22749</v>
      </c>
      <c r="L22713" s="32">
        <v>64.900000000000006</v>
      </c>
    </row>
    <row r="22714" spans="11:12" x14ac:dyDescent="0.25">
      <c r="K22714" s="32" t="s">
        <v>22750</v>
      </c>
      <c r="L22714" s="32">
        <v>66.900000000000006</v>
      </c>
    </row>
    <row r="22715" spans="11:12" x14ac:dyDescent="0.25">
      <c r="K22715" s="32" t="s">
        <v>22751</v>
      </c>
      <c r="L22715" s="32">
        <v>70</v>
      </c>
    </row>
    <row r="22716" spans="11:12" x14ac:dyDescent="0.25">
      <c r="K22716" s="32" t="s">
        <v>22752</v>
      </c>
      <c r="L22716" s="32">
        <v>73</v>
      </c>
    </row>
    <row r="22717" spans="11:12" x14ac:dyDescent="0.25">
      <c r="K22717" s="32" t="s">
        <v>22753</v>
      </c>
      <c r="L22717" s="32">
        <v>73.900000000000006</v>
      </c>
    </row>
    <row r="22718" spans="11:12" x14ac:dyDescent="0.25">
      <c r="K22718" s="32" t="s">
        <v>22754</v>
      </c>
      <c r="L22718" s="32">
        <v>75.900000000000006</v>
      </c>
    </row>
    <row r="22719" spans="11:12" x14ac:dyDescent="0.25">
      <c r="K22719" s="32" t="s">
        <v>22755</v>
      </c>
      <c r="L22719" s="32">
        <v>72</v>
      </c>
    </row>
    <row r="22720" spans="11:12" x14ac:dyDescent="0.25">
      <c r="K22720" s="32" t="s">
        <v>22756</v>
      </c>
      <c r="L22720" s="32">
        <v>69.099999999999994</v>
      </c>
    </row>
    <row r="22721" spans="11:12" x14ac:dyDescent="0.25">
      <c r="K22721" s="32" t="s">
        <v>22757</v>
      </c>
      <c r="L22721" s="32">
        <v>64.900000000000006</v>
      </c>
    </row>
    <row r="22722" spans="11:12" x14ac:dyDescent="0.25">
      <c r="K22722" s="32" t="s">
        <v>22758</v>
      </c>
      <c r="L22722" s="32">
        <v>62.1</v>
      </c>
    </row>
    <row r="22723" spans="11:12" x14ac:dyDescent="0.25">
      <c r="K22723" s="32" t="s">
        <v>22759</v>
      </c>
      <c r="L22723" s="32">
        <v>57</v>
      </c>
    </row>
    <row r="22724" spans="11:12" x14ac:dyDescent="0.25">
      <c r="K22724" s="32" t="s">
        <v>22760</v>
      </c>
      <c r="L22724" s="32">
        <v>55.9</v>
      </c>
    </row>
    <row r="22725" spans="11:12" x14ac:dyDescent="0.25">
      <c r="K22725" s="32" t="s">
        <v>22761</v>
      </c>
      <c r="L22725" s="32">
        <v>57</v>
      </c>
    </row>
    <row r="22726" spans="11:12" x14ac:dyDescent="0.25">
      <c r="K22726" s="32" t="s">
        <v>22762</v>
      </c>
      <c r="L22726" s="32">
        <v>57</v>
      </c>
    </row>
    <row r="22727" spans="11:12" x14ac:dyDescent="0.25">
      <c r="K22727" s="32" t="s">
        <v>22763</v>
      </c>
      <c r="L22727" s="32">
        <v>55.9</v>
      </c>
    </row>
    <row r="22728" spans="11:12" x14ac:dyDescent="0.25">
      <c r="K22728" s="32" t="s">
        <v>22764</v>
      </c>
      <c r="L22728" s="32">
        <v>55.9</v>
      </c>
    </row>
    <row r="22729" spans="11:12" x14ac:dyDescent="0.25">
      <c r="K22729" s="32" t="s">
        <v>22765</v>
      </c>
      <c r="L22729" s="32">
        <v>55.9</v>
      </c>
    </row>
    <row r="22730" spans="11:12" x14ac:dyDescent="0.25">
      <c r="K22730" s="32" t="s">
        <v>22766</v>
      </c>
      <c r="L22730" s="32">
        <v>55</v>
      </c>
    </row>
    <row r="22731" spans="11:12" x14ac:dyDescent="0.25">
      <c r="K22731" s="32" t="s">
        <v>22767</v>
      </c>
      <c r="L22731" s="32">
        <v>57</v>
      </c>
    </row>
    <row r="22732" spans="11:12" x14ac:dyDescent="0.25">
      <c r="K22732" s="32" t="s">
        <v>22768</v>
      </c>
      <c r="L22732" s="32">
        <v>57.9</v>
      </c>
    </row>
    <row r="22733" spans="11:12" x14ac:dyDescent="0.25">
      <c r="K22733" s="32" t="s">
        <v>22769</v>
      </c>
      <c r="L22733" s="32">
        <v>55.9</v>
      </c>
    </row>
    <row r="22734" spans="11:12" x14ac:dyDescent="0.25">
      <c r="K22734" s="32" t="s">
        <v>22770</v>
      </c>
      <c r="L22734" s="32">
        <v>57</v>
      </c>
    </row>
    <row r="22735" spans="11:12" x14ac:dyDescent="0.25">
      <c r="K22735" s="32" t="s">
        <v>22771</v>
      </c>
      <c r="L22735" s="32">
        <v>59</v>
      </c>
    </row>
    <row r="22736" spans="11:12" x14ac:dyDescent="0.25">
      <c r="K22736" s="32" t="s">
        <v>22772</v>
      </c>
      <c r="L22736" s="32">
        <v>60.1</v>
      </c>
    </row>
    <row r="22737" spans="11:12" x14ac:dyDescent="0.25">
      <c r="K22737" s="32" t="s">
        <v>22773</v>
      </c>
      <c r="L22737" s="32">
        <v>63</v>
      </c>
    </row>
    <row r="22738" spans="11:12" x14ac:dyDescent="0.25">
      <c r="K22738" s="32" t="s">
        <v>22774</v>
      </c>
      <c r="L22738" s="32">
        <v>64.900000000000006</v>
      </c>
    </row>
    <row r="22739" spans="11:12" x14ac:dyDescent="0.25">
      <c r="K22739" s="32" t="s">
        <v>22775</v>
      </c>
      <c r="L22739" s="32">
        <v>70</v>
      </c>
    </row>
    <row r="22740" spans="11:12" x14ac:dyDescent="0.25">
      <c r="K22740" s="32" t="s">
        <v>22776</v>
      </c>
      <c r="L22740" s="32">
        <v>72</v>
      </c>
    </row>
    <row r="22741" spans="11:12" x14ac:dyDescent="0.25">
      <c r="K22741" s="32" t="s">
        <v>22777</v>
      </c>
      <c r="L22741" s="32">
        <v>72</v>
      </c>
    </row>
    <row r="22742" spans="11:12" x14ac:dyDescent="0.25">
      <c r="K22742" s="32" t="s">
        <v>22778</v>
      </c>
      <c r="L22742" s="32">
        <v>72</v>
      </c>
    </row>
    <row r="22743" spans="11:12" x14ac:dyDescent="0.25">
      <c r="K22743" s="32" t="s">
        <v>22779</v>
      </c>
      <c r="L22743" s="32">
        <v>69.099999999999994</v>
      </c>
    </row>
    <row r="22744" spans="11:12" x14ac:dyDescent="0.25">
      <c r="K22744" s="32" t="s">
        <v>22780</v>
      </c>
      <c r="L22744" s="32">
        <v>62.1</v>
      </c>
    </row>
    <row r="22745" spans="11:12" x14ac:dyDescent="0.25">
      <c r="K22745" s="32" t="s">
        <v>22781</v>
      </c>
      <c r="L22745" s="32">
        <v>55</v>
      </c>
    </row>
    <row r="22746" spans="11:12" x14ac:dyDescent="0.25">
      <c r="K22746" s="32" t="s">
        <v>22782</v>
      </c>
      <c r="L22746" s="32">
        <v>53.6</v>
      </c>
    </row>
    <row r="22747" spans="11:12" x14ac:dyDescent="0.25">
      <c r="K22747" s="32" t="s">
        <v>22783</v>
      </c>
      <c r="L22747" s="32">
        <v>53.6</v>
      </c>
    </row>
    <row r="22748" spans="11:12" x14ac:dyDescent="0.25">
      <c r="K22748" s="32" t="s">
        <v>22784</v>
      </c>
      <c r="L22748" s="32">
        <v>51.8</v>
      </c>
    </row>
    <row r="22749" spans="11:12" x14ac:dyDescent="0.25">
      <c r="K22749" s="32" t="s">
        <v>22785</v>
      </c>
      <c r="L22749" s="32">
        <v>51.1</v>
      </c>
    </row>
    <row r="22750" spans="11:12" x14ac:dyDescent="0.25">
      <c r="K22750" s="32" t="s">
        <v>22786</v>
      </c>
      <c r="L22750" s="32">
        <v>50</v>
      </c>
    </row>
    <row r="22751" spans="11:12" x14ac:dyDescent="0.25">
      <c r="K22751" s="32" t="s">
        <v>22787</v>
      </c>
      <c r="L22751" s="32">
        <v>48.2</v>
      </c>
    </row>
    <row r="22752" spans="11:12" x14ac:dyDescent="0.25">
      <c r="K22752" s="32" t="s">
        <v>22788</v>
      </c>
      <c r="L22752" s="32">
        <v>48</v>
      </c>
    </row>
    <row r="22753" spans="11:12" x14ac:dyDescent="0.25">
      <c r="K22753" s="32" t="s">
        <v>22789</v>
      </c>
      <c r="L22753" s="32">
        <v>44.6</v>
      </c>
    </row>
    <row r="22754" spans="11:12" x14ac:dyDescent="0.25">
      <c r="K22754" s="32" t="s">
        <v>22790</v>
      </c>
      <c r="L22754" s="32">
        <v>45</v>
      </c>
    </row>
    <row r="22755" spans="11:12" x14ac:dyDescent="0.25">
      <c r="K22755" s="32" t="s">
        <v>22791</v>
      </c>
      <c r="L22755" s="32">
        <v>43</v>
      </c>
    </row>
    <row r="22756" spans="11:12" x14ac:dyDescent="0.25">
      <c r="K22756" s="32" t="s">
        <v>22792</v>
      </c>
      <c r="L22756" s="32">
        <v>45</v>
      </c>
    </row>
    <row r="22757" spans="11:12" x14ac:dyDescent="0.25">
      <c r="K22757" s="32" t="s">
        <v>22793</v>
      </c>
      <c r="L22757" s="32">
        <v>46</v>
      </c>
    </row>
    <row r="22758" spans="11:12" x14ac:dyDescent="0.25">
      <c r="K22758" s="32" t="s">
        <v>22794</v>
      </c>
      <c r="L22758" s="32">
        <v>46</v>
      </c>
    </row>
    <row r="22759" spans="11:12" x14ac:dyDescent="0.25">
      <c r="K22759" s="32" t="s">
        <v>22795</v>
      </c>
      <c r="L22759" s="32">
        <v>45</v>
      </c>
    </row>
    <row r="22760" spans="11:12" x14ac:dyDescent="0.25">
      <c r="K22760" s="32" t="s">
        <v>22796</v>
      </c>
      <c r="L22760" s="32">
        <v>46.9</v>
      </c>
    </row>
    <row r="22761" spans="11:12" x14ac:dyDescent="0.25">
      <c r="K22761" s="32" t="s">
        <v>22797</v>
      </c>
      <c r="L22761" s="32">
        <v>46.9</v>
      </c>
    </row>
    <row r="22762" spans="11:12" x14ac:dyDescent="0.25">
      <c r="K22762" s="32" t="s">
        <v>22798</v>
      </c>
      <c r="L22762" s="32">
        <v>48</v>
      </c>
    </row>
    <row r="22763" spans="11:12" x14ac:dyDescent="0.25">
      <c r="K22763" s="32" t="s">
        <v>22799</v>
      </c>
      <c r="L22763" s="32">
        <v>48</v>
      </c>
    </row>
    <row r="22764" spans="11:12" x14ac:dyDescent="0.25">
      <c r="K22764" s="32" t="s">
        <v>22800</v>
      </c>
      <c r="L22764" s="32">
        <v>51.1</v>
      </c>
    </row>
    <row r="22765" spans="11:12" x14ac:dyDescent="0.25">
      <c r="K22765" s="32" t="s">
        <v>22801</v>
      </c>
      <c r="L22765" s="32">
        <v>52</v>
      </c>
    </row>
    <row r="22766" spans="11:12" x14ac:dyDescent="0.25">
      <c r="K22766" s="32" t="s">
        <v>22802</v>
      </c>
      <c r="L22766" s="32">
        <v>55</v>
      </c>
    </row>
    <row r="22767" spans="11:12" x14ac:dyDescent="0.25">
      <c r="K22767" s="32" t="s">
        <v>22803</v>
      </c>
      <c r="L22767" s="32">
        <v>57.9</v>
      </c>
    </row>
    <row r="22768" spans="11:12" x14ac:dyDescent="0.25">
      <c r="K22768" s="32" t="s">
        <v>22804</v>
      </c>
      <c r="L22768" s="32">
        <v>62.1</v>
      </c>
    </row>
    <row r="22769" spans="11:12" x14ac:dyDescent="0.25">
      <c r="K22769" s="32" t="s">
        <v>22805</v>
      </c>
      <c r="L22769" s="32">
        <v>68</v>
      </c>
    </row>
    <row r="22770" spans="11:12" x14ac:dyDescent="0.25">
      <c r="K22770" s="32" t="s">
        <v>22806</v>
      </c>
      <c r="L22770" s="32">
        <v>69.099999999999994</v>
      </c>
    </row>
    <row r="22771" spans="11:12" x14ac:dyDescent="0.25">
      <c r="K22771" s="32" t="s">
        <v>22807</v>
      </c>
      <c r="L22771" s="32">
        <v>68</v>
      </c>
    </row>
    <row r="22772" spans="11:12" x14ac:dyDescent="0.25">
      <c r="K22772" s="32" t="s">
        <v>22808</v>
      </c>
      <c r="L22772" s="32">
        <v>68</v>
      </c>
    </row>
    <row r="22773" spans="11:12" x14ac:dyDescent="0.25">
      <c r="K22773" s="32" t="s">
        <v>22809</v>
      </c>
      <c r="L22773" s="32">
        <v>66.900000000000006</v>
      </c>
    </row>
    <row r="22774" spans="11:12" x14ac:dyDescent="0.25">
      <c r="K22774" s="32" t="s">
        <v>22810</v>
      </c>
      <c r="L22774" s="32">
        <v>60.1</v>
      </c>
    </row>
    <row r="22775" spans="11:12" x14ac:dyDescent="0.25">
      <c r="K22775" s="32" t="s">
        <v>22811</v>
      </c>
      <c r="L22775" s="32">
        <v>55</v>
      </c>
    </row>
    <row r="22776" spans="11:12" x14ac:dyDescent="0.25">
      <c r="K22776" s="32" t="s">
        <v>22812</v>
      </c>
      <c r="L22776" s="32">
        <v>48.9</v>
      </c>
    </row>
    <row r="22777" spans="11:12" x14ac:dyDescent="0.25">
      <c r="K22777" s="32" t="s">
        <v>22813</v>
      </c>
      <c r="L22777" s="32">
        <v>41</v>
      </c>
    </row>
    <row r="22778" spans="11:12" x14ac:dyDescent="0.25">
      <c r="K22778" s="32" t="s">
        <v>22814</v>
      </c>
      <c r="L22778" s="32">
        <v>39</v>
      </c>
    </row>
    <row r="22779" spans="11:12" x14ac:dyDescent="0.25">
      <c r="K22779" s="32" t="s">
        <v>22815</v>
      </c>
      <c r="L22779" s="32">
        <v>39.9</v>
      </c>
    </row>
    <row r="22780" spans="11:12" x14ac:dyDescent="0.25">
      <c r="K22780" s="32" t="s">
        <v>22816</v>
      </c>
      <c r="L22780" s="32">
        <v>39.9</v>
      </c>
    </row>
    <row r="22781" spans="11:12" x14ac:dyDescent="0.25">
      <c r="K22781" s="32" t="s">
        <v>22817</v>
      </c>
      <c r="L22781" s="32">
        <v>42.1</v>
      </c>
    </row>
    <row r="22782" spans="11:12" x14ac:dyDescent="0.25">
      <c r="K22782" s="32" t="s">
        <v>22818</v>
      </c>
      <c r="L22782" s="32">
        <v>41</v>
      </c>
    </row>
    <row r="22783" spans="11:12" x14ac:dyDescent="0.25">
      <c r="K22783" s="32" t="s">
        <v>22819</v>
      </c>
      <c r="L22783" s="32">
        <v>42.1</v>
      </c>
    </row>
    <row r="22784" spans="11:12" x14ac:dyDescent="0.25">
      <c r="K22784" s="32" t="s">
        <v>22820</v>
      </c>
      <c r="L22784" s="32">
        <v>45</v>
      </c>
    </row>
    <row r="22785" spans="11:12" x14ac:dyDescent="0.25">
      <c r="K22785" s="32" t="s">
        <v>22821</v>
      </c>
      <c r="L22785" s="32">
        <v>46</v>
      </c>
    </row>
    <row r="22786" spans="11:12" x14ac:dyDescent="0.25">
      <c r="K22786" s="32" t="s">
        <v>22822</v>
      </c>
      <c r="L22786" s="32">
        <v>46</v>
      </c>
    </row>
    <row r="22787" spans="11:12" x14ac:dyDescent="0.25">
      <c r="K22787" s="32" t="s">
        <v>22823</v>
      </c>
      <c r="L22787" s="32">
        <v>48.9</v>
      </c>
    </row>
    <row r="22788" spans="11:12" x14ac:dyDescent="0.25">
      <c r="K22788" s="32" t="s">
        <v>22824</v>
      </c>
      <c r="L22788" s="32">
        <v>50</v>
      </c>
    </row>
    <row r="22789" spans="11:12" x14ac:dyDescent="0.25">
      <c r="K22789" s="32" t="s">
        <v>22825</v>
      </c>
      <c r="L22789" s="32">
        <v>52</v>
      </c>
    </row>
    <row r="22790" spans="11:12" x14ac:dyDescent="0.25">
      <c r="K22790" s="32" t="s">
        <v>22826</v>
      </c>
      <c r="L22790" s="32">
        <v>55.9</v>
      </c>
    </row>
    <row r="22791" spans="11:12" x14ac:dyDescent="0.25">
      <c r="K22791" s="32" t="s">
        <v>22827</v>
      </c>
      <c r="L22791" s="32">
        <v>57</v>
      </c>
    </row>
    <row r="22792" spans="11:12" x14ac:dyDescent="0.25">
      <c r="K22792" s="32" t="s">
        <v>22828</v>
      </c>
      <c r="L22792" s="32">
        <v>60.1</v>
      </c>
    </row>
    <row r="22793" spans="11:12" x14ac:dyDescent="0.25">
      <c r="K22793" s="32" t="s">
        <v>22829</v>
      </c>
      <c r="L22793" s="32">
        <v>66</v>
      </c>
    </row>
    <row r="22794" spans="11:12" x14ac:dyDescent="0.25">
      <c r="K22794" s="32" t="s">
        <v>22830</v>
      </c>
      <c r="L22794" s="32">
        <v>68</v>
      </c>
    </row>
    <row r="22795" spans="11:12" x14ac:dyDescent="0.25">
      <c r="K22795" s="32" t="s">
        <v>22831</v>
      </c>
      <c r="L22795" s="32">
        <v>69.099999999999994</v>
      </c>
    </row>
    <row r="22796" spans="11:12" x14ac:dyDescent="0.25">
      <c r="K22796" s="32" t="s">
        <v>22832</v>
      </c>
      <c r="L22796" s="32">
        <v>66.900000000000006</v>
      </c>
    </row>
    <row r="22797" spans="11:12" x14ac:dyDescent="0.25">
      <c r="K22797" s="32" t="s">
        <v>22833</v>
      </c>
      <c r="L22797" s="32">
        <v>64</v>
      </c>
    </row>
    <row r="22798" spans="11:12" x14ac:dyDescent="0.25">
      <c r="K22798" s="32" t="s">
        <v>22834</v>
      </c>
      <c r="L22798" s="32">
        <v>61</v>
      </c>
    </row>
    <row r="22799" spans="11:12" x14ac:dyDescent="0.25">
      <c r="K22799" s="32" t="s">
        <v>22835</v>
      </c>
      <c r="L22799" s="32">
        <v>55</v>
      </c>
    </row>
    <row r="22800" spans="11:12" x14ac:dyDescent="0.25">
      <c r="K22800" s="32" t="s">
        <v>22836</v>
      </c>
      <c r="L22800" s="32">
        <v>50</v>
      </c>
    </row>
    <row r="22801" spans="11:12" x14ac:dyDescent="0.25">
      <c r="K22801" s="32" t="s">
        <v>22837</v>
      </c>
      <c r="L22801" s="32">
        <v>42.1</v>
      </c>
    </row>
    <row r="22802" spans="11:12" x14ac:dyDescent="0.25">
      <c r="K22802" s="32" t="s">
        <v>22838</v>
      </c>
      <c r="L22802" s="32">
        <v>42.1</v>
      </c>
    </row>
    <row r="22803" spans="11:12" x14ac:dyDescent="0.25">
      <c r="K22803" s="32" t="s">
        <v>22839</v>
      </c>
      <c r="L22803" s="32">
        <v>41</v>
      </c>
    </row>
    <row r="22804" spans="11:12" x14ac:dyDescent="0.25">
      <c r="K22804" s="32" t="s">
        <v>22840</v>
      </c>
      <c r="L22804" s="32">
        <v>42.1</v>
      </c>
    </row>
    <row r="22805" spans="11:12" x14ac:dyDescent="0.25">
      <c r="K22805" s="32" t="s">
        <v>22841</v>
      </c>
      <c r="L22805" s="32">
        <v>42.1</v>
      </c>
    </row>
    <row r="22806" spans="11:12" x14ac:dyDescent="0.25">
      <c r="K22806" s="32" t="s">
        <v>22842</v>
      </c>
      <c r="L22806" s="32">
        <v>43</v>
      </c>
    </row>
    <row r="22807" spans="11:12" x14ac:dyDescent="0.25">
      <c r="K22807" s="32" t="s">
        <v>22843</v>
      </c>
      <c r="L22807" s="32">
        <v>44.1</v>
      </c>
    </row>
    <row r="22808" spans="11:12" x14ac:dyDescent="0.25">
      <c r="K22808" s="32" t="s">
        <v>22844</v>
      </c>
      <c r="L22808" s="32">
        <v>42.1</v>
      </c>
    </row>
    <row r="22809" spans="11:12" x14ac:dyDescent="0.25">
      <c r="K22809" s="32" t="s">
        <v>22845</v>
      </c>
      <c r="L22809" s="32">
        <v>45</v>
      </c>
    </row>
    <row r="22810" spans="11:12" x14ac:dyDescent="0.25">
      <c r="K22810" s="32" t="s">
        <v>22846</v>
      </c>
      <c r="L22810" s="32">
        <v>46.9</v>
      </c>
    </row>
    <row r="22811" spans="11:12" x14ac:dyDescent="0.25">
      <c r="K22811" s="32" t="s">
        <v>22847</v>
      </c>
      <c r="L22811" s="32">
        <v>46.9</v>
      </c>
    </row>
    <row r="22812" spans="11:12" x14ac:dyDescent="0.25">
      <c r="K22812" s="32" t="s">
        <v>22848</v>
      </c>
      <c r="L22812" s="32">
        <v>48</v>
      </c>
    </row>
    <row r="22813" spans="11:12" x14ac:dyDescent="0.25">
      <c r="K22813" s="32" t="s">
        <v>22849</v>
      </c>
      <c r="L22813" s="32">
        <v>46.9</v>
      </c>
    </row>
    <row r="22814" spans="11:12" x14ac:dyDescent="0.25">
      <c r="K22814" s="32" t="s">
        <v>22850</v>
      </c>
      <c r="L22814" s="32">
        <v>48</v>
      </c>
    </row>
    <row r="22815" spans="11:12" x14ac:dyDescent="0.25">
      <c r="K22815" s="32" t="s">
        <v>22851</v>
      </c>
      <c r="L22815" s="32">
        <v>50</v>
      </c>
    </row>
    <row r="22816" spans="11:12" x14ac:dyDescent="0.25">
      <c r="K22816" s="32" t="s">
        <v>22852</v>
      </c>
      <c r="L22816" s="32">
        <v>55</v>
      </c>
    </row>
    <row r="22817" spans="11:12" x14ac:dyDescent="0.25">
      <c r="K22817" s="32" t="s">
        <v>22853</v>
      </c>
      <c r="L22817" s="32">
        <v>59</v>
      </c>
    </row>
    <row r="22818" spans="11:12" x14ac:dyDescent="0.25">
      <c r="K22818" s="32" t="s">
        <v>22854</v>
      </c>
      <c r="L22818" s="32">
        <v>60.1</v>
      </c>
    </row>
    <row r="22819" spans="11:12" x14ac:dyDescent="0.25">
      <c r="K22819" s="32" t="s">
        <v>22855</v>
      </c>
      <c r="L22819" s="32">
        <v>60.1</v>
      </c>
    </row>
    <row r="22820" spans="11:12" x14ac:dyDescent="0.25">
      <c r="K22820" s="32" t="s">
        <v>22856</v>
      </c>
      <c r="L22820" s="32">
        <v>59</v>
      </c>
    </row>
    <row r="22821" spans="11:12" x14ac:dyDescent="0.25">
      <c r="K22821" s="32" t="s">
        <v>22857</v>
      </c>
      <c r="L22821" s="32">
        <v>55</v>
      </c>
    </row>
    <row r="22822" spans="11:12" x14ac:dyDescent="0.25">
      <c r="K22822" s="32" t="s">
        <v>22858</v>
      </c>
      <c r="L22822" s="32">
        <v>54</v>
      </c>
    </row>
    <row r="22823" spans="11:12" x14ac:dyDescent="0.25">
      <c r="K22823" s="32" t="s">
        <v>22859</v>
      </c>
      <c r="L22823" s="32">
        <v>50</v>
      </c>
    </row>
    <row r="22824" spans="11:12" x14ac:dyDescent="0.25">
      <c r="K22824" s="32" t="s">
        <v>22860</v>
      </c>
      <c r="L22824" s="32">
        <v>46</v>
      </c>
    </row>
    <row r="22825" spans="11:12" x14ac:dyDescent="0.25">
      <c r="K22825" s="32" t="s">
        <v>22861</v>
      </c>
      <c r="L22825" s="32">
        <v>37</v>
      </c>
    </row>
    <row r="22826" spans="11:12" x14ac:dyDescent="0.25">
      <c r="K22826" s="32" t="s">
        <v>22862</v>
      </c>
      <c r="L22826" s="32">
        <v>34</v>
      </c>
    </row>
    <row r="22827" spans="11:12" x14ac:dyDescent="0.25">
      <c r="K22827" s="32" t="s">
        <v>22863</v>
      </c>
      <c r="L22827" s="32">
        <v>35.1</v>
      </c>
    </row>
    <row r="22828" spans="11:12" x14ac:dyDescent="0.25">
      <c r="K22828" s="32" t="s">
        <v>22864</v>
      </c>
      <c r="L22828" s="32">
        <v>35.1</v>
      </c>
    </row>
    <row r="22829" spans="11:12" x14ac:dyDescent="0.25">
      <c r="K22829" s="32" t="s">
        <v>22865</v>
      </c>
      <c r="L22829" s="32">
        <v>36</v>
      </c>
    </row>
    <row r="22830" spans="11:12" x14ac:dyDescent="0.25">
      <c r="K22830" s="32" t="s">
        <v>22866</v>
      </c>
      <c r="L22830" s="32">
        <v>37</v>
      </c>
    </row>
    <row r="22831" spans="11:12" x14ac:dyDescent="0.25">
      <c r="K22831" s="32" t="s">
        <v>22867</v>
      </c>
      <c r="L22831" s="32">
        <v>37.9</v>
      </c>
    </row>
    <row r="22832" spans="11:12" x14ac:dyDescent="0.25">
      <c r="K22832" s="32" t="s">
        <v>22868</v>
      </c>
      <c r="L22832" s="32">
        <v>37.9</v>
      </c>
    </row>
    <row r="22833" spans="11:12" x14ac:dyDescent="0.25">
      <c r="K22833" s="32" t="s">
        <v>22869</v>
      </c>
      <c r="L22833" s="32">
        <v>39</v>
      </c>
    </row>
    <row r="22834" spans="11:12" x14ac:dyDescent="0.25">
      <c r="K22834" s="32" t="s">
        <v>22870</v>
      </c>
      <c r="L22834" s="32">
        <v>39.9</v>
      </c>
    </row>
    <row r="22835" spans="11:12" x14ac:dyDescent="0.25">
      <c r="K22835" s="32" t="s">
        <v>22871</v>
      </c>
      <c r="L22835" s="32">
        <v>42.1</v>
      </c>
    </row>
    <row r="22836" spans="11:12" x14ac:dyDescent="0.25">
      <c r="K22836" s="32" t="s">
        <v>22872</v>
      </c>
      <c r="L22836" s="32">
        <v>42.1</v>
      </c>
    </row>
    <row r="22837" spans="11:12" x14ac:dyDescent="0.25">
      <c r="K22837" s="32" t="s">
        <v>22873</v>
      </c>
      <c r="L22837" s="32">
        <v>44.1</v>
      </c>
    </row>
    <row r="22838" spans="11:12" x14ac:dyDescent="0.25">
      <c r="K22838" s="32" t="s">
        <v>22874</v>
      </c>
      <c r="L22838" s="32">
        <v>46</v>
      </c>
    </row>
    <row r="22839" spans="11:12" x14ac:dyDescent="0.25">
      <c r="K22839" s="32" t="s">
        <v>22875</v>
      </c>
      <c r="L22839" s="32">
        <v>50</v>
      </c>
    </row>
    <row r="22840" spans="11:12" x14ac:dyDescent="0.25">
      <c r="K22840" s="32" t="s">
        <v>22876</v>
      </c>
      <c r="L22840" s="32">
        <v>55</v>
      </c>
    </row>
    <row r="22841" spans="11:12" x14ac:dyDescent="0.25">
      <c r="K22841" s="32" t="s">
        <v>22877</v>
      </c>
      <c r="L22841" s="32">
        <v>57.9</v>
      </c>
    </row>
    <row r="22842" spans="11:12" x14ac:dyDescent="0.25">
      <c r="K22842" s="32" t="s">
        <v>22878</v>
      </c>
      <c r="L22842" s="32">
        <v>59</v>
      </c>
    </row>
    <row r="22843" spans="11:12" x14ac:dyDescent="0.25">
      <c r="K22843" s="32" t="s">
        <v>22879</v>
      </c>
      <c r="L22843" s="32">
        <v>60.1</v>
      </c>
    </row>
    <row r="22844" spans="11:12" x14ac:dyDescent="0.25">
      <c r="K22844" s="32" t="s">
        <v>22880</v>
      </c>
      <c r="L22844" s="32">
        <v>59</v>
      </c>
    </row>
    <row r="22845" spans="11:12" x14ac:dyDescent="0.25">
      <c r="K22845" s="32" t="s">
        <v>22881</v>
      </c>
      <c r="L22845" s="32">
        <v>57.9</v>
      </c>
    </row>
    <row r="22846" spans="11:12" x14ac:dyDescent="0.25">
      <c r="K22846" s="32" t="s">
        <v>22882</v>
      </c>
      <c r="L22846" s="32">
        <v>55.9</v>
      </c>
    </row>
    <row r="22847" spans="11:12" x14ac:dyDescent="0.25">
      <c r="K22847" s="32" t="s">
        <v>22883</v>
      </c>
      <c r="L22847" s="32">
        <v>53.1</v>
      </c>
    </row>
    <row r="22848" spans="11:12" x14ac:dyDescent="0.25">
      <c r="K22848" s="32" t="s">
        <v>22884</v>
      </c>
      <c r="L22848" s="32">
        <v>46.9</v>
      </c>
    </row>
    <row r="22849" spans="11:12" x14ac:dyDescent="0.25">
      <c r="K22849" s="32" t="s">
        <v>22885</v>
      </c>
      <c r="L22849" s="32">
        <v>37.9</v>
      </c>
    </row>
    <row r="22850" spans="11:12" x14ac:dyDescent="0.25">
      <c r="K22850" s="32" t="s">
        <v>22886</v>
      </c>
      <c r="L22850" s="32">
        <v>35.1</v>
      </c>
    </row>
    <row r="22851" spans="11:12" x14ac:dyDescent="0.25">
      <c r="K22851" s="32" t="s">
        <v>22887</v>
      </c>
      <c r="L22851" s="32">
        <v>35.1</v>
      </c>
    </row>
    <row r="22852" spans="11:12" x14ac:dyDescent="0.25">
      <c r="K22852" s="32" t="s">
        <v>22888</v>
      </c>
      <c r="L22852" s="32">
        <v>36</v>
      </c>
    </row>
    <row r="22853" spans="11:12" x14ac:dyDescent="0.25">
      <c r="K22853" s="32" t="s">
        <v>22889</v>
      </c>
      <c r="L22853" s="32">
        <v>37</v>
      </c>
    </row>
    <row r="22854" spans="11:12" x14ac:dyDescent="0.25">
      <c r="K22854" s="32" t="s">
        <v>22890</v>
      </c>
      <c r="L22854" s="32">
        <v>37.9</v>
      </c>
    </row>
    <row r="22855" spans="11:12" x14ac:dyDescent="0.25">
      <c r="K22855" s="32" t="s">
        <v>22891</v>
      </c>
      <c r="L22855" s="32">
        <v>37.9</v>
      </c>
    </row>
    <row r="22856" spans="11:12" x14ac:dyDescent="0.25">
      <c r="K22856" s="32" t="s">
        <v>22892</v>
      </c>
      <c r="L22856" s="32">
        <v>39</v>
      </c>
    </row>
    <row r="22857" spans="11:12" x14ac:dyDescent="0.25">
      <c r="K22857" s="32" t="s">
        <v>22893</v>
      </c>
      <c r="L22857" s="32">
        <v>39.9</v>
      </c>
    </row>
    <row r="22858" spans="11:12" x14ac:dyDescent="0.25">
      <c r="K22858" s="32" t="s">
        <v>22894</v>
      </c>
      <c r="L22858" s="32">
        <v>42.1</v>
      </c>
    </row>
    <row r="22859" spans="11:12" x14ac:dyDescent="0.25">
      <c r="K22859" s="32" t="s">
        <v>22895</v>
      </c>
      <c r="L22859" s="32">
        <v>42.1</v>
      </c>
    </row>
    <row r="22860" spans="11:12" x14ac:dyDescent="0.25">
      <c r="K22860" s="32" t="s">
        <v>22896</v>
      </c>
      <c r="L22860" s="32">
        <v>45</v>
      </c>
    </row>
    <row r="22861" spans="11:12" x14ac:dyDescent="0.25">
      <c r="K22861" s="32" t="s">
        <v>22897</v>
      </c>
      <c r="L22861" s="32">
        <v>51.1</v>
      </c>
    </row>
    <row r="22862" spans="11:12" x14ac:dyDescent="0.25">
      <c r="K22862" s="32" t="s">
        <v>22898</v>
      </c>
      <c r="L22862" s="32">
        <v>51.1</v>
      </c>
    </row>
    <row r="22863" spans="11:12" x14ac:dyDescent="0.25">
      <c r="K22863" s="32" t="s">
        <v>22899</v>
      </c>
      <c r="L22863" s="32">
        <v>54</v>
      </c>
    </row>
    <row r="22864" spans="11:12" x14ac:dyDescent="0.25">
      <c r="K22864" s="32" t="s">
        <v>22900</v>
      </c>
      <c r="L22864" s="32">
        <v>60.1</v>
      </c>
    </row>
    <row r="22865" spans="11:12" x14ac:dyDescent="0.25">
      <c r="K22865" s="32" t="s">
        <v>22901</v>
      </c>
      <c r="L22865" s="32">
        <v>63</v>
      </c>
    </row>
    <row r="22866" spans="11:12" x14ac:dyDescent="0.25">
      <c r="K22866" s="32" t="s">
        <v>22902</v>
      </c>
      <c r="L22866" s="32">
        <v>64</v>
      </c>
    </row>
    <row r="22867" spans="11:12" x14ac:dyDescent="0.25">
      <c r="K22867" s="32" t="s">
        <v>22903</v>
      </c>
      <c r="L22867" s="32">
        <v>64</v>
      </c>
    </row>
    <row r="22868" spans="11:12" x14ac:dyDescent="0.25">
      <c r="K22868" s="32" t="s">
        <v>22904</v>
      </c>
      <c r="L22868" s="32">
        <v>63</v>
      </c>
    </row>
    <row r="22869" spans="11:12" x14ac:dyDescent="0.25">
      <c r="K22869" s="32" t="s">
        <v>22905</v>
      </c>
      <c r="L22869" s="32">
        <v>62.1</v>
      </c>
    </row>
    <row r="22870" spans="11:12" x14ac:dyDescent="0.25">
      <c r="K22870" s="32" t="s">
        <v>22906</v>
      </c>
      <c r="L22870" s="32">
        <v>61</v>
      </c>
    </row>
    <row r="22871" spans="11:12" x14ac:dyDescent="0.25">
      <c r="K22871" s="32" t="s">
        <v>22907</v>
      </c>
      <c r="L22871" s="32">
        <v>59</v>
      </c>
    </row>
    <row r="22872" spans="11:12" x14ac:dyDescent="0.25">
      <c r="K22872" s="32" t="s">
        <v>22908</v>
      </c>
      <c r="L22872" s="32">
        <v>55.9</v>
      </c>
    </row>
    <row r="22873" spans="11:12" x14ac:dyDescent="0.25">
      <c r="K22873" s="32" t="s">
        <v>22909</v>
      </c>
      <c r="L22873" s="32">
        <v>53.1</v>
      </c>
    </row>
    <row r="22874" spans="11:12" x14ac:dyDescent="0.25">
      <c r="K22874" s="32" t="s">
        <v>22910</v>
      </c>
      <c r="L22874" s="32">
        <v>52</v>
      </c>
    </row>
    <row r="22875" spans="11:12" x14ac:dyDescent="0.25">
      <c r="K22875" s="32" t="s">
        <v>22911</v>
      </c>
      <c r="L22875" s="32">
        <v>53.1</v>
      </c>
    </row>
    <row r="22876" spans="11:12" x14ac:dyDescent="0.25">
      <c r="K22876" s="32" t="s">
        <v>22912</v>
      </c>
      <c r="L22876" s="32">
        <v>54</v>
      </c>
    </row>
    <row r="22877" spans="11:12" x14ac:dyDescent="0.25">
      <c r="K22877" s="32" t="s">
        <v>22913</v>
      </c>
      <c r="L22877" s="32">
        <v>55</v>
      </c>
    </row>
    <row r="22878" spans="11:12" x14ac:dyDescent="0.25">
      <c r="K22878" s="32" t="s">
        <v>22914</v>
      </c>
      <c r="L22878" s="32">
        <v>55.9</v>
      </c>
    </row>
    <row r="22879" spans="11:12" x14ac:dyDescent="0.25">
      <c r="K22879" s="32" t="s">
        <v>22915</v>
      </c>
      <c r="L22879" s="32">
        <v>57</v>
      </c>
    </row>
    <row r="22880" spans="11:12" x14ac:dyDescent="0.25">
      <c r="K22880" s="32" t="s">
        <v>22916</v>
      </c>
      <c r="L22880" s="32">
        <v>57.2</v>
      </c>
    </row>
    <row r="22881" spans="11:12" x14ac:dyDescent="0.25">
      <c r="K22881" s="32" t="s">
        <v>22917</v>
      </c>
      <c r="L22881" s="32">
        <v>57.9</v>
      </c>
    </row>
    <row r="22882" spans="11:12" x14ac:dyDescent="0.25">
      <c r="K22882" s="32" t="s">
        <v>22918</v>
      </c>
      <c r="L22882" s="32">
        <v>59</v>
      </c>
    </row>
    <row r="22883" spans="11:12" x14ac:dyDescent="0.25">
      <c r="K22883" s="32" t="s">
        <v>22919</v>
      </c>
      <c r="L22883" s="32">
        <v>59</v>
      </c>
    </row>
    <row r="22884" spans="11:12" x14ac:dyDescent="0.25">
      <c r="K22884" s="32" t="s">
        <v>22920</v>
      </c>
      <c r="L22884" s="32">
        <v>60.8</v>
      </c>
    </row>
    <row r="22885" spans="11:12" x14ac:dyDescent="0.25">
      <c r="K22885" s="32" t="s">
        <v>22921</v>
      </c>
      <c r="L22885" s="32">
        <v>60.1</v>
      </c>
    </row>
    <row r="22886" spans="11:12" x14ac:dyDescent="0.25">
      <c r="K22886" s="32" t="s">
        <v>22922</v>
      </c>
      <c r="L22886" s="32">
        <v>62.6</v>
      </c>
    </row>
    <row r="22887" spans="11:12" x14ac:dyDescent="0.25">
      <c r="K22887" s="32" t="s">
        <v>22923</v>
      </c>
      <c r="L22887" s="32">
        <v>64.400000000000006</v>
      </c>
    </row>
    <row r="22888" spans="11:12" x14ac:dyDescent="0.25">
      <c r="K22888" s="32" t="s">
        <v>22924</v>
      </c>
      <c r="L22888" s="32">
        <v>66.2</v>
      </c>
    </row>
    <row r="22889" spans="11:12" x14ac:dyDescent="0.25">
      <c r="K22889" s="32" t="s">
        <v>22925</v>
      </c>
      <c r="L22889" s="32">
        <v>66.900000000000006</v>
      </c>
    </row>
    <row r="22890" spans="11:12" x14ac:dyDescent="0.25">
      <c r="K22890" s="32" t="s">
        <v>22926</v>
      </c>
      <c r="L22890" s="32">
        <v>66</v>
      </c>
    </row>
    <row r="22891" spans="11:12" x14ac:dyDescent="0.25">
      <c r="K22891" s="32" t="s">
        <v>22927</v>
      </c>
      <c r="L22891" s="32">
        <v>66</v>
      </c>
    </row>
    <row r="22892" spans="11:12" x14ac:dyDescent="0.25">
      <c r="K22892" s="32" t="s">
        <v>22928</v>
      </c>
      <c r="L22892" s="32">
        <v>66</v>
      </c>
    </row>
    <row r="22893" spans="11:12" x14ac:dyDescent="0.25">
      <c r="K22893" s="32" t="s">
        <v>22929</v>
      </c>
      <c r="L22893" s="32">
        <v>64.900000000000006</v>
      </c>
    </row>
    <row r="22894" spans="11:12" x14ac:dyDescent="0.25">
      <c r="K22894" s="32" t="s">
        <v>22930</v>
      </c>
      <c r="L22894" s="32">
        <v>64.900000000000006</v>
      </c>
    </row>
    <row r="22895" spans="11:12" x14ac:dyDescent="0.25">
      <c r="K22895" s="32" t="s">
        <v>22931</v>
      </c>
      <c r="L22895" s="32">
        <v>64.900000000000006</v>
      </c>
    </row>
    <row r="22896" spans="11:12" x14ac:dyDescent="0.25">
      <c r="K22896" s="32" t="s">
        <v>22932</v>
      </c>
      <c r="L22896" s="32">
        <v>64.400000000000006</v>
      </c>
    </row>
    <row r="22897" spans="11:12" x14ac:dyDescent="0.25">
      <c r="K22897" s="32" t="s">
        <v>22933</v>
      </c>
      <c r="L22897" s="32">
        <v>64.900000000000006</v>
      </c>
    </row>
    <row r="22898" spans="11:12" x14ac:dyDescent="0.25">
      <c r="K22898" s="32" t="s">
        <v>22934</v>
      </c>
      <c r="L22898" s="32">
        <v>64.400000000000006</v>
      </c>
    </row>
    <row r="22899" spans="11:12" x14ac:dyDescent="0.25">
      <c r="K22899" s="32" t="s">
        <v>22935</v>
      </c>
      <c r="L22899" s="32">
        <v>66.900000000000006</v>
      </c>
    </row>
    <row r="22900" spans="11:12" x14ac:dyDescent="0.25">
      <c r="K22900" s="32" t="s">
        <v>22936</v>
      </c>
      <c r="L22900" s="32">
        <v>66</v>
      </c>
    </row>
    <row r="22901" spans="11:12" x14ac:dyDescent="0.25">
      <c r="K22901" s="32" t="s">
        <v>22937</v>
      </c>
      <c r="L22901" s="32">
        <v>64.900000000000006</v>
      </c>
    </row>
    <row r="22902" spans="11:12" x14ac:dyDescent="0.25">
      <c r="K22902" s="32" t="s">
        <v>22938</v>
      </c>
      <c r="L22902" s="32">
        <v>64</v>
      </c>
    </row>
    <row r="22903" spans="11:12" x14ac:dyDescent="0.25">
      <c r="K22903" s="32" t="s">
        <v>22939</v>
      </c>
      <c r="L22903" s="32">
        <v>64.900000000000006</v>
      </c>
    </row>
    <row r="22904" spans="11:12" x14ac:dyDescent="0.25">
      <c r="K22904" s="32" t="s">
        <v>22940</v>
      </c>
      <c r="L22904" s="32">
        <v>64</v>
      </c>
    </row>
    <row r="22905" spans="11:12" x14ac:dyDescent="0.25">
      <c r="K22905" s="32" t="s">
        <v>22941</v>
      </c>
      <c r="L22905" s="32">
        <v>61</v>
      </c>
    </row>
    <row r="22906" spans="11:12" x14ac:dyDescent="0.25">
      <c r="K22906" s="32" t="s">
        <v>22942</v>
      </c>
      <c r="L22906" s="32">
        <v>57.9</v>
      </c>
    </row>
    <row r="22907" spans="11:12" x14ac:dyDescent="0.25">
      <c r="K22907" s="32" t="s">
        <v>22943</v>
      </c>
      <c r="L22907" s="32">
        <v>57</v>
      </c>
    </row>
    <row r="22908" spans="11:12" x14ac:dyDescent="0.25">
      <c r="K22908" s="32" t="s">
        <v>22944</v>
      </c>
      <c r="L22908" s="32">
        <v>57.2</v>
      </c>
    </row>
    <row r="22909" spans="11:12" x14ac:dyDescent="0.25">
      <c r="K22909" s="32" t="s">
        <v>22945</v>
      </c>
      <c r="L22909" s="32">
        <v>57</v>
      </c>
    </row>
    <row r="22910" spans="11:12" x14ac:dyDescent="0.25">
      <c r="K22910" s="32" t="s">
        <v>22946</v>
      </c>
      <c r="L22910" s="32">
        <v>57</v>
      </c>
    </row>
    <row r="22911" spans="11:12" x14ac:dyDescent="0.25">
      <c r="K22911" s="32" t="s">
        <v>22947</v>
      </c>
      <c r="L22911" s="32">
        <v>57</v>
      </c>
    </row>
    <row r="22912" spans="11:12" x14ac:dyDescent="0.25">
      <c r="K22912" s="32" t="s">
        <v>22948</v>
      </c>
      <c r="L22912" s="32">
        <v>55</v>
      </c>
    </row>
    <row r="22913" spans="11:12" x14ac:dyDescent="0.25">
      <c r="K22913" s="32" t="s">
        <v>22949</v>
      </c>
      <c r="L22913" s="32">
        <v>55.9</v>
      </c>
    </row>
    <row r="22914" spans="11:12" x14ac:dyDescent="0.25">
      <c r="K22914" s="32" t="s">
        <v>22950</v>
      </c>
      <c r="L22914" s="32">
        <v>55.9</v>
      </c>
    </row>
    <row r="22915" spans="11:12" x14ac:dyDescent="0.25">
      <c r="K22915" s="32" t="s">
        <v>22951</v>
      </c>
      <c r="L22915" s="32">
        <v>57.9</v>
      </c>
    </row>
    <row r="22916" spans="11:12" x14ac:dyDescent="0.25">
      <c r="K22916" s="32" t="s">
        <v>22952</v>
      </c>
      <c r="L22916" s="32">
        <v>57.9</v>
      </c>
    </row>
    <row r="22917" spans="11:12" x14ac:dyDescent="0.25">
      <c r="K22917" s="32" t="s">
        <v>22953</v>
      </c>
      <c r="L22917" s="32">
        <v>59</v>
      </c>
    </row>
    <row r="22918" spans="11:12" x14ac:dyDescent="0.25">
      <c r="K22918" s="32" t="s">
        <v>22954</v>
      </c>
      <c r="L22918" s="32">
        <v>55</v>
      </c>
    </row>
    <row r="22919" spans="11:12" x14ac:dyDescent="0.25">
      <c r="K22919" s="32" t="s">
        <v>22955</v>
      </c>
      <c r="L22919" s="32">
        <v>55.9</v>
      </c>
    </row>
    <row r="22920" spans="11:12" x14ac:dyDescent="0.25">
      <c r="K22920" s="32" t="s">
        <v>22956</v>
      </c>
      <c r="L22920" s="32">
        <v>57</v>
      </c>
    </row>
    <row r="22921" spans="11:12" x14ac:dyDescent="0.25">
      <c r="K22921" s="32" t="s">
        <v>22957</v>
      </c>
      <c r="L22921" s="32">
        <v>57.9</v>
      </c>
    </row>
    <row r="22922" spans="11:12" x14ac:dyDescent="0.25">
      <c r="K22922" s="32" t="s">
        <v>22958</v>
      </c>
      <c r="L22922" s="32">
        <v>62.1</v>
      </c>
    </row>
    <row r="22923" spans="11:12" x14ac:dyDescent="0.25">
      <c r="K22923" s="32" t="s">
        <v>22959</v>
      </c>
      <c r="L22923" s="32">
        <v>66</v>
      </c>
    </row>
    <row r="22924" spans="11:12" x14ac:dyDescent="0.25">
      <c r="K22924" s="32" t="s">
        <v>22960</v>
      </c>
      <c r="L22924" s="32">
        <v>69.099999999999994</v>
      </c>
    </row>
    <row r="22925" spans="11:12" x14ac:dyDescent="0.25">
      <c r="K22925" s="32" t="s">
        <v>22961</v>
      </c>
      <c r="L22925" s="32">
        <v>69.099999999999994</v>
      </c>
    </row>
    <row r="22926" spans="11:12" x14ac:dyDescent="0.25">
      <c r="K22926" s="32" t="s">
        <v>22962</v>
      </c>
      <c r="L22926" s="32">
        <v>66.900000000000006</v>
      </c>
    </row>
    <row r="22927" spans="11:12" x14ac:dyDescent="0.25">
      <c r="K22927" s="32" t="s">
        <v>22963</v>
      </c>
      <c r="L22927" s="32">
        <v>62.1</v>
      </c>
    </row>
    <row r="22928" spans="11:12" x14ac:dyDescent="0.25">
      <c r="K22928" s="32" t="s">
        <v>22964</v>
      </c>
      <c r="L22928" s="32">
        <v>61</v>
      </c>
    </row>
    <row r="22929" spans="11:12" x14ac:dyDescent="0.25">
      <c r="K22929" s="32" t="s">
        <v>22965</v>
      </c>
      <c r="L22929" s="32">
        <v>57</v>
      </c>
    </row>
    <row r="22930" spans="11:12" x14ac:dyDescent="0.25">
      <c r="K22930" s="32" t="s">
        <v>22966</v>
      </c>
      <c r="L22930" s="32">
        <v>51.1</v>
      </c>
    </row>
    <row r="22931" spans="11:12" x14ac:dyDescent="0.25">
      <c r="K22931" s="32" t="s">
        <v>22967</v>
      </c>
      <c r="L22931" s="32">
        <v>45</v>
      </c>
    </row>
    <row r="22932" spans="11:12" x14ac:dyDescent="0.25">
      <c r="K22932" s="32" t="s">
        <v>22968</v>
      </c>
      <c r="L22932" s="32">
        <v>41</v>
      </c>
    </row>
    <row r="22933" spans="11:12" x14ac:dyDescent="0.25">
      <c r="K22933" s="32" t="s">
        <v>22969</v>
      </c>
      <c r="L22933" s="32">
        <v>43</v>
      </c>
    </row>
    <row r="22934" spans="11:12" x14ac:dyDescent="0.25">
      <c r="K22934" s="32" t="s">
        <v>22970</v>
      </c>
      <c r="L22934" s="32">
        <v>42.1</v>
      </c>
    </row>
    <row r="22935" spans="11:12" x14ac:dyDescent="0.25">
      <c r="K22935" s="32" t="s">
        <v>22971</v>
      </c>
      <c r="L22935" s="32">
        <v>45</v>
      </c>
    </row>
    <row r="22936" spans="11:12" x14ac:dyDescent="0.25">
      <c r="K22936" s="32" t="s">
        <v>22972</v>
      </c>
      <c r="L22936" s="32">
        <v>43</v>
      </c>
    </row>
    <row r="22937" spans="11:12" x14ac:dyDescent="0.25">
      <c r="K22937" s="32" t="s">
        <v>22973</v>
      </c>
      <c r="L22937" s="32">
        <v>45</v>
      </c>
    </row>
    <row r="22938" spans="11:12" x14ac:dyDescent="0.25">
      <c r="K22938" s="32" t="s">
        <v>22974</v>
      </c>
      <c r="L22938" s="32">
        <v>45</v>
      </c>
    </row>
    <row r="22939" spans="11:12" x14ac:dyDescent="0.25">
      <c r="K22939" s="32" t="s">
        <v>22975</v>
      </c>
      <c r="L22939" s="32">
        <v>46.9</v>
      </c>
    </row>
    <row r="22940" spans="11:12" x14ac:dyDescent="0.25">
      <c r="K22940" s="32" t="s">
        <v>22976</v>
      </c>
      <c r="L22940" s="32">
        <v>50</v>
      </c>
    </row>
    <row r="22941" spans="11:12" x14ac:dyDescent="0.25">
      <c r="K22941" s="32" t="s">
        <v>22977</v>
      </c>
      <c r="L22941" s="32">
        <v>48</v>
      </c>
    </row>
    <row r="22942" spans="11:12" x14ac:dyDescent="0.25">
      <c r="K22942" s="32" t="s">
        <v>22978</v>
      </c>
      <c r="L22942" s="32">
        <v>53.1</v>
      </c>
    </row>
    <row r="22943" spans="11:12" x14ac:dyDescent="0.25">
      <c r="K22943" s="32" t="s">
        <v>22979</v>
      </c>
      <c r="L22943" s="32">
        <v>52</v>
      </c>
    </row>
    <row r="22944" spans="11:12" x14ac:dyDescent="0.25">
      <c r="K22944" s="32" t="s">
        <v>22980</v>
      </c>
      <c r="L22944" s="32">
        <v>51.1</v>
      </c>
    </row>
    <row r="22945" spans="11:12" x14ac:dyDescent="0.25">
      <c r="K22945" s="32" t="s">
        <v>22981</v>
      </c>
      <c r="L22945" s="32">
        <v>55</v>
      </c>
    </row>
    <row r="22946" spans="11:12" x14ac:dyDescent="0.25">
      <c r="K22946" s="32" t="s">
        <v>22982</v>
      </c>
      <c r="L22946" s="32">
        <v>62.1</v>
      </c>
    </row>
    <row r="22947" spans="11:12" x14ac:dyDescent="0.25">
      <c r="K22947" s="32" t="s">
        <v>22983</v>
      </c>
      <c r="L22947" s="32">
        <v>68</v>
      </c>
    </row>
    <row r="22948" spans="11:12" x14ac:dyDescent="0.25">
      <c r="K22948" s="32" t="s">
        <v>22984</v>
      </c>
      <c r="L22948" s="32">
        <v>69.099999999999994</v>
      </c>
    </row>
    <row r="22949" spans="11:12" x14ac:dyDescent="0.25">
      <c r="K22949" s="32" t="s">
        <v>22985</v>
      </c>
      <c r="L22949" s="32">
        <v>68</v>
      </c>
    </row>
    <row r="22950" spans="11:12" x14ac:dyDescent="0.25">
      <c r="K22950" s="32" t="s">
        <v>22986</v>
      </c>
      <c r="L22950" s="32">
        <v>68</v>
      </c>
    </row>
    <row r="22951" spans="11:12" x14ac:dyDescent="0.25">
      <c r="K22951" s="32" t="s">
        <v>22987</v>
      </c>
      <c r="L22951" s="32">
        <v>64.900000000000006</v>
      </c>
    </row>
    <row r="22952" spans="11:12" x14ac:dyDescent="0.25">
      <c r="K22952" s="32" t="s">
        <v>22988</v>
      </c>
      <c r="L22952" s="32">
        <v>59</v>
      </c>
    </row>
    <row r="22953" spans="11:12" x14ac:dyDescent="0.25">
      <c r="K22953" s="32" t="s">
        <v>22989</v>
      </c>
      <c r="L22953" s="32">
        <v>54</v>
      </c>
    </row>
    <row r="22954" spans="11:12" x14ac:dyDescent="0.25">
      <c r="K22954" s="32" t="s">
        <v>22990</v>
      </c>
      <c r="L22954" s="32">
        <v>46</v>
      </c>
    </row>
    <row r="22955" spans="11:12" x14ac:dyDescent="0.25">
      <c r="K22955" s="32" t="s">
        <v>22991</v>
      </c>
      <c r="L22955" s="32">
        <v>36</v>
      </c>
    </row>
    <row r="22956" spans="11:12" x14ac:dyDescent="0.25">
      <c r="K22956" s="32" t="s">
        <v>22992</v>
      </c>
      <c r="L22956" s="32">
        <v>33.1</v>
      </c>
    </row>
    <row r="22957" spans="11:12" x14ac:dyDescent="0.25">
      <c r="K22957" s="32" t="s">
        <v>22993</v>
      </c>
      <c r="L22957" s="32">
        <v>35.1</v>
      </c>
    </row>
    <row r="22958" spans="11:12" x14ac:dyDescent="0.25">
      <c r="K22958" s="32" t="s">
        <v>22994</v>
      </c>
      <c r="L22958" s="32">
        <v>35.1</v>
      </c>
    </row>
    <row r="22959" spans="11:12" x14ac:dyDescent="0.25">
      <c r="K22959" s="32" t="s">
        <v>22995</v>
      </c>
      <c r="L22959" s="32">
        <v>35.1</v>
      </c>
    </row>
    <row r="22960" spans="11:12" x14ac:dyDescent="0.25">
      <c r="K22960" s="32" t="s">
        <v>22996</v>
      </c>
      <c r="L22960" s="32">
        <v>35.1</v>
      </c>
    </row>
    <row r="22961" spans="11:12" x14ac:dyDescent="0.25">
      <c r="K22961" s="32" t="s">
        <v>22997</v>
      </c>
      <c r="L22961" s="32">
        <v>36</v>
      </c>
    </row>
    <row r="22962" spans="11:12" x14ac:dyDescent="0.25">
      <c r="K22962" s="32" t="s">
        <v>22998</v>
      </c>
      <c r="L22962" s="32">
        <v>36</v>
      </c>
    </row>
    <row r="22963" spans="11:12" x14ac:dyDescent="0.25">
      <c r="K22963" s="32" t="s">
        <v>22999</v>
      </c>
      <c r="L22963" s="32">
        <v>37</v>
      </c>
    </row>
    <row r="22964" spans="11:12" x14ac:dyDescent="0.25">
      <c r="K22964" s="32" t="s">
        <v>23000</v>
      </c>
      <c r="L22964" s="32">
        <v>41</v>
      </c>
    </row>
    <row r="22965" spans="11:12" x14ac:dyDescent="0.25">
      <c r="K22965" s="32" t="s">
        <v>23001</v>
      </c>
      <c r="L22965" s="32">
        <v>41</v>
      </c>
    </row>
    <row r="22966" spans="11:12" x14ac:dyDescent="0.25">
      <c r="K22966" s="32" t="s">
        <v>23002</v>
      </c>
      <c r="L22966" s="32">
        <v>43</v>
      </c>
    </row>
    <row r="22967" spans="11:12" x14ac:dyDescent="0.25">
      <c r="K22967" s="32" t="s">
        <v>23003</v>
      </c>
      <c r="L22967" s="32">
        <v>46</v>
      </c>
    </row>
    <row r="22968" spans="11:12" x14ac:dyDescent="0.25">
      <c r="K22968" s="32" t="s">
        <v>23004</v>
      </c>
      <c r="L22968" s="32">
        <v>48.9</v>
      </c>
    </row>
    <row r="22969" spans="11:12" x14ac:dyDescent="0.25">
      <c r="K22969" s="32" t="s">
        <v>23005</v>
      </c>
      <c r="L22969" s="32">
        <v>52</v>
      </c>
    </row>
    <row r="22970" spans="11:12" x14ac:dyDescent="0.25">
      <c r="K22970" s="32" t="s">
        <v>23006</v>
      </c>
      <c r="L22970" s="32">
        <v>61</v>
      </c>
    </row>
    <row r="22971" spans="11:12" x14ac:dyDescent="0.25">
      <c r="K22971" s="32" t="s">
        <v>23007</v>
      </c>
      <c r="L22971" s="32">
        <v>66</v>
      </c>
    </row>
    <row r="22972" spans="11:12" x14ac:dyDescent="0.25">
      <c r="K22972" s="32" t="s">
        <v>23008</v>
      </c>
      <c r="L22972" s="32">
        <v>68</v>
      </c>
    </row>
    <row r="22973" spans="11:12" x14ac:dyDescent="0.25">
      <c r="K22973" s="32" t="s">
        <v>23009</v>
      </c>
      <c r="L22973" s="32">
        <v>66.900000000000006</v>
      </c>
    </row>
    <row r="22974" spans="11:12" x14ac:dyDescent="0.25">
      <c r="K22974" s="32" t="s">
        <v>23010</v>
      </c>
      <c r="L22974" s="32">
        <v>64.900000000000006</v>
      </c>
    </row>
    <row r="22975" spans="11:12" x14ac:dyDescent="0.25">
      <c r="K22975" s="32" t="s">
        <v>23011</v>
      </c>
      <c r="L22975" s="32">
        <v>63</v>
      </c>
    </row>
    <row r="22976" spans="11:12" x14ac:dyDescent="0.25">
      <c r="K22976" s="32" t="s">
        <v>23012</v>
      </c>
      <c r="L22976" s="32">
        <v>60.1</v>
      </c>
    </row>
    <row r="22977" spans="11:12" x14ac:dyDescent="0.25">
      <c r="K22977" s="32" t="s">
        <v>23013</v>
      </c>
      <c r="L22977" s="32">
        <v>53.1</v>
      </c>
    </row>
    <row r="22978" spans="11:12" x14ac:dyDescent="0.25">
      <c r="K22978" s="32" t="s">
        <v>23014</v>
      </c>
      <c r="L22978" s="32">
        <v>46.9</v>
      </c>
    </row>
    <row r="22979" spans="11:12" x14ac:dyDescent="0.25">
      <c r="K22979" s="32" t="s">
        <v>23015</v>
      </c>
      <c r="L22979" s="32">
        <v>37.9</v>
      </c>
    </row>
    <row r="22980" spans="11:12" x14ac:dyDescent="0.25">
      <c r="K22980" s="32" t="s">
        <v>23016</v>
      </c>
      <c r="L22980" s="32">
        <v>32</v>
      </c>
    </row>
    <row r="22981" spans="11:12" x14ac:dyDescent="0.25">
      <c r="K22981" s="32" t="s">
        <v>23017</v>
      </c>
      <c r="L22981" s="32">
        <v>32</v>
      </c>
    </row>
    <row r="22982" spans="11:12" x14ac:dyDescent="0.25">
      <c r="K22982" s="32" t="s">
        <v>23018</v>
      </c>
      <c r="L22982" s="32">
        <v>33.1</v>
      </c>
    </row>
    <row r="22983" spans="11:12" x14ac:dyDescent="0.25">
      <c r="K22983" s="32" t="s">
        <v>23019</v>
      </c>
      <c r="L22983" s="32">
        <v>34</v>
      </c>
    </row>
    <row r="22984" spans="11:12" x14ac:dyDescent="0.25">
      <c r="K22984" s="32" t="s">
        <v>23020</v>
      </c>
      <c r="L22984" s="32">
        <v>35.1</v>
      </c>
    </row>
    <row r="22985" spans="11:12" x14ac:dyDescent="0.25">
      <c r="K22985" s="32" t="s">
        <v>23021</v>
      </c>
      <c r="L22985" s="32">
        <v>35.1</v>
      </c>
    </row>
    <row r="22986" spans="11:12" x14ac:dyDescent="0.25">
      <c r="K22986" s="32" t="s">
        <v>23022</v>
      </c>
      <c r="L22986" s="32">
        <v>35.1</v>
      </c>
    </row>
    <row r="22987" spans="11:12" x14ac:dyDescent="0.25">
      <c r="K22987" s="32" t="s">
        <v>23023</v>
      </c>
      <c r="L22987" s="32">
        <v>37</v>
      </c>
    </row>
    <row r="22988" spans="11:12" x14ac:dyDescent="0.25">
      <c r="K22988" s="32" t="s">
        <v>23024</v>
      </c>
      <c r="L22988" s="32">
        <v>39.9</v>
      </c>
    </row>
    <row r="22989" spans="11:12" x14ac:dyDescent="0.25">
      <c r="K22989" s="32" t="s">
        <v>23025</v>
      </c>
      <c r="L22989" s="32">
        <v>41</v>
      </c>
    </row>
    <row r="22990" spans="11:12" x14ac:dyDescent="0.25">
      <c r="K22990" s="32" t="s">
        <v>23026</v>
      </c>
      <c r="L22990" s="32">
        <v>42.1</v>
      </c>
    </row>
    <row r="22991" spans="11:12" x14ac:dyDescent="0.25">
      <c r="K22991" s="32" t="s">
        <v>23027</v>
      </c>
      <c r="L22991" s="32">
        <v>44.1</v>
      </c>
    </row>
    <row r="22992" spans="11:12" x14ac:dyDescent="0.25">
      <c r="K22992" s="32" t="s">
        <v>23028</v>
      </c>
      <c r="L22992" s="32">
        <v>48</v>
      </c>
    </row>
    <row r="22993" spans="11:12" x14ac:dyDescent="0.25">
      <c r="K22993" s="32" t="s">
        <v>23029</v>
      </c>
      <c r="L22993" s="32">
        <v>52</v>
      </c>
    </row>
    <row r="22994" spans="11:12" x14ac:dyDescent="0.25">
      <c r="K22994" s="32" t="s">
        <v>23030</v>
      </c>
      <c r="L22994" s="32">
        <v>61</v>
      </c>
    </row>
    <row r="22995" spans="11:12" x14ac:dyDescent="0.25">
      <c r="K22995" s="32" t="s">
        <v>23031</v>
      </c>
      <c r="L22995" s="32">
        <v>64</v>
      </c>
    </row>
    <row r="22996" spans="11:12" x14ac:dyDescent="0.25">
      <c r="K22996" s="32" t="s">
        <v>23032</v>
      </c>
      <c r="L22996" s="32">
        <v>64.900000000000006</v>
      </c>
    </row>
    <row r="22997" spans="11:12" x14ac:dyDescent="0.25">
      <c r="K22997" s="32" t="s">
        <v>23033</v>
      </c>
      <c r="L22997" s="32">
        <v>64</v>
      </c>
    </row>
    <row r="22998" spans="11:12" x14ac:dyDescent="0.25">
      <c r="K22998" s="32" t="s">
        <v>23034</v>
      </c>
      <c r="L22998" s="32">
        <v>63</v>
      </c>
    </row>
    <row r="22999" spans="11:12" x14ac:dyDescent="0.25">
      <c r="K22999" s="32" t="s">
        <v>23035</v>
      </c>
      <c r="L22999" s="32">
        <v>60.1</v>
      </c>
    </row>
    <row r="23000" spans="11:12" x14ac:dyDescent="0.25">
      <c r="K23000" s="32" t="s">
        <v>23036</v>
      </c>
      <c r="L23000" s="32">
        <v>57</v>
      </c>
    </row>
    <row r="23001" spans="11:12" x14ac:dyDescent="0.25">
      <c r="K23001" s="32" t="s">
        <v>23037</v>
      </c>
      <c r="L23001" s="32">
        <v>52</v>
      </c>
    </row>
    <row r="23002" spans="11:12" x14ac:dyDescent="0.25">
      <c r="K23002" s="32" t="s">
        <v>23038</v>
      </c>
      <c r="L23002" s="32">
        <v>46</v>
      </c>
    </row>
    <row r="23003" spans="11:12" x14ac:dyDescent="0.25">
      <c r="K23003" s="32" t="s">
        <v>23039</v>
      </c>
      <c r="L23003" s="32">
        <v>39</v>
      </c>
    </row>
    <row r="23004" spans="11:12" x14ac:dyDescent="0.25">
      <c r="K23004" s="32" t="s">
        <v>23040</v>
      </c>
      <c r="L23004" s="32">
        <v>36</v>
      </c>
    </row>
    <row r="23005" spans="11:12" x14ac:dyDescent="0.25">
      <c r="K23005" s="32" t="s">
        <v>23041</v>
      </c>
      <c r="L23005" s="32">
        <v>37.9</v>
      </c>
    </row>
    <row r="23006" spans="11:12" x14ac:dyDescent="0.25">
      <c r="K23006" s="32" t="s">
        <v>23042</v>
      </c>
      <c r="L23006" s="32">
        <v>37</v>
      </c>
    </row>
    <row r="23007" spans="11:12" x14ac:dyDescent="0.25">
      <c r="K23007" s="32" t="s">
        <v>23043</v>
      </c>
      <c r="L23007" s="32">
        <v>37.9</v>
      </c>
    </row>
    <row r="23008" spans="11:12" x14ac:dyDescent="0.25">
      <c r="K23008" s="32" t="s">
        <v>23044</v>
      </c>
      <c r="L23008" s="32">
        <v>36</v>
      </c>
    </row>
    <row r="23009" spans="11:12" x14ac:dyDescent="0.25">
      <c r="K23009" s="32" t="s">
        <v>23045</v>
      </c>
      <c r="L23009" s="32">
        <v>37</v>
      </c>
    </row>
    <row r="23010" spans="11:12" x14ac:dyDescent="0.25">
      <c r="K23010" s="32" t="s">
        <v>23046</v>
      </c>
      <c r="L23010" s="32">
        <v>41</v>
      </c>
    </row>
    <row r="23011" spans="11:12" x14ac:dyDescent="0.25">
      <c r="K23011" s="32" t="s">
        <v>23047</v>
      </c>
      <c r="L23011" s="32">
        <v>41</v>
      </c>
    </row>
    <row r="23012" spans="11:12" x14ac:dyDescent="0.25">
      <c r="K23012" s="32" t="s">
        <v>23048</v>
      </c>
      <c r="L23012" s="32">
        <v>41</v>
      </c>
    </row>
    <row r="23013" spans="11:12" x14ac:dyDescent="0.25">
      <c r="K23013" s="32" t="s">
        <v>23049</v>
      </c>
      <c r="L23013" s="32">
        <v>44.1</v>
      </c>
    </row>
    <row r="23014" spans="11:12" x14ac:dyDescent="0.25">
      <c r="K23014" s="32" t="s">
        <v>23050</v>
      </c>
      <c r="L23014" s="32">
        <v>46</v>
      </c>
    </row>
    <row r="23015" spans="11:12" x14ac:dyDescent="0.25">
      <c r="K23015" s="32" t="s">
        <v>23051</v>
      </c>
      <c r="L23015" s="32">
        <v>48</v>
      </c>
    </row>
    <row r="23016" spans="11:12" x14ac:dyDescent="0.25">
      <c r="K23016" s="32" t="s">
        <v>23052</v>
      </c>
      <c r="L23016" s="32">
        <v>52</v>
      </c>
    </row>
    <row r="23017" spans="11:12" x14ac:dyDescent="0.25">
      <c r="K23017" s="32" t="s">
        <v>23053</v>
      </c>
      <c r="L23017" s="32">
        <v>55</v>
      </c>
    </row>
    <row r="23018" spans="11:12" x14ac:dyDescent="0.25">
      <c r="K23018" s="32" t="s">
        <v>23054</v>
      </c>
      <c r="L23018" s="32">
        <v>60.1</v>
      </c>
    </row>
    <row r="23019" spans="11:12" x14ac:dyDescent="0.25">
      <c r="K23019" s="32" t="s">
        <v>23055</v>
      </c>
      <c r="L23019" s="32">
        <v>64</v>
      </c>
    </row>
    <row r="23020" spans="11:12" x14ac:dyDescent="0.25">
      <c r="K23020" s="32" t="s">
        <v>23056</v>
      </c>
      <c r="L23020" s="32">
        <v>64.900000000000006</v>
      </c>
    </row>
    <row r="23021" spans="11:12" x14ac:dyDescent="0.25">
      <c r="K23021" s="32" t="s">
        <v>23057</v>
      </c>
      <c r="L23021" s="32">
        <v>64.900000000000006</v>
      </c>
    </row>
    <row r="23022" spans="11:12" x14ac:dyDescent="0.25">
      <c r="K23022" s="32" t="s">
        <v>23058</v>
      </c>
      <c r="L23022" s="32">
        <v>63</v>
      </c>
    </row>
    <row r="23023" spans="11:12" x14ac:dyDescent="0.25">
      <c r="K23023" s="32" t="s">
        <v>23059</v>
      </c>
      <c r="L23023" s="32">
        <v>61</v>
      </c>
    </row>
    <row r="23024" spans="11:12" x14ac:dyDescent="0.25">
      <c r="K23024" s="32" t="s">
        <v>23060</v>
      </c>
      <c r="L23024" s="32">
        <v>57.9</v>
      </c>
    </row>
    <row r="23025" spans="11:12" x14ac:dyDescent="0.25">
      <c r="K23025" s="32" t="s">
        <v>23061</v>
      </c>
      <c r="L23025" s="32">
        <v>55</v>
      </c>
    </row>
    <row r="23026" spans="11:12" x14ac:dyDescent="0.25">
      <c r="K23026" s="32" t="s">
        <v>23062</v>
      </c>
      <c r="L23026" s="32">
        <v>52</v>
      </c>
    </row>
    <row r="23027" spans="11:12" x14ac:dyDescent="0.25">
      <c r="K23027" s="32" t="s">
        <v>23063</v>
      </c>
      <c r="L23027" s="32">
        <v>48</v>
      </c>
    </row>
    <row r="23028" spans="11:12" x14ac:dyDescent="0.25">
      <c r="K23028" s="32" t="s">
        <v>23064</v>
      </c>
      <c r="L23028" s="32">
        <v>42.1</v>
      </c>
    </row>
    <row r="23029" spans="11:12" x14ac:dyDescent="0.25">
      <c r="K23029" s="32" t="s">
        <v>23065</v>
      </c>
      <c r="L23029" s="32">
        <v>42.1</v>
      </c>
    </row>
    <row r="23030" spans="11:12" x14ac:dyDescent="0.25">
      <c r="K23030" s="32" t="s">
        <v>23066</v>
      </c>
      <c r="L23030" s="32">
        <v>44.1</v>
      </c>
    </row>
    <row r="23031" spans="11:12" x14ac:dyDescent="0.25">
      <c r="K23031" s="32" t="s">
        <v>23067</v>
      </c>
      <c r="L23031" s="32">
        <v>43</v>
      </c>
    </row>
    <row r="23032" spans="11:12" x14ac:dyDescent="0.25">
      <c r="K23032" s="32" t="s">
        <v>23068</v>
      </c>
      <c r="L23032" s="32">
        <v>42.1</v>
      </c>
    </row>
    <row r="23033" spans="11:12" x14ac:dyDescent="0.25">
      <c r="K23033" s="32" t="s">
        <v>23069</v>
      </c>
      <c r="L23033" s="32">
        <v>44.1</v>
      </c>
    </row>
    <row r="23034" spans="11:12" x14ac:dyDescent="0.25">
      <c r="K23034" s="32" t="s">
        <v>23070</v>
      </c>
      <c r="L23034" s="32">
        <v>45</v>
      </c>
    </row>
    <row r="23035" spans="11:12" x14ac:dyDescent="0.25">
      <c r="K23035" s="32" t="s">
        <v>23071</v>
      </c>
      <c r="L23035" s="32">
        <v>45</v>
      </c>
    </row>
    <row r="23036" spans="11:12" x14ac:dyDescent="0.25">
      <c r="K23036" s="32" t="s">
        <v>23072</v>
      </c>
      <c r="L23036" s="32">
        <v>46.9</v>
      </c>
    </row>
    <row r="23037" spans="11:12" x14ac:dyDescent="0.25">
      <c r="K23037" s="32" t="s">
        <v>23073</v>
      </c>
      <c r="L23037" s="32">
        <v>48.9</v>
      </c>
    </row>
    <row r="23038" spans="11:12" x14ac:dyDescent="0.25">
      <c r="K23038" s="32" t="s">
        <v>23074</v>
      </c>
      <c r="L23038" s="32">
        <v>48.9</v>
      </c>
    </row>
    <row r="23039" spans="11:12" x14ac:dyDescent="0.25">
      <c r="K23039" s="32" t="s">
        <v>23075</v>
      </c>
      <c r="L23039" s="32">
        <v>53.1</v>
      </c>
    </row>
    <row r="23040" spans="11:12" x14ac:dyDescent="0.25">
      <c r="K23040" s="32" t="s">
        <v>23076</v>
      </c>
      <c r="L23040" s="32">
        <v>55</v>
      </c>
    </row>
    <row r="23041" spans="11:12" x14ac:dyDescent="0.25">
      <c r="K23041" s="32" t="s">
        <v>23077</v>
      </c>
      <c r="L23041" s="32">
        <v>57.9</v>
      </c>
    </row>
    <row r="23042" spans="11:12" x14ac:dyDescent="0.25">
      <c r="K23042" s="32" t="s">
        <v>23078</v>
      </c>
      <c r="L23042" s="32">
        <v>66</v>
      </c>
    </row>
    <row r="23043" spans="11:12" x14ac:dyDescent="0.25">
      <c r="K23043" s="32" t="s">
        <v>23079</v>
      </c>
      <c r="L23043" s="32">
        <v>69.099999999999994</v>
      </c>
    </row>
    <row r="23044" spans="11:12" x14ac:dyDescent="0.25">
      <c r="K23044" s="32" t="s">
        <v>23080</v>
      </c>
      <c r="L23044" s="32">
        <v>70</v>
      </c>
    </row>
    <row r="23045" spans="11:12" x14ac:dyDescent="0.25">
      <c r="K23045" s="32" t="s">
        <v>23081</v>
      </c>
      <c r="L23045" s="32">
        <v>69.099999999999994</v>
      </c>
    </row>
    <row r="23046" spans="11:12" x14ac:dyDescent="0.25">
      <c r="K23046" s="32" t="s">
        <v>23082</v>
      </c>
      <c r="L23046" s="32">
        <v>66</v>
      </c>
    </row>
    <row r="23047" spans="11:12" x14ac:dyDescent="0.25">
      <c r="K23047" s="32" t="s">
        <v>23083</v>
      </c>
      <c r="L23047" s="32">
        <v>64</v>
      </c>
    </row>
    <row r="23048" spans="11:12" x14ac:dyDescent="0.25">
      <c r="K23048" s="32" t="s">
        <v>23084</v>
      </c>
      <c r="L23048" s="32">
        <v>61</v>
      </c>
    </row>
    <row r="23049" spans="11:12" x14ac:dyDescent="0.25">
      <c r="K23049" s="32" t="s">
        <v>23085</v>
      </c>
      <c r="L23049" s="32">
        <v>57.9</v>
      </c>
    </row>
    <row r="23050" spans="11:12" x14ac:dyDescent="0.25">
      <c r="K23050" s="32" t="s">
        <v>23086</v>
      </c>
      <c r="L23050" s="32">
        <v>52</v>
      </c>
    </row>
    <row r="23051" spans="11:12" x14ac:dyDescent="0.25">
      <c r="K23051" s="32" t="s">
        <v>23087</v>
      </c>
      <c r="L23051" s="32">
        <v>45</v>
      </c>
    </row>
    <row r="23052" spans="11:12" x14ac:dyDescent="0.25">
      <c r="K23052" s="32" t="s">
        <v>23088</v>
      </c>
      <c r="L23052" s="32">
        <v>39.9</v>
      </c>
    </row>
    <row r="23053" spans="11:12" x14ac:dyDescent="0.25">
      <c r="K23053" s="32" t="s">
        <v>23089</v>
      </c>
      <c r="L23053" s="32">
        <v>41</v>
      </c>
    </row>
    <row r="23054" spans="11:12" x14ac:dyDescent="0.25">
      <c r="K23054" s="32" t="s">
        <v>23090</v>
      </c>
      <c r="L23054" s="32">
        <v>41</v>
      </c>
    </row>
    <row r="23055" spans="11:12" x14ac:dyDescent="0.25">
      <c r="K23055" s="32" t="s">
        <v>23091</v>
      </c>
      <c r="L23055" s="32">
        <v>43</v>
      </c>
    </row>
    <row r="23056" spans="11:12" x14ac:dyDescent="0.25">
      <c r="K23056" s="32" t="s">
        <v>23092</v>
      </c>
      <c r="L23056" s="32">
        <v>42.1</v>
      </c>
    </row>
    <row r="23057" spans="11:12" x14ac:dyDescent="0.25">
      <c r="K23057" s="32" t="s">
        <v>23093</v>
      </c>
      <c r="L23057" s="32">
        <v>43</v>
      </c>
    </row>
    <row r="23058" spans="11:12" x14ac:dyDescent="0.25">
      <c r="K23058" s="32" t="s">
        <v>23094</v>
      </c>
      <c r="L23058" s="32">
        <v>43</v>
      </c>
    </row>
    <row r="23059" spans="11:12" x14ac:dyDescent="0.25">
      <c r="K23059" s="32" t="s">
        <v>23095</v>
      </c>
      <c r="L23059" s="32">
        <v>43</v>
      </c>
    </row>
    <row r="23060" spans="11:12" x14ac:dyDescent="0.25">
      <c r="K23060" s="32" t="s">
        <v>23096</v>
      </c>
      <c r="L23060" s="32">
        <v>43</v>
      </c>
    </row>
    <row r="23061" spans="11:12" x14ac:dyDescent="0.25">
      <c r="K23061" s="32" t="s">
        <v>23097</v>
      </c>
      <c r="L23061" s="32">
        <v>44.1</v>
      </c>
    </row>
    <row r="23062" spans="11:12" x14ac:dyDescent="0.25">
      <c r="K23062" s="32" t="s">
        <v>23098</v>
      </c>
      <c r="L23062" s="32">
        <v>48</v>
      </c>
    </row>
    <row r="23063" spans="11:12" x14ac:dyDescent="0.25">
      <c r="K23063" s="32" t="s">
        <v>23099</v>
      </c>
      <c r="L23063" s="32">
        <v>50</v>
      </c>
    </row>
    <row r="23064" spans="11:12" x14ac:dyDescent="0.25">
      <c r="K23064" s="32" t="s">
        <v>23100</v>
      </c>
      <c r="L23064" s="32">
        <v>53.1</v>
      </c>
    </row>
    <row r="23065" spans="11:12" x14ac:dyDescent="0.25">
      <c r="K23065" s="32" t="s">
        <v>23101</v>
      </c>
      <c r="L23065" s="32">
        <v>57</v>
      </c>
    </row>
    <row r="23066" spans="11:12" x14ac:dyDescent="0.25">
      <c r="K23066" s="32" t="s">
        <v>23102</v>
      </c>
      <c r="L23066" s="32">
        <v>66.900000000000006</v>
      </c>
    </row>
    <row r="23067" spans="11:12" x14ac:dyDescent="0.25">
      <c r="K23067" s="32" t="s">
        <v>23103</v>
      </c>
      <c r="L23067" s="32">
        <v>72</v>
      </c>
    </row>
    <row r="23068" spans="11:12" x14ac:dyDescent="0.25">
      <c r="K23068" s="32" t="s">
        <v>23104</v>
      </c>
      <c r="L23068" s="32">
        <v>72</v>
      </c>
    </row>
    <row r="23069" spans="11:12" x14ac:dyDescent="0.25">
      <c r="K23069" s="32" t="s">
        <v>23105</v>
      </c>
      <c r="L23069" s="32">
        <v>71.099999999999994</v>
      </c>
    </row>
    <row r="23070" spans="11:12" x14ac:dyDescent="0.25">
      <c r="K23070" s="32" t="s">
        <v>23106</v>
      </c>
      <c r="L23070" s="32">
        <v>68</v>
      </c>
    </row>
    <row r="23071" spans="11:12" x14ac:dyDescent="0.25">
      <c r="K23071" s="32" t="s">
        <v>23107</v>
      </c>
      <c r="L23071" s="32">
        <v>66</v>
      </c>
    </row>
    <row r="23072" spans="11:12" x14ac:dyDescent="0.25">
      <c r="K23072" s="32" t="s">
        <v>23108</v>
      </c>
      <c r="L23072" s="32">
        <v>63</v>
      </c>
    </row>
    <row r="23073" spans="11:12" x14ac:dyDescent="0.25">
      <c r="K23073" s="32" t="s">
        <v>23109</v>
      </c>
      <c r="L23073" s="32">
        <v>62.1</v>
      </c>
    </row>
    <row r="23074" spans="11:12" x14ac:dyDescent="0.25">
      <c r="K23074" s="32" t="s">
        <v>23110</v>
      </c>
      <c r="L23074" s="32">
        <v>55</v>
      </c>
    </row>
    <row r="23075" spans="11:12" x14ac:dyDescent="0.25">
      <c r="K23075" s="32" t="s">
        <v>23111</v>
      </c>
      <c r="L23075" s="32">
        <v>44.1</v>
      </c>
    </row>
    <row r="23076" spans="11:12" x14ac:dyDescent="0.25">
      <c r="K23076" s="32" t="s">
        <v>23112</v>
      </c>
      <c r="L23076" s="32">
        <v>39</v>
      </c>
    </row>
    <row r="23077" spans="11:12" x14ac:dyDescent="0.25">
      <c r="K23077" s="32" t="s">
        <v>23113</v>
      </c>
      <c r="L23077" s="32">
        <v>37.9</v>
      </c>
    </row>
    <row r="23078" spans="11:12" x14ac:dyDescent="0.25">
      <c r="K23078" s="32" t="s">
        <v>23114</v>
      </c>
      <c r="L23078" s="32">
        <v>37.9</v>
      </c>
    </row>
    <row r="23079" spans="11:12" x14ac:dyDescent="0.25">
      <c r="K23079" s="32" t="s">
        <v>23115</v>
      </c>
      <c r="L23079" s="32">
        <v>39</v>
      </c>
    </row>
    <row r="23080" spans="11:12" x14ac:dyDescent="0.25">
      <c r="K23080" s="32" t="s">
        <v>23116</v>
      </c>
      <c r="L23080" s="32">
        <v>39.9</v>
      </c>
    </row>
    <row r="23081" spans="11:12" x14ac:dyDescent="0.25">
      <c r="K23081" s="32" t="s">
        <v>23117</v>
      </c>
      <c r="L23081" s="32">
        <v>43</v>
      </c>
    </row>
    <row r="23082" spans="11:12" x14ac:dyDescent="0.25">
      <c r="K23082" s="32" t="s">
        <v>23118</v>
      </c>
      <c r="L23082" s="32">
        <v>46</v>
      </c>
    </row>
    <row r="23083" spans="11:12" x14ac:dyDescent="0.25">
      <c r="K23083" s="32" t="s">
        <v>23119</v>
      </c>
      <c r="L23083" s="32">
        <v>46.9</v>
      </c>
    </row>
    <row r="23084" spans="11:12" x14ac:dyDescent="0.25">
      <c r="K23084" s="32" t="s">
        <v>23120</v>
      </c>
      <c r="L23084" s="32">
        <v>52</v>
      </c>
    </row>
    <row r="23085" spans="11:12" x14ac:dyDescent="0.25">
      <c r="K23085" s="32" t="s">
        <v>23121</v>
      </c>
      <c r="L23085" s="32">
        <v>55.9</v>
      </c>
    </row>
    <row r="23086" spans="11:12" x14ac:dyDescent="0.25">
      <c r="K23086" s="32" t="s">
        <v>23122</v>
      </c>
      <c r="L23086" s="32">
        <v>55.9</v>
      </c>
    </row>
    <row r="23087" spans="11:12" x14ac:dyDescent="0.25">
      <c r="K23087" s="32" t="s">
        <v>23123</v>
      </c>
      <c r="L23087" s="32">
        <v>50</v>
      </c>
    </row>
    <row r="23088" spans="11:12" x14ac:dyDescent="0.25">
      <c r="K23088" s="32" t="s">
        <v>23124</v>
      </c>
      <c r="L23088" s="32">
        <v>52</v>
      </c>
    </row>
    <row r="23089" spans="11:12" x14ac:dyDescent="0.25">
      <c r="K23089" s="32" t="s">
        <v>23125</v>
      </c>
      <c r="L23089" s="32">
        <v>57</v>
      </c>
    </row>
    <row r="23090" spans="11:12" x14ac:dyDescent="0.25">
      <c r="K23090" s="32" t="s">
        <v>23126</v>
      </c>
      <c r="L23090" s="32">
        <v>60.1</v>
      </c>
    </row>
    <row r="23091" spans="11:12" x14ac:dyDescent="0.25">
      <c r="K23091" s="32" t="s">
        <v>23127</v>
      </c>
      <c r="L23091" s="32">
        <v>66</v>
      </c>
    </row>
    <row r="23092" spans="11:12" x14ac:dyDescent="0.25">
      <c r="K23092" s="32" t="s">
        <v>23128</v>
      </c>
      <c r="L23092" s="32">
        <v>66.900000000000006</v>
      </c>
    </row>
    <row r="23093" spans="11:12" x14ac:dyDescent="0.25">
      <c r="K23093" s="32" t="s">
        <v>23129</v>
      </c>
      <c r="L23093" s="32">
        <v>64.900000000000006</v>
      </c>
    </row>
    <row r="23094" spans="11:12" x14ac:dyDescent="0.25">
      <c r="K23094" s="32" t="s">
        <v>23130</v>
      </c>
      <c r="L23094" s="32">
        <v>63</v>
      </c>
    </row>
    <row r="23095" spans="11:12" x14ac:dyDescent="0.25">
      <c r="K23095" s="32" t="s">
        <v>23131</v>
      </c>
      <c r="L23095" s="32">
        <v>61</v>
      </c>
    </row>
    <row r="23096" spans="11:12" x14ac:dyDescent="0.25">
      <c r="K23096" s="32" t="s">
        <v>23132</v>
      </c>
      <c r="L23096" s="32">
        <v>57.9</v>
      </c>
    </row>
    <row r="23097" spans="11:12" x14ac:dyDescent="0.25">
      <c r="K23097" s="32" t="s">
        <v>23133</v>
      </c>
      <c r="L23097" s="32">
        <v>52</v>
      </c>
    </row>
    <row r="23098" spans="11:12" x14ac:dyDescent="0.25">
      <c r="K23098" s="32" t="s">
        <v>23134</v>
      </c>
      <c r="L23098" s="32">
        <v>46</v>
      </c>
    </row>
    <row r="23099" spans="11:12" x14ac:dyDescent="0.25">
      <c r="K23099" s="32" t="s">
        <v>23135</v>
      </c>
      <c r="L23099" s="32">
        <v>35.1</v>
      </c>
    </row>
    <row r="23100" spans="11:12" x14ac:dyDescent="0.25">
      <c r="K23100" s="32" t="s">
        <v>23136</v>
      </c>
      <c r="L23100" s="32">
        <v>32</v>
      </c>
    </row>
    <row r="23101" spans="11:12" x14ac:dyDescent="0.25">
      <c r="K23101" s="32" t="s">
        <v>23137</v>
      </c>
      <c r="L23101" s="32">
        <v>30.9</v>
      </c>
    </row>
    <row r="23102" spans="11:12" x14ac:dyDescent="0.25">
      <c r="K23102" s="32" t="s">
        <v>23138</v>
      </c>
      <c r="L23102" s="32">
        <v>32</v>
      </c>
    </row>
    <row r="23103" spans="11:12" x14ac:dyDescent="0.25">
      <c r="K23103" s="32" t="s">
        <v>23139</v>
      </c>
      <c r="L23103" s="32">
        <v>32</v>
      </c>
    </row>
    <row r="23104" spans="11:12" x14ac:dyDescent="0.25">
      <c r="K23104" s="32" t="s">
        <v>23140</v>
      </c>
      <c r="L23104" s="32">
        <v>33.1</v>
      </c>
    </row>
    <row r="23105" spans="11:12" x14ac:dyDescent="0.25">
      <c r="K23105" s="32" t="s">
        <v>23141</v>
      </c>
      <c r="L23105" s="32">
        <v>33.1</v>
      </c>
    </row>
    <row r="23106" spans="11:12" x14ac:dyDescent="0.25">
      <c r="K23106" s="32" t="s">
        <v>23142</v>
      </c>
      <c r="L23106" s="32">
        <v>34</v>
      </c>
    </row>
    <row r="23107" spans="11:12" x14ac:dyDescent="0.25">
      <c r="K23107" s="32" t="s">
        <v>23143</v>
      </c>
      <c r="L23107" s="32">
        <v>34</v>
      </c>
    </row>
    <row r="23108" spans="11:12" x14ac:dyDescent="0.25">
      <c r="K23108" s="32" t="s">
        <v>23144</v>
      </c>
      <c r="L23108" s="32">
        <v>36</v>
      </c>
    </row>
    <row r="23109" spans="11:12" x14ac:dyDescent="0.25">
      <c r="K23109" s="32" t="s">
        <v>23145</v>
      </c>
      <c r="L23109" s="32">
        <v>37</v>
      </c>
    </row>
    <row r="23110" spans="11:12" x14ac:dyDescent="0.25">
      <c r="K23110" s="32" t="s">
        <v>23146</v>
      </c>
      <c r="L23110" s="32">
        <v>37.9</v>
      </c>
    </row>
    <row r="23111" spans="11:12" x14ac:dyDescent="0.25">
      <c r="K23111" s="32" t="s">
        <v>23147</v>
      </c>
      <c r="L23111" s="32">
        <v>39.9</v>
      </c>
    </row>
    <row r="23112" spans="11:12" x14ac:dyDescent="0.25">
      <c r="K23112" s="32" t="s">
        <v>23148</v>
      </c>
      <c r="L23112" s="32">
        <v>39.9</v>
      </c>
    </row>
    <row r="23113" spans="11:12" x14ac:dyDescent="0.25">
      <c r="K23113" s="32" t="s">
        <v>23149</v>
      </c>
      <c r="L23113" s="32">
        <v>43</v>
      </c>
    </row>
    <row r="23114" spans="11:12" x14ac:dyDescent="0.25">
      <c r="K23114" s="32" t="s">
        <v>23150</v>
      </c>
      <c r="L23114" s="32">
        <v>50</v>
      </c>
    </row>
    <row r="23115" spans="11:12" x14ac:dyDescent="0.25">
      <c r="K23115" s="32" t="s">
        <v>23151</v>
      </c>
      <c r="L23115" s="32">
        <v>52</v>
      </c>
    </row>
    <row r="23116" spans="11:12" x14ac:dyDescent="0.25">
      <c r="K23116" s="32" t="s">
        <v>23152</v>
      </c>
      <c r="L23116" s="32">
        <v>52</v>
      </c>
    </row>
    <row r="23117" spans="11:12" x14ac:dyDescent="0.25">
      <c r="K23117" s="32" t="s">
        <v>23153</v>
      </c>
      <c r="L23117" s="32">
        <v>51.1</v>
      </c>
    </row>
    <row r="23118" spans="11:12" x14ac:dyDescent="0.25">
      <c r="K23118" s="32" t="s">
        <v>23154</v>
      </c>
      <c r="L23118" s="32">
        <v>48.9</v>
      </c>
    </row>
    <row r="23119" spans="11:12" x14ac:dyDescent="0.25">
      <c r="K23119" s="32" t="s">
        <v>23155</v>
      </c>
      <c r="L23119" s="32">
        <v>50</v>
      </c>
    </row>
    <row r="23120" spans="11:12" x14ac:dyDescent="0.25">
      <c r="K23120" s="32" t="s">
        <v>23156</v>
      </c>
      <c r="L23120" s="32">
        <v>46.9</v>
      </c>
    </row>
    <row r="23121" spans="11:12" x14ac:dyDescent="0.25">
      <c r="K23121" s="32" t="s">
        <v>23157</v>
      </c>
      <c r="L23121" s="32">
        <v>45</v>
      </c>
    </row>
    <row r="23122" spans="11:12" x14ac:dyDescent="0.25">
      <c r="K23122" s="32" t="s">
        <v>23158</v>
      </c>
      <c r="L23122" s="32">
        <v>39.9</v>
      </c>
    </row>
    <row r="23123" spans="11:12" x14ac:dyDescent="0.25">
      <c r="K23123" s="32" t="s">
        <v>23159</v>
      </c>
      <c r="L23123" s="32">
        <v>35.1</v>
      </c>
    </row>
    <row r="23124" spans="11:12" x14ac:dyDescent="0.25">
      <c r="K23124" s="32" t="s">
        <v>23160</v>
      </c>
      <c r="L23124" s="32">
        <v>30.9</v>
      </c>
    </row>
    <row r="23125" spans="11:12" x14ac:dyDescent="0.25">
      <c r="K23125" s="32" t="s">
        <v>23161</v>
      </c>
      <c r="L23125" s="32">
        <v>30</v>
      </c>
    </row>
    <row r="23126" spans="11:12" x14ac:dyDescent="0.25">
      <c r="K23126" s="32" t="s">
        <v>23162</v>
      </c>
      <c r="L23126" s="32">
        <v>32</v>
      </c>
    </row>
    <row r="23127" spans="11:12" x14ac:dyDescent="0.25">
      <c r="K23127" s="32" t="s">
        <v>23163</v>
      </c>
      <c r="L23127" s="32">
        <v>33.1</v>
      </c>
    </row>
    <row r="23128" spans="11:12" x14ac:dyDescent="0.25">
      <c r="K23128" s="32" t="s">
        <v>23164</v>
      </c>
      <c r="L23128" s="32">
        <v>32</v>
      </c>
    </row>
    <row r="23129" spans="11:12" x14ac:dyDescent="0.25">
      <c r="K23129" s="32" t="s">
        <v>23165</v>
      </c>
      <c r="L23129" s="32">
        <v>36</v>
      </c>
    </row>
    <row r="23130" spans="11:12" x14ac:dyDescent="0.25">
      <c r="K23130" s="32" t="s">
        <v>23166</v>
      </c>
      <c r="L23130" s="32">
        <v>37</v>
      </c>
    </row>
    <row r="23131" spans="11:12" x14ac:dyDescent="0.25">
      <c r="K23131" s="32" t="s">
        <v>23167</v>
      </c>
      <c r="L23131" s="32">
        <v>37.9</v>
      </c>
    </row>
    <row r="23132" spans="11:12" x14ac:dyDescent="0.25">
      <c r="K23132" s="32" t="s">
        <v>23168</v>
      </c>
      <c r="L23132" s="32">
        <v>39.9</v>
      </c>
    </row>
    <row r="23133" spans="11:12" x14ac:dyDescent="0.25">
      <c r="K23133" s="32" t="s">
        <v>23169</v>
      </c>
      <c r="L23133" s="32">
        <v>41</v>
      </c>
    </row>
    <row r="23134" spans="11:12" x14ac:dyDescent="0.25">
      <c r="K23134" s="32" t="s">
        <v>23170</v>
      </c>
      <c r="L23134" s="32">
        <v>42.1</v>
      </c>
    </row>
    <row r="23135" spans="11:12" x14ac:dyDescent="0.25">
      <c r="K23135" s="32" t="s">
        <v>23171</v>
      </c>
      <c r="L23135" s="32">
        <v>39.9</v>
      </c>
    </row>
    <row r="23136" spans="11:12" x14ac:dyDescent="0.25">
      <c r="K23136" s="32" t="s">
        <v>23172</v>
      </c>
      <c r="L23136" s="32">
        <v>39.9</v>
      </c>
    </row>
    <row r="23137" spans="11:12" x14ac:dyDescent="0.25">
      <c r="K23137" s="32" t="s">
        <v>23173</v>
      </c>
      <c r="L23137" s="32">
        <v>45</v>
      </c>
    </row>
    <row r="23138" spans="11:12" x14ac:dyDescent="0.25">
      <c r="K23138" s="32" t="s">
        <v>23174</v>
      </c>
      <c r="L23138" s="32">
        <v>48.9</v>
      </c>
    </row>
    <row r="23139" spans="11:12" x14ac:dyDescent="0.25">
      <c r="K23139" s="32" t="s">
        <v>23175</v>
      </c>
      <c r="L23139" s="32">
        <v>50</v>
      </c>
    </row>
    <row r="23140" spans="11:12" x14ac:dyDescent="0.25">
      <c r="K23140" s="32" t="s">
        <v>23176</v>
      </c>
      <c r="L23140" s="32">
        <v>50</v>
      </c>
    </row>
    <row r="23141" spans="11:12" x14ac:dyDescent="0.25">
      <c r="K23141" s="32" t="s">
        <v>23177</v>
      </c>
      <c r="L23141" s="32">
        <v>48.9</v>
      </c>
    </row>
    <row r="23142" spans="11:12" x14ac:dyDescent="0.25">
      <c r="K23142" s="32" t="s">
        <v>23178</v>
      </c>
      <c r="L23142" s="32">
        <v>48.2</v>
      </c>
    </row>
    <row r="23143" spans="11:12" x14ac:dyDescent="0.25">
      <c r="K23143" s="32" t="s">
        <v>23179</v>
      </c>
      <c r="L23143" s="32">
        <v>46.9</v>
      </c>
    </row>
    <row r="23144" spans="11:12" x14ac:dyDescent="0.25">
      <c r="K23144" s="32" t="s">
        <v>23180</v>
      </c>
      <c r="L23144" s="32">
        <v>46</v>
      </c>
    </row>
    <row r="23145" spans="11:12" x14ac:dyDescent="0.25">
      <c r="K23145" s="32" t="s">
        <v>23181</v>
      </c>
      <c r="L23145" s="32">
        <v>44.6</v>
      </c>
    </row>
    <row r="23146" spans="11:12" x14ac:dyDescent="0.25">
      <c r="K23146" s="32" t="s">
        <v>23182</v>
      </c>
      <c r="L23146" s="32">
        <v>42.8</v>
      </c>
    </row>
    <row r="23147" spans="11:12" x14ac:dyDescent="0.25">
      <c r="K23147" s="32" t="s">
        <v>23183</v>
      </c>
      <c r="L23147" s="32">
        <v>43</v>
      </c>
    </row>
    <row r="23148" spans="11:12" x14ac:dyDescent="0.25">
      <c r="K23148" s="32" t="s">
        <v>23184</v>
      </c>
      <c r="L23148" s="32">
        <v>42.1</v>
      </c>
    </row>
    <row r="23149" spans="11:12" x14ac:dyDescent="0.25">
      <c r="K23149" s="32" t="s">
        <v>23185</v>
      </c>
      <c r="L23149" s="32">
        <v>42.1</v>
      </c>
    </row>
    <row r="23150" spans="11:12" x14ac:dyDescent="0.25">
      <c r="K23150" s="32" t="s">
        <v>23186</v>
      </c>
      <c r="L23150" s="32">
        <v>42.8</v>
      </c>
    </row>
    <row r="23151" spans="11:12" x14ac:dyDescent="0.25">
      <c r="K23151" s="32" t="s">
        <v>23187</v>
      </c>
      <c r="L23151" s="32">
        <v>43</v>
      </c>
    </row>
    <row r="23152" spans="11:12" x14ac:dyDescent="0.25">
      <c r="K23152" s="32" t="s">
        <v>23188</v>
      </c>
      <c r="L23152" s="32">
        <v>42.1</v>
      </c>
    </row>
    <row r="23153" spans="11:12" x14ac:dyDescent="0.25">
      <c r="K23153" s="32" t="s">
        <v>23189</v>
      </c>
      <c r="L23153" s="32">
        <v>43</v>
      </c>
    </row>
    <row r="23154" spans="11:12" x14ac:dyDescent="0.25">
      <c r="K23154" s="32" t="s">
        <v>23190</v>
      </c>
      <c r="L23154" s="32">
        <v>43</v>
      </c>
    </row>
    <row r="23155" spans="11:12" x14ac:dyDescent="0.25">
      <c r="K23155" s="32" t="s">
        <v>23191</v>
      </c>
      <c r="L23155" s="32">
        <v>44.1</v>
      </c>
    </row>
    <row r="23156" spans="11:12" x14ac:dyDescent="0.25">
      <c r="K23156" s="32" t="s">
        <v>23192</v>
      </c>
      <c r="L23156" s="32">
        <v>45</v>
      </c>
    </row>
    <row r="23157" spans="11:12" x14ac:dyDescent="0.25">
      <c r="K23157" s="32" t="s">
        <v>23193</v>
      </c>
      <c r="L23157" s="32">
        <v>45</v>
      </c>
    </row>
    <row r="23158" spans="11:12" x14ac:dyDescent="0.25">
      <c r="K23158" s="32" t="s">
        <v>23194</v>
      </c>
      <c r="L23158" s="32">
        <v>46</v>
      </c>
    </row>
    <row r="23159" spans="11:12" x14ac:dyDescent="0.25">
      <c r="K23159" s="32" t="s">
        <v>23195</v>
      </c>
      <c r="L23159" s="32">
        <v>45</v>
      </c>
    </row>
    <row r="23160" spans="11:12" x14ac:dyDescent="0.25">
      <c r="K23160" s="32" t="s">
        <v>23196</v>
      </c>
      <c r="L23160" s="32">
        <v>46</v>
      </c>
    </row>
    <row r="23161" spans="11:12" x14ac:dyDescent="0.25">
      <c r="K23161" s="32" t="s">
        <v>23197</v>
      </c>
      <c r="L23161" s="32">
        <v>43</v>
      </c>
    </row>
    <row r="23162" spans="11:12" x14ac:dyDescent="0.25">
      <c r="K23162" s="32" t="s">
        <v>23198</v>
      </c>
      <c r="L23162" s="32">
        <v>43</v>
      </c>
    </row>
    <row r="23163" spans="11:12" x14ac:dyDescent="0.25">
      <c r="K23163" s="32" t="s">
        <v>23199</v>
      </c>
      <c r="L23163" s="32">
        <v>46</v>
      </c>
    </row>
    <row r="23164" spans="11:12" x14ac:dyDescent="0.25">
      <c r="K23164" s="32" t="s">
        <v>23200</v>
      </c>
      <c r="L23164" s="32">
        <v>48</v>
      </c>
    </row>
    <row r="23165" spans="11:12" x14ac:dyDescent="0.25">
      <c r="K23165" s="32" t="s">
        <v>23201</v>
      </c>
      <c r="L23165" s="32">
        <v>50</v>
      </c>
    </row>
    <row r="23166" spans="11:12" x14ac:dyDescent="0.25">
      <c r="K23166" s="32" t="s">
        <v>23202</v>
      </c>
      <c r="L23166" s="32">
        <v>54</v>
      </c>
    </row>
    <row r="23167" spans="11:12" x14ac:dyDescent="0.25">
      <c r="K23167" s="32" t="s">
        <v>23203</v>
      </c>
      <c r="L23167" s="32">
        <v>57.9</v>
      </c>
    </row>
    <row r="23168" spans="11:12" x14ac:dyDescent="0.25">
      <c r="K23168" s="32" t="s">
        <v>23204</v>
      </c>
      <c r="L23168" s="32">
        <v>60.1</v>
      </c>
    </row>
    <row r="23169" spans="11:12" x14ac:dyDescent="0.25">
      <c r="K23169" s="32" t="s">
        <v>23205</v>
      </c>
      <c r="L23169" s="32">
        <v>57.9</v>
      </c>
    </row>
    <row r="23170" spans="11:12" x14ac:dyDescent="0.25">
      <c r="K23170" s="32" t="s">
        <v>23206</v>
      </c>
      <c r="L23170" s="32">
        <v>57.9</v>
      </c>
    </row>
    <row r="23171" spans="11:12" x14ac:dyDescent="0.25">
      <c r="K23171" s="32" t="s">
        <v>23207</v>
      </c>
      <c r="L23171" s="32">
        <v>57.9</v>
      </c>
    </row>
    <row r="23172" spans="11:12" x14ac:dyDescent="0.25">
      <c r="K23172" s="32" t="s">
        <v>23208</v>
      </c>
      <c r="L23172" s="32">
        <v>55.9</v>
      </c>
    </row>
    <row r="23173" spans="11:12" x14ac:dyDescent="0.25">
      <c r="K23173" s="32" t="s">
        <v>23209</v>
      </c>
      <c r="L23173" s="32">
        <v>53.1</v>
      </c>
    </row>
    <row r="23174" spans="11:12" x14ac:dyDescent="0.25">
      <c r="K23174" s="32" t="s">
        <v>23210</v>
      </c>
      <c r="L23174" s="32">
        <v>48.9</v>
      </c>
    </row>
    <row r="23175" spans="11:12" x14ac:dyDescent="0.25">
      <c r="K23175" s="32" t="s">
        <v>23211</v>
      </c>
      <c r="L23175" s="32">
        <v>44.1</v>
      </c>
    </row>
    <row r="23176" spans="11:12" x14ac:dyDescent="0.25">
      <c r="K23176" s="32" t="s">
        <v>23212</v>
      </c>
      <c r="L23176" s="32">
        <v>41</v>
      </c>
    </row>
    <row r="23177" spans="11:12" x14ac:dyDescent="0.25">
      <c r="K23177" s="32" t="s">
        <v>23213</v>
      </c>
      <c r="L23177" s="32">
        <v>42.1</v>
      </c>
    </row>
    <row r="23178" spans="11:12" x14ac:dyDescent="0.25">
      <c r="K23178" s="32" t="s">
        <v>23214</v>
      </c>
      <c r="L23178" s="32">
        <v>44.1</v>
      </c>
    </row>
    <row r="23179" spans="11:12" x14ac:dyDescent="0.25">
      <c r="K23179" s="32" t="s">
        <v>23215</v>
      </c>
      <c r="L23179" s="32">
        <v>46</v>
      </c>
    </row>
    <row r="23180" spans="11:12" x14ac:dyDescent="0.25">
      <c r="K23180" s="32" t="s">
        <v>23216</v>
      </c>
      <c r="L23180" s="32">
        <v>46.9</v>
      </c>
    </row>
    <row r="23181" spans="11:12" x14ac:dyDescent="0.25">
      <c r="K23181" s="32" t="s">
        <v>23217</v>
      </c>
      <c r="L23181" s="32">
        <v>48</v>
      </c>
    </row>
    <row r="23182" spans="11:12" x14ac:dyDescent="0.25">
      <c r="K23182" s="32" t="s">
        <v>23218</v>
      </c>
      <c r="L23182" s="32">
        <v>48</v>
      </c>
    </row>
    <row r="23183" spans="11:12" x14ac:dyDescent="0.25">
      <c r="K23183" s="32" t="s">
        <v>23219</v>
      </c>
      <c r="L23183" s="32">
        <v>48.2</v>
      </c>
    </row>
    <row r="23184" spans="11:12" x14ac:dyDescent="0.25">
      <c r="K23184" s="32" t="s">
        <v>23220</v>
      </c>
      <c r="L23184" s="32">
        <v>48</v>
      </c>
    </row>
    <row r="23185" spans="11:12" x14ac:dyDescent="0.25">
      <c r="K23185" s="32" t="s">
        <v>23221</v>
      </c>
      <c r="L23185" s="32">
        <v>48.2</v>
      </c>
    </row>
    <row r="23186" spans="11:12" x14ac:dyDescent="0.25">
      <c r="K23186" s="32" t="s">
        <v>23222</v>
      </c>
      <c r="L23186" s="32">
        <v>48.9</v>
      </c>
    </row>
    <row r="23187" spans="11:12" x14ac:dyDescent="0.25">
      <c r="K23187" s="32" t="s">
        <v>23223</v>
      </c>
      <c r="L23187" s="32">
        <v>50</v>
      </c>
    </row>
    <row r="23188" spans="11:12" x14ac:dyDescent="0.25">
      <c r="K23188" s="32" t="s">
        <v>23224</v>
      </c>
      <c r="L23188" s="32">
        <v>51.1</v>
      </c>
    </row>
    <row r="23189" spans="11:12" x14ac:dyDescent="0.25">
      <c r="K23189" s="32" t="s">
        <v>23225</v>
      </c>
      <c r="L23189" s="32">
        <v>51.1</v>
      </c>
    </row>
    <row r="23190" spans="11:12" x14ac:dyDescent="0.25">
      <c r="K23190" s="32" t="s">
        <v>23226</v>
      </c>
      <c r="L23190" s="32">
        <v>52</v>
      </c>
    </row>
    <row r="23191" spans="11:12" x14ac:dyDescent="0.25">
      <c r="K23191" s="32" t="s">
        <v>23227</v>
      </c>
      <c r="L23191" s="32">
        <v>53.1</v>
      </c>
    </row>
    <row r="23192" spans="11:12" x14ac:dyDescent="0.25">
      <c r="K23192" s="32" t="s">
        <v>23228</v>
      </c>
      <c r="L23192" s="32">
        <v>53.1</v>
      </c>
    </row>
    <row r="23193" spans="11:12" x14ac:dyDescent="0.25">
      <c r="K23193" s="32" t="s">
        <v>23229</v>
      </c>
      <c r="L23193" s="32">
        <v>54</v>
      </c>
    </row>
    <row r="23194" spans="11:12" x14ac:dyDescent="0.25">
      <c r="K23194" s="32" t="s">
        <v>23230</v>
      </c>
      <c r="L23194" s="32">
        <v>53.6</v>
      </c>
    </row>
    <row r="23195" spans="11:12" x14ac:dyDescent="0.25">
      <c r="K23195" s="32" t="s">
        <v>23231</v>
      </c>
      <c r="L23195" s="32">
        <v>53.1</v>
      </c>
    </row>
    <row r="23196" spans="11:12" x14ac:dyDescent="0.25">
      <c r="K23196" s="32" t="s">
        <v>23232</v>
      </c>
      <c r="L23196" s="32">
        <v>52</v>
      </c>
    </row>
    <row r="23197" spans="11:12" x14ac:dyDescent="0.25">
      <c r="K23197" s="32" t="s">
        <v>23233</v>
      </c>
      <c r="L23197" s="32">
        <v>51.1</v>
      </c>
    </row>
    <row r="23198" spans="11:12" x14ac:dyDescent="0.25">
      <c r="K23198" s="32" t="s">
        <v>23234</v>
      </c>
      <c r="L23198" s="32">
        <v>51.8</v>
      </c>
    </row>
    <row r="23199" spans="11:12" x14ac:dyDescent="0.25">
      <c r="K23199" s="32" t="s">
        <v>23235</v>
      </c>
      <c r="L23199" s="32">
        <v>52</v>
      </c>
    </row>
    <row r="23200" spans="11:12" x14ac:dyDescent="0.25">
      <c r="K23200" s="32" t="s">
        <v>23236</v>
      </c>
      <c r="L23200" s="32">
        <v>51.8</v>
      </c>
    </row>
    <row r="23201" spans="11:12" x14ac:dyDescent="0.25">
      <c r="K23201" s="32" t="s">
        <v>23237</v>
      </c>
      <c r="L23201" s="32">
        <v>51.8</v>
      </c>
    </row>
    <row r="23202" spans="11:12" x14ac:dyDescent="0.25">
      <c r="K23202" s="32" t="s">
        <v>23238</v>
      </c>
      <c r="L23202" s="32">
        <v>52</v>
      </c>
    </row>
    <row r="23203" spans="11:12" x14ac:dyDescent="0.25">
      <c r="K23203" s="32" t="s">
        <v>23239</v>
      </c>
      <c r="L23203" s="32">
        <v>52</v>
      </c>
    </row>
    <row r="23204" spans="11:12" x14ac:dyDescent="0.25">
      <c r="K23204" s="32" t="s">
        <v>23240</v>
      </c>
      <c r="L23204" s="32">
        <v>51.8</v>
      </c>
    </row>
    <row r="23205" spans="11:12" x14ac:dyDescent="0.25">
      <c r="K23205" s="32" t="s">
        <v>23241</v>
      </c>
      <c r="L23205" s="32">
        <v>52</v>
      </c>
    </row>
    <row r="23206" spans="11:12" x14ac:dyDescent="0.25">
      <c r="K23206" s="32" t="s">
        <v>23242</v>
      </c>
      <c r="L23206" s="32">
        <v>51.8</v>
      </c>
    </row>
    <row r="23207" spans="11:12" x14ac:dyDescent="0.25">
      <c r="K23207" s="32" t="s">
        <v>23243</v>
      </c>
      <c r="L23207" s="32">
        <v>51.8</v>
      </c>
    </row>
    <row r="23208" spans="11:12" x14ac:dyDescent="0.25">
      <c r="K23208" s="32" t="s">
        <v>23244</v>
      </c>
      <c r="L23208" s="32">
        <v>53.6</v>
      </c>
    </row>
    <row r="23209" spans="11:12" x14ac:dyDescent="0.25">
      <c r="K23209" s="32" t="s">
        <v>23245</v>
      </c>
      <c r="L23209" s="32">
        <v>53.1</v>
      </c>
    </row>
    <row r="23210" spans="11:12" x14ac:dyDescent="0.25">
      <c r="K23210" s="32" t="s">
        <v>23246</v>
      </c>
      <c r="L23210" s="32">
        <v>53.6</v>
      </c>
    </row>
    <row r="23211" spans="11:12" x14ac:dyDescent="0.25">
      <c r="K23211" s="32" t="s">
        <v>23247</v>
      </c>
      <c r="L23211" s="32">
        <v>53.1</v>
      </c>
    </row>
    <row r="23212" spans="11:12" x14ac:dyDescent="0.25">
      <c r="K23212" s="32" t="s">
        <v>23248</v>
      </c>
      <c r="L23212" s="32">
        <v>53.6</v>
      </c>
    </row>
    <row r="23213" spans="11:12" x14ac:dyDescent="0.25">
      <c r="K23213" s="32" t="s">
        <v>23249</v>
      </c>
      <c r="L23213" s="32">
        <v>54</v>
      </c>
    </row>
    <row r="23214" spans="11:12" x14ac:dyDescent="0.25">
      <c r="K23214" s="32" t="s">
        <v>23250</v>
      </c>
      <c r="L23214" s="32">
        <v>54</v>
      </c>
    </row>
    <row r="23215" spans="11:12" x14ac:dyDescent="0.25">
      <c r="K23215" s="32" t="s">
        <v>23251</v>
      </c>
      <c r="L23215" s="32">
        <v>53.1</v>
      </c>
    </row>
    <row r="23216" spans="11:12" x14ac:dyDescent="0.25">
      <c r="K23216" s="32" t="s">
        <v>23252</v>
      </c>
      <c r="L23216" s="32">
        <v>53.1</v>
      </c>
    </row>
    <row r="23217" spans="11:12" x14ac:dyDescent="0.25">
      <c r="K23217" s="32" t="s">
        <v>23253</v>
      </c>
      <c r="L23217" s="32">
        <v>53.6</v>
      </c>
    </row>
    <row r="23218" spans="11:12" x14ac:dyDescent="0.25">
      <c r="K23218" s="32" t="s">
        <v>23254</v>
      </c>
      <c r="L23218" s="32">
        <v>53.1</v>
      </c>
    </row>
    <row r="23219" spans="11:12" x14ac:dyDescent="0.25">
      <c r="K23219" s="32" t="s">
        <v>23255</v>
      </c>
      <c r="L23219" s="32">
        <v>53.6</v>
      </c>
    </row>
    <row r="23220" spans="11:12" x14ac:dyDescent="0.25">
      <c r="K23220" s="32" t="s">
        <v>23256</v>
      </c>
      <c r="L23220" s="32">
        <v>53.1</v>
      </c>
    </row>
    <row r="23221" spans="11:12" x14ac:dyDescent="0.25">
      <c r="K23221" s="32" t="s">
        <v>23257</v>
      </c>
      <c r="L23221" s="32">
        <v>53.1</v>
      </c>
    </row>
    <row r="23222" spans="11:12" x14ac:dyDescent="0.25">
      <c r="K23222" s="32" t="s">
        <v>23258</v>
      </c>
      <c r="L23222" s="32">
        <v>53.1</v>
      </c>
    </row>
    <row r="23223" spans="11:12" x14ac:dyDescent="0.25">
      <c r="K23223" s="32" t="s">
        <v>23259</v>
      </c>
      <c r="L23223" s="32">
        <v>54</v>
      </c>
    </row>
    <row r="23224" spans="11:12" x14ac:dyDescent="0.25">
      <c r="K23224" s="32" t="s">
        <v>23260</v>
      </c>
      <c r="L23224" s="32">
        <v>54</v>
      </c>
    </row>
    <row r="23225" spans="11:12" x14ac:dyDescent="0.25">
      <c r="K23225" s="32" t="s">
        <v>23261</v>
      </c>
      <c r="L23225" s="32">
        <v>54</v>
      </c>
    </row>
    <row r="23226" spans="11:12" x14ac:dyDescent="0.25">
      <c r="K23226" s="32" t="s">
        <v>23262</v>
      </c>
      <c r="L23226" s="32">
        <v>55</v>
      </c>
    </row>
    <row r="23227" spans="11:12" x14ac:dyDescent="0.25">
      <c r="K23227" s="32" t="s">
        <v>23263</v>
      </c>
      <c r="L23227" s="32">
        <v>55</v>
      </c>
    </row>
    <row r="23228" spans="11:12" x14ac:dyDescent="0.25">
      <c r="K23228" s="32" t="s">
        <v>23264</v>
      </c>
      <c r="L23228" s="32">
        <v>55.9</v>
      </c>
    </row>
    <row r="23229" spans="11:12" x14ac:dyDescent="0.25">
      <c r="K23229" s="32" t="s">
        <v>23265</v>
      </c>
      <c r="L23229" s="32">
        <v>55.9</v>
      </c>
    </row>
    <row r="23230" spans="11:12" x14ac:dyDescent="0.25">
      <c r="K23230" s="32" t="s">
        <v>23266</v>
      </c>
      <c r="L23230" s="32">
        <v>55.9</v>
      </c>
    </row>
    <row r="23231" spans="11:12" x14ac:dyDescent="0.25">
      <c r="K23231" s="32" t="s">
        <v>23267</v>
      </c>
      <c r="L23231" s="32">
        <v>55.9</v>
      </c>
    </row>
    <row r="23232" spans="11:12" x14ac:dyDescent="0.25">
      <c r="K23232" s="32" t="s">
        <v>23268</v>
      </c>
      <c r="L23232" s="32">
        <v>55</v>
      </c>
    </row>
    <row r="23233" spans="11:12" x14ac:dyDescent="0.25">
      <c r="K23233" s="32" t="s">
        <v>23269</v>
      </c>
      <c r="L23233" s="32">
        <v>54</v>
      </c>
    </row>
    <row r="23234" spans="11:12" x14ac:dyDescent="0.25">
      <c r="K23234" s="32" t="s">
        <v>23270</v>
      </c>
      <c r="L23234" s="32">
        <v>53.6</v>
      </c>
    </row>
    <row r="23235" spans="11:12" x14ac:dyDescent="0.25">
      <c r="K23235" s="32" t="s">
        <v>23271</v>
      </c>
      <c r="L23235" s="32">
        <v>54</v>
      </c>
    </row>
    <row r="23236" spans="11:12" x14ac:dyDescent="0.25">
      <c r="K23236" s="32" t="s">
        <v>23272</v>
      </c>
      <c r="L23236" s="32">
        <v>52</v>
      </c>
    </row>
    <row r="23237" spans="11:12" x14ac:dyDescent="0.25">
      <c r="K23237" s="32" t="s">
        <v>23273</v>
      </c>
      <c r="L23237" s="32">
        <v>51.8</v>
      </c>
    </row>
    <row r="23238" spans="11:12" x14ac:dyDescent="0.25">
      <c r="K23238" s="32" t="s">
        <v>23274</v>
      </c>
      <c r="L23238" s="32">
        <v>50</v>
      </c>
    </row>
    <row r="23239" spans="11:12" x14ac:dyDescent="0.25">
      <c r="K23239" s="32" t="s">
        <v>23275</v>
      </c>
      <c r="L23239" s="32">
        <v>48</v>
      </c>
    </row>
    <row r="23240" spans="11:12" x14ac:dyDescent="0.25">
      <c r="K23240" s="32" t="s">
        <v>23276</v>
      </c>
      <c r="L23240" s="32">
        <v>46.9</v>
      </c>
    </row>
    <row r="23241" spans="11:12" x14ac:dyDescent="0.25">
      <c r="K23241" s="32" t="s">
        <v>23277</v>
      </c>
      <c r="L23241" s="32">
        <v>46.9</v>
      </c>
    </row>
    <row r="23242" spans="11:12" x14ac:dyDescent="0.25">
      <c r="K23242" s="32" t="s">
        <v>23278</v>
      </c>
      <c r="L23242" s="32">
        <v>46.9</v>
      </c>
    </row>
    <row r="23243" spans="11:12" x14ac:dyDescent="0.25">
      <c r="K23243" s="32" t="s">
        <v>23279</v>
      </c>
      <c r="L23243" s="32">
        <v>46.4</v>
      </c>
    </row>
    <row r="23244" spans="11:12" x14ac:dyDescent="0.25">
      <c r="K23244" s="32" t="s">
        <v>23280</v>
      </c>
      <c r="L23244" s="32">
        <v>46.9</v>
      </c>
    </row>
    <row r="23245" spans="11:12" x14ac:dyDescent="0.25">
      <c r="K23245" s="32" t="s">
        <v>23281</v>
      </c>
      <c r="L23245" s="32">
        <v>46</v>
      </c>
    </row>
    <row r="23246" spans="11:12" x14ac:dyDescent="0.25">
      <c r="K23246" s="32" t="s">
        <v>23282</v>
      </c>
      <c r="L23246" s="32">
        <v>46</v>
      </c>
    </row>
    <row r="23247" spans="11:12" x14ac:dyDescent="0.25">
      <c r="K23247" s="32" t="s">
        <v>23283</v>
      </c>
      <c r="L23247" s="32">
        <v>45</v>
      </c>
    </row>
    <row r="23248" spans="11:12" x14ac:dyDescent="0.25">
      <c r="K23248" s="32" t="s">
        <v>23284</v>
      </c>
      <c r="L23248" s="32">
        <v>45</v>
      </c>
    </row>
    <row r="23249" spans="11:12" x14ac:dyDescent="0.25">
      <c r="K23249" s="32" t="s">
        <v>23285</v>
      </c>
      <c r="L23249" s="32">
        <v>44.1</v>
      </c>
    </row>
    <row r="23250" spans="11:12" x14ac:dyDescent="0.25">
      <c r="K23250" s="32" t="s">
        <v>23286</v>
      </c>
      <c r="L23250" s="32">
        <v>44.1</v>
      </c>
    </row>
    <row r="23251" spans="11:12" x14ac:dyDescent="0.25">
      <c r="K23251" s="32" t="s">
        <v>23287</v>
      </c>
      <c r="L23251" s="32">
        <v>45</v>
      </c>
    </row>
    <row r="23252" spans="11:12" x14ac:dyDescent="0.25">
      <c r="K23252" s="32" t="s">
        <v>23288</v>
      </c>
      <c r="L23252" s="32">
        <v>46.9</v>
      </c>
    </row>
    <row r="23253" spans="11:12" x14ac:dyDescent="0.25">
      <c r="K23253" s="32" t="s">
        <v>23289</v>
      </c>
      <c r="L23253" s="32">
        <v>48</v>
      </c>
    </row>
    <row r="23254" spans="11:12" x14ac:dyDescent="0.25">
      <c r="K23254" s="32" t="s">
        <v>23290</v>
      </c>
      <c r="L23254" s="32">
        <v>51.1</v>
      </c>
    </row>
    <row r="23255" spans="11:12" x14ac:dyDescent="0.25">
      <c r="K23255" s="32" t="s">
        <v>23291</v>
      </c>
      <c r="L23255" s="32">
        <v>54</v>
      </c>
    </row>
    <row r="23256" spans="11:12" x14ac:dyDescent="0.25">
      <c r="K23256" s="32" t="s">
        <v>23292</v>
      </c>
      <c r="L23256" s="32">
        <v>55.9</v>
      </c>
    </row>
    <row r="23257" spans="11:12" x14ac:dyDescent="0.25">
      <c r="K23257" s="32" t="s">
        <v>23293</v>
      </c>
      <c r="L23257" s="32">
        <v>57</v>
      </c>
    </row>
    <row r="23258" spans="11:12" x14ac:dyDescent="0.25">
      <c r="K23258" s="32" t="s">
        <v>23294</v>
      </c>
      <c r="L23258" s="32">
        <v>57.9</v>
      </c>
    </row>
    <row r="23259" spans="11:12" x14ac:dyDescent="0.25">
      <c r="K23259" s="32" t="s">
        <v>23295</v>
      </c>
      <c r="L23259" s="32">
        <v>55.9</v>
      </c>
    </row>
    <row r="23260" spans="11:12" x14ac:dyDescent="0.25">
      <c r="K23260" s="32" t="s">
        <v>23296</v>
      </c>
      <c r="L23260" s="32">
        <v>55</v>
      </c>
    </row>
    <row r="23261" spans="11:12" x14ac:dyDescent="0.25">
      <c r="K23261" s="32" t="s">
        <v>23297</v>
      </c>
      <c r="L23261" s="32">
        <v>54</v>
      </c>
    </row>
    <row r="23262" spans="11:12" x14ac:dyDescent="0.25">
      <c r="K23262" s="32" t="s">
        <v>23298</v>
      </c>
      <c r="L23262" s="32">
        <v>51.1</v>
      </c>
    </row>
    <row r="23263" spans="11:12" x14ac:dyDescent="0.25">
      <c r="K23263" s="32" t="s">
        <v>23299</v>
      </c>
      <c r="L23263" s="32">
        <v>48</v>
      </c>
    </row>
    <row r="23264" spans="11:12" x14ac:dyDescent="0.25">
      <c r="K23264" s="32" t="s">
        <v>23300</v>
      </c>
      <c r="L23264" s="32">
        <v>44.1</v>
      </c>
    </row>
    <row r="23265" spans="11:12" x14ac:dyDescent="0.25">
      <c r="K23265" s="32" t="s">
        <v>23301</v>
      </c>
      <c r="L23265" s="32">
        <v>41</v>
      </c>
    </row>
    <row r="23266" spans="11:12" x14ac:dyDescent="0.25">
      <c r="K23266" s="32" t="s">
        <v>23302</v>
      </c>
      <c r="L23266" s="32">
        <v>43</v>
      </c>
    </row>
    <row r="23267" spans="11:12" x14ac:dyDescent="0.25">
      <c r="K23267" s="32" t="s">
        <v>23303</v>
      </c>
      <c r="L23267" s="32">
        <v>44.1</v>
      </c>
    </row>
    <row r="23268" spans="11:12" x14ac:dyDescent="0.25">
      <c r="K23268" s="32" t="s">
        <v>23304</v>
      </c>
      <c r="L23268" s="32">
        <v>46</v>
      </c>
    </row>
    <row r="23269" spans="11:12" x14ac:dyDescent="0.25">
      <c r="K23269" s="32" t="s">
        <v>23305</v>
      </c>
      <c r="L23269" s="32">
        <v>46</v>
      </c>
    </row>
    <row r="23270" spans="11:12" x14ac:dyDescent="0.25">
      <c r="K23270" s="32" t="s">
        <v>23306</v>
      </c>
      <c r="L23270" s="32">
        <v>46</v>
      </c>
    </row>
    <row r="23271" spans="11:12" x14ac:dyDescent="0.25">
      <c r="K23271" s="32" t="s">
        <v>23307</v>
      </c>
      <c r="L23271" s="32">
        <v>46.9</v>
      </c>
    </row>
    <row r="23272" spans="11:12" x14ac:dyDescent="0.25">
      <c r="K23272" s="32" t="s">
        <v>23308</v>
      </c>
      <c r="L23272" s="32">
        <v>46.9</v>
      </c>
    </row>
    <row r="23273" spans="11:12" x14ac:dyDescent="0.25">
      <c r="K23273" s="32" t="s">
        <v>23309</v>
      </c>
      <c r="L23273" s="32">
        <v>48.9</v>
      </c>
    </row>
    <row r="23274" spans="11:12" x14ac:dyDescent="0.25">
      <c r="K23274" s="32" t="s">
        <v>23310</v>
      </c>
      <c r="L23274" s="32">
        <v>48.9</v>
      </c>
    </row>
    <row r="23275" spans="11:12" x14ac:dyDescent="0.25">
      <c r="K23275" s="32" t="s">
        <v>23311</v>
      </c>
      <c r="L23275" s="32">
        <v>48</v>
      </c>
    </row>
    <row r="23276" spans="11:12" x14ac:dyDescent="0.25">
      <c r="K23276" s="32" t="s">
        <v>23312</v>
      </c>
      <c r="L23276" s="32">
        <v>48.9</v>
      </c>
    </row>
    <row r="23277" spans="11:12" x14ac:dyDescent="0.25">
      <c r="K23277" s="32" t="s">
        <v>23313</v>
      </c>
      <c r="L23277" s="32">
        <v>51.1</v>
      </c>
    </row>
    <row r="23278" spans="11:12" x14ac:dyDescent="0.25">
      <c r="K23278" s="32" t="s">
        <v>23314</v>
      </c>
      <c r="L23278" s="32">
        <v>53.1</v>
      </c>
    </row>
    <row r="23279" spans="11:12" x14ac:dyDescent="0.25">
      <c r="K23279" s="32" t="s">
        <v>23315</v>
      </c>
      <c r="L23279" s="32">
        <v>57</v>
      </c>
    </row>
    <row r="23280" spans="11:12" x14ac:dyDescent="0.25">
      <c r="K23280" s="32" t="s">
        <v>23316</v>
      </c>
      <c r="L23280" s="32">
        <v>61</v>
      </c>
    </row>
    <row r="23281" spans="11:12" x14ac:dyDescent="0.25">
      <c r="K23281" s="32" t="s">
        <v>23317</v>
      </c>
      <c r="L23281" s="32">
        <v>62.1</v>
      </c>
    </row>
    <row r="23282" spans="11:12" x14ac:dyDescent="0.25">
      <c r="K23282" s="32" t="s">
        <v>23318</v>
      </c>
      <c r="L23282" s="32">
        <v>62.1</v>
      </c>
    </row>
    <row r="23283" spans="11:12" x14ac:dyDescent="0.25">
      <c r="K23283" s="32" t="s">
        <v>23319</v>
      </c>
      <c r="L23283" s="32">
        <v>61</v>
      </c>
    </row>
    <row r="23284" spans="11:12" x14ac:dyDescent="0.25">
      <c r="K23284" s="32" t="s">
        <v>23320</v>
      </c>
      <c r="L23284" s="32">
        <v>60.1</v>
      </c>
    </row>
    <row r="23285" spans="11:12" x14ac:dyDescent="0.25">
      <c r="K23285" s="32" t="s">
        <v>23321</v>
      </c>
      <c r="L23285" s="32">
        <v>59</v>
      </c>
    </row>
    <row r="23286" spans="11:12" x14ac:dyDescent="0.25">
      <c r="K23286" s="32" t="s">
        <v>23322</v>
      </c>
      <c r="L23286" s="32">
        <v>55.9</v>
      </c>
    </row>
    <row r="23287" spans="11:12" x14ac:dyDescent="0.25">
      <c r="K23287" s="32" t="s">
        <v>23323</v>
      </c>
      <c r="L23287" s="32">
        <v>52</v>
      </c>
    </row>
    <row r="23288" spans="11:12" x14ac:dyDescent="0.25">
      <c r="K23288" s="32" t="s">
        <v>23324</v>
      </c>
      <c r="L23288" s="32">
        <v>48.9</v>
      </c>
    </row>
    <row r="23289" spans="11:12" x14ac:dyDescent="0.25">
      <c r="K23289" s="32" t="s">
        <v>23325</v>
      </c>
      <c r="L23289" s="32">
        <v>46.9</v>
      </c>
    </row>
    <row r="23290" spans="11:12" x14ac:dyDescent="0.25">
      <c r="K23290" s="32" t="s">
        <v>23326</v>
      </c>
      <c r="L23290" s="32">
        <v>48</v>
      </c>
    </row>
    <row r="23291" spans="11:12" x14ac:dyDescent="0.25">
      <c r="K23291" s="32" t="s">
        <v>23327</v>
      </c>
      <c r="L23291" s="32">
        <v>48</v>
      </c>
    </row>
    <row r="23292" spans="11:12" x14ac:dyDescent="0.25">
      <c r="K23292" s="32" t="s">
        <v>23328</v>
      </c>
      <c r="L23292" s="32">
        <v>48.9</v>
      </c>
    </row>
    <row r="23293" spans="11:12" x14ac:dyDescent="0.25">
      <c r="K23293" s="32" t="s">
        <v>23329</v>
      </c>
      <c r="L23293" s="32">
        <v>50</v>
      </c>
    </row>
    <row r="23294" spans="11:12" x14ac:dyDescent="0.25">
      <c r="K23294" s="32" t="s">
        <v>23330</v>
      </c>
      <c r="L23294" s="32">
        <v>52</v>
      </c>
    </row>
    <row r="23295" spans="11:12" x14ac:dyDescent="0.25">
      <c r="K23295" s="32" t="s">
        <v>23331</v>
      </c>
      <c r="L23295" s="32">
        <v>52</v>
      </c>
    </row>
    <row r="23296" spans="11:12" x14ac:dyDescent="0.25">
      <c r="K23296" s="32" t="s">
        <v>23332</v>
      </c>
      <c r="L23296" s="32">
        <v>53.1</v>
      </c>
    </row>
    <row r="23297" spans="11:12" x14ac:dyDescent="0.25">
      <c r="K23297" s="32" t="s">
        <v>23333</v>
      </c>
      <c r="L23297" s="32">
        <v>50</v>
      </c>
    </row>
    <row r="23298" spans="11:12" x14ac:dyDescent="0.25">
      <c r="K23298" s="32" t="s">
        <v>23334</v>
      </c>
      <c r="L23298" s="32">
        <v>51.1</v>
      </c>
    </row>
    <row r="23299" spans="11:12" x14ac:dyDescent="0.25">
      <c r="K23299" s="32" t="s">
        <v>23335</v>
      </c>
      <c r="L23299" s="32">
        <v>54</v>
      </c>
    </row>
    <row r="23300" spans="11:12" x14ac:dyDescent="0.25">
      <c r="K23300" s="32" t="s">
        <v>23336</v>
      </c>
      <c r="L23300" s="32">
        <v>54</v>
      </c>
    </row>
    <row r="23301" spans="11:12" x14ac:dyDescent="0.25">
      <c r="K23301" s="32" t="s">
        <v>23337</v>
      </c>
      <c r="L23301" s="32">
        <v>57.2</v>
      </c>
    </row>
    <row r="23302" spans="11:12" x14ac:dyDescent="0.25">
      <c r="K23302" s="32" t="s">
        <v>23338</v>
      </c>
      <c r="L23302" s="32">
        <v>62.1</v>
      </c>
    </row>
    <row r="23303" spans="11:12" x14ac:dyDescent="0.25">
      <c r="K23303" s="32" t="s">
        <v>23339</v>
      </c>
      <c r="L23303" s="32">
        <v>68</v>
      </c>
    </row>
    <row r="23304" spans="11:12" x14ac:dyDescent="0.25">
      <c r="K23304" s="32" t="s">
        <v>23340</v>
      </c>
      <c r="L23304" s="32">
        <v>73</v>
      </c>
    </row>
    <row r="23305" spans="11:12" x14ac:dyDescent="0.25">
      <c r="K23305" s="32" t="s">
        <v>23341</v>
      </c>
      <c r="L23305" s="32">
        <v>73.900000000000006</v>
      </c>
    </row>
    <row r="23306" spans="11:12" x14ac:dyDescent="0.25">
      <c r="K23306" s="32" t="s">
        <v>23342</v>
      </c>
      <c r="L23306" s="32">
        <v>73.900000000000006</v>
      </c>
    </row>
    <row r="23307" spans="11:12" x14ac:dyDescent="0.25">
      <c r="K23307" s="32" t="s">
        <v>23343</v>
      </c>
      <c r="L23307" s="32">
        <v>72</v>
      </c>
    </row>
    <row r="23308" spans="11:12" x14ac:dyDescent="0.25">
      <c r="K23308" s="32" t="s">
        <v>23344</v>
      </c>
      <c r="L23308" s="32">
        <v>71.099999999999994</v>
      </c>
    </row>
    <row r="23309" spans="11:12" x14ac:dyDescent="0.25">
      <c r="K23309" s="32" t="s">
        <v>23345</v>
      </c>
      <c r="L23309" s="32">
        <v>66</v>
      </c>
    </row>
    <row r="23310" spans="11:12" x14ac:dyDescent="0.25">
      <c r="K23310" s="32" t="s">
        <v>23346</v>
      </c>
      <c r="L23310" s="32">
        <v>62.1</v>
      </c>
    </row>
    <row r="23311" spans="11:12" x14ac:dyDescent="0.25">
      <c r="K23311" s="32" t="s">
        <v>23347</v>
      </c>
      <c r="L23311" s="32">
        <v>55.9</v>
      </c>
    </row>
    <row r="23312" spans="11:12" x14ac:dyDescent="0.25">
      <c r="K23312" s="32" t="s">
        <v>23348</v>
      </c>
      <c r="L23312" s="32">
        <v>48.9</v>
      </c>
    </row>
    <row r="23313" spans="11:12" x14ac:dyDescent="0.25">
      <c r="K23313" s="32" t="s">
        <v>23349</v>
      </c>
      <c r="L23313" s="32">
        <v>45</v>
      </c>
    </row>
    <row r="23314" spans="11:12" x14ac:dyDescent="0.25">
      <c r="K23314" s="32" t="s">
        <v>23350</v>
      </c>
      <c r="L23314" s="32">
        <v>45</v>
      </c>
    </row>
    <row r="23315" spans="11:12" x14ac:dyDescent="0.25">
      <c r="K23315" s="32" t="s">
        <v>23351</v>
      </c>
      <c r="L23315" s="32">
        <v>46</v>
      </c>
    </row>
    <row r="23316" spans="11:12" x14ac:dyDescent="0.25">
      <c r="K23316" s="32" t="s">
        <v>23352</v>
      </c>
      <c r="L23316" s="32">
        <v>46</v>
      </c>
    </row>
    <row r="23317" spans="11:12" x14ac:dyDescent="0.25">
      <c r="K23317" s="32" t="s">
        <v>23353</v>
      </c>
      <c r="L23317" s="32">
        <v>48.9</v>
      </c>
    </row>
    <row r="23318" spans="11:12" x14ac:dyDescent="0.25">
      <c r="K23318" s="32" t="s">
        <v>23354</v>
      </c>
      <c r="L23318" s="32">
        <v>48</v>
      </c>
    </row>
    <row r="23319" spans="11:12" x14ac:dyDescent="0.25">
      <c r="K23319" s="32" t="s">
        <v>23355</v>
      </c>
      <c r="L23319" s="32">
        <v>48.9</v>
      </c>
    </row>
    <row r="23320" spans="11:12" x14ac:dyDescent="0.25">
      <c r="K23320" s="32" t="s">
        <v>23356</v>
      </c>
      <c r="L23320" s="32">
        <v>50</v>
      </c>
    </row>
    <row r="23321" spans="11:12" x14ac:dyDescent="0.25">
      <c r="K23321" s="32" t="s">
        <v>23357</v>
      </c>
      <c r="L23321" s="32">
        <v>50</v>
      </c>
    </row>
    <row r="23322" spans="11:12" x14ac:dyDescent="0.25">
      <c r="K23322" s="32" t="s">
        <v>23358</v>
      </c>
      <c r="L23322" s="32">
        <v>53.1</v>
      </c>
    </row>
    <row r="23323" spans="11:12" x14ac:dyDescent="0.25">
      <c r="K23323" s="32" t="s">
        <v>23359</v>
      </c>
      <c r="L23323" s="32">
        <v>55</v>
      </c>
    </row>
    <row r="23324" spans="11:12" x14ac:dyDescent="0.25">
      <c r="K23324" s="32" t="s">
        <v>23360</v>
      </c>
      <c r="L23324" s="32">
        <v>55.9</v>
      </c>
    </row>
    <row r="23325" spans="11:12" x14ac:dyDescent="0.25">
      <c r="K23325" s="32" t="s">
        <v>23361</v>
      </c>
      <c r="L23325" s="32">
        <v>54</v>
      </c>
    </row>
    <row r="23326" spans="11:12" x14ac:dyDescent="0.25">
      <c r="K23326" s="32" t="s">
        <v>23362</v>
      </c>
      <c r="L23326" s="32">
        <v>53.1</v>
      </c>
    </row>
    <row r="23327" spans="11:12" x14ac:dyDescent="0.25">
      <c r="K23327" s="32" t="s">
        <v>23363</v>
      </c>
      <c r="L23327" s="32">
        <v>59</v>
      </c>
    </row>
    <row r="23328" spans="11:12" x14ac:dyDescent="0.25">
      <c r="K23328" s="32" t="s">
        <v>23364</v>
      </c>
      <c r="L23328" s="32">
        <v>63</v>
      </c>
    </row>
    <row r="23329" spans="11:12" x14ac:dyDescent="0.25">
      <c r="K23329" s="32" t="s">
        <v>23365</v>
      </c>
      <c r="L23329" s="32">
        <v>64</v>
      </c>
    </row>
    <row r="23330" spans="11:12" x14ac:dyDescent="0.25">
      <c r="K23330" s="32" t="s">
        <v>23366</v>
      </c>
      <c r="L23330" s="32">
        <v>63</v>
      </c>
    </row>
    <row r="23331" spans="11:12" x14ac:dyDescent="0.25">
      <c r="K23331" s="32" t="s">
        <v>23367</v>
      </c>
      <c r="L23331" s="32">
        <v>62.1</v>
      </c>
    </row>
    <row r="23332" spans="11:12" x14ac:dyDescent="0.25">
      <c r="K23332" s="32" t="s">
        <v>23368</v>
      </c>
      <c r="L23332" s="32">
        <v>60.1</v>
      </c>
    </row>
    <row r="23333" spans="11:12" x14ac:dyDescent="0.25">
      <c r="K23333" s="32" t="s">
        <v>23369</v>
      </c>
      <c r="L23333" s="32">
        <v>57.9</v>
      </c>
    </row>
    <row r="23334" spans="11:12" x14ac:dyDescent="0.25">
      <c r="K23334" s="32" t="s">
        <v>23370</v>
      </c>
      <c r="L23334" s="32">
        <v>52</v>
      </c>
    </row>
    <row r="23335" spans="11:12" x14ac:dyDescent="0.25">
      <c r="K23335" s="32" t="s">
        <v>23371</v>
      </c>
      <c r="L23335" s="32">
        <v>48.9</v>
      </c>
    </row>
    <row r="23336" spans="11:12" x14ac:dyDescent="0.25">
      <c r="K23336" s="32" t="s">
        <v>23372</v>
      </c>
      <c r="L23336" s="32">
        <v>43</v>
      </c>
    </row>
    <row r="23337" spans="11:12" x14ac:dyDescent="0.25">
      <c r="K23337" s="32" t="s">
        <v>23373</v>
      </c>
      <c r="L23337" s="32">
        <v>37</v>
      </c>
    </row>
    <row r="23338" spans="11:12" x14ac:dyDescent="0.25">
      <c r="K23338" s="32" t="s">
        <v>23374</v>
      </c>
      <c r="L23338" s="32">
        <v>37.9</v>
      </c>
    </row>
    <row r="23339" spans="11:12" x14ac:dyDescent="0.25">
      <c r="K23339" s="32" t="s">
        <v>23375</v>
      </c>
      <c r="L23339" s="32">
        <v>37</v>
      </c>
    </row>
    <row r="23340" spans="11:12" x14ac:dyDescent="0.25">
      <c r="K23340" s="32" t="s">
        <v>23376</v>
      </c>
      <c r="L23340" s="32">
        <v>39</v>
      </c>
    </row>
    <row r="23341" spans="11:12" x14ac:dyDescent="0.25">
      <c r="K23341" s="32" t="s">
        <v>23377</v>
      </c>
      <c r="L23341" s="32">
        <v>39.9</v>
      </c>
    </row>
    <row r="23342" spans="11:12" x14ac:dyDescent="0.25">
      <c r="K23342" s="32" t="s">
        <v>23378</v>
      </c>
      <c r="L23342" s="32">
        <v>41</v>
      </c>
    </row>
    <row r="23343" spans="11:12" x14ac:dyDescent="0.25">
      <c r="K23343" s="32" t="s">
        <v>23379</v>
      </c>
      <c r="L23343" s="32">
        <v>42.1</v>
      </c>
    </row>
    <row r="23344" spans="11:12" x14ac:dyDescent="0.25">
      <c r="K23344" s="32" t="s">
        <v>23380</v>
      </c>
      <c r="L23344" s="32">
        <v>45</v>
      </c>
    </row>
    <row r="23345" spans="11:12" x14ac:dyDescent="0.25">
      <c r="K23345" s="32" t="s">
        <v>23381</v>
      </c>
      <c r="L23345" s="32">
        <v>46.9</v>
      </c>
    </row>
    <row r="23346" spans="11:12" x14ac:dyDescent="0.25">
      <c r="K23346" s="32" t="s">
        <v>23382</v>
      </c>
      <c r="L23346" s="32">
        <v>46</v>
      </c>
    </row>
    <row r="23347" spans="11:12" x14ac:dyDescent="0.25">
      <c r="K23347" s="32" t="s">
        <v>23383</v>
      </c>
      <c r="L23347" s="32">
        <v>46</v>
      </c>
    </row>
    <row r="23348" spans="11:12" x14ac:dyDescent="0.25">
      <c r="K23348" s="32" t="s">
        <v>23384</v>
      </c>
      <c r="L23348" s="32">
        <v>46.9</v>
      </c>
    </row>
    <row r="23349" spans="11:12" x14ac:dyDescent="0.25">
      <c r="K23349" s="32" t="s">
        <v>23385</v>
      </c>
      <c r="L23349" s="32">
        <v>50</v>
      </c>
    </row>
    <row r="23350" spans="11:12" x14ac:dyDescent="0.25">
      <c r="K23350" s="32" t="s">
        <v>23386</v>
      </c>
      <c r="L23350" s="32">
        <v>55</v>
      </c>
    </row>
    <row r="23351" spans="11:12" x14ac:dyDescent="0.25">
      <c r="K23351" s="32" t="s">
        <v>23387</v>
      </c>
      <c r="L23351" s="32">
        <v>60.1</v>
      </c>
    </row>
    <row r="23352" spans="11:12" x14ac:dyDescent="0.25">
      <c r="K23352" s="32" t="s">
        <v>23388</v>
      </c>
      <c r="L23352" s="32">
        <v>62.1</v>
      </c>
    </row>
    <row r="23353" spans="11:12" x14ac:dyDescent="0.25">
      <c r="K23353" s="32" t="s">
        <v>23389</v>
      </c>
      <c r="L23353" s="32">
        <v>62.1</v>
      </c>
    </row>
    <row r="23354" spans="11:12" x14ac:dyDescent="0.25">
      <c r="K23354" s="32" t="s">
        <v>23390</v>
      </c>
      <c r="L23354" s="32">
        <v>61</v>
      </c>
    </row>
    <row r="23355" spans="11:12" x14ac:dyDescent="0.25">
      <c r="K23355" s="32" t="s">
        <v>23391</v>
      </c>
      <c r="L23355" s="32">
        <v>60.1</v>
      </c>
    </row>
    <row r="23356" spans="11:12" x14ac:dyDescent="0.25">
      <c r="K23356" s="32" t="s">
        <v>23392</v>
      </c>
      <c r="L23356" s="32">
        <v>59</v>
      </c>
    </row>
    <row r="23357" spans="11:12" x14ac:dyDescent="0.25">
      <c r="K23357" s="32" t="s">
        <v>23393</v>
      </c>
      <c r="L23357" s="32">
        <v>55.9</v>
      </c>
    </row>
    <row r="23358" spans="11:12" x14ac:dyDescent="0.25">
      <c r="K23358" s="32" t="s">
        <v>23394</v>
      </c>
      <c r="L23358" s="32">
        <v>55</v>
      </c>
    </row>
    <row r="23359" spans="11:12" x14ac:dyDescent="0.25">
      <c r="K23359" s="32" t="s">
        <v>23395</v>
      </c>
      <c r="L23359" s="32">
        <v>53.1</v>
      </c>
    </row>
    <row r="23360" spans="11:12" x14ac:dyDescent="0.25">
      <c r="K23360" s="32" t="s">
        <v>23396</v>
      </c>
      <c r="L23360" s="32">
        <v>51.1</v>
      </c>
    </row>
    <row r="23361" spans="11:12" x14ac:dyDescent="0.25">
      <c r="K23361" s="32" t="s">
        <v>23397</v>
      </c>
      <c r="L23361" s="32">
        <v>48.9</v>
      </c>
    </row>
    <row r="23362" spans="11:12" x14ac:dyDescent="0.25">
      <c r="K23362" s="32" t="s">
        <v>23398</v>
      </c>
      <c r="L23362" s="32">
        <v>52</v>
      </c>
    </row>
    <row r="23363" spans="11:12" x14ac:dyDescent="0.25">
      <c r="K23363" s="32" t="s">
        <v>23399</v>
      </c>
      <c r="L23363" s="32">
        <v>53.1</v>
      </c>
    </row>
    <row r="23364" spans="11:12" x14ac:dyDescent="0.25">
      <c r="K23364" s="32" t="s">
        <v>23400</v>
      </c>
      <c r="L23364" s="32">
        <v>55</v>
      </c>
    </row>
    <row r="23365" spans="11:12" x14ac:dyDescent="0.25">
      <c r="K23365" s="32" t="s">
        <v>23401</v>
      </c>
      <c r="L23365" s="32">
        <v>57</v>
      </c>
    </row>
    <row r="23366" spans="11:12" x14ac:dyDescent="0.25">
      <c r="K23366" s="32" t="s">
        <v>23402</v>
      </c>
      <c r="L23366" s="32">
        <v>60.1</v>
      </c>
    </row>
    <row r="23367" spans="11:12" x14ac:dyDescent="0.25">
      <c r="K23367" s="32" t="s">
        <v>23403</v>
      </c>
      <c r="L23367" s="32">
        <v>61</v>
      </c>
    </row>
    <row r="23368" spans="11:12" x14ac:dyDescent="0.25">
      <c r="K23368" s="32" t="s">
        <v>23404</v>
      </c>
      <c r="L23368" s="32">
        <v>61</v>
      </c>
    </row>
    <row r="23369" spans="11:12" x14ac:dyDescent="0.25">
      <c r="K23369" s="32" t="s">
        <v>23405</v>
      </c>
      <c r="L23369" s="32">
        <v>62.1</v>
      </c>
    </row>
    <row r="23370" spans="11:12" x14ac:dyDescent="0.25">
      <c r="K23370" s="32" t="s">
        <v>23406</v>
      </c>
      <c r="L23370" s="32">
        <v>63</v>
      </c>
    </row>
    <row r="23371" spans="11:12" x14ac:dyDescent="0.25">
      <c r="K23371" s="32" t="s">
        <v>23407</v>
      </c>
      <c r="L23371" s="32">
        <v>68</v>
      </c>
    </row>
    <row r="23372" spans="11:12" x14ac:dyDescent="0.25">
      <c r="K23372" s="32" t="s">
        <v>23408</v>
      </c>
      <c r="L23372" s="32">
        <v>70</v>
      </c>
    </row>
    <row r="23373" spans="11:12" x14ac:dyDescent="0.25">
      <c r="K23373" s="32" t="s">
        <v>23409</v>
      </c>
      <c r="L23373" s="32">
        <v>71.099999999999994</v>
      </c>
    </row>
    <row r="23374" spans="11:12" x14ac:dyDescent="0.25">
      <c r="K23374" s="32" t="s">
        <v>23410</v>
      </c>
      <c r="L23374" s="32">
        <v>73.900000000000006</v>
      </c>
    </row>
    <row r="23375" spans="11:12" x14ac:dyDescent="0.25">
      <c r="K23375" s="32" t="s">
        <v>23411</v>
      </c>
      <c r="L23375" s="32">
        <v>77</v>
      </c>
    </row>
    <row r="23376" spans="11:12" x14ac:dyDescent="0.25">
      <c r="K23376" s="32" t="s">
        <v>23412</v>
      </c>
      <c r="L23376" s="32">
        <v>78.099999999999994</v>
      </c>
    </row>
    <row r="23377" spans="11:12" x14ac:dyDescent="0.25">
      <c r="K23377" s="32" t="s">
        <v>23413</v>
      </c>
      <c r="L23377" s="32">
        <v>79</v>
      </c>
    </row>
    <row r="23378" spans="11:12" x14ac:dyDescent="0.25">
      <c r="K23378" s="32" t="s">
        <v>23414</v>
      </c>
      <c r="L23378" s="32">
        <v>81</v>
      </c>
    </row>
    <row r="23379" spans="11:12" x14ac:dyDescent="0.25">
      <c r="K23379" s="32" t="s">
        <v>23415</v>
      </c>
      <c r="L23379" s="32">
        <v>80.099999999999994</v>
      </c>
    </row>
    <row r="23380" spans="11:12" x14ac:dyDescent="0.25">
      <c r="K23380" s="32" t="s">
        <v>23416</v>
      </c>
      <c r="L23380" s="32">
        <v>82.4</v>
      </c>
    </row>
    <row r="23381" spans="11:12" x14ac:dyDescent="0.25">
      <c r="K23381" s="32" t="s">
        <v>23417</v>
      </c>
      <c r="L23381" s="32">
        <v>80.099999999999994</v>
      </c>
    </row>
    <row r="23382" spans="11:12" x14ac:dyDescent="0.25">
      <c r="K23382" s="32" t="s">
        <v>23418</v>
      </c>
      <c r="L23382" s="32">
        <v>78.8</v>
      </c>
    </row>
    <row r="23383" spans="11:12" x14ac:dyDescent="0.25">
      <c r="K23383" s="32" t="s">
        <v>23419</v>
      </c>
      <c r="L23383" s="32">
        <v>78.099999999999994</v>
      </c>
    </row>
    <row r="23384" spans="11:12" x14ac:dyDescent="0.25">
      <c r="K23384" s="32" t="s">
        <v>23420</v>
      </c>
      <c r="L23384" s="32">
        <v>78.8</v>
      </c>
    </row>
    <row r="23385" spans="11:12" x14ac:dyDescent="0.25">
      <c r="K23385" s="32" t="s">
        <v>23421</v>
      </c>
      <c r="L23385" s="32">
        <v>75</v>
      </c>
    </row>
    <row r="23386" spans="11:12" x14ac:dyDescent="0.25">
      <c r="K23386" s="32" t="s">
        <v>23422</v>
      </c>
      <c r="L23386" s="32">
        <v>75.2</v>
      </c>
    </row>
    <row r="23387" spans="11:12" x14ac:dyDescent="0.25">
      <c r="K23387" s="32" t="s">
        <v>23423</v>
      </c>
      <c r="L23387" s="32">
        <v>73</v>
      </c>
    </row>
    <row r="23388" spans="11:12" x14ac:dyDescent="0.25">
      <c r="K23388" s="32" t="s">
        <v>23424</v>
      </c>
      <c r="L23388" s="32">
        <v>71.599999999999994</v>
      </c>
    </row>
    <row r="23389" spans="11:12" x14ac:dyDescent="0.25">
      <c r="K23389" s="32" t="s">
        <v>23425</v>
      </c>
      <c r="L23389" s="32">
        <v>72</v>
      </c>
    </row>
    <row r="23390" spans="11:12" x14ac:dyDescent="0.25">
      <c r="K23390" s="32" t="s">
        <v>23426</v>
      </c>
      <c r="L23390" s="32">
        <v>71.599999999999994</v>
      </c>
    </row>
    <row r="23391" spans="11:12" x14ac:dyDescent="0.25">
      <c r="K23391" s="32" t="s">
        <v>23427</v>
      </c>
      <c r="L23391" s="32">
        <v>72</v>
      </c>
    </row>
    <row r="23392" spans="11:12" x14ac:dyDescent="0.25">
      <c r="K23392" s="32" t="s">
        <v>23428</v>
      </c>
      <c r="L23392" s="32">
        <v>72</v>
      </c>
    </row>
    <row r="23393" spans="11:12" x14ac:dyDescent="0.25">
      <c r="K23393" s="32" t="s">
        <v>23429</v>
      </c>
      <c r="L23393" s="32">
        <v>71.599999999999994</v>
      </c>
    </row>
    <row r="23394" spans="11:12" x14ac:dyDescent="0.25">
      <c r="K23394" s="32" t="s">
        <v>23430</v>
      </c>
      <c r="L23394" s="32">
        <v>72</v>
      </c>
    </row>
    <row r="23395" spans="11:12" x14ac:dyDescent="0.25">
      <c r="K23395" s="32" t="s">
        <v>23431</v>
      </c>
      <c r="L23395" s="32">
        <v>73</v>
      </c>
    </row>
    <row r="23396" spans="11:12" x14ac:dyDescent="0.25">
      <c r="K23396" s="32" t="s">
        <v>23432</v>
      </c>
      <c r="L23396" s="32">
        <v>73</v>
      </c>
    </row>
    <row r="23397" spans="11:12" x14ac:dyDescent="0.25">
      <c r="K23397" s="32" t="s">
        <v>23433</v>
      </c>
      <c r="L23397" s="32">
        <v>73</v>
      </c>
    </row>
    <row r="23398" spans="11:12" x14ac:dyDescent="0.25">
      <c r="K23398" s="32" t="s">
        <v>23434</v>
      </c>
      <c r="L23398" s="32">
        <v>73.400000000000006</v>
      </c>
    </row>
    <row r="23399" spans="11:12" x14ac:dyDescent="0.25">
      <c r="K23399" s="32" t="s">
        <v>23435</v>
      </c>
      <c r="L23399" s="32">
        <v>73</v>
      </c>
    </row>
    <row r="23400" spans="11:12" x14ac:dyDescent="0.25">
      <c r="K23400" s="32" t="s">
        <v>23436</v>
      </c>
      <c r="L23400" s="32">
        <v>73</v>
      </c>
    </row>
    <row r="23401" spans="11:12" x14ac:dyDescent="0.25">
      <c r="K23401" s="32" t="s">
        <v>23437</v>
      </c>
      <c r="L23401" s="32">
        <v>73.400000000000006</v>
      </c>
    </row>
    <row r="23402" spans="11:12" x14ac:dyDescent="0.25">
      <c r="K23402" s="32" t="s">
        <v>23438</v>
      </c>
      <c r="L23402" s="32">
        <v>73.400000000000006</v>
      </c>
    </row>
    <row r="23403" spans="11:12" x14ac:dyDescent="0.25">
      <c r="K23403" s="32" t="s">
        <v>23439</v>
      </c>
      <c r="L23403" s="32">
        <v>73.400000000000006</v>
      </c>
    </row>
    <row r="23404" spans="11:12" x14ac:dyDescent="0.25">
      <c r="K23404" s="32" t="s">
        <v>23440</v>
      </c>
      <c r="L23404" s="32">
        <v>73.900000000000006</v>
      </c>
    </row>
    <row r="23405" spans="11:12" x14ac:dyDescent="0.25">
      <c r="K23405" s="32" t="s">
        <v>23441</v>
      </c>
      <c r="L23405" s="32">
        <v>75.2</v>
      </c>
    </row>
    <row r="23406" spans="11:12" x14ac:dyDescent="0.25">
      <c r="K23406" s="32" t="s">
        <v>23442</v>
      </c>
      <c r="L23406" s="32">
        <v>77</v>
      </c>
    </row>
    <row r="23407" spans="11:12" x14ac:dyDescent="0.25">
      <c r="K23407" s="32" t="s">
        <v>23443</v>
      </c>
      <c r="L23407" s="32">
        <v>78.099999999999994</v>
      </c>
    </row>
    <row r="23408" spans="11:12" x14ac:dyDescent="0.25">
      <c r="K23408" s="32" t="s">
        <v>23444</v>
      </c>
      <c r="L23408" s="32">
        <v>79</v>
      </c>
    </row>
    <row r="23409" spans="11:12" x14ac:dyDescent="0.25">
      <c r="K23409" s="32" t="s">
        <v>23445</v>
      </c>
      <c r="L23409" s="32">
        <v>80.099999999999994</v>
      </c>
    </row>
    <row r="23410" spans="11:12" x14ac:dyDescent="0.25">
      <c r="K23410" s="32" t="s">
        <v>23446</v>
      </c>
      <c r="L23410" s="32">
        <v>81</v>
      </c>
    </row>
    <row r="23411" spans="11:12" x14ac:dyDescent="0.25">
      <c r="K23411" s="32" t="s">
        <v>23447</v>
      </c>
      <c r="L23411" s="32">
        <v>82</v>
      </c>
    </row>
    <row r="23412" spans="11:12" x14ac:dyDescent="0.25">
      <c r="K23412" s="32" t="s">
        <v>23448</v>
      </c>
      <c r="L23412" s="32">
        <v>82</v>
      </c>
    </row>
    <row r="23413" spans="11:12" x14ac:dyDescent="0.25">
      <c r="K23413" s="32" t="s">
        <v>23449</v>
      </c>
      <c r="L23413" s="32">
        <v>86</v>
      </c>
    </row>
    <row r="23414" spans="11:12" x14ac:dyDescent="0.25">
      <c r="K23414" s="32" t="s">
        <v>23450</v>
      </c>
      <c r="L23414" s="32">
        <v>84.9</v>
      </c>
    </row>
    <row r="23415" spans="11:12" x14ac:dyDescent="0.25">
      <c r="K23415" s="32" t="s">
        <v>23451</v>
      </c>
      <c r="L23415" s="32">
        <v>84.9</v>
      </c>
    </row>
    <row r="23416" spans="11:12" x14ac:dyDescent="0.25">
      <c r="K23416" s="32" t="s">
        <v>23452</v>
      </c>
      <c r="L23416" s="32">
        <v>82</v>
      </c>
    </row>
    <row r="23417" spans="11:12" x14ac:dyDescent="0.25">
      <c r="K23417" s="32" t="s">
        <v>23453</v>
      </c>
      <c r="L23417" s="32">
        <v>81</v>
      </c>
    </row>
    <row r="23418" spans="11:12" x14ac:dyDescent="0.25">
      <c r="K23418" s="32" t="s">
        <v>23454</v>
      </c>
      <c r="L23418" s="32">
        <v>79</v>
      </c>
    </row>
    <row r="23419" spans="11:12" x14ac:dyDescent="0.25">
      <c r="K23419" s="32" t="s">
        <v>23455</v>
      </c>
      <c r="L23419" s="32">
        <v>78.8</v>
      </c>
    </row>
    <row r="23420" spans="11:12" x14ac:dyDescent="0.25">
      <c r="K23420" s="32" t="s">
        <v>23456</v>
      </c>
      <c r="L23420" s="32">
        <v>78.099999999999994</v>
      </c>
    </row>
    <row r="23421" spans="11:12" x14ac:dyDescent="0.25">
      <c r="K23421" s="32" t="s">
        <v>23457</v>
      </c>
      <c r="L23421" s="32">
        <v>75.2</v>
      </c>
    </row>
    <row r="23422" spans="11:12" x14ac:dyDescent="0.25">
      <c r="K23422" s="32" t="s">
        <v>23458</v>
      </c>
      <c r="L23422" s="32">
        <v>77</v>
      </c>
    </row>
    <row r="23423" spans="11:12" x14ac:dyDescent="0.25">
      <c r="K23423" s="32" t="s">
        <v>23459</v>
      </c>
      <c r="L23423" s="32">
        <v>75</v>
      </c>
    </row>
    <row r="23424" spans="11:12" x14ac:dyDescent="0.25">
      <c r="K23424" s="32" t="s">
        <v>23460</v>
      </c>
      <c r="L23424" s="32">
        <v>75.900000000000006</v>
      </c>
    </row>
    <row r="23425" spans="11:12" x14ac:dyDescent="0.25">
      <c r="K23425" s="32" t="s">
        <v>23461</v>
      </c>
      <c r="L23425" s="32">
        <v>75.900000000000006</v>
      </c>
    </row>
    <row r="23426" spans="11:12" x14ac:dyDescent="0.25">
      <c r="K23426" s="32" t="s">
        <v>23462</v>
      </c>
      <c r="L23426" s="32">
        <v>75.900000000000006</v>
      </c>
    </row>
    <row r="23427" spans="11:12" x14ac:dyDescent="0.25">
      <c r="K23427" s="32" t="s">
        <v>23463</v>
      </c>
      <c r="L23427" s="32">
        <v>75.900000000000006</v>
      </c>
    </row>
    <row r="23428" spans="11:12" x14ac:dyDescent="0.25">
      <c r="K23428" s="32" t="s">
        <v>23464</v>
      </c>
      <c r="L23428" s="32">
        <v>75.900000000000006</v>
      </c>
    </row>
    <row r="23429" spans="11:12" x14ac:dyDescent="0.25">
      <c r="K23429" s="32" t="s">
        <v>23465</v>
      </c>
      <c r="L23429" s="32">
        <v>75</v>
      </c>
    </row>
    <row r="23430" spans="11:12" x14ac:dyDescent="0.25">
      <c r="K23430" s="32" t="s">
        <v>23466</v>
      </c>
      <c r="L23430" s="32">
        <v>73.900000000000006</v>
      </c>
    </row>
    <row r="23431" spans="11:12" x14ac:dyDescent="0.25">
      <c r="K23431" s="32" t="s">
        <v>23467</v>
      </c>
      <c r="L23431" s="32">
        <v>73.900000000000006</v>
      </c>
    </row>
    <row r="23432" spans="11:12" x14ac:dyDescent="0.25">
      <c r="K23432" s="32" t="s">
        <v>23468</v>
      </c>
      <c r="L23432" s="32">
        <v>73.900000000000006</v>
      </c>
    </row>
    <row r="23433" spans="11:12" x14ac:dyDescent="0.25">
      <c r="K23433" s="32" t="s">
        <v>23469</v>
      </c>
      <c r="L23433" s="32">
        <v>75</v>
      </c>
    </row>
    <row r="23434" spans="11:12" x14ac:dyDescent="0.25">
      <c r="K23434" s="32" t="s">
        <v>23470</v>
      </c>
      <c r="L23434" s="32">
        <v>75</v>
      </c>
    </row>
    <row r="23435" spans="11:12" x14ac:dyDescent="0.25">
      <c r="K23435" s="32" t="s">
        <v>23471</v>
      </c>
      <c r="L23435" s="32">
        <v>75</v>
      </c>
    </row>
    <row r="23436" spans="11:12" x14ac:dyDescent="0.25">
      <c r="K23436" s="32" t="s">
        <v>23472</v>
      </c>
      <c r="L23436" s="32">
        <v>75</v>
      </c>
    </row>
    <row r="23437" spans="11:12" x14ac:dyDescent="0.25">
      <c r="K23437" s="32" t="s">
        <v>23473</v>
      </c>
      <c r="L23437" s="32">
        <v>78.099999999999994</v>
      </c>
    </row>
    <row r="23438" spans="11:12" x14ac:dyDescent="0.25">
      <c r="K23438" s="32" t="s">
        <v>23474</v>
      </c>
      <c r="L23438" s="32">
        <v>79</v>
      </c>
    </row>
    <row r="23439" spans="11:12" x14ac:dyDescent="0.25">
      <c r="K23439" s="32" t="s">
        <v>23475</v>
      </c>
      <c r="L23439" s="32">
        <v>78.099999999999994</v>
      </c>
    </row>
    <row r="23440" spans="11:12" x14ac:dyDescent="0.25">
      <c r="K23440" s="32" t="s">
        <v>23476</v>
      </c>
      <c r="L23440" s="32">
        <v>80.099999999999994</v>
      </c>
    </row>
    <row r="23441" spans="11:12" x14ac:dyDescent="0.25">
      <c r="K23441" s="32" t="s">
        <v>23477</v>
      </c>
      <c r="L23441" s="32">
        <v>78.099999999999994</v>
      </c>
    </row>
    <row r="23442" spans="11:12" x14ac:dyDescent="0.25">
      <c r="K23442" s="32" t="s">
        <v>23478</v>
      </c>
      <c r="L23442" s="32">
        <v>77</v>
      </c>
    </row>
    <row r="23443" spans="11:12" x14ac:dyDescent="0.25">
      <c r="K23443" s="32" t="s">
        <v>23479</v>
      </c>
      <c r="L23443" s="32">
        <v>73</v>
      </c>
    </row>
    <row r="23444" spans="11:12" x14ac:dyDescent="0.25">
      <c r="K23444" s="32" t="s">
        <v>23480</v>
      </c>
      <c r="L23444" s="32">
        <v>73.400000000000006</v>
      </c>
    </row>
    <row r="23445" spans="11:12" x14ac:dyDescent="0.25">
      <c r="K23445" s="32" t="s">
        <v>23481</v>
      </c>
      <c r="L23445" s="32">
        <v>71.599999999999994</v>
      </c>
    </row>
    <row r="23446" spans="11:12" x14ac:dyDescent="0.25">
      <c r="K23446" s="32" t="s">
        <v>23482</v>
      </c>
      <c r="L23446" s="32">
        <v>69.8</v>
      </c>
    </row>
    <row r="23447" spans="11:12" x14ac:dyDescent="0.25">
      <c r="K23447" s="32" t="s">
        <v>23483</v>
      </c>
      <c r="L23447" s="32">
        <v>70</v>
      </c>
    </row>
    <row r="23448" spans="11:12" x14ac:dyDescent="0.25">
      <c r="K23448" s="32" t="s">
        <v>23484</v>
      </c>
      <c r="L23448" s="32">
        <v>70</v>
      </c>
    </row>
    <row r="23449" spans="11:12" x14ac:dyDescent="0.25">
      <c r="K23449" s="32" t="s">
        <v>23485</v>
      </c>
      <c r="L23449" s="32">
        <v>69.8</v>
      </c>
    </row>
    <row r="23450" spans="11:12" x14ac:dyDescent="0.25">
      <c r="K23450" s="32" t="s">
        <v>23486</v>
      </c>
      <c r="L23450" s="32">
        <v>69.8</v>
      </c>
    </row>
    <row r="23451" spans="11:12" x14ac:dyDescent="0.25">
      <c r="K23451" s="32" t="s">
        <v>23487</v>
      </c>
      <c r="L23451" s="32">
        <v>69.099999999999994</v>
      </c>
    </row>
    <row r="23452" spans="11:12" x14ac:dyDescent="0.25">
      <c r="K23452" s="32" t="s">
        <v>23488</v>
      </c>
      <c r="L23452" s="32">
        <v>68</v>
      </c>
    </row>
    <row r="23453" spans="11:12" x14ac:dyDescent="0.25">
      <c r="K23453" s="32" t="s">
        <v>23489</v>
      </c>
      <c r="L23453" s="32">
        <v>66.900000000000006</v>
      </c>
    </row>
    <row r="23454" spans="11:12" x14ac:dyDescent="0.25">
      <c r="K23454" s="32" t="s">
        <v>23490</v>
      </c>
      <c r="L23454" s="32">
        <v>66.2</v>
      </c>
    </row>
    <row r="23455" spans="11:12" x14ac:dyDescent="0.25">
      <c r="K23455" s="32" t="s">
        <v>23491</v>
      </c>
      <c r="L23455" s="32">
        <v>66</v>
      </c>
    </row>
    <row r="23456" spans="11:12" x14ac:dyDescent="0.25">
      <c r="K23456" s="32" t="s">
        <v>23492</v>
      </c>
      <c r="L23456" s="32">
        <v>66.2</v>
      </c>
    </row>
    <row r="23457" spans="11:12" x14ac:dyDescent="0.25">
      <c r="K23457" s="32" t="s">
        <v>23493</v>
      </c>
      <c r="L23457" s="32">
        <v>66</v>
      </c>
    </row>
    <row r="23458" spans="11:12" x14ac:dyDescent="0.25">
      <c r="K23458" s="32" t="s">
        <v>23494</v>
      </c>
      <c r="L23458" s="32">
        <v>66</v>
      </c>
    </row>
    <row r="23459" spans="11:12" x14ac:dyDescent="0.25">
      <c r="K23459" s="32" t="s">
        <v>23495</v>
      </c>
      <c r="L23459" s="32">
        <v>64.400000000000006</v>
      </c>
    </row>
    <row r="23460" spans="11:12" x14ac:dyDescent="0.25">
      <c r="K23460" s="32" t="s">
        <v>23496</v>
      </c>
      <c r="L23460" s="32">
        <v>64.900000000000006</v>
      </c>
    </row>
    <row r="23461" spans="11:12" x14ac:dyDescent="0.25">
      <c r="K23461" s="32" t="s">
        <v>23497</v>
      </c>
      <c r="L23461" s="32">
        <v>64.400000000000006</v>
      </c>
    </row>
    <row r="23462" spans="11:12" x14ac:dyDescent="0.25">
      <c r="K23462" s="32" t="s">
        <v>23498</v>
      </c>
      <c r="L23462" s="32">
        <v>64</v>
      </c>
    </row>
    <row r="23463" spans="11:12" x14ac:dyDescent="0.25">
      <c r="K23463" s="32" t="s">
        <v>23499</v>
      </c>
      <c r="L23463" s="32">
        <v>64.400000000000006</v>
      </c>
    </row>
    <row r="23464" spans="11:12" x14ac:dyDescent="0.25">
      <c r="K23464" s="32" t="s">
        <v>23500</v>
      </c>
      <c r="L23464" s="32">
        <v>64.400000000000006</v>
      </c>
    </row>
    <row r="23465" spans="11:12" x14ac:dyDescent="0.25">
      <c r="K23465" s="32" t="s">
        <v>23501</v>
      </c>
      <c r="L23465" s="32">
        <v>64.400000000000006</v>
      </c>
    </row>
    <row r="23466" spans="11:12" x14ac:dyDescent="0.25">
      <c r="K23466" s="32" t="s">
        <v>23502</v>
      </c>
      <c r="L23466" s="32">
        <v>64.400000000000006</v>
      </c>
    </row>
    <row r="23467" spans="11:12" x14ac:dyDescent="0.25">
      <c r="K23467" s="32" t="s">
        <v>23503</v>
      </c>
      <c r="L23467" s="32">
        <v>64</v>
      </c>
    </row>
    <row r="23468" spans="11:12" x14ac:dyDescent="0.25">
      <c r="K23468" s="32" t="s">
        <v>23504</v>
      </c>
      <c r="L23468" s="32">
        <v>64.400000000000006</v>
      </c>
    </row>
    <row r="23469" spans="11:12" x14ac:dyDescent="0.25">
      <c r="K23469" s="32" t="s">
        <v>23505</v>
      </c>
      <c r="L23469" s="32">
        <v>64.900000000000006</v>
      </c>
    </row>
    <row r="23470" spans="11:12" x14ac:dyDescent="0.25">
      <c r="K23470" s="32" t="s">
        <v>23506</v>
      </c>
      <c r="L23470" s="32">
        <v>64.400000000000006</v>
      </c>
    </row>
    <row r="23471" spans="11:12" x14ac:dyDescent="0.25">
      <c r="K23471" s="32" t="s">
        <v>23507</v>
      </c>
      <c r="L23471" s="32">
        <v>64.400000000000006</v>
      </c>
    </row>
    <row r="23472" spans="11:12" x14ac:dyDescent="0.25">
      <c r="K23472" s="32" t="s">
        <v>23508</v>
      </c>
      <c r="L23472" s="32">
        <v>64.900000000000006</v>
      </c>
    </row>
    <row r="23473" spans="11:12" x14ac:dyDescent="0.25">
      <c r="K23473" s="32" t="s">
        <v>23509</v>
      </c>
      <c r="L23473" s="32">
        <v>64.400000000000006</v>
      </c>
    </row>
    <row r="23474" spans="11:12" x14ac:dyDescent="0.25">
      <c r="K23474" s="32" t="s">
        <v>23510</v>
      </c>
      <c r="L23474" s="32">
        <v>64.900000000000006</v>
      </c>
    </row>
    <row r="23475" spans="11:12" x14ac:dyDescent="0.25">
      <c r="K23475" s="32" t="s">
        <v>23511</v>
      </c>
      <c r="L23475" s="32">
        <v>64</v>
      </c>
    </row>
    <row r="23476" spans="11:12" x14ac:dyDescent="0.25">
      <c r="K23476" s="32" t="s">
        <v>23512</v>
      </c>
      <c r="L23476" s="32">
        <v>64.900000000000006</v>
      </c>
    </row>
    <row r="23477" spans="11:12" x14ac:dyDescent="0.25">
      <c r="K23477" s="32" t="s">
        <v>23513</v>
      </c>
      <c r="L23477" s="32">
        <v>64.900000000000006</v>
      </c>
    </row>
    <row r="23478" spans="11:12" x14ac:dyDescent="0.25">
      <c r="K23478" s="32" t="s">
        <v>23514</v>
      </c>
      <c r="L23478" s="32">
        <v>66</v>
      </c>
    </row>
    <row r="23479" spans="11:12" x14ac:dyDescent="0.25">
      <c r="K23479" s="32" t="s">
        <v>23515</v>
      </c>
      <c r="L23479" s="32">
        <v>66.900000000000006</v>
      </c>
    </row>
    <row r="23480" spans="11:12" x14ac:dyDescent="0.25">
      <c r="K23480" s="32" t="s">
        <v>23516</v>
      </c>
      <c r="L23480" s="32">
        <v>66.900000000000006</v>
      </c>
    </row>
    <row r="23481" spans="11:12" x14ac:dyDescent="0.25">
      <c r="K23481" s="32" t="s">
        <v>23517</v>
      </c>
      <c r="L23481" s="32">
        <v>66.900000000000006</v>
      </c>
    </row>
    <row r="23482" spans="11:12" x14ac:dyDescent="0.25">
      <c r="K23482" s="32" t="s">
        <v>23518</v>
      </c>
      <c r="L23482" s="32">
        <v>66.2</v>
      </c>
    </row>
    <row r="23483" spans="11:12" x14ac:dyDescent="0.25">
      <c r="K23483" s="32" t="s">
        <v>23519</v>
      </c>
      <c r="L23483" s="32">
        <v>66.2</v>
      </c>
    </row>
    <row r="23484" spans="11:12" x14ac:dyDescent="0.25">
      <c r="K23484" s="32" t="s">
        <v>23520</v>
      </c>
      <c r="L23484" s="32">
        <v>77</v>
      </c>
    </row>
    <row r="23485" spans="11:12" x14ac:dyDescent="0.25">
      <c r="K23485" s="32" t="s">
        <v>23521</v>
      </c>
      <c r="L23485" s="32">
        <v>77</v>
      </c>
    </row>
    <row r="23486" spans="11:12" x14ac:dyDescent="0.25">
      <c r="K23486" s="32" t="s">
        <v>23522</v>
      </c>
      <c r="L23486" s="32">
        <v>75.900000000000006</v>
      </c>
    </row>
    <row r="23487" spans="11:12" x14ac:dyDescent="0.25">
      <c r="K23487" s="32" t="s">
        <v>23523</v>
      </c>
      <c r="L23487" s="32">
        <v>73.900000000000006</v>
      </c>
    </row>
    <row r="23488" spans="11:12" x14ac:dyDescent="0.25">
      <c r="K23488" s="32" t="s">
        <v>23524</v>
      </c>
      <c r="L23488" s="32">
        <v>73.400000000000006</v>
      </c>
    </row>
    <row r="23489" spans="11:12" x14ac:dyDescent="0.25">
      <c r="K23489" s="32" t="s">
        <v>23525</v>
      </c>
      <c r="L23489" s="32">
        <v>70</v>
      </c>
    </row>
    <row r="23490" spans="11:12" x14ac:dyDescent="0.25">
      <c r="K23490" s="32" t="s">
        <v>23526</v>
      </c>
      <c r="L23490" s="32">
        <v>68</v>
      </c>
    </row>
    <row r="23491" spans="11:12" x14ac:dyDescent="0.25">
      <c r="K23491" s="32" t="s">
        <v>23527</v>
      </c>
      <c r="L23491" s="32">
        <v>66</v>
      </c>
    </row>
    <row r="23492" spans="11:12" x14ac:dyDescent="0.25">
      <c r="K23492" s="32" t="s">
        <v>23528</v>
      </c>
      <c r="L23492" s="32">
        <v>64</v>
      </c>
    </row>
    <row r="23493" spans="11:12" x14ac:dyDescent="0.25">
      <c r="K23493" s="32" t="s">
        <v>23529</v>
      </c>
      <c r="L23493" s="32">
        <v>63</v>
      </c>
    </row>
    <row r="23494" spans="11:12" x14ac:dyDescent="0.25">
      <c r="K23494" s="32" t="s">
        <v>23530</v>
      </c>
      <c r="L23494" s="32">
        <v>63</v>
      </c>
    </row>
    <row r="23495" spans="11:12" x14ac:dyDescent="0.25">
      <c r="K23495" s="32" t="s">
        <v>23531</v>
      </c>
      <c r="L23495" s="32">
        <v>63</v>
      </c>
    </row>
    <row r="23496" spans="11:12" x14ac:dyDescent="0.25">
      <c r="K23496" s="32" t="s">
        <v>23532</v>
      </c>
      <c r="L23496" s="32">
        <v>63</v>
      </c>
    </row>
    <row r="23497" spans="11:12" x14ac:dyDescent="0.25">
      <c r="K23497" s="32" t="s">
        <v>23533</v>
      </c>
      <c r="L23497" s="32">
        <v>64</v>
      </c>
    </row>
    <row r="23498" spans="11:12" x14ac:dyDescent="0.25">
      <c r="K23498" s="32" t="s">
        <v>23534</v>
      </c>
      <c r="L23498" s="32">
        <v>64.900000000000006</v>
      </c>
    </row>
    <row r="23499" spans="11:12" x14ac:dyDescent="0.25">
      <c r="K23499" s="32" t="s">
        <v>23535</v>
      </c>
      <c r="L23499" s="32">
        <v>66</v>
      </c>
    </row>
    <row r="23500" spans="11:12" x14ac:dyDescent="0.25">
      <c r="K23500" s="32" t="s">
        <v>23536</v>
      </c>
      <c r="L23500" s="32">
        <v>66</v>
      </c>
    </row>
    <row r="23501" spans="11:12" x14ac:dyDescent="0.25">
      <c r="K23501" s="32" t="s">
        <v>23537</v>
      </c>
      <c r="L23501" s="32">
        <v>66.900000000000006</v>
      </c>
    </row>
    <row r="23502" spans="11:12" x14ac:dyDescent="0.25">
      <c r="K23502" s="32" t="s">
        <v>23538</v>
      </c>
      <c r="L23502" s="32">
        <v>66</v>
      </c>
    </row>
    <row r="23503" spans="11:12" x14ac:dyDescent="0.25">
      <c r="K23503" s="32" t="s">
        <v>23539</v>
      </c>
      <c r="L23503" s="32">
        <v>66</v>
      </c>
    </row>
    <row r="23504" spans="11:12" x14ac:dyDescent="0.25">
      <c r="K23504" s="32" t="s">
        <v>23540</v>
      </c>
      <c r="L23504" s="32">
        <v>70</v>
      </c>
    </row>
    <row r="23505" spans="11:12" x14ac:dyDescent="0.25">
      <c r="K23505" s="32" t="s">
        <v>23541</v>
      </c>
      <c r="L23505" s="32">
        <v>73.900000000000006</v>
      </c>
    </row>
    <row r="23506" spans="11:12" x14ac:dyDescent="0.25">
      <c r="K23506" s="32" t="s">
        <v>23542</v>
      </c>
      <c r="L23506" s="32">
        <v>77</v>
      </c>
    </row>
    <row r="23507" spans="11:12" x14ac:dyDescent="0.25">
      <c r="K23507" s="32" t="s">
        <v>23543</v>
      </c>
      <c r="L23507" s="32">
        <v>78.099999999999994</v>
      </c>
    </row>
    <row r="23508" spans="11:12" x14ac:dyDescent="0.25">
      <c r="K23508" s="32" t="s">
        <v>23544</v>
      </c>
      <c r="L23508" s="32">
        <v>77</v>
      </c>
    </row>
    <row r="23509" spans="11:12" x14ac:dyDescent="0.25">
      <c r="K23509" s="32" t="s">
        <v>23545</v>
      </c>
      <c r="L23509" s="32">
        <v>75.900000000000006</v>
      </c>
    </row>
    <row r="23510" spans="11:12" x14ac:dyDescent="0.25">
      <c r="K23510" s="32" t="s">
        <v>23546</v>
      </c>
      <c r="L23510" s="32">
        <v>73.900000000000006</v>
      </c>
    </row>
    <row r="23511" spans="11:12" x14ac:dyDescent="0.25">
      <c r="K23511" s="32" t="s">
        <v>23547</v>
      </c>
      <c r="L23511" s="32">
        <v>71.099999999999994</v>
      </c>
    </row>
    <row r="23512" spans="11:12" x14ac:dyDescent="0.25">
      <c r="K23512" s="32" t="s">
        <v>23548</v>
      </c>
      <c r="L23512" s="32">
        <v>64.900000000000006</v>
      </c>
    </row>
    <row r="23513" spans="11:12" x14ac:dyDescent="0.25">
      <c r="K23513" s="32" t="s">
        <v>23549</v>
      </c>
      <c r="L23513" s="32">
        <v>55</v>
      </c>
    </row>
    <row r="23514" spans="11:12" x14ac:dyDescent="0.25">
      <c r="K23514" s="32" t="s">
        <v>23550</v>
      </c>
      <c r="L23514" s="32">
        <v>53.1</v>
      </c>
    </row>
    <row r="23515" spans="11:12" x14ac:dyDescent="0.25">
      <c r="K23515" s="32" t="s">
        <v>23551</v>
      </c>
      <c r="L23515" s="32">
        <v>51.1</v>
      </c>
    </row>
    <row r="23516" spans="11:12" x14ac:dyDescent="0.25">
      <c r="K23516" s="32" t="s">
        <v>23552</v>
      </c>
      <c r="L23516" s="32">
        <v>48</v>
      </c>
    </row>
    <row r="23517" spans="11:12" x14ac:dyDescent="0.25">
      <c r="K23517" s="32" t="s">
        <v>23553</v>
      </c>
      <c r="L23517" s="32">
        <v>48.9</v>
      </c>
    </row>
    <row r="23518" spans="11:12" x14ac:dyDescent="0.25">
      <c r="K23518" s="32" t="s">
        <v>23554</v>
      </c>
      <c r="L23518" s="32">
        <v>50</v>
      </c>
    </row>
    <row r="23519" spans="11:12" x14ac:dyDescent="0.25">
      <c r="K23519" s="32" t="s">
        <v>23555</v>
      </c>
      <c r="L23519" s="32">
        <v>51.1</v>
      </c>
    </row>
    <row r="23520" spans="11:12" x14ac:dyDescent="0.25">
      <c r="K23520" s="32" t="s">
        <v>23556</v>
      </c>
      <c r="L23520" s="32">
        <v>52</v>
      </c>
    </row>
    <row r="23521" spans="11:12" x14ac:dyDescent="0.25">
      <c r="K23521" s="32" t="s">
        <v>23557</v>
      </c>
      <c r="L23521" s="32">
        <v>51.1</v>
      </c>
    </row>
    <row r="23522" spans="11:12" x14ac:dyDescent="0.25">
      <c r="K23522" s="32" t="s">
        <v>23558</v>
      </c>
      <c r="L23522" s="32">
        <v>53.1</v>
      </c>
    </row>
    <row r="23523" spans="11:12" x14ac:dyDescent="0.25">
      <c r="K23523" s="32" t="s">
        <v>23559</v>
      </c>
      <c r="L23523" s="32">
        <v>57</v>
      </c>
    </row>
    <row r="23524" spans="11:12" x14ac:dyDescent="0.25">
      <c r="K23524" s="32" t="s">
        <v>23560</v>
      </c>
      <c r="L23524" s="32">
        <v>55.9</v>
      </c>
    </row>
    <row r="23525" spans="11:12" x14ac:dyDescent="0.25">
      <c r="K23525" s="32" t="s">
        <v>23561</v>
      </c>
      <c r="L23525" s="32">
        <v>55.9</v>
      </c>
    </row>
    <row r="23526" spans="11:12" x14ac:dyDescent="0.25">
      <c r="K23526" s="32" t="s">
        <v>23562</v>
      </c>
      <c r="L23526" s="32">
        <v>57</v>
      </c>
    </row>
    <row r="23527" spans="11:12" x14ac:dyDescent="0.25">
      <c r="K23527" s="32" t="s">
        <v>23563</v>
      </c>
      <c r="L23527" s="32">
        <v>59</v>
      </c>
    </row>
    <row r="23528" spans="11:12" x14ac:dyDescent="0.25">
      <c r="K23528" s="32" t="s">
        <v>23564</v>
      </c>
      <c r="L23528" s="32">
        <v>63</v>
      </c>
    </row>
    <row r="23529" spans="11:12" x14ac:dyDescent="0.25">
      <c r="K23529" s="32" t="s">
        <v>23565</v>
      </c>
      <c r="L23529" s="32">
        <v>69.099999999999994</v>
      </c>
    </row>
    <row r="23530" spans="11:12" x14ac:dyDescent="0.25">
      <c r="K23530" s="32" t="s">
        <v>23566</v>
      </c>
      <c r="L23530" s="32">
        <v>73</v>
      </c>
    </row>
    <row r="23531" spans="11:12" x14ac:dyDescent="0.25">
      <c r="K23531" s="32" t="s">
        <v>23567</v>
      </c>
      <c r="L23531" s="32">
        <v>73</v>
      </c>
    </row>
    <row r="23532" spans="11:12" x14ac:dyDescent="0.25">
      <c r="K23532" s="32" t="s">
        <v>23568</v>
      </c>
      <c r="L23532" s="32">
        <v>73</v>
      </c>
    </row>
    <row r="23533" spans="11:12" x14ac:dyDescent="0.25">
      <c r="K23533" s="32" t="s">
        <v>23569</v>
      </c>
      <c r="L23533" s="32">
        <v>72</v>
      </c>
    </row>
    <row r="23534" spans="11:12" x14ac:dyDescent="0.25">
      <c r="K23534" s="32" t="s">
        <v>23570</v>
      </c>
      <c r="L23534" s="32">
        <v>70</v>
      </c>
    </row>
    <row r="23535" spans="11:12" x14ac:dyDescent="0.25">
      <c r="K23535" s="32" t="s">
        <v>23571</v>
      </c>
      <c r="L23535" s="32">
        <v>66.900000000000006</v>
      </c>
    </row>
    <row r="23536" spans="11:12" x14ac:dyDescent="0.25">
      <c r="K23536" s="32" t="s">
        <v>23572</v>
      </c>
      <c r="L23536" s="32">
        <v>61</v>
      </c>
    </row>
    <row r="23537" spans="11:12" x14ac:dyDescent="0.25">
      <c r="K23537" s="32" t="s">
        <v>23573</v>
      </c>
      <c r="L23537" s="32">
        <v>54</v>
      </c>
    </row>
    <row r="23538" spans="11:12" x14ac:dyDescent="0.25">
      <c r="K23538" s="32" t="s">
        <v>23574</v>
      </c>
      <c r="L23538" s="32">
        <v>46.9</v>
      </c>
    </row>
    <row r="23539" spans="11:12" x14ac:dyDescent="0.25">
      <c r="K23539" s="32" t="s">
        <v>23575</v>
      </c>
      <c r="L23539" s="32">
        <v>41</v>
      </c>
    </row>
    <row r="23540" spans="11:12" x14ac:dyDescent="0.25">
      <c r="K23540" s="32" t="s">
        <v>23576</v>
      </c>
      <c r="L23540" s="32">
        <v>39.9</v>
      </c>
    </row>
    <row r="23541" spans="11:12" x14ac:dyDescent="0.25">
      <c r="K23541" s="32" t="s">
        <v>23577</v>
      </c>
      <c r="L23541" s="32">
        <v>42.1</v>
      </c>
    </row>
    <row r="23542" spans="11:12" x14ac:dyDescent="0.25">
      <c r="K23542" s="32" t="s">
        <v>23578</v>
      </c>
      <c r="L23542" s="32">
        <v>41</v>
      </c>
    </row>
    <row r="23543" spans="11:12" x14ac:dyDescent="0.25">
      <c r="K23543" s="32" t="s">
        <v>23579</v>
      </c>
      <c r="L23543" s="32">
        <v>41</v>
      </c>
    </row>
    <row r="23544" spans="11:12" x14ac:dyDescent="0.25">
      <c r="K23544" s="32" t="s">
        <v>23580</v>
      </c>
      <c r="L23544" s="32">
        <v>42.1</v>
      </c>
    </row>
    <row r="23545" spans="11:12" x14ac:dyDescent="0.25">
      <c r="K23545" s="32" t="s">
        <v>23581</v>
      </c>
      <c r="L23545" s="32">
        <v>44.1</v>
      </c>
    </row>
    <row r="23546" spans="11:12" x14ac:dyDescent="0.25">
      <c r="K23546" s="32" t="s">
        <v>23582</v>
      </c>
      <c r="L23546" s="32">
        <v>44.1</v>
      </c>
    </row>
    <row r="23547" spans="11:12" x14ac:dyDescent="0.25">
      <c r="K23547" s="32" t="s">
        <v>23583</v>
      </c>
      <c r="L23547" s="32">
        <v>46.9</v>
      </c>
    </row>
    <row r="23548" spans="11:12" x14ac:dyDescent="0.25">
      <c r="K23548" s="32" t="s">
        <v>23584</v>
      </c>
      <c r="L23548" s="32">
        <v>46.9</v>
      </c>
    </row>
    <row r="23549" spans="11:12" x14ac:dyDescent="0.25">
      <c r="K23549" s="32" t="s">
        <v>23585</v>
      </c>
      <c r="L23549" s="32">
        <v>46.9</v>
      </c>
    </row>
    <row r="23550" spans="11:12" x14ac:dyDescent="0.25">
      <c r="K23550" s="32" t="s">
        <v>23586</v>
      </c>
      <c r="L23550" s="32">
        <v>48.9</v>
      </c>
    </row>
    <row r="23551" spans="11:12" x14ac:dyDescent="0.25">
      <c r="K23551" s="32" t="s">
        <v>23587</v>
      </c>
      <c r="L23551" s="32">
        <v>53.1</v>
      </c>
    </row>
    <row r="23552" spans="11:12" x14ac:dyDescent="0.25">
      <c r="K23552" s="32" t="s">
        <v>23588</v>
      </c>
      <c r="L23552" s="32">
        <v>55</v>
      </c>
    </row>
    <row r="23553" spans="11:12" x14ac:dyDescent="0.25">
      <c r="K23553" s="32" t="s">
        <v>23589</v>
      </c>
      <c r="L23553" s="32">
        <v>64.900000000000006</v>
      </c>
    </row>
    <row r="23554" spans="11:12" x14ac:dyDescent="0.25">
      <c r="K23554" s="32" t="s">
        <v>23590</v>
      </c>
      <c r="L23554" s="32">
        <v>66</v>
      </c>
    </row>
    <row r="23555" spans="11:12" x14ac:dyDescent="0.25">
      <c r="K23555" s="32" t="s">
        <v>23591</v>
      </c>
      <c r="L23555" s="32">
        <v>66</v>
      </c>
    </row>
    <row r="23556" spans="11:12" x14ac:dyDescent="0.25">
      <c r="K23556" s="32" t="s">
        <v>23592</v>
      </c>
      <c r="L23556" s="32">
        <v>66.900000000000006</v>
      </c>
    </row>
    <row r="23557" spans="11:12" x14ac:dyDescent="0.25">
      <c r="K23557" s="32" t="s">
        <v>23593</v>
      </c>
      <c r="L23557" s="32">
        <v>66</v>
      </c>
    </row>
    <row r="23558" spans="11:12" x14ac:dyDescent="0.25">
      <c r="K23558" s="32" t="s">
        <v>23594</v>
      </c>
      <c r="L23558" s="32">
        <v>64.900000000000006</v>
      </c>
    </row>
    <row r="23559" spans="11:12" x14ac:dyDescent="0.25">
      <c r="K23559" s="32" t="s">
        <v>23595</v>
      </c>
      <c r="L23559" s="32">
        <v>63</v>
      </c>
    </row>
    <row r="23560" spans="11:12" x14ac:dyDescent="0.25">
      <c r="K23560" s="32" t="s">
        <v>23596</v>
      </c>
      <c r="L23560" s="32">
        <v>61</v>
      </c>
    </row>
    <row r="23561" spans="11:12" x14ac:dyDescent="0.25">
      <c r="K23561" s="32" t="s">
        <v>23597</v>
      </c>
      <c r="L23561" s="32">
        <v>57.9</v>
      </c>
    </row>
    <row r="23562" spans="11:12" x14ac:dyDescent="0.25">
      <c r="K23562" s="32" t="s">
        <v>23598</v>
      </c>
      <c r="L23562" s="32">
        <v>54</v>
      </c>
    </row>
    <row r="23563" spans="11:12" x14ac:dyDescent="0.25">
      <c r="K23563" s="32" t="s">
        <v>23599</v>
      </c>
      <c r="L23563" s="32">
        <v>48</v>
      </c>
    </row>
    <row r="23564" spans="11:12" x14ac:dyDescent="0.25">
      <c r="K23564" s="32" t="s">
        <v>23600</v>
      </c>
      <c r="L23564" s="32">
        <v>48</v>
      </c>
    </row>
    <row r="23565" spans="11:12" x14ac:dyDescent="0.25">
      <c r="K23565" s="32" t="s">
        <v>23601</v>
      </c>
      <c r="L23565" s="32">
        <v>46.9</v>
      </c>
    </row>
    <row r="23566" spans="11:12" x14ac:dyDescent="0.25">
      <c r="K23566" s="32" t="s">
        <v>23602</v>
      </c>
      <c r="L23566" s="32">
        <v>44.1</v>
      </c>
    </row>
    <row r="23567" spans="11:12" x14ac:dyDescent="0.25">
      <c r="K23567" s="32" t="s">
        <v>23603</v>
      </c>
      <c r="L23567" s="32">
        <v>46.9</v>
      </c>
    </row>
    <row r="23568" spans="11:12" x14ac:dyDescent="0.25">
      <c r="K23568" s="32" t="s">
        <v>23604</v>
      </c>
      <c r="L23568" s="32">
        <v>48.9</v>
      </c>
    </row>
    <row r="23569" spans="11:12" x14ac:dyDescent="0.25">
      <c r="K23569" s="32" t="s">
        <v>23605</v>
      </c>
      <c r="L23569" s="32">
        <v>50</v>
      </c>
    </row>
    <row r="23570" spans="11:12" x14ac:dyDescent="0.25">
      <c r="K23570" s="32" t="s">
        <v>23606</v>
      </c>
      <c r="L23570" s="32">
        <v>52</v>
      </c>
    </row>
    <row r="23571" spans="11:12" x14ac:dyDescent="0.25">
      <c r="K23571" s="32" t="s">
        <v>23607</v>
      </c>
      <c r="L23571" s="32">
        <v>55</v>
      </c>
    </row>
    <row r="23572" spans="11:12" x14ac:dyDescent="0.25">
      <c r="K23572" s="32" t="s">
        <v>23608</v>
      </c>
      <c r="L23572" s="32">
        <v>59</v>
      </c>
    </row>
    <row r="23573" spans="11:12" x14ac:dyDescent="0.25">
      <c r="K23573" s="32" t="s">
        <v>23609</v>
      </c>
      <c r="L23573" s="32">
        <v>57</v>
      </c>
    </row>
    <row r="23574" spans="11:12" x14ac:dyDescent="0.25">
      <c r="K23574" s="32" t="s">
        <v>23610</v>
      </c>
      <c r="L23574" s="32">
        <v>63</v>
      </c>
    </row>
    <row r="23575" spans="11:12" x14ac:dyDescent="0.25">
      <c r="K23575" s="32" t="s">
        <v>23611</v>
      </c>
      <c r="L23575" s="32">
        <v>64</v>
      </c>
    </row>
    <row r="23576" spans="11:12" x14ac:dyDescent="0.25">
      <c r="K23576" s="32" t="s">
        <v>23612</v>
      </c>
      <c r="L23576" s="32">
        <v>64.900000000000006</v>
      </c>
    </row>
    <row r="23577" spans="11:12" x14ac:dyDescent="0.25">
      <c r="K23577" s="32" t="s">
        <v>23613</v>
      </c>
      <c r="L23577" s="32">
        <v>73</v>
      </c>
    </row>
    <row r="23578" spans="11:12" x14ac:dyDescent="0.25">
      <c r="K23578" s="32" t="s">
        <v>23614</v>
      </c>
      <c r="L23578" s="32">
        <v>75</v>
      </c>
    </row>
    <row r="23579" spans="11:12" x14ac:dyDescent="0.25">
      <c r="K23579" s="32" t="s">
        <v>23615</v>
      </c>
      <c r="L23579" s="32">
        <v>75</v>
      </c>
    </row>
    <row r="23580" spans="11:12" x14ac:dyDescent="0.25">
      <c r="K23580" s="32" t="s">
        <v>23616</v>
      </c>
      <c r="L23580" s="32">
        <v>75.900000000000006</v>
      </c>
    </row>
    <row r="23581" spans="11:12" x14ac:dyDescent="0.25">
      <c r="K23581" s="32" t="s">
        <v>23617</v>
      </c>
      <c r="L23581" s="32">
        <v>75</v>
      </c>
    </row>
    <row r="23582" spans="11:12" x14ac:dyDescent="0.25">
      <c r="K23582" s="32" t="s">
        <v>23618</v>
      </c>
      <c r="L23582" s="32">
        <v>73</v>
      </c>
    </row>
    <row r="23583" spans="11:12" x14ac:dyDescent="0.25">
      <c r="K23583" s="32" t="s">
        <v>23619</v>
      </c>
      <c r="L23583" s="32">
        <v>70</v>
      </c>
    </row>
    <row r="23584" spans="11:12" x14ac:dyDescent="0.25">
      <c r="K23584" s="32" t="s">
        <v>23620</v>
      </c>
      <c r="L23584" s="32">
        <v>66</v>
      </c>
    </row>
    <row r="23585" spans="11:12" x14ac:dyDescent="0.25">
      <c r="K23585" s="32" t="s">
        <v>23621</v>
      </c>
      <c r="L23585" s="32">
        <v>59</v>
      </c>
    </row>
    <row r="23586" spans="11:12" x14ac:dyDescent="0.25">
      <c r="K23586" s="32" t="s">
        <v>23622</v>
      </c>
      <c r="L23586" s="32">
        <v>54</v>
      </c>
    </row>
    <row r="23587" spans="11:12" x14ac:dyDescent="0.25">
      <c r="K23587" s="32" t="s">
        <v>23623</v>
      </c>
      <c r="L23587" s="32">
        <v>50</v>
      </c>
    </row>
    <row r="23588" spans="11:12" x14ac:dyDescent="0.25">
      <c r="K23588" s="32" t="s">
        <v>23624</v>
      </c>
      <c r="L23588" s="32">
        <v>51.1</v>
      </c>
    </row>
    <row r="23589" spans="11:12" x14ac:dyDescent="0.25">
      <c r="K23589" s="32" t="s">
        <v>23625</v>
      </c>
      <c r="L23589" s="32">
        <v>51.8</v>
      </c>
    </row>
    <row r="23590" spans="11:12" x14ac:dyDescent="0.25">
      <c r="K23590" s="32" t="s">
        <v>23626</v>
      </c>
      <c r="L23590" s="32">
        <v>51.8</v>
      </c>
    </row>
    <row r="23591" spans="11:12" x14ac:dyDescent="0.25">
      <c r="K23591" s="32" t="s">
        <v>23627</v>
      </c>
      <c r="L23591" s="32">
        <v>53.1</v>
      </c>
    </row>
    <row r="23592" spans="11:12" x14ac:dyDescent="0.25">
      <c r="K23592" s="32" t="s">
        <v>23628</v>
      </c>
      <c r="L23592" s="32">
        <v>55</v>
      </c>
    </row>
    <row r="23593" spans="11:12" x14ac:dyDescent="0.25">
      <c r="K23593" s="32" t="s">
        <v>23629</v>
      </c>
      <c r="L23593" s="32">
        <v>55.4</v>
      </c>
    </row>
    <row r="23594" spans="11:12" x14ac:dyDescent="0.25">
      <c r="K23594" s="32" t="s">
        <v>23630</v>
      </c>
      <c r="L23594" s="32">
        <v>57.2</v>
      </c>
    </row>
    <row r="23595" spans="11:12" x14ac:dyDescent="0.25">
      <c r="K23595" s="32" t="s">
        <v>23631</v>
      </c>
      <c r="L23595" s="32">
        <v>57</v>
      </c>
    </row>
    <row r="23596" spans="11:12" x14ac:dyDescent="0.25">
      <c r="K23596" s="32" t="s">
        <v>23632</v>
      </c>
      <c r="L23596" s="32">
        <v>57</v>
      </c>
    </row>
    <row r="23597" spans="11:12" x14ac:dyDescent="0.25">
      <c r="K23597" s="32" t="s">
        <v>23633</v>
      </c>
      <c r="L23597" s="32">
        <v>55.4</v>
      </c>
    </row>
    <row r="23598" spans="11:12" x14ac:dyDescent="0.25">
      <c r="K23598" s="32" t="s">
        <v>23634</v>
      </c>
      <c r="L23598" s="32">
        <v>53.6</v>
      </c>
    </row>
    <row r="23599" spans="11:12" x14ac:dyDescent="0.25">
      <c r="K23599" s="32" t="s">
        <v>23635</v>
      </c>
      <c r="L23599" s="32">
        <v>53.1</v>
      </c>
    </row>
    <row r="23600" spans="11:12" x14ac:dyDescent="0.25">
      <c r="K23600" s="32" t="s">
        <v>23636</v>
      </c>
      <c r="L23600" s="32">
        <v>53.6</v>
      </c>
    </row>
    <row r="23601" spans="11:12" x14ac:dyDescent="0.25">
      <c r="K23601" s="32" t="s">
        <v>23637</v>
      </c>
      <c r="L23601" s="32">
        <v>55.4</v>
      </c>
    </row>
    <row r="23602" spans="11:12" x14ac:dyDescent="0.25">
      <c r="K23602" s="32" t="s">
        <v>23638</v>
      </c>
      <c r="L23602" s="32">
        <v>55</v>
      </c>
    </row>
    <row r="23603" spans="11:12" x14ac:dyDescent="0.25">
      <c r="K23603" s="32" t="s">
        <v>23639</v>
      </c>
      <c r="L23603" s="32">
        <v>53.6</v>
      </c>
    </row>
    <row r="23604" spans="11:12" x14ac:dyDescent="0.25">
      <c r="K23604" s="32" t="s">
        <v>23640</v>
      </c>
      <c r="L23604" s="32">
        <v>54</v>
      </c>
    </row>
    <row r="23605" spans="11:12" x14ac:dyDescent="0.25">
      <c r="K23605" s="32" t="s">
        <v>23641</v>
      </c>
      <c r="L23605" s="32">
        <v>55</v>
      </c>
    </row>
    <row r="23606" spans="11:12" x14ac:dyDescent="0.25">
      <c r="K23606" s="32" t="s">
        <v>23642</v>
      </c>
      <c r="L23606" s="32">
        <v>55.9</v>
      </c>
    </row>
    <row r="23607" spans="11:12" x14ac:dyDescent="0.25">
      <c r="K23607" s="32" t="s">
        <v>23643</v>
      </c>
      <c r="L23607" s="32">
        <v>57.9</v>
      </c>
    </row>
    <row r="23608" spans="11:12" x14ac:dyDescent="0.25">
      <c r="K23608" s="32" t="s">
        <v>23644</v>
      </c>
      <c r="L23608" s="32">
        <v>60.1</v>
      </c>
    </row>
    <row r="23609" spans="11:12" x14ac:dyDescent="0.25">
      <c r="K23609" s="32" t="s">
        <v>23645</v>
      </c>
      <c r="L23609" s="32">
        <v>62.1</v>
      </c>
    </row>
    <row r="23610" spans="11:12" x14ac:dyDescent="0.25">
      <c r="K23610" s="32" t="s">
        <v>23646</v>
      </c>
      <c r="L23610" s="32">
        <v>63</v>
      </c>
    </row>
    <row r="23611" spans="11:12" x14ac:dyDescent="0.25">
      <c r="K23611" s="32" t="s">
        <v>23647</v>
      </c>
      <c r="L23611" s="32">
        <v>62.6</v>
      </c>
    </row>
    <row r="23612" spans="11:12" x14ac:dyDescent="0.25">
      <c r="K23612" s="32" t="s">
        <v>23648</v>
      </c>
      <c r="L23612" s="32">
        <v>64</v>
      </c>
    </row>
    <row r="23613" spans="11:12" x14ac:dyDescent="0.25">
      <c r="K23613" s="32" t="s">
        <v>23649</v>
      </c>
      <c r="L23613" s="32">
        <v>63</v>
      </c>
    </row>
    <row r="23614" spans="11:12" x14ac:dyDescent="0.25">
      <c r="K23614" s="32" t="s">
        <v>23650</v>
      </c>
      <c r="L23614" s="32">
        <v>64.400000000000006</v>
      </c>
    </row>
    <row r="23615" spans="11:12" x14ac:dyDescent="0.25">
      <c r="K23615" s="32" t="s">
        <v>23651</v>
      </c>
      <c r="L23615" s="32">
        <v>62.6</v>
      </c>
    </row>
    <row r="23616" spans="11:12" x14ac:dyDescent="0.25">
      <c r="K23616" s="32" t="s">
        <v>23652</v>
      </c>
      <c r="L23616" s="32">
        <v>63</v>
      </c>
    </row>
    <row r="23617" spans="11:12" x14ac:dyDescent="0.25">
      <c r="K23617" s="32" t="s">
        <v>23653</v>
      </c>
      <c r="L23617" s="32">
        <v>62.6</v>
      </c>
    </row>
    <row r="23618" spans="11:12" x14ac:dyDescent="0.25">
      <c r="K23618" s="32" t="s">
        <v>23654</v>
      </c>
      <c r="L23618" s="32">
        <v>60.1</v>
      </c>
    </row>
    <row r="23619" spans="11:12" x14ac:dyDescent="0.25">
      <c r="K23619" s="32" t="s">
        <v>23655</v>
      </c>
      <c r="L23619" s="32">
        <v>60.8</v>
      </c>
    </row>
    <row r="23620" spans="11:12" x14ac:dyDescent="0.25">
      <c r="K23620" s="32" t="s">
        <v>23656</v>
      </c>
      <c r="L23620" s="32">
        <v>60.1</v>
      </c>
    </row>
    <row r="23621" spans="11:12" x14ac:dyDescent="0.25">
      <c r="K23621" s="32" t="s">
        <v>23657</v>
      </c>
      <c r="L23621" s="32">
        <v>60.8</v>
      </c>
    </row>
    <row r="23622" spans="11:12" x14ac:dyDescent="0.25">
      <c r="K23622" s="32" t="s">
        <v>23658</v>
      </c>
      <c r="L23622" s="32">
        <v>61</v>
      </c>
    </row>
    <row r="23623" spans="11:12" x14ac:dyDescent="0.25">
      <c r="K23623" s="32" t="s">
        <v>23659</v>
      </c>
      <c r="L23623" s="32">
        <v>61</v>
      </c>
    </row>
    <row r="23624" spans="11:12" x14ac:dyDescent="0.25">
      <c r="K23624" s="32" t="s">
        <v>23660</v>
      </c>
      <c r="L23624" s="32">
        <v>60.8</v>
      </c>
    </row>
    <row r="23625" spans="11:12" x14ac:dyDescent="0.25">
      <c r="K23625" s="32" t="s">
        <v>23661</v>
      </c>
      <c r="L23625" s="32">
        <v>60.1</v>
      </c>
    </row>
    <row r="23626" spans="11:12" x14ac:dyDescent="0.25">
      <c r="K23626" s="32" t="s">
        <v>23662</v>
      </c>
      <c r="L23626" s="32">
        <v>60.1</v>
      </c>
    </row>
    <row r="23627" spans="11:12" x14ac:dyDescent="0.25">
      <c r="K23627" s="32" t="s">
        <v>23663</v>
      </c>
      <c r="L23627" s="32">
        <v>60.8</v>
      </c>
    </row>
    <row r="23628" spans="11:12" x14ac:dyDescent="0.25">
      <c r="K23628" s="32" t="s">
        <v>23664</v>
      </c>
      <c r="L23628" s="32">
        <v>59</v>
      </c>
    </row>
    <row r="23629" spans="11:12" x14ac:dyDescent="0.25">
      <c r="K23629" s="32" t="s">
        <v>23665</v>
      </c>
      <c r="L23629" s="32">
        <v>59</v>
      </c>
    </row>
    <row r="23630" spans="11:12" x14ac:dyDescent="0.25">
      <c r="K23630" s="32" t="s">
        <v>23666</v>
      </c>
      <c r="L23630" s="32">
        <v>59</v>
      </c>
    </row>
    <row r="23631" spans="11:12" x14ac:dyDescent="0.25">
      <c r="K23631" s="32" t="s">
        <v>23667</v>
      </c>
      <c r="L23631" s="32">
        <v>57.2</v>
      </c>
    </row>
    <row r="23632" spans="11:12" x14ac:dyDescent="0.25">
      <c r="K23632" s="32" t="s">
        <v>23668</v>
      </c>
      <c r="L23632" s="32">
        <v>57.9</v>
      </c>
    </row>
    <row r="23633" spans="11:12" x14ac:dyDescent="0.25">
      <c r="K23633" s="32" t="s">
        <v>23669</v>
      </c>
      <c r="L23633" s="32">
        <v>59</v>
      </c>
    </row>
    <row r="23634" spans="11:12" x14ac:dyDescent="0.25">
      <c r="K23634" s="32" t="s">
        <v>23670</v>
      </c>
      <c r="L23634" s="32">
        <v>59</v>
      </c>
    </row>
    <row r="23635" spans="11:12" x14ac:dyDescent="0.25">
      <c r="K23635" s="32" t="s">
        <v>23671</v>
      </c>
      <c r="L23635" s="32">
        <v>59</v>
      </c>
    </row>
    <row r="23636" spans="11:12" x14ac:dyDescent="0.25">
      <c r="K23636" s="32" t="s">
        <v>23672</v>
      </c>
      <c r="L23636" s="32">
        <v>57.9</v>
      </c>
    </row>
    <row r="23637" spans="11:12" x14ac:dyDescent="0.25">
      <c r="K23637" s="32" t="s">
        <v>23673</v>
      </c>
      <c r="L23637" s="32">
        <v>59</v>
      </c>
    </row>
    <row r="23638" spans="11:12" x14ac:dyDescent="0.25">
      <c r="K23638" s="32" t="s">
        <v>23674</v>
      </c>
      <c r="L23638" s="32">
        <v>60.1</v>
      </c>
    </row>
    <row r="23639" spans="11:12" x14ac:dyDescent="0.25">
      <c r="K23639" s="32" t="s">
        <v>23675</v>
      </c>
      <c r="L23639" s="32">
        <v>60.1</v>
      </c>
    </row>
    <row r="23640" spans="11:12" x14ac:dyDescent="0.25">
      <c r="K23640" s="32" t="s">
        <v>23676</v>
      </c>
      <c r="L23640" s="32">
        <v>63</v>
      </c>
    </row>
    <row r="23641" spans="11:12" x14ac:dyDescent="0.25">
      <c r="K23641" s="32" t="s">
        <v>23677</v>
      </c>
      <c r="L23641" s="32">
        <v>63</v>
      </c>
    </row>
    <row r="23642" spans="11:12" x14ac:dyDescent="0.25">
      <c r="K23642" s="32" t="s">
        <v>23678</v>
      </c>
      <c r="L23642" s="32">
        <v>66</v>
      </c>
    </row>
    <row r="23643" spans="11:12" x14ac:dyDescent="0.25">
      <c r="K23643" s="32" t="s">
        <v>23679</v>
      </c>
      <c r="L23643" s="32">
        <v>66.900000000000006</v>
      </c>
    </row>
    <row r="23644" spans="11:12" x14ac:dyDescent="0.25">
      <c r="K23644" s="32" t="s">
        <v>23680</v>
      </c>
      <c r="L23644" s="32">
        <v>70</v>
      </c>
    </row>
    <row r="23645" spans="11:12" x14ac:dyDescent="0.25">
      <c r="K23645" s="32" t="s">
        <v>23681</v>
      </c>
      <c r="L23645" s="32">
        <v>73</v>
      </c>
    </row>
    <row r="23646" spans="11:12" x14ac:dyDescent="0.25">
      <c r="K23646" s="32" t="s">
        <v>23682</v>
      </c>
      <c r="L23646" s="32">
        <v>75.900000000000006</v>
      </c>
    </row>
    <row r="23647" spans="11:12" x14ac:dyDescent="0.25">
      <c r="K23647" s="32" t="s">
        <v>23683</v>
      </c>
      <c r="L23647" s="32">
        <v>78.099999999999994</v>
      </c>
    </row>
    <row r="23648" spans="11:12" x14ac:dyDescent="0.25">
      <c r="K23648" s="32" t="s">
        <v>23684</v>
      </c>
      <c r="L23648" s="32">
        <v>77</v>
      </c>
    </row>
    <row r="23649" spans="11:12" x14ac:dyDescent="0.25">
      <c r="K23649" s="32" t="s">
        <v>23685</v>
      </c>
      <c r="L23649" s="32">
        <v>75.900000000000006</v>
      </c>
    </row>
    <row r="23650" spans="11:12" x14ac:dyDescent="0.25">
      <c r="K23650" s="32" t="s">
        <v>23686</v>
      </c>
      <c r="L23650" s="32">
        <v>57.2</v>
      </c>
    </row>
    <row r="23651" spans="11:12" x14ac:dyDescent="0.25">
      <c r="K23651" s="32" t="s">
        <v>23687</v>
      </c>
      <c r="L23651" s="32">
        <v>75</v>
      </c>
    </row>
    <row r="23652" spans="11:12" x14ac:dyDescent="0.25">
      <c r="K23652" s="32" t="s">
        <v>23688</v>
      </c>
      <c r="L23652" s="32">
        <v>70</v>
      </c>
    </row>
    <row r="23653" spans="11:12" x14ac:dyDescent="0.25">
      <c r="K23653" s="32" t="s">
        <v>23689</v>
      </c>
      <c r="L23653" s="32">
        <v>66.900000000000006</v>
      </c>
    </row>
    <row r="23654" spans="11:12" x14ac:dyDescent="0.25">
      <c r="K23654" s="32" t="s">
        <v>23690</v>
      </c>
      <c r="L23654" s="32">
        <v>64</v>
      </c>
    </row>
    <row r="23655" spans="11:12" x14ac:dyDescent="0.25">
      <c r="K23655" s="32" t="s">
        <v>23691</v>
      </c>
      <c r="L23655" s="32">
        <v>57.9</v>
      </c>
    </row>
    <row r="23656" spans="11:12" x14ac:dyDescent="0.25">
      <c r="K23656" s="32" t="s">
        <v>23692</v>
      </c>
      <c r="L23656" s="32">
        <v>55</v>
      </c>
    </row>
    <row r="23657" spans="11:12" x14ac:dyDescent="0.25">
      <c r="K23657" s="32" t="s">
        <v>23693</v>
      </c>
      <c r="L23657" s="32">
        <v>55.9</v>
      </c>
    </row>
    <row r="23658" spans="11:12" x14ac:dyDescent="0.25">
      <c r="K23658" s="32" t="s">
        <v>23694</v>
      </c>
      <c r="L23658" s="32">
        <v>59</v>
      </c>
    </row>
    <row r="23659" spans="11:12" x14ac:dyDescent="0.25">
      <c r="K23659" s="32" t="s">
        <v>23695</v>
      </c>
      <c r="L23659" s="32">
        <v>57</v>
      </c>
    </row>
    <row r="23660" spans="11:12" x14ac:dyDescent="0.25">
      <c r="K23660" s="32" t="s">
        <v>23696</v>
      </c>
      <c r="L23660" s="32">
        <v>57</v>
      </c>
    </row>
    <row r="23661" spans="11:12" x14ac:dyDescent="0.25">
      <c r="K23661" s="32" t="s">
        <v>23697</v>
      </c>
      <c r="L23661" s="32">
        <v>57.9</v>
      </c>
    </row>
    <row r="23662" spans="11:12" x14ac:dyDescent="0.25">
      <c r="K23662" s="32" t="s">
        <v>23698</v>
      </c>
      <c r="L23662" s="32">
        <v>59</v>
      </c>
    </row>
    <row r="23663" spans="11:12" x14ac:dyDescent="0.25">
      <c r="K23663" s="32" t="s">
        <v>23699</v>
      </c>
      <c r="L23663" s="32">
        <v>59</v>
      </c>
    </row>
    <row r="23664" spans="11:12" x14ac:dyDescent="0.25">
      <c r="K23664" s="32" t="s">
        <v>23700</v>
      </c>
      <c r="L23664" s="32">
        <v>60.1</v>
      </c>
    </row>
    <row r="23665" spans="11:12" x14ac:dyDescent="0.25">
      <c r="K23665" s="32" t="s">
        <v>23701</v>
      </c>
      <c r="L23665" s="32">
        <v>62.1</v>
      </c>
    </row>
    <row r="23666" spans="11:12" x14ac:dyDescent="0.25">
      <c r="K23666" s="32" t="s">
        <v>23702</v>
      </c>
      <c r="L23666" s="32">
        <v>61</v>
      </c>
    </row>
    <row r="23667" spans="11:12" x14ac:dyDescent="0.25">
      <c r="K23667" s="32" t="s">
        <v>23703</v>
      </c>
      <c r="L23667" s="32">
        <v>64</v>
      </c>
    </row>
    <row r="23668" spans="11:12" x14ac:dyDescent="0.25">
      <c r="K23668" s="32" t="s">
        <v>23704</v>
      </c>
      <c r="L23668" s="32">
        <v>64.900000000000006</v>
      </c>
    </row>
    <row r="23669" spans="11:12" x14ac:dyDescent="0.25">
      <c r="K23669" s="32" t="s">
        <v>23705</v>
      </c>
      <c r="L23669" s="32">
        <v>70</v>
      </c>
    </row>
    <row r="23670" spans="11:12" x14ac:dyDescent="0.25">
      <c r="K23670" s="32" t="s">
        <v>23706</v>
      </c>
      <c r="L23670" s="32">
        <v>73</v>
      </c>
    </row>
    <row r="23671" spans="11:12" x14ac:dyDescent="0.25">
      <c r="K23671" s="32" t="s">
        <v>23707</v>
      </c>
      <c r="L23671" s="32">
        <v>75</v>
      </c>
    </row>
    <row r="23672" spans="11:12" x14ac:dyDescent="0.25">
      <c r="K23672" s="32" t="s">
        <v>23708</v>
      </c>
      <c r="L23672" s="32">
        <v>80.099999999999994</v>
      </c>
    </row>
    <row r="23673" spans="11:12" x14ac:dyDescent="0.25">
      <c r="K23673" s="32" t="s">
        <v>23709</v>
      </c>
      <c r="L23673" s="32">
        <v>79</v>
      </c>
    </row>
    <row r="23674" spans="11:12" x14ac:dyDescent="0.25">
      <c r="K23674" s="32" t="s">
        <v>23710</v>
      </c>
      <c r="L23674" s="32">
        <v>79</v>
      </c>
    </row>
    <row r="23675" spans="11:12" x14ac:dyDescent="0.25">
      <c r="K23675" s="32" t="s">
        <v>23711</v>
      </c>
      <c r="L23675" s="32">
        <v>78.099999999999994</v>
      </c>
    </row>
    <row r="23676" spans="11:12" x14ac:dyDescent="0.25">
      <c r="K23676" s="32" t="s">
        <v>23712</v>
      </c>
      <c r="L23676" s="32">
        <v>75</v>
      </c>
    </row>
    <row r="23677" spans="11:12" x14ac:dyDescent="0.25">
      <c r="K23677" s="32" t="s">
        <v>23713</v>
      </c>
      <c r="L23677" s="32">
        <v>69.099999999999994</v>
      </c>
    </row>
    <row r="23678" spans="11:12" x14ac:dyDescent="0.25">
      <c r="K23678" s="32" t="s">
        <v>23714</v>
      </c>
      <c r="L23678" s="32">
        <v>62.1</v>
      </c>
    </row>
    <row r="23679" spans="11:12" x14ac:dyDescent="0.25">
      <c r="K23679" s="32" t="s">
        <v>23715</v>
      </c>
      <c r="L23679" s="32">
        <v>55</v>
      </c>
    </row>
    <row r="23680" spans="11:12" x14ac:dyDescent="0.25">
      <c r="K23680" s="32" t="s">
        <v>23716</v>
      </c>
      <c r="L23680" s="32">
        <v>51.1</v>
      </c>
    </row>
    <row r="23681" spans="11:12" x14ac:dyDescent="0.25">
      <c r="K23681" s="32" t="s">
        <v>23717</v>
      </c>
      <c r="L23681" s="32">
        <v>52</v>
      </c>
    </row>
    <row r="23682" spans="11:12" x14ac:dyDescent="0.25">
      <c r="K23682" s="32" t="s">
        <v>23718</v>
      </c>
      <c r="L23682" s="32">
        <v>53.1</v>
      </c>
    </row>
    <row r="23683" spans="11:12" x14ac:dyDescent="0.25">
      <c r="K23683" s="32" t="s">
        <v>23719</v>
      </c>
      <c r="L23683" s="32">
        <v>52</v>
      </c>
    </row>
    <row r="23684" spans="11:12" x14ac:dyDescent="0.25">
      <c r="K23684" s="32" t="s">
        <v>23720</v>
      </c>
      <c r="L23684" s="32">
        <v>54</v>
      </c>
    </row>
    <row r="23685" spans="11:12" x14ac:dyDescent="0.25">
      <c r="K23685" s="32" t="s">
        <v>23721</v>
      </c>
      <c r="L23685" s="32">
        <v>54</v>
      </c>
    </row>
    <row r="23686" spans="11:12" x14ac:dyDescent="0.25">
      <c r="K23686" s="32" t="s">
        <v>23722</v>
      </c>
      <c r="L23686" s="32">
        <v>55</v>
      </c>
    </row>
    <row r="23687" spans="11:12" x14ac:dyDescent="0.25">
      <c r="K23687" s="32" t="s">
        <v>23723</v>
      </c>
      <c r="L23687" s="32">
        <v>55.9</v>
      </c>
    </row>
    <row r="23688" spans="11:12" x14ac:dyDescent="0.25">
      <c r="K23688" s="32" t="s">
        <v>23724</v>
      </c>
      <c r="L23688" s="32">
        <v>55.9</v>
      </c>
    </row>
    <row r="23689" spans="11:12" x14ac:dyDescent="0.25">
      <c r="K23689" s="32" t="s">
        <v>23725</v>
      </c>
      <c r="L23689" s="32">
        <v>57</v>
      </c>
    </row>
    <row r="23690" spans="11:12" x14ac:dyDescent="0.25">
      <c r="K23690" s="32" t="s">
        <v>23726</v>
      </c>
      <c r="L23690" s="32">
        <v>60.1</v>
      </c>
    </row>
    <row r="23691" spans="11:12" x14ac:dyDescent="0.25">
      <c r="K23691" s="32" t="s">
        <v>23727</v>
      </c>
      <c r="L23691" s="32">
        <v>60.1</v>
      </c>
    </row>
    <row r="23692" spans="11:12" x14ac:dyDescent="0.25">
      <c r="K23692" s="32" t="s">
        <v>23728</v>
      </c>
      <c r="L23692" s="32">
        <v>61</v>
      </c>
    </row>
    <row r="23693" spans="11:12" x14ac:dyDescent="0.25">
      <c r="K23693" s="32" t="s">
        <v>23729</v>
      </c>
      <c r="L23693" s="32">
        <v>64.900000000000006</v>
      </c>
    </row>
    <row r="23694" spans="11:12" x14ac:dyDescent="0.25">
      <c r="K23694" s="32" t="s">
        <v>23730</v>
      </c>
      <c r="L23694" s="32">
        <v>73</v>
      </c>
    </row>
    <row r="23695" spans="11:12" x14ac:dyDescent="0.25">
      <c r="K23695" s="32" t="s">
        <v>23731</v>
      </c>
      <c r="L23695" s="32">
        <v>77</v>
      </c>
    </row>
    <row r="23696" spans="11:12" x14ac:dyDescent="0.25">
      <c r="K23696" s="32" t="s">
        <v>23732</v>
      </c>
      <c r="L23696" s="32">
        <v>78.099999999999994</v>
      </c>
    </row>
    <row r="23697" spans="11:12" x14ac:dyDescent="0.25">
      <c r="K23697" s="32" t="s">
        <v>23733</v>
      </c>
      <c r="L23697" s="32">
        <v>77</v>
      </c>
    </row>
    <row r="23698" spans="11:12" x14ac:dyDescent="0.25">
      <c r="K23698" s="32" t="s">
        <v>23734</v>
      </c>
      <c r="L23698" s="32">
        <v>75</v>
      </c>
    </row>
    <row r="23699" spans="11:12" x14ac:dyDescent="0.25">
      <c r="K23699" s="32" t="s">
        <v>23735</v>
      </c>
      <c r="L23699" s="32">
        <v>73.900000000000006</v>
      </c>
    </row>
    <row r="23700" spans="11:12" x14ac:dyDescent="0.25">
      <c r="K23700" s="32" t="s">
        <v>23736</v>
      </c>
      <c r="L23700" s="32">
        <v>70</v>
      </c>
    </row>
    <row r="23701" spans="11:12" x14ac:dyDescent="0.25">
      <c r="K23701" s="32" t="s">
        <v>23737</v>
      </c>
      <c r="L23701" s="32">
        <v>64.900000000000006</v>
      </c>
    </row>
    <row r="23702" spans="11:12" x14ac:dyDescent="0.25">
      <c r="K23702" s="32" t="s">
        <v>23738</v>
      </c>
      <c r="L23702" s="32">
        <v>55.9</v>
      </c>
    </row>
    <row r="23703" spans="11:12" x14ac:dyDescent="0.25">
      <c r="K23703" s="32" t="s">
        <v>23739</v>
      </c>
      <c r="L23703" s="32">
        <v>48.9</v>
      </c>
    </row>
    <row r="23704" spans="11:12" x14ac:dyDescent="0.25">
      <c r="K23704" s="32" t="s">
        <v>23740</v>
      </c>
      <c r="L23704" s="32">
        <v>42.1</v>
      </c>
    </row>
    <row r="23705" spans="11:12" x14ac:dyDescent="0.25">
      <c r="K23705" s="32" t="s">
        <v>23741</v>
      </c>
      <c r="L23705" s="32">
        <v>42.1</v>
      </c>
    </row>
    <row r="23706" spans="11:12" x14ac:dyDescent="0.25">
      <c r="K23706" s="32" t="s">
        <v>23742</v>
      </c>
      <c r="L23706" s="32">
        <v>42.1</v>
      </c>
    </row>
    <row r="23707" spans="11:12" x14ac:dyDescent="0.25">
      <c r="K23707" s="32" t="s">
        <v>23743</v>
      </c>
      <c r="L23707" s="32">
        <v>43</v>
      </c>
    </row>
    <row r="23708" spans="11:12" x14ac:dyDescent="0.25">
      <c r="K23708" s="32" t="s">
        <v>23744</v>
      </c>
      <c r="L23708" s="32">
        <v>44.1</v>
      </c>
    </row>
    <row r="23709" spans="11:12" x14ac:dyDescent="0.25">
      <c r="K23709" s="32" t="s">
        <v>23745</v>
      </c>
      <c r="L23709" s="32">
        <v>46</v>
      </c>
    </row>
    <row r="23710" spans="11:12" x14ac:dyDescent="0.25">
      <c r="K23710" s="32" t="s">
        <v>23746</v>
      </c>
      <c r="L23710" s="32">
        <v>46</v>
      </c>
    </row>
    <row r="23711" spans="11:12" x14ac:dyDescent="0.25">
      <c r="K23711" s="32" t="s">
        <v>23747</v>
      </c>
      <c r="L23711" s="32">
        <v>48</v>
      </c>
    </row>
    <row r="23712" spans="11:12" x14ac:dyDescent="0.25">
      <c r="K23712" s="32" t="s">
        <v>23748</v>
      </c>
      <c r="L23712" s="32">
        <v>48</v>
      </c>
    </row>
    <row r="23713" spans="11:12" x14ac:dyDescent="0.25">
      <c r="K23713" s="32" t="s">
        <v>23749</v>
      </c>
      <c r="L23713" s="32">
        <v>48</v>
      </c>
    </row>
    <row r="23714" spans="11:12" x14ac:dyDescent="0.25">
      <c r="K23714" s="32" t="s">
        <v>23750</v>
      </c>
      <c r="L23714" s="32">
        <v>52</v>
      </c>
    </row>
    <row r="23715" spans="11:12" x14ac:dyDescent="0.25">
      <c r="K23715" s="32" t="s">
        <v>23751</v>
      </c>
      <c r="L23715" s="32">
        <v>52</v>
      </c>
    </row>
    <row r="23716" spans="11:12" x14ac:dyDescent="0.25">
      <c r="K23716" s="32" t="s">
        <v>23752</v>
      </c>
      <c r="L23716" s="32">
        <v>55.9</v>
      </c>
    </row>
    <row r="23717" spans="11:12" x14ac:dyDescent="0.25">
      <c r="K23717" s="32" t="s">
        <v>23753</v>
      </c>
      <c r="L23717" s="32">
        <v>62.1</v>
      </c>
    </row>
    <row r="23718" spans="11:12" x14ac:dyDescent="0.25">
      <c r="K23718" s="32" t="s">
        <v>23754</v>
      </c>
      <c r="L23718" s="32">
        <v>68</v>
      </c>
    </row>
    <row r="23719" spans="11:12" x14ac:dyDescent="0.25">
      <c r="K23719" s="32" t="s">
        <v>23755</v>
      </c>
      <c r="L23719" s="32">
        <v>69.099999999999994</v>
      </c>
    </row>
    <row r="23720" spans="11:12" x14ac:dyDescent="0.25">
      <c r="K23720" s="32" t="s">
        <v>23756</v>
      </c>
      <c r="L23720" s="32">
        <v>70</v>
      </c>
    </row>
    <row r="23721" spans="11:12" x14ac:dyDescent="0.25">
      <c r="K23721" s="32" t="s">
        <v>23757</v>
      </c>
      <c r="L23721" s="32">
        <v>68</v>
      </c>
    </row>
    <row r="23722" spans="11:12" x14ac:dyDescent="0.25">
      <c r="K23722" s="32" t="s">
        <v>23758</v>
      </c>
      <c r="L23722" s="32">
        <v>66.900000000000006</v>
      </c>
    </row>
    <row r="23723" spans="11:12" x14ac:dyDescent="0.25">
      <c r="K23723" s="32" t="s">
        <v>23759</v>
      </c>
      <c r="L23723" s="32">
        <v>66</v>
      </c>
    </row>
    <row r="23724" spans="11:12" x14ac:dyDescent="0.25">
      <c r="K23724" s="32" t="s">
        <v>23760</v>
      </c>
      <c r="L23724" s="32">
        <v>63</v>
      </c>
    </row>
    <row r="23725" spans="11:12" x14ac:dyDescent="0.25">
      <c r="K23725" s="32" t="s">
        <v>23761</v>
      </c>
      <c r="L23725" s="32">
        <v>61</v>
      </c>
    </row>
    <row r="23726" spans="11:12" x14ac:dyDescent="0.25">
      <c r="K23726" s="32" t="s">
        <v>23762</v>
      </c>
      <c r="L23726" s="32">
        <v>57</v>
      </c>
    </row>
    <row r="23727" spans="11:12" x14ac:dyDescent="0.25">
      <c r="K23727" s="32" t="s">
        <v>23763</v>
      </c>
      <c r="L23727" s="32">
        <v>51.1</v>
      </c>
    </row>
    <row r="23728" spans="11:12" x14ac:dyDescent="0.25">
      <c r="K23728" s="32" t="s">
        <v>23764</v>
      </c>
      <c r="L23728" s="32">
        <v>46.9</v>
      </c>
    </row>
    <row r="23729" spans="11:12" x14ac:dyDescent="0.25">
      <c r="K23729" s="32" t="s">
        <v>23765</v>
      </c>
      <c r="L23729" s="32">
        <v>46</v>
      </c>
    </row>
    <row r="23730" spans="11:12" x14ac:dyDescent="0.25">
      <c r="K23730" s="32" t="s">
        <v>23766</v>
      </c>
      <c r="L23730" s="32">
        <v>46</v>
      </c>
    </row>
    <row r="23731" spans="11:12" x14ac:dyDescent="0.25">
      <c r="K23731" s="32" t="s">
        <v>23767</v>
      </c>
      <c r="L23731" s="32">
        <v>43</v>
      </c>
    </row>
    <row r="23732" spans="11:12" x14ac:dyDescent="0.25">
      <c r="K23732" s="32" t="s">
        <v>23768</v>
      </c>
      <c r="L23732" s="32">
        <v>48</v>
      </c>
    </row>
    <row r="23733" spans="11:12" x14ac:dyDescent="0.25">
      <c r="K23733" s="32" t="s">
        <v>23769</v>
      </c>
      <c r="L23733" s="32">
        <v>48</v>
      </c>
    </row>
    <row r="23734" spans="11:12" x14ac:dyDescent="0.25">
      <c r="K23734" s="32" t="s">
        <v>23770</v>
      </c>
      <c r="L23734" s="32">
        <v>46</v>
      </c>
    </row>
    <row r="23735" spans="11:12" x14ac:dyDescent="0.25">
      <c r="K23735" s="32" t="s">
        <v>23771</v>
      </c>
      <c r="L23735" s="32">
        <v>51.1</v>
      </c>
    </row>
    <row r="23736" spans="11:12" x14ac:dyDescent="0.25">
      <c r="K23736" s="32" t="s">
        <v>23772</v>
      </c>
      <c r="L23736" s="32">
        <v>52</v>
      </c>
    </row>
    <row r="23737" spans="11:12" x14ac:dyDescent="0.25">
      <c r="K23737" s="32" t="s">
        <v>23773</v>
      </c>
      <c r="L23737" s="32">
        <v>55.9</v>
      </c>
    </row>
    <row r="23738" spans="11:12" x14ac:dyDescent="0.25">
      <c r="K23738" s="32" t="s">
        <v>23774</v>
      </c>
      <c r="L23738" s="32">
        <v>55</v>
      </c>
    </row>
    <row r="23739" spans="11:12" x14ac:dyDescent="0.25">
      <c r="K23739" s="32" t="s">
        <v>23775</v>
      </c>
      <c r="L23739" s="32">
        <v>57</v>
      </c>
    </row>
    <row r="23740" spans="11:12" x14ac:dyDescent="0.25">
      <c r="K23740" s="32" t="s">
        <v>23776</v>
      </c>
      <c r="L23740" s="32">
        <v>59</v>
      </c>
    </row>
    <row r="23741" spans="11:12" x14ac:dyDescent="0.25">
      <c r="K23741" s="32" t="s">
        <v>23777</v>
      </c>
      <c r="L23741" s="32">
        <v>62.1</v>
      </c>
    </row>
    <row r="23742" spans="11:12" x14ac:dyDescent="0.25">
      <c r="K23742" s="32" t="s">
        <v>23778</v>
      </c>
      <c r="L23742" s="32">
        <v>66</v>
      </c>
    </row>
    <row r="23743" spans="11:12" x14ac:dyDescent="0.25">
      <c r="K23743" s="32" t="s">
        <v>23779</v>
      </c>
      <c r="L23743" s="32">
        <v>66</v>
      </c>
    </row>
    <row r="23744" spans="11:12" x14ac:dyDescent="0.25">
      <c r="K23744" s="32" t="s">
        <v>23780</v>
      </c>
      <c r="L23744" s="32">
        <v>71.099999999999994</v>
      </c>
    </row>
    <row r="23745" spans="11:12" x14ac:dyDescent="0.25">
      <c r="K23745" s="32" t="s">
        <v>23781</v>
      </c>
      <c r="L23745" s="32">
        <v>69.099999999999994</v>
      </c>
    </row>
    <row r="23746" spans="11:12" x14ac:dyDescent="0.25">
      <c r="K23746" s="32" t="s">
        <v>23782</v>
      </c>
      <c r="L23746" s="32">
        <v>64</v>
      </c>
    </row>
    <row r="23747" spans="11:12" x14ac:dyDescent="0.25">
      <c r="K23747" s="32" t="s">
        <v>23783</v>
      </c>
      <c r="L23747" s="32">
        <v>68</v>
      </c>
    </row>
    <row r="23748" spans="11:12" x14ac:dyDescent="0.25">
      <c r="K23748" s="32" t="s">
        <v>23784</v>
      </c>
      <c r="L23748" s="32">
        <v>66</v>
      </c>
    </row>
    <row r="23749" spans="11:12" x14ac:dyDescent="0.25">
      <c r="K23749" s="32" t="s">
        <v>23785</v>
      </c>
      <c r="L23749" s="32">
        <v>63</v>
      </c>
    </row>
    <row r="23750" spans="11:12" x14ac:dyDescent="0.25">
      <c r="K23750" s="32" t="s">
        <v>23786</v>
      </c>
      <c r="L23750" s="32">
        <v>57</v>
      </c>
    </row>
    <row r="23751" spans="11:12" x14ac:dyDescent="0.25">
      <c r="K23751" s="32" t="s">
        <v>23787</v>
      </c>
      <c r="L23751" s="32">
        <v>50</v>
      </c>
    </row>
    <row r="23752" spans="11:12" x14ac:dyDescent="0.25">
      <c r="K23752" s="32" t="s">
        <v>23788</v>
      </c>
      <c r="L23752" s="32">
        <v>44.1</v>
      </c>
    </row>
    <row r="23753" spans="11:12" x14ac:dyDescent="0.25">
      <c r="K23753" s="32" t="s">
        <v>23789</v>
      </c>
      <c r="L23753" s="32">
        <v>46</v>
      </c>
    </row>
    <row r="23754" spans="11:12" x14ac:dyDescent="0.25">
      <c r="K23754" s="32" t="s">
        <v>23790</v>
      </c>
      <c r="L23754" s="32">
        <v>45</v>
      </c>
    </row>
    <row r="23755" spans="11:12" x14ac:dyDescent="0.25">
      <c r="K23755" s="32" t="s">
        <v>23791</v>
      </c>
      <c r="L23755" s="32">
        <v>45</v>
      </c>
    </row>
    <row r="23756" spans="11:12" x14ac:dyDescent="0.25">
      <c r="K23756" s="32" t="s">
        <v>23792</v>
      </c>
      <c r="L23756" s="32">
        <v>45</v>
      </c>
    </row>
    <row r="23757" spans="11:12" x14ac:dyDescent="0.25">
      <c r="K23757" s="32" t="s">
        <v>23793</v>
      </c>
      <c r="L23757" s="32">
        <v>48.9</v>
      </c>
    </row>
    <row r="23758" spans="11:12" x14ac:dyDescent="0.25">
      <c r="K23758" s="32" t="s">
        <v>23794</v>
      </c>
      <c r="L23758" s="32">
        <v>51.1</v>
      </c>
    </row>
    <row r="23759" spans="11:12" x14ac:dyDescent="0.25">
      <c r="K23759" s="32" t="s">
        <v>23795</v>
      </c>
      <c r="L23759" s="32">
        <v>55</v>
      </c>
    </row>
    <row r="23760" spans="11:12" x14ac:dyDescent="0.25">
      <c r="K23760" s="32" t="s">
        <v>23796</v>
      </c>
      <c r="L23760" s="32">
        <v>55.9</v>
      </c>
    </row>
    <row r="23761" spans="11:12" x14ac:dyDescent="0.25">
      <c r="K23761" s="32" t="s">
        <v>23797</v>
      </c>
      <c r="L23761" s="32">
        <v>57</v>
      </c>
    </row>
    <row r="23762" spans="11:12" x14ac:dyDescent="0.25">
      <c r="K23762" s="32" t="s">
        <v>23798</v>
      </c>
      <c r="L23762" s="32">
        <v>57.9</v>
      </c>
    </row>
    <row r="23763" spans="11:12" x14ac:dyDescent="0.25">
      <c r="K23763" s="32" t="s">
        <v>23799</v>
      </c>
      <c r="L23763" s="32">
        <v>61</v>
      </c>
    </row>
    <row r="23764" spans="11:12" x14ac:dyDescent="0.25">
      <c r="K23764" s="32" t="s">
        <v>23800</v>
      </c>
      <c r="L23764" s="32">
        <v>63</v>
      </c>
    </row>
    <row r="23765" spans="11:12" x14ac:dyDescent="0.25">
      <c r="K23765" s="32" t="s">
        <v>23801</v>
      </c>
      <c r="L23765" s="32">
        <v>64.900000000000006</v>
      </c>
    </row>
    <row r="23766" spans="11:12" x14ac:dyDescent="0.25">
      <c r="K23766" s="32" t="s">
        <v>23802</v>
      </c>
      <c r="L23766" s="32">
        <v>66.900000000000006</v>
      </c>
    </row>
    <row r="23767" spans="11:12" x14ac:dyDescent="0.25">
      <c r="K23767" s="32" t="s">
        <v>23803</v>
      </c>
      <c r="L23767" s="32">
        <v>69.099999999999994</v>
      </c>
    </row>
    <row r="23768" spans="11:12" x14ac:dyDescent="0.25">
      <c r="K23768" s="32" t="s">
        <v>23804</v>
      </c>
      <c r="L23768" s="32">
        <v>69.099999999999994</v>
      </c>
    </row>
    <row r="23769" spans="11:12" x14ac:dyDescent="0.25">
      <c r="K23769" s="32" t="s">
        <v>23805</v>
      </c>
      <c r="L23769" s="32">
        <v>66.900000000000006</v>
      </c>
    </row>
    <row r="23770" spans="11:12" x14ac:dyDescent="0.25">
      <c r="K23770" s="32" t="s">
        <v>23806</v>
      </c>
      <c r="L23770" s="32">
        <v>68</v>
      </c>
    </row>
    <row r="23771" spans="11:12" x14ac:dyDescent="0.25">
      <c r="K23771" s="32" t="s">
        <v>23807</v>
      </c>
      <c r="L23771" s="32">
        <v>66</v>
      </c>
    </row>
    <row r="23772" spans="11:12" x14ac:dyDescent="0.25">
      <c r="K23772" s="32" t="s">
        <v>23808</v>
      </c>
      <c r="L23772" s="32">
        <v>63</v>
      </c>
    </row>
    <row r="23773" spans="11:12" x14ac:dyDescent="0.25">
      <c r="K23773" s="32" t="s">
        <v>23809</v>
      </c>
      <c r="L23773" s="32">
        <v>62.6</v>
      </c>
    </row>
    <row r="23774" spans="11:12" x14ac:dyDescent="0.25">
      <c r="K23774" s="32" t="s">
        <v>23810</v>
      </c>
      <c r="L23774" s="32">
        <v>62.6</v>
      </c>
    </row>
    <row r="23775" spans="11:12" x14ac:dyDescent="0.25">
      <c r="K23775" s="32" t="s">
        <v>23811</v>
      </c>
      <c r="L23775" s="32">
        <v>62.1</v>
      </c>
    </row>
    <row r="23776" spans="11:12" x14ac:dyDescent="0.25">
      <c r="K23776" s="32" t="s">
        <v>23812</v>
      </c>
      <c r="L23776" s="32">
        <v>62.6</v>
      </c>
    </row>
    <row r="23777" spans="11:12" x14ac:dyDescent="0.25">
      <c r="K23777" s="32" t="s">
        <v>23813</v>
      </c>
      <c r="L23777" s="32">
        <v>61</v>
      </c>
    </row>
    <row r="23778" spans="11:12" x14ac:dyDescent="0.25">
      <c r="K23778" s="32" t="s">
        <v>23814</v>
      </c>
      <c r="L23778" s="32">
        <v>60.8</v>
      </c>
    </row>
    <row r="23779" spans="11:12" x14ac:dyDescent="0.25">
      <c r="K23779" s="32" t="s">
        <v>23815</v>
      </c>
      <c r="L23779" s="32">
        <v>60.8</v>
      </c>
    </row>
    <row r="23780" spans="11:12" x14ac:dyDescent="0.25">
      <c r="K23780" s="32" t="s">
        <v>23816</v>
      </c>
      <c r="L23780" s="32">
        <v>60.8</v>
      </c>
    </row>
    <row r="23781" spans="11:12" x14ac:dyDescent="0.25">
      <c r="K23781" s="32" t="s">
        <v>23817</v>
      </c>
      <c r="L23781" s="32">
        <v>62.6</v>
      </c>
    </row>
    <row r="23782" spans="11:12" x14ac:dyDescent="0.25">
      <c r="K23782" s="32" t="s">
        <v>23818</v>
      </c>
      <c r="L23782" s="32">
        <v>62.1</v>
      </c>
    </row>
    <row r="23783" spans="11:12" x14ac:dyDescent="0.25">
      <c r="K23783" s="32" t="s">
        <v>23819</v>
      </c>
      <c r="L23783" s="32">
        <v>62.6</v>
      </c>
    </row>
    <row r="23784" spans="11:12" x14ac:dyDescent="0.25">
      <c r="K23784" s="32" t="s">
        <v>23820</v>
      </c>
      <c r="L23784" s="32">
        <v>62.1</v>
      </c>
    </row>
    <row r="23785" spans="11:12" x14ac:dyDescent="0.25">
      <c r="K23785" s="32" t="s">
        <v>23821</v>
      </c>
      <c r="L23785" s="32">
        <v>62.6</v>
      </c>
    </row>
    <row r="23786" spans="11:12" x14ac:dyDescent="0.25">
      <c r="K23786" s="32" t="s">
        <v>23822</v>
      </c>
      <c r="L23786" s="32">
        <v>62.6</v>
      </c>
    </row>
    <row r="23787" spans="11:12" x14ac:dyDescent="0.25">
      <c r="K23787" s="32" t="s">
        <v>23823</v>
      </c>
      <c r="L23787" s="32">
        <v>61</v>
      </c>
    </row>
    <row r="23788" spans="11:12" x14ac:dyDescent="0.25">
      <c r="K23788" s="32" t="s">
        <v>23824</v>
      </c>
      <c r="L23788" s="32">
        <v>60.8</v>
      </c>
    </row>
    <row r="23789" spans="11:12" x14ac:dyDescent="0.25">
      <c r="K23789" s="32" t="s">
        <v>23825</v>
      </c>
      <c r="L23789" s="32">
        <v>62.6</v>
      </c>
    </row>
    <row r="23790" spans="11:12" x14ac:dyDescent="0.25">
      <c r="K23790" s="32" t="s">
        <v>23826</v>
      </c>
      <c r="L23790" s="32">
        <v>62.6</v>
      </c>
    </row>
    <row r="23791" spans="11:12" x14ac:dyDescent="0.25">
      <c r="K23791" s="32" t="s">
        <v>23827</v>
      </c>
      <c r="L23791" s="32">
        <v>63</v>
      </c>
    </row>
    <row r="23792" spans="11:12" x14ac:dyDescent="0.25">
      <c r="K23792" s="32" t="s">
        <v>23828</v>
      </c>
      <c r="L23792" s="32">
        <v>62.6</v>
      </c>
    </row>
    <row r="23793" spans="11:12" x14ac:dyDescent="0.25">
      <c r="K23793" s="32" t="s">
        <v>23829</v>
      </c>
      <c r="L23793" s="32">
        <v>63</v>
      </c>
    </row>
    <row r="23794" spans="11:12" x14ac:dyDescent="0.25">
      <c r="K23794" s="32" t="s">
        <v>23830</v>
      </c>
      <c r="L23794" s="32">
        <v>63</v>
      </c>
    </row>
    <row r="23795" spans="11:12" x14ac:dyDescent="0.25">
      <c r="K23795" s="32" t="s">
        <v>23831</v>
      </c>
      <c r="L23795" s="32">
        <v>64</v>
      </c>
    </row>
    <row r="23796" spans="11:12" x14ac:dyDescent="0.25">
      <c r="K23796" s="32" t="s">
        <v>23832</v>
      </c>
      <c r="L23796" s="32">
        <v>63</v>
      </c>
    </row>
    <row r="23797" spans="11:12" x14ac:dyDescent="0.25">
      <c r="K23797" s="32" t="s">
        <v>23833</v>
      </c>
      <c r="L23797" s="32">
        <v>62.6</v>
      </c>
    </row>
    <row r="23798" spans="11:12" x14ac:dyDescent="0.25">
      <c r="K23798" s="32" t="s">
        <v>23834</v>
      </c>
      <c r="L23798" s="32">
        <v>64</v>
      </c>
    </row>
    <row r="23799" spans="11:12" x14ac:dyDescent="0.25">
      <c r="K23799" s="32" t="s">
        <v>23835</v>
      </c>
      <c r="L23799" s="32">
        <v>64</v>
      </c>
    </row>
    <row r="23800" spans="11:12" x14ac:dyDescent="0.25">
      <c r="K23800" s="32" t="s">
        <v>23836</v>
      </c>
      <c r="L23800" s="32">
        <v>63</v>
      </c>
    </row>
    <row r="23801" spans="11:12" x14ac:dyDescent="0.25">
      <c r="K23801" s="32" t="s">
        <v>23837</v>
      </c>
      <c r="L23801" s="32">
        <v>64</v>
      </c>
    </row>
    <row r="23802" spans="11:12" x14ac:dyDescent="0.25">
      <c r="K23802" s="32" t="s">
        <v>23838</v>
      </c>
      <c r="L23802" s="32">
        <v>64.900000000000006</v>
      </c>
    </row>
    <row r="23803" spans="11:12" x14ac:dyDescent="0.25">
      <c r="K23803" s="32" t="s">
        <v>23839</v>
      </c>
      <c r="L23803" s="32">
        <v>68</v>
      </c>
    </row>
    <row r="23804" spans="11:12" x14ac:dyDescent="0.25">
      <c r="K23804" s="32" t="s">
        <v>23840</v>
      </c>
      <c r="L23804" s="32">
        <v>70</v>
      </c>
    </row>
    <row r="23805" spans="11:12" x14ac:dyDescent="0.25">
      <c r="K23805" s="32" t="s">
        <v>23841</v>
      </c>
      <c r="L23805" s="32">
        <v>73.900000000000006</v>
      </c>
    </row>
    <row r="23806" spans="11:12" x14ac:dyDescent="0.25">
      <c r="K23806" s="32" t="s">
        <v>23842</v>
      </c>
      <c r="L23806" s="32">
        <v>77</v>
      </c>
    </row>
    <row r="23807" spans="11:12" x14ac:dyDescent="0.25">
      <c r="K23807" s="32" t="s">
        <v>23843</v>
      </c>
      <c r="L23807" s="32">
        <v>77</v>
      </c>
    </row>
    <row r="23808" spans="11:12" x14ac:dyDescent="0.25">
      <c r="K23808" s="32" t="s">
        <v>23844</v>
      </c>
      <c r="L23808" s="32">
        <v>78.099999999999994</v>
      </c>
    </row>
    <row r="23809" spans="11:12" x14ac:dyDescent="0.25">
      <c r="K23809" s="32" t="s">
        <v>23845</v>
      </c>
      <c r="L23809" s="32">
        <v>75</v>
      </c>
    </row>
    <row r="23810" spans="11:12" x14ac:dyDescent="0.25">
      <c r="K23810" s="32" t="s">
        <v>23846</v>
      </c>
      <c r="L23810" s="32">
        <v>75.900000000000006</v>
      </c>
    </row>
    <row r="23811" spans="11:12" x14ac:dyDescent="0.25">
      <c r="K23811" s="32" t="s">
        <v>23847</v>
      </c>
      <c r="L23811" s="32">
        <v>73.900000000000006</v>
      </c>
    </row>
    <row r="23812" spans="11:12" x14ac:dyDescent="0.25">
      <c r="K23812" s="32" t="s">
        <v>23848</v>
      </c>
      <c r="L23812" s="32">
        <v>71.099999999999994</v>
      </c>
    </row>
    <row r="23813" spans="11:12" x14ac:dyDescent="0.25">
      <c r="K23813" s="32" t="s">
        <v>23849</v>
      </c>
      <c r="L23813" s="32">
        <v>66.900000000000006</v>
      </c>
    </row>
    <row r="23814" spans="11:12" x14ac:dyDescent="0.25">
      <c r="K23814" s="32" t="s">
        <v>23850</v>
      </c>
      <c r="L23814" s="32">
        <v>66</v>
      </c>
    </row>
    <row r="23815" spans="11:12" x14ac:dyDescent="0.25">
      <c r="K23815" s="32" t="s">
        <v>23851</v>
      </c>
      <c r="L23815" s="32">
        <v>64.900000000000006</v>
      </c>
    </row>
    <row r="23816" spans="11:12" x14ac:dyDescent="0.25">
      <c r="K23816" s="32" t="s">
        <v>23852</v>
      </c>
      <c r="L23816" s="32">
        <v>64.900000000000006</v>
      </c>
    </row>
    <row r="23817" spans="11:12" x14ac:dyDescent="0.25">
      <c r="K23817" s="32" t="s">
        <v>23853</v>
      </c>
      <c r="L23817" s="32">
        <v>64.900000000000006</v>
      </c>
    </row>
    <row r="23818" spans="11:12" x14ac:dyDescent="0.25">
      <c r="K23818" s="32" t="s">
        <v>23854</v>
      </c>
      <c r="L23818" s="32">
        <v>66.900000000000006</v>
      </c>
    </row>
    <row r="23819" spans="11:12" x14ac:dyDescent="0.25">
      <c r="K23819" s="32" t="s">
        <v>23855</v>
      </c>
      <c r="L23819" s="32">
        <v>63</v>
      </c>
    </row>
    <row r="23820" spans="11:12" x14ac:dyDescent="0.25">
      <c r="K23820" s="32" t="s">
        <v>23856</v>
      </c>
      <c r="L23820" s="32">
        <v>64</v>
      </c>
    </row>
    <row r="23821" spans="11:12" x14ac:dyDescent="0.25">
      <c r="K23821" s="32" t="s">
        <v>23857</v>
      </c>
      <c r="L23821" s="32">
        <v>66.900000000000006</v>
      </c>
    </row>
    <row r="23822" spans="11:12" x14ac:dyDescent="0.25">
      <c r="K23822" s="32" t="s">
        <v>23858</v>
      </c>
      <c r="L23822" s="32">
        <v>68</v>
      </c>
    </row>
    <row r="23823" spans="11:12" x14ac:dyDescent="0.25">
      <c r="K23823" s="32" t="s">
        <v>23859</v>
      </c>
      <c r="L23823" s="32">
        <v>70</v>
      </c>
    </row>
    <row r="23824" spans="11:12" x14ac:dyDescent="0.25">
      <c r="K23824" s="32" t="s">
        <v>23860</v>
      </c>
      <c r="L23824" s="32">
        <v>70</v>
      </c>
    </row>
    <row r="23825" spans="11:12" x14ac:dyDescent="0.25">
      <c r="K23825" s="32" t="s">
        <v>23861</v>
      </c>
      <c r="L23825" s="32">
        <v>72</v>
      </c>
    </row>
    <row r="23826" spans="11:12" x14ac:dyDescent="0.25">
      <c r="K23826" s="32" t="s">
        <v>23862</v>
      </c>
      <c r="L23826" s="32">
        <v>69.099999999999994</v>
      </c>
    </row>
    <row r="23827" spans="11:12" x14ac:dyDescent="0.25">
      <c r="K23827" s="32" t="s">
        <v>23863</v>
      </c>
      <c r="L23827" s="32">
        <v>73.900000000000006</v>
      </c>
    </row>
    <row r="23828" spans="11:12" x14ac:dyDescent="0.25">
      <c r="K23828" s="32" t="s">
        <v>23864</v>
      </c>
      <c r="L23828" s="32">
        <v>75.900000000000006</v>
      </c>
    </row>
    <row r="23829" spans="11:12" x14ac:dyDescent="0.25">
      <c r="K23829" s="32" t="s">
        <v>23865</v>
      </c>
      <c r="L23829" s="32">
        <v>81</v>
      </c>
    </row>
    <row r="23830" spans="11:12" x14ac:dyDescent="0.25">
      <c r="K23830" s="32" t="s">
        <v>23866</v>
      </c>
      <c r="L23830" s="32">
        <v>86</v>
      </c>
    </row>
    <row r="23831" spans="11:12" x14ac:dyDescent="0.25">
      <c r="K23831" s="32" t="s">
        <v>23867</v>
      </c>
      <c r="L23831" s="32">
        <v>87.1</v>
      </c>
    </row>
    <row r="23832" spans="11:12" x14ac:dyDescent="0.25">
      <c r="K23832" s="32" t="s">
        <v>23868</v>
      </c>
      <c r="L23832" s="32">
        <v>87.1</v>
      </c>
    </row>
    <row r="23833" spans="11:12" x14ac:dyDescent="0.25">
      <c r="K23833" s="32" t="s">
        <v>23869</v>
      </c>
      <c r="L23833" s="32">
        <v>87.1</v>
      </c>
    </row>
    <row r="23834" spans="11:12" x14ac:dyDescent="0.25">
      <c r="K23834" s="32" t="s">
        <v>23870</v>
      </c>
      <c r="L23834" s="32">
        <v>84</v>
      </c>
    </row>
    <row r="23835" spans="11:12" x14ac:dyDescent="0.25">
      <c r="K23835" s="32" t="s">
        <v>23871</v>
      </c>
      <c r="L23835" s="32">
        <v>80.099999999999994</v>
      </c>
    </row>
    <row r="23836" spans="11:12" x14ac:dyDescent="0.25">
      <c r="K23836" s="32" t="s">
        <v>23872</v>
      </c>
      <c r="L23836" s="32">
        <v>77</v>
      </c>
    </row>
    <row r="23837" spans="11:12" x14ac:dyDescent="0.25">
      <c r="K23837" s="32" t="s">
        <v>23873</v>
      </c>
      <c r="L23837" s="32">
        <v>70</v>
      </c>
    </row>
    <row r="23838" spans="11:12" x14ac:dyDescent="0.25">
      <c r="K23838" s="32" t="s">
        <v>23874</v>
      </c>
      <c r="L23838" s="32">
        <v>62.1</v>
      </c>
    </row>
    <row r="23839" spans="11:12" x14ac:dyDescent="0.25">
      <c r="K23839" s="32" t="s">
        <v>23875</v>
      </c>
      <c r="L23839" s="32">
        <v>57</v>
      </c>
    </row>
    <row r="23840" spans="11:12" x14ac:dyDescent="0.25">
      <c r="K23840" s="32" t="s">
        <v>23876</v>
      </c>
      <c r="L23840" s="32">
        <v>57</v>
      </c>
    </row>
    <row r="23841" spans="11:12" x14ac:dyDescent="0.25">
      <c r="K23841" s="32" t="s">
        <v>23877</v>
      </c>
      <c r="L23841" s="32">
        <v>57.9</v>
      </c>
    </row>
    <row r="23842" spans="11:12" x14ac:dyDescent="0.25">
      <c r="K23842" s="32" t="s">
        <v>23878</v>
      </c>
      <c r="L23842" s="32">
        <v>62.1</v>
      </c>
    </row>
    <row r="23843" spans="11:12" x14ac:dyDescent="0.25">
      <c r="K23843" s="32" t="s">
        <v>23879</v>
      </c>
      <c r="L23843" s="32">
        <v>63</v>
      </c>
    </row>
    <row r="23844" spans="11:12" x14ac:dyDescent="0.25">
      <c r="K23844" s="32" t="s">
        <v>23880</v>
      </c>
      <c r="L23844" s="32">
        <v>60.1</v>
      </c>
    </row>
    <row r="23845" spans="11:12" x14ac:dyDescent="0.25">
      <c r="K23845" s="32" t="s">
        <v>23881</v>
      </c>
      <c r="L23845" s="32">
        <v>62.1</v>
      </c>
    </row>
    <row r="23846" spans="11:12" x14ac:dyDescent="0.25">
      <c r="K23846" s="32" t="s">
        <v>23882</v>
      </c>
      <c r="L23846" s="32">
        <v>64</v>
      </c>
    </row>
    <row r="23847" spans="11:12" x14ac:dyDescent="0.25">
      <c r="K23847" s="32" t="s">
        <v>23883</v>
      </c>
      <c r="L23847" s="32">
        <v>64.900000000000006</v>
      </c>
    </row>
    <row r="23848" spans="11:12" x14ac:dyDescent="0.25">
      <c r="K23848" s="32" t="s">
        <v>23884</v>
      </c>
      <c r="L23848" s="32">
        <v>66</v>
      </c>
    </row>
    <row r="23849" spans="11:12" x14ac:dyDescent="0.25">
      <c r="K23849" s="32" t="s">
        <v>23885</v>
      </c>
      <c r="L23849" s="32">
        <v>68</v>
      </c>
    </row>
    <row r="23850" spans="11:12" x14ac:dyDescent="0.25">
      <c r="K23850" s="32" t="s">
        <v>23886</v>
      </c>
      <c r="L23850" s="32">
        <v>71.099999999999994</v>
      </c>
    </row>
    <row r="23851" spans="11:12" x14ac:dyDescent="0.25">
      <c r="K23851" s="32" t="s">
        <v>23887</v>
      </c>
      <c r="L23851" s="32">
        <v>73</v>
      </c>
    </row>
    <row r="23852" spans="11:12" x14ac:dyDescent="0.25">
      <c r="K23852" s="32" t="s">
        <v>23888</v>
      </c>
      <c r="L23852" s="32">
        <v>73.900000000000006</v>
      </c>
    </row>
    <row r="23853" spans="11:12" x14ac:dyDescent="0.25">
      <c r="K23853" s="32" t="s">
        <v>23889</v>
      </c>
      <c r="L23853" s="32">
        <v>82</v>
      </c>
    </row>
    <row r="23854" spans="11:12" x14ac:dyDescent="0.25">
      <c r="K23854" s="32" t="s">
        <v>23890</v>
      </c>
      <c r="L23854" s="32">
        <v>84.9</v>
      </c>
    </row>
    <row r="23855" spans="11:12" x14ac:dyDescent="0.25">
      <c r="K23855" s="32" t="s">
        <v>23891</v>
      </c>
      <c r="L23855" s="32">
        <v>86</v>
      </c>
    </row>
    <row r="23856" spans="11:12" x14ac:dyDescent="0.25">
      <c r="K23856" s="32" t="s">
        <v>23892</v>
      </c>
      <c r="L23856" s="32">
        <v>86</v>
      </c>
    </row>
    <row r="23857" spans="11:12" x14ac:dyDescent="0.25">
      <c r="K23857" s="32" t="s">
        <v>23893</v>
      </c>
      <c r="L23857" s="32">
        <v>86</v>
      </c>
    </row>
    <row r="23858" spans="11:12" x14ac:dyDescent="0.25">
      <c r="K23858" s="32" t="s">
        <v>23894</v>
      </c>
      <c r="L23858" s="32">
        <v>84</v>
      </c>
    </row>
    <row r="23859" spans="11:12" x14ac:dyDescent="0.25">
      <c r="K23859" s="32" t="s">
        <v>23895</v>
      </c>
      <c r="L23859" s="32">
        <v>81</v>
      </c>
    </row>
    <row r="23860" spans="11:12" x14ac:dyDescent="0.25">
      <c r="K23860" s="32" t="s">
        <v>23896</v>
      </c>
      <c r="L23860" s="32">
        <v>78.099999999999994</v>
      </c>
    </row>
    <row r="23861" spans="11:12" x14ac:dyDescent="0.25">
      <c r="K23861" s="32" t="s">
        <v>23897</v>
      </c>
      <c r="L23861" s="32">
        <v>71.099999999999994</v>
      </c>
    </row>
    <row r="23862" spans="11:12" x14ac:dyDescent="0.25">
      <c r="K23862" s="32" t="s">
        <v>23898</v>
      </c>
      <c r="L23862" s="32">
        <v>62.1</v>
      </c>
    </row>
    <row r="23863" spans="11:12" x14ac:dyDescent="0.25">
      <c r="K23863" s="32" t="s">
        <v>23899</v>
      </c>
      <c r="L23863" s="32">
        <v>59</v>
      </c>
    </row>
    <row r="23864" spans="11:12" x14ac:dyDescent="0.25">
      <c r="K23864" s="32" t="s">
        <v>23900</v>
      </c>
      <c r="L23864" s="32">
        <v>57.9</v>
      </c>
    </row>
    <row r="23865" spans="11:12" x14ac:dyDescent="0.25">
      <c r="K23865" s="32" t="s">
        <v>23901</v>
      </c>
      <c r="L23865" s="32">
        <v>57.9</v>
      </c>
    </row>
    <row r="23866" spans="11:12" x14ac:dyDescent="0.25">
      <c r="K23866" s="32" t="s">
        <v>23902</v>
      </c>
      <c r="L23866" s="32">
        <v>59</v>
      </c>
    </row>
    <row r="23867" spans="11:12" x14ac:dyDescent="0.25">
      <c r="K23867" s="32" t="s">
        <v>23903</v>
      </c>
      <c r="L23867" s="32">
        <v>59</v>
      </c>
    </row>
    <row r="23868" spans="11:12" x14ac:dyDescent="0.25">
      <c r="K23868" s="32" t="s">
        <v>23904</v>
      </c>
      <c r="L23868" s="32">
        <v>61</v>
      </c>
    </row>
    <row r="23869" spans="11:12" x14ac:dyDescent="0.25">
      <c r="K23869" s="32" t="s">
        <v>23905</v>
      </c>
      <c r="L23869" s="32">
        <v>62.1</v>
      </c>
    </row>
    <row r="23870" spans="11:12" x14ac:dyDescent="0.25">
      <c r="K23870" s="32" t="s">
        <v>23906</v>
      </c>
      <c r="L23870" s="32">
        <v>64.900000000000006</v>
      </c>
    </row>
    <row r="23871" spans="11:12" x14ac:dyDescent="0.25">
      <c r="K23871" s="32" t="s">
        <v>23907</v>
      </c>
      <c r="L23871" s="32">
        <v>66</v>
      </c>
    </row>
    <row r="23872" spans="11:12" x14ac:dyDescent="0.25">
      <c r="K23872" s="32" t="s">
        <v>23908</v>
      </c>
      <c r="L23872" s="32">
        <v>66.900000000000006</v>
      </c>
    </row>
    <row r="23873" spans="11:12" x14ac:dyDescent="0.25">
      <c r="K23873" s="32" t="s">
        <v>23909</v>
      </c>
      <c r="L23873" s="32">
        <v>68</v>
      </c>
    </row>
    <row r="23874" spans="11:12" x14ac:dyDescent="0.25">
      <c r="K23874" s="32" t="s">
        <v>23910</v>
      </c>
      <c r="L23874" s="32">
        <v>69.099999999999994</v>
      </c>
    </row>
    <row r="23875" spans="11:12" x14ac:dyDescent="0.25">
      <c r="K23875" s="32" t="s">
        <v>23911</v>
      </c>
      <c r="L23875" s="32">
        <v>70</v>
      </c>
    </row>
    <row r="23876" spans="11:12" x14ac:dyDescent="0.25">
      <c r="K23876" s="32" t="s">
        <v>23912</v>
      </c>
      <c r="L23876" s="32">
        <v>75</v>
      </c>
    </row>
    <row r="23877" spans="11:12" x14ac:dyDescent="0.25">
      <c r="K23877" s="32" t="s">
        <v>23913</v>
      </c>
      <c r="L23877" s="32">
        <v>82</v>
      </c>
    </row>
    <row r="23878" spans="11:12" x14ac:dyDescent="0.25">
      <c r="K23878" s="32" t="s">
        <v>23914</v>
      </c>
      <c r="L23878" s="32">
        <v>84.9</v>
      </c>
    </row>
    <row r="23879" spans="11:12" x14ac:dyDescent="0.25">
      <c r="K23879" s="32" t="s">
        <v>23915</v>
      </c>
      <c r="L23879" s="32">
        <v>86</v>
      </c>
    </row>
    <row r="23880" spans="11:12" x14ac:dyDescent="0.25">
      <c r="K23880" s="32" t="s">
        <v>23916</v>
      </c>
      <c r="L23880" s="32">
        <v>86</v>
      </c>
    </row>
    <row r="23881" spans="11:12" x14ac:dyDescent="0.25">
      <c r="K23881" s="32" t="s">
        <v>23917</v>
      </c>
      <c r="L23881" s="32">
        <v>84</v>
      </c>
    </row>
    <row r="23882" spans="11:12" x14ac:dyDescent="0.25">
      <c r="K23882" s="32" t="s">
        <v>23918</v>
      </c>
      <c r="L23882" s="32">
        <v>82</v>
      </c>
    </row>
    <row r="23883" spans="11:12" x14ac:dyDescent="0.25">
      <c r="K23883" s="32" t="s">
        <v>23919</v>
      </c>
      <c r="L23883" s="32">
        <v>77</v>
      </c>
    </row>
    <row r="23884" spans="11:12" x14ac:dyDescent="0.25">
      <c r="K23884" s="32" t="s">
        <v>23920</v>
      </c>
      <c r="L23884" s="32">
        <v>73</v>
      </c>
    </row>
    <row r="23885" spans="11:12" x14ac:dyDescent="0.25">
      <c r="K23885" s="32" t="s">
        <v>23921</v>
      </c>
      <c r="L23885" s="32">
        <v>69.099999999999994</v>
      </c>
    </row>
    <row r="23886" spans="11:12" x14ac:dyDescent="0.25">
      <c r="K23886" s="32" t="s">
        <v>23922</v>
      </c>
      <c r="L23886" s="32">
        <v>61</v>
      </c>
    </row>
    <row r="23887" spans="11:12" x14ac:dyDescent="0.25">
      <c r="K23887" s="32" t="s">
        <v>23923</v>
      </c>
      <c r="L23887" s="32">
        <v>53.1</v>
      </c>
    </row>
    <row r="23888" spans="11:12" x14ac:dyDescent="0.25">
      <c r="K23888" s="32" t="s">
        <v>23924</v>
      </c>
      <c r="L23888" s="32">
        <v>53.1</v>
      </c>
    </row>
    <row r="23889" spans="11:12" x14ac:dyDescent="0.25">
      <c r="K23889" s="32" t="s">
        <v>23925</v>
      </c>
      <c r="L23889" s="32">
        <v>54</v>
      </c>
    </row>
    <row r="23890" spans="11:12" x14ac:dyDescent="0.25">
      <c r="K23890" s="32" t="s">
        <v>23926</v>
      </c>
      <c r="L23890" s="32">
        <v>54</v>
      </c>
    </row>
    <row r="23891" spans="11:12" x14ac:dyDescent="0.25">
      <c r="K23891" s="32" t="s">
        <v>23927</v>
      </c>
      <c r="L23891" s="32">
        <v>55</v>
      </c>
    </row>
    <row r="23892" spans="11:12" x14ac:dyDescent="0.25">
      <c r="K23892" s="32" t="s">
        <v>23928</v>
      </c>
      <c r="L23892" s="32">
        <v>55.9</v>
      </c>
    </row>
    <row r="23893" spans="11:12" x14ac:dyDescent="0.25">
      <c r="K23893" s="32" t="s">
        <v>23929</v>
      </c>
      <c r="L23893" s="32">
        <v>57</v>
      </c>
    </row>
    <row r="23894" spans="11:12" x14ac:dyDescent="0.25">
      <c r="K23894" s="32" t="s">
        <v>23930</v>
      </c>
      <c r="L23894" s="32">
        <v>57.9</v>
      </c>
    </row>
    <row r="23895" spans="11:12" x14ac:dyDescent="0.25">
      <c r="K23895" s="32" t="s">
        <v>23931</v>
      </c>
      <c r="L23895" s="32">
        <v>57.9</v>
      </c>
    </row>
    <row r="23896" spans="11:12" x14ac:dyDescent="0.25">
      <c r="K23896" s="32" t="s">
        <v>23932</v>
      </c>
      <c r="L23896" s="32">
        <v>61</v>
      </c>
    </row>
    <row r="23897" spans="11:12" x14ac:dyDescent="0.25">
      <c r="K23897" s="32" t="s">
        <v>23933</v>
      </c>
      <c r="L23897" s="32">
        <v>61</v>
      </c>
    </row>
    <row r="23898" spans="11:12" x14ac:dyDescent="0.25">
      <c r="K23898" s="32" t="s">
        <v>23934</v>
      </c>
      <c r="L23898" s="32">
        <v>50</v>
      </c>
    </row>
    <row r="23899" spans="11:12" x14ac:dyDescent="0.25">
      <c r="K23899" s="32" t="s">
        <v>23935</v>
      </c>
      <c r="L23899" s="32">
        <v>63</v>
      </c>
    </row>
    <row r="23900" spans="11:12" x14ac:dyDescent="0.25">
      <c r="K23900" s="32" t="s">
        <v>23936</v>
      </c>
      <c r="L23900" s="32">
        <v>66.900000000000006</v>
      </c>
    </row>
    <row r="23901" spans="11:12" x14ac:dyDescent="0.25">
      <c r="K23901" s="32" t="s">
        <v>23937</v>
      </c>
      <c r="L23901" s="32">
        <v>72</v>
      </c>
    </row>
    <row r="23902" spans="11:12" x14ac:dyDescent="0.25">
      <c r="K23902" s="32" t="s">
        <v>23938</v>
      </c>
      <c r="L23902" s="32">
        <v>82</v>
      </c>
    </row>
    <row r="23903" spans="11:12" x14ac:dyDescent="0.25">
      <c r="K23903" s="32" t="s">
        <v>23939</v>
      </c>
      <c r="L23903" s="32">
        <v>82.9</v>
      </c>
    </row>
    <row r="23904" spans="11:12" x14ac:dyDescent="0.25">
      <c r="K23904" s="32" t="s">
        <v>23940</v>
      </c>
      <c r="L23904" s="32">
        <v>82.9</v>
      </c>
    </row>
    <row r="23905" spans="11:12" x14ac:dyDescent="0.25">
      <c r="K23905" s="32" t="s">
        <v>23941</v>
      </c>
      <c r="L23905" s="32">
        <v>82</v>
      </c>
    </row>
    <row r="23906" spans="11:12" x14ac:dyDescent="0.25">
      <c r="K23906" s="32" t="s">
        <v>23942</v>
      </c>
      <c r="L23906" s="32">
        <v>80.099999999999994</v>
      </c>
    </row>
    <row r="23907" spans="11:12" x14ac:dyDescent="0.25">
      <c r="K23907" s="32" t="s">
        <v>23943</v>
      </c>
      <c r="L23907" s="32">
        <v>78.099999999999994</v>
      </c>
    </row>
    <row r="23908" spans="11:12" x14ac:dyDescent="0.25">
      <c r="K23908" s="32" t="s">
        <v>23944</v>
      </c>
      <c r="L23908" s="32">
        <v>77</v>
      </c>
    </row>
    <row r="23909" spans="11:12" x14ac:dyDescent="0.25">
      <c r="K23909" s="32" t="s">
        <v>23945</v>
      </c>
      <c r="L23909" s="32">
        <v>73</v>
      </c>
    </row>
    <row r="23910" spans="11:12" x14ac:dyDescent="0.25">
      <c r="K23910" s="32" t="s">
        <v>23946</v>
      </c>
      <c r="L23910" s="32">
        <v>64.900000000000006</v>
      </c>
    </row>
    <row r="23911" spans="11:12" x14ac:dyDescent="0.25">
      <c r="K23911" s="32" t="s">
        <v>23947</v>
      </c>
      <c r="L23911" s="32">
        <v>57</v>
      </c>
    </row>
    <row r="23912" spans="11:12" x14ac:dyDescent="0.25">
      <c r="K23912" s="32" t="s">
        <v>23948</v>
      </c>
      <c r="L23912" s="32">
        <v>48.9</v>
      </c>
    </row>
    <row r="23913" spans="11:12" x14ac:dyDescent="0.25">
      <c r="K23913" s="32" t="s">
        <v>23949</v>
      </c>
      <c r="L23913" s="32">
        <v>48.9</v>
      </c>
    </row>
    <row r="23914" spans="11:12" x14ac:dyDescent="0.25">
      <c r="K23914" s="32" t="s">
        <v>23950</v>
      </c>
      <c r="L23914" s="32">
        <v>50</v>
      </c>
    </row>
    <row r="23915" spans="11:12" x14ac:dyDescent="0.25">
      <c r="K23915" s="32" t="s">
        <v>23951</v>
      </c>
      <c r="L23915" s="32">
        <v>53.1</v>
      </c>
    </row>
    <row r="23916" spans="11:12" x14ac:dyDescent="0.25">
      <c r="K23916" s="32" t="s">
        <v>23952</v>
      </c>
      <c r="L23916" s="32">
        <v>52</v>
      </c>
    </row>
    <row r="23917" spans="11:12" x14ac:dyDescent="0.25">
      <c r="K23917" s="32" t="s">
        <v>23953</v>
      </c>
      <c r="L23917" s="32">
        <v>54</v>
      </c>
    </row>
    <row r="23918" spans="11:12" x14ac:dyDescent="0.25">
      <c r="K23918" s="32" t="s">
        <v>23954</v>
      </c>
      <c r="L23918" s="32">
        <v>53.1</v>
      </c>
    </row>
    <row r="23919" spans="11:12" x14ac:dyDescent="0.25">
      <c r="K23919" s="32" t="s">
        <v>23955</v>
      </c>
      <c r="L23919" s="32">
        <v>55</v>
      </c>
    </row>
    <row r="23920" spans="11:12" x14ac:dyDescent="0.25">
      <c r="K23920" s="32" t="s">
        <v>23956</v>
      </c>
      <c r="L23920" s="32">
        <v>55</v>
      </c>
    </row>
    <row r="23921" spans="11:12" x14ac:dyDescent="0.25">
      <c r="K23921" s="32" t="s">
        <v>23957</v>
      </c>
      <c r="L23921" s="32">
        <v>57.9</v>
      </c>
    </row>
    <row r="23922" spans="11:12" x14ac:dyDescent="0.25">
      <c r="K23922" s="32" t="s">
        <v>23958</v>
      </c>
      <c r="L23922" s="32">
        <v>57</v>
      </c>
    </row>
    <row r="23923" spans="11:12" x14ac:dyDescent="0.25">
      <c r="K23923" s="32" t="s">
        <v>23959</v>
      </c>
      <c r="L23923" s="32">
        <v>59</v>
      </c>
    </row>
    <row r="23924" spans="11:12" x14ac:dyDescent="0.25">
      <c r="K23924" s="32" t="s">
        <v>23960</v>
      </c>
      <c r="L23924" s="32">
        <v>62.1</v>
      </c>
    </row>
    <row r="23925" spans="11:12" x14ac:dyDescent="0.25">
      <c r="K23925" s="32" t="s">
        <v>23961</v>
      </c>
      <c r="L23925" s="32">
        <v>66</v>
      </c>
    </row>
    <row r="23926" spans="11:12" x14ac:dyDescent="0.25">
      <c r="K23926" s="32" t="s">
        <v>23962</v>
      </c>
      <c r="L23926" s="32">
        <v>75</v>
      </c>
    </row>
    <row r="23927" spans="11:12" x14ac:dyDescent="0.25">
      <c r="K23927" s="32" t="s">
        <v>23963</v>
      </c>
      <c r="L23927" s="32">
        <v>78.099999999999994</v>
      </c>
    </row>
    <row r="23928" spans="11:12" x14ac:dyDescent="0.25">
      <c r="K23928" s="32" t="s">
        <v>23964</v>
      </c>
      <c r="L23928" s="32">
        <v>78.099999999999994</v>
      </c>
    </row>
    <row r="23929" spans="11:12" x14ac:dyDescent="0.25">
      <c r="K23929" s="32" t="s">
        <v>23965</v>
      </c>
      <c r="L23929" s="32">
        <v>77</v>
      </c>
    </row>
    <row r="23930" spans="11:12" x14ac:dyDescent="0.25">
      <c r="K23930" s="32" t="s">
        <v>23966</v>
      </c>
      <c r="L23930" s="32">
        <v>73.900000000000006</v>
      </c>
    </row>
    <row r="23931" spans="11:12" x14ac:dyDescent="0.25">
      <c r="K23931" s="32" t="s">
        <v>23967</v>
      </c>
      <c r="L23931" s="32">
        <v>73</v>
      </c>
    </row>
    <row r="23932" spans="11:12" x14ac:dyDescent="0.25">
      <c r="K23932" s="32" t="s">
        <v>23968</v>
      </c>
      <c r="L23932" s="32">
        <v>72</v>
      </c>
    </row>
    <row r="23933" spans="11:12" x14ac:dyDescent="0.25">
      <c r="K23933" s="32" t="s">
        <v>23969</v>
      </c>
      <c r="L23933" s="32">
        <v>70</v>
      </c>
    </row>
    <row r="23934" spans="11:12" x14ac:dyDescent="0.25">
      <c r="K23934" s="32" t="s">
        <v>23970</v>
      </c>
      <c r="L23934" s="32">
        <v>64.900000000000006</v>
      </c>
    </row>
    <row r="23935" spans="11:12" x14ac:dyDescent="0.25">
      <c r="K23935" s="32" t="s">
        <v>23971</v>
      </c>
      <c r="L23935" s="32">
        <v>57.9</v>
      </c>
    </row>
    <row r="23936" spans="11:12" x14ac:dyDescent="0.25">
      <c r="K23936" s="32" t="s">
        <v>23972</v>
      </c>
      <c r="L23936" s="32">
        <v>48.9</v>
      </c>
    </row>
    <row r="23937" spans="11:12" x14ac:dyDescent="0.25">
      <c r="K23937" s="32" t="s">
        <v>23973</v>
      </c>
      <c r="L23937" s="32">
        <v>48.9</v>
      </c>
    </row>
    <row r="23938" spans="11:12" x14ac:dyDescent="0.25">
      <c r="K23938" s="32" t="s">
        <v>23974</v>
      </c>
      <c r="L23938" s="32">
        <v>50</v>
      </c>
    </row>
    <row r="23939" spans="11:12" x14ac:dyDescent="0.25">
      <c r="K23939" s="32" t="s">
        <v>23975</v>
      </c>
      <c r="L23939" s="32">
        <v>53.1</v>
      </c>
    </row>
    <row r="23940" spans="11:12" x14ac:dyDescent="0.25">
      <c r="K23940" s="32" t="s">
        <v>23976</v>
      </c>
      <c r="L23940" s="32">
        <v>55.9</v>
      </c>
    </row>
    <row r="23941" spans="11:12" x14ac:dyDescent="0.25">
      <c r="K23941" s="32" t="s">
        <v>23977</v>
      </c>
      <c r="L23941" s="32">
        <v>57</v>
      </c>
    </row>
    <row r="23942" spans="11:12" x14ac:dyDescent="0.25">
      <c r="K23942" s="32" t="s">
        <v>23978</v>
      </c>
      <c r="L23942" s="32">
        <v>61</v>
      </c>
    </row>
    <row r="23943" spans="11:12" x14ac:dyDescent="0.25">
      <c r="K23943" s="32" t="s">
        <v>23979</v>
      </c>
      <c r="L23943" s="32">
        <v>64</v>
      </c>
    </row>
    <row r="23944" spans="11:12" x14ac:dyDescent="0.25">
      <c r="K23944" s="32" t="s">
        <v>23980</v>
      </c>
      <c r="L23944" s="32">
        <v>66</v>
      </c>
    </row>
    <row r="23945" spans="11:12" x14ac:dyDescent="0.25">
      <c r="K23945" s="32" t="s">
        <v>23981</v>
      </c>
      <c r="L23945" s="32">
        <v>64.900000000000006</v>
      </c>
    </row>
    <row r="23946" spans="11:12" x14ac:dyDescent="0.25">
      <c r="K23946" s="32" t="s">
        <v>23982</v>
      </c>
      <c r="L23946" s="32">
        <v>60.1</v>
      </c>
    </row>
    <row r="23947" spans="11:12" x14ac:dyDescent="0.25">
      <c r="K23947" s="32" t="s">
        <v>23983</v>
      </c>
      <c r="L23947" s="32">
        <v>66.900000000000006</v>
      </c>
    </row>
    <row r="23948" spans="11:12" x14ac:dyDescent="0.25">
      <c r="K23948" s="32" t="s">
        <v>23984</v>
      </c>
      <c r="L23948" s="32">
        <v>69.099999999999994</v>
      </c>
    </row>
    <row r="23949" spans="11:12" x14ac:dyDescent="0.25">
      <c r="K23949" s="32" t="s">
        <v>23985</v>
      </c>
      <c r="L23949" s="32">
        <v>73</v>
      </c>
    </row>
    <row r="23950" spans="11:12" x14ac:dyDescent="0.25">
      <c r="K23950" s="32" t="s">
        <v>23986</v>
      </c>
      <c r="L23950" s="32">
        <v>79</v>
      </c>
    </row>
    <row r="23951" spans="11:12" x14ac:dyDescent="0.25">
      <c r="K23951" s="32" t="s">
        <v>23987</v>
      </c>
      <c r="L23951" s="32">
        <v>81</v>
      </c>
    </row>
    <row r="23952" spans="11:12" x14ac:dyDescent="0.25">
      <c r="K23952" s="32" t="s">
        <v>23988</v>
      </c>
      <c r="L23952" s="32">
        <v>82</v>
      </c>
    </row>
    <row r="23953" spans="11:12" x14ac:dyDescent="0.25">
      <c r="K23953" s="32" t="s">
        <v>23989</v>
      </c>
      <c r="L23953" s="32">
        <v>80.099999999999994</v>
      </c>
    </row>
    <row r="23954" spans="11:12" x14ac:dyDescent="0.25">
      <c r="K23954" s="32" t="s">
        <v>23990</v>
      </c>
      <c r="L23954" s="32">
        <v>80.099999999999994</v>
      </c>
    </row>
    <row r="23955" spans="11:12" x14ac:dyDescent="0.25">
      <c r="K23955" s="32" t="s">
        <v>23991</v>
      </c>
      <c r="L23955" s="32">
        <v>78.099999999999994</v>
      </c>
    </row>
    <row r="23956" spans="11:12" x14ac:dyDescent="0.25">
      <c r="K23956" s="32" t="s">
        <v>23992</v>
      </c>
      <c r="L23956" s="32">
        <v>75</v>
      </c>
    </row>
    <row r="23957" spans="11:12" x14ac:dyDescent="0.25">
      <c r="K23957" s="32" t="s">
        <v>23993</v>
      </c>
      <c r="L23957" s="32">
        <v>71.099999999999994</v>
      </c>
    </row>
    <row r="23958" spans="11:12" x14ac:dyDescent="0.25">
      <c r="K23958" s="32" t="s">
        <v>23994</v>
      </c>
      <c r="L23958" s="32">
        <v>64</v>
      </c>
    </row>
    <row r="23959" spans="11:12" x14ac:dyDescent="0.25">
      <c r="K23959" s="32" t="s">
        <v>23995</v>
      </c>
      <c r="L23959" s="32">
        <v>57</v>
      </c>
    </row>
    <row r="23960" spans="11:12" x14ac:dyDescent="0.25">
      <c r="K23960" s="32" t="s">
        <v>23996</v>
      </c>
      <c r="L23960" s="32">
        <v>48.9</v>
      </c>
    </row>
    <row r="23961" spans="11:12" x14ac:dyDescent="0.25">
      <c r="K23961" s="32" t="s">
        <v>23997</v>
      </c>
      <c r="L23961" s="32">
        <v>48</v>
      </c>
    </row>
    <row r="23962" spans="11:12" x14ac:dyDescent="0.25">
      <c r="K23962" s="32" t="s">
        <v>23998</v>
      </c>
      <c r="L23962" s="32">
        <v>46.9</v>
      </c>
    </row>
    <row r="23963" spans="11:12" x14ac:dyDescent="0.25">
      <c r="K23963" s="32" t="s">
        <v>23999</v>
      </c>
      <c r="L23963" s="32">
        <v>48</v>
      </c>
    </row>
    <row r="23964" spans="11:12" x14ac:dyDescent="0.25">
      <c r="K23964" s="32" t="s">
        <v>24000</v>
      </c>
      <c r="L23964" s="32">
        <v>48.9</v>
      </c>
    </row>
    <row r="23965" spans="11:12" x14ac:dyDescent="0.25">
      <c r="K23965" s="32" t="s">
        <v>24001</v>
      </c>
      <c r="L23965" s="32">
        <v>50</v>
      </c>
    </row>
    <row r="23966" spans="11:12" x14ac:dyDescent="0.25">
      <c r="K23966" s="32" t="s">
        <v>24002</v>
      </c>
      <c r="L23966" s="32">
        <v>50</v>
      </c>
    </row>
    <row r="23967" spans="11:12" x14ac:dyDescent="0.25">
      <c r="K23967" s="32" t="s">
        <v>24003</v>
      </c>
      <c r="L23967" s="32">
        <v>48.9</v>
      </c>
    </row>
    <row r="23968" spans="11:12" x14ac:dyDescent="0.25">
      <c r="K23968" s="32" t="s">
        <v>24004</v>
      </c>
      <c r="L23968" s="32">
        <v>50</v>
      </c>
    </row>
    <row r="23969" spans="11:12" x14ac:dyDescent="0.25">
      <c r="K23969" s="32" t="s">
        <v>24005</v>
      </c>
      <c r="L23969" s="32">
        <v>53.1</v>
      </c>
    </row>
    <row r="23970" spans="11:12" x14ac:dyDescent="0.25">
      <c r="K23970" s="32" t="s">
        <v>24006</v>
      </c>
      <c r="L23970" s="32">
        <v>55</v>
      </c>
    </row>
    <row r="23971" spans="11:12" x14ac:dyDescent="0.25">
      <c r="K23971" s="32" t="s">
        <v>24007</v>
      </c>
      <c r="L23971" s="32">
        <v>54</v>
      </c>
    </row>
    <row r="23972" spans="11:12" x14ac:dyDescent="0.25">
      <c r="K23972" s="32" t="s">
        <v>24008</v>
      </c>
      <c r="L23972" s="32">
        <v>57.9</v>
      </c>
    </row>
    <row r="23973" spans="11:12" x14ac:dyDescent="0.25">
      <c r="K23973" s="32" t="s">
        <v>24009</v>
      </c>
      <c r="L23973" s="32">
        <v>64.900000000000006</v>
      </c>
    </row>
    <row r="23974" spans="11:12" x14ac:dyDescent="0.25">
      <c r="K23974" s="32" t="s">
        <v>24010</v>
      </c>
      <c r="L23974" s="32">
        <v>69.099999999999994</v>
      </c>
    </row>
    <row r="23975" spans="11:12" x14ac:dyDescent="0.25">
      <c r="K23975" s="32" t="s">
        <v>24011</v>
      </c>
      <c r="L23975" s="32">
        <v>69.099999999999994</v>
      </c>
    </row>
    <row r="23976" spans="11:12" x14ac:dyDescent="0.25">
      <c r="K23976" s="32" t="s">
        <v>24012</v>
      </c>
      <c r="L23976" s="32">
        <v>69.099999999999994</v>
      </c>
    </row>
    <row r="23977" spans="11:12" x14ac:dyDescent="0.25">
      <c r="K23977" s="32" t="s">
        <v>24013</v>
      </c>
      <c r="L23977" s="32">
        <v>66</v>
      </c>
    </row>
    <row r="23978" spans="11:12" x14ac:dyDescent="0.25">
      <c r="K23978" s="32" t="s">
        <v>24014</v>
      </c>
      <c r="L23978" s="32">
        <v>66.900000000000006</v>
      </c>
    </row>
    <row r="23979" spans="11:12" x14ac:dyDescent="0.25">
      <c r="K23979" s="32" t="s">
        <v>24015</v>
      </c>
      <c r="L23979" s="32">
        <v>66</v>
      </c>
    </row>
    <row r="23980" spans="11:12" x14ac:dyDescent="0.25">
      <c r="K23980" s="32" t="s">
        <v>24016</v>
      </c>
      <c r="L23980" s="32">
        <v>63</v>
      </c>
    </row>
    <row r="23981" spans="11:12" x14ac:dyDescent="0.25">
      <c r="K23981" s="32" t="s">
        <v>24017</v>
      </c>
      <c r="L23981" s="32">
        <v>60.1</v>
      </c>
    </row>
    <row r="23982" spans="11:12" x14ac:dyDescent="0.25">
      <c r="K23982" s="32" t="s">
        <v>24018</v>
      </c>
      <c r="L23982" s="32">
        <v>55.9</v>
      </c>
    </row>
    <row r="23983" spans="11:12" x14ac:dyDescent="0.25">
      <c r="K23983" s="32" t="s">
        <v>24019</v>
      </c>
      <c r="L23983" s="32">
        <v>51.1</v>
      </c>
    </row>
    <row r="23984" spans="11:12" x14ac:dyDescent="0.25">
      <c r="K23984" s="32" t="s">
        <v>24020</v>
      </c>
      <c r="L23984" s="32">
        <v>45</v>
      </c>
    </row>
    <row r="23985" spans="11:12" x14ac:dyDescent="0.25">
      <c r="K23985" s="32" t="s">
        <v>24021</v>
      </c>
      <c r="L23985" s="32">
        <v>45</v>
      </c>
    </row>
    <row r="23986" spans="11:12" x14ac:dyDescent="0.25">
      <c r="K23986" s="32" t="s">
        <v>24022</v>
      </c>
      <c r="L23986" s="32">
        <v>45</v>
      </c>
    </row>
    <row r="23987" spans="11:12" x14ac:dyDescent="0.25">
      <c r="K23987" s="32" t="s">
        <v>24023</v>
      </c>
      <c r="L23987" s="32">
        <v>45</v>
      </c>
    </row>
    <row r="23988" spans="11:12" x14ac:dyDescent="0.25">
      <c r="K23988" s="32" t="s">
        <v>24024</v>
      </c>
      <c r="L23988" s="32">
        <v>46</v>
      </c>
    </row>
    <row r="23989" spans="11:12" x14ac:dyDescent="0.25">
      <c r="K23989" s="32" t="s">
        <v>24025</v>
      </c>
      <c r="L23989" s="32">
        <v>46</v>
      </c>
    </row>
    <row r="23990" spans="11:12" x14ac:dyDescent="0.25">
      <c r="K23990" s="32" t="s">
        <v>24026</v>
      </c>
      <c r="L23990" s="32">
        <v>46</v>
      </c>
    </row>
    <row r="23991" spans="11:12" x14ac:dyDescent="0.25">
      <c r="K23991" s="32" t="s">
        <v>24027</v>
      </c>
      <c r="L23991" s="32">
        <v>46.9</v>
      </c>
    </row>
    <row r="23992" spans="11:12" x14ac:dyDescent="0.25">
      <c r="K23992" s="32" t="s">
        <v>24028</v>
      </c>
      <c r="L23992" s="32">
        <v>48</v>
      </c>
    </row>
    <row r="23993" spans="11:12" x14ac:dyDescent="0.25">
      <c r="K23993" s="32" t="s">
        <v>24029</v>
      </c>
      <c r="L23993" s="32">
        <v>48.9</v>
      </c>
    </row>
    <row r="23994" spans="11:12" x14ac:dyDescent="0.25">
      <c r="K23994" s="32" t="s">
        <v>24030</v>
      </c>
      <c r="L23994" s="32">
        <v>50</v>
      </c>
    </row>
    <row r="23995" spans="11:12" x14ac:dyDescent="0.25">
      <c r="K23995" s="32" t="s">
        <v>24031</v>
      </c>
      <c r="L23995" s="32">
        <v>55</v>
      </c>
    </row>
    <row r="23996" spans="11:12" x14ac:dyDescent="0.25">
      <c r="K23996" s="32" t="s">
        <v>24032</v>
      </c>
      <c r="L23996" s="32">
        <v>57</v>
      </c>
    </row>
    <row r="23997" spans="11:12" x14ac:dyDescent="0.25">
      <c r="K23997" s="32" t="s">
        <v>24033</v>
      </c>
      <c r="L23997" s="32">
        <v>61</v>
      </c>
    </row>
    <row r="23998" spans="11:12" x14ac:dyDescent="0.25">
      <c r="K23998" s="32" t="s">
        <v>24034</v>
      </c>
      <c r="L23998" s="32">
        <v>64.900000000000006</v>
      </c>
    </row>
    <row r="23999" spans="11:12" x14ac:dyDescent="0.25">
      <c r="K23999" s="32" t="s">
        <v>24035</v>
      </c>
      <c r="L23999" s="32">
        <v>66</v>
      </c>
    </row>
    <row r="24000" spans="11:12" x14ac:dyDescent="0.25">
      <c r="K24000" s="32" t="s">
        <v>24036</v>
      </c>
      <c r="L24000" s="32">
        <v>68</v>
      </c>
    </row>
    <row r="24001" spans="11:12" x14ac:dyDescent="0.25">
      <c r="K24001" s="32" t="s">
        <v>24037</v>
      </c>
      <c r="L24001" s="32">
        <v>69.099999999999994</v>
      </c>
    </row>
    <row r="24002" spans="11:12" x14ac:dyDescent="0.25">
      <c r="K24002" s="32" t="s">
        <v>24038</v>
      </c>
      <c r="L24002" s="32">
        <v>66.900000000000006</v>
      </c>
    </row>
    <row r="24003" spans="11:12" x14ac:dyDescent="0.25">
      <c r="K24003" s="32" t="s">
        <v>24039</v>
      </c>
      <c r="L24003" s="32">
        <v>66.900000000000006</v>
      </c>
    </row>
    <row r="24004" spans="11:12" x14ac:dyDescent="0.25">
      <c r="K24004" s="32" t="s">
        <v>24040</v>
      </c>
      <c r="L24004" s="32">
        <v>66</v>
      </c>
    </row>
    <row r="24005" spans="11:12" x14ac:dyDescent="0.25">
      <c r="K24005" s="32" t="s">
        <v>24041</v>
      </c>
      <c r="L24005" s="32">
        <v>62.1</v>
      </c>
    </row>
    <row r="24006" spans="11:12" x14ac:dyDescent="0.25">
      <c r="K24006" s="32" t="s">
        <v>24042</v>
      </c>
      <c r="L24006" s="32">
        <v>59</v>
      </c>
    </row>
    <row r="24007" spans="11:12" x14ac:dyDescent="0.25">
      <c r="K24007" s="32" t="s">
        <v>24043</v>
      </c>
      <c r="L24007" s="32">
        <v>54</v>
      </c>
    </row>
    <row r="24008" spans="11:12" x14ac:dyDescent="0.25">
      <c r="K24008" s="32" t="s">
        <v>24044</v>
      </c>
      <c r="L24008" s="32">
        <v>50</v>
      </c>
    </row>
    <row r="24009" spans="11:12" x14ac:dyDescent="0.25">
      <c r="K24009" s="32" t="s">
        <v>24045</v>
      </c>
      <c r="L24009" s="32">
        <v>48.9</v>
      </c>
    </row>
    <row r="24010" spans="11:12" x14ac:dyDescent="0.25">
      <c r="K24010" s="32" t="s">
        <v>24046</v>
      </c>
      <c r="L24010" s="32">
        <v>51.1</v>
      </c>
    </row>
    <row r="24011" spans="11:12" x14ac:dyDescent="0.25">
      <c r="K24011" s="32" t="s">
        <v>24047</v>
      </c>
      <c r="L24011" s="32">
        <v>51.1</v>
      </c>
    </row>
    <row r="24012" spans="11:12" x14ac:dyDescent="0.25">
      <c r="K24012" s="32" t="s">
        <v>24048</v>
      </c>
      <c r="L24012" s="32">
        <v>50</v>
      </c>
    </row>
    <row r="24013" spans="11:12" x14ac:dyDescent="0.25">
      <c r="K24013" s="32" t="s">
        <v>24049</v>
      </c>
      <c r="L24013" s="32">
        <v>52</v>
      </c>
    </row>
    <row r="24014" spans="11:12" x14ac:dyDescent="0.25">
      <c r="K24014" s="32" t="s">
        <v>24050</v>
      </c>
      <c r="L24014" s="32">
        <v>53.1</v>
      </c>
    </row>
    <row r="24015" spans="11:12" x14ac:dyDescent="0.25">
      <c r="K24015" s="32" t="s">
        <v>24051</v>
      </c>
      <c r="L24015" s="32">
        <v>54</v>
      </c>
    </row>
    <row r="24016" spans="11:12" x14ac:dyDescent="0.25">
      <c r="K24016" s="32" t="s">
        <v>24052</v>
      </c>
      <c r="L24016" s="32">
        <v>57</v>
      </c>
    </row>
    <row r="24017" spans="11:12" x14ac:dyDescent="0.25">
      <c r="K24017" s="32" t="s">
        <v>24053</v>
      </c>
      <c r="L24017" s="32">
        <v>54</v>
      </c>
    </row>
    <row r="24018" spans="11:12" x14ac:dyDescent="0.25">
      <c r="K24018" s="32" t="s">
        <v>24054</v>
      </c>
      <c r="L24018" s="32">
        <v>53.1</v>
      </c>
    </row>
    <row r="24019" spans="11:12" x14ac:dyDescent="0.25">
      <c r="K24019" s="32" t="s">
        <v>24055</v>
      </c>
      <c r="L24019" s="32">
        <v>54</v>
      </c>
    </row>
    <row r="24020" spans="11:12" x14ac:dyDescent="0.25">
      <c r="K24020" s="32" t="s">
        <v>24056</v>
      </c>
      <c r="L24020" s="32">
        <v>57</v>
      </c>
    </row>
    <row r="24021" spans="11:12" x14ac:dyDescent="0.25">
      <c r="K24021" s="32" t="s">
        <v>24057</v>
      </c>
      <c r="L24021" s="32">
        <v>61</v>
      </c>
    </row>
    <row r="24022" spans="11:12" x14ac:dyDescent="0.25">
      <c r="K24022" s="32" t="s">
        <v>24058</v>
      </c>
      <c r="L24022" s="32">
        <v>64</v>
      </c>
    </row>
    <row r="24023" spans="11:12" x14ac:dyDescent="0.25">
      <c r="K24023" s="32" t="s">
        <v>24059</v>
      </c>
      <c r="L24023" s="32">
        <v>66.900000000000006</v>
      </c>
    </row>
    <row r="24024" spans="11:12" x14ac:dyDescent="0.25">
      <c r="K24024" s="32" t="s">
        <v>24060</v>
      </c>
      <c r="L24024" s="32">
        <v>66</v>
      </c>
    </row>
    <row r="24025" spans="11:12" x14ac:dyDescent="0.25">
      <c r="K24025" s="32" t="s">
        <v>24061</v>
      </c>
      <c r="L24025" s="32">
        <v>66.900000000000006</v>
      </c>
    </row>
    <row r="24026" spans="11:12" x14ac:dyDescent="0.25">
      <c r="K24026" s="32" t="s">
        <v>24062</v>
      </c>
      <c r="L24026" s="32">
        <v>64</v>
      </c>
    </row>
    <row r="24027" spans="11:12" x14ac:dyDescent="0.25">
      <c r="K24027" s="32" t="s">
        <v>24063</v>
      </c>
      <c r="L24027" s="32">
        <v>63</v>
      </c>
    </row>
    <row r="24028" spans="11:12" x14ac:dyDescent="0.25">
      <c r="K24028" s="32" t="s">
        <v>24064</v>
      </c>
      <c r="L24028" s="32">
        <v>62.6</v>
      </c>
    </row>
    <row r="24029" spans="11:12" x14ac:dyDescent="0.25">
      <c r="K24029" s="32" t="s">
        <v>24065</v>
      </c>
      <c r="L24029" s="32">
        <v>63</v>
      </c>
    </row>
    <row r="24030" spans="11:12" x14ac:dyDescent="0.25">
      <c r="K24030" s="32" t="s">
        <v>24066</v>
      </c>
      <c r="L24030" s="32">
        <v>61</v>
      </c>
    </row>
    <row r="24031" spans="11:12" x14ac:dyDescent="0.25">
      <c r="K24031" s="32" t="s">
        <v>24067</v>
      </c>
      <c r="L24031" s="32">
        <v>57.9</v>
      </c>
    </row>
    <row r="24032" spans="11:12" x14ac:dyDescent="0.25">
      <c r="K24032" s="32" t="s">
        <v>24068</v>
      </c>
      <c r="L24032" s="32">
        <v>55.9</v>
      </c>
    </row>
    <row r="24033" spans="11:12" x14ac:dyDescent="0.25">
      <c r="K24033" s="32" t="s">
        <v>24069</v>
      </c>
      <c r="L24033" s="32">
        <v>55</v>
      </c>
    </row>
    <row r="24034" spans="11:12" x14ac:dyDescent="0.25">
      <c r="K24034" s="32" t="s">
        <v>24070</v>
      </c>
      <c r="L24034" s="32">
        <v>55.9</v>
      </c>
    </row>
    <row r="24035" spans="11:12" x14ac:dyDescent="0.25">
      <c r="K24035" s="32" t="s">
        <v>24071</v>
      </c>
      <c r="L24035" s="32">
        <v>55.9</v>
      </c>
    </row>
    <row r="24036" spans="11:12" x14ac:dyDescent="0.25">
      <c r="K24036" s="32" t="s">
        <v>24072</v>
      </c>
      <c r="L24036" s="32">
        <v>55.4</v>
      </c>
    </row>
    <row r="24037" spans="11:12" x14ac:dyDescent="0.25">
      <c r="K24037" s="32" t="s">
        <v>24073</v>
      </c>
      <c r="L24037" s="32">
        <v>55</v>
      </c>
    </row>
    <row r="24038" spans="11:12" x14ac:dyDescent="0.25">
      <c r="K24038" s="32" t="s">
        <v>24074</v>
      </c>
      <c r="L24038" s="32">
        <v>54</v>
      </c>
    </row>
    <row r="24039" spans="11:12" x14ac:dyDescent="0.25">
      <c r="K24039" s="32" t="s">
        <v>24075</v>
      </c>
      <c r="L24039" s="32">
        <v>55</v>
      </c>
    </row>
    <row r="24040" spans="11:12" x14ac:dyDescent="0.25">
      <c r="K24040" s="32" t="s">
        <v>24076</v>
      </c>
      <c r="L24040" s="32">
        <v>55</v>
      </c>
    </row>
    <row r="24041" spans="11:12" x14ac:dyDescent="0.25">
      <c r="K24041" s="32" t="s">
        <v>24077</v>
      </c>
      <c r="L24041" s="32">
        <v>54</v>
      </c>
    </row>
    <row r="24042" spans="11:12" x14ac:dyDescent="0.25">
      <c r="K24042" s="32" t="s">
        <v>24078</v>
      </c>
      <c r="L24042" s="32">
        <v>55</v>
      </c>
    </row>
    <row r="24043" spans="11:12" x14ac:dyDescent="0.25">
      <c r="K24043" s="32" t="s">
        <v>24079</v>
      </c>
      <c r="L24043" s="32">
        <v>55.9</v>
      </c>
    </row>
    <row r="24044" spans="11:12" x14ac:dyDescent="0.25">
      <c r="K24044" s="32" t="s">
        <v>24080</v>
      </c>
      <c r="L24044" s="32">
        <v>57</v>
      </c>
    </row>
    <row r="24045" spans="11:12" x14ac:dyDescent="0.25">
      <c r="K24045" s="32" t="s">
        <v>24081</v>
      </c>
      <c r="L24045" s="32">
        <v>60.1</v>
      </c>
    </row>
    <row r="24046" spans="11:12" x14ac:dyDescent="0.25">
      <c r="K24046" s="32" t="s">
        <v>24082</v>
      </c>
      <c r="L24046" s="32">
        <v>62.1</v>
      </c>
    </row>
    <row r="24047" spans="11:12" x14ac:dyDescent="0.25">
      <c r="K24047" s="32" t="s">
        <v>24083</v>
      </c>
      <c r="L24047" s="32">
        <v>64.900000000000006</v>
      </c>
    </row>
    <row r="24048" spans="11:12" x14ac:dyDescent="0.25">
      <c r="K24048" s="32" t="s">
        <v>24084</v>
      </c>
      <c r="L24048" s="32">
        <v>69.099999999999994</v>
      </c>
    </row>
    <row r="24049" spans="11:12" x14ac:dyDescent="0.25">
      <c r="K24049" s="32" t="s">
        <v>24085</v>
      </c>
      <c r="L24049" s="32">
        <v>70</v>
      </c>
    </row>
    <row r="24050" spans="11:12" x14ac:dyDescent="0.25">
      <c r="K24050" s="32" t="s">
        <v>24086</v>
      </c>
      <c r="L24050" s="32">
        <v>70</v>
      </c>
    </row>
    <row r="24051" spans="11:12" x14ac:dyDescent="0.25">
      <c r="K24051" s="32" t="s">
        <v>24087</v>
      </c>
      <c r="L24051" s="32">
        <v>69.099999999999994</v>
      </c>
    </row>
    <row r="24052" spans="11:12" x14ac:dyDescent="0.25">
      <c r="K24052" s="32" t="s">
        <v>24088</v>
      </c>
      <c r="L24052" s="32">
        <v>66.900000000000006</v>
      </c>
    </row>
    <row r="24053" spans="11:12" x14ac:dyDescent="0.25">
      <c r="K24053" s="32" t="s">
        <v>24089</v>
      </c>
      <c r="L24053" s="32">
        <v>66</v>
      </c>
    </row>
    <row r="24054" spans="11:12" x14ac:dyDescent="0.25">
      <c r="K24054" s="32" t="s">
        <v>24090</v>
      </c>
      <c r="L24054" s="32">
        <v>66</v>
      </c>
    </row>
    <row r="24055" spans="11:12" x14ac:dyDescent="0.25">
      <c r="K24055" s="32" t="s">
        <v>24091</v>
      </c>
      <c r="L24055" s="32">
        <v>63</v>
      </c>
    </row>
    <row r="24056" spans="11:12" x14ac:dyDescent="0.25">
      <c r="K24056" s="32" t="s">
        <v>24092</v>
      </c>
      <c r="L24056" s="32">
        <v>59</v>
      </c>
    </row>
    <row r="24057" spans="11:12" x14ac:dyDescent="0.25">
      <c r="K24057" s="32" t="s">
        <v>24093</v>
      </c>
      <c r="L24057" s="32">
        <v>55</v>
      </c>
    </row>
    <row r="24058" spans="11:12" x14ac:dyDescent="0.25">
      <c r="K24058" s="32" t="s">
        <v>24094</v>
      </c>
      <c r="L24058" s="32">
        <v>51.1</v>
      </c>
    </row>
    <row r="24059" spans="11:12" x14ac:dyDescent="0.25">
      <c r="K24059" s="32" t="s">
        <v>24095</v>
      </c>
      <c r="L24059" s="32">
        <v>50</v>
      </c>
    </row>
    <row r="24060" spans="11:12" x14ac:dyDescent="0.25">
      <c r="K24060" s="32" t="s">
        <v>24096</v>
      </c>
      <c r="L24060" s="32">
        <v>51.1</v>
      </c>
    </row>
    <row r="24061" spans="11:12" x14ac:dyDescent="0.25">
      <c r="K24061" s="32" t="s">
        <v>24097</v>
      </c>
      <c r="L24061" s="32">
        <v>50</v>
      </c>
    </row>
    <row r="24062" spans="11:12" x14ac:dyDescent="0.25">
      <c r="K24062" s="32" t="s">
        <v>24098</v>
      </c>
      <c r="L24062" s="32">
        <v>53.1</v>
      </c>
    </row>
    <row r="24063" spans="11:12" x14ac:dyDescent="0.25">
      <c r="K24063" s="32" t="s">
        <v>24099</v>
      </c>
      <c r="L24063" s="32">
        <v>53.1</v>
      </c>
    </row>
    <row r="24064" spans="11:12" x14ac:dyDescent="0.25">
      <c r="K24064" s="32" t="s">
        <v>24100</v>
      </c>
      <c r="L24064" s="32">
        <v>54</v>
      </c>
    </row>
    <row r="24065" spans="11:12" x14ac:dyDescent="0.25">
      <c r="K24065" s="32" t="s">
        <v>24101</v>
      </c>
      <c r="L24065" s="32">
        <v>55</v>
      </c>
    </row>
    <row r="24066" spans="11:12" x14ac:dyDescent="0.25">
      <c r="K24066" s="32" t="s">
        <v>24102</v>
      </c>
      <c r="L24066" s="32">
        <v>55.9</v>
      </c>
    </row>
    <row r="24067" spans="11:12" x14ac:dyDescent="0.25">
      <c r="K24067" s="32" t="s">
        <v>24103</v>
      </c>
      <c r="L24067" s="32">
        <v>55</v>
      </c>
    </row>
    <row r="24068" spans="11:12" x14ac:dyDescent="0.25">
      <c r="K24068" s="32" t="s">
        <v>24104</v>
      </c>
      <c r="L24068" s="32">
        <v>57</v>
      </c>
    </row>
    <row r="24069" spans="11:12" x14ac:dyDescent="0.25">
      <c r="K24069" s="32" t="s">
        <v>24105</v>
      </c>
      <c r="L24069" s="32">
        <v>61</v>
      </c>
    </row>
    <row r="24070" spans="11:12" x14ac:dyDescent="0.25">
      <c r="K24070" s="32" t="s">
        <v>24106</v>
      </c>
      <c r="L24070" s="32">
        <v>62.1</v>
      </c>
    </row>
    <row r="24071" spans="11:12" x14ac:dyDescent="0.25">
      <c r="K24071" s="32" t="s">
        <v>24107</v>
      </c>
      <c r="L24071" s="32">
        <v>66</v>
      </c>
    </row>
    <row r="24072" spans="11:12" x14ac:dyDescent="0.25">
      <c r="K24072" s="32" t="s">
        <v>24108</v>
      </c>
      <c r="L24072" s="32">
        <v>72</v>
      </c>
    </row>
    <row r="24073" spans="11:12" x14ac:dyDescent="0.25">
      <c r="K24073" s="32" t="s">
        <v>24109</v>
      </c>
      <c r="L24073" s="32">
        <v>72</v>
      </c>
    </row>
    <row r="24074" spans="11:12" x14ac:dyDescent="0.25">
      <c r="K24074" s="32" t="s">
        <v>24110</v>
      </c>
      <c r="L24074" s="32">
        <v>73</v>
      </c>
    </row>
    <row r="24075" spans="11:12" x14ac:dyDescent="0.25">
      <c r="K24075" s="32" t="s">
        <v>24111</v>
      </c>
      <c r="L24075" s="32">
        <v>73</v>
      </c>
    </row>
    <row r="24076" spans="11:12" x14ac:dyDescent="0.25">
      <c r="K24076" s="32" t="s">
        <v>24112</v>
      </c>
      <c r="L24076" s="32">
        <v>70</v>
      </c>
    </row>
    <row r="24077" spans="11:12" x14ac:dyDescent="0.25">
      <c r="K24077" s="32" t="s">
        <v>24113</v>
      </c>
      <c r="L24077" s="32">
        <v>69.099999999999994</v>
      </c>
    </row>
    <row r="24078" spans="11:12" x14ac:dyDescent="0.25">
      <c r="K24078" s="32" t="s">
        <v>24114</v>
      </c>
      <c r="L24078" s="32">
        <v>66.900000000000006</v>
      </c>
    </row>
    <row r="24079" spans="11:12" x14ac:dyDescent="0.25">
      <c r="K24079" s="32" t="s">
        <v>24115</v>
      </c>
      <c r="L24079" s="32">
        <v>64.900000000000006</v>
      </c>
    </row>
    <row r="24080" spans="11:12" x14ac:dyDescent="0.25">
      <c r="K24080" s="32" t="s">
        <v>24116</v>
      </c>
      <c r="L24080" s="32">
        <v>61</v>
      </c>
    </row>
    <row r="24081" spans="11:12" x14ac:dyDescent="0.25">
      <c r="K24081" s="32" t="s">
        <v>24117</v>
      </c>
      <c r="L24081" s="32">
        <v>57</v>
      </c>
    </row>
    <row r="24082" spans="11:12" x14ac:dyDescent="0.25">
      <c r="K24082" s="32" t="s">
        <v>24118</v>
      </c>
      <c r="L24082" s="32">
        <v>54</v>
      </c>
    </row>
    <row r="24083" spans="11:12" x14ac:dyDescent="0.25">
      <c r="K24083" s="32" t="s">
        <v>24119</v>
      </c>
      <c r="L24083" s="32">
        <v>50</v>
      </c>
    </row>
    <row r="24084" spans="11:12" x14ac:dyDescent="0.25">
      <c r="K24084" s="32" t="s">
        <v>24120</v>
      </c>
      <c r="L24084" s="32">
        <v>51.1</v>
      </c>
    </row>
    <row r="24085" spans="11:12" x14ac:dyDescent="0.25">
      <c r="K24085" s="32" t="s">
        <v>24121</v>
      </c>
      <c r="L24085" s="32">
        <v>52</v>
      </c>
    </row>
    <row r="24086" spans="11:12" x14ac:dyDescent="0.25">
      <c r="K24086" s="32" t="s">
        <v>24122</v>
      </c>
      <c r="L24086" s="32">
        <v>53.1</v>
      </c>
    </row>
    <row r="24087" spans="11:12" x14ac:dyDescent="0.25">
      <c r="K24087" s="32" t="s">
        <v>24123</v>
      </c>
      <c r="L24087" s="32">
        <v>54</v>
      </c>
    </row>
    <row r="24088" spans="11:12" x14ac:dyDescent="0.25">
      <c r="K24088" s="32" t="s">
        <v>24124</v>
      </c>
      <c r="L24088" s="32">
        <v>54</v>
      </c>
    </row>
    <row r="24089" spans="11:12" x14ac:dyDescent="0.25">
      <c r="K24089" s="32" t="s">
        <v>24125</v>
      </c>
      <c r="L24089" s="32">
        <v>57</v>
      </c>
    </row>
    <row r="24090" spans="11:12" x14ac:dyDescent="0.25">
      <c r="K24090" s="32" t="s">
        <v>24126</v>
      </c>
      <c r="L24090" s="32">
        <v>57</v>
      </c>
    </row>
    <row r="24091" spans="11:12" x14ac:dyDescent="0.25">
      <c r="K24091" s="32" t="s">
        <v>24127</v>
      </c>
      <c r="L24091" s="32">
        <v>57</v>
      </c>
    </row>
    <row r="24092" spans="11:12" x14ac:dyDescent="0.25">
      <c r="K24092" s="32" t="s">
        <v>24128</v>
      </c>
      <c r="L24092" s="32">
        <v>57.9</v>
      </c>
    </row>
    <row r="24093" spans="11:12" x14ac:dyDescent="0.25">
      <c r="K24093" s="32" t="s">
        <v>24129</v>
      </c>
      <c r="L24093" s="32">
        <v>61</v>
      </c>
    </row>
    <row r="24094" spans="11:12" x14ac:dyDescent="0.25">
      <c r="K24094" s="32" t="s">
        <v>24130</v>
      </c>
      <c r="L24094" s="32">
        <v>66</v>
      </c>
    </row>
    <row r="24095" spans="11:12" x14ac:dyDescent="0.25">
      <c r="K24095" s="32" t="s">
        <v>24131</v>
      </c>
      <c r="L24095" s="32">
        <v>72</v>
      </c>
    </row>
    <row r="24096" spans="11:12" x14ac:dyDescent="0.25">
      <c r="K24096" s="32" t="s">
        <v>24132</v>
      </c>
      <c r="L24096" s="32">
        <v>75</v>
      </c>
    </row>
    <row r="24097" spans="11:12" x14ac:dyDescent="0.25">
      <c r="K24097" s="32" t="s">
        <v>24133</v>
      </c>
      <c r="L24097" s="32">
        <v>75.900000000000006</v>
      </c>
    </row>
    <row r="24098" spans="11:12" x14ac:dyDescent="0.25">
      <c r="K24098" s="32" t="s">
        <v>24134</v>
      </c>
      <c r="L24098" s="32">
        <v>77</v>
      </c>
    </row>
    <row r="24099" spans="11:12" x14ac:dyDescent="0.25">
      <c r="K24099" s="32" t="s">
        <v>24135</v>
      </c>
      <c r="L24099" s="32">
        <v>75.900000000000006</v>
      </c>
    </row>
    <row r="24100" spans="11:12" x14ac:dyDescent="0.25">
      <c r="K24100" s="32" t="s">
        <v>24136</v>
      </c>
      <c r="L24100" s="32">
        <v>75.900000000000006</v>
      </c>
    </row>
    <row r="24101" spans="11:12" x14ac:dyDescent="0.25">
      <c r="K24101" s="32" t="s">
        <v>24137</v>
      </c>
      <c r="L24101" s="32">
        <v>73.900000000000006</v>
      </c>
    </row>
    <row r="24102" spans="11:12" x14ac:dyDescent="0.25">
      <c r="K24102" s="32" t="s">
        <v>24138</v>
      </c>
      <c r="L24102" s="32">
        <v>73</v>
      </c>
    </row>
    <row r="24103" spans="11:12" x14ac:dyDescent="0.25">
      <c r="K24103" s="32" t="s">
        <v>24139</v>
      </c>
      <c r="L24103" s="32">
        <v>71.099999999999994</v>
      </c>
    </row>
    <row r="24104" spans="11:12" x14ac:dyDescent="0.25">
      <c r="K24104" s="32" t="s">
        <v>24140</v>
      </c>
      <c r="L24104" s="32">
        <v>66.900000000000006</v>
      </c>
    </row>
    <row r="24105" spans="11:12" x14ac:dyDescent="0.25">
      <c r="K24105" s="32" t="s">
        <v>24141</v>
      </c>
      <c r="L24105" s="32">
        <v>63</v>
      </c>
    </row>
    <row r="24106" spans="11:12" x14ac:dyDescent="0.25">
      <c r="K24106" s="32" t="s">
        <v>24142</v>
      </c>
      <c r="L24106" s="32">
        <v>62.1</v>
      </c>
    </row>
    <row r="24107" spans="11:12" x14ac:dyDescent="0.25">
      <c r="K24107" s="32" t="s">
        <v>24143</v>
      </c>
      <c r="L24107" s="32">
        <v>61</v>
      </c>
    </row>
    <row r="24108" spans="11:12" x14ac:dyDescent="0.25">
      <c r="K24108" s="32" t="s">
        <v>24144</v>
      </c>
      <c r="L24108" s="32">
        <v>60.8</v>
      </c>
    </row>
    <row r="24109" spans="11:12" x14ac:dyDescent="0.25">
      <c r="K24109" s="32" t="s">
        <v>24145</v>
      </c>
      <c r="L24109" s="32">
        <v>62.1</v>
      </c>
    </row>
    <row r="24110" spans="11:12" x14ac:dyDescent="0.25">
      <c r="K24110" s="32" t="s">
        <v>24146</v>
      </c>
      <c r="L24110" s="32">
        <v>62.6</v>
      </c>
    </row>
    <row r="24111" spans="11:12" x14ac:dyDescent="0.25">
      <c r="K24111" s="32" t="s">
        <v>24147</v>
      </c>
      <c r="L24111" s="32">
        <v>63</v>
      </c>
    </row>
    <row r="24112" spans="11:12" x14ac:dyDescent="0.25">
      <c r="K24112" s="32" t="s">
        <v>24148</v>
      </c>
      <c r="L24112" s="32">
        <v>62.6</v>
      </c>
    </row>
    <row r="24113" spans="11:12" x14ac:dyDescent="0.25">
      <c r="K24113" s="32" t="s">
        <v>24149</v>
      </c>
      <c r="L24113" s="32">
        <v>64.900000000000006</v>
      </c>
    </row>
    <row r="24114" spans="11:12" x14ac:dyDescent="0.25">
      <c r="K24114" s="32" t="s">
        <v>24150</v>
      </c>
      <c r="L24114" s="32">
        <v>66</v>
      </c>
    </row>
    <row r="24115" spans="11:12" x14ac:dyDescent="0.25">
      <c r="K24115" s="32" t="s">
        <v>24151</v>
      </c>
      <c r="L24115" s="32">
        <v>66.900000000000006</v>
      </c>
    </row>
    <row r="24116" spans="11:12" x14ac:dyDescent="0.25">
      <c r="K24116" s="32" t="s">
        <v>24152</v>
      </c>
      <c r="L24116" s="32">
        <v>68</v>
      </c>
    </row>
    <row r="24117" spans="11:12" x14ac:dyDescent="0.25">
      <c r="K24117" s="32" t="s">
        <v>24153</v>
      </c>
      <c r="L24117" s="32">
        <v>68</v>
      </c>
    </row>
    <row r="24118" spans="11:12" x14ac:dyDescent="0.25">
      <c r="K24118" s="32" t="s">
        <v>24154</v>
      </c>
      <c r="L24118" s="32">
        <v>72</v>
      </c>
    </row>
    <row r="24119" spans="11:12" x14ac:dyDescent="0.25">
      <c r="K24119" s="32" t="s">
        <v>24155</v>
      </c>
      <c r="L24119" s="32">
        <v>70</v>
      </c>
    </row>
    <row r="24120" spans="11:12" x14ac:dyDescent="0.25">
      <c r="K24120" s="32" t="s">
        <v>24156</v>
      </c>
      <c r="L24120" s="32">
        <v>70</v>
      </c>
    </row>
    <row r="24121" spans="11:12" x14ac:dyDescent="0.25">
      <c r="K24121" s="32" t="s">
        <v>24157</v>
      </c>
      <c r="L24121" s="32">
        <v>71.599999999999994</v>
      </c>
    </row>
    <row r="24122" spans="11:12" x14ac:dyDescent="0.25">
      <c r="K24122" s="32" t="s">
        <v>24158</v>
      </c>
      <c r="L24122" s="32">
        <v>72</v>
      </c>
    </row>
    <row r="24123" spans="11:12" x14ac:dyDescent="0.25">
      <c r="K24123" s="32" t="s">
        <v>24159</v>
      </c>
      <c r="L24123" s="32">
        <v>71.599999999999994</v>
      </c>
    </row>
    <row r="24124" spans="11:12" x14ac:dyDescent="0.25">
      <c r="K24124" s="32" t="s">
        <v>24160</v>
      </c>
      <c r="L24124" s="32">
        <v>71.099999999999994</v>
      </c>
    </row>
    <row r="24125" spans="11:12" x14ac:dyDescent="0.25">
      <c r="K24125" s="32" t="s">
        <v>24161</v>
      </c>
      <c r="L24125" s="32">
        <v>71.099999999999994</v>
      </c>
    </row>
    <row r="24126" spans="11:12" x14ac:dyDescent="0.25">
      <c r="K24126" s="32" t="s">
        <v>24162</v>
      </c>
      <c r="L24126" s="32">
        <v>72</v>
      </c>
    </row>
    <row r="24127" spans="11:12" x14ac:dyDescent="0.25">
      <c r="K24127" s="32" t="s">
        <v>24163</v>
      </c>
      <c r="L24127" s="32">
        <v>71.099999999999994</v>
      </c>
    </row>
    <row r="24128" spans="11:12" x14ac:dyDescent="0.25">
      <c r="K24128" s="32" t="s">
        <v>24164</v>
      </c>
      <c r="L24128" s="32">
        <v>71.099999999999994</v>
      </c>
    </row>
    <row r="24129" spans="11:12" x14ac:dyDescent="0.25">
      <c r="K24129" s="32" t="s">
        <v>24165</v>
      </c>
      <c r="L24129" s="32">
        <v>71.599999999999994</v>
      </c>
    </row>
    <row r="24130" spans="11:12" x14ac:dyDescent="0.25">
      <c r="K24130" s="32" t="s">
        <v>24166</v>
      </c>
      <c r="L24130" s="32">
        <v>69.8</v>
      </c>
    </row>
    <row r="24131" spans="11:12" x14ac:dyDescent="0.25">
      <c r="K24131" s="32" t="s">
        <v>24167</v>
      </c>
      <c r="L24131" s="32">
        <v>70</v>
      </c>
    </row>
    <row r="24132" spans="11:12" x14ac:dyDescent="0.25">
      <c r="K24132" s="32" t="s">
        <v>24168</v>
      </c>
      <c r="L24132" s="32">
        <v>69.8</v>
      </c>
    </row>
    <row r="24133" spans="11:12" x14ac:dyDescent="0.25">
      <c r="K24133" s="32" t="s">
        <v>24169</v>
      </c>
      <c r="L24133" s="32">
        <v>73</v>
      </c>
    </row>
    <row r="24134" spans="11:12" x14ac:dyDescent="0.25">
      <c r="K24134" s="32" t="s">
        <v>24170</v>
      </c>
      <c r="L24134" s="32">
        <v>71.599999999999994</v>
      </c>
    </row>
    <row r="24135" spans="11:12" x14ac:dyDescent="0.25">
      <c r="K24135" s="32" t="s">
        <v>24171</v>
      </c>
      <c r="L24135" s="32">
        <v>71.099999999999994</v>
      </c>
    </row>
    <row r="24136" spans="11:12" x14ac:dyDescent="0.25">
      <c r="K24136" s="32" t="s">
        <v>24172</v>
      </c>
      <c r="L24136" s="32">
        <v>71.599999999999994</v>
      </c>
    </row>
    <row r="24137" spans="11:12" x14ac:dyDescent="0.25">
      <c r="K24137" s="32" t="s">
        <v>24173</v>
      </c>
      <c r="L24137" s="32">
        <v>75.900000000000006</v>
      </c>
    </row>
    <row r="24138" spans="11:12" x14ac:dyDescent="0.25">
      <c r="K24138" s="32" t="s">
        <v>24174</v>
      </c>
      <c r="L24138" s="32">
        <v>75.2</v>
      </c>
    </row>
    <row r="24139" spans="11:12" x14ac:dyDescent="0.25">
      <c r="K24139" s="32" t="s">
        <v>24175</v>
      </c>
      <c r="L24139" s="32">
        <v>75.2</v>
      </c>
    </row>
    <row r="24140" spans="11:12" x14ac:dyDescent="0.25">
      <c r="K24140" s="32" t="s">
        <v>24176</v>
      </c>
      <c r="L24140" s="32">
        <v>75.900000000000006</v>
      </c>
    </row>
    <row r="24141" spans="11:12" x14ac:dyDescent="0.25">
      <c r="K24141" s="32" t="s">
        <v>24177</v>
      </c>
      <c r="L24141" s="32">
        <v>75</v>
      </c>
    </row>
    <row r="24142" spans="11:12" x14ac:dyDescent="0.25">
      <c r="K24142" s="32" t="s">
        <v>24178</v>
      </c>
      <c r="L24142" s="32">
        <v>75.2</v>
      </c>
    </row>
    <row r="24143" spans="11:12" x14ac:dyDescent="0.25">
      <c r="K24143" s="32" t="s">
        <v>24179</v>
      </c>
      <c r="L24143" s="32">
        <v>75.2</v>
      </c>
    </row>
    <row r="24144" spans="11:12" x14ac:dyDescent="0.25">
      <c r="K24144" s="32" t="s">
        <v>24180</v>
      </c>
      <c r="L24144" s="32">
        <v>73.900000000000006</v>
      </c>
    </row>
    <row r="24145" spans="11:12" x14ac:dyDescent="0.25">
      <c r="K24145" s="32" t="s">
        <v>24181</v>
      </c>
      <c r="L24145" s="32">
        <v>73.400000000000006</v>
      </c>
    </row>
    <row r="24146" spans="11:12" x14ac:dyDescent="0.25">
      <c r="K24146" s="32" t="s">
        <v>24182</v>
      </c>
      <c r="L24146" s="32">
        <v>73.400000000000006</v>
      </c>
    </row>
    <row r="24147" spans="11:12" x14ac:dyDescent="0.25">
      <c r="K24147" s="32" t="s">
        <v>24183</v>
      </c>
      <c r="L24147" s="32">
        <v>73.400000000000006</v>
      </c>
    </row>
    <row r="24148" spans="11:12" x14ac:dyDescent="0.25">
      <c r="K24148" s="32" t="s">
        <v>24184</v>
      </c>
      <c r="L24148" s="32">
        <v>72</v>
      </c>
    </row>
    <row r="24149" spans="11:12" x14ac:dyDescent="0.25">
      <c r="K24149" s="32" t="s">
        <v>24185</v>
      </c>
      <c r="L24149" s="32">
        <v>71.599999999999994</v>
      </c>
    </row>
    <row r="24150" spans="11:12" x14ac:dyDescent="0.25">
      <c r="K24150" s="32" t="s">
        <v>24186</v>
      </c>
      <c r="L24150" s="32">
        <v>69.8</v>
      </c>
    </row>
    <row r="24151" spans="11:12" x14ac:dyDescent="0.25">
      <c r="K24151" s="32" t="s">
        <v>24187</v>
      </c>
      <c r="L24151" s="32">
        <v>70</v>
      </c>
    </row>
    <row r="24152" spans="11:12" x14ac:dyDescent="0.25">
      <c r="K24152" s="32" t="s">
        <v>24188</v>
      </c>
      <c r="L24152" s="32">
        <v>69.8</v>
      </c>
    </row>
    <row r="24153" spans="11:12" x14ac:dyDescent="0.25">
      <c r="K24153" s="32" t="s">
        <v>24189</v>
      </c>
      <c r="L24153" s="32">
        <v>69.8</v>
      </c>
    </row>
    <row r="24154" spans="11:12" x14ac:dyDescent="0.25">
      <c r="K24154" s="32" t="s">
        <v>24190</v>
      </c>
      <c r="L24154" s="32">
        <v>70</v>
      </c>
    </row>
    <row r="24155" spans="11:12" x14ac:dyDescent="0.25">
      <c r="K24155" s="32" t="s">
        <v>24191</v>
      </c>
      <c r="L24155" s="32">
        <v>69.8</v>
      </c>
    </row>
    <row r="24156" spans="11:12" x14ac:dyDescent="0.25">
      <c r="K24156" s="32" t="s">
        <v>24192</v>
      </c>
      <c r="L24156" s="32">
        <v>69.8</v>
      </c>
    </row>
    <row r="24157" spans="11:12" x14ac:dyDescent="0.25">
      <c r="K24157" s="32" t="s">
        <v>24193</v>
      </c>
      <c r="L24157" s="32">
        <v>69.099999999999994</v>
      </c>
    </row>
    <row r="24158" spans="11:12" x14ac:dyDescent="0.25">
      <c r="K24158" s="32" t="s">
        <v>24194</v>
      </c>
      <c r="L24158" s="32">
        <v>68</v>
      </c>
    </row>
    <row r="24159" spans="11:12" x14ac:dyDescent="0.25">
      <c r="K24159" s="32" t="s">
        <v>24195</v>
      </c>
      <c r="L24159" s="32">
        <v>68</v>
      </c>
    </row>
    <row r="24160" spans="11:12" x14ac:dyDescent="0.25">
      <c r="K24160" s="32" t="s">
        <v>24196</v>
      </c>
      <c r="L24160" s="32">
        <v>68</v>
      </c>
    </row>
    <row r="24161" spans="11:12" x14ac:dyDescent="0.25">
      <c r="K24161" s="32" t="s">
        <v>24197</v>
      </c>
      <c r="L24161" s="32">
        <v>68</v>
      </c>
    </row>
    <row r="24162" spans="11:12" x14ac:dyDescent="0.25">
      <c r="K24162" s="32" t="s">
        <v>24198</v>
      </c>
      <c r="L24162" s="32">
        <v>69.8</v>
      </c>
    </row>
    <row r="24163" spans="11:12" x14ac:dyDescent="0.25">
      <c r="K24163" s="32" t="s">
        <v>24199</v>
      </c>
      <c r="L24163" s="32">
        <v>69.099999999999994</v>
      </c>
    </row>
    <row r="24164" spans="11:12" x14ac:dyDescent="0.25">
      <c r="K24164" s="32" t="s">
        <v>24200</v>
      </c>
      <c r="L24164" s="32">
        <v>69.099999999999994</v>
      </c>
    </row>
    <row r="24165" spans="11:12" x14ac:dyDescent="0.25">
      <c r="K24165" s="32" t="s">
        <v>24201</v>
      </c>
      <c r="L24165" s="32">
        <v>69.099999999999994</v>
      </c>
    </row>
    <row r="24166" spans="11:12" x14ac:dyDescent="0.25">
      <c r="K24166" s="32" t="s">
        <v>24202</v>
      </c>
      <c r="L24166" s="32">
        <v>69.099999999999994</v>
      </c>
    </row>
    <row r="24167" spans="11:12" x14ac:dyDescent="0.25">
      <c r="K24167" s="32" t="s">
        <v>24203</v>
      </c>
      <c r="L24167" s="32">
        <v>69.099999999999994</v>
      </c>
    </row>
    <row r="24168" spans="11:12" x14ac:dyDescent="0.25">
      <c r="K24168" s="32" t="s">
        <v>24204</v>
      </c>
      <c r="L24168" s="32">
        <v>68</v>
      </c>
    </row>
    <row r="24169" spans="11:12" x14ac:dyDescent="0.25">
      <c r="K24169" s="32" t="s">
        <v>24205</v>
      </c>
      <c r="L24169" s="32">
        <v>68</v>
      </c>
    </row>
    <row r="24170" spans="11:12" x14ac:dyDescent="0.25">
      <c r="K24170" s="32" t="s">
        <v>24206</v>
      </c>
      <c r="L24170" s="32">
        <v>68</v>
      </c>
    </row>
    <row r="24171" spans="11:12" x14ac:dyDescent="0.25">
      <c r="K24171" s="32" t="s">
        <v>24207</v>
      </c>
      <c r="L24171" s="32">
        <v>68</v>
      </c>
    </row>
    <row r="24172" spans="11:12" x14ac:dyDescent="0.25">
      <c r="K24172" s="32" t="s">
        <v>24208</v>
      </c>
      <c r="L24172" s="32">
        <v>68</v>
      </c>
    </row>
    <row r="24173" spans="11:12" x14ac:dyDescent="0.25">
      <c r="K24173" s="32" t="s">
        <v>24209</v>
      </c>
      <c r="L24173" s="32">
        <v>68</v>
      </c>
    </row>
    <row r="24174" spans="11:12" x14ac:dyDescent="0.25">
      <c r="K24174" s="32" t="s">
        <v>24210</v>
      </c>
      <c r="L24174" s="32">
        <v>68</v>
      </c>
    </row>
    <row r="24175" spans="11:12" x14ac:dyDescent="0.25">
      <c r="K24175" s="32" t="s">
        <v>24211</v>
      </c>
      <c r="L24175" s="32">
        <v>68</v>
      </c>
    </row>
    <row r="24176" spans="11:12" x14ac:dyDescent="0.25">
      <c r="K24176" s="32" t="s">
        <v>24212</v>
      </c>
      <c r="L24176" s="32">
        <v>66.900000000000006</v>
      </c>
    </row>
    <row r="24177" spans="11:12" x14ac:dyDescent="0.25">
      <c r="K24177" s="32" t="s">
        <v>24213</v>
      </c>
      <c r="L24177" s="32">
        <v>66.900000000000006</v>
      </c>
    </row>
    <row r="24178" spans="11:12" x14ac:dyDescent="0.25">
      <c r="K24178" s="32" t="s">
        <v>24214</v>
      </c>
      <c r="L24178" s="32">
        <v>64.900000000000006</v>
      </c>
    </row>
    <row r="24179" spans="11:12" x14ac:dyDescent="0.25">
      <c r="K24179" s="32" t="s">
        <v>24215</v>
      </c>
      <c r="L24179" s="32">
        <v>64</v>
      </c>
    </row>
    <row r="24180" spans="11:12" x14ac:dyDescent="0.25">
      <c r="K24180" s="32" t="s">
        <v>24216</v>
      </c>
      <c r="L24180" s="32">
        <v>64.400000000000006</v>
      </c>
    </row>
    <row r="24181" spans="11:12" x14ac:dyDescent="0.25">
      <c r="K24181" s="32" t="s">
        <v>24217</v>
      </c>
      <c r="L24181" s="32">
        <v>63</v>
      </c>
    </row>
    <row r="24182" spans="11:12" x14ac:dyDescent="0.25">
      <c r="K24182" s="32" t="s">
        <v>24218</v>
      </c>
      <c r="L24182" s="32">
        <v>62.6</v>
      </c>
    </row>
    <row r="24183" spans="11:12" x14ac:dyDescent="0.25">
      <c r="K24183" s="32" t="s">
        <v>24219</v>
      </c>
      <c r="L24183" s="32">
        <v>63</v>
      </c>
    </row>
    <row r="24184" spans="11:12" x14ac:dyDescent="0.25">
      <c r="K24184" s="32" t="s">
        <v>24220</v>
      </c>
      <c r="L24184" s="32">
        <v>64</v>
      </c>
    </row>
    <row r="24185" spans="11:12" x14ac:dyDescent="0.25">
      <c r="K24185" s="32" t="s">
        <v>24221</v>
      </c>
      <c r="L24185" s="32">
        <v>64</v>
      </c>
    </row>
    <row r="24186" spans="11:12" x14ac:dyDescent="0.25">
      <c r="K24186" s="32" t="s">
        <v>24222</v>
      </c>
      <c r="L24186" s="32">
        <v>64</v>
      </c>
    </row>
    <row r="24187" spans="11:12" x14ac:dyDescent="0.25">
      <c r="K24187" s="32" t="s">
        <v>24223</v>
      </c>
      <c r="L24187" s="32">
        <v>64.900000000000006</v>
      </c>
    </row>
    <row r="24188" spans="11:12" x14ac:dyDescent="0.25">
      <c r="K24188" s="32" t="s">
        <v>24224</v>
      </c>
      <c r="L24188" s="32">
        <v>66</v>
      </c>
    </row>
    <row r="24189" spans="11:12" x14ac:dyDescent="0.25">
      <c r="K24189" s="32" t="s">
        <v>24225</v>
      </c>
      <c r="L24189" s="32">
        <v>66</v>
      </c>
    </row>
    <row r="24190" spans="11:12" x14ac:dyDescent="0.25">
      <c r="K24190" s="32" t="s">
        <v>24226</v>
      </c>
      <c r="L24190" s="32">
        <v>66.900000000000006</v>
      </c>
    </row>
    <row r="24191" spans="11:12" x14ac:dyDescent="0.25">
      <c r="K24191" s="32" t="s">
        <v>24227</v>
      </c>
      <c r="L24191" s="32">
        <v>64.900000000000006</v>
      </c>
    </row>
    <row r="24192" spans="11:12" x14ac:dyDescent="0.25">
      <c r="K24192" s="32" t="s">
        <v>24228</v>
      </c>
      <c r="L24192" s="32">
        <v>64.900000000000006</v>
      </c>
    </row>
    <row r="24193" spans="11:12" x14ac:dyDescent="0.25">
      <c r="K24193" s="32" t="s">
        <v>24229</v>
      </c>
      <c r="L24193" s="32">
        <v>64.900000000000006</v>
      </c>
    </row>
    <row r="24194" spans="11:12" x14ac:dyDescent="0.25">
      <c r="K24194" s="32" t="s">
        <v>24230</v>
      </c>
      <c r="L24194" s="32">
        <v>68</v>
      </c>
    </row>
    <row r="24195" spans="11:12" x14ac:dyDescent="0.25">
      <c r="K24195" s="32" t="s">
        <v>24231</v>
      </c>
      <c r="L24195" s="32">
        <v>68</v>
      </c>
    </row>
    <row r="24196" spans="11:12" x14ac:dyDescent="0.25">
      <c r="K24196" s="32" t="s">
        <v>24232</v>
      </c>
      <c r="L24196" s="32">
        <v>70</v>
      </c>
    </row>
    <row r="24197" spans="11:12" x14ac:dyDescent="0.25">
      <c r="K24197" s="32" t="s">
        <v>24233</v>
      </c>
      <c r="L24197" s="32">
        <v>75</v>
      </c>
    </row>
    <row r="24198" spans="11:12" x14ac:dyDescent="0.25">
      <c r="K24198" s="32" t="s">
        <v>24234</v>
      </c>
      <c r="L24198" s="32">
        <v>78.099999999999994</v>
      </c>
    </row>
    <row r="24199" spans="11:12" x14ac:dyDescent="0.25">
      <c r="K24199" s="32" t="s">
        <v>24235</v>
      </c>
      <c r="L24199" s="32">
        <v>79</v>
      </c>
    </row>
    <row r="24200" spans="11:12" x14ac:dyDescent="0.25">
      <c r="K24200" s="32" t="s">
        <v>24236</v>
      </c>
      <c r="L24200" s="32">
        <v>79</v>
      </c>
    </row>
    <row r="24201" spans="11:12" x14ac:dyDescent="0.25">
      <c r="K24201" s="32" t="s">
        <v>24237</v>
      </c>
      <c r="L24201" s="32">
        <v>79</v>
      </c>
    </row>
    <row r="24202" spans="11:12" x14ac:dyDescent="0.25">
      <c r="K24202" s="32" t="s">
        <v>24238</v>
      </c>
      <c r="L24202" s="32">
        <v>78.099999999999994</v>
      </c>
    </row>
    <row r="24203" spans="11:12" x14ac:dyDescent="0.25">
      <c r="K24203" s="32" t="s">
        <v>24239</v>
      </c>
      <c r="L24203" s="32">
        <v>75.900000000000006</v>
      </c>
    </row>
    <row r="24204" spans="11:12" x14ac:dyDescent="0.25">
      <c r="K24204" s="32" t="s">
        <v>24240</v>
      </c>
      <c r="L24204" s="32">
        <v>73.900000000000006</v>
      </c>
    </row>
    <row r="24205" spans="11:12" x14ac:dyDescent="0.25">
      <c r="K24205" s="32" t="s">
        <v>24241</v>
      </c>
      <c r="L24205" s="32">
        <v>72</v>
      </c>
    </row>
    <row r="24206" spans="11:12" x14ac:dyDescent="0.25">
      <c r="K24206" s="32" t="s">
        <v>24242</v>
      </c>
      <c r="L24206" s="32">
        <v>68</v>
      </c>
    </row>
    <row r="24207" spans="11:12" x14ac:dyDescent="0.25">
      <c r="K24207" s="32" t="s">
        <v>24243</v>
      </c>
      <c r="L24207" s="32">
        <v>66.900000000000006</v>
      </c>
    </row>
    <row r="24208" spans="11:12" x14ac:dyDescent="0.25">
      <c r="K24208" s="32" t="s">
        <v>24244</v>
      </c>
      <c r="L24208" s="32">
        <v>66.900000000000006</v>
      </c>
    </row>
    <row r="24209" spans="11:12" x14ac:dyDescent="0.25">
      <c r="K24209" s="32" t="s">
        <v>24245</v>
      </c>
      <c r="L24209" s="32">
        <v>66.2</v>
      </c>
    </row>
    <row r="24210" spans="11:12" x14ac:dyDescent="0.25">
      <c r="K24210" s="32" t="s">
        <v>24246</v>
      </c>
      <c r="L24210" s="32">
        <v>68</v>
      </c>
    </row>
    <row r="24211" spans="11:12" x14ac:dyDescent="0.25">
      <c r="K24211" s="32" t="s">
        <v>24247</v>
      </c>
      <c r="L24211" s="32">
        <v>68</v>
      </c>
    </row>
    <row r="24212" spans="11:12" x14ac:dyDescent="0.25">
      <c r="K24212" s="32" t="s">
        <v>24248</v>
      </c>
      <c r="L24212" s="32">
        <v>69.099999999999994</v>
      </c>
    </row>
    <row r="24213" spans="11:12" x14ac:dyDescent="0.25">
      <c r="K24213" s="32" t="s">
        <v>24249</v>
      </c>
      <c r="L24213" s="32">
        <v>69.8</v>
      </c>
    </row>
    <row r="24214" spans="11:12" x14ac:dyDescent="0.25">
      <c r="K24214" s="32" t="s">
        <v>24250</v>
      </c>
      <c r="L24214" s="32">
        <v>70</v>
      </c>
    </row>
    <row r="24215" spans="11:12" x14ac:dyDescent="0.25">
      <c r="K24215" s="32" t="s">
        <v>24251</v>
      </c>
      <c r="L24215" s="32">
        <v>71.099999999999994</v>
      </c>
    </row>
    <row r="24216" spans="11:12" x14ac:dyDescent="0.25">
      <c r="K24216" s="32" t="s">
        <v>24252</v>
      </c>
      <c r="L24216" s="32">
        <v>71.099999999999994</v>
      </c>
    </row>
    <row r="24217" spans="11:12" x14ac:dyDescent="0.25">
      <c r="K24217" s="32" t="s">
        <v>24253</v>
      </c>
      <c r="L24217" s="32">
        <v>70</v>
      </c>
    </row>
    <row r="24218" spans="11:12" x14ac:dyDescent="0.25">
      <c r="K24218" s="32" t="s">
        <v>24254</v>
      </c>
      <c r="L24218" s="32">
        <v>70</v>
      </c>
    </row>
    <row r="24219" spans="11:12" x14ac:dyDescent="0.25">
      <c r="K24219" s="32" t="s">
        <v>24255</v>
      </c>
      <c r="L24219" s="32">
        <v>70</v>
      </c>
    </row>
    <row r="24220" spans="11:12" x14ac:dyDescent="0.25">
      <c r="K24220" s="32" t="s">
        <v>24256</v>
      </c>
      <c r="L24220" s="32">
        <v>69.099999999999994</v>
      </c>
    </row>
    <row r="24221" spans="11:12" x14ac:dyDescent="0.25">
      <c r="K24221" s="32" t="s">
        <v>24257</v>
      </c>
      <c r="L24221" s="32">
        <v>69.099999999999994</v>
      </c>
    </row>
    <row r="24222" spans="11:12" x14ac:dyDescent="0.25">
      <c r="K24222" s="32" t="s">
        <v>24258</v>
      </c>
      <c r="L24222" s="32">
        <v>70</v>
      </c>
    </row>
    <row r="24223" spans="11:12" x14ac:dyDescent="0.25">
      <c r="K24223" s="32" t="s">
        <v>24259</v>
      </c>
      <c r="L24223" s="32">
        <v>70</v>
      </c>
    </row>
    <row r="24224" spans="11:12" x14ac:dyDescent="0.25">
      <c r="K24224" s="32" t="s">
        <v>24260</v>
      </c>
      <c r="L24224" s="32">
        <v>71.099999999999994</v>
      </c>
    </row>
    <row r="24225" spans="11:12" x14ac:dyDescent="0.25">
      <c r="K24225" s="32" t="s">
        <v>24261</v>
      </c>
      <c r="L24225" s="32">
        <v>71.099999999999994</v>
      </c>
    </row>
    <row r="24226" spans="11:12" x14ac:dyDescent="0.25">
      <c r="K24226" s="32" t="s">
        <v>24262</v>
      </c>
      <c r="L24226" s="32">
        <v>72</v>
      </c>
    </row>
    <row r="24227" spans="11:12" x14ac:dyDescent="0.25">
      <c r="K24227" s="32" t="s">
        <v>24263</v>
      </c>
      <c r="L24227" s="32">
        <v>72</v>
      </c>
    </row>
    <row r="24228" spans="11:12" x14ac:dyDescent="0.25">
      <c r="K24228" s="32" t="s">
        <v>24264</v>
      </c>
      <c r="L24228" s="32">
        <v>72</v>
      </c>
    </row>
    <row r="24229" spans="11:12" x14ac:dyDescent="0.25">
      <c r="K24229" s="32" t="s">
        <v>24265</v>
      </c>
      <c r="L24229" s="32">
        <v>73</v>
      </c>
    </row>
    <row r="24230" spans="11:12" x14ac:dyDescent="0.25">
      <c r="K24230" s="32" t="s">
        <v>24266</v>
      </c>
      <c r="L24230" s="32">
        <v>73.900000000000006</v>
      </c>
    </row>
    <row r="24231" spans="11:12" x14ac:dyDescent="0.25">
      <c r="K24231" s="32" t="s">
        <v>24267</v>
      </c>
      <c r="L24231" s="32">
        <v>75.2</v>
      </c>
    </row>
    <row r="24232" spans="11:12" x14ac:dyDescent="0.25">
      <c r="K24232" s="32" t="s">
        <v>24268</v>
      </c>
      <c r="L24232" s="32">
        <v>75</v>
      </c>
    </row>
    <row r="24233" spans="11:12" x14ac:dyDescent="0.25">
      <c r="K24233" s="32" t="s">
        <v>24269</v>
      </c>
      <c r="L24233" s="32">
        <v>71.099999999999994</v>
      </c>
    </row>
    <row r="24234" spans="11:12" x14ac:dyDescent="0.25">
      <c r="K24234" s="32" t="s">
        <v>24270</v>
      </c>
      <c r="L24234" s="32">
        <v>71.099999999999994</v>
      </c>
    </row>
    <row r="24235" spans="11:12" x14ac:dyDescent="0.25">
      <c r="K24235" s="32" t="s">
        <v>24271</v>
      </c>
      <c r="L24235" s="32">
        <v>71.099999999999994</v>
      </c>
    </row>
    <row r="24236" spans="11:12" x14ac:dyDescent="0.25">
      <c r="K24236" s="32" t="s">
        <v>24272</v>
      </c>
      <c r="L24236" s="32">
        <v>70</v>
      </c>
    </row>
    <row r="24237" spans="11:12" x14ac:dyDescent="0.25">
      <c r="K24237" s="32" t="s">
        <v>24273</v>
      </c>
      <c r="L24237" s="32">
        <v>70</v>
      </c>
    </row>
    <row r="24238" spans="11:12" x14ac:dyDescent="0.25">
      <c r="K24238" s="32" t="s">
        <v>24274</v>
      </c>
      <c r="L24238" s="32">
        <v>70</v>
      </c>
    </row>
    <row r="24239" spans="11:12" x14ac:dyDescent="0.25">
      <c r="K24239" s="32" t="s">
        <v>24275</v>
      </c>
      <c r="L24239" s="32">
        <v>71.099999999999994</v>
      </c>
    </row>
    <row r="24240" spans="11:12" x14ac:dyDescent="0.25">
      <c r="K24240" s="32" t="s">
        <v>24276</v>
      </c>
      <c r="L24240" s="32">
        <v>70</v>
      </c>
    </row>
    <row r="24241" spans="11:12" x14ac:dyDescent="0.25">
      <c r="K24241" s="32" t="s">
        <v>24277</v>
      </c>
      <c r="L24241" s="32">
        <v>70</v>
      </c>
    </row>
    <row r="24242" spans="11:12" x14ac:dyDescent="0.25">
      <c r="K24242" s="32" t="s">
        <v>24278</v>
      </c>
      <c r="L24242" s="32">
        <v>70</v>
      </c>
    </row>
    <row r="24243" spans="11:12" x14ac:dyDescent="0.25">
      <c r="K24243" s="32" t="s">
        <v>24279</v>
      </c>
      <c r="L24243" s="32">
        <v>69.099999999999994</v>
      </c>
    </row>
    <row r="24244" spans="11:12" x14ac:dyDescent="0.25">
      <c r="K24244" s="32" t="s">
        <v>24280</v>
      </c>
      <c r="L24244" s="32">
        <v>69.099999999999994</v>
      </c>
    </row>
    <row r="24245" spans="11:12" x14ac:dyDescent="0.25">
      <c r="K24245" s="32" t="s">
        <v>24281</v>
      </c>
      <c r="L24245" s="32">
        <v>68</v>
      </c>
    </row>
    <row r="24246" spans="11:12" x14ac:dyDescent="0.25">
      <c r="K24246" s="32" t="s">
        <v>24282</v>
      </c>
      <c r="L24246" s="32">
        <v>68</v>
      </c>
    </row>
    <row r="24247" spans="11:12" x14ac:dyDescent="0.25">
      <c r="K24247" s="32" t="s">
        <v>24283</v>
      </c>
      <c r="L24247" s="32">
        <v>68</v>
      </c>
    </row>
    <row r="24248" spans="11:12" x14ac:dyDescent="0.25">
      <c r="K24248" s="32" t="s">
        <v>24284</v>
      </c>
      <c r="L24248" s="32">
        <v>69.8</v>
      </c>
    </row>
    <row r="24249" spans="11:12" x14ac:dyDescent="0.25">
      <c r="K24249" s="32" t="s">
        <v>24285</v>
      </c>
      <c r="L24249" s="32">
        <v>69.099999999999994</v>
      </c>
    </row>
    <row r="24250" spans="11:12" x14ac:dyDescent="0.25">
      <c r="K24250" s="32" t="s">
        <v>24286</v>
      </c>
      <c r="L24250" s="32">
        <v>69.099999999999994</v>
      </c>
    </row>
    <row r="24251" spans="11:12" x14ac:dyDescent="0.25">
      <c r="K24251" s="32" t="s">
        <v>24287</v>
      </c>
      <c r="L24251" s="32">
        <v>69.8</v>
      </c>
    </row>
    <row r="24252" spans="11:12" x14ac:dyDescent="0.25">
      <c r="K24252" s="32" t="s">
        <v>24288</v>
      </c>
      <c r="L24252" s="32">
        <v>69.099999999999994</v>
      </c>
    </row>
    <row r="24253" spans="11:12" x14ac:dyDescent="0.25">
      <c r="K24253" s="32" t="s">
        <v>24289</v>
      </c>
      <c r="L24253" s="32">
        <v>69.8</v>
      </c>
    </row>
    <row r="24254" spans="11:12" x14ac:dyDescent="0.25">
      <c r="K24254" s="32" t="s">
        <v>24290</v>
      </c>
      <c r="L24254" s="32">
        <v>69.099999999999994</v>
      </c>
    </row>
    <row r="24255" spans="11:12" x14ac:dyDescent="0.25">
      <c r="K24255" s="32" t="s">
        <v>24291</v>
      </c>
      <c r="L24255" s="32">
        <v>69.8</v>
      </c>
    </row>
    <row r="24256" spans="11:12" x14ac:dyDescent="0.25">
      <c r="K24256" s="32" t="s">
        <v>24292</v>
      </c>
      <c r="L24256" s="32">
        <v>69.8</v>
      </c>
    </row>
    <row r="24257" spans="11:12" x14ac:dyDescent="0.25">
      <c r="K24257" s="32" t="s">
        <v>24293</v>
      </c>
      <c r="L24257" s="32">
        <v>70</v>
      </c>
    </row>
    <row r="24258" spans="11:12" x14ac:dyDescent="0.25">
      <c r="K24258" s="32" t="s">
        <v>24294</v>
      </c>
      <c r="L24258" s="32">
        <v>71.599999999999994</v>
      </c>
    </row>
    <row r="24259" spans="11:12" x14ac:dyDescent="0.25">
      <c r="K24259" s="32" t="s">
        <v>24295</v>
      </c>
      <c r="L24259" s="32">
        <v>80.099999999999994</v>
      </c>
    </row>
    <row r="24260" spans="11:12" x14ac:dyDescent="0.25">
      <c r="K24260" s="32" t="s">
        <v>24296</v>
      </c>
      <c r="L24260" s="32">
        <v>82</v>
      </c>
    </row>
    <row r="24261" spans="11:12" x14ac:dyDescent="0.25">
      <c r="K24261" s="32" t="s">
        <v>24297</v>
      </c>
      <c r="L24261" s="32">
        <v>84</v>
      </c>
    </row>
    <row r="24262" spans="11:12" x14ac:dyDescent="0.25">
      <c r="K24262" s="32" t="s">
        <v>24298</v>
      </c>
      <c r="L24262" s="32">
        <v>82</v>
      </c>
    </row>
    <row r="24263" spans="11:12" x14ac:dyDescent="0.25">
      <c r="K24263" s="32" t="s">
        <v>24299</v>
      </c>
      <c r="L24263" s="32">
        <v>79</v>
      </c>
    </row>
    <row r="24264" spans="11:12" x14ac:dyDescent="0.25">
      <c r="K24264" s="32" t="s">
        <v>24300</v>
      </c>
      <c r="L24264" s="32">
        <v>77</v>
      </c>
    </row>
    <row r="24265" spans="11:12" x14ac:dyDescent="0.25">
      <c r="K24265" s="32" t="s">
        <v>24301</v>
      </c>
      <c r="L24265" s="32">
        <v>73.900000000000006</v>
      </c>
    </row>
    <row r="24266" spans="11:12" x14ac:dyDescent="0.25">
      <c r="K24266" s="32" t="s">
        <v>24302</v>
      </c>
      <c r="L24266" s="32">
        <v>73</v>
      </c>
    </row>
    <row r="24267" spans="11:12" x14ac:dyDescent="0.25">
      <c r="K24267" s="32" t="s">
        <v>24303</v>
      </c>
      <c r="L24267" s="32">
        <v>71.099999999999994</v>
      </c>
    </row>
    <row r="24268" spans="11:12" x14ac:dyDescent="0.25">
      <c r="K24268" s="32" t="s">
        <v>24304</v>
      </c>
      <c r="L24268" s="32">
        <v>70</v>
      </c>
    </row>
    <row r="24269" spans="11:12" x14ac:dyDescent="0.25">
      <c r="K24269" s="32" t="s">
        <v>24305</v>
      </c>
      <c r="L24269" s="32">
        <v>72</v>
      </c>
    </row>
    <row r="24270" spans="11:12" x14ac:dyDescent="0.25">
      <c r="K24270" s="32" t="s">
        <v>24306</v>
      </c>
      <c r="L24270" s="32">
        <v>73.900000000000006</v>
      </c>
    </row>
    <row r="24271" spans="11:12" x14ac:dyDescent="0.25">
      <c r="K24271" s="32" t="s">
        <v>24307</v>
      </c>
      <c r="L24271" s="32">
        <v>75.900000000000006</v>
      </c>
    </row>
    <row r="24272" spans="11:12" x14ac:dyDescent="0.25">
      <c r="K24272" s="32" t="s">
        <v>24308</v>
      </c>
      <c r="L24272" s="32">
        <v>73</v>
      </c>
    </row>
    <row r="24273" spans="11:12" x14ac:dyDescent="0.25">
      <c r="K24273" s="32" t="s">
        <v>24309</v>
      </c>
      <c r="L24273" s="32">
        <v>75.900000000000006</v>
      </c>
    </row>
    <row r="24274" spans="11:12" x14ac:dyDescent="0.25">
      <c r="K24274" s="32" t="s">
        <v>24310</v>
      </c>
      <c r="L24274" s="32">
        <v>79</v>
      </c>
    </row>
    <row r="24275" spans="11:12" x14ac:dyDescent="0.25">
      <c r="K24275" s="32" t="s">
        <v>24311</v>
      </c>
      <c r="L24275" s="32">
        <v>80.099999999999994</v>
      </c>
    </row>
    <row r="24276" spans="11:12" x14ac:dyDescent="0.25">
      <c r="K24276" s="32" t="s">
        <v>24312</v>
      </c>
      <c r="L24276" s="32">
        <v>82.9</v>
      </c>
    </row>
    <row r="24277" spans="11:12" x14ac:dyDescent="0.25">
      <c r="K24277" s="32" t="s">
        <v>24313</v>
      </c>
      <c r="L24277" s="32">
        <v>81</v>
      </c>
    </row>
    <row r="24278" spans="11:12" x14ac:dyDescent="0.25">
      <c r="K24278" s="32" t="s">
        <v>24314</v>
      </c>
      <c r="L24278" s="32">
        <v>84</v>
      </c>
    </row>
    <row r="24279" spans="11:12" x14ac:dyDescent="0.25">
      <c r="K24279" s="32" t="s">
        <v>24315</v>
      </c>
      <c r="L24279" s="32">
        <v>87.1</v>
      </c>
    </row>
    <row r="24280" spans="11:12" x14ac:dyDescent="0.25">
      <c r="K24280" s="32" t="s">
        <v>24316</v>
      </c>
      <c r="L24280" s="32">
        <v>90</v>
      </c>
    </row>
    <row r="24281" spans="11:12" x14ac:dyDescent="0.25">
      <c r="K24281" s="32" t="s">
        <v>24317</v>
      </c>
      <c r="L24281" s="32">
        <v>91.9</v>
      </c>
    </row>
    <row r="24282" spans="11:12" x14ac:dyDescent="0.25">
      <c r="K24282" s="32" t="s">
        <v>24318</v>
      </c>
      <c r="L24282" s="32">
        <v>95</v>
      </c>
    </row>
    <row r="24283" spans="11:12" x14ac:dyDescent="0.25">
      <c r="K24283" s="32" t="s">
        <v>24319</v>
      </c>
      <c r="L24283" s="32">
        <v>97</v>
      </c>
    </row>
    <row r="24284" spans="11:12" x14ac:dyDescent="0.25">
      <c r="K24284" s="32" t="s">
        <v>24320</v>
      </c>
      <c r="L24284" s="32">
        <v>96.1</v>
      </c>
    </row>
    <row r="24285" spans="11:12" x14ac:dyDescent="0.25">
      <c r="K24285" s="32" t="s">
        <v>24321</v>
      </c>
      <c r="L24285" s="32">
        <v>93.9</v>
      </c>
    </row>
    <row r="24286" spans="11:12" x14ac:dyDescent="0.25">
      <c r="K24286" s="32" t="s">
        <v>24322</v>
      </c>
      <c r="L24286" s="32">
        <v>93.9</v>
      </c>
    </row>
    <row r="24287" spans="11:12" x14ac:dyDescent="0.25">
      <c r="K24287" s="32" t="s">
        <v>24323</v>
      </c>
      <c r="L24287" s="32">
        <v>89.1</v>
      </c>
    </row>
    <row r="24288" spans="11:12" x14ac:dyDescent="0.25">
      <c r="K24288" s="32" t="s">
        <v>24324</v>
      </c>
      <c r="L24288" s="32">
        <v>84</v>
      </c>
    </row>
    <row r="24289" spans="11:12" x14ac:dyDescent="0.25">
      <c r="K24289" s="32" t="s">
        <v>24325</v>
      </c>
      <c r="L24289" s="32">
        <v>80.099999999999994</v>
      </c>
    </row>
    <row r="24290" spans="11:12" x14ac:dyDescent="0.25">
      <c r="K24290" s="32" t="s">
        <v>24326</v>
      </c>
      <c r="L24290" s="32">
        <v>73.900000000000006</v>
      </c>
    </row>
    <row r="24291" spans="11:12" x14ac:dyDescent="0.25">
      <c r="K24291" s="32" t="s">
        <v>24327</v>
      </c>
      <c r="L24291" s="32">
        <v>70</v>
      </c>
    </row>
    <row r="24292" spans="11:12" x14ac:dyDescent="0.25">
      <c r="K24292" s="32" t="s">
        <v>24328</v>
      </c>
      <c r="L24292" s="32">
        <v>69.099999999999994</v>
      </c>
    </row>
    <row r="24293" spans="11:12" x14ac:dyDescent="0.25">
      <c r="K24293" s="32" t="s">
        <v>24329</v>
      </c>
      <c r="L24293" s="32">
        <v>69.099999999999994</v>
      </c>
    </row>
    <row r="24294" spans="11:12" x14ac:dyDescent="0.25">
      <c r="K24294" s="32" t="s">
        <v>24330</v>
      </c>
      <c r="L24294" s="32">
        <v>70</v>
      </c>
    </row>
    <row r="24295" spans="11:12" x14ac:dyDescent="0.25">
      <c r="K24295" s="32" t="s">
        <v>24331</v>
      </c>
      <c r="L24295" s="32">
        <v>70</v>
      </c>
    </row>
    <row r="24296" spans="11:12" x14ac:dyDescent="0.25">
      <c r="K24296" s="32" t="s">
        <v>24332</v>
      </c>
      <c r="L24296" s="32">
        <v>72</v>
      </c>
    </row>
    <row r="24297" spans="11:12" x14ac:dyDescent="0.25">
      <c r="K24297" s="32" t="s">
        <v>24333</v>
      </c>
      <c r="L24297" s="32">
        <v>72</v>
      </c>
    </row>
    <row r="24298" spans="11:12" x14ac:dyDescent="0.25">
      <c r="K24298" s="32" t="s">
        <v>24334</v>
      </c>
      <c r="L24298" s="32">
        <v>73.900000000000006</v>
      </c>
    </row>
    <row r="24299" spans="11:12" x14ac:dyDescent="0.25">
      <c r="K24299" s="32" t="s">
        <v>24335</v>
      </c>
      <c r="L24299" s="32">
        <v>75.900000000000006</v>
      </c>
    </row>
    <row r="24300" spans="11:12" x14ac:dyDescent="0.25">
      <c r="K24300" s="32" t="s">
        <v>24336</v>
      </c>
      <c r="L24300" s="32">
        <v>78.099999999999994</v>
      </c>
    </row>
    <row r="24301" spans="11:12" x14ac:dyDescent="0.25">
      <c r="K24301" s="32" t="s">
        <v>24337</v>
      </c>
      <c r="L24301" s="32">
        <v>81</v>
      </c>
    </row>
    <row r="24302" spans="11:12" x14ac:dyDescent="0.25">
      <c r="K24302" s="32" t="s">
        <v>24338</v>
      </c>
      <c r="L24302" s="32">
        <v>81</v>
      </c>
    </row>
    <row r="24303" spans="11:12" x14ac:dyDescent="0.25">
      <c r="K24303" s="32" t="s">
        <v>24339</v>
      </c>
      <c r="L24303" s="32">
        <v>84</v>
      </c>
    </row>
    <row r="24304" spans="11:12" x14ac:dyDescent="0.25">
      <c r="K24304" s="32" t="s">
        <v>24340</v>
      </c>
      <c r="L24304" s="32">
        <v>87.1</v>
      </c>
    </row>
    <row r="24305" spans="11:12" x14ac:dyDescent="0.25">
      <c r="K24305" s="32" t="s">
        <v>24341</v>
      </c>
      <c r="L24305" s="32">
        <v>91</v>
      </c>
    </row>
    <row r="24306" spans="11:12" x14ac:dyDescent="0.25">
      <c r="K24306" s="32" t="s">
        <v>24342</v>
      </c>
      <c r="L24306" s="32">
        <v>93</v>
      </c>
    </row>
    <row r="24307" spans="11:12" x14ac:dyDescent="0.25">
      <c r="K24307" s="32" t="s">
        <v>24343</v>
      </c>
      <c r="L24307" s="32">
        <v>95</v>
      </c>
    </row>
    <row r="24308" spans="11:12" x14ac:dyDescent="0.25">
      <c r="K24308" s="32" t="s">
        <v>24344</v>
      </c>
      <c r="L24308" s="32">
        <v>93.9</v>
      </c>
    </row>
    <row r="24309" spans="11:12" x14ac:dyDescent="0.25">
      <c r="K24309" s="32" t="s">
        <v>24345</v>
      </c>
      <c r="L24309" s="32">
        <v>93</v>
      </c>
    </row>
    <row r="24310" spans="11:12" x14ac:dyDescent="0.25">
      <c r="K24310" s="32" t="s">
        <v>24346</v>
      </c>
      <c r="L24310" s="32">
        <v>93</v>
      </c>
    </row>
    <row r="24311" spans="11:12" x14ac:dyDescent="0.25">
      <c r="K24311" s="32" t="s">
        <v>24347</v>
      </c>
      <c r="L24311" s="32">
        <v>90</v>
      </c>
    </row>
    <row r="24312" spans="11:12" x14ac:dyDescent="0.25">
      <c r="K24312" s="32" t="s">
        <v>24348</v>
      </c>
      <c r="L24312" s="32">
        <v>87.1</v>
      </c>
    </row>
    <row r="24313" spans="11:12" x14ac:dyDescent="0.25">
      <c r="K24313" s="32" t="s">
        <v>24349</v>
      </c>
      <c r="L24313" s="32">
        <v>82.9</v>
      </c>
    </row>
    <row r="24314" spans="11:12" x14ac:dyDescent="0.25">
      <c r="K24314" s="32" t="s">
        <v>24350</v>
      </c>
      <c r="L24314" s="32">
        <v>77</v>
      </c>
    </row>
    <row r="24315" spans="11:12" x14ac:dyDescent="0.25">
      <c r="K24315" s="32" t="s">
        <v>24351</v>
      </c>
      <c r="L24315" s="32">
        <v>72</v>
      </c>
    </row>
    <row r="24316" spans="11:12" x14ac:dyDescent="0.25">
      <c r="K24316" s="32" t="s">
        <v>24352</v>
      </c>
      <c r="L24316" s="32">
        <v>70</v>
      </c>
    </row>
    <row r="24317" spans="11:12" x14ac:dyDescent="0.25">
      <c r="K24317" s="32" t="s">
        <v>24353</v>
      </c>
      <c r="L24317" s="32">
        <v>72</v>
      </c>
    </row>
    <row r="24318" spans="11:12" x14ac:dyDescent="0.25">
      <c r="K24318" s="32" t="s">
        <v>24354</v>
      </c>
      <c r="L24318" s="32">
        <v>72</v>
      </c>
    </row>
    <row r="24319" spans="11:12" x14ac:dyDescent="0.25">
      <c r="K24319" s="32" t="s">
        <v>24355</v>
      </c>
      <c r="L24319" s="32">
        <v>73.900000000000006</v>
      </c>
    </row>
    <row r="24320" spans="11:12" x14ac:dyDescent="0.25">
      <c r="K24320" s="32" t="s">
        <v>24356</v>
      </c>
      <c r="L24320" s="32">
        <v>75</v>
      </c>
    </row>
    <row r="24321" spans="11:12" x14ac:dyDescent="0.25">
      <c r="K24321" s="32" t="s">
        <v>24357</v>
      </c>
      <c r="L24321" s="32">
        <v>77</v>
      </c>
    </row>
    <row r="24322" spans="11:12" x14ac:dyDescent="0.25">
      <c r="K24322" s="32" t="s">
        <v>24358</v>
      </c>
      <c r="L24322" s="32">
        <v>80.099999999999994</v>
      </c>
    </row>
    <row r="24323" spans="11:12" x14ac:dyDescent="0.25">
      <c r="K24323" s="32" t="s">
        <v>24359</v>
      </c>
      <c r="L24323" s="32">
        <v>82</v>
      </c>
    </row>
    <row r="24324" spans="11:12" x14ac:dyDescent="0.25">
      <c r="K24324" s="32" t="s">
        <v>24360</v>
      </c>
      <c r="L24324" s="32">
        <v>84</v>
      </c>
    </row>
    <row r="24325" spans="11:12" x14ac:dyDescent="0.25">
      <c r="K24325" s="32" t="s">
        <v>24361</v>
      </c>
      <c r="L24325" s="32">
        <v>84.9</v>
      </c>
    </row>
    <row r="24326" spans="11:12" x14ac:dyDescent="0.25">
      <c r="K24326" s="32" t="s">
        <v>24362</v>
      </c>
      <c r="L24326" s="32">
        <v>84</v>
      </c>
    </row>
    <row r="24327" spans="11:12" x14ac:dyDescent="0.25">
      <c r="K24327" s="32" t="s">
        <v>24363</v>
      </c>
      <c r="L24327" s="32">
        <v>87.1</v>
      </c>
    </row>
    <row r="24328" spans="11:12" x14ac:dyDescent="0.25">
      <c r="K24328" s="32" t="s">
        <v>24364</v>
      </c>
      <c r="L24328" s="32">
        <v>91</v>
      </c>
    </row>
    <row r="24329" spans="11:12" x14ac:dyDescent="0.25">
      <c r="K24329" s="32" t="s">
        <v>24365</v>
      </c>
      <c r="L24329" s="32">
        <v>95</v>
      </c>
    </row>
    <row r="24330" spans="11:12" x14ac:dyDescent="0.25">
      <c r="K24330" s="32" t="s">
        <v>24366</v>
      </c>
      <c r="L24330" s="32">
        <v>95</v>
      </c>
    </row>
    <row r="24331" spans="11:12" x14ac:dyDescent="0.25">
      <c r="K24331" s="32" t="s">
        <v>24367</v>
      </c>
      <c r="L24331" s="32">
        <v>98.1</v>
      </c>
    </row>
    <row r="24332" spans="11:12" x14ac:dyDescent="0.25">
      <c r="K24332" s="32" t="s">
        <v>24368</v>
      </c>
      <c r="L24332" s="32">
        <v>96.1</v>
      </c>
    </row>
    <row r="24333" spans="11:12" x14ac:dyDescent="0.25">
      <c r="K24333" s="32" t="s">
        <v>24369</v>
      </c>
      <c r="L24333" s="32">
        <v>96.1</v>
      </c>
    </row>
    <row r="24334" spans="11:12" x14ac:dyDescent="0.25">
      <c r="K24334" s="32" t="s">
        <v>24370</v>
      </c>
      <c r="L24334" s="32">
        <v>93.9</v>
      </c>
    </row>
    <row r="24335" spans="11:12" x14ac:dyDescent="0.25">
      <c r="K24335" s="32" t="s">
        <v>24371</v>
      </c>
      <c r="L24335" s="32">
        <v>89.1</v>
      </c>
    </row>
    <row r="24336" spans="11:12" x14ac:dyDescent="0.25">
      <c r="K24336" s="32" t="s">
        <v>24372</v>
      </c>
      <c r="L24336" s="32">
        <v>87.1</v>
      </c>
    </row>
    <row r="24337" spans="11:12" x14ac:dyDescent="0.25">
      <c r="K24337" s="32" t="s">
        <v>24373</v>
      </c>
      <c r="L24337" s="32">
        <v>81</v>
      </c>
    </row>
    <row r="24338" spans="11:12" x14ac:dyDescent="0.25">
      <c r="K24338" s="32" t="s">
        <v>24374</v>
      </c>
      <c r="L24338" s="32">
        <v>75.900000000000006</v>
      </c>
    </row>
    <row r="24339" spans="11:12" x14ac:dyDescent="0.25">
      <c r="K24339" s="32" t="s">
        <v>24375</v>
      </c>
      <c r="L24339" s="32">
        <v>72</v>
      </c>
    </row>
    <row r="24340" spans="11:12" x14ac:dyDescent="0.25">
      <c r="K24340" s="32" t="s">
        <v>24376</v>
      </c>
      <c r="L24340" s="32">
        <v>71.099999999999994</v>
      </c>
    </row>
    <row r="24341" spans="11:12" x14ac:dyDescent="0.25">
      <c r="K24341" s="32" t="s">
        <v>24377</v>
      </c>
      <c r="L24341" s="32">
        <v>72</v>
      </c>
    </row>
    <row r="24342" spans="11:12" x14ac:dyDescent="0.25">
      <c r="K24342" s="32" t="s">
        <v>24378</v>
      </c>
      <c r="L24342" s="32">
        <v>73</v>
      </c>
    </row>
    <row r="24343" spans="11:12" x14ac:dyDescent="0.25">
      <c r="K24343" s="32" t="s">
        <v>24379</v>
      </c>
      <c r="L24343" s="32">
        <v>75</v>
      </c>
    </row>
    <row r="24344" spans="11:12" x14ac:dyDescent="0.25">
      <c r="K24344" s="32" t="s">
        <v>24380</v>
      </c>
      <c r="L24344" s="32">
        <v>75.900000000000006</v>
      </c>
    </row>
    <row r="24345" spans="11:12" x14ac:dyDescent="0.25">
      <c r="K24345" s="32" t="s">
        <v>24381</v>
      </c>
      <c r="L24345" s="32">
        <v>77</v>
      </c>
    </row>
    <row r="24346" spans="11:12" x14ac:dyDescent="0.25">
      <c r="K24346" s="32" t="s">
        <v>24382</v>
      </c>
      <c r="L24346" s="32">
        <v>78.099999999999994</v>
      </c>
    </row>
    <row r="24347" spans="11:12" x14ac:dyDescent="0.25">
      <c r="K24347" s="32" t="s">
        <v>24383</v>
      </c>
      <c r="L24347" s="32">
        <v>80.099999999999994</v>
      </c>
    </row>
    <row r="24348" spans="11:12" x14ac:dyDescent="0.25">
      <c r="K24348" s="32" t="s">
        <v>24384</v>
      </c>
      <c r="L24348" s="32">
        <v>81</v>
      </c>
    </row>
    <row r="24349" spans="11:12" x14ac:dyDescent="0.25">
      <c r="K24349" s="32" t="s">
        <v>24385</v>
      </c>
      <c r="L24349" s="32">
        <v>82</v>
      </c>
    </row>
    <row r="24350" spans="11:12" x14ac:dyDescent="0.25">
      <c r="K24350" s="32" t="s">
        <v>24386</v>
      </c>
      <c r="L24350" s="32">
        <v>84</v>
      </c>
    </row>
    <row r="24351" spans="11:12" x14ac:dyDescent="0.25">
      <c r="K24351" s="32" t="s">
        <v>24387</v>
      </c>
      <c r="L24351" s="32">
        <v>86</v>
      </c>
    </row>
    <row r="24352" spans="11:12" x14ac:dyDescent="0.25">
      <c r="K24352" s="32" t="s">
        <v>24388</v>
      </c>
      <c r="L24352" s="32">
        <v>89.1</v>
      </c>
    </row>
    <row r="24353" spans="11:12" x14ac:dyDescent="0.25">
      <c r="K24353" s="32" t="s">
        <v>24389</v>
      </c>
      <c r="L24353" s="32">
        <v>93</v>
      </c>
    </row>
    <row r="24354" spans="11:12" x14ac:dyDescent="0.25">
      <c r="K24354" s="32" t="s">
        <v>24390</v>
      </c>
      <c r="L24354" s="32">
        <v>95</v>
      </c>
    </row>
    <row r="24355" spans="11:12" x14ac:dyDescent="0.25">
      <c r="K24355" s="32" t="s">
        <v>24391</v>
      </c>
      <c r="L24355" s="32">
        <v>95</v>
      </c>
    </row>
    <row r="24356" spans="11:12" x14ac:dyDescent="0.25">
      <c r="K24356" s="32" t="s">
        <v>24392</v>
      </c>
      <c r="L24356" s="32">
        <v>93</v>
      </c>
    </row>
    <row r="24357" spans="11:12" x14ac:dyDescent="0.25">
      <c r="K24357" s="32" t="s">
        <v>24393</v>
      </c>
      <c r="L24357" s="32">
        <v>93</v>
      </c>
    </row>
    <row r="24358" spans="11:12" x14ac:dyDescent="0.25">
      <c r="K24358" s="32" t="s">
        <v>24394</v>
      </c>
      <c r="L24358" s="32">
        <v>91</v>
      </c>
    </row>
    <row r="24359" spans="11:12" x14ac:dyDescent="0.25">
      <c r="K24359" s="32" t="s">
        <v>24395</v>
      </c>
      <c r="L24359" s="32">
        <v>88</v>
      </c>
    </row>
    <row r="24360" spans="11:12" x14ac:dyDescent="0.25">
      <c r="K24360" s="32" t="s">
        <v>24396</v>
      </c>
      <c r="L24360" s="32">
        <v>84</v>
      </c>
    </row>
    <row r="24361" spans="11:12" x14ac:dyDescent="0.25">
      <c r="K24361" s="32" t="s">
        <v>24397</v>
      </c>
      <c r="L24361" s="32">
        <v>80.099999999999994</v>
      </c>
    </row>
    <row r="24362" spans="11:12" x14ac:dyDescent="0.25">
      <c r="K24362" s="32" t="s">
        <v>24398</v>
      </c>
      <c r="L24362" s="32">
        <v>75.900000000000006</v>
      </c>
    </row>
    <row r="24363" spans="11:12" x14ac:dyDescent="0.25">
      <c r="K24363" s="32" t="s">
        <v>24399</v>
      </c>
      <c r="L24363" s="32">
        <v>71.099999999999994</v>
      </c>
    </row>
    <row r="24364" spans="11:12" x14ac:dyDescent="0.25">
      <c r="K24364" s="32" t="s">
        <v>24400</v>
      </c>
      <c r="L24364" s="32">
        <v>71.099999999999994</v>
      </c>
    </row>
    <row r="24365" spans="11:12" x14ac:dyDescent="0.25">
      <c r="K24365" s="32" t="s">
        <v>24401</v>
      </c>
      <c r="L24365" s="32">
        <v>71.599999999999994</v>
      </c>
    </row>
    <row r="24366" spans="11:12" x14ac:dyDescent="0.25">
      <c r="K24366" s="32" t="s">
        <v>24402</v>
      </c>
      <c r="L24366" s="32">
        <v>71.099999999999994</v>
      </c>
    </row>
    <row r="24367" spans="11:12" x14ac:dyDescent="0.25">
      <c r="K24367" s="32" t="s">
        <v>24403</v>
      </c>
      <c r="L24367" s="32">
        <v>72</v>
      </c>
    </row>
    <row r="24368" spans="11:12" x14ac:dyDescent="0.25">
      <c r="K24368" s="32" t="s">
        <v>24404</v>
      </c>
      <c r="L24368" s="32">
        <v>72</v>
      </c>
    </row>
    <row r="24369" spans="11:12" x14ac:dyDescent="0.25">
      <c r="K24369" s="32" t="s">
        <v>24405</v>
      </c>
      <c r="L24369" s="32">
        <v>72</v>
      </c>
    </row>
    <row r="24370" spans="11:12" x14ac:dyDescent="0.25">
      <c r="K24370" s="32" t="s">
        <v>24406</v>
      </c>
      <c r="L24370" s="32">
        <v>72</v>
      </c>
    </row>
    <row r="24371" spans="11:12" x14ac:dyDescent="0.25">
      <c r="K24371" s="32" t="s">
        <v>24407</v>
      </c>
      <c r="L24371" s="32">
        <v>72</v>
      </c>
    </row>
    <row r="24372" spans="11:12" x14ac:dyDescent="0.25">
      <c r="K24372" s="32" t="s">
        <v>24408</v>
      </c>
      <c r="L24372" s="32">
        <v>73</v>
      </c>
    </row>
    <row r="24373" spans="11:12" x14ac:dyDescent="0.25">
      <c r="K24373" s="32" t="s">
        <v>24409</v>
      </c>
      <c r="L24373" s="32">
        <v>75</v>
      </c>
    </row>
    <row r="24374" spans="11:12" x14ac:dyDescent="0.25">
      <c r="K24374" s="32" t="s">
        <v>24410</v>
      </c>
      <c r="L24374" s="32">
        <v>78.099999999999994</v>
      </c>
    </row>
    <row r="24375" spans="11:12" x14ac:dyDescent="0.25">
      <c r="K24375" s="32" t="s">
        <v>24411</v>
      </c>
      <c r="L24375" s="32">
        <v>78.099999999999994</v>
      </c>
    </row>
    <row r="24376" spans="11:12" x14ac:dyDescent="0.25">
      <c r="K24376" s="32" t="s">
        <v>24412</v>
      </c>
      <c r="L24376" s="32">
        <v>79</v>
      </c>
    </row>
    <row r="24377" spans="11:12" x14ac:dyDescent="0.25">
      <c r="K24377" s="32" t="s">
        <v>24413</v>
      </c>
      <c r="L24377" s="32">
        <v>82.9</v>
      </c>
    </row>
    <row r="24378" spans="11:12" x14ac:dyDescent="0.25">
      <c r="K24378" s="32" t="s">
        <v>24414</v>
      </c>
      <c r="L24378" s="32">
        <v>86</v>
      </c>
    </row>
    <row r="24379" spans="11:12" x14ac:dyDescent="0.25">
      <c r="K24379" s="32" t="s">
        <v>24415</v>
      </c>
      <c r="L24379" s="32">
        <v>88</v>
      </c>
    </row>
    <row r="24380" spans="11:12" x14ac:dyDescent="0.25">
      <c r="K24380" s="32" t="s">
        <v>24416</v>
      </c>
      <c r="L24380" s="32">
        <v>88</v>
      </c>
    </row>
    <row r="24381" spans="11:12" x14ac:dyDescent="0.25">
      <c r="K24381" s="32" t="s">
        <v>24417</v>
      </c>
      <c r="L24381" s="32">
        <v>86</v>
      </c>
    </row>
    <row r="24382" spans="11:12" x14ac:dyDescent="0.25">
      <c r="K24382" s="32" t="s">
        <v>24418</v>
      </c>
      <c r="L24382" s="32">
        <v>82</v>
      </c>
    </row>
    <row r="24383" spans="11:12" x14ac:dyDescent="0.25">
      <c r="K24383" s="32" t="s">
        <v>24419</v>
      </c>
      <c r="L24383" s="32">
        <v>80.099999999999994</v>
      </c>
    </row>
    <row r="24384" spans="11:12" x14ac:dyDescent="0.25">
      <c r="K24384" s="32" t="s">
        <v>24420</v>
      </c>
      <c r="L24384" s="32">
        <v>79</v>
      </c>
    </row>
    <row r="24385" spans="11:12" x14ac:dyDescent="0.25">
      <c r="K24385" s="32" t="s">
        <v>24421</v>
      </c>
      <c r="L24385" s="32">
        <v>78.099999999999994</v>
      </c>
    </row>
    <row r="24386" spans="11:12" x14ac:dyDescent="0.25">
      <c r="K24386" s="32" t="s">
        <v>24422</v>
      </c>
      <c r="L24386" s="32">
        <v>73</v>
      </c>
    </row>
    <row r="24387" spans="11:12" x14ac:dyDescent="0.25">
      <c r="K24387" s="32" t="s">
        <v>24423</v>
      </c>
      <c r="L24387" s="32">
        <v>73</v>
      </c>
    </row>
    <row r="24388" spans="11:12" x14ac:dyDescent="0.25">
      <c r="K24388" s="32" t="s">
        <v>24424</v>
      </c>
      <c r="L24388" s="32">
        <v>70</v>
      </c>
    </row>
    <row r="24389" spans="11:12" x14ac:dyDescent="0.25">
      <c r="K24389" s="32" t="s">
        <v>24425</v>
      </c>
      <c r="L24389" s="32">
        <v>69.099999999999994</v>
      </c>
    </row>
    <row r="24390" spans="11:12" x14ac:dyDescent="0.25">
      <c r="K24390" s="32" t="s">
        <v>24426</v>
      </c>
      <c r="L24390" s="32">
        <v>69.099999999999994</v>
      </c>
    </row>
    <row r="24391" spans="11:12" x14ac:dyDescent="0.25">
      <c r="K24391" s="32" t="s">
        <v>24427</v>
      </c>
      <c r="L24391" s="32">
        <v>70</v>
      </c>
    </row>
    <row r="24392" spans="11:12" x14ac:dyDescent="0.25">
      <c r="K24392" s="32" t="s">
        <v>24428</v>
      </c>
      <c r="L24392" s="32">
        <v>71.099999999999994</v>
      </c>
    </row>
    <row r="24393" spans="11:12" x14ac:dyDescent="0.25">
      <c r="K24393" s="32" t="s">
        <v>24429</v>
      </c>
      <c r="L24393" s="32">
        <v>72</v>
      </c>
    </row>
    <row r="24394" spans="11:12" x14ac:dyDescent="0.25">
      <c r="K24394" s="32" t="s">
        <v>24430</v>
      </c>
      <c r="L24394" s="32">
        <v>73</v>
      </c>
    </row>
    <row r="24395" spans="11:12" x14ac:dyDescent="0.25">
      <c r="K24395" s="32" t="s">
        <v>24431</v>
      </c>
      <c r="L24395" s="32">
        <v>75</v>
      </c>
    </row>
    <row r="24396" spans="11:12" x14ac:dyDescent="0.25">
      <c r="K24396" s="32" t="s">
        <v>24432</v>
      </c>
      <c r="L24396" s="32">
        <v>75.900000000000006</v>
      </c>
    </row>
    <row r="24397" spans="11:12" x14ac:dyDescent="0.25">
      <c r="K24397" s="32" t="s">
        <v>24433</v>
      </c>
      <c r="L24397" s="32">
        <v>78.099999999999994</v>
      </c>
    </row>
    <row r="24398" spans="11:12" x14ac:dyDescent="0.25">
      <c r="K24398" s="32" t="s">
        <v>24434</v>
      </c>
      <c r="L24398" s="32">
        <v>77</v>
      </c>
    </row>
    <row r="24399" spans="11:12" x14ac:dyDescent="0.25">
      <c r="K24399" s="32" t="s">
        <v>24435</v>
      </c>
      <c r="L24399" s="32">
        <v>77</v>
      </c>
    </row>
    <row r="24400" spans="11:12" x14ac:dyDescent="0.25">
      <c r="K24400" s="32" t="s">
        <v>24436</v>
      </c>
      <c r="L24400" s="32">
        <v>81</v>
      </c>
    </row>
    <row r="24401" spans="11:12" x14ac:dyDescent="0.25">
      <c r="K24401" s="32" t="s">
        <v>24437</v>
      </c>
      <c r="L24401" s="32">
        <v>84.9</v>
      </c>
    </row>
    <row r="24402" spans="11:12" x14ac:dyDescent="0.25">
      <c r="K24402" s="32" t="s">
        <v>24438</v>
      </c>
      <c r="L24402" s="32">
        <v>88</v>
      </c>
    </row>
    <row r="24403" spans="11:12" x14ac:dyDescent="0.25">
      <c r="K24403" s="32" t="s">
        <v>24439</v>
      </c>
      <c r="L24403" s="32">
        <v>91</v>
      </c>
    </row>
    <row r="24404" spans="11:12" x14ac:dyDescent="0.25">
      <c r="K24404" s="32" t="s">
        <v>24440</v>
      </c>
      <c r="L24404" s="32">
        <v>91.9</v>
      </c>
    </row>
    <row r="24405" spans="11:12" x14ac:dyDescent="0.25">
      <c r="K24405" s="32" t="s">
        <v>24441</v>
      </c>
      <c r="L24405" s="32">
        <v>90</v>
      </c>
    </row>
    <row r="24406" spans="11:12" x14ac:dyDescent="0.25">
      <c r="K24406" s="32" t="s">
        <v>24442</v>
      </c>
      <c r="L24406" s="32">
        <v>91</v>
      </c>
    </row>
    <row r="24407" spans="11:12" x14ac:dyDescent="0.25">
      <c r="K24407" s="32" t="s">
        <v>24443</v>
      </c>
      <c r="L24407" s="32">
        <v>88</v>
      </c>
    </row>
    <row r="24408" spans="11:12" x14ac:dyDescent="0.25">
      <c r="K24408" s="32" t="s">
        <v>24444</v>
      </c>
      <c r="L24408" s="32">
        <v>86</v>
      </c>
    </row>
    <row r="24409" spans="11:12" x14ac:dyDescent="0.25">
      <c r="K24409" s="32" t="s">
        <v>24445</v>
      </c>
      <c r="L24409" s="32">
        <v>82.9</v>
      </c>
    </row>
    <row r="24410" spans="11:12" x14ac:dyDescent="0.25">
      <c r="K24410" s="32" t="s">
        <v>24446</v>
      </c>
      <c r="L24410" s="32">
        <v>78.099999999999994</v>
      </c>
    </row>
    <row r="24411" spans="11:12" x14ac:dyDescent="0.25">
      <c r="K24411" s="32" t="s">
        <v>24447</v>
      </c>
      <c r="L24411" s="32">
        <v>75</v>
      </c>
    </row>
    <row r="24412" spans="11:12" x14ac:dyDescent="0.25">
      <c r="K24412" s="32" t="s">
        <v>24448</v>
      </c>
      <c r="L24412" s="32">
        <v>66.900000000000006</v>
      </c>
    </row>
    <row r="24413" spans="11:12" x14ac:dyDescent="0.25">
      <c r="K24413" s="32" t="s">
        <v>24449</v>
      </c>
      <c r="L24413" s="32">
        <v>64.900000000000006</v>
      </c>
    </row>
    <row r="24414" spans="11:12" x14ac:dyDescent="0.25">
      <c r="K24414" s="32" t="s">
        <v>24450</v>
      </c>
      <c r="L24414" s="32">
        <v>64</v>
      </c>
    </row>
    <row r="24415" spans="11:12" x14ac:dyDescent="0.25">
      <c r="K24415" s="32" t="s">
        <v>24451</v>
      </c>
      <c r="L24415" s="32">
        <v>66</v>
      </c>
    </row>
    <row r="24416" spans="11:12" x14ac:dyDescent="0.25">
      <c r="K24416" s="32" t="s">
        <v>24452</v>
      </c>
      <c r="L24416" s="32">
        <v>66.900000000000006</v>
      </c>
    </row>
    <row r="24417" spans="11:12" x14ac:dyDescent="0.25">
      <c r="K24417" s="32" t="s">
        <v>24453</v>
      </c>
      <c r="L24417" s="32">
        <v>66.900000000000006</v>
      </c>
    </row>
    <row r="24418" spans="11:12" x14ac:dyDescent="0.25">
      <c r="K24418" s="32" t="s">
        <v>24454</v>
      </c>
      <c r="L24418" s="32">
        <v>69.099999999999994</v>
      </c>
    </row>
    <row r="24419" spans="11:12" x14ac:dyDescent="0.25">
      <c r="K24419" s="32" t="s">
        <v>24455</v>
      </c>
      <c r="L24419" s="32">
        <v>69.099999999999994</v>
      </c>
    </row>
    <row r="24420" spans="11:12" x14ac:dyDescent="0.25">
      <c r="K24420" s="32" t="s">
        <v>24456</v>
      </c>
      <c r="L24420" s="32">
        <v>70</v>
      </c>
    </row>
    <row r="24421" spans="11:12" x14ac:dyDescent="0.25">
      <c r="K24421" s="32" t="s">
        <v>24457</v>
      </c>
      <c r="L24421" s="32">
        <v>72</v>
      </c>
    </row>
    <row r="24422" spans="11:12" x14ac:dyDescent="0.25">
      <c r="K24422" s="32" t="s">
        <v>24458</v>
      </c>
      <c r="L24422" s="32">
        <v>75</v>
      </c>
    </row>
    <row r="24423" spans="11:12" x14ac:dyDescent="0.25">
      <c r="K24423" s="32" t="s">
        <v>24459</v>
      </c>
      <c r="L24423" s="32">
        <v>75.900000000000006</v>
      </c>
    </row>
    <row r="24424" spans="11:12" x14ac:dyDescent="0.25">
      <c r="K24424" s="32" t="s">
        <v>24460</v>
      </c>
      <c r="L24424" s="32">
        <v>79</v>
      </c>
    </row>
    <row r="24425" spans="11:12" x14ac:dyDescent="0.25">
      <c r="K24425" s="32" t="s">
        <v>24461</v>
      </c>
      <c r="L24425" s="32">
        <v>86</v>
      </c>
    </row>
    <row r="24426" spans="11:12" x14ac:dyDescent="0.25">
      <c r="K24426" s="32" t="s">
        <v>24462</v>
      </c>
      <c r="L24426" s="32">
        <v>91</v>
      </c>
    </row>
    <row r="24427" spans="11:12" x14ac:dyDescent="0.25">
      <c r="K24427" s="32" t="s">
        <v>24463</v>
      </c>
      <c r="L24427" s="32">
        <v>91</v>
      </c>
    </row>
    <row r="24428" spans="11:12" x14ac:dyDescent="0.25">
      <c r="K24428" s="32" t="s">
        <v>24464</v>
      </c>
      <c r="L24428" s="32">
        <v>90</v>
      </c>
    </row>
    <row r="24429" spans="11:12" x14ac:dyDescent="0.25">
      <c r="K24429" s="32" t="s">
        <v>24465</v>
      </c>
      <c r="L24429" s="32">
        <v>87.1</v>
      </c>
    </row>
    <row r="24430" spans="11:12" x14ac:dyDescent="0.25">
      <c r="K24430" s="32" t="s">
        <v>24466</v>
      </c>
      <c r="L24430" s="32">
        <v>84.9</v>
      </c>
    </row>
    <row r="24431" spans="11:12" x14ac:dyDescent="0.25">
      <c r="K24431" s="32" t="s">
        <v>24467</v>
      </c>
      <c r="L24431" s="32">
        <v>82</v>
      </c>
    </row>
    <row r="24432" spans="11:12" x14ac:dyDescent="0.25">
      <c r="K24432" s="32" t="s">
        <v>24468</v>
      </c>
      <c r="L24432" s="32">
        <v>81</v>
      </c>
    </row>
    <row r="24433" spans="11:12" x14ac:dyDescent="0.25">
      <c r="K24433" s="32" t="s">
        <v>24469</v>
      </c>
      <c r="L24433" s="32">
        <v>75.900000000000006</v>
      </c>
    </row>
    <row r="24434" spans="11:12" x14ac:dyDescent="0.25">
      <c r="K24434" s="32" t="s">
        <v>24470</v>
      </c>
      <c r="L24434" s="32">
        <v>70</v>
      </c>
    </row>
    <row r="24435" spans="11:12" x14ac:dyDescent="0.25">
      <c r="K24435" s="32" t="s">
        <v>24471</v>
      </c>
      <c r="L24435" s="32">
        <v>68</v>
      </c>
    </row>
    <row r="24436" spans="11:12" x14ac:dyDescent="0.25">
      <c r="K24436" s="32" t="s">
        <v>24472</v>
      </c>
      <c r="L24436" s="32">
        <v>64.900000000000006</v>
      </c>
    </row>
    <row r="24437" spans="11:12" x14ac:dyDescent="0.25">
      <c r="K24437" s="32" t="s">
        <v>24473</v>
      </c>
      <c r="L24437" s="32">
        <v>64.900000000000006</v>
      </c>
    </row>
    <row r="24438" spans="11:12" x14ac:dyDescent="0.25">
      <c r="K24438" s="32" t="s">
        <v>24474</v>
      </c>
      <c r="L24438" s="32">
        <v>62.6</v>
      </c>
    </row>
    <row r="24439" spans="11:12" x14ac:dyDescent="0.25">
      <c r="K24439" s="32" t="s">
        <v>24475</v>
      </c>
      <c r="L24439" s="32">
        <v>63</v>
      </c>
    </row>
    <row r="24440" spans="11:12" x14ac:dyDescent="0.25">
      <c r="K24440" s="32" t="s">
        <v>24476</v>
      </c>
      <c r="L24440" s="32">
        <v>60.8</v>
      </c>
    </row>
    <row r="24441" spans="11:12" x14ac:dyDescent="0.25">
      <c r="K24441" s="32" t="s">
        <v>24477</v>
      </c>
      <c r="L24441" s="32">
        <v>60.1</v>
      </c>
    </row>
    <row r="24442" spans="11:12" x14ac:dyDescent="0.25">
      <c r="K24442" s="32" t="s">
        <v>24478</v>
      </c>
      <c r="L24442" s="32">
        <v>62.1</v>
      </c>
    </row>
    <row r="24443" spans="11:12" x14ac:dyDescent="0.25">
      <c r="K24443" s="32" t="s">
        <v>24479</v>
      </c>
      <c r="L24443" s="32">
        <v>64.900000000000006</v>
      </c>
    </row>
    <row r="24444" spans="11:12" x14ac:dyDescent="0.25">
      <c r="K24444" s="32" t="s">
        <v>24480</v>
      </c>
      <c r="L24444" s="32">
        <v>64.900000000000006</v>
      </c>
    </row>
    <row r="24445" spans="11:12" x14ac:dyDescent="0.25">
      <c r="K24445" s="32" t="s">
        <v>24481</v>
      </c>
      <c r="L24445" s="32">
        <v>64</v>
      </c>
    </row>
    <row r="24446" spans="11:12" x14ac:dyDescent="0.25">
      <c r="K24446" s="32" t="s">
        <v>24482</v>
      </c>
      <c r="L24446" s="32">
        <v>66</v>
      </c>
    </row>
    <row r="24447" spans="11:12" x14ac:dyDescent="0.25">
      <c r="K24447" s="32" t="s">
        <v>24483</v>
      </c>
      <c r="L24447" s="32">
        <v>68</v>
      </c>
    </row>
    <row r="24448" spans="11:12" x14ac:dyDescent="0.25">
      <c r="K24448" s="32" t="s">
        <v>24484</v>
      </c>
      <c r="L24448" s="32">
        <v>70</v>
      </c>
    </row>
    <row r="24449" spans="11:12" x14ac:dyDescent="0.25">
      <c r="K24449" s="32" t="s">
        <v>24485</v>
      </c>
      <c r="L24449" s="32">
        <v>72</v>
      </c>
    </row>
    <row r="24450" spans="11:12" x14ac:dyDescent="0.25">
      <c r="K24450" s="32" t="s">
        <v>24486</v>
      </c>
      <c r="L24450" s="32">
        <v>75</v>
      </c>
    </row>
    <row r="24451" spans="11:12" x14ac:dyDescent="0.25">
      <c r="K24451" s="32" t="s">
        <v>24487</v>
      </c>
      <c r="L24451" s="32">
        <v>77</v>
      </c>
    </row>
    <row r="24452" spans="11:12" x14ac:dyDescent="0.25">
      <c r="K24452" s="32" t="s">
        <v>24488</v>
      </c>
      <c r="L24452" s="32">
        <v>82</v>
      </c>
    </row>
    <row r="24453" spans="11:12" x14ac:dyDescent="0.25">
      <c r="K24453" s="32" t="s">
        <v>24489</v>
      </c>
      <c r="L24453" s="32">
        <v>84.9</v>
      </c>
    </row>
    <row r="24454" spans="11:12" x14ac:dyDescent="0.25">
      <c r="K24454" s="32" t="s">
        <v>24490</v>
      </c>
      <c r="L24454" s="32">
        <v>84.9</v>
      </c>
    </row>
    <row r="24455" spans="11:12" x14ac:dyDescent="0.25">
      <c r="K24455" s="32" t="s">
        <v>24491</v>
      </c>
      <c r="L24455" s="32">
        <v>84.9</v>
      </c>
    </row>
    <row r="24456" spans="11:12" x14ac:dyDescent="0.25">
      <c r="K24456" s="32" t="s">
        <v>24492</v>
      </c>
      <c r="L24456" s="32">
        <v>86</v>
      </c>
    </row>
    <row r="24457" spans="11:12" x14ac:dyDescent="0.25">
      <c r="K24457" s="32" t="s">
        <v>24493</v>
      </c>
      <c r="L24457" s="32">
        <v>82</v>
      </c>
    </row>
    <row r="24458" spans="11:12" x14ac:dyDescent="0.25">
      <c r="K24458" s="32" t="s">
        <v>24494</v>
      </c>
      <c r="L24458" s="32">
        <v>81</v>
      </c>
    </row>
    <row r="24459" spans="11:12" x14ac:dyDescent="0.25">
      <c r="K24459" s="32" t="s">
        <v>24495</v>
      </c>
      <c r="L24459" s="32">
        <v>79</v>
      </c>
    </row>
    <row r="24460" spans="11:12" x14ac:dyDescent="0.25">
      <c r="K24460" s="32" t="s">
        <v>24496</v>
      </c>
      <c r="L24460" s="32">
        <v>77</v>
      </c>
    </row>
    <row r="24461" spans="11:12" x14ac:dyDescent="0.25">
      <c r="K24461" s="32" t="s">
        <v>24497</v>
      </c>
      <c r="L24461" s="32">
        <v>72</v>
      </c>
    </row>
    <row r="24462" spans="11:12" x14ac:dyDescent="0.25">
      <c r="K24462" s="32" t="s">
        <v>24498</v>
      </c>
      <c r="L24462" s="32">
        <v>69.099999999999994</v>
      </c>
    </row>
    <row r="24463" spans="11:12" x14ac:dyDescent="0.25">
      <c r="K24463" s="32" t="s">
        <v>24499</v>
      </c>
      <c r="L24463" s="32">
        <v>66</v>
      </c>
    </row>
    <row r="24464" spans="11:12" x14ac:dyDescent="0.25">
      <c r="K24464" s="32" t="s">
        <v>24500</v>
      </c>
      <c r="L24464" s="32">
        <v>66.900000000000006</v>
      </c>
    </row>
    <row r="24465" spans="11:12" x14ac:dyDescent="0.25">
      <c r="K24465" s="32" t="s">
        <v>24501</v>
      </c>
      <c r="L24465" s="32">
        <v>66.900000000000006</v>
      </c>
    </row>
    <row r="24466" spans="11:12" x14ac:dyDescent="0.25">
      <c r="K24466" s="32" t="s">
        <v>24502</v>
      </c>
      <c r="L24466" s="32">
        <v>68</v>
      </c>
    </row>
    <row r="24467" spans="11:12" x14ac:dyDescent="0.25">
      <c r="K24467" s="32" t="s">
        <v>24503</v>
      </c>
      <c r="L24467" s="32">
        <v>69.099999999999994</v>
      </c>
    </row>
    <row r="24468" spans="11:12" x14ac:dyDescent="0.25">
      <c r="K24468" s="32" t="s">
        <v>24504</v>
      </c>
      <c r="L24468" s="32">
        <v>70</v>
      </c>
    </row>
    <row r="24469" spans="11:12" x14ac:dyDescent="0.25">
      <c r="K24469" s="32" t="s">
        <v>24505</v>
      </c>
      <c r="L24469" s="32">
        <v>73</v>
      </c>
    </row>
    <row r="24470" spans="11:12" x14ac:dyDescent="0.25">
      <c r="K24470" s="32" t="s">
        <v>24506</v>
      </c>
      <c r="L24470" s="32">
        <v>73.900000000000006</v>
      </c>
    </row>
    <row r="24471" spans="11:12" x14ac:dyDescent="0.25">
      <c r="K24471" s="32" t="s">
        <v>24507</v>
      </c>
      <c r="L24471" s="32">
        <v>75.900000000000006</v>
      </c>
    </row>
    <row r="24472" spans="11:12" x14ac:dyDescent="0.25">
      <c r="K24472" s="32" t="s">
        <v>24508</v>
      </c>
      <c r="L24472" s="32">
        <v>75.900000000000006</v>
      </c>
    </row>
    <row r="24473" spans="11:12" x14ac:dyDescent="0.25">
      <c r="K24473" s="32" t="s">
        <v>24509</v>
      </c>
      <c r="L24473" s="32">
        <v>77</v>
      </c>
    </row>
    <row r="24474" spans="11:12" x14ac:dyDescent="0.25">
      <c r="K24474" s="32" t="s">
        <v>24510</v>
      </c>
      <c r="L24474" s="32">
        <v>77</v>
      </c>
    </row>
    <row r="24475" spans="11:12" x14ac:dyDescent="0.25">
      <c r="K24475" s="32" t="s">
        <v>24511</v>
      </c>
      <c r="L24475" s="32">
        <v>82</v>
      </c>
    </row>
    <row r="24476" spans="11:12" x14ac:dyDescent="0.25">
      <c r="K24476" s="32" t="s">
        <v>24512</v>
      </c>
      <c r="L24476" s="32">
        <v>86</v>
      </c>
    </row>
    <row r="24477" spans="11:12" x14ac:dyDescent="0.25">
      <c r="K24477" s="32" t="s">
        <v>24513</v>
      </c>
      <c r="L24477" s="32">
        <v>89.1</v>
      </c>
    </row>
    <row r="24478" spans="11:12" x14ac:dyDescent="0.25">
      <c r="K24478" s="32" t="s">
        <v>24514</v>
      </c>
      <c r="L24478" s="32">
        <v>90</v>
      </c>
    </row>
    <row r="24479" spans="11:12" x14ac:dyDescent="0.25">
      <c r="K24479" s="32" t="s">
        <v>24515</v>
      </c>
      <c r="L24479" s="32">
        <v>91.9</v>
      </c>
    </row>
    <row r="24480" spans="11:12" x14ac:dyDescent="0.25">
      <c r="K24480" s="32" t="s">
        <v>24516</v>
      </c>
      <c r="L24480" s="32">
        <v>91.9</v>
      </c>
    </row>
    <row r="24481" spans="11:12" x14ac:dyDescent="0.25">
      <c r="K24481" s="32" t="s">
        <v>24517</v>
      </c>
      <c r="L24481" s="32">
        <v>89.1</v>
      </c>
    </row>
    <row r="24482" spans="11:12" x14ac:dyDescent="0.25">
      <c r="K24482" s="32" t="s">
        <v>24518</v>
      </c>
      <c r="L24482" s="32">
        <v>87.1</v>
      </c>
    </row>
    <row r="24483" spans="11:12" x14ac:dyDescent="0.25">
      <c r="K24483" s="32" t="s">
        <v>24519</v>
      </c>
      <c r="L24483" s="32">
        <v>82.9</v>
      </c>
    </row>
    <row r="24484" spans="11:12" x14ac:dyDescent="0.25">
      <c r="K24484" s="32" t="s">
        <v>24520</v>
      </c>
      <c r="L24484" s="32">
        <v>82</v>
      </c>
    </row>
    <row r="24485" spans="11:12" x14ac:dyDescent="0.25">
      <c r="K24485" s="32" t="s">
        <v>24521</v>
      </c>
      <c r="L24485" s="32">
        <v>78.099999999999994</v>
      </c>
    </row>
    <row r="24486" spans="11:12" x14ac:dyDescent="0.25">
      <c r="K24486" s="32" t="s">
        <v>24522</v>
      </c>
      <c r="L24486" s="32">
        <v>78.099999999999994</v>
      </c>
    </row>
    <row r="24487" spans="11:12" x14ac:dyDescent="0.25">
      <c r="K24487" s="32" t="s">
        <v>24523</v>
      </c>
      <c r="L24487" s="32">
        <v>73.900000000000006</v>
      </c>
    </row>
    <row r="24488" spans="11:12" x14ac:dyDescent="0.25">
      <c r="K24488" s="32" t="s">
        <v>24524</v>
      </c>
      <c r="L24488" s="32">
        <v>73</v>
      </c>
    </row>
    <row r="24489" spans="11:12" x14ac:dyDescent="0.25">
      <c r="K24489" s="32" t="s">
        <v>24525</v>
      </c>
      <c r="L24489" s="32">
        <v>73</v>
      </c>
    </row>
    <row r="24490" spans="11:12" x14ac:dyDescent="0.25">
      <c r="K24490" s="32" t="s">
        <v>24526</v>
      </c>
      <c r="L24490" s="32">
        <v>73.900000000000006</v>
      </c>
    </row>
    <row r="24491" spans="11:12" x14ac:dyDescent="0.25">
      <c r="K24491" s="32" t="s">
        <v>24527</v>
      </c>
      <c r="L24491" s="32">
        <v>73.900000000000006</v>
      </c>
    </row>
    <row r="24492" spans="11:12" x14ac:dyDescent="0.25">
      <c r="K24492" s="32" t="s">
        <v>24528</v>
      </c>
      <c r="L24492" s="32">
        <v>75.900000000000006</v>
      </c>
    </row>
    <row r="24493" spans="11:12" x14ac:dyDescent="0.25">
      <c r="K24493" s="32" t="s">
        <v>24529</v>
      </c>
      <c r="L24493" s="32">
        <v>75.900000000000006</v>
      </c>
    </row>
    <row r="24494" spans="11:12" x14ac:dyDescent="0.25">
      <c r="K24494" s="32" t="s">
        <v>24530</v>
      </c>
      <c r="L24494" s="32">
        <v>77</v>
      </c>
    </row>
    <row r="24495" spans="11:12" x14ac:dyDescent="0.25">
      <c r="K24495" s="32" t="s">
        <v>24531</v>
      </c>
      <c r="L24495" s="32">
        <v>78.099999999999994</v>
      </c>
    </row>
    <row r="24496" spans="11:12" x14ac:dyDescent="0.25">
      <c r="K24496" s="32" t="s">
        <v>24532</v>
      </c>
      <c r="L24496" s="32">
        <v>80.099999999999994</v>
      </c>
    </row>
    <row r="24497" spans="11:12" x14ac:dyDescent="0.25">
      <c r="K24497" s="32" t="s">
        <v>24533</v>
      </c>
      <c r="L24497" s="32">
        <v>81</v>
      </c>
    </row>
    <row r="24498" spans="11:12" x14ac:dyDescent="0.25">
      <c r="K24498" s="32" t="s">
        <v>24534</v>
      </c>
      <c r="L24498" s="32">
        <v>82.9</v>
      </c>
    </row>
    <row r="24499" spans="11:12" x14ac:dyDescent="0.25">
      <c r="K24499" s="32" t="s">
        <v>24535</v>
      </c>
      <c r="L24499" s="32">
        <v>84.9</v>
      </c>
    </row>
    <row r="24500" spans="11:12" x14ac:dyDescent="0.25">
      <c r="K24500" s="32" t="s">
        <v>24536</v>
      </c>
      <c r="L24500" s="32">
        <v>86</v>
      </c>
    </row>
    <row r="24501" spans="11:12" x14ac:dyDescent="0.25">
      <c r="K24501" s="32" t="s">
        <v>24537</v>
      </c>
      <c r="L24501" s="32">
        <v>90</v>
      </c>
    </row>
    <row r="24502" spans="11:12" x14ac:dyDescent="0.25">
      <c r="K24502" s="32" t="s">
        <v>24538</v>
      </c>
      <c r="L24502" s="32">
        <v>93</v>
      </c>
    </row>
    <row r="24503" spans="11:12" x14ac:dyDescent="0.25">
      <c r="K24503" s="32" t="s">
        <v>24539</v>
      </c>
      <c r="L24503" s="32">
        <v>93</v>
      </c>
    </row>
    <row r="24504" spans="11:12" x14ac:dyDescent="0.25">
      <c r="K24504" s="32" t="s">
        <v>24540</v>
      </c>
      <c r="L24504" s="32">
        <v>93.9</v>
      </c>
    </row>
    <row r="24505" spans="11:12" x14ac:dyDescent="0.25">
      <c r="K24505" s="32" t="s">
        <v>24541</v>
      </c>
      <c r="L24505" s="32">
        <v>93</v>
      </c>
    </row>
    <row r="24506" spans="11:12" x14ac:dyDescent="0.25">
      <c r="K24506" s="32" t="s">
        <v>24542</v>
      </c>
      <c r="L24506" s="32">
        <v>90</v>
      </c>
    </row>
    <row r="24507" spans="11:12" x14ac:dyDescent="0.25">
      <c r="K24507" s="32" t="s">
        <v>24543</v>
      </c>
      <c r="L24507" s="32">
        <v>88</v>
      </c>
    </row>
    <row r="24508" spans="11:12" x14ac:dyDescent="0.25">
      <c r="K24508" s="32" t="s">
        <v>24544</v>
      </c>
      <c r="L24508" s="32">
        <v>84.9</v>
      </c>
    </row>
    <row r="24509" spans="11:12" x14ac:dyDescent="0.25">
      <c r="K24509" s="32" t="s">
        <v>24545</v>
      </c>
      <c r="L24509" s="32">
        <v>80.099999999999994</v>
      </c>
    </row>
    <row r="24510" spans="11:12" x14ac:dyDescent="0.25">
      <c r="K24510" s="32" t="s">
        <v>24546</v>
      </c>
      <c r="L24510" s="32">
        <v>75</v>
      </c>
    </row>
    <row r="24511" spans="11:12" x14ac:dyDescent="0.25">
      <c r="K24511" s="32" t="s">
        <v>24547</v>
      </c>
      <c r="L24511" s="32">
        <v>70</v>
      </c>
    </row>
    <row r="24512" spans="11:12" x14ac:dyDescent="0.25">
      <c r="K24512" s="32" t="s">
        <v>24548</v>
      </c>
      <c r="L24512" s="32">
        <v>70</v>
      </c>
    </row>
    <row r="24513" spans="11:12" x14ac:dyDescent="0.25">
      <c r="K24513" s="32" t="s">
        <v>24549</v>
      </c>
      <c r="L24513" s="32">
        <v>70</v>
      </c>
    </row>
    <row r="24514" spans="11:12" x14ac:dyDescent="0.25">
      <c r="K24514" s="32" t="s">
        <v>24550</v>
      </c>
      <c r="L24514" s="32">
        <v>69.099999999999994</v>
      </c>
    </row>
    <row r="24515" spans="11:12" x14ac:dyDescent="0.25">
      <c r="K24515" s="32" t="s">
        <v>24551</v>
      </c>
      <c r="L24515" s="32">
        <v>72</v>
      </c>
    </row>
    <row r="24516" spans="11:12" x14ac:dyDescent="0.25">
      <c r="K24516" s="32" t="s">
        <v>24552</v>
      </c>
      <c r="L24516" s="32">
        <v>72</v>
      </c>
    </row>
    <row r="24517" spans="11:12" x14ac:dyDescent="0.25">
      <c r="K24517" s="32" t="s">
        <v>24553</v>
      </c>
      <c r="L24517" s="32">
        <v>73</v>
      </c>
    </row>
    <row r="24518" spans="11:12" x14ac:dyDescent="0.25">
      <c r="K24518" s="32" t="s">
        <v>24554</v>
      </c>
      <c r="L24518" s="32">
        <v>73.900000000000006</v>
      </c>
    </row>
    <row r="24519" spans="11:12" x14ac:dyDescent="0.25">
      <c r="K24519" s="32" t="s">
        <v>24555</v>
      </c>
      <c r="L24519" s="32">
        <v>75.900000000000006</v>
      </c>
    </row>
    <row r="24520" spans="11:12" x14ac:dyDescent="0.25">
      <c r="K24520" s="32" t="s">
        <v>24556</v>
      </c>
      <c r="L24520" s="32">
        <v>77</v>
      </c>
    </row>
    <row r="24521" spans="11:12" x14ac:dyDescent="0.25">
      <c r="K24521" s="32" t="s">
        <v>24557</v>
      </c>
      <c r="L24521" s="32">
        <v>72</v>
      </c>
    </row>
    <row r="24522" spans="11:12" x14ac:dyDescent="0.25">
      <c r="K24522" s="32" t="s">
        <v>24558</v>
      </c>
      <c r="L24522" s="32">
        <v>78.099999999999994</v>
      </c>
    </row>
    <row r="24523" spans="11:12" x14ac:dyDescent="0.25">
      <c r="K24523" s="32" t="s">
        <v>24559</v>
      </c>
      <c r="L24523" s="32">
        <v>81</v>
      </c>
    </row>
    <row r="24524" spans="11:12" x14ac:dyDescent="0.25">
      <c r="K24524" s="32" t="s">
        <v>24560</v>
      </c>
      <c r="L24524" s="32">
        <v>87.1</v>
      </c>
    </row>
    <row r="24525" spans="11:12" x14ac:dyDescent="0.25">
      <c r="K24525" s="32" t="s">
        <v>24561</v>
      </c>
      <c r="L24525" s="32">
        <v>90</v>
      </c>
    </row>
    <row r="24526" spans="11:12" x14ac:dyDescent="0.25">
      <c r="K24526" s="32" t="s">
        <v>24562</v>
      </c>
      <c r="L24526" s="32">
        <v>91.9</v>
      </c>
    </row>
    <row r="24527" spans="11:12" x14ac:dyDescent="0.25">
      <c r="K24527" s="32" t="s">
        <v>24563</v>
      </c>
      <c r="L24527" s="32">
        <v>91.9</v>
      </c>
    </row>
    <row r="24528" spans="11:12" x14ac:dyDescent="0.25">
      <c r="K24528" s="32" t="s">
        <v>24564</v>
      </c>
      <c r="L24528" s="32">
        <v>91</v>
      </c>
    </row>
    <row r="24529" spans="11:12" x14ac:dyDescent="0.25">
      <c r="K24529" s="32" t="s">
        <v>24565</v>
      </c>
      <c r="L24529" s="32">
        <v>89.1</v>
      </c>
    </row>
    <row r="24530" spans="11:12" x14ac:dyDescent="0.25">
      <c r="K24530" s="32" t="s">
        <v>24566</v>
      </c>
      <c r="L24530" s="32">
        <v>88</v>
      </c>
    </row>
    <row r="24531" spans="11:12" x14ac:dyDescent="0.25">
      <c r="K24531" s="32" t="s">
        <v>24567</v>
      </c>
      <c r="L24531" s="32">
        <v>86</v>
      </c>
    </row>
    <row r="24532" spans="11:12" x14ac:dyDescent="0.25">
      <c r="K24532" s="32" t="s">
        <v>24568</v>
      </c>
      <c r="L24532" s="32">
        <v>82.9</v>
      </c>
    </row>
    <row r="24533" spans="11:12" x14ac:dyDescent="0.25">
      <c r="K24533" s="32" t="s">
        <v>24569</v>
      </c>
      <c r="L24533" s="32">
        <v>79</v>
      </c>
    </row>
    <row r="24534" spans="11:12" x14ac:dyDescent="0.25">
      <c r="K24534" s="32" t="s">
        <v>24570</v>
      </c>
      <c r="L24534" s="32">
        <v>73.900000000000006</v>
      </c>
    </row>
    <row r="24535" spans="11:12" x14ac:dyDescent="0.25">
      <c r="K24535" s="32" t="s">
        <v>24571</v>
      </c>
      <c r="L24535" s="32">
        <v>64</v>
      </c>
    </row>
    <row r="24536" spans="11:12" x14ac:dyDescent="0.25">
      <c r="K24536" s="32" t="s">
        <v>24572</v>
      </c>
      <c r="L24536" s="32">
        <v>61</v>
      </c>
    </row>
    <row r="24537" spans="11:12" x14ac:dyDescent="0.25">
      <c r="K24537" s="32" t="s">
        <v>24573</v>
      </c>
      <c r="L24537" s="32">
        <v>62.1</v>
      </c>
    </row>
    <row r="24538" spans="11:12" x14ac:dyDescent="0.25">
      <c r="K24538" s="32" t="s">
        <v>24574</v>
      </c>
      <c r="L24538" s="32">
        <v>60.1</v>
      </c>
    </row>
    <row r="24539" spans="11:12" x14ac:dyDescent="0.25">
      <c r="K24539" s="32" t="s">
        <v>24575</v>
      </c>
      <c r="L24539" s="32">
        <v>62.1</v>
      </c>
    </row>
    <row r="24540" spans="11:12" x14ac:dyDescent="0.25">
      <c r="K24540" s="32" t="s">
        <v>24576</v>
      </c>
      <c r="L24540" s="32">
        <v>66.900000000000006</v>
      </c>
    </row>
    <row r="24541" spans="11:12" x14ac:dyDescent="0.25">
      <c r="K24541" s="32" t="s">
        <v>24577</v>
      </c>
      <c r="L24541" s="32">
        <v>68</v>
      </c>
    </row>
    <row r="24542" spans="11:12" x14ac:dyDescent="0.25">
      <c r="K24542" s="32" t="s">
        <v>24578</v>
      </c>
      <c r="L24542" s="32">
        <v>73</v>
      </c>
    </row>
    <row r="24543" spans="11:12" x14ac:dyDescent="0.25">
      <c r="K24543" s="32" t="s">
        <v>24579</v>
      </c>
      <c r="L24543" s="32">
        <v>75.900000000000006</v>
      </c>
    </row>
    <row r="24544" spans="11:12" x14ac:dyDescent="0.25">
      <c r="K24544" s="32" t="s">
        <v>24580</v>
      </c>
      <c r="L24544" s="32">
        <v>73</v>
      </c>
    </row>
    <row r="24545" spans="11:12" x14ac:dyDescent="0.25">
      <c r="K24545" s="32" t="s">
        <v>24581</v>
      </c>
      <c r="L24545" s="32">
        <v>75.900000000000006</v>
      </c>
    </row>
    <row r="24546" spans="11:12" x14ac:dyDescent="0.25">
      <c r="K24546" s="32" t="s">
        <v>24582</v>
      </c>
      <c r="L24546" s="32">
        <v>78.099999999999994</v>
      </c>
    </row>
    <row r="24547" spans="11:12" x14ac:dyDescent="0.25">
      <c r="K24547" s="32" t="s">
        <v>24583</v>
      </c>
      <c r="L24547" s="32">
        <v>84</v>
      </c>
    </row>
    <row r="24548" spans="11:12" x14ac:dyDescent="0.25">
      <c r="K24548" s="32" t="s">
        <v>24584</v>
      </c>
      <c r="L24548" s="32">
        <v>89.1</v>
      </c>
    </row>
    <row r="24549" spans="11:12" x14ac:dyDescent="0.25">
      <c r="K24549" s="32" t="s">
        <v>24585</v>
      </c>
      <c r="L24549" s="32">
        <v>93</v>
      </c>
    </row>
    <row r="24550" spans="11:12" x14ac:dyDescent="0.25">
      <c r="K24550" s="32" t="s">
        <v>24586</v>
      </c>
      <c r="L24550" s="32">
        <v>93.9</v>
      </c>
    </row>
    <row r="24551" spans="11:12" x14ac:dyDescent="0.25">
      <c r="K24551" s="32" t="s">
        <v>24587</v>
      </c>
      <c r="L24551" s="32">
        <v>93.9</v>
      </c>
    </row>
    <row r="24552" spans="11:12" x14ac:dyDescent="0.25">
      <c r="K24552" s="32" t="s">
        <v>24588</v>
      </c>
      <c r="L24552" s="32">
        <v>96.1</v>
      </c>
    </row>
    <row r="24553" spans="11:12" x14ac:dyDescent="0.25">
      <c r="K24553" s="32" t="s">
        <v>24589</v>
      </c>
      <c r="L24553" s="32">
        <v>93</v>
      </c>
    </row>
    <row r="24554" spans="11:12" x14ac:dyDescent="0.25">
      <c r="K24554" s="32" t="s">
        <v>24590</v>
      </c>
      <c r="L24554" s="32">
        <v>93</v>
      </c>
    </row>
    <row r="24555" spans="11:12" x14ac:dyDescent="0.25">
      <c r="K24555" s="32" t="s">
        <v>24591</v>
      </c>
      <c r="L24555" s="32">
        <v>89.1</v>
      </c>
    </row>
    <row r="24556" spans="11:12" x14ac:dyDescent="0.25">
      <c r="K24556" s="32" t="s">
        <v>24592</v>
      </c>
      <c r="L24556" s="32">
        <v>84.9</v>
      </c>
    </row>
    <row r="24557" spans="11:12" x14ac:dyDescent="0.25">
      <c r="K24557" s="32" t="s">
        <v>24593</v>
      </c>
      <c r="L24557" s="32">
        <v>81</v>
      </c>
    </row>
    <row r="24558" spans="11:12" x14ac:dyDescent="0.25">
      <c r="K24558" s="32" t="s">
        <v>24594</v>
      </c>
      <c r="L24558" s="32">
        <v>73</v>
      </c>
    </row>
    <row r="24559" spans="11:12" x14ac:dyDescent="0.25">
      <c r="K24559" s="32" t="s">
        <v>24595</v>
      </c>
      <c r="L24559" s="32">
        <v>64.900000000000006</v>
      </c>
    </row>
    <row r="24560" spans="11:12" x14ac:dyDescent="0.25">
      <c r="K24560" s="32" t="s">
        <v>24596</v>
      </c>
      <c r="L24560" s="32">
        <v>61</v>
      </c>
    </row>
    <row r="24561" spans="11:12" x14ac:dyDescent="0.25">
      <c r="K24561" s="32" t="s">
        <v>24597</v>
      </c>
      <c r="L24561" s="32">
        <v>62.1</v>
      </c>
    </row>
    <row r="24562" spans="11:12" x14ac:dyDescent="0.25">
      <c r="K24562" s="32" t="s">
        <v>24598</v>
      </c>
      <c r="L24562" s="32">
        <v>62.1</v>
      </c>
    </row>
    <row r="24563" spans="11:12" x14ac:dyDescent="0.25">
      <c r="K24563" s="32" t="s">
        <v>24599</v>
      </c>
      <c r="L24563" s="32">
        <v>62.1</v>
      </c>
    </row>
    <row r="24564" spans="11:12" x14ac:dyDescent="0.25">
      <c r="K24564" s="32" t="s">
        <v>24600</v>
      </c>
      <c r="L24564" s="32">
        <v>64</v>
      </c>
    </row>
    <row r="24565" spans="11:12" x14ac:dyDescent="0.25">
      <c r="K24565" s="32" t="s">
        <v>24601</v>
      </c>
      <c r="L24565" s="32">
        <v>64.900000000000006</v>
      </c>
    </row>
    <row r="24566" spans="11:12" x14ac:dyDescent="0.25">
      <c r="K24566" s="32" t="s">
        <v>24602</v>
      </c>
      <c r="L24566" s="32">
        <v>66.900000000000006</v>
      </c>
    </row>
    <row r="24567" spans="11:12" x14ac:dyDescent="0.25">
      <c r="K24567" s="32" t="s">
        <v>24603</v>
      </c>
      <c r="L24567" s="32">
        <v>66</v>
      </c>
    </row>
    <row r="24568" spans="11:12" x14ac:dyDescent="0.25">
      <c r="K24568" s="32" t="s">
        <v>24604</v>
      </c>
      <c r="L24568" s="32">
        <v>69.099999999999994</v>
      </c>
    </row>
    <row r="24569" spans="11:12" x14ac:dyDescent="0.25">
      <c r="K24569" s="32" t="s">
        <v>24605</v>
      </c>
      <c r="L24569" s="32">
        <v>66.900000000000006</v>
      </c>
    </row>
    <row r="24570" spans="11:12" x14ac:dyDescent="0.25">
      <c r="K24570" s="32" t="s">
        <v>24606</v>
      </c>
      <c r="L24570" s="32">
        <v>69.099999999999994</v>
      </c>
    </row>
    <row r="24571" spans="11:12" x14ac:dyDescent="0.25">
      <c r="K24571" s="32" t="s">
        <v>24607</v>
      </c>
      <c r="L24571" s="32">
        <v>75.900000000000006</v>
      </c>
    </row>
    <row r="24572" spans="11:12" x14ac:dyDescent="0.25">
      <c r="K24572" s="32" t="s">
        <v>24608</v>
      </c>
      <c r="L24572" s="32">
        <v>84</v>
      </c>
    </row>
    <row r="24573" spans="11:12" x14ac:dyDescent="0.25">
      <c r="K24573" s="32" t="s">
        <v>24609</v>
      </c>
      <c r="L24573" s="32">
        <v>86</v>
      </c>
    </row>
    <row r="24574" spans="11:12" x14ac:dyDescent="0.25">
      <c r="K24574" s="32" t="s">
        <v>24610</v>
      </c>
      <c r="L24574" s="32">
        <v>86</v>
      </c>
    </row>
    <row r="24575" spans="11:12" x14ac:dyDescent="0.25">
      <c r="K24575" s="32" t="s">
        <v>24611</v>
      </c>
      <c r="L24575" s="32">
        <v>86</v>
      </c>
    </row>
    <row r="24576" spans="11:12" x14ac:dyDescent="0.25">
      <c r="K24576" s="32" t="s">
        <v>24612</v>
      </c>
      <c r="L24576" s="32">
        <v>86</v>
      </c>
    </row>
    <row r="24577" spans="11:12" x14ac:dyDescent="0.25">
      <c r="K24577" s="32" t="s">
        <v>24613</v>
      </c>
      <c r="L24577" s="32">
        <v>84.9</v>
      </c>
    </row>
    <row r="24578" spans="11:12" x14ac:dyDescent="0.25">
      <c r="K24578" s="32" t="s">
        <v>24614</v>
      </c>
      <c r="L24578" s="32">
        <v>81</v>
      </c>
    </row>
    <row r="24579" spans="11:12" x14ac:dyDescent="0.25">
      <c r="K24579" s="32" t="s">
        <v>24615</v>
      </c>
      <c r="L24579" s="32">
        <v>80.099999999999994</v>
      </c>
    </row>
    <row r="24580" spans="11:12" x14ac:dyDescent="0.25">
      <c r="K24580" s="32" t="s">
        <v>24616</v>
      </c>
      <c r="L24580" s="32">
        <v>78.099999999999994</v>
      </c>
    </row>
    <row r="24581" spans="11:12" x14ac:dyDescent="0.25">
      <c r="K24581" s="32" t="s">
        <v>24617</v>
      </c>
      <c r="L24581" s="32">
        <v>73</v>
      </c>
    </row>
    <row r="24582" spans="11:12" x14ac:dyDescent="0.25">
      <c r="K24582" s="32" t="s">
        <v>24618</v>
      </c>
      <c r="L24582" s="32">
        <v>69.099999999999994</v>
      </c>
    </row>
    <row r="24583" spans="11:12" x14ac:dyDescent="0.25">
      <c r="K24583" s="32" t="s">
        <v>24619</v>
      </c>
      <c r="L24583" s="32">
        <v>64.900000000000006</v>
      </c>
    </row>
    <row r="24584" spans="11:12" x14ac:dyDescent="0.25">
      <c r="K24584" s="32" t="s">
        <v>24620</v>
      </c>
      <c r="L24584" s="32">
        <v>63</v>
      </c>
    </row>
    <row r="24585" spans="11:12" x14ac:dyDescent="0.25">
      <c r="K24585" s="32" t="s">
        <v>24621</v>
      </c>
      <c r="L24585" s="32">
        <v>63</v>
      </c>
    </row>
    <row r="24586" spans="11:12" x14ac:dyDescent="0.25">
      <c r="K24586" s="32" t="s">
        <v>24622</v>
      </c>
      <c r="L24586" s="32">
        <v>64</v>
      </c>
    </row>
    <row r="24587" spans="11:12" x14ac:dyDescent="0.25">
      <c r="K24587" s="32" t="s">
        <v>24623</v>
      </c>
      <c r="L24587" s="32">
        <v>64.900000000000006</v>
      </c>
    </row>
    <row r="24588" spans="11:12" x14ac:dyDescent="0.25">
      <c r="K24588" s="32" t="s">
        <v>24624</v>
      </c>
      <c r="L24588" s="32">
        <v>64.900000000000006</v>
      </c>
    </row>
    <row r="24589" spans="11:12" x14ac:dyDescent="0.25">
      <c r="K24589" s="32" t="s">
        <v>24625</v>
      </c>
      <c r="L24589" s="32">
        <v>64</v>
      </c>
    </row>
    <row r="24590" spans="11:12" x14ac:dyDescent="0.25">
      <c r="K24590" s="32" t="s">
        <v>24626</v>
      </c>
      <c r="L24590" s="32">
        <v>66</v>
      </c>
    </row>
    <row r="24591" spans="11:12" x14ac:dyDescent="0.25">
      <c r="K24591" s="32" t="s">
        <v>24627</v>
      </c>
      <c r="L24591" s="32">
        <v>66.900000000000006</v>
      </c>
    </row>
    <row r="24592" spans="11:12" x14ac:dyDescent="0.25">
      <c r="K24592" s="32" t="s">
        <v>24628</v>
      </c>
      <c r="L24592" s="32">
        <v>69.099999999999994</v>
      </c>
    </row>
    <row r="24593" spans="11:12" x14ac:dyDescent="0.25">
      <c r="K24593" s="32" t="s">
        <v>24629</v>
      </c>
      <c r="L24593" s="32">
        <v>70</v>
      </c>
    </row>
    <row r="24594" spans="11:12" x14ac:dyDescent="0.25">
      <c r="K24594" s="32" t="s">
        <v>24630</v>
      </c>
      <c r="L24594" s="32">
        <v>77</v>
      </c>
    </row>
    <row r="24595" spans="11:12" x14ac:dyDescent="0.25">
      <c r="K24595" s="32" t="s">
        <v>24631</v>
      </c>
      <c r="L24595" s="32">
        <v>80.099999999999994</v>
      </c>
    </row>
    <row r="24596" spans="11:12" x14ac:dyDescent="0.25">
      <c r="K24596" s="32" t="s">
        <v>24632</v>
      </c>
      <c r="L24596" s="32">
        <v>84</v>
      </c>
    </row>
    <row r="24597" spans="11:12" x14ac:dyDescent="0.25">
      <c r="K24597" s="32" t="s">
        <v>24633</v>
      </c>
      <c r="L24597" s="32">
        <v>84</v>
      </c>
    </row>
    <row r="24598" spans="11:12" x14ac:dyDescent="0.25">
      <c r="K24598" s="32" t="s">
        <v>24634</v>
      </c>
      <c r="L24598" s="32">
        <v>88</v>
      </c>
    </row>
    <row r="24599" spans="11:12" x14ac:dyDescent="0.25">
      <c r="K24599" s="32" t="s">
        <v>24635</v>
      </c>
      <c r="L24599" s="32">
        <v>84</v>
      </c>
    </row>
    <row r="24600" spans="11:12" x14ac:dyDescent="0.25">
      <c r="K24600" s="32" t="s">
        <v>24636</v>
      </c>
      <c r="L24600" s="32">
        <v>86</v>
      </c>
    </row>
    <row r="24601" spans="11:12" x14ac:dyDescent="0.25">
      <c r="K24601" s="32" t="s">
        <v>24637</v>
      </c>
      <c r="L24601" s="32">
        <v>82.9</v>
      </c>
    </row>
    <row r="24602" spans="11:12" x14ac:dyDescent="0.25">
      <c r="K24602" s="32" t="s">
        <v>24638</v>
      </c>
      <c r="L24602" s="32">
        <v>82.9</v>
      </c>
    </row>
    <row r="24603" spans="11:12" x14ac:dyDescent="0.25">
      <c r="K24603" s="32" t="s">
        <v>24639</v>
      </c>
      <c r="L24603" s="32">
        <v>81</v>
      </c>
    </row>
    <row r="24604" spans="11:12" x14ac:dyDescent="0.25">
      <c r="K24604" s="32" t="s">
        <v>24640</v>
      </c>
      <c r="L24604" s="32">
        <v>77</v>
      </c>
    </row>
    <row r="24605" spans="11:12" x14ac:dyDescent="0.25">
      <c r="K24605" s="32" t="s">
        <v>24641</v>
      </c>
      <c r="L24605" s="32">
        <v>69.099999999999994</v>
      </c>
    </row>
    <row r="24606" spans="11:12" x14ac:dyDescent="0.25">
      <c r="K24606" s="32" t="s">
        <v>24642</v>
      </c>
      <c r="L24606" s="32">
        <v>66.2</v>
      </c>
    </row>
    <row r="24607" spans="11:12" x14ac:dyDescent="0.25">
      <c r="K24607" s="32" t="s">
        <v>24643</v>
      </c>
      <c r="L24607" s="32">
        <v>68</v>
      </c>
    </row>
    <row r="24608" spans="11:12" x14ac:dyDescent="0.25">
      <c r="K24608" s="32" t="s">
        <v>24644</v>
      </c>
      <c r="L24608" s="32">
        <v>68</v>
      </c>
    </row>
    <row r="24609" spans="11:12" x14ac:dyDescent="0.25">
      <c r="K24609" s="32" t="s">
        <v>24645</v>
      </c>
      <c r="L24609" s="32">
        <v>68</v>
      </c>
    </row>
    <row r="24610" spans="11:12" x14ac:dyDescent="0.25">
      <c r="K24610" s="32" t="s">
        <v>24646</v>
      </c>
      <c r="L24610" s="32">
        <v>66.900000000000006</v>
      </c>
    </row>
    <row r="24611" spans="11:12" x14ac:dyDescent="0.25">
      <c r="K24611" s="32" t="s">
        <v>24647</v>
      </c>
      <c r="L24611" s="32">
        <v>66.2</v>
      </c>
    </row>
    <row r="24612" spans="11:12" x14ac:dyDescent="0.25">
      <c r="K24612" s="32" t="s">
        <v>24648</v>
      </c>
      <c r="L24612" s="32">
        <v>66.2</v>
      </c>
    </row>
    <row r="24613" spans="11:12" x14ac:dyDescent="0.25">
      <c r="K24613" s="32" t="s">
        <v>24649</v>
      </c>
      <c r="L24613" s="32">
        <v>66.900000000000006</v>
      </c>
    </row>
    <row r="24614" spans="11:12" x14ac:dyDescent="0.25">
      <c r="K24614" s="32" t="s">
        <v>24650</v>
      </c>
      <c r="L24614" s="32">
        <v>66.900000000000006</v>
      </c>
    </row>
    <row r="24615" spans="11:12" x14ac:dyDescent="0.25">
      <c r="K24615" s="32" t="s">
        <v>24651</v>
      </c>
      <c r="L24615" s="32">
        <v>66.900000000000006</v>
      </c>
    </row>
    <row r="24616" spans="11:12" x14ac:dyDescent="0.25">
      <c r="K24616" s="32" t="s">
        <v>24652</v>
      </c>
      <c r="L24616" s="32">
        <v>68</v>
      </c>
    </row>
    <row r="24617" spans="11:12" x14ac:dyDescent="0.25">
      <c r="K24617" s="32" t="s">
        <v>24653</v>
      </c>
      <c r="L24617" s="32">
        <v>68</v>
      </c>
    </row>
    <row r="24618" spans="11:12" x14ac:dyDescent="0.25">
      <c r="K24618" s="32" t="s">
        <v>24654</v>
      </c>
      <c r="L24618" s="32">
        <v>69.8</v>
      </c>
    </row>
    <row r="24619" spans="11:12" x14ac:dyDescent="0.25">
      <c r="K24619" s="32" t="s">
        <v>24655</v>
      </c>
      <c r="L24619" s="32">
        <v>69.099999999999994</v>
      </c>
    </row>
    <row r="24620" spans="11:12" x14ac:dyDescent="0.25">
      <c r="K24620" s="32" t="s">
        <v>24656</v>
      </c>
      <c r="L24620" s="32">
        <v>69.099999999999994</v>
      </c>
    </row>
    <row r="24621" spans="11:12" x14ac:dyDescent="0.25">
      <c r="K24621" s="32" t="s">
        <v>24657</v>
      </c>
      <c r="L24621" s="32">
        <v>69.099999999999994</v>
      </c>
    </row>
    <row r="24622" spans="11:12" x14ac:dyDescent="0.25">
      <c r="K24622" s="32" t="s">
        <v>24658</v>
      </c>
      <c r="L24622" s="32">
        <v>69.099999999999994</v>
      </c>
    </row>
    <row r="24623" spans="11:12" x14ac:dyDescent="0.25">
      <c r="K24623" s="32" t="s">
        <v>24659</v>
      </c>
      <c r="L24623" s="32">
        <v>68</v>
      </c>
    </row>
    <row r="24624" spans="11:12" x14ac:dyDescent="0.25">
      <c r="K24624" s="32" t="s">
        <v>24660</v>
      </c>
      <c r="L24624" s="32">
        <v>68</v>
      </c>
    </row>
    <row r="24625" spans="11:12" x14ac:dyDescent="0.25">
      <c r="K24625" s="32" t="s">
        <v>24661</v>
      </c>
      <c r="L24625" s="32">
        <v>68</v>
      </c>
    </row>
    <row r="24626" spans="11:12" x14ac:dyDescent="0.25">
      <c r="K24626" s="32" t="s">
        <v>24662</v>
      </c>
      <c r="L24626" s="32">
        <v>68</v>
      </c>
    </row>
    <row r="24627" spans="11:12" x14ac:dyDescent="0.25">
      <c r="K24627" s="32" t="s">
        <v>24663</v>
      </c>
      <c r="L24627" s="32">
        <v>68</v>
      </c>
    </row>
    <row r="24628" spans="11:12" x14ac:dyDescent="0.25">
      <c r="K24628" s="32" t="s">
        <v>24664</v>
      </c>
      <c r="L24628" s="32">
        <v>70</v>
      </c>
    </row>
    <row r="24629" spans="11:12" x14ac:dyDescent="0.25">
      <c r="K24629" s="32" t="s">
        <v>24665</v>
      </c>
      <c r="L24629" s="32">
        <v>70</v>
      </c>
    </row>
    <row r="24630" spans="11:12" x14ac:dyDescent="0.25">
      <c r="K24630" s="32" t="s">
        <v>24666</v>
      </c>
      <c r="L24630" s="32">
        <v>72</v>
      </c>
    </row>
    <row r="24631" spans="11:12" x14ac:dyDescent="0.25">
      <c r="K24631" s="32" t="s">
        <v>24667</v>
      </c>
      <c r="L24631" s="32">
        <v>75</v>
      </c>
    </row>
    <row r="24632" spans="11:12" x14ac:dyDescent="0.25">
      <c r="K24632" s="32" t="s">
        <v>24668</v>
      </c>
      <c r="L24632" s="32">
        <v>75</v>
      </c>
    </row>
    <row r="24633" spans="11:12" x14ac:dyDescent="0.25">
      <c r="K24633" s="32" t="s">
        <v>24669</v>
      </c>
      <c r="L24633" s="32">
        <v>78.099999999999994</v>
      </c>
    </row>
    <row r="24634" spans="11:12" x14ac:dyDescent="0.25">
      <c r="K24634" s="32" t="s">
        <v>24670</v>
      </c>
      <c r="L24634" s="32">
        <v>78.099999999999994</v>
      </c>
    </row>
    <row r="24635" spans="11:12" x14ac:dyDescent="0.25">
      <c r="K24635" s="32" t="s">
        <v>24671</v>
      </c>
      <c r="L24635" s="32">
        <v>75.900000000000006</v>
      </c>
    </row>
    <row r="24636" spans="11:12" x14ac:dyDescent="0.25">
      <c r="K24636" s="32" t="s">
        <v>24672</v>
      </c>
      <c r="L24636" s="32">
        <v>77</v>
      </c>
    </row>
    <row r="24637" spans="11:12" x14ac:dyDescent="0.25">
      <c r="K24637" s="32" t="s">
        <v>24673</v>
      </c>
      <c r="L24637" s="32">
        <v>75</v>
      </c>
    </row>
    <row r="24638" spans="11:12" x14ac:dyDescent="0.25">
      <c r="K24638" s="32" t="s">
        <v>24674</v>
      </c>
      <c r="L24638" s="32">
        <v>73</v>
      </c>
    </row>
    <row r="24639" spans="11:12" x14ac:dyDescent="0.25">
      <c r="K24639" s="32" t="s">
        <v>24675</v>
      </c>
      <c r="L24639" s="32">
        <v>73.400000000000006</v>
      </c>
    </row>
    <row r="24640" spans="11:12" x14ac:dyDescent="0.25">
      <c r="K24640" s="32" t="s">
        <v>24676</v>
      </c>
      <c r="L24640" s="32">
        <v>72</v>
      </c>
    </row>
    <row r="24641" spans="11:12" x14ac:dyDescent="0.25">
      <c r="K24641" s="32" t="s">
        <v>24677</v>
      </c>
      <c r="L24641" s="32">
        <v>70</v>
      </c>
    </row>
    <row r="24642" spans="11:12" x14ac:dyDescent="0.25">
      <c r="K24642" s="32" t="s">
        <v>24678</v>
      </c>
      <c r="L24642" s="32">
        <v>68</v>
      </c>
    </row>
    <row r="24643" spans="11:12" x14ac:dyDescent="0.25">
      <c r="K24643" s="32" t="s">
        <v>24679</v>
      </c>
      <c r="L24643" s="32">
        <v>66.900000000000006</v>
      </c>
    </row>
    <row r="24644" spans="11:12" x14ac:dyDescent="0.25">
      <c r="K24644" s="32" t="s">
        <v>24680</v>
      </c>
      <c r="L24644" s="32">
        <v>66</v>
      </c>
    </row>
    <row r="24645" spans="11:12" x14ac:dyDescent="0.25">
      <c r="K24645" s="32" t="s">
        <v>24681</v>
      </c>
      <c r="L24645" s="32">
        <v>66</v>
      </c>
    </row>
    <row r="24646" spans="11:12" x14ac:dyDescent="0.25">
      <c r="K24646" s="32" t="s">
        <v>24682</v>
      </c>
      <c r="L24646" s="32">
        <v>66.900000000000006</v>
      </c>
    </row>
    <row r="24647" spans="11:12" x14ac:dyDescent="0.25">
      <c r="K24647" s="32" t="s">
        <v>24683</v>
      </c>
      <c r="L24647" s="32">
        <v>66.900000000000006</v>
      </c>
    </row>
    <row r="24648" spans="11:12" x14ac:dyDescent="0.25">
      <c r="K24648" s="32" t="s">
        <v>24684</v>
      </c>
      <c r="L24648" s="32">
        <v>69.099999999999994</v>
      </c>
    </row>
    <row r="24649" spans="11:12" x14ac:dyDescent="0.25">
      <c r="K24649" s="32" t="s">
        <v>24685</v>
      </c>
      <c r="L24649" s="32">
        <v>69.099999999999994</v>
      </c>
    </row>
    <row r="24650" spans="11:12" x14ac:dyDescent="0.25">
      <c r="K24650" s="32" t="s">
        <v>24686</v>
      </c>
      <c r="L24650" s="32">
        <v>70</v>
      </c>
    </row>
    <row r="24651" spans="11:12" x14ac:dyDescent="0.25">
      <c r="K24651" s="32" t="s">
        <v>24687</v>
      </c>
      <c r="L24651" s="32">
        <v>66</v>
      </c>
    </row>
    <row r="24652" spans="11:12" x14ac:dyDescent="0.25">
      <c r="K24652" s="32" t="s">
        <v>24688</v>
      </c>
      <c r="L24652" s="32">
        <v>71.099999999999994</v>
      </c>
    </row>
    <row r="24653" spans="11:12" x14ac:dyDescent="0.25">
      <c r="K24653" s="32" t="s">
        <v>24689</v>
      </c>
      <c r="L24653" s="32">
        <v>72</v>
      </c>
    </row>
    <row r="24654" spans="11:12" x14ac:dyDescent="0.25">
      <c r="K24654" s="32" t="s">
        <v>24690</v>
      </c>
      <c r="L24654" s="32">
        <v>69.099999999999994</v>
      </c>
    </row>
    <row r="24655" spans="11:12" x14ac:dyDescent="0.25">
      <c r="K24655" s="32" t="s">
        <v>24691</v>
      </c>
      <c r="L24655" s="32">
        <v>77</v>
      </c>
    </row>
    <row r="24656" spans="11:12" x14ac:dyDescent="0.25">
      <c r="K24656" s="32" t="s">
        <v>24692</v>
      </c>
      <c r="L24656" s="32">
        <v>81</v>
      </c>
    </row>
    <row r="24657" spans="11:12" x14ac:dyDescent="0.25">
      <c r="K24657" s="32" t="s">
        <v>24693</v>
      </c>
      <c r="L24657" s="32">
        <v>84.9</v>
      </c>
    </row>
    <row r="24658" spans="11:12" x14ac:dyDescent="0.25">
      <c r="K24658" s="32" t="s">
        <v>24694</v>
      </c>
      <c r="L24658" s="32">
        <v>84.9</v>
      </c>
    </row>
    <row r="24659" spans="11:12" x14ac:dyDescent="0.25">
      <c r="K24659" s="32" t="s">
        <v>24695</v>
      </c>
      <c r="L24659" s="32">
        <v>84.9</v>
      </c>
    </row>
    <row r="24660" spans="11:12" x14ac:dyDescent="0.25">
      <c r="K24660" s="32" t="s">
        <v>24696</v>
      </c>
      <c r="L24660" s="32">
        <v>82.9</v>
      </c>
    </row>
    <row r="24661" spans="11:12" x14ac:dyDescent="0.25">
      <c r="K24661" s="32" t="s">
        <v>24697</v>
      </c>
      <c r="L24661" s="32">
        <v>82.9</v>
      </c>
    </row>
    <row r="24662" spans="11:12" x14ac:dyDescent="0.25">
      <c r="K24662" s="32" t="s">
        <v>24698</v>
      </c>
      <c r="L24662" s="32">
        <v>79</v>
      </c>
    </row>
    <row r="24663" spans="11:12" x14ac:dyDescent="0.25">
      <c r="K24663" s="32" t="s">
        <v>24699</v>
      </c>
      <c r="L24663" s="32">
        <v>75.900000000000006</v>
      </c>
    </row>
    <row r="24664" spans="11:12" x14ac:dyDescent="0.25">
      <c r="K24664" s="32" t="s">
        <v>24700</v>
      </c>
      <c r="L24664" s="32">
        <v>73.900000000000006</v>
      </c>
    </row>
    <row r="24665" spans="11:12" x14ac:dyDescent="0.25">
      <c r="K24665" s="32" t="s">
        <v>24701</v>
      </c>
      <c r="L24665" s="32">
        <v>71.099999999999994</v>
      </c>
    </row>
    <row r="24666" spans="11:12" x14ac:dyDescent="0.25">
      <c r="K24666" s="32" t="s">
        <v>24702</v>
      </c>
      <c r="L24666" s="32">
        <v>66.900000000000006</v>
      </c>
    </row>
    <row r="24667" spans="11:12" x14ac:dyDescent="0.25">
      <c r="K24667" s="32" t="s">
        <v>24703</v>
      </c>
      <c r="L24667" s="32">
        <v>63</v>
      </c>
    </row>
    <row r="24668" spans="11:12" x14ac:dyDescent="0.25">
      <c r="K24668" s="32" t="s">
        <v>24704</v>
      </c>
      <c r="L24668" s="32">
        <v>60.1</v>
      </c>
    </row>
    <row r="24669" spans="11:12" x14ac:dyDescent="0.25">
      <c r="K24669" s="32" t="s">
        <v>24705</v>
      </c>
      <c r="L24669" s="32">
        <v>62.1</v>
      </c>
    </row>
    <row r="24670" spans="11:12" x14ac:dyDescent="0.25">
      <c r="K24670" s="32" t="s">
        <v>24706</v>
      </c>
      <c r="L24670" s="32">
        <v>64</v>
      </c>
    </row>
    <row r="24671" spans="11:12" x14ac:dyDescent="0.25">
      <c r="K24671" s="32" t="s">
        <v>24707</v>
      </c>
      <c r="L24671" s="32">
        <v>66</v>
      </c>
    </row>
    <row r="24672" spans="11:12" x14ac:dyDescent="0.25">
      <c r="K24672" s="32" t="s">
        <v>24708</v>
      </c>
      <c r="L24672" s="32">
        <v>66</v>
      </c>
    </row>
    <row r="24673" spans="11:12" x14ac:dyDescent="0.25">
      <c r="K24673" s="32" t="s">
        <v>24709</v>
      </c>
      <c r="L24673" s="32">
        <v>68</v>
      </c>
    </row>
    <row r="24674" spans="11:12" x14ac:dyDescent="0.25">
      <c r="K24674" s="32" t="s">
        <v>24710</v>
      </c>
      <c r="L24674" s="32">
        <v>68</v>
      </c>
    </row>
    <row r="24675" spans="11:12" x14ac:dyDescent="0.25">
      <c r="K24675" s="32" t="s">
        <v>24711</v>
      </c>
      <c r="L24675" s="32">
        <v>69.099999999999994</v>
      </c>
    </row>
    <row r="24676" spans="11:12" x14ac:dyDescent="0.25">
      <c r="K24676" s="32" t="s">
        <v>24712</v>
      </c>
      <c r="L24676" s="32">
        <v>66.900000000000006</v>
      </c>
    </row>
    <row r="24677" spans="11:12" x14ac:dyDescent="0.25">
      <c r="K24677" s="32" t="s">
        <v>24713</v>
      </c>
      <c r="L24677" s="32">
        <v>69.099999999999994</v>
      </c>
    </row>
    <row r="24678" spans="11:12" x14ac:dyDescent="0.25">
      <c r="K24678" s="32" t="s">
        <v>24714</v>
      </c>
      <c r="L24678" s="32">
        <v>73.900000000000006</v>
      </c>
    </row>
    <row r="24679" spans="11:12" x14ac:dyDescent="0.25">
      <c r="K24679" s="32" t="s">
        <v>24715</v>
      </c>
      <c r="L24679" s="32">
        <v>80.099999999999994</v>
      </c>
    </row>
    <row r="24680" spans="11:12" x14ac:dyDescent="0.25">
      <c r="K24680" s="32" t="s">
        <v>24716</v>
      </c>
      <c r="L24680" s="32">
        <v>84.9</v>
      </c>
    </row>
    <row r="24681" spans="11:12" x14ac:dyDescent="0.25">
      <c r="K24681" s="32" t="s">
        <v>24717</v>
      </c>
      <c r="L24681" s="32">
        <v>88</v>
      </c>
    </row>
    <row r="24682" spans="11:12" x14ac:dyDescent="0.25">
      <c r="K24682" s="32" t="s">
        <v>24718</v>
      </c>
      <c r="L24682" s="32">
        <v>90</v>
      </c>
    </row>
    <row r="24683" spans="11:12" x14ac:dyDescent="0.25">
      <c r="K24683" s="32" t="s">
        <v>24719</v>
      </c>
      <c r="L24683" s="32">
        <v>90</v>
      </c>
    </row>
    <row r="24684" spans="11:12" x14ac:dyDescent="0.25">
      <c r="K24684" s="32" t="s">
        <v>24720</v>
      </c>
      <c r="L24684" s="32">
        <v>91</v>
      </c>
    </row>
    <row r="24685" spans="11:12" x14ac:dyDescent="0.25">
      <c r="K24685" s="32" t="s">
        <v>24721</v>
      </c>
      <c r="L24685" s="32">
        <v>88</v>
      </c>
    </row>
    <row r="24686" spans="11:12" x14ac:dyDescent="0.25">
      <c r="K24686" s="32" t="s">
        <v>24722</v>
      </c>
      <c r="L24686" s="32">
        <v>87.1</v>
      </c>
    </row>
    <row r="24687" spans="11:12" x14ac:dyDescent="0.25">
      <c r="K24687" s="32" t="s">
        <v>24723</v>
      </c>
      <c r="L24687" s="32">
        <v>84</v>
      </c>
    </row>
    <row r="24688" spans="11:12" x14ac:dyDescent="0.25">
      <c r="K24688" s="32" t="s">
        <v>24724</v>
      </c>
      <c r="L24688" s="32">
        <v>82</v>
      </c>
    </row>
    <row r="24689" spans="11:12" x14ac:dyDescent="0.25">
      <c r="K24689" s="32" t="s">
        <v>24725</v>
      </c>
      <c r="L24689" s="32">
        <v>79</v>
      </c>
    </row>
    <row r="24690" spans="11:12" x14ac:dyDescent="0.25">
      <c r="K24690" s="32" t="s">
        <v>24726</v>
      </c>
      <c r="L24690" s="32">
        <v>71.099999999999994</v>
      </c>
    </row>
    <row r="24691" spans="11:12" x14ac:dyDescent="0.25">
      <c r="K24691" s="32" t="s">
        <v>24727</v>
      </c>
      <c r="L24691" s="32">
        <v>62.1</v>
      </c>
    </row>
    <row r="24692" spans="11:12" x14ac:dyDescent="0.25">
      <c r="K24692" s="32" t="s">
        <v>24728</v>
      </c>
      <c r="L24692" s="32">
        <v>60.1</v>
      </c>
    </row>
    <row r="24693" spans="11:12" x14ac:dyDescent="0.25">
      <c r="K24693" s="32" t="s">
        <v>24729</v>
      </c>
      <c r="L24693" s="32">
        <v>61</v>
      </c>
    </row>
    <row r="24694" spans="11:12" x14ac:dyDescent="0.25">
      <c r="K24694" s="32" t="s">
        <v>24730</v>
      </c>
      <c r="L24694" s="32">
        <v>63</v>
      </c>
    </row>
    <row r="24695" spans="11:12" x14ac:dyDescent="0.25">
      <c r="K24695" s="32" t="s">
        <v>24731</v>
      </c>
      <c r="L24695" s="32">
        <v>64</v>
      </c>
    </row>
    <row r="24696" spans="11:12" x14ac:dyDescent="0.25">
      <c r="K24696" s="32" t="s">
        <v>24732</v>
      </c>
      <c r="L24696" s="32">
        <v>66.900000000000006</v>
      </c>
    </row>
    <row r="24697" spans="11:12" x14ac:dyDescent="0.25">
      <c r="K24697" s="32" t="s">
        <v>24733</v>
      </c>
      <c r="L24697" s="32">
        <v>69.099999999999994</v>
      </c>
    </row>
    <row r="24698" spans="11:12" x14ac:dyDescent="0.25">
      <c r="K24698" s="32" t="s">
        <v>24734</v>
      </c>
      <c r="L24698" s="32">
        <v>71.099999999999994</v>
      </c>
    </row>
    <row r="24699" spans="11:12" x14ac:dyDescent="0.25">
      <c r="K24699" s="32" t="s">
        <v>24735</v>
      </c>
      <c r="L24699" s="32">
        <v>72</v>
      </c>
    </row>
    <row r="24700" spans="11:12" x14ac:dyDescent="0.25">
      <c r="K24700" s="32" t="s">
        <v>24736</v>
      </c>
      <c r="L24700" s="32">
        <v>73</v>
      </c>
    </row>
    <row r="24701" spans="11:12" x14ac:dyDescent="0.25">
      <c r="K24701" s="32" t="s">
        <v>24737</v>
      </c>
      <c r="L24701" s="32">
        <v>73.900000000000006</v>
      </c>
    </row>
    <row r="24702" spans="11:12" x14ac:dyDescent="0.25">
      <c r="K24702" s="32" t="s">
        <v>24738</v>
      </c>
      <c r="L24702" s="32">
        <v>73.900000000000006</v>
      </c>
    </row>
    <row r="24703" spans="11:12" x14ac:dyDescent="0.25">
      <c r="K24703" s="32" t="s">
        <v>24739</v>
      </c>
      <c r="L24703" s="32">
        <v>78.099999999999994</v>
      </c>
    </row>
    <row r="24704" spans="11:12" x14ac:dyDescent="0.25">
      <c r="K24704" s="32" t="s">
        <v>24740</v>
      </c>
      <c r="L24704" s="32">
        <v>81</v>
      </c>
    </row>
    <row r="24705" spans="11:12" x14ac:dyDescent="0.25">
      <c r="K24705" s="32" t="s">
        <v>24741</v>
      </c>
      <c r="L24705" s="32">
        <v>82</v>
      </c>
    </row>
    <row r="24706" spans="11:12" x14ac:dyDescent="0.25">
      <c r="K24706" s="32" t="s">
        <v>24742</v>
      </c>
      <c r="L24706" s="32">
        <v>82.9</v>
      </c>
    </row>
    <row r="24707" spans="11:12" x14ac:dyDescent="0.25">
      <c r="K24707" s="32" t="s">
        <v>24743</v>
      </c>
      <c r="L24707" s="32">
        <v>84</v>
      </c>
    </row>
    <row r="24708" spans="11:12" x14ac:dyDescent="0.25">
      <c r="K24708" s="32" t="s">
        <v>24744</v>
      </c>
      <c r="L24708" s="32">
        <v>90</v>
      </c>
    </row>
    <row r="24709" spans="11:12" x14ac:dyDescent="0.25">
      <c r="K24709" s="32" t="s">
        <v>24745</v>
      </c>
      <c r="L24709" s="32">
        <v>88</v>
      </c>
    </row>
    <row r="24710" spans="11:12" x14ac:dyDescent="0.25">
      <c r="K24710" s="32" t="s">
        <v>24746</v>
      </c>
      <c r="L24710" s="32">
        <v>91</v>
      </c>
    </row>
    <row r="24711" spans="11:12" x14ac:dyDescent="0.25">
      <c r="K24711" s="32" t="s">
        <v>24747</v>
      </c>
      <c r="L24711" s="32">
        <v>86</v>
      </c>
    </row>
    <row r="24712" spans="11:12" x14ac:dyDescent="0.25">
      <c r="K24712" s="32" t="s">
        <v>24748</v>
      </c>
      <c r="L24712" s="32">
        <v>86</v>
      </c>
    </row>
    <row r="24713" spans="11:12" x14ac:dyDescent="0.25">
      <c r="K24713" s="32" t="s">
        <v>24749</v>
      </c>
      <c r="L24713" s="32">
        <v>80.099999999999994</v>
      </c>
    </row>
    <row r="24714" spans="11:12" x14ac:dyDescent="0.25">
      <c r="K24714" s="32" t="s">
        <v>24750</v>
      </c>
      <c r="L24714" s="32">
        <v>77</v>
      </c>
    </row>
    <row r="24715" spans="11:12" x14ac:dyDescent="0.25">
      <c r="K24715" s="32" t="s">
        <v>24751</v>
      </c>
      <c r="L24715" s="32">
        <v>73.900000000000006</v>
      </c>
    </row>
    <row r="24716" spans="11:12" x14ac:dyDescent="0.25">
      <c r="K24716" s="32" t="s">
        <v>24752</v>
      </c>
      <c r="L24716" s="32">
        <v>72</v>
      </c>
    </row>
    <row r="24717" spans="11:12" x14ac:dyDescent="0.25">
      <c r="K24717" s="32" t="s">
        <v>24753</v>
      </c>
      <c r="L24717" s="32">
        <v>72</v>
      </c>
    </row>
    <row r="24718" spans="11:12" x14ac:dyDescent="0.25">
      <c r="K24718" s="32" t="s">
        <v>24754</v>
      </c>
      <c r="L24718" s="32">
        <v>73</v>
      </c>
    </row>
    <row r="24719" spans="11:12" x14ac:dyDescent="0.25">
      <c r="K24719" s="32" t="s">
        <v>24755</v>
      </c>
      <c r="L24719" s="32">
        <v>73.900000000000006</v>
      </c>
    </row>
    <row r="24720" spans="11:12" x14ac:dyDescent="0.25">
      <c r="K24720" s="32" t="s">
        <v>24756</v>
      </c>
      <c r="L24720" s="32">
        <v>73.900000000000006</v>
      </c>
    </row>
    <row r="24721" spans="11:12" x14ac:dyDescent="0.25">
      <c r="K24721" s="32" t="s">
        <v>24757</v>
      </c>
      <c r="L24721" s="32">
        <v>75</v>
      </c>
    </row>
    <row r="24722" spans="11:12" x14ac:dyDescent="0.25">
      <c r="K24722" s="32" t="s">
        <v>24758</v>
      </c>
      <c r="L24722" s="32">
        <v>77</v>
      </c>
    </row>
    <row r="24723" spans="11:12" x14ac:dyDescent="0.25">
      <c r="K24723" s="32" t="s">
        <v>24759</v>
      </c>
      <c r="L24723" s="32">
        <v>77</v>
      </c>
    </row>
    <row r="24724" spans="11:12" x14ac:dyDescent="0.25">
      <c r="K24724" s="32" t="s">
        <v>24760</v>
      </c>
      <c r="L24724" s="32">
        <v>79</v>
      </c>
    </row>
    <row r="24725" spans="11:12" x14ac:dyDescent="0.25">
      <c r="K24725" s="32" t="s">
        <v>24761</v>
      </c>
      <c r="L24725" s="32">
        <v>79</v>
      </c>
    </row>
    <row r="24726" spans="11:12" x14ac:dyDescent="0.25">
      <c r="K24726" s="32" t="s">
        <v>24762</v>
      </c>
      <c r="L24726" s="32">
        <v>80.099999999999994</v>
      </c>
    </row>
    <row r="24727" spans="11:12" x14ac:dyDescent="0.25">
      <c r="K24727" s="32" t="s">
        <v>24763</v>
      </c>
      <c r="L24727" s="32">
        <v>82</v>
      </c>
    </row>
    <row r="24728" spans="11:12" x14ac:dyDescent="0.25">
      <c r="K24728" s="32" t="s">
        <v>24764</v>
      </c>
      <c r="L24728" s="32">
        <v>86</v>
      </c>
    </row>
    <row r="24729" spans="11:12" x14ac:dyDescent="0.25">
      <c r="K24729" s="32" t="s">
        <v>24765</v>
      </c>
      <c r="L24729" s="32">
        <v>90</v>
      </c>
    </row>
    <row r="24730" spans="11:12" x14ac:dyDescent="0.25">
      <c r="K24730" s="32" t="s">
        <v>24766</v>
      </c>
      <c r="L24730" s="32">
        <v>91</v>
      </c>
    </row>
    <row r="24731" spans="11:12" x14ac:dyDescent="0.25">
      <c r="K24731" s="32" t="s">
        <v>24767</v>
      </c>
      <c r="L24731" s="32">
        <v>91</v>
      </c>
    </row>
    <row r="24732" spans="11:12" x14ac:dyDescent="0.25">
      <c r="K24732" s="32" t="s">
        <v>24768</v>
      </c>
      <c r="L24732" s="32">
        <v>91.9</v>
      </c>
    </row>
    <row r="24733" spans="11:12" x14ac:dyDescent="0.25">
      <c r="K24733" s="32" t="s">
        <v>24769</v>
      </c>
      <c r="L24733" s="32">
        <v>91</v>
      </c>
    </row>
    <row r="24734" spans="11:12" x14ac:dyDescent="0.25">
      <c r="K24734" s="32" t="s">
        <v>24770</v>
      </c>
      <c r="L24734" s="32">
        <v>88</v>
      </c>
    </row>
    <row r="24735" spans="11:12" x14ac:dyDescent="0.25">
      <c r="K24735" s="32" t="s">
        <v>24771</v>
      </c>
      <c r="L24735" s="32">
        <v>84.9</v>
      </c>
    </row>
    <row r="24736" spans="11:12" x14ac:dyDescent="0.25">
      <c r="K24736" s="32" t="s">
        <v>24772</v>
      </c>
      <c r="L24736" s="32">
        <v>82.4</v>
      </c>
    </row>
    <row r="24737" spans="11:12" x14ac:dyDescent="0.25">
      <c r="K24737" s="32" t="s">
        <v>24773</v>
      </c>
      <c r="L24737" s="32">
        <v>81</v>
      </c>
    </row>
    <row r="24738" spans="11:12" x14ac:dyDescent="0.25">
      <c r="K24738" s="32" t="s">
        <v>24774</v>
      </c>
      <c r="L24738" s="32">
        <v>82.4</v>
      </c>
    </row>
    <row r="24739" spans="11:12" x14ac:dyDescent="0.25">
      <c r="K24739" s="32" t="s">
        <v>24775</v>
      </c>
      <c r="L24739" s="32">
        <v>78.099999999999994</v>
      </c>
    </row>
    <row r="24740" spans="11:12" x14ac:dyDescent="0.25">
      <c r="K24740" s="32" t="s">
        <v>24776</v>
      </c>
      <c r="L24740" s="32">
        <v>77</v>
      </c>
    </row>
    <row r="24741" spans="11:12" x14ac:dyDescent="0.25">
      <c r="K24741" s="32" t="s">
        <v>24777</v>
      </c>
      <c r="L24741" s="32">
        <v>73.900000000000006</v>
      </c>
    </row>
    <row r="24742" spans="11:12" x14ac:dyDescent="0.25">
      <c r="K24742" s="32" t="s">
        <v>24778</v>
      </c>
      <c r="L24742" s="32">
        <v>71.099999999999994</v>
      </c>
    </row>
    <row r="24743" spans="11:12" x14ac:dyDescent="0.25">
      <c r="K24743" s="32" t="s">
        <v>24779</v>
      </c>
      <c r="L24743" s="32">
        <v>68</v>
      </c>
    </row>
    <row r="24744" spans="11:12" x14ac:dyDescent="0.25">
      <c r="K24744" s="32" t="s">
        <v>24780</v>
      </c>
      <c r="L24744" s="32">
        <v>70</v>
      </c>
    </row>
    <row r="24745" spans="11:12" x14ac:dyDescent="0.25">
      <c r="K24745" s="32" t="s">
        <v>24781</v>
      </c>
      <c r="L24745" s="32">
        <v>69.8</v>
      </c>
    </row>
    <row r="24746" spans="11:12" x14ac:dyDescent="0.25">
      <c r="K24746" s="32" t="s">
        <v>24782</v>
      </c>
      <c r="L24746" s="32">
        <v>68</v>
      </c>
    </row>
    <row r="24747" spans="11:12" x14ac:dyDescent="0.25">
      <c r="K24747" s="32" t="s">
        <v>24783</v>
      </c>
      <c r="L24747" s="32">
        <v>69.099999999999994</v>
      </c>
    </row>
    <row r="24748" spans="11:12" x14ac:dyDescent="0.25">
      <c r="K24748" s="32" t="s">
        <v>24784</v>
      </c>
      <c r="L24748" s="32">
        <v>71.099999999999994</v>
      </c>
    </row>
    <row r="24749" spans="11:12" x14ac:dyDescent="0.25">
      <c r="K24749" s="32" t="s">
        <v>24785</v>
      </c>
      <c r="L24749" s="32">
        <v>72</v>
      </c>
    </row>
    <row r="24750" spans="11:12" x14ac:dyDescent="0.25">
      <c r="K24750" s="32" t="s">
        <v>24786</v>
      </c>
      <c r="L24750" s="32">
        <v>73</v>
      </c>
    </row>
    <row r="24751" spans="11:12" x14ac:dyDescent="0.25">
      <c r="K24751" s="32" t="s">
        <v>24787</v>
      </c>
      <c r="L24751" s="32">
        <v>75</v>
      </c>
    </row>
    <row r="24752" spans="11:12" x14ac:dyDescent="0.25">
      <c r="K24752" s="32" t="s">
        <v>24788</v>
      </c>
      <c r="L24752" s="32">
        <v>75</v>
      </c>
    </row>
    <row r="24753" spans="11:12" x14ac:dyDescent="0.25">
      <c r="K24753" s="32" t="s">
        <v>24789</v>
      </c>
      <c r="L24753" s="32">
        <v>75.900000000000006</v>
      </c>
    </row>
    <row r="24754" spans="11:12" x14ac:dyDescent="0.25">
      <c r="K24754" s="32" t="s">
        <v>24790</v>
      </c>
      <c r="L24754" s="32">
        <v>77</v>
      </c>
    </row>
    <row r="24755" spans="11:12" x14ac:dyDescent="0.25">
      <c r="K24755" s="32" t="s">
        <v>24791</v>
      </c>
      <c r="L24755" s="32">
        <v>82</v>
      </c>
    </row>
    <row r="24756" spans="11:12" x14ac:dyDescent="0.25">
      <c r="K24756" s="32" t="s">
        <v>24792</v>
      </c>
      <c r="L24756" s="32">
        <v>84.9</v>
      </c>
    </row>
    <row r="24757" spans="11:12" x14ac:dyDescent="0.25">
      <c r="K24757" s="32" t="s">
        <v>24793</v>
      </c>
      <c r="L24757" s="32">
        <v>89.1</v>
      </c>
    </row>
    <row r="24758" spans="11:12" x14ac:dyDescent="0.25">
      <c r="K24758" s="32" t="s">
        <v>24794</v>
      </c>
      <c r="L24758" s="32">
        <v>88</v>
      </c>
    </row>
    <row r="24759" spans="11:12" x14ac:dyDescent="0.25">
      <c r="K24759" s="32" t="s">
        <v>24795</v>
      </c>
      <c r="L24759" s="32">
        <v>88</v>
      </c>
    </row>
    <row r="24760" spans="11:12" x14ac:dyDescent="0.25">
      <c r="K24760" s="32" t="s">
        <v>24796</v>
      </c>
      <c r="L24760" s="32">
        <v>86</v>
      </c>
    </row>
    <row r="24761" spans="11:12" x14ac:dyDescent="0.25">
      <c r="K24761" s="32" t="s">
        <v>24797</v>
      </c>
      <c r="L24761" s="32">
        <v>84</v>
      </c>
    </row>
    <row r="24762" spans="11:12" x14ac:dyDescent="0.25">
      <c r="K24762" s="32" t="s">
        <v>24798</v>
      </c>
      <c r="L24762" s="32">
        <v>84</v>
      </c>
    </row>
    <row r="24763" spans="11:12" x14ac:dyDescent="0.25">
      <c r="K24763" s="32" t="s">
        <v>24799</v>
      </c>
      <c r="L24763" s="32">
        <v>84</v>
      </c>
    </row>
    <row r="24764" spans="11:12" x14ac:dyDescent="0.25">
      <c r="K24764" s="32" t="s">
        <v>24800</v>
      </c>
      <c r="L24764" s="32">
        <v>81</v>
      </c>
    </row>
    <row r="24765" spans="11:12" x14ac:dyDescent="0.25">
      <c r="K24765" s="32" t="s">
        <v>24801</v>
      </c>
      <c r="L24765" s="32">
        <v>78.099999999999994</v>
      </c>
    </row>
    <row r="24766" spans="11:12" x14ac:dyDescent="0.25">
      <c r="K24766" s="32" t="s">
        <v>24802</v>
      </c>
      <c r="L24766" s="32">
        <v>73.900000000000006</v>
      </c>
    </row>
    <row r="24767" spans="11:12" x14ac:dyDescent="0.25">
      <c r="K24767" s="32" t="s">
        <v>24803</v>
      </c>
      <c r="L24767" s="32">
        <v>63</v>
      </c>
    </row>
    <row r="24768" spans="11:12" x14ac:dyDescent="0.25">
      <c r="K24768" s="32" t="s">
        <v>24804</v>
      </c>
      <c r="L24768" s="32">
        <v>59</v>
      </c>
    </row>
    <row r="24769" spans="11:12" x14ac:dyDescent="0.25">
      <c r="K24769" s="32" t="s">
        <v>24805</v>
      </c>
      <c r="L24769" s="32">
        <v>60.1</v>
      </c>
    </row>
    <row r="24770" spans="11:12" x14ac:dyDescent="0.25">
      <c r="K24770" s="32" t="s">
        <v>24806</v>
      </c>
      <c r="L24770" s="32">
        <v>61</v>
      </c>
    </row>
    <row r="24771" spans="11:12" x14ac:dyDescent="0.25">
      <c r="K24771" s="32" t="s">
        <v>24807</v>
      </c>
      <c r="L24771" s="32">
        <v>64</v>
      </c>
    </row>
    <row r="24772" spans="11:12" x14ac:dyDescent="0.25">
      <c r="K24772" s="32" t="s">
        <v>24808</v>
      </c>
      <c r="L24772" s="32">
        <v>63</v>
      </c>
    </row>
    <row r="24773" spans="11:12" x14ac:dyDescent="0.25">
      <c r="K24773" s="32" t="s">
        <v>24809</v>
      </c>
      <c r="L24773" s="32">
        <v>62.1</v>
      </c>
    </row>
    <row r="24774" spans="11:12" x14ac:dyDescent="0.25">
      <c r="K24774" s="32" t="s">
        <v>24810</v>
      </c>
      <c r="L24774" s="32">
        <v>62.1</v>
      </c>
    </row>
    <row r="24775" spans="11:12" x14ac:dyDescent="0.25">
      <c r="K24775" s="32" t="s">
        <v>24811</v>
      </c>
      <c r="L24775" s="32">
        <v>64</v>
      </c>
    </row>
    <row r="24776" spans="11:12" x14ac:dyDescent="0.25">
      <c r="K24776" s="32" t="s">
        <v>24812</v>
      </c>
      <c r="L24776" s="32">
        <v>64.900000000000006</v>
      </c>
    </row>
    <row r="24777" spans="11:12" x14ac:dyDescent="0.25">
      <c r="K24777" s="32" t="s">
        <v>24813</v>
      </c>
      <c r="L24777" s="32">
        <v>70</v>
      </c>
    </row>
    <row r="24778" spans="11:12" x14ac:dyDescent="0.25">
      <c r="K24778" s="32" t="s">
        <v>24814</v>
      </c>
      <c r="L24778" s="32">
        <v>72</v>
      </c>
    </row>
    <row r="24779" spans="11:12" x14ac:dyDescent="0.25">
      <c r="K24779" s="32" t="s">
        <v>24815</v>
      </c>
      <c r="L24779" s="32">
        <v>75.900000000000006</v>
      </c>
    </row>
    <row r="24780" spans="11:12" x14ac:dyDescent="0.25">
      <c r="K24780" s="32" t="s">
        <v>24816</v>
      </c>
      <c r="L24780" s="32">
        <v>80.099999999999994</v>
      </c>
    </row>
    <row r="24781" spans="11:12" x14ac:dyDescent="0.25">
      <c r="K24781" s="32" t="s">
        <v>24817</v>
      </c>
      <c r="L24781" s="32">
        <v>84</v>
      </c>
    </row>
    <row r="24782" spans="11:12" x14ac:dyDescent="0.25">
      <c r="K24782" s="32" t="s">
        <v>24818</v>
      </c>
      <c r="L24782" s="32">
        <v>84</v>
      </c>
    </row>
    <row r="24783" spans="11:12" x14ac:dyDescent="0.25">
      <c r="K24783" s="32" t="s">
        <v>24819</v>
      </c>
      <c r="L24783" s="32">
        <v>86</v>
      </c>
    </row>
    <row r="24784" spans="11:12" x14ac:dyDescent="0.25">
      <c r="K24784" s="32" t="s">
        <v>24820</v>
      </c>
      <c r="L24784" s="32">
        <v>82</v>
      </c>
    </row>
    <row r="24785" spans="11:12" x14ac:dyDescent="0.25">
      <c r="K24785" s="32" t="s">
        <v>24821</v>
      </c>
      <c r="L24785" s="32">
        <v>82</v>
      </c>
    </row>
    <row r="24786" spans="11:12" x14ac:dyDescent="0.25">
      <c r="K24786" s="32" t="s">
        <v>24822</v>
      </c>
      <c r="L24786" s="32">
        <v>82</v>
      </c>
    </row>
    <row r="24787" spans="11:12" x14ac:dyDescent="0.25">
      <c r="K24787" s="32" t="s">
        <v>24823</v>
      </c>
      <c r="L24787" s="32">
        <v>79</v>
      </c>
    </row>
    <row r="24788" spans="11:12" x14ac:dyDescent="0.25">
      <c r="K24788" s="32" t="s">
        <v>24824</v>
      </c>
      <c r="L24788" s="32">
        <v>77</v>
      </c>
    </row>
    <row r="24789" spans="11:12" x14ac:dyDescent="0.25">
      <c r="K24789" s="32" t="s">
        <v>24825</v>
      </c>
      <c r="L24789" s="32">
        <v>73.900000000000006</v>
      </c>
    </row>
    <row r="24790" spans="11:12" x14ac:dyDescent="0.25">
      <c r="K24790" s="32" t="s">
        <v>24826</v>
      </c>
      <c r="L24790" s="32">
        <v>70</v>
      </c>
    </row>
    <row r="24791" spans="11:12" x14ac:dyDescent="0.25">
      <c r="K24791" s="32" t="s">
        <v>24827</v>
      </c>
      <c r="L24791" s="32">
        <v>59</v>
      </c>
    </row>
    <row r="24792" spans="11:12" x14ac:dyDescent="0.25">
      <c r="K24792" s="32" t="s">
        <v>24828</v>
      </c>
      <c r="L24792" s="32">
        <v>54</v>
      </c>
    </row>
    <row r="24793" spans="11:12" x14ac:dyDescent="0.25">
      <c r="K24793" s="32" t="s">
        <v>24829</v>
      </c>
      <c r="L24793" s="32">
        <v>55.9</v>
      </c>
    </row>
    <row r="24794" spans="11:12" x14ac:dyDescent="0.25">
      <c r="K24794" s="32" t="s">
        <v>24830</v>
      </c>
      <c r="L24794" s="32">
        <v>57</v>
      </c>
    </row>
    <row r="24795" spans="11:12" x14ac:dyDescent="0.25">
      <c r="K24795" s="32" t="s">
        <v>24831</v>
      </c>
      <c r="L24795" s="32">
        <v>59</v>
      </c>
    </row>
    <row r="24796" spans="11:12" x14ac:dyDescent="0.25">
      <c r="K24796" s="32" t="s">
        <v>24832</v>
      </c>
      <c r="L24796" s="32">
        <v>61</v>
      </c>
    </row>
    <row r="24797" spans="11:12" x14ac:dyDescent="0.25">
      <c r="K24797" s="32" t="s">
        <v>24833</v>
      </c>
      <c r="L24797" s="32">
        <v>62.1</v>
      </c>
    </row>
    <row r="24798" spans="11:12" x14ac:dyDescent="0.25">
      <c r="K24798" s="32" t="s">
        <v>24834</v>
      </c>
      <c r="L24798" s="32">
        <v>61</v>
      </c>
    </row>
    <row r="24799" spans="11:12" x14ac:dyDescent="0.25">
      <c r="K24799" s="32" t="s">
        <v>24835</v>
      </c>
      <c r="L24799" s="32">
        <v>64</v>
      </c>
    </row>
    <row r="24800" spans="11:12" x14ac:dyDescent="0.25">
      <c r="K24800" s="32" t="s">
        <v>24836</v>
      </c>
      <c r="L24800" s="32">
        <v>63</v>
      </c>
    </row>
    <row r="24801" spans="11:12" x14ac:dyDescent="0.25">
      <c r="K24801" s="32" t="s">
        <v>24837</v>
      </c>
      <c r="L24801" s="32">
        <v>66.900000000000006</v>
      </c>
    </row>
    <row r="24802" spans="11:12" x14ac:dyDescent="0.25">
      <c r="K24802" s="32" t="s">
        <v>24838</v>
      </c>
      <c r="L24802" s="32">
        <v>72</v>
      </c>
    </row>
    <row r="24803" spans="11:12" x14ac:dyDescent="0.25">
      <c r="K24803" s="32" t="s">
        <v>24839</v>
      </c>
      <c r="L24803" s="32">
        <v>78.099999999999994</v>
      </c>
    </row>
    <row r="24804" spans="11:12" x14ac:dyDescent="0.25">
      <c r="K24804" s="32" t="s">
        <v>24840</v>
      </c>
      <c r="L24804" s="32">
        <v>82</v>
      </c>
    </row>
    <row r="24805" spans="11:12" x14ac:dyDescent="0.25">
      <c r="K24805" s="32" t="s">
        <v>24841</v>
      </c>
      <c r="L24805" s="32">
        <v>84</v>
      </c>
    </row>
    <row r="24806" spans="11:12" x14ac:dyDescent="0.25">
      <c r="K24806" s="32" t="s">
        <v>24842</v>
      </c>
      <c r="L24806" s="32">
        <v>84.9</v>
      </c>
    </row>
    <row r="24807" spans="11:12" x14ac:dyDescent="0.25">
      <c r="K24807" s="32" t="s">
        <v>24843</v>
      </c>
      <c r="L24807" s="32">
        <v>86</v>
      </c>
    </row>
    <row r="24808" spans="11:12" x14ac:dyDescent="0.25">
      <c r="K24808" s="32" t="s">
        <v>24844</v>
      </c>
      <c r="L24808" s="32">
        <v>84.9</v>
      </c>
    </row>
    <row r="24809" spans="11:12" x14ac:dyDescent="0.25">
      <c r="K24809" s="32" t="s">
        <v>24845</v>
      </c>
      <c r="L24809" s="32">
        <v>84.9</v>
      </c>
    </row>
    <row r="24810" spans="11:12" x14ac:dyDescent="0.25">
      <c r="K24810" s="32" t="s">
        <v>24846</v>
      </c>
      <c r="L24810" s="32">
        <v>82.9</v>
      </c>
    </row>
    <row r="24811" spans="11:12" x14ac:dyDescent="0.25">
      <c r="K24811" s="32" t="s">
        <v>24847</v>
      </c>
      <c r="L24811" s="32">
        <v>81</v>
      </c>
    </row>
    <row r="24812" spans="11:12" x14ac:dyDescent="0.25">
      <c r="K24812" s="32" t="s">
        <v>24848</v>
      </c>
      <c r="L24812" s="32">
        <v>78.099999999999994</v>
      </c>
    </row>
    <row r="24813" spans="11:12" x14ac:dyDescent="0.25">
      <c r="K24813" s="32" t="s">
        <v>24849</v>
      </c>
      <c r="L24813" s="32">
        <v>77</v>
      </c>
    </row>
    <row r="24814" spans="11:12" x14ac:dyDescent="0.25">
      <c r="K24814" s="32" t="s">
        <v>24850</v>
      </c>
      <c r="L24814" s="32">
        <v>73.900000000000006</v>
      </c>
    </row>
    <row r="24815" spans="11:12" x14ac:dyDescent="0.25">
      <c r="K24815" s="32" t="s">
        <v>24851</v>
      </c>
      <c r="L24815" s="32">
        <v>73.900000000000006</v>
      </c>
    </row>
    <row r="24816" spans="11:12" x14ac:dyDescent="0.25">
      <c r="K24816" s="32" t="s">
        <v>24852</v>
      </c>
      <c r="L24816" s="32">
        <v>73</v>
      </c>
    </row>
    <row r="24817" spans="11:12" x14ac:dyDescent="0.25">
      <c r="K24817" s="32" t="s">
        <v>24853</v>
      </c>
      <c r="L24817" s="32">
        <v>73.900000000000006</v>
      </c>
    </row>
    <row r="24818" spans="11:12" x14ac:dyDescent="0.25">
      <c r="K24818" s="32" t="s">
        <v>24854</v>
      </c>
      <c r="L24818" s="32">
        <v>75.900000000000006</v>
      </c>
    </row>
    <row r="24819" spans="11:12" x14ac:dyDescent="0.25">
      <c r="K24819" s="32" t="s">
        <v>24855</v>
      </c>
      <c r="L24819" s="32">
        <v>75</v>
      </c>
    </row>
    <row r="24820" spans="11:12" x14ac:dyDescent="0.25">
      <c r="K24820" s="32" t="s">
        <v>24856</v>
      </c>
      <c r="L24820" s="32">
        <v>73.900000000000006</v>
      </c>
    </row>
    <row r="24821" spans="11:12" x14ac:dyDescent="0.25">
      <c r="K24821" s="32" t="s">
        <v>24857</v>
      </c>
      <c r="L24821" s="32">
        <v>75.900000000000006</v>
      </c>
    </row>
    <row r="24822" spans="11:12" x14ac:dyDescent="0.25">
      <c r="K24822" s="32" t="s">
        <v>24858</v>
      </c>
      <c r="L24822" s="32">
        <v>75.900000000000006</v>
      </c>
    </row>
    <row r="24823" spans="11:12" x14ac:dyDescent="0.25">
      <c r="K24823" s="32" t="s">
        <v>24859</v>
      </c>
      <c r="L24823" s="32">
        <v>78.099999999999994</v>
      </c>
    </row>
    <row r="24824" spans="11:12" x14ac:dyDescent="0.25">
      <c r="K24824" s="32" t="s">
        <v>24860</v>
      </c>
      <c r="L24824" s="32">
        <v>81</v>
      </c>
    </row>
    <row r="24825" spans="11:12" x14ac:dyDescent="0.25">
      <c r="K24825" s="32" t="s">
        <v>24861</v>
      </c>
      <c r="L24825" s="32">
        <v>79</v>
      </c>
    </row>
    <row r="24826" spans="11:12" x14ac:dyDescent="0.25">
      <c r="K24826" s="32" t="s">
        <v>24862</v>
      </c>
      <c r="L24826" s="32">
        <v>80.099999999999994</v>
      </c>
    </row>
    <row r="24827" spans="11:12" x14ac:dyDescent="0.25">
      <c r="K24827" s="32" t="s">
        <v>24863</v>
      </c>
      <c r="L24827" s="32">
        <v>86</v>
      </c>
    </row>
    <row r="24828" spans="11:12" x14ac:dyDescent="0.25">
      <c r="K24828" s="32" t="s">
        <v>24864</v>
      </c>
      <c r="L24828" s="32">
        <v>91.9</v>
      </c>
    </row>
    <row r="24829" spans="11:12" x14ac:dyDescent="0.25">
      <c r="K24829" s="32" t="s">
        <v>24865</v>
      </c>
      <c r="L24829" s="32">
        <v>95</v>
      </c>
    </row>
    <row r="24830" spans="11:12" x14ac:dyDescent="0.25">
      <c r="K24830" s="32" t="s">
        <v>24866</v>
      </c>
      <c r="L24830" s="32">
        <v>98.1</v>
      </c>
    </row>
    <row r="24831" spans="11:12" x14ac:dyDescent="0.25">
      <c r="K24831" s="32" t="s">
        <v>24867</v>
      </c>
      <c r="L24831" s="32">
        <v>97</v>
      </c>
    </row>
    <row r="24832" spans="11:12" x14ac:dyDescent="0.25">
      <c r="K24832" s="32" t="s">
        <v>24868</v>
      </c>
      <c r="L24832" s="32">
        <v>96.1</v>
      </c>
    </row>
    <row r="24833" spans="11:12" x14ac:dyDescent="0.25">
      <c r="K24833" s="32" t="s">
        <v>24869</v>
      </c>
      <c r="L24833" s="32">
        <v>95</v>
      </c>
    </row>
    <row r="24834" spans="11:12" x14ac:dyDescent="0.25">
      <c r="K24834" s="32" t="s">
        <v>24870</v>
      </c>
      <c r="L24834" s="32">
        <v>93.9</v>
      </c>
    </row>
    <row r="24835" spans="11:12" x14ac:dyDescent="0.25">
      <c r="K24835" s="32" t="s">
        <v>24871</v>
      </c>
      <c r="L24835" s="32">
        <v>90</v>
      </c>
    </row>
    <row r="24836" spans="11:12" x14ac:dyDescent="0.25">
      <c r="K24836" s="32" t="s">
        <v>24872</v>
      </c>
      <c r="L24836" s="32">
        <v>84.9</v>
      </c>
    </row>
    <row r="24837" spans="11:12" x14ac:dyDescent="0.25">
      <c r="K24837" s="32" t="s">
        <v>24873</v>
      </c>
      <c r="L24837" s="32">
        <v>79</v>
      </c>
    </row>
    <row r="24838" spans="11:12" x14ac:dyDescent="0.25">
      <c r="K24838" s="32" t="s">
        <v>24874</v>
      </c>
      <c r="L24838" s="32">
        <v>75.900000000000006</v>
      </c>
    </row>
    <row r="24839" spans="11:12" x14ac:dyDescent="0.25">
      <c r="K24839" s="32" t="s">
        <v>24875</v>
      </c>
      <c r="L24839" s="32">
        <v>73</v>
      </c>
    </row>
    <row r="24840" spans="11:12" x14ac:dyDescent="0.25">
      <c r="K24840" s="32" t="s">
        <v>24876</v>
      </c>
      <c r="L24840" s="32">
        <v>73</v>
      </c>
    </row>
    <row r="24841" spans="11:12" x14ac:dyDescent="0.25">
      <c r="K24841" s="32" t="s">
        <v>24877</v>
      </c>
      <c r="L24841" s="32">
        <v>75</v>
      </c>
    </row>
    <row r="24842" spans="11:12" x14ac:dyDescent="0.25">
      <c r="K24842" s="32" t="s">
        <v>24878</v>
      </c>
      <c r="L24842" s="32">
        <v>75</v>
      </c>
    </row>
    <row r="24843" spans="11:12" x14ac:dyDescent="0.25">
      <c r="K24843" s="32" t="s">
        <v>24879</v>
      </c>
      <c r="L24843" s="32">
        <v>75</v>
      </c>
    </row>
    <row r="24844" spans="11:12" x14ac:dyDescent="0.25">
      <c r="K24844" s="32" t="s">
        <v>24880</v>
      </c>
      <c r="L24844" s="32">
        <v>73.900000000000006</v>
      </c>
    </row>
    <row r="24845" spans="11:12" x14ac:dyDescent="0.25">
      <c r="K24845" s="32" t="s">
        <v>24881</v>
      </c>
      <c r="L24845" s="32">
        <v>73.900000000000006</v>
      </c>
    </row>
    <row r="24846" spans="11:12" x14ac:dyDescent="0.25">
      <c r="K24846" s="32" t="s">
        <v>24882</v>
      </c>
      <c r="L24846" s="32">
        <v>73.900000000000006</v>
      </c>
    </row>
    <row r="24847" spans="11:12" x14ac:dyDescent="0.25">
      <c r="K24847" s="32" t="s">
        <v>24883</v>
      </c>
      <c r="L24847" s="32">
        <v>77</v>
      </c>
    </row>
    <row r="24848" spans="11:12" x14ac:dyDescent="0.25">
      <c r="K24848" s="32" t="s">
        <v>24884</v>
      </c>
      <c r="L24848" s="32">
        <v>78.099999999999994</v>
      </c>
    </row>
    <row r="24849" spans="11:12" x14ac:dyDescent="0.25">
      <c r="K24849" s="32" t="s">
        <v>24885</v>
      </c>
      <c r="L24849" s="32">
        <v>78.099999999999994</v>
      </c>
    </row>
    <row r="24850" spans="11:12" x14ac:dyDescent="0.25">
      <c r="K24850" s="32" t="s">
        <v>24886</v>
      </c>
      <c r="L24850" s="32">
        <v>79</v>
      </c>
    </row>
    <row r="24851" spans="11:12" x14ac:dyDescent="0.25">
      <c r="K24851" s="32" t="s">
        <v>24887</v>
      </c>
      <c r="L24851" s="32">
        <v>81</v>
      </c>
    </row>
    <row r="24852" spans="11:12" x14ac:dyDescent="0.25">
      <c r="K24852" s="32" t="s">
        <v>24888</v>
      </c>
      <c r="L24852" s="32">
        <v>82</v>
      </c>
    </row>
    <row r="24853" spans="11:12" x14ac:dyDescent="0.25">
      <c r="K24853" s="32" t="s">
        <v>24889</v>
      </c>
      <c r="L24853" s="32">
        <v>84</v>
      </c>
    </row>
    <row r="24854" spans="11:12" x14ac:dyDescent="0.25">
      <c r="K24854" s="32" t="s">
        <v>24890</v>
      </c>
      <c r="L24854" s="32">
        <v>84.9</v>
      </c>
    </row>
    <row r="24855" spans="11:12" x14ac:dyDescent="0.25">
      <c r="K24855" s="32" t="s">
        <v>24891</v>
      </c>
      <c r="L24855" s="32">
        <v>86</v>
      </c>
    </row>
    <row r="24856" spans="11:12" x14ac:dyDescent="0.25">
      <c r="K24856" s="32" t="s">
        <v>24892</v>
      </c>
      <c r="L24856" s="32">
        <v>86</v>
      </c>
    </row>
    <row r="24857" spans="11:12" x14ac:dyDescent="0.25">
      <c r="K24857" s="32" t="s">
        <v>24893</v>
      </c>
      <c r="L24857" s="32">
        <v>84.9</v>
      </c>
    </row>
    <row r="24858" spans="11:12" x14ac:dyDescent="0.25">
      <c r="K24858" s="32" t="s">
        <v>24894</v>
      </c>
      <c r="L24858" s="32">
        <v>84.9</v>
      </c>
    </row>
    <row r="24859" spans="11:12" x14ac:dyDescent="0.25">
      <c r="K24859" s="32" t="s">
        <v>24895</v>
      </c>
      <c r="L24859" s="32">
        <v>82.9</v>
      </c>
    </row>
    <row r="24860" spans="11:12" x14ac:dyDescent="0.25">
      <c r="K24860" s="32" t="s">
        <v>24896</v>
      </c>
      <c r="L24860" s="32">
        <v>82</v>
      </c>
    </row>
    <row r="24861" spans="11:12" x14ac:dyDescent="0.25">
      <c r="K24861" s="32" t="s">
        <v>24897</v>
      </c>
      <c r="L24861" s="32">
        <v>80.099999999999994</v>
      </c>
    </row>
    <row r="24862" spans="11:12" x14ac:dyDescent="0.25">
      <c r="K24862" s="32" t="s">
        <v>24898</v>
      </c>
      <c r="L24862" s="32">
        <v>73.900000000000006</v>
      </c>
    </row>
    <row r="24863" spans="11:12" x14ac:dyDescent="0.25">
      <c r="K24863" s="32" t="s">
        <v>24899</v>
      </c>
      <c r="L24863" s="32">
        <v>68</v>
      </c>
    </row>
    <row r="24864" spans="11:12" x14ac:dyDescent="0.25">
      <c r="K24864" s="32" t="s">
        <v>24900</v>
      </c>
      <c r="L24864" s="32">
        <v>66.900000000000006</v>
      </c>
    </row>
    <row r="24865" spans="11:12" x14ac:dyDescent="0.25">
      <c r="K24865" s="32" t="s">
        <v>24901</v>
      </c>
      <c r="L24865" s="32">
        <v>68</v>
      </c>
    </row>
    <row r="24866" spans="11:12" x14ac:dyDescent="0.25">
      <c r="K24866" s="32" t="s">
        <v>24902</v>
      </c>
      <c r="L24866" s="32">
        <v>69.099999999999994</v>
      </c>
    </row>
    <row r="24867" spans="11:12" x14ac:dyDescent="0.25">
      <c r="K24867" s="32" t="s">
        <v>24903</v>
      </c>
      <c r="L24867" s="32">
        <v>71.099999999999994</v>
      </c>
    </row>
    <row r="24868" spans="11:12" x14ac:dyDescent="0.25">
      <c r="K24868" s="32" t="s">
        <v>24904</v>
      </c>
      <c r="L24868" s="32">
        <v>70</v>
      </c>
    </row>
    <row r="24869" spans="11:12" x14ac:dyDescent="0.25">
      <c r="K24869" s="32" t="s">
        <v>24905</v>
      </c>
      <c r="L24869" s="32">
        <v>73.900000000000006</v>
      </c>
    </row>
    <row r="24870" spans="11:12" x14ac:dyDescent="0.25">
      <c r="K24870" s="32" t="s">
        <v>24906</v>
      </c>
      <c r="L24870" s="32">
        <v>75</v>
      </c>
    </row>
    <row r="24871" spans="11:12" x14ac:dyDescent="0.25">
      <c r="K24871" s="32" t="s">
        <v>24907</v>
      </c>
      <c r="L24871" s="32">
        <v>73.900000000000006</v>
      </c>
    </row>
    <row r="24872" spans="11:12" x14ac:dyDescent="0.25">
      <c r="K24872" s="32" t="s">
        <v>24908</v>
      </c>
      <c r="L24872" s="32">
        <v>79</v>
      </c>
    </row>
    <row r="24873" spans="11:12" x14ac:dyDescent="0.25">
      <c r="K24873" s="32" t="s">
        <v>24909</v>
      </c>
      <c r="L24873" s="32">
        <v>80.099999999999994</v>
      </c>
    </row>
    <row r="24874" spans="11:12" x14ac:dyDescent="0.25">
      <c r="K24874" s="32" t="s">
        <v>24910</v>
      </c>
      <c r="L24874" s="32">
        <v>81</v>
      </c>
    </row>
    <row r="24875" spans="11:12" x14ac:dyDescent="0.25">
      <c r="K24875" s="32" t="s">
        <v>24911</v>
      </c>
      <c r="L24875" s="32">
        <v>84.9</v>
      </c>
    </row>
    <row r="24876" spans="11:12" x14ac:dyDescent="0.25">
      <c r="K24876" s="32" t="s">
        <v>24912</v>
      </c>
      <c r="L24876" s="32">
        <v>89.1</v>
      </c>
    </row>
    <row r="24877" spans="11:12" x14ac:dyDescent="0.25">
      <c r="K24877" s="32" t="s">
        <v>24913</v>
      </c>
      <c r="L24877" s="32">
        <v>91.9</v>
      </c>
    </row>
    <row r="24878" spans="11:12" x14ac:dyDescent="0.25">
      <c r="K24878" s="32" t="s">
        <v>24914</v>
      </c>
      <c r="L24878" s="32">
        <v>93</v>
      </c>
    </row>
    <row r="24879" spans="11:12" x14ac:dyDescent="0.25">
      <c r="K24879" s="32" t="s">
        <v>24915</v>
      </c>
      <c r="L24879" s="32">
        <v>93.9</v>
      </c>
    </row>
    <row r="24880" spans="11:12" x14ac:dyDescent="0.25">
      <c r="K24880" s="32" t="s">
        <v>24916</v>
      </c>
      <c r="L24880" s="32">
        <v>93</v>
      </c>
    </row>
    <row r="24881" spans="11:12" x14ac:dyDescent="0.25">
      <c r="K24881" s="32" t="s">
        <v>24917</v>
      </c>
      <c r="L24881" s="32">
        <v>93.9</v>
      </c>
    </row>
    <row r="24882" spans="11:12" x14ac:dyDescent="0.25">
      <c r="K24882" s="32" t="s">
        <v>24918</v>
      </c>
      <c r="L24882" s="32">
        <v>93</v>
      </c>
    </row>
    <row r="24883" spans="11:12" x14ac:dyDescent="0.25">
      <c r="K24883" s="32" t="s">
        <v>24919</v>
      </c>
      <c r="L24883" s="32">
        <v>89.1</v>
      </c>
    </row>
    <row r="24884" spans="11:12" x14ac:dyDescent="0.25">
      <c r="K24884" s="32" t="s">
        <v>24920</v>
      </c>
      <c r="L24884" s="32">
        <v>88</v>
      </c>
    </row>
    <row r="24885" spans="11:12" x14ac:dyDescent="0.25">
      <c r="K24885" s="32" t="s">
        <v>24921</v>
      </c>
      <c r="L24885" s="32">
        <v>84</v>
      </c>
    </row>
    <row r="24886" spans="11:12" x14ac:dyDescent="0.25">
      <c r="K24886" s="32" t="s">
        <v>24922</v>
      </c>
      <c r="L24886" s="32">
        <v>78.099999999999994</v>
      </c>
    </row>
    <row r="24887" spans="11:12" x14ac:dyDescent="0.25">
      <c r="K24887" s="32" t="s">
        <v>24923</v>
      </c>
      <c r="L24887" s="32">
        <v>73.900000000000006</v>
      </c>
    </row>
    <row r="24888" spans="11:12" x14ac:dyDescent="0.25">
      <c r="K24888" s="32" t="s">
        <v>24924</v>
      </c>
      <c r="L24888" s="32">
        <v>70</v>
      </c>
    </row>
    <row r="24889" spans="11:12" x14ac:dyDescent="0.25">
      <c r="K24889" s="32" t="s">
        <v>24925</v>
      </c>
      <c r="L24889" s="32">
        <v>70</v>
      </c>
    </row>
    <row r="24890" spans="11:12" x14ac:dyDescent="0.25">
      <c r="K24890" s="32" t="s">
        <v>24926</v>
      </c>
      <c r="L24890" s="32">
        <v>70</v>
      </c>
    </row>
    <row r="24891" spans="11:12" x14ac:dyDescent="0.25">
      <c r="K24891" s="32" t="s">
        <v>24927</v>
      </c>
      <c r="L24891" s="32">
        <v>73</v>
      </c>
    </row>
    <row r="24892" spans="11:12" x14ac:dyDescent="0.25">
      <c r="K24892" s="32" t="s">
        <v>24928</v>
      </c>
      <c r="L24892" s="32">
        <v>73</v>
      </c>
    </row>
    <row r="24893" spans="11:12" x14ac:dyDescent="0.25">
      <c r="K24893" s="32" t="s">
        <v>24929</v>
      </c>
      <c r="L24893" s="32">
        <v>73.900000000000006</v>
      </c>
    </row>
    <row r="24894" spans="11:12" x14ac:dyDescent="0.25">
      <c r="K24894" s="32" t="s">
        <v>24930</v>
      </c>
      <c r="L24894" s="32">
        <v>75</v>
      </c>
    </row>
    <row r="24895" spans="11:12" x14ac:dyDescent="0.25">
      <c r="K24895" s="32" t="s">
        <v>24931</v>
      </c>
      <c r="L24895" s="32">
        <v>77</v>
      </c>
    </row>
    <row r="24896" spans="11:12" x14ac:dyDescent="0.25">
      <c r="K24896" s="32" t="s">
        <v>24932</v>
      </c>
      <c r="L24896" s="32">
        <v>75.900000000000006</v>
      </c>
    </row>
    <row r="24897" spans="11:12" x14ac:dyDescent="0.25">
      <c r="K24897" s="32" t="s">
        <v>24933</v>
      </c>
      <c r="L24897" s="32">
        <v>80.099999999999994</v>
      </c>
    </row>
    <row r="24898" spans="11:12" x14ac:dyDescent="0.25">
      <c r="K24898" s="32" t="s">
        <v>24934</v>
      </c>
      <c r="L24898" s="32">
        <v>81</v>
      </c>
    </row>
    <row r="24899" spans="11:12" x14ac:dyDescent="0.25">
      <c r="K24899" s="32" t="s">
        <v>24935</v>
      </c>
      <c r="L24899" s="32">
        <v>87.8</v>
      </c>
    </row>
    <row r="24900" spans="11:12" x14ac:dyDescent="0.25">
      <c r="K24900" s="32" t="s">
        <v>24936</v>
      </c>
      <c r="L24900" s="32">
        <v>91</v>
      </c>
    </row>
    <row r="24901" spans="11:12" x14ac:dyDescent="0.25">
      <c r="K24901" s="32" t="s">
        <v>24937</v>
      </c>
      <c r="L24901" s="32">
        <v>93.9</v>
      </c>
    </row>
    <row r="24902" spans="11:12" x14ac:dyDescent="0.25">
      <c r="K24902" s="32" t="s">
        <v>24938</v>
      </c>
      <c r="L24902" s="32">
        <v>96.1</v>
      </c>
    </row>
    <row r="24903" spans="11:12" x14ac:dyDescent="0.25">
      <c r="K24903" s="32" t="s">
        <v>24939</v>
      </c>
      <c r="L24903" s="32">
        <v>96.1</v>
      </c>
    </row>
    <row r="24904" spans="11:12" x14ac:dyDescent="0.25">
      <c r="K24904" s="32" t="s">
        <v>24940</v>
      </c>
      <c r="L24904" s="32">
        <v>96.1</v>
      </c>
    </row>
    <row r="24905" spans="11:12" x14ac:dyDescent="0.25">
      <c r="K24905" s="32" t="s">
        <v>24941</v>
      </c>
      <c r="L24905" s="32">
        <v>93.9</v>
      </c>
    </row>
    <row r="24906" spans="11:12" x14ac:dyDescent="0.25">
      <c r="K24906" s="32" t="s">
        <v>24942</v>
      </c>
      <c r="L24906" s="32">
        <v>93</v>
      </c>
    </row>
    <row r="24907" spans="11:12" x14ac:dyDescent="0.25">
      <c r="K24907" s="32" t="s">
        <v>24943</v>
      </c>
      <c r="L24907" s="32">
        <v>91</v>
      </c>
    </row>
    <row r="24908" spans="11:12" x14ac:dyDescent="0.25">
      <c r="K24908" s="32" t="s">
        <v>24944</v>
      </c>
      <c r="L24908" s="32">
        <v>89.1</v>
      </c>
    </row>
    <row r="24909" spans="11:12" x14ac:dyDescent="0.25">
      <c r="K24909" s="32" t="s">
        <v>24945</v>
      </c>
      <c r="L24909" s="32">
        <v>84.9</v>
      </c>
    </row>
    <row r="24910" spans="11:12" x14ac:dyDescent="0.25">
      <c r="K24910" s="32" t="s">
        <v>24946</v>
      </c>
      <c r="L24910" s="32">
        <v>78.099999999999994</v>
      </c>
    </row>
    <row r="24911" spans="11:12" x14ac:dyDescent="0.25">
      <c r="K24911" s="32" t="s">
        <v>24947</v>
      </c>
      <c r="L24911" s="32">
        <v>69.099999999999994</v>
      </c>
    </row>
    <row r="24912" spans="11:12" x14ac:dyDescent="0.25">
      <c r="K24912" s="32" t="s">
        <v>24948</v>
      </c>
      <c r="L24912" s="32">
        <v>66</v>
      </c>
    </row>
    <row r="24913" spans="11:12" x14ac:dyDescent="0.25">
      <c r="K24913" s="32" t="s">
        <v>24949</v>
      </c>
      <c r="L24913" s="32">
        <v>66</v>
      </c>
    </row>
    <row r="24914" spans="11:12" x14ac:dyDescent="0.25">
      <c r="K24914" s="32" t="s">
        <v>24950</v>
      </c>
      <c r="L24914" s="32">
        <v>66.900000000000006</v>
      </c>
    </row>
    <row r="24915" spans="11:12" x14ac:dyDescent="0.25">
      <c r="K24915" s="32" t="s">
        <v>24951</v>
      </c>
      <c r="L24915" s="32">
        <v>66.900000000000006</v>
      </c>
    </row>
    <row r="24916" spans="11:12" x14ac:dyDescent="0.25">
      <c r="K24916" s="32" t="s">
        <v>24952</v>
      </c>
      <c r="L24916" s="32">
        <v>70</v>
      </c>
    </row>
    <row r="24917" spans="11:12" x14ac:dyDescent="0.25">
      <c r="K24917" s="32" t="s">
        <v>24953</v>
      </c>
      <c r="L24917" s="32">
        <v>70</v>
      </c>
    </row>
    <row r="24918" spans="11:12" x14ac:dyDescent="0.25">
      <c r="K24918" s="32" t="s">
        <v>24954</v>
      </c>
      <c r="L24918" s="32">
        <v>72</v>
      </c>
    </row>
    <row r="24919" spans="11:12" x14ac:dyDescent="0.25">
      <c r="K24919" s="32" t="s">
        <v>24955</v>
      </c>
      <c r="L24919" s="32">
        <v>73</v>
      </c>
    </row>
    <row r="24920" spans="11:12" x14ac:dyDescent="0.25">
      <c r="K24920" s="32" t="s">
        <v>24956</v>
      </c>
      <c r="L24920" s="32">
        <v>73.900000000000006</v>
      </c>
    </row>
    <row r="24921" spans="11:12" x14ac:dyDescent="0.25">
      <c r="K24921" s="32" t="s">
        <v>24957</v>
      </c>
      <c r="L24921" s="32">
        <v>77</v>
      </c>
    </row>
    <row r="24922" spans="11:12" x14ac:dyDescent="0.25">
      <c r="K24922" s="32" t="s">
        <v>24958</v>
      </c>
      <c r="L24922" s="32">
        <v>78.099999999999994</v>
      </c>
    </row>
    <row r="24923" spans="11:12" x14ac:dyDescent="0.25">
      <c r="K24923" s="32" t="s">
        <v>24959</v>
      </c>
      <c r="L24923" s="32">
        <v>86</v>
      </c>
    </row>
    <row r="24924" spans="11:12" x14ac:dyDescent="0.25">
      <c r="K24924" s="32" t="s">
        <v>24960</v>
      </c>
      <c r="L24924" s="32">
        <v>91</v>
      </c>
    </row>
    <row r="24925" spans="11:12" x14ac:dyDescent="0.25">
      <c r="K24925" s="32" t="s">
        <v>24961</v>
      </c>
      <c r="L24925" s="32">
        <v>95</v>
      </c>
    </row>
    <row r="24926" spans="11:12" x14ac:dyDescent="0.25">
      <c r="K24926" s="32" t="s">
        <v>24962</v>
      </c>
      <c r="L24926" s="32">
        <v>96.1</v>
      </c>
    </row>
    <row r="24927" spans="11:12" x14ac:dyDescent="0.25">
      <c r="K24927" s="32" t="s">
        <v>24963</v>
      </c>
      <c r="L24927" s="32">
        <v>97</v>
      </c>
    </row>
    <row r="24928" spans="11:12" x14ac:dyDescent="0.25">
      <c r="K24928" s="32" t="s">
        <v>24964</v>
      </c>
      <c r="L24928" s="32">
        <v>96.1</v>
      </c>
    </row>
    <row r="24929" spans="11:12" x14ac:dyDescent="0.25">
      <c r="K24929" s="32" t="s">
        <v>24965</v>
      </c>
      <c r="L24929" s="32">
        <v>93.9</v>
      </c>
    </row>
    <row r="24930" spans="11:12" x14ac:dyDescent="0.25">
      <c r="K24930" s="32" t="s">
        <v>24966</v>
      </c>
      <c r="L24930" s="32">
        <v>91</v>
      </c>
    </row>
    <row r="24931" spans="11:12" x14ac:dyDescent="0.25">
      <c r="K24931" s="32" t="s">
        <v>24967</v>
      </c>
      <c r="L24931" s="32">
        <v>88</v>
      </c>
    </row>
    <row r="24932" spans="11:12" x14ac:dyDescent="0.25">
      <c r="K24932" s="32" t="s">
        <v>24968</v>
      </c>
      <c r="L24932" s="32">
        <v>87.1</v>
      </c>
    </row>
    <row r="24933" spans="11:12" x14ac:dyDescent="0.25">
      <c r="K24933" s="32" t="s">
        <v>24969</v>
      </c>
      <c r="L24933" s="32">
        <v>82</v>
      </c>
    </row>
    <row r="24934" spans="11:12" x14ac:dyDescent="0.25">
      <c r="K24934" s="32" t="s">
        <v>24970</v>
      </c>
      <c r="L24934" s="32">
        <v>75.900000000000006</v>
      </c>
    </row>
    <row r="24935" spans="11:12" x14ac:dyDescent="0.25">
      <c r="K24935" s="32" t="s">
        <v>24971</v>
      </c>
      <c r="L24935" s="32">
        <v>69.099999999999994</v>
      </c>
    </row>
    <row r="24936" spans="11:12" x14ac:dyDescent="0.25">
      <c r="K24936" s="32" t="s">
        <v>24972</v>
      </c>
      <c r="L24936" s="32">
        <v>64.900000000000006</v>
      </c>
    </row>
    <row r="24937" spans="11:12" x14ac:dyDescent="0.25">
      <c r="K24937" s="32" t="s">
        <v>24973</v>
      </c>
      <c r="L24937" s="32">
        <v>66</v>
      </c>
    </row>
    <row r="24938" spans="11:12" x14ac:dyDescent="0.25">
      <c r="K24938" s="32" t="s">
        <v>24974</v>
      </c>
      <c r="L24938" s="32">
        <v>66.900000000000006</v>
      </c>
    </row>
    <row r="24939" spans="11:12" x14ac:dyDescent="0.25">
      <c r="K24939" s="32" t="s">
        <v>24975</v>
      </c>
      <c r="L24939" s="32">
        <v>66.900000000000006</v>
      </c>
    </row>
    <row r="24940" spans="11:12" x14ac:dyDescent="0.25">
      <c r="K24940" s="32" t="s">
        <v>24976</v>
      </c>
      <c r="L24940" s="32">
        <v>69.099999999999994</v>
      </c>
    </row>
    <row r="24941" spans="11:12" x14ac:dyDescent="0.25">
      <c r="K24941" s="32" t="s">
        <v>24977</v>
      </c>
      <c r="L24941" s="32">
        <v>68</v>
      </c>
    </row>
    <row r="24942" spans="11:12" x14ac:dyDescent="0.25">
      <c r="K24942" s="32" t="s">
        <v>24978</v>
      </c>
      <c r="L24942" s="32">
        <v>71.099999999999994</v>
      </c>
    </row>
    <row r="24943" spans="11:12" x14ac:dyDescent="0.25">
      <c r="K24943" s="32" t="s">
        <v>24979</v>
      </c>
      <c r="L24943" s="32">
        <v>70</v>
      </c>
    </row>
    <row r="24944" spans="11:12" x14ac:dyDescent="0.25">
      <c r="K24944" s="32" t="s">
        <v>24980</v>
      </c>
      <c r="L24944" s="32">
        <v>73.900000000000006</v>
      </c>
    </row>
    <row r="24945" spans="11:12" x14ac:dyDescent="0.25">
      <c r="K24945" s="32" t="s">
        <v>24981</v>
      </c>
      <c r="L24945" s="32">
        <v>75.900000000000006</v>
      </c>
    </row>
    <row r="24946" spans="11:12" x14ac:dyDescent="0.25">
      <c r="K24946" s="32" t="s">
        <v>24982</v>
      </c>
      <c r="L24946" s="32">
        <v>75.900000000000006</v>
      </c>
    </row>
    <row r="24947" spans="11:12" x14ac:dyDescent="0.25">
      <c r="K24947" s="32" t="s">
        <v>24983</v>
      </c>
      <c r="L24947" s="32">
        <v>82</v>
      </c>
    </row>
    <row r="24948" spans="11:12" x14ac:dyDescent="0.25">
      <c r="K24948" s="32" t="s">
        <v>24984</v>
      </c>
      <c r="L24948" s="32">
        <v>86</v>
      </c>
    </row>
    <row r="24949" spans="11:12" x14ac:dyDescent="0.25">
      <c r="K24949" s="32" t="s">
        <v>24985</v>
      </c>
      <c r="L24949" s="32">
        <v>88</v>
      </c>
    </row>
    <row r="24950" spans="11:12" x14ac:dyDescent="0.25">
      <c r="K24950" s="32" t="s">
        <v>24986</v>
      </c>
      <c r="L24950" s="32">
        <v>89.1</v>
      </c>
    </row>
    <row r="24951" spans="11:12" x14ac:dyDescent="0.25">
      <c r="K24951" s="32" t="s">
        <v>24987</v>
      </c>
      <c r="L24951" s="32">
        <v>89.1</v>
      </c>
    </row>
    <row r="24952" spans="11:12" x14ac:dyDescent="0.25">
      <c r="K24952" s="32" t="s">
        <v>24988</v>
      </c>
      <c r="L24952" s="32">
        <v>88</v>
      </c>
    </row>
    <row r="24953" spans="11:12" x14ac:dyDescent="0.25">
      <c r="K24953" s="32" t="s">
        <v>24989</v>
      </c>
      <c r="L24953" s="32">
        <v>88</v>
      </c>
    </row>
    <row r="24954" spans="11:12" x14ac:dyDescent="0.25">
      <c r="K24954" s="32" t="s">
        <v>24990</v>
      </c>
      <c r="L24954" s="32">
        <v>84.9</v>
      </c>
    </row>
    <row r="24955" spans="11:12" x14ac:dyDescent="0.25">
      <c r="K24955" s="32" t="s">
        <v>24991</v>
      </c>
      <c r="L24955" s="32">
        <v>84</v>
      </c>
    </row>
    <row r="24956" spans="11:12" x14ac:dyDescent="0.25">
      <c r="K24956" s="32" t="s">
        <v>24992</v>
      </c>
      <c r="L24956" s="32">
        <v>81</v>
      </c>
    </row>
    <row r="24957" spans="11:12" x14ac:dyDescent="0.25">
      <c r="K24957" s="32" t="s">
        <v>24993</v>
      </c>
      <c r="L24957" s="32">
        <v>77</v>
      </c>
    </row>
    <row r="24958" spans="11:12" x14ac:dyDescent="0.25">
      <c r="K24958" s="32" t="s">
        <v>24994</v>
      </c>
      <c r="L24958" s="32">
        <v>71.099999999999994</v>
      </c>
    </row>
    <row r="24959" spans="11:12" x14ac:dyDescent="0.25">
      <c r="K24959" s="32" t="s">
        <v>24995</v>
      </c>
      <c r="L24959" s="32">
        <v>68</v>
      </c>
    </row>
    <row r="24960" spans="11:12" x14ac:dyDescent="0.25">
      <c r="K24960" s="32" t="s">
        <v>24996</v>
      </c>
      <c r="L24960" s="32">
        <v>69.099999999999994</v>
      </c>
    </row>
    <row r="24961" spans="11:12" x14ac:dyDescent="0.25">
      <c r="K24961" s="32" t="s">
        <v>24997</v>
      </c>
      <c r="L24961" s="32">
        <v>69.099999999999994</v>
      </c>
    </row>
    <row r="24962" spans="11:12" x14ac:dyDescent="0.25">
      <c r="K24962" s="32" t="s">
        <v>24998</v>
      </c>
      <c r="L24962" s="32">
        <v>72</v>
      </c>
    </row>
    <row r="24963" spans="11:12" x14ac:dyDescent="0.25">
      <c r="K24963" s="32" t="s">
        <v>24999</v>
      </c>
      <c r="L24963" s="32">
        <v>73</v>
      </c>
    </row>
    <row r="24964" spans="11:12" x14ac:dyDescent="0.25">
      <c r="K24964" s="32" t="s">
        <v>25000</v>
      </c>
      <c r="L24964" s="32">
        <v>75</v>
      </c>
    </row>
    <row r="24965" spans="11:12" x14ac:dyDescent="0.25">
      <c r="K24965" s="32" t="s">
        <v>25001</v>
      </c>
      <c r="L24965" s="32">
        <v>75.900000000000006</v>
      </c>
    </row>
    <row r="24966" spans="11:12" x14ac:dyDescent="0.25">
      <c r="K24966" s="32" t="s">
        <v>25002</v>
      </c>
      <c r="L24966" s="32">
        <v>75.900000000000006</v>
      </c>
    </row>
    <row r="24967" spans="11:12" x14ac:dyDescent="0.25">
      <c r="K24967" s="32" t="s">
        <v>25003</v>
      </c>
      <c r="L24967" s="32">
        <v>75.900000000000006</v>
      </c>
    </row>
    <row r="24968" spans="11:12" x14ac:dyDescent="0.25">
      <c r="K24968" s="32" t="s">
        <v>25004</v>
      </c>
      <c r="L24968" s="32">
        <v>75</v>
      </c>
    </row>
    <row r="24969" spans="11:12" x14ac:dyDescent="0.25">
      <c r="K24969" s="32" t="s">
        <v>25005</v>
      </c>
      <c r="L24969" s="32">
        <v>79</v>
      </c>
    </row>
    <row r="24970" spans="11:12" x14ac:dyDescent="0.25">
      <c r="K24970" s="32" t="s">
        <v>25006</v>
      </c>
      <c r="L24970" s="32">
        <v>82</v>
      </c>
    </row>
    <row r="24971" spans="11:12" x14ac:dyDescent="0.25">
      <c r="K24971" s="32" t="s">
        <v>25007</v>
      </c>
      <c r="L24971" s="32">
        <v>84.9</v>
      </c>
    </row>
    <row r="24972" spans="11:12" x14ac:dyDescent="0.25">
      <c r="K24972" s="32" t="s">
        <v>25008</v>
      </c>
      <c r="L24972" s="32">
        <v>86</v>
      </c>
    </row>
    <row r="24973" spans="11:12" x14ac:dyDescent="0.25">
      <c r="K24973" s="32" t="s">
        <v>25009</v>
      </c>
      <c r="L24973" s="32">
        <v>90</v>
      </c>
    </row>
    <row r="24974" spans="11:12" x14ac:dyDescent="0.25">
      <c r="K24974" s="32" t="s">
        <v>25010</v>
      </c>
      <c r="L24974" s="32">
        <v>89.1</v>
      </c>
    </row>
    <row r="24975" spans="11:12" x14ac:dyDescent="0.25">
      <c r="K24975" s="32" t="s">
        <v>25011</v>
      </c>
      <c r="L24975" s="32">
        <v>89.1</v>
      </c>
    </row>
    <row r="24976" spans="11:12" x14ac:dyDescent="0.25">
      <c r="K24976" s="32" t="s">
        <v>25012</v>
      </c>
      <c r="L24976" s="32">
        <v>88</v>
      </c>
    </row>
    <row r="24977" spans="11:12" x14ac:dyDescent="0.25">
      <c r="K24977" s="32" t="s">
        <v>25013</v>
      </c>
      <c r="L24977" s="32">
        <v>87.1</v>
      </c>
    </row>
    <row r="24978" spans="11:12" x14ac:dyDescent="0.25">
      <c r="K24978" s="32" t="s">
        <v>25014</v>
      </c>
      <c r="L24978" s="32">
        <v>82</v>
      </c>
    </row>
    <row r="24979" spans="11:12" x14ac:dyDescent="0.25">
      <c r="K24979" s="32" t="s">
        <v>25015</v>
      </c>
      <c r="L24979" s="32">
        <v>82.9</v>
      </c>
    </row>
    <row r="24980" spans="11:12" x14ac:dyDescent="0.25">
      <c r="K24980" s="32" t="s">
        <v>25016</v>
      </c>
      <c r="L24980" s="32">
        <v>79</v>
      </c>
    </row>
    <row r="24981" spans="11:12" x14ac:dyDescent="0.25">
      <c r="K24981" s="32" t="s">
        <v>25017</v>
      </c>
      <c r="L24981" s="32">
        <v>78.8</v>
      </c>
    </row>
    <row r="24982" spans="11:12" x14ac:dyDescent="0.25">
      <c r="K24982" s="32" t="s">
        <v>25018</v>
      </c>
      <c r="L24982" s="32">
        <v>75</v>
      </c>
    </row>
    <row r="24983" spans="11:12" x14ac:dyDescent="0.25">
      <c r="K24983" s="32" t="s">
        <v>25019</v>
      </c>
      <c r="L24983" s="32">
        <v>71.099999999999994</v>
      </c>
    </row>
    <row r="24984" spans="11:12" x14ac:dyDescent="0.25">
      <c r="K24984" s="32" t="s">
        <v>25020</v>
      </c>
      <c r="L24984" s="32">
        <v>69.8</v>
      </c>
    </row>
    <row r="24985" spans="11:12" x14ac:dyDescent="0.25">
      <c r="K24985" s="32" t="s">
        <v>25021</v>
      </c>
      <c r="L24985" s="32">
        <v>71.099999999999994</v>
      </c>
    </row>
    <row r="24986" spans="11:12" x14ac:dyDescent="0.25">
      <c r="K24986" s="32" t="s">
        <v>25022</v>
      </c>
      <c r="L24986" s="32">
        <v>70</v>
      </c>
    </row>
    <row r="24987" spans="11:12" x14ac:dyDescent="0.25">
      <c r="K24987" s="32" t="s">
        <v>25023</v>
      </c>
      <c r="L24987" s="32">
        <v>71.099999999999994</v>
      </c>
    </row>
    <row r="24988" spans="11:12" x14ac:dyDescent="0.25">
      <c r="K24988" s="32" t="s">
        <v>25024</v>
      </c>
      <c r="L24988" s="32">
        <v>71.099999999999994</v>
      </c>
    </row>
    <row r="24989" spans="11:12" x14ac:dyDescent="0.25">
      <c r="K24989" s="32" t="s">
        <v>25025</v>
      </c>
      <c r="L24989" s="32">
        <v>70</v>
      </c>
    </row>
    <row r="24990" spans="11:12" x14ac:dyDescent="0.25">
      <c r="K24990" s="32" t="s">
        <v>25026</v>
      </c>
      <c r="L24990" s="32">
        <v>72</v>
      </c>
    </row>
    <row r="24991" spans="11:12" x14ac:dyDescent="0.25">
      <c r="K24991" s="32" t="s">
        <v>25027</v>
      </c>
      <c r="L24991" s="32">
        <v>72</v>
      </c>
    </row>
    <row r="24992" spans="11:12" x14ac:dyDescent="0.25">
      <c r="K24992" s="32" t="s">
        <v>25028</v>
      </c>
      <c r="L24992" s="32">
        <v>75</v>
      </c>
    </row>
    <row r="24993" spans="11:12" x14ac:dyDescent="0.25">
      <c r="K24993" s="32" t="s">
        <v>25029</v>
      </c>
      <c r="L24993" s="32">
        <v>75.900000000000006</v>
      </c>
    </row>
    <row r="24994" spans="11:12" x14ac:dyDescent="0.25">
      <c r="K24994" s="32" t="s">
        <v>25030</v>
      </c>
      <c r="L24994" s="32">
        <v>78.099999999999994</v>
      </c>
    </row>
    <row r="24995" spans="11:12" x14ac:dyDescent="0.25">
      <c r="K24995" s="32" t="s">
        <v>25031</v>
      </c>
      <c r="L24995" s="32">
        <v>80.099999999999994</v>
      </c>
    </row>
    <row r="24996" spans="11:12" x14ac:dyDescent="0.25">
      <c r="K24996" s="32" t="s">
        <v>25032</v>
      </c>
      <c r="L24996" s="32">
        <v>82.9</v>
      </c>
    </row>
    <row r="24997" spans="11:12" x14ac:dyDescent="0.25">
      <c r="K24997" s="32" t="s">
        <v>25033</v>
      </c>
      <c r="L24997" s="32">
        <v>84.9</v>
      </c>
    </row>
    <row r="24998" spans="11:12" x14ac:dyDescent="0.25">
      <c r="K24998" s="32" t="s">
        <v>25034</v>
      </c>
      <c r="L24998" s="32">
        <v>88</v>
      </c>
    </row>
    <row r="24999" spans="11:12" x14ac:dyDescent="0.25">
      <c r="K24999" s="32" t="s">
        <v>25035</v>
      </c>
      <c r="L24999" s="32">
        <v>87.1</v>
      </c>
    </row>
    <row r="25000" spans="11:12" x14ac:dyDescent="0.25">
      <c r="K25000" s="32" t="s">
        <v>25036</v>
      </c>
      <c r="L25000" s="32">
        <v>90</v>
      </c>
    </row>
    <row r="25001" spans="11:12" x14ac:dyDescent="0.25">
      <c r="K25001" s="32" t="s">
        <v>25037</v>
      </c>
      <c r="L25001" s="32">
        <v>89.1</v>
      </c>
    </row>
    <row r="25002" spans="11:12" x14ac:dyDescent="0.25">
      <c r="K25002" s="32" t="s">
        <v>25038</v>
      </c>
      <c r="L25002" s="32">
        <v>88</v>
      </c>
    </row>
    <row r="25003" spans="11:12" x14ac:dyDescent="0.25">
      <c r="K25003" s="32" t="s">
        <v>25039</v>
      </c>
      <c r="L25003" s="32">
        <v>87.1</v>
      </c>
    </row>
    <row r="25004" spans="11:12" x14ac:dyDescent="0.25">
      <c r="K25004" s="32" t="s">
        <v>25040</v>
      </c>
      <c r="L25004" s="32">
        <v>84.9</v>
      </c>
    </row>
    <row r="25005" spans="11:12" x14ac:dyDescent="0.25">
      <c r="K25005" s="32" t="s">
        <v>25041</v>
      </c>
      <c r="L25005" s="32">
        <v>81</v>
      </c>
    </row>
    <row r="25006" spans="11:12" x14ac:dyDescent="0.25">
      <c r="K25006" s="32" t="s">
        <v>25042</v>
      </c>
      <c r="L25006" s="32">
        <v>78.099999999999994</v>
      </c>
    </row>
    <row r="25007" spans="11:12" x14ac:dyDescent="0.25">
      <c r="K25007" s="32" t="s">
        <v>25043</v>
      </c>
      <c r="L25007" s="32">
        <v>75</v>
      </c>
    </row>
    <row r="25008" spans="11:12" x14ac:dyDescent="0.25">
      <c r="K25008" s="32" t="s">
        <v>25044</v>
      </c>
      <c r="L25008" s="32">
        <v>71.099999999999994</v>
      </c>
    </row>
    <row r="25009" spans="11:12" x14ac:dyDescent="0.25">
      <c r="K25009" s="32" t="s">
        <v>25045</v>
      </c>
      <c r="L25009" s="32">
        <v>68</v>
      </c>
    </row>
    <row r="25010" spans="11:12" x14ac:dyDescent="0.25">
      <c r="K25010" s="32" t="s">
        <v>25046</v>
      </c>
      <c r="L25010" s="32">
        <v>68</v>
      </c>
    </row>
    <row r="25011" spans="11:12" x14ac:dyDescent="0.25">
      <c r="K25011" s="32" t="s">
        <v>25047</v>
      </c>
      <c r="L25011" s="32">
        <v>68</v>
      </c>
    </row>
    <row r="25012" spans="11:12" x14ac:dyDescent="0.25">
      <c r="K25012" s="32" t="s">
        <v>25048</v>
      </c>
      <c r="L25012" s="32">
        <v>68</v>
      </c>
    </row>
    <row r="25013" spans="11:12" x14ac:dyDescent="0.25">
      <c r="K25013" s="32" t="s">
        <v>25049</v>
      </c>
      <c r="L25013" s="32">
        <v>69.099999999999994</v>
      </c>
    </row>
    <row r="25014" spans="11:12" x14ac:dyDescent="0.25">
      <c r="K25014" s="32" t="s">
        <v>25050</v>
      </c>
      <c r="L25014" s="32">
        <v>70</v>
      </c>
    </row>
    <row r="25015" spans="11:12" x14ac:dyDescent="0.25">
      <c r="K25015" s="32" t="s">
        <v>25051</v>
      </c>
      <c r="L25015" s="32">
        <v>70</v>
      </c>
    </row>
    <row r="25016" spans="11:12" x14ac:dyDescent="0.25">
      <c r="K25016" s="32" t="s">
        <v>25052</v>
      </c>
      <c r="L25016" s="32">
        <v>73</v>
      </c>
    </row>
    <row r="25017" spans="11:12" x14ac:dyDescent="0.25">
      <c r="K25017" s="32" t="s">
        <v>25053</v>
      </c>
      <c r="L25017" s="32">
        <v>73</v>
      </c>
    </row>
    <row r="25018" spans="11:12" x14ac:dyDescent="0.25">
      <c r="K25018" s="32" t="s">
        <v>25054</v>
      </c>
      <c r="L25018" s="32">
        <v>75</v>
      </c>
    </row>
    <row r="25019" spans="11:12" x14ac:dyDescent="0.25">
      <c r="K25019" s="32" t="s">
        <v>25055</v>
      </c>
      <c r="L25019" s="32">
        <v>77</v>
      </c>
    </row>
    <row r="25020" spans="11:12" x14ac:dyDescent="0.25">
      <c r="K25020" s="32" t="s">
        <v>25056</v>
      </c>
      <c r="L25020" s="32">
        <v>80.099999999999994</v>
      </c>
    </row>
    <row r="25021" spans="11:12" x14ac:dyDescent="0.25">
      <c r="K25021" s="32" t="s">
        <v>25057</v>
      </c>
      <c r="L25021" s="32">
        <v>86</v>
      </c>
    </row>
    <row r="25022" spans="11:12" x14ac:dyDescent="0.25">
      <c r="K25022" s="32" t="s">
        <v>25058</v>
      </c>
      <c r="L25022" s="32">
        <v>87.1</v>
      </c>
    </row>
    <row r="25023" spans="11:12" x14ac:dyDescent="0.25">
      <c r="K25023" s="32" t="s">
        <v>25059</v>
      </c>
      <c r="L25023" s="32">
        <v>89.1</v>
      </c>
    </row>
    <row r="25024" spans="11:12" x14ac:dyDescent="0.25">
      <c r="K25024" s="32" t="s">
        <v>25060</v>
      </c>
      <c r="L25024" s="32">
        <v>89.1</v>
      </c>
    </row>
    <row r="25025" spans="11:12" x14ac:dyDescent="0.25">
      <c r="K25025" s="32" t="s">
        <v>25061</v>
      </c>
      <c r="L25025" s="32">
        <v>89.1</v>
      </c>
    </row>
    <row r="25026" spans="11:12" x14ac:dyDescent="0.25">
      <c r="K25026" s="32" t="s">
        <v>25062</v>
      </c>
      <c r="L25026" s="32">
        <v>87.1</v>
      </c>
    </row>
    <row r="25027" spans="11:12" x14ac:dyDescent="0.25">
      <c r="K25027" s="32" t="s">
        <v>25063</v>
      </c>
      <c r="L25027" s="32">
        <v>87.1</v>
      </c>
    </row>
    <row r="25028" spans="11:12" x14ac:dyDescent="0.25">
      <c r="K25028" s="32" t="s">
        <v>25064</v>
      </c>
      <c r="L25028" s="32">
        <v>84.9</v>
      </c>
    </row>
    <row r="25029" spans="11:12" x14ac:dyDescent="0.25">
      <c r="K25029" s="32" t="s">
        <v>25065</v>
      </c>
      <c r="L25029" s="32">
        <v>82</v>
      </c>
    </row>
    <row r="25030" spans="11:12" x14ac:dyDescent="0.25">
      <c r="K25030" s="32" t="s">
        <v>25066</v>
      </c>
      <c r="L25030" s="32">
        <v>78.099999999999994</v>
      </c>
    </row>
    <row r="25031" spans="11:12" x14ac:dyDescent="0.25">
      <c r="K25031" s="32" t="s">
        <v>25067</v>
      </c>
      <c r="L25031" s="32">
        <v>75</v>
      </c>
    </row>
    <row r="25032" spans="11:12" x14ac:dyDescent="0.25">
      <c r="K25032" s="32" t="s">
        <v>25068</v>
      </c>
      <c r="L25032" s="32">
        <v>70</v>
      </c>
    </row>
    <row r="25033" spans="11:12" x14ac:dyDescent="0.25">
      <c r="K25033" s="32" t="s">
        <v>25069</v>
      </c>
      <c r="L25033" s="32">
        <v>66.900000000000006</v>
      </c>
    </row>
    <row r="25034" spans="11:12" x14ac:dyDescent="0.25">
      <c r="K25034" s="32" t="s">
        <v>25070</v>
      </c>
      <c r="L25034" s="32">
        <v>68</v>
      </c>
    </row>
    <row r="25035" spans="11:12" x14ac:dyDescent="0.25">
      <c r="K25035" s="32" t="s">
        <v>25071</v>
      </c>
      <c r="L25035" s="32">
        <v>68</v>
      </c>
    </row>
    <row r="25036" spans="11:12" x14ac:dyDescent="0.25">
      <c r="K25036" s="32" t="s">
        <v>25072</v>
      </c>
      <c r="L25036" s="32">
        <v>68</v>
      </c>
    </row>
    <row r="25037" spans="11:12" x14ac:dyDescent="0.25">
      <c r="K25037" s="32" t="s">
        <v>25073</v>
      </c>
      <c r="L25037" s="32">
        <v>69.099999999999994</v>
      </c>
    </row>
    <row r="25038" spans="11:12" x14ac:dyDescent="0.25">
      <c r="K25038" s="32" t="s">
        <v>25074</v>
      </c>
      <c r="L25038" s="32">
        <v>71.099999999999994</v>
      </c>
    </row>
    <row r="25039" spans="11:12" x14ac:dyDescent="0.25">
      <c r="K25039" s="32" t="s">
        <v>25075</v>
      </c>
      <c r="L25039" s="32">
        <v>72</v>
      </c>
    </row>
    <row r="25040" spans="11:12" x14ac:dyDescent="0.25">
      <c r="K25040" s="32" t="s">
        <v>25076</v>
      </c>
      <c r="L25040" s="32">
        <v>72</v>
      </c>
    </row>
    <row r="25041" spans="11:12" x14ac:dyDescent="0.25">
      <c r="K25041" s="32" t="s">
        <v>25077</v>
      </c>
      <c r="L25041" s="32">
        <v>72</v>
      </c>
    </row>
    <row r="25042" spans="11:12" x14ac:dyDescent="0.25">
      <c r="K25042" s="32" t="s">
        <v>25078</v>
      </c>
      <c r="L25042" s="32">
        <v>71.099999999999994</v>
      </c>
    </row>
    <row r="25043" spans="11:12" x14ac:dyDescent="0.25">
      <c r="K25043" s="32" t="s">
        <v>25079</v>
      </c>
      <c r="L25043" s="32">
        <v>73</v>
      </c>
    </row>
    <row r="25044" spans="11:12" x14ac:dyDescent="0.25">
      <c r="K25044" s="32" t="s">
        <v>25080</v>
      </c>
      <c r="L25044" s="32">
        <v>75.900000000000006</v>
      </c>
    </row>
    <row r="25045" spans="11:12" x14ac:dyDescent="0.25">
      <c r="K25045" s="32" t="s">
        <v>25081</v>
      </c>
      <c r="L25045" s="32">
        <v>80.099999999999994</v>
      </c>
    </row>
    <row r="25046" spans="11:12" x14ac:dyDescent="0.25">
      <c r="K25046" s="32" t="s">
        <v>25082</v>
      </c>
      <c r="L25046" s="32">
        <v>80.099999999999994</v>
      </c>
    </row>
    <row r="25047" spans="11:12" x14ac:dyDescent="0.25">
      <c r="K25047" s="32" t="s">
        <v>25083</v>
      </c>
      <c r="L25047" s="32">
        <v>77</v>
      </c>
    </row>
    <row r="25048" spans="11:12" x14ac:dyDescent="0.25">
      <c r="K25048" s="32" t="s">
        <v>25084</v>
      </c>
      <c r="L25048" s="32">
        <v>78.099999999999994</v>
      </c>
    </row>
    <row r="25049" spans="11:12" x14ac:dyDescent="0.25">
      <c r="K25049" s="32" t="s">
        <v>25085</v>
      </c>
      <c r="L25049" s="32">
        <v>79</v>
      </c>
    </row>
    <row r="25050" spans="11:12" x14ac:dyDescent="0.25">
      <c r="K25050" s="32" t="s">
        <v>25086</v>
      </c>
      <c r="L25050" s="32">
        <v>78.099999999999994</v>
      </c>
    </row>
    <row r="25051" spans="11:12" x14ac:dyDescent="0.25">
      <c r="K25051" s="32" t="s">
        <v>25087</v>
      </c>
      <c r="L25051" s="32">
        <v>77</v>
      </c>
    </row>
    <row r="25052" spans="11:12" x14ac:dyDescent="0.25">
      <c r="K25052" s="32" t="s">
        <v>25088</v>
      </c>
      <c r="L25052" s="32">
        <v>75</v>
      </c>
    </row>
    <row r="25053" spans="11:12" x14ac:dyDescent="0.25">
      <c r="K25053" s="32" t="s">
        <v>25089</v>
      </c>
      <c r="L25053" s="32">
        <v>75.2</v>
      </c>
    </row>
    <row r="25054" spans="11:12" x14ac:dyDescent="0.25">
      <c r="K25054" s="32" t="s">
        <v>25090</v>
      </c>
      <c r="L25054" s="32">
        <v>72</v>
      </c>
    </row>
    <row r="25055" spans="11:12" x14ac:dyDescent="0.25">
      <c r="K25055" s="32" t="s">
        <v>25091</v>
      </c>
      <c r="L25055" s="32">
        <v>70</v>
      </c>
    </row>
    <row r="25056" spans="11:12" x14ac:dyDescent="0.25">
      <c r="K25056" s="32" t="s">
        <v>25092</v>
      </c>
      <c r="L25056" s="32">
        <v>68</v>
      </c>
    </row>
    <row r="25057" spans="11:12" x14ac:dyDescent="0.25">
      <c r="K25057" s="32" t="s">
        <v>25093</v>
      </c>
      <c r="L25057" s="32">
        <v>68</v>
      </c>
    </row>
    <row r="25058" spans="11:12" x14ac:dyDescent="0.25">
      <c r="K25058" s="32" t="s">
        <v>25094</v>
      </c>
      <c r="L25058" s="32">
        <v>68</v>
      </c>
    </row>
    <row r="25059" spans="11:12" x14ac:dyDescent="0.25">
      <c r="K25059" s="32" t="s">
        <v>25095</v>
      </c>
      <c r="L25059" s="32">
        <v>68</v>
      </c>
    </row>
    <row r="25060" spans="11:12" x14ac:dyDescent="0.25">
      <c r="K25060" s="32" t="s">
        <v>25096</v>
      </c>
      <c r="L25060" s="32">
        <v>68</v>
      </c>
    </row>
    <row r="25061" spans="11:12" x14ac:dyDescent="0.25">
      <c r="K25061" s="32" t="s">
        <v>25097</v>
      </c>
      <c r="L25061" s="32">
        <v>66.900000000000006</v>
      </c>
    </row>
    <row r="25062" spans="11:12" x14ac:dyDescent="0.25">
      <c r="K25062" s="32" t="s">
        <v>25098</v>
      </c>
      <c r="L25062" s="32">
        <v>68</v>
      </c>
    </row>
    <row r="25063" spans="11:12" x14ac:dyDescent="0.25">
      <c r="K25063" s="32" t="s">
        <v>25099</v>
      </c>
      <c r="L25063" s="32">
        <v>68</v>
      </c>
    </row>
    <row r="25064" spans="11:12" x14ac:dyDescent="0.25">
      <c r="K25064" s="32" t="s">
        <v>25100</v>
      </c>
      <c r="L25064" s="32">
        <v>68</v>
      </c>
    </row>
    <row r="25065" spans="11:12" x14ac:dyDescent="0.25">
      <c r="K25065" s="32" t="s">
        <v>25101</v>
      </c>
      <c r="L25065" s="32">
        <v>69.099999999999994</v>
      </c>
    </row>
    <row r="25066" spans="11:12" x14ac:dyDescent="0.25">
      <c r="K25066" s="32" t="s">
        <v>25102</v>
      </c>
      <c r="L25066" s="32">
        <v>70</v>
      </c>
    </row>
    <row r="25067" spans="11:12" x14ac:dyDescent="0.25">
      <c r="K25067" s="32" t="s">
        <v>25103</v>
      </c>
      <c r="L25067" s="32">
        <v>71.099999999999994</v>
      </c>
    </row>
    <row r="25068" spans="11:12" x14ac:dyDescent="0.25">
      <c r="K25068" s="32" t="s">
        <v>25104</v>
      </c>
      <c r="L25068" s="32">
        <v>71.099999999999994</v>
      </c>
    </row>
    <row r="25069" spans="11:12" x14ac:dyDescent="0.25">
      <c r="K25069" s="32" t="s">
        <v>25105</v>
      </c>
      <c r="L25069" s="32">
        <v>72</v>
      </c>
    </row>
    <row r="25070" spans="11:12" x14ac:dyDescent="0.25">
      <c r="K25070" s="32" t="s">
        <v>25106</v>
      </c>
      <c r="L25070" s="32">
        <v>73</v>
      </c>
    </row>
    <row r="25071" spans="11:12" x14ac:dyDescent="0.25">
      <c r="K25071" s="32" t="s">
        <v>25107</v>
      </c>
      <c r="L25071" s="32">
        <v>73.900000000000006</v>
      </c>
    </row>
    <row r="25072" spans="11:12" x14ac:dyDescent="0.25">
      <c r="K25072" s="32" t="s">
        <v>25108</v>
      </c>
      <c r="L25072" s="32">
        <v>75.900000000000006</v>
      </c>
    </row>
    <row r="25073" spans="11:12" x14ac:dyDescent="0.25">
      <c r="K25073" s="32" t="s">
        <v>25109</v>
      </c>
      <c r="L25073" s="32">
        <v>75.900000000000006</v>
      </c>
    </row>
    <row r="25074" spans="11:12" x14ac:dyDescent="0.25">
      <c r="K25074" s="32" t="s">
        <v>25110</v>
      </c>
      <c r="L25074" s="32">
        <v>73.900000000000006</v>
      </c>
    </row>
    <row r="25075" spans="11:12" x14ac:dyDescent="0.25">
      <c r="K25075" s="32" t="s">
        <v>25111</v>
      </c>
      <c r="L25075" s="32">
        <v>73.900000000000006</v>
      </c>
    </row>
    <row r="25076" spans="11:12" x14ac:dyDescent="0.25">
      <c r="K25076" s="32" t="s">
        <v>25112</v>
      </c>
      <c r="L25076" s="32">
        <v>82</v>
      </c>
    </row>
    <row r="25077" spans="11:12" x14ac:dyDescent="0.25">
      <c r="K25077" s="32" t="s">
        <v>25113</v>
      </c>
      <c r="L25077" s="32">
        <v>81</v>
      </c>
    </row>
    <row r="25078" spans="11:12" x14ac:dyDescent="0.25">
      <c r="K25078" s="32" t="s">
        <v>25114</v>
      </c>
      <c r="L25078" s="32">
        <v>75.900000000000006</v>
      </c>
    </row>
    <row r="25079" spans="11:12" x14ac:dyDescent="0.25">
      <c r="K25079" s="32" t="s">
        <v>25115</v>
      </c>
      <c r="L25079" s="32">
        <v>75.2</v>
      </c>
    </row>
    <row r="25080" spans="11:12" x14ac:dyDescent="0.25">
      <c r="K25080" s="32" t="s">
        <v>25116</v>
      </c>
      <c r="L25080" s="32">
        <v>75</v>
      </c>
    </row>
    <row r="25081" spans="11:12" x14ac:dyDescent="0.25">
      <c r="K25081" s="32" t="s">
        <v>25117</v>
      </c>
      <c r="L25081" s="32">
        <v>73</v>
      </c>
    </row>
    <row r="25082" spans="11:12" x14ac:dyDescent="0.25">
      <c r="K25082" s="32" t="s">
        <v>25118</v>
      </c>
      <c r="L25082" s="32">
        <v>72</v>
      </c>
    </row>
    <row r="25083" spans="11:12" x14ac:dyDescent="0.25">
      <c r="K25083" s="32" t="s">
        <v>25119</v>
      </c>
      <c r="L25083" s="32">
        <v>71.099999999999994</v>
      </c>
    </row>
    <row r="25084" spans="11:12" x14ac:dyDescent="0.25">
      <c r="K25084" s="32" t="s">
        <v>25120</v>
      </c>
      <c r="L25084" s="32">
        <v>69.8</v>
      </c>
    </row>
    <row r="25085" spans="11:12" x14ac:dyDescent="0.25">
      <c r="K25085" s="32" t="s">
        <v>25121</v>
      </c>
      <c r="L25085" s="32">
        <v>69.8</v>
      </c>
    </row>
    <row r="25086" spans="11:12" x14ac:dyDescent="0.25">
      <c r="K25086" s="32" t="s">
        <v>25122</v>
      </c>
      <c r="L25086" s="32">
        <v>70</v>
      </c>
    </row>
    <row r="25087" spans="11:12" x14ac:dyDescent="0.25">
      <c r="K25087" s="32" t="s">
        <v>25123</v>
      </c>
      <c r="L25087" s="32">
        <v>69.8</v>
      </c>
    </row>
    <row r="25088" spans="11:12" x14ac:dyDescent="0.25">
      <c r="K25088" s="32" t="s">
        <v>25124</v>
      </c>
      <c r="L25088" s="32">
        <v>69.8</v>
      </c>
    </row>
    <row r="25089" spans="11:12" x14ac:dyDescent="0.25">
      <c r="K25089" s="32" t="s">
        <v>25125</v>
      </c>
      <c r="L25089" s="32">
        <v>69.8</v>
      </c>
    </row>
    <row r="25090" spans="11:12" x14ac:dyDescent="0.25">
      <c r="K25090" s="32" t="s">
        <v>25126</v>
      </c>
      <c r="L25090" s="32">
        <v>71.099999999999994</v>
      </c>
    </row>
    <row r="25091" spans="11:12" x14ac:dyDescent="0.25">
      <c r="K25091" s="32" t="s">
        <v>25127</v>
      </c>
      <c r="L25091" s="32">
        <v>71.099999999999994</v>
      </c>
    </row>
    <row r="25092" spans="11:12" x14ac:dyDescent="0.25">
      <c r="K25092" s="32" t="s">
        <v>25128</v>
      </c>
      <c r="L25092" s="32">
        <v>71.099999999999994</v>
      </c>
    </row>
    <row r="25093" spans="11:12" x14ac:dyDescent="0.25">
      <c r="K25093" s="32" t="s">
        <v>25129</v>
      </c>
      <c r="L25093" s="32">
        <v>71.599999999999994</v>
      </c>
    </row>
    <row r="25094" spans="11:12" x14ac:dyDescent="0.25">
      <c r="K25094" s="32" t="s">
        <v>25130</v>
      </c>
      <c r="L25094" s="32">
        <v>71.599999999999994</v>
      </c>
    </row>
    <row r="25095" spans="11:12" x14ac:dyDescent="0.25">
      <c r="K25095" s="32" t="s">
        <v>25131</v>
      </c>
      <c r="L25095" s="32">
        <v>71.099999999999994</v>
      </c>
    </row>
    <row r="25096" spans="11:12" x14ac:dyDescent="0.25">
      <c r="K25096" s="32" t="s">
        <v>25132</v>
      </c>
      <c r="L25096" s="32">
        <v>71.599999999999994</v>
      </c>
    </row>
    <row r="25097" spans="11:12" x14ac:dyDescent="0.25">
      <c r="K25097" s="32" t="s">
        <v>25133</v>
      </c>
      <c r="L25097" s="32">
        <v>73</v>
      </c>
    </row>
    <row r="25098" spans="11:12" x14ac:dyDescent="0.25">
      <c r="K25098" s="32" t="s">
        <v>25134</v>
      </c>
      <c r="L25098" s="32">
        <v>73</v>
      </c>
    </row>
    <row r="25099" spans="11:12" x14ac:dyDescent="0.25">
      <c r="K25099" s="32" t="s">
        <v>25135</v>
      </c>
      <c r="L25099" s="32">
        <v>73</v>
      </c>
    </row>
    <row r="25100" spans="11:12" x14ac:dyDescent="0.25">
      <c r="K25100" s="32" t="s">
        <v>25136</v>
      </c>
      <c r="L25100" s="32">
        <v>73</v>
      </c>
    </row>
    <row r="25101" spans="11:12" x14ac:dyDescent="0.25">
      <c r="K25101" s="32" t="s">
        <v>25137</v>
      </c>
      <c r="L25101" s="32">
        <v>73.900000000000006</v>
      </c>
    </row>
    <row r="25102" spans="11:12" x14ac:dyDescent="0.25">
      <c r="K25102" s="32" t="s">
        <v>25138</v>
      </c>
      <c r="L25102" s="32">
        <v>75</v>
      </c>
    </row>
    <row r="25103" spans="11:12" x14ac:dyDescent="0.25">
      <c r="K25103" s="32" t="s">
        <v>25139</v>
      </c>
      <c r="L25103" s="32">
        <v>75</v>
      </c>
    </row>
    <row r="25104" spans="11:12" x14ac:dyDescent="0.25">
      <c r="K25104" s="32" t="s">
        <v>25140</v>
      </c>
      <c r="L25104" s="32">
        <v>77</v>
      </c>
    </row>
    <row r="25105" spans="11:12" x14ac:dyDescent="0.25">
      <c r="K25105" s="32" t="s">
        <v>25141</v>
      </c>
      <c r="L25105" s="32">
        <v>80.099999999999994</v>
      </c>
    </row>
    <row r="25106" spans="11:12" x14ac:dyDescent="0.25">
      <c r="K25106" s="32" t="s">
        <v>25142</v>
      </c>
      <c r="L25106" s="32">
        <v>82.4</v>
      </c>
    </row>
    <row r="25107" spans="11:12" x14ac:dyDescent="0.25">
      <c r="K25107" s="32" t="s">
        <v>25143</v>
      </c>
      <c r="L25107" s="32">
        <v>82</v>
      </c>
    </row>
    <row r="25108" spans="11:12" x14ac:dyDescent="0.25">
      <c r="K25108" s="32" t="s">
        <v>25144</v>
      </c>
      <c r="L25108" s="32">
        <v>84</v>
      </c>
    </row>
    <row r="25109" spans="11:12" x14ac:dyDescent="0.25">
      <c r="K25109" s="32" t="s">
        <v>25145</v>
      </c>
      <c r="L25109" s="32">
        <v>82.9</v>
      </c>
    </row>
    <row r="25110" spans="11:12" x14ac:dyDescent="0.25">
      <c r="K25110" s="32" t="s">
        <v>25146</v>
      </c>
      <c r="L25110" s="32">
        <v>87.1</v>
      </c>
    </row>
    <row r="25111" spans="11:12" x14ac:dyDescent="0.25">
      <c r="K25111" s="32" t="s">
        <v>25147</v>
      </c>
      <c r="L25111" s="32">
        <v>88</v>
      </c>
    </row>
    <row r="25112" spans="11:12" x14ac:dyDescent="0.25">
      <c r="K25112" s="32" t="s">
        <v>25148</v>
      </c>
      <c r="L25112" s="32">
        <v>86</v>
      </c>
    </row>
    <row r="25113" spans="11:12" x14ac:dyDescent="0.25">
      <c r="K25113" s="32" t="s">
        <v>25149</v>
      </c>
      <c r="L25113" s="32">
        <v>86</v>
      </c>
    </row>
    <row r="25114" spans="11:12" x14ac:dyDescent="0.25">
      <c r="K25114" s="32" t="s">
        <v>25150</v>
      </c>
      <c r="L25114" s="32">
        <v>84</v>
      </c>
    </row>
    <row r="25115" spans="11:12" x14ac:dyDescent="0.25">
      <c r="K25115" s="32" t="s">
        <v>25151</v>
      </c>
      <c r="L25115" s="32">
        <v>80.099999999999994</v>
      </c>
    </row>
    <row r="25116" spans="11:12" x14ac:dyDescent="0.25">
      <c r="K25116" s="32" t="s">
        <v>25152</v>
      </c>
      <c r="L25116" s="32">
        <v>78.8</v>
      </c>
    </row>
    <row r="25117" spans="11:12" x14ac:dyDescent="0.25">
      <c r="K25117" s="32" t="s">
        <v>25153</v>
      </c>
      <c r="L25117" s="32">
        <v>75.900000000000006</v>
      </c>
    </row>
    <row r="25118" spans="11:12" x14ac:dyDescent="0.25">
      <c r="K25118" s="32" t="s">
        <v>25154</v>
      </c>
      <c r="L25118" s="32">
        <v>75</v>
      </c>
    </row>
    <row r="25119" spans="11:12" x14ac:dyDescent="0.25">
      <c r="K25119" s="32" t="s">
        <v>25155</v>
      </c>
      <c r="L25119" s="32">
        <v>73.900000000000006</v>
      </c>
    </row>
    <row r="25120" spans="11:12" x14ac:dyDescent="0.25">
      <c r="K25120" s="32" t="s">
        <v>25156</v>
      </c>
      <c r="L25120" s="32">
        <v>73.400000000000006</v>
      </c>
    </row>
    <row r="25121" spans="11:12" x14ac:dyDescent="0.25">
      <c r="K25121" s="32" t="s">
        <v>25157</v>
      </c>
      <c r="L25121" s="32">
        <v>73.400000000000006</v>
      </c>
    </row>
    <row r="25122" spans="11:12" x14ac:dyDescent="0.25">
      <c r="K25122" s="32" t="s">
        <v>25158</v>
      </c>
      <c r="L25122" s="32">
        <v>73.900000000000006</v>
      </c>
    </row>
    <row r="25123" spans="11:12" x14ac:dyDescent="0.25">
      <c r="K25123" s="32" t="s">
        <v>25159</v>
      </c>
      <c r="L25123" s="32">
        <v>73.900000000000006</v>
      </c>
    </row>
    <row r="25124" spans="11:12" x14ac:dyDescent="0.25">
      <c r="K25124" s="32" t="s">
        <v>25160</v>
      </c>
      <c r="L25124" s="32">
        <v>73.900000000000006</v>
      </c>
    </row>
    <row r="25125" spans="11:12" x14ac:dyDescent="0.25">
      <c r="K25125" s="32" t="s">
        <v>25161</v>
      </c>
      <c r="L25125" s="32">
        <v>73.900000000000006</v>
      </c>
    </row>
    <row r="25126" spans="11:12" x14ac:dyDescent="0.25">
      <c r="K25126" s="32" t="s">
        <v>25162</v>
      </c>
      <c r="L25126" s="32">
        <v>73</v>
      </c>
    </row>
    <row r="25127" spans="11:12" x14ac:dyDescent="0.25">
      <c r="K25127" s="32" t="s">
        <v>25163</v>
      </c>
      <c r="L25127" s="32">
        <v>73</v>
      </c>
    </row>
    <row r="25128" spans="11:12" x14ac:dyDescent="0.25">
      <c r="K25128" s="32" t="s">
        <v>25164</v>
      </c>
      <c r="L25128" s="32">
        <v>75</v>
      </c>
    </row>
    <row r="25129" spans="11:12" x14ac:dyDescent="0.25">
      <c r="K25129" s="32" t="s">
        <v>25165</v>
      </c>
      <c r="L25129" s="32">
        <v>75.2</v>
      </c>
    </row>
    <row r="25130" spans="11:12" x14ac:dyDescent="0.25">
      <c r="K25130" s="32" t="s">
        <v>25166</v>
      </c>
      <c r="L25130" s="32">
        <v>75.2</v>
      </c>
    </row>
    <row r="25131" spans="11:12" x14ac:dyDescent="0.25">
      <c r="K25131" s="32" t="s">
        <v>25167</v>
      </c>
      <c r="L25131" s="32">
        <v>77</v>
      </c>
    </row>
    <row r="25132" spans="11:12" x14ac:dyDescent="0.25">
      <c r="K25132" s="32" t="s">
        <v>25168</v>
      </c>
      <c r="L25132" s="32">
        <v>77</v>
      </c>
    </row>
    <row r="25133" spans="11:12" x14ac:dyDescent="0.25">
      <c r="K25133" s="32" t="s">
        <v>25169</v>
      </c>
      <c r="L25133" s="32">
        <v>78.8</v>
      </c>
    </row>
    <row r="25134" spans="11:12" x14ac:dyDescent="0.25">
      <c r="K25134" s="32" t="s">
        <v>25170</v>
      </c>
      <c r="L25134" s="32">
        <v>80.599999999999994</v>
      </c>
    </row>
    <row r="25135" spans="11:12" x14ac:dyDescent="0.25">
      <c r="K25135" s="32" t="s">
        <v>25171</v>
      </c>
      <c r="L25135" s="32">
        <v>80.099999999999994</v>
      </c>
    </row>
    <row r="25136" spans="11:12" x14ac:dyDescent="0.25">
      <c r="K25136" s="32" t="s">
        <v>25172</v>
      </c>
      <c r="L25136" s="32">
        <v>82</v>
      </c>
    </row>
    <row r="25137" spans="11:12" x14ac:dyDescent="0.25">
      <c r="K25137" s="32" t="s">
        <v>25173</v>
      </c>
      <c r="L25137" s="32">
        <v>84</v>
      </c>
    </row>
    <row r="25138" spans="11:12" x14ac:dyDescent="0.25">
      <c r="K25138" s="32" t="s">
        <v>25174</v>
      </c>
      <c r="L25138" s="32">
        <v>84.9</v>
      </c>
    </row>
    <row r="25139" spans="11:12" x14ac:dyDescent="0.25">
      <c r="K25139" s="32" t="s">
        <v>25175</v>
      </c>
      <c r="L25139" s="32">
        <v>86</v>
      </c>
    </row>
    <row r="25140" spans="11:12" x14ac:dyDescent="0.25">
      <c r="K25140" s="32" t="s">
        <v>25176</v>
      </c>
      <c r="L25140" s="32">
        <v>87.1</v>
      </c>
    </row>
    <row r="25141" spans="11:12" x14ac:dyDescent="0.25">
      <c r="K25141" s="32" t="s">
        <v>25177</v>
      </c>
      <c r="L25141" s="32">
        <v>84.9</v>
      </c>
    </row>
    <row r="25142" spans="11:12" x14ac:dyDescent="0.25">
      <c r="K25142" s="32" t="s">
        <v>25178</v>
      </c>
      <c r="L25142" s="32">
        <v>90</v>
      </c>
    </row>
    <row r="25143" spans="11:12" x14ac:dyDescent="0.25">
      <c r="K25143" s="32" t="s">
        <v>25179</v>
      </c>
      <c r="L25143" s="32">
        <v>90</v>
      </c>
    </row>
    <row r="25144" spans="11:12" x14ac:dyDescent="0.25">
      <c r="K25144" s="32" t="s">
        <v>25180</v>
      </c>
      <c r="L25144" s="32">
        <v>90</v>
      </c>
    </row>
    <row r="25145" spans="11:12" x14ac:dyDescent="0.25">
      <c r="K25145" s="32" t="s">
        <v>25181</v>
      </c>
      <c r="L25145" s="32">
        <v>87.1</v>
      </c>
    </row>
    <row r="25146" spans="11:12" x14ac:dyDescent="0.25">
      <c r="K25146" s="32" t="s">
        <v>25182</v>
      </c>
      <c r="L25146" s="32">
        <v>88</v>
      </c>
    </row>
    <row r="25147" spans="11:12" x14ac:dyDescent="0.25">
      <c r="K25147" s="32" t="s">
        <v>25183</v>
      </c>
      <c r="L25147" s="32">
        <v>84.9</v>
      </c>
    </row>
    <row r="25148" spans="11:12" x14ac:dyDescent="0.25">
      <c r="K25148" s="32" t="s">
        <v>25184</v>
      </c>
      <c r="L25148" s="32">
        <v>80.099999999999994</v>
      </c>
    </row>
    <row r="25149" spans="11:12" x14ac:dyDescent="0.25">
      <c r="K25149" s="32" t="s">
        <v>25185</v>
      </c>
      <c r="L25149" s="32">
        <v>77</v>
      </c>
    </row>
    <row r="25150" spans="11:12" x14ac:dyDescent="0.25">
      <c r="K25150" s="32" t="s">
        <v>25186</v>
      </c>
      <c r="L25150" s="32">
        <v>75</v>
      </c>
    </row>
    <row r="25151" spans="11:12" x14ac:dyDescent="0.25">
      <c r="K25151" s="32" t="s">
        <v>25187</v>
      </c>
      <c r="L25151" s="32">
        <v>75</v>
      </c>
    </row>
    <row r="25152" spans="11:12" x14ac:dyDescent="0.25">
      <c r="K25152" s="32" t="s">
        <v>25188</v>
      </c>
      <c r="L25152" s="32">
        <v>75.900000000000006</v>
      </c>
    </row>
    <row r="25153" spans="11:12" x14ac:dyDescent="0.25">
      <c r="K25153" s="32" t="s">
        <v>25189</v>
      </c>
      <c r="L25153" s="32">
        <v>75.2</v>
      </c>
    </row>
    <row r="25154" spans="11:12" x14ac:dyDescent="0.25">
      <c r="K25154" s="32" t="s">
        <v>25190</v>
      </c>
      <c r="L25154" s="32">
        <v>75.2</v>
      </c>
    </row>
    <row r="25155" spans="11:12" x14ac:dyDescent="0.25">
      <c r="K25155" s="32" t="s">
        <v>25191</v>
      </c>
      <c r="L25155" s="32">
        <v>77</v>
      </c>
    </row>
    <row r="25156" spans="11:12" x14ac:dyDescent="0.25">
      <c r="K25156" s="32" t="s">
        <v>25192</v>
      </c>
      <c r="L25156" s="32">
        <v>75.900000000000006</v>
      </c>
    </row>
    <row r="25157" spans="11:12" x14ac:dyDescent="0.25">
      <c r="K25157" s="32" t="s">
        <v>25193</v>
      </c>
      <c r="L25157" s="32">
        <v>75.2</v>
      </c>
    </row>
    <row r="25158" spans="11:12" x14ac:dyDescent="0.25">
      <c r="K25158" s="32" t="s">
        <v>25194</v>
      </c>
      <c r="L25158" s="32">
        <v>77</v>
      </c>
    </row>
    <row r="25159" spans="11:12" x14ac:dyDescent="0.25">
      <c r="K25159" s="32" t="s">
        <v>25195</v>
      </c>
      <c r="L25159" s="32">
        <v>75.2</v>
      </c>
    </row>
    <row r="25160" spans="11:12" x14ac:dyDescent="0.25">
      <c r="K25160" s="32" t="s">
        <v>25196</v>
      </c>
      <c r="L25160" s="32">
        <v>75</v>
      </c>
    </row>
    <row r="25161" spans="11:12" x14ac:dyDescent="0.25">
      <c r="K25161" s="32" t="s">
        <v>25197</v>
      </c>
      <c r="L25161" s="32">
        <v>77</v>
      </c>
    </row>
    <row r="25162" spans="11:12" x14ac:dyDescent="0.25">
      <c r="K25162" s="32" t="s">
        <v>25198</v>
      </c>
      <c r="L25162" s="32">
        <v>78.099999999999994</v>
      </c>
    </row>
    <row r="25163" spans="11:12" x14ac:dyDescent="0.25">
      <c r="K25163" s="32" t="s">
        <v>25199</v>
      </c>
      <c r="L25163" s="32">
        <v>80.099999999999994</v>
      </c>
    </row>
    <row r="25164" spans="11:12" x14ac:dyDescent="0.25">
      <c r="K25164" s="32" t="s">
        <v>25200</v>
      </c>
      <c r="L25164" s="32">
        <v>80.099999999999994</v>
      </c>
    </row>
    <row r="25165" spans="11:12" x14ac:dyDescent="0.25">
      <c r="K25165" s="32" t="s">
        <v>25201</v>
      </c>
      <c r="L25165" s="32">
        <v>81</v>
      </c>
    </row>
    <row r="25166" spans="11:12" x14ac:dyDescent="0.25">
      <c r="K25166" s="32" t="s">
        <v>25202</v>
      </c>
      <c r="L25166" s="32">
        <v>84</v>
      </c>
    </row>
    <row r="25167" spans="11:12" x14ac:dyDescent="0.25">
      <c r="K25167" s="32" t="s">
        <v>25203</v>
      </c>
      <c r="L25167" s="32">
        <v>87.1</v>
      </c>
    </row>
    <row r="25168" spans="11:12" x14ac:dyDescent="0.25">
      <c r="K25168" s="32" t="s">
        <v>25204</v>
      </c>
      <c r="L25168" s="32">
        <v>88</v>
      </c>
    </row>
    <row r="25169" spans="11:12" x14ac:dyDescent="0.25">
      <c r="K25169" s="32" t="s">
        <v>25205</v>
      </c>
      <c r="L25169" s="32">
        <v>88</v>
      </c>
    </row>
    <row r="25170" spans="11:12" x14ac:dyDescent="0.25">
      <c r="K25170" s="32" t="s">
        <v>25206</v>
      </c>
      <c r="L25170" s="32">
        <v>89.1</v>
      </c>
    </row>
    <row r="25171" spans="11:12" x14ac:dyDescent="0.25">
      <c r="K25171" s="32" t="s">
        <v>25207</v>
      </c>
      <c r="L25171" s="32">
        <v>89.1</v>
      </c>
    </row>
    <row r="25172" spans="11:12" x14ac:dyDescent="0.25">
      <c r="K25172" s="32" t="s">
        <v>25208</v>
      </c>
      <c r="L25172" s="32">
        <v>88</v>
      </c>
    </row>
    <row r="25173" spans="11:12" x14ac:dyDescent="0.25">
      <c r="K25173" s="32" t="s">
        <v>25209</v>
      </c>
      <c r="L25173" s="32">
        <v>86</v>
      </c>
    </row>
    <row r="25174" spans="11:12" x14ac:dyDescent="0.25">
      <c r="K25174" s="32" t="s">
        <v>25210</v>
      </c>
      <c r="L25174" s="32">
        <v>86</v>
      </c>
    </row>
    <row r="25175" spans="11:12" x14ac:dyDescent="0.25">
      <c r="K25175" s="32" t="s">
        <v>25211</v>
      </c>
      <c r="L25175" s="32">
        <v>82.9</v>
      </c>
    </row>
    <row r="25176" spans="11:12" x14ac:dyDescent="0.25">
      <c r="K25176" s="32" t="s">
        <v>25212</v>
      </c>
      <c r="L25176" s="32">
        <v>80.099999999999994</v>
      </c>
    </row>
    <row r="25177" spans="11:12" x14ac:dyDescent="0.25">
      <c r="K25177" s="32" t="s">
        <v>25213</v>
      </c>
      <c r="L25177" s="32">
        <v>75.900000000000006</v>
      </c>
    </row>
    <row r="25178" spans="11:12" x14ac:dyDescent="0.25">
      <c r="K25178" s="32" t="s">
        <v>25214</v>
      </c>
      <c r="L25178" s="32">
        <v>71.099999999999994</v>
      </c>
    </row>
    <row r="25179" spans="11:12" x14ac:dyDescent="0.25">
      <c r="K25179" s="32" t="s">
        <v>25215</v>
      </c>
      <c r="L25179" s="32">
        <v>68</v>
      </c>
    </row>
    <row r="25180" spans="11:12" x14ac:dyDescent="0.25">
      <c r="K25180" s="32" t="s">
        <v>25216</v>
      </c>
      <c r="L25180" s="32">
        <v>69.099999999999994</v>
      </c>
    </row>
    <row r="25181" spans="11:12" x14ac:dyDescent="0.25">
      <c r="K25181" s="32" t="s">
        <v>25217</v>
      </c>
      <c r="L25181" s="32">
        <v>69.099999999999994</v>
      </c>
    </row>
    <row r="25182" spans="11:12" x14ac:dyDescent="0.25">
      <c r="K25182" s="32" t="s">
        <v>25218</v>
      </c>
      <c r="L25182" s="32">
        <v>70</v>
      </c>
    </row>
    <row r="25183" spans="11:12" x14ac:dyDescent="0.25">
      <c r="K25183" s="32" t="s">
        <v>25219</v>
      </c>
      <c r="L25183" s="32">
        <v>71.099999999999994</v>
      </c>
    </row>
    <row r="25184" spans="11:12" x14ac:dyDescent="0.25">
      <c r="K25184" s="32" t="s">
        <v>25220</v>
      </c>
      <c r="L25184" s="32">
        <v>71.099999999999994</v>
      </c>
    </row>
    <row r="25185" spans="11:12" x14ac:dyDescent="0.25">
      <c r="K25185" s="32" t="s">
        <v>25221</v>
      </c>
      <c r="L25185" s="32">
        <v>72</v>
      </c>
    </row>
    <row r="25186" spans="11:12" x14ac:dyDescent="0.25">
      <c r="K25186" s="32" t="s">
        <v>25222</v>
      </c>
      <c r="L25186" s="32">
        <v>73</v>
      </c>
    </row>
    <row r="25187" spans="11:12" x14ac:dyDescent="0.25">
      <c r="K25187" s="32" t="s">
        <v>25223</v>
      </c>
      <c r="L25187" s="32">
        <v>73.900000000000006</v>
      </c>
    </row>
    <row r="25188" spans="11:12" x14ac:dyDescent="0.25">
      <c r="K25188" s="32" t="s">
        <v>25224</v>
      </c>
      <c r="L25188" s="32">
        <v>75</v>
      </c>
    </row>
    <row r="25189" spans="11:12" x14ac:dyDescent="0.25">
      <c r="K25189" s="32" t="s">
        <v>25225</v>
      </c>
      <c r="L25189" s="32">
        <v>79</v>
      </c>
    </row>
    <row r="25190" spans="11:12" x14ac:dyDescent="0.25">
      <c r="K25190" s="32" t="s">
        <v>25226</v>
      </c>
      <c r="L25190" s="32">
        <v>82.9</v>
      </c>
    </row>
    <row r="25191" spans="11:12" x14ac:dyDescent="0.25">
      <c r="K25191" s="32" t="s">
        <v>25227</v>
      </c>
      <c r="L25191" s="32">
        <v>86</v>
      </c>
    </row>
    <row r="25192" spans="11:12" x14ac:dyDescent="0.25">
      <c r="K25192" s="32" t="s">
        <v>25228</v>
      </c>
      <c r="L25192" s="32">
        <v>88</v>
      </c>
    </row>
    <row r="25193" spans="11:12" x14ac:dyDescent="0.25">
      <c r="K25193" s="32" t="s">
        <v>25229</v>
      </c>
      <c r="L25193" s="32">
        <v>89.1</v>
      </c>
    </row>
    <row r="25194" spans="11:12" x14ac:dyDescent="0.25">
      <c r="K25194" s="32" t="s">
        <v>25230</v>
      </c>
      <c r="L25194" s="32">
        <v>89.1</v>
      </c>
    </row>
    <row r="25195" spans="11:12" x14ac:dyDescent="0.25">
      <c r="K25195" s="32" t="s">
        <v>25231</v>
      </c>
      <c r="L25195" s="32">
        <v>88</v>
      </c>
    </row>
    <row r="25196" spans="11:12" x14ac:dyDescent="0.25">
      <c r="K25196" s="32" t="s">
        <v>25232</v>
      </c>
      <c r="L25196" s="32">
        <v>87.1</v>
      </c>
    </row>
    <row r="25197" spans="11:12" x14ac:dyDescent="0.25">
      <c r="K25197" s="32" t="s">
        <v>25233</v>
      </c>
      <c r="L25197" s="32">
        <v>84.9</v>
      </c>
    </row>
    <row r="25198" spans="11:12" x14ac:dyDescent="0.25">
      <c r="K25198" s="32" t="s">
        <v>25234</v>
      </c>
      <c r="L25198" s="32">
        <v>84</v>
      </c>
    </row>
    <row r="25199" spans="11:12" x14ac:dyDescent="0.25">
      <c r="K25199" s="32" t="s">
        <v>25235</v>
      </c>
      <c r="L25199" s="32">
        <v>81</v>
      </c>
    </row>
    <row r="25200" spans="11:12" x14ac:dyDescent="0.25">
      <c r="K25200" s="32" t="s">
        <v>25236</v>
      </c>
      <c r="L25200" s="32">
        <v>80.599999999999994</v>
      </c>
    </row>
    <row r="25201" spans="11:12" x14ac:dyDescent="0.25">
      <c r="K25201" s="32" t="s">
        <v>25237</v>
      </c>
      <c r="L25201" s="32">
        <v>77</v>
      </c>
    </row>
    <row r="25202" spans="11:12" x14ac:dyDescent="0.25">
      <c r="K25202" s="32" t="s">
        <v>25238</v>
      </c>
      <c r="L25202" s="32">
        <v>77</v>
      </c>
    </row>
    <row r="25203" spans="11:12" x14ac:dyDescent="0.25">
      <c r="K25203" s="32" t="s">
        <v>25239</v>
      </c>
      <c r="L25203" s="32">
        <v>75.900000000000006</v>
      </c>
    </row>
    <row r="25204" spans="11:12" x14ac:dyDescent="0.25">
      <c r="K25204" s="32" t="s">
        <v>25240</v>
      </c>
      <c r="L25204" s="32">
        <v>73.900000000000006</v>
      </c>
    </row>
    <row r="25205" spans="11:12" x14ac:dyDescent="0.25">
      <c r="K25205" s="32" t="s">
        <v>25241</v>
      </c>
      <c r="L25205" s="32">
        <v>73.400000000000006</v>
      </c>
    </row>
    <row r="25206" spans="11:12" x14ac:dyDescent="0.25">
      <c r="K25206" s="32" t="s">
        <v>25242</v>
      </c>
      <c r="L25206" s="32">
        <v>73.900000000000006</v>
      </c>
    </row>
    <row r="25207" spans="11:12" x14ac:dyDescent="0.25">
      <c r="K25207" s="32" t="s">
        <v>25243</v>
      </c>
      <c r="L25207" s="32">
        <v>73.900000000000006</v>
      </c>
    </row>
    <row r="25208" spans="11:12" x14ac:dyDescent="0.25">
      <c r="K25208" s="32" t="s">
        <v>25244</v>
      </c>
      <c r="L25208" s="32">
        <v>75.2</v>
      </c>
    </row>
    <row r="25209" spans="11:12" x14ac:dyDescent="0.25">
      <c r="K25209" s="32" t="s">
        <v>25245</v>
      </c>
      <c r="L25209" s="32">
        <v>75</v>
      </c>
    </row>
    <row r="25210" spans="11:12" x14ac:dyDescent="0.25">
      <c r="K25210" s="32" t="s">
        <v>25246</v>
      </c>
      <c r="L25210" s="32">
        <v>75.2</v>
      </c>
    </row>
    <row r="25211" spans="11:12" x14ac:dyDescent="0.25">
      <c r="K25211" s="32" t="s">
        <v>25247</v>
      </c>
      <c r="L25211" s="32">
        <v>75.900000000000006</v>
      </c>
    </row>
    <row r="25212" spans="11:12" x14ac:dyDescent="0.25">
      <c r="K25212" s="32" t="s">
        <v>25248</v>
      </c>
      <c r="L25212" s="32">
        <v>75.900000000000006</v>
      </c>
    </row>
    <row r="25213" spans="11:12" x14ac:dyDescent="0.25">
      <c r="K25213" s="32" t="s">
        <v>25249</v>
      </c>
      <c r="L25213" s="32">
        <v>75.2</v>
      </c>
    </row>
    <row r="25214" spans="11:12" x14ac:dyDescent="0.25">
      <c r="K25214" s="32" t="s">
        <v>25250</v>
      </c>
      <c r="L25214" s="32">
        <v>75.900000000000006</v>
      </c>
    </row>
    <row r="25215" spans="11:12" x14ac:dyDescent="0.25">
      <c r="K25215" s="32" t="s">
        <v>25251</v>
      </c>
      <c r="L25215" s="32">
        <v>77</v>
      </c>
    </row>
    <row r="25216" spans="11:12" x14ac:dyDescent="0.25">
      <c r="K25216" s="32" t="s">
        <v>25252</v>
      </c>
      <c r="L25216" s="32">
        <v>77</v>
      </c>
    </row>
    <row r="25217" spans="11:12" x14ac:dyDescent="0.25">
      <c r="K25217" s="32" t="s">
        <v>25253</v>
      </c>
      <c r="L25217" s="32">
        <v>75.900000000000006</v>
      </c>
    </row>
    <row r="25218" spans="11:12" x14ac:dyDescent="0.25">
      <c r="K25218" s="32" t="s">
        <v>25254</v>
      </c>
      <c r="L25218" s="32">
        <v>77</v>
      </c>
    </row>
    <row r="25219" spans="11:12" x14ac:dyDescent="0.25">
      <c r="K25219" s="32" t="s">
        <v>25255</v>
      </c>
      <c r="L25219" s="32">
        <v>77</v>
      </c>
    </row>
    <row r="25220" spans="11:12" x14ac:dyDescent="0.25">
      <c r="K25220" s="32" t="s">
        <v>25256</v>
      </c>
      <c r="L25220" s="32">
        <v>77</v>
      </c>
    </row>
    <row r="25221" spans="11:12" x14ac:dyDescent="0.25">
      <c r="K25221" s="32" t="s">
        <v>25257</v>
      </c>
      <c r="L25221" s="32">
        <v>77</v>
      </c>
    </row>
    <row r="25222" spans="11:12" x14ac:dyDescent="0.25">
      <c r="K25222" s="32" t="s">
        <v>25258</v>
      </c>
      <c r="L25222" s="32">
        <v>77</v>
      </c>
    </row>
    <row r="25223" spans="11:12" x14ac:dyDescent="0.25">
      <c r="K25223" s="32" t="s">
        <v>25259</v>
      </c>
      <c r="L25223" s="32">
        <v>78.8</v>
      </c>
    </row>
    <row r="25224" spans="11:12" x14ac:dyDescent="0.25">
      <c r="K25224" s="32" t="s">
        <v>25260</v>
      </c>
      <c r="L25224" s="32">
        <v>79</v>
      </c>
    </row>
    <row r="25225" spans="11:12" x14ac:dyDescent="0.25">
      <c r="K25225" s="32" t="s">
        <v>25261</v>
      </c>
      <c r="L25225" s="32">
        <v>80.099999999999994</v>
      </c>
    </row>
    <row r="25226" spans="11:12" x14ac:dyDescent="0.25">
      <c r="K25226" s="32" t="s">
        <v>25262</v>
      </c>
      <c r="L25226" s="32">
        <v>80.099999999999994</v>
      </c>
    </row>
    <row r="25227" spans="11:12" x14ac:dyDescent="0.25">
      <c r="K25227" s="32" t="s">
        <v>25263</v>
      </c>
      <c r="L25227" s="32">
        <v>82</v>
      </c>
    </row>
    <row r="25228" spans="11:12" x14ac:dyDescent="0.25">
      <c r="K25228" s="32" t="s">
        <v>25264</v>
      </c>
      <c r="L25228" s="32">
        <v>84</v>
      </c>
    </row>
    <row r="25229" spans="11:12" x14ac:dyDescent="0.25">
      <c r="K25229" s="32" t="s">
        <v>25265</v>
      </c>
      <c r="L25229" s="32">
        <v>82</v>
      </c>
    </row>
    <row r="25230" spans="11:12" x14ac:dyDescent="0.25">
      <c r="K25230" s="32" t="s">
        <v>25266</v>
      </c>
      <c r="L25230" s="32">
        <v>79</v>
      </c>
    </row>
    <row r="25231" spans="11:12" x14ac:dyDescent="0.25">
      <c r="K25231" s="32" t="s">
        <v>25267</v>
      </c>
      <c r="L25231" s="32">
        <v>82</v>
      </c>
    </row>
    <row r="25232" spans="11:12" x14ac:dyDescent="0.25">
      <c r="K25232" s="32" t="s">
        <v>25268</v>
      </c>
      <c r="L25232" s="32">
        <v>82.4</v>
      </c>
    </row>
    <row r="25233" spans="11:12" x14ac:dyDescent="0.25">
      <c r="K25233" s="32" t="s">
        <v>25269</v>
      </c>
      <c r="L25233" s="32">
        <v>81</v>
      </c>
    </row>
    <row r="25234" spans="11:12" x14ac:dyDescent="0.25">
      <c r="K25234" s="32" t="s">
        <v>25270</v>
      </c>
      <c r="L25234" s="32">
        <v>80.599999999999994</v>
      </c>
    </row>
    <row r="25235" spans="11:12" x14ac:dyDescent="0.25">
      <c r="K25235" s="32" t="s">
        <v>25271</v>
      </c>
      <c r="L25235" s="32">
        <v>80.099999999999994</v>
      </c>
    </row>
    <row r="25236" spans="11:12" x14ac:dyDescent="0.25">
      <c r="K25236" s="32" t="s">
        <v>25272</v>
      </c>
      <c r="L25236" s="32">
        <v>80.599999999999994</v>
      </c>
    </row>
    <row r="25237" spans="11:12" x14ac:dyDescent="0.25">
      <c r="K25237" s="32" t="s">
        <v>25273</v>
      </c>
      <c r="L25237" s="32">
        <v>80.099999999999994</v>
      </c>
    </row>
    <row r="25238" spans="11:12" x14ac:dyDescent="0.25">
      <c r="K25238" s="32" t="s">
        <v>25274</v>
      </c>
      <c r="L25238" s="32">
        <v>78.8</v>
      </c>
    </row>
    <row r="25239" spans="11:12" x14ac:dyDescent="0.25">
      <c r="K25239" s="32" t="s">
        <v>25275</v>
      </c>
      <c r="L25239" s="32">
        <v>79</v>
      </c>
    </row>
    <row r="25240" spans="11:12" x14ac:dyDescent="0.25">
      <c r="K25240" s="32" t="s">
        <v>25276</v>
      </c>
      <c r="L25240" s="32">
        <v>78.099999999999994</v>
      </c>
    </row>
    <row r="25241" spans="11:12" x14ac:dyDescent="0.25">
      <c r="K25241" s="32" t="s">
        <v>25277</v>
      </c>
      <c r="L25241" s="32">
        <v>77</v>
      </c>
    </row>
    <row r="25242" spans="11:12" x14ac:dyDescent="0.25">
      <c r="K25242" s="32" t="s">
        <v>25278</v>
      </c>
      <c r="L25242" s="32">
        <v>77</v>
      </c>
    </row>
    <row r="25243" spans="11:12" x14ac:dyDescent="0.25">
      <c r="K25243" s="32" t="s">
        <v>25279</v>
      </c>
      <c r="L25243" s="32">
        <v>75.2</v>
      </c>
    </row>
    <row r="25244" spans="11:12" x14ac:dyDescent="0.25">
      <c r="K25244" s="32" t="s">
        <v>25280</v>
      </c>
      <c r="L25244" s="32">
        <v>75.900000000000006</v>
      </c>
    </row>
    <row r="25245" spans="11:12" x14ac:dyDescent="0.25">
      <c r="K25245" s="32" t="s">
        <v>25281</v>
      </c>
      <c r="L25245" s="32">
        <v>75.2</v>
      </c>
    </row>
    <row r="25246" spans="11:12" x14ac:dyDescent="0.25">
      <c r="K25246" s="32" t="s">
        <v>25282</v>
      </c>
      <c r="L25246" s="32">
        <v>75</v>
      </c>
    </row>
    <row r="25247" spans="11:12" x14ac:dyDescent="0.25">
      <c r="K25247" s="32" t="s">
        <v>25283</v>
      </c>
      <c r="L25247" s="32">
        <v>75.2</v>
      </c>
    </row>
    <row r="25248" spans="11:12" x14ac:dyDescent="0.25">
      <c r="K25248" s="32" t="s">
        <v>25284</v>
      </c>
      <c r="L25248" s="32">
        <v>75.2</v>
      </c>
    </row>
    <row r="25249" spans="11:12" x14ac:dyDescent="0.25">
      <c r="K25249" s="32" t="s">
        <v>25285</v>
      </c>
      <c r="L25249" s="32">
        <v>75</v>
      </c>
    </row>
    <row r="25250" spans="11:12" x14ac:dyDescent="0.25">
      <c r="K25250" s="32" t="s">
        <v>25286</v>
      </c>
      <c r="L25250" s="32">
        <v>75.2</v>
      </c>
    </row>
    <row r="25251" spans="11:12" x14ac:dyDescent="0.25">
      <c r="K25251" s="32" t="s">
        <v>25287</v>
      </c>
      <c r="L25251" s="32">
        <v>75.2</v>
      </c>
    </row>
    <row r="25252" spans="11:12" x14ac:dyDescent="0.25">
      <c r="K25252" s="32" t="s">
        <v>25288</v>
      </c>
      <c r="L25252" s="32">
        <v>75</v>
      </c>
    </row>
    <row r="25253" spans="11:12" x14ac:dyDescent="0.25">
      <c r="K25253" s="32" t="s">
        <v>25289</v>
      </c>
      <c r="L25253" s="32">
        <v>75.2</v>
      </c>
    </row>
    <row r="25254" spans="11:12" x14ac:dyDescent="0.25">
      <c r="K25254" s="32" t="s">
        <v>25290</v>
      </c>
      <c r="L25254" s="32">
        <v>75.900000000000006</v>
      </c>
    </row>
    <row r="25255" spans="11:12" x14ac:dyDescent="0.25">
      <c r="K25255" s="32" t="s">
        <v>25291</v>
      </c>
      <c r="L25255" s="32">
        <v>75.900000000000006</v>
      </c>
    </row>
    <row r="25256" spans="11:12" x14ac:dyDescent="0.25">
      <c r="K25256" s="32" t="s">
        <v>25292</v>
      </c>
      <c r="L25256" s="32">
        <v>75.900000000000006</v>
      </c>
    </row>
    <row r="25257" spans="11:12" x14ac:dyDescent="0.25">
      <c r="K25257" s="32" t="s">
        <v>25293</v>
      </c>
      <c r="L25257" s="32">
        <v>75.2</v>
      </c>
    </row>
    <row r="25258" spans="11:12" x14ac:dyDescent="0.25">
      <c r="K25258" s="32" t="s">
        <v>25294</v>
      </c>
      <c r="L25258" s="32">
        <v>75.900000000000006</v>
      </c>
    </row>
    <row r="25259" spans="11:12" x14ac:dyDescent="0.25">
      <c r="K25259" s="32" t="s">
        <v>25295</v>
      </c>
      <c r="L25259" s="32">
        <v>75.2</v>
      </c>
    </row>
    <row r="25260" spans="11:12" x14ac:dyDescent="0.25">
      <c r="K25260" s="32" t="s">
        <v>25296</v>
      </c>
      <c r="L25260" s="32">
        <v>75.900000000000006</v>
      </c>
    </row>
    <row r="25261" spans="11:12" x14ac:dyDescent="0.25">
      <c r="K25261" s="32" t="s">
        <v>25297</v>
      </c>
      <c r="L25261" s="32">
        <v>75.900000000000006</v>
      </c>
    </row>
    <row r="25262" spans="11:12" x14ac:dyDescent="0.25">
      <c r="K25262" s="32" t="s">
        <v>25298</v>
      </c>
      <c r="L25262" s="32">
        <v>75.900000000000006</v>
      </c>
    </row>
    <row r="25263" spans="11:12" x14ac:dyDescent="0.25">
      <c r="K25263" s="32" t="s">
        <v>25299</v>
      </c>
      <c r="L25263" s="32">
        <v>78.099999999999994</v>
      </c>
    </row>
    <row r="25264" spans="11:12" x14ac:dyDescent="0.25">
      <c r="K25264" s="32" t="s">
        <v>25300</v>
      </c>
      <c r="L25264" s="32">
        <v>78.099999999999994</v>
      </c>
    </row>
    <row r="25265" spans="11:12" x14ac:dyDescent="0.25">
      <c r="K25265" s="32" t="s">
        <v>25301</v>
      </c>
      <c r="L25265" s="32">
        <v>78.8</v>
      </c>
    </row>
    <row r="25266" spans="11:12" x14ac:dyDescent="0.25">
      <c r="K25266" s="32" t="s">
        <v>25302</v>
      </c>
      <c r="L25266" s="32">
        <v>80.099999999999994</v>
      </c>
    </row>
    <row r="25267" spans="11:12" x14ac:dyDescent="0.25">
      <c r="K25267" s="32" t="s">
        <v>25303</v>
      </c>
      <c r="L25267" s="32">
        <v>86</v>
      </c>
    </row>
    <row r="25268" spans="11:12" x14ac:dyDescent="0.25">
      <c r="K25268" s="32" t="s">
        <v>25304</v>
      </c>
      <c r="L25268" s="32">
        <v>86</v>
      </c>
    </row>
    <row r="25269" spans="11:12" x14ac:dyDescent="0.25">
      <c r="K25269" s="32" t="s">
        <v>25305</v>
      </c>
      <c r="L25269" s="32">
        <v>88</v>
      </c>
    </row>
    <row r="25270" spans="11:12" x14ac:dyDescent="0.25">
      <c r="K25270" s="32" t="s">
        <v>25306</v>
      </c>
      <c r="L25270" s="32">
        <v>88</v>
      </c>
    </row>
    <row r="25271" spans="11:12" x14ac:dyDescent="0.25">
      <c r="K25271" s="32" t="s">
        <v>25307</v>
      </c>
      <c r="L25271" s="32">
        <v>82.9</v>
      </c>
    </row>
    <row r="25272" spans="11:12" x14ac:dyDescent="0.25">
      <c r="K25272" s="32" t="s">
        <v>25308</v>
      </c>
      <c r="L25272" s="32">
        <v>84.2</v>
      </c>
    </row>
    <row r="25273" spans="11:12" x14ac:dyDescent="0.25">
      <c r="K25273" s="32" t="s">
        <v>25309</v>
      </c>
      <c r="L25273" s="32">
        <v>93.9</v>
      </c>
    </row>
    <row r="25274" spans="11:12" x14ac:dyDescent="0.25">
      <c r="K25274" s="32" t="s">
        <v>25310</v>
      </c>
      <c r="L25274" s="32">
        <v>90</v>
      </c>
    </row>
    <row r="25275" spans="11:12" x14ac:dyDescent="0.25">
      <c r="K25275" s="32" t="s">
        <v>25311</v>
      </c>
      <c r="L25275" s="32">
        <v>91.4</v>
      </c>
    </row>
    <row r="25276" spans="11:12" x14ac:dyDescent="0.25">
      <c r="K25276" s="32" t="s">
        <v>25312</v>
      </c>
      <c r="L25276" s="32">
        <v>91.4</v>
      </c>
    </row>
    <row r="25277" spans="11:12" x14ac:dyDescent="0.25">
      <c r="K25277" s="32" t="s">
        <v>25313</v>
      </c>
      <c r="L25277" s="32">
        <v>91.4</v>
      </c>
    </row>
    <row r="25278" spans="11:12" x14ac:dyDescent="0.25">
      <c r="K25278" s="32" t="s">
        <v>25314</v>
      </c>
      <c r="L25278" s="32">
        <v>91</v>
      </c>
    </row>
    <row r="25279" spans="11:12" x14ac:dyDescent="0.25">
      <c r="K25279" s="32" t="s">
        <v>25315</v>
      </c>
      <c r="L25279" s="32">
        <v>87.1</v>
      </c>
    </row>
    <row r="25280" spans="11:12" x14ac:dyDescent="0.25">
      <c r="K25280" s="32" t="s">
        <v>25316</v>
      </c>
      <c r="L25280" s="32">
        <v>84.2</v>
      </c>
    </row>
    <row r="25281" spans="11:12" x14ac:dyDescent="0.25">
      <c r="K25281" s="32" t="s">
        <v>25317</v>
      </c>
      <c r="L25281" s="32">
        <v>84.2</v>
      </c>
    </row>
    <row r="25282" spans="11:12" x14ac:dyDescent="0.25">
      <c r="K25282" s="32" t="s">
        <v>25318</v>
      </c>
      <c r="L25282" s="32">
        <v>82.9</v>
      </c>
    </row>
    <row r="25283" spans="11:12" x14ac:dyDescent="0.25">
      <c r="K25283" s="32" t="s">
        <v>25319</v>
      </c>
      <c r="L25283" s="32">
        <v>80.599999999999994</v>
      </c>
    </row>
    <row r="25284" spans="11:12" x14ac:dyDescent="0.25">
      <c r="K25284" s="32" t="s">
        <v>25320</v>
      </c>
      <c r="L25284" s="32">
        <v>80.099999999999994</v>
      </c>
    </row>
    <row r="25285" spans="11:12" x14ac:dyDescent="0.25">
      <c r="K25285" s="32" t="s">
        <v>25321</v>
      </c>
      <c r="L25285" s="32">
        <v>79</v>
      </c>
    </row>
    <row r="25286" spans="11:12" x14ac:dyDescent="0.25">
      <c r="K25286" s="32" t="s">
        <v>25322</v>
      </c>
      <c r="L25286" s="32">
        <v>78.099999999999994</v>
      </c>
    </row>
    <row r="25287" spans="11:12" x14ac:dyDescent="0.25">
      <c r="K25287" s="32" t="s">
        <v>25323</v>
      </c>
      <c r="L25287" s="32">
        <v>78.8</v>
      </c>
    </row>
    <row r="25288" spans="11:12" x14ac:dyDescent="0.25">
      <c r="K25288" s="32" t="s">
        <v>25324</v>
      </c>
      <c r="L25288" s="32">
        <v>79</v>
      </c>
    </row>
    <row r="25289" spans="11:12" x14ac:dyDescent="0.25">
      <c r="K25289" s="32" t="s">
        <v>25325</v>
      </c>
      <c r="L25289" s="32">
        <v>79</v>
      </c>
    </row>
    <row r="25290" spans="11:12" x14ac:dyDescent="0.25">
      <c r="K25290" s="32" t="s">
        <v>25326</v>
      </c>
      <c r="L25290" s="32">
        <v>80.099999999999994</v>
      </c>
    </row>
    <row r="25291" spans="11:12" x14ac:dyDescent="0.25">
      <c r="K25291" s="32" t="s">
        <v>25327</v>
      </c>
      <c r="L25291" s="32">
        <v>81</v>
      </c>
    </row>
    <row r="25292" spans="11:12" x14ac:dyDescent="0.25">
      <c r="K25292" s="32" t="s">
        <v>25328</v>
      </c>
      <c r="L25292" s="32">
        <v>82</v>
      </c>
    </row>
    <row r="25293" spans="11:12" x14ac:dyDescent="0.25">
      <c r="K25293" s="32" t="s">
        <v>25329</v>
      </c>
      <c r="L25293" s="32">
        <v>82.9</v>
      </c>
    </row>
    <row r="25294" spans="11:12" x14ac:dyDescent="0.25">
      <c r="K25294" s="32" t="s">
        <v>25330</v>
      </c>
      <c r="L25294" s="32">
        <v>84</v>
      </c>
    </row>
    <row r="25295" spans="11:12" x14ac:dyDescent="0.25">
      <c r="K25295" s="32" t="s">
        <v>25331</v>
      </c>
      <c r="L25295" s="32">
        <v>86</v>
      </c>
    </row>
    <row r="25296" spans="11:12" x14ac:dyDescent="0.25">
      <c r="K25296" s="32" t="s">
        <v>25332</v>
      </c>
      <c r="L25296" s="32">
        <v>87.1</v>
      </c>
    </row>
    <row r="25297" spans="11:12" x14ac:dyDescent="0.25">
      <c r="K25297" s="32" t="s">
        <v>25333</v>
      </c>
      <c r="L25297" s="32">
        <v>87.1</v>
      </c>
    </row>
    <row r="25298" spans="11:12" x14ac:dyDescent="0.25">
      <c r="K25298" s="32" t="s">
        <v>25334</v>
      </c>
      <c r="L25298" s="32">
        <v>89.1</v>
      </c>
    </row>
    <row r="25299" spans="11:12" x14ac:dyDescent="0.25">
      <c r="K25299" s="32" t="s">
        <v>25335</v>
      </c>
      <c r="L25299" s="32">
        <v>91</v>
      </c>
    </row>
    <row r="25300" spans="11:12" x14ac:dyDescent="0.25">
      <c r="K25300" s="32" t="s">
        <v>25336</v>
      </c>
      <c r="L25300" s="32">
        <v>93</v>
      </c>
    </row>
    <row r="25301" spans="11:12" x14ac:dyDescent="0.25">
      <c r="K25301" s="32" t="s">
        <v>25337</v>
      </c>
      <c r="L25301" s="32">
        <v>96.1</v>
      </c>
    </row>
    <row r="25302" spans="11:12" x14ac:dyDescent="0.25">
      <c r="K25302" s="32" t="s">
        <v>25338</v>
      </c>
      <c r="L25302" s="32">
        <v>93.9</v>
      </c>
    </row>
    <row r="25303" spans="11:12" x14ac:dyDescent="0.25">
      <c r="K25303" s="32" t="s">
        <v>25339</v>
      </c>
      <c r="L25303" s="32">
        <v>97</v>
      </c>
    </row>
    <row r="25304" spans="11:12" x14ac:dyDescent="0.25">
      <c r="K25304" s="32" t="s">
        <v>25340</v>
      </c>
      <c r="L25304" s="32">
        <v>93.9</v>
      </c>
    </row>
    <row r="25305" spans="11:12" x14ac:dyDescent="0.25">
      <c r="K25305" s="32" t="s">
        <v>25341</v>
      </c>
      <c r="L25305" s="32">
        <v>91.9</v>
      </c>
    </row>
    <row r="25306" spans="11:12" x14ac:dyDescent="0.25">
      <c r="K25306" s="32" t="s">
        <v>25342</v>
      </c>
      <c r="L25306" s="32">
        <v>89.1</v>
      </c>
    </row>
    <row r="25307" spans="11:12" x14ac:dyDescent="0.25">
      <c r="K25307" s="32" t="s">
        <v>25343</v>
      </c>
      <c r="L25307" s="32">
        <v>89.1</v>
      </c>
    </row>
    <row r="25308" spans="11:12" x14ac:dyDescent="0.25">
      <c r="K25308" s="32" t="s">
        <v>25344</v>
      </c>
      <c r="L25308" s="32">
        <v>84.9</v>
      </c>
    </row>
    <row r="25309" spans="11:12" x14ac:dyDescent="0.25">
      <c r="K25309" s="32" t="s">
        <v>25345</v>
      </c>
      <c r="L25309" s="32">
        <v>81</v>
      </c>
    </row>
    <row r="25310" spans="11:12" x14ac:dyDescent="0.25">
      <c r="K25310" s="32" t="s">
        <v>25346</v>
      </c>
      <c r="L25310" s="32">
        <v>78.099999999999994</v>
      </c>
    </row>
    <row r="25311" spans="11:12" x14ac:dyDescent="0.25">
      <c r="K25311" s="32" t="s">
        <v>25347</v>
      </c>
      <c r="L25311" s="32">
        <v>75</v>
      </c>
    </row>
    <row r="25312" spans="11:12" x14ac:dyDescent="0.25">
      <c r="K25312" s="32" t="s">
        <v>25348</v>
      </c>
      <c r="L25312" s="32">
        <v>75</v>
      </c>
    </row>
    <row r="25313" spans="11:12" x14ac:dyDescent="0.25">
      <c r="K25313" s="32" t="s">
        <v>25349</v>
      </c>
      <c r="L25313" s="32">
        <v>75.900000000000006</v>
      </c>
    </row>
    <row r="25314" spans="11:12" x14ac:dyDescent="0.25">
      <c r="K25314" s="32" t="s">
        <v>25350</v>
      </c>
      <c r="L25314" s="32">
        <v>77</v>
      </c>
    </row>
    <row r="25315" spans="11:12" x14ac:dyDescent="0.25">
      <c r="K25315" s="32" t="s">
        <v>25351</v>
      </c>
      <c r="L25315" s="32">
        <v>78.099999999999994</v>
      </c>
    </row>
    <row r="25316" spans="11:12" x14ac:dyDescent="0.25">
      <c r="K25316" s="32" t="s">
        <v>25352</v>
      </c>
      <c r="L25316" s="32">
        <v>78.099999999999994</v>
      </c>
    </row>
    <row r="25317" spans="11:12" x14ac:dyDescent="0.25">
      <c r="K25317" s="32" t="s">
        <v>25353</v>
      </c>
      <c r="L25317" s="32">
        <v>78.099999999999994</v>
      </c>
    </row>
    <row r="25318" spans="11:12" x14ac:dyDescent="0.25">
      <c r="K25318" s="32" t="s">
        <v>25354</v>
      </c>
      <c r="L25318" s="32">
        <v>79</v>
      </c>
    </row>
    <row r="25319" spans="11:12" x14ac:dyDescent="0.25">
      <c r="K25319" s="32" t="s">
        <v>25355</v>
      </c>
      <c r="L25319" s="32">
        <v>79</v>
      </c>
    </row>
    <row r="25320" spans="11:12" x14ac:dyDescent="0.25">
      <c r="K25320" s="32" t="s">
        <v>25356</v>
      </c>
      <c r="L25320" s="32">
        <v>82.9</v>
      </c>
    </row>
    <row r="25321" spans="11:12" x14ac:dyDescent="0.25">
      <c r="K25321" s="32" t="s">
        <v>25357</v>
      </c>
      <c r="L25321" s="32">
        <v>87.1</v>
      </c>
    </row>
    <row r="25322" spans="11:12" x14ac:dyDescent="0.25">
      <c r="K25322" s="32" t="s">
        <v>25358</v>
      </c>
      <c r="L25322" s="32">
        <v>89.1</v>
      </c>
    </row>
    <row r="25323" spans="11:12" x14ac:dyDescent="0.25">
      <c r="K25323" s="32" t="s">
        <v>25359</v>
      </c>
      <c r="L25323" s="32">
        <v>91</v>
      </c>
    </row>
    <row r="25324" spans="11:12" x14ac:dyDescent="0.25">
      <c r="K25324" s="32" t="s">
        <v>25360</v>
      </c>
      <c r="L25324" s="32">
        <v>93</v>
      </c>
    </row>
    <row r="25325" spans="11:12" x14ac:dyDescent="0.25">
      <c r="K25325" s="32" t="s">
        <v>25361</v>
      </c>
      <c r="L25325" s="32">
        <v>91.9</v>
      </c>
    </row>
    <row r="25326" spans="11:12" x14ac:dyDescent="0.25">
      <c r="K25326" s="32" t="s">
        <v>25362</v>
      </c>
      <c r="L25326" s="32">
        <v>93.9</v>
      </c>
    </row>
    <row r="25327" spans="11:12" x14ac:dyDescent="0.25">
      <c r="K25327" s="32" t="s">
        <v>25363</v>
      </c>
      <c r="L25327" s="32">
        <v>91.9</v>
      </c>
    </row>
    <row r="25328" spans="11:12" x14ac:dyDescent="0.25">
      <c r="K25328" s="32" t="s">
        <v>25364</v>
      </c>
      <c r="L25328" s="32">
        <v>91.9</v>
      </c>
    </row>
    <row r="25329" spans="11:12" x14ac:dyDescent="0.25">
      <c r="K25329" s="32" t="s">
        <v>25365</v>
      </c>
      <c r="L25329" s="32">
        <v>89.1</v>
      </c>
    </row>
    <row r="25330" spans="11:12" x14ac:dyDescent="0.25">
      <c r="K25330" s="32" t="s">
        <v>25366</v>
      </c>
      <c r="L25330" s="32">
        <v>87.1</v>
      </c>
    </row>
    <row r="25331" spans="11:12" x14ac:dyDescent="0.25">
      <c r="K25331" s="32" t="s">
        <v>25367</v>
      </c>
      <c r="L25331" s="32">
        <v>84.9</v>
      </c>
    </row>
    <row r="25332" spans="11:12" x14ac:dyDescent="0.25">
      <c r="K25332" s="32" t="s">
        <v>25368</v>
      </c>
      <c r="L25332" s="32">
        <v>84.2</v>
      </c>
    </row>
    <row r="25333" spans="11:12" x14ac:dyDescent="0.25">
      <c r="K25333" s="32" t="s">
        <v>25369</v>
      </c>
      <c r="L25333" s="32">
        <v>82.9</v>
      </c>
    </row>
    <row r="25334" spans="11:12" x14ac:dyDescent="0.25">
      <c r="K25334" s="32" t="s">
        <v>25370</v>
      </c>
      <c r="L25334" s="32">
        <v>80.099999999999994</v>
      </c>
    </row>
    <row r="25335" spans="11:12" x14ac:dyDescent="0.25">
      <c r="K25335" s="32" t="s">
        <v>25371</v>
      </c>
      <c r="L25335" s="32">
        <v>78.099999999999994</v>
      </c>
    </row>
    <row r="25336" spans="11:12" x14ac:dyDescent="0.25">
      <c r="K25336" s="32" t="s">
        <v>25372</v>
      </c>
      <c r="L25336" s="32">
        <v>77</v>
      </c>
    </row>
    <row r="25337" spans="11:12" x14ac:dyDescent="0.25">
      <c r="K25337" s="32" t="s">
        <v>25373</v>
      </c>
      <c r="L25337" s="32">
        <v>75.900000000000006</v>
      </c>
    </row>
    <row r="25338" spans="11:12" x14ac:dyDescent="0.25">
      <c r="K25338" s="32" t="s">
        <v>25374</v>
      </c>
      <c r="L25338" s="32">
        <v>75</v>
      </c>
    </row>
    <row r="25339" spans="11:12" x14ac:dyDescent="0.25">
      <c r="K25339" s="32" t="s">
        <v>25375</v>
      </c>
      <c r="L25339" s="32">
        <v>75.900000000000006</v>
      </c>
    </row>
    <row r="25340" spans="11:12" x14ac:dyDescent="0.25">
      <c r="K25340" s="32" t="s">
        <v>25376</v>
      </c>
      <c r="L25340" s="32">
        <v>75.900000000000006</v>
      </c>
    </row>
    <row r="25341" spans="11:12" x14ac:dyDescent="0.25">
      <c r="K25341" s="32" t="s">
        <v>25377</v>
      </c>
      <c r="L25341" s="32">
        <v>77</v>
      </c>
    </row>
    <row r="25342" spans="11:12" x14ac:dyDescent="0.25">
      <c r="K25342" s="32" t="s">
        <v>25378</v>
      </c>
      <c r="L25342" s="32">
        <v>78.099999999999994</v>
      </c>
    </row>
    <row r="25343" spans="11:12" x14ac:dyDescent="0.25">
      <c r="K25343" s="32" t="s">
        <v>25379</v>
      </c>
      <c r="L25343" s="32">
        <v>80.099999999999994</v>
      </c>
    </row>
    <row r="25344" spans="11:12" x14ac:dyDescent="0.25">
      <c r="K25344" s="32" t="s">
        <v>25380</v>
      </c>
      <c r="L25344" s="32">
        <v>82</v>
      </c>
    </row>
    <row r="25345" spans="11:12" x14ac:dyDescent="0.25">
      <c r="K25345" s="32" t="s">
        <v>25381</v>
      </c>
      <c r="L25345" s="32">
        <v>82.9</v>
      </c>
    </row>
    <row r="25346" spans="11:12" x14ac:dyDescent="0.25">
      <c r="K25346" s="32" t="s">
        <v>25382</v>
      </c>
      <c r="L25346" s="32">
        <v>84</v>
      </c>
    </row>
    <row r="25347" spans="11:12" x14ac:dyDescent="0.25">
      <c r="K25347" s="32" t="s">
        <v>25383</v>
      </c>
      <c r="L25347" s="32">
        <v>84.9</v>
      </c>
    </row>
    <row r="25348" spans="11:12" x14ac:dyDescent="0.25">
      <c r="K25348" s="32" t="s">
        <v>25384</v>
      </c>
      <c r="L25348" s="32">
        <v>87.1</v>
      </c>
    </row>
    <row r="25349" spans="11:12" x14ac:dyDescent="0.25">
      <c r="K25349" s="32" t="s">
        <v>25385</v>
      </c>
      <c r="L25349" s="32">
        <v>88</v>
      </c>
    </row>
    <row r="25350" spans="11:12" x14ac:dyDescent="0.25">
      <c r="K25350" s="32" t="s">
        <v>25386</v>
      </c>
      <c r="L25350" s="32">
        <v>89.1</v>
      </c>
    </row>
    <row r="25351" spans="11:12" x14ac:dyDescent="0.25">
      <c r="K25351" s="32" t="s">
        <v>25387</v>
      </c>
      <c r="L25351" s="32">
        <v>90</v>
      </c>
    </row>
    <row r="25352" spans="11:12" x14ac:dyDescent="0.25">
      <c r="K25352" s="32" t="s">
        <v>25388</v>
      </c>
      <c r="L25352" s="32">
        <v>90</v>
      </c>
    </row>
    <row r="25353" spans="11:12" x14ac:dyDescent="0.25">
      <c r="K25353" s="32" t="s">
        <v>25389</v>
      </c>
      <c r="L25353" s="32">
        <v>88</v>
      </c>
    </row>
    <row r="25354" spans="11:12" x14ac:dyDescent="0.25">
      <c r="K25354" s="32" t="s">
        <v>25390</v>
      </c>
      <c r="L25354" s="32">
        <v>90</v>
      </c>
    </row>
    <row r="25355" spans="11:12" x14ac:dyDescent="0.25">
      <c r="K25355" s="32" t="s">
        <v>25391</v>
      </c>
      <c r="L25355" s="32">
        <v>86</v>
      </c>
    </row>
    <row r="25356" spans="11:12" x14ac:dyDescent="0.25">
      <c r="K25356" s="32" t="s">
        <v>25392</v>
      </c>
      <c r="L25356" s="32">
        <v>82.9</v>
      </c>
    </row>
    <row r="25357" spans="11:12" x14ac:dyDescent="0.25">
      <c r="K25357" s="32" t="s">
        <v>25393</v>
      </c>
      <c r="L25357" s="32">
        <v>80.099999999999994</v>
      </c>
    </row>
    <row r="25358" spans="11:12" x14ac:dyDescent="0.25">
      <c r="K25358" s="32" t="s">
        <v>25394</v>
      </c>
      <c r="L25358" s="32">
        <v>78.099999999999994</v>
      </c>
    </row>
    <row r="25359" spans="11:12" x14ac:dyDescent="0.25">
      <c r="K25359" s="32" t="s">
        <v>25395</v>
      </c>
      <c r="L25359" s="32">
        <v>77</v>
      </c>
    </row>
    <row r="25360" spans="11:12" x14ac:dyDescent="0.25">
      <c r="K25360" s="32" t="s">
        <v>25396</v>
      </c>
      <c r="L25360" s="32">
        <v>75</v>
      </c>
    </row>
    <row r="25361" spans="11:12" x14ac:dyDescent="0.25">
      <c r="K25361" s="32" t="s">
        <v>25397</v>
      </c>
      <c r="L25361" s="32">
        <v>73.900000000000006</v>
      </c>
    </row>
    <row r="25362" spans="11:12" x14ac:dyDescent="0.25">
      <c r="K25362" s="32" t="s">
        <v>25398</v>
      </c>
      <c r="L25362" s="32">
        <v>73.900000000000006</v>
      </c>
    </row>
    <row r="25363" spans="11:12" x14ac:dyDescent="0.25">
      <c r="K25363" s="32" t="s">
        <v>25399</v>
      </c>
      <c r="L25363" s="32">
        <v>75</v>
      </c>
    </row>
    <row r="25364" spans="11:12" x14ac:dyDescent="0.25">
      <c r="K25364" s="32" t="s">
        <v>25400</v>
      </c>
      <c r="L25364" s="32">
        <v>75.900000000000006</v>
      </c>
    </row>
    <row r="25365" spans="11:12" x14ac:dyDescent="0.25">
      <c r="K25365" s="32" t="s">
        <v>25401</v>
      </c>
      <c r="L25365" s="32">
        <v>77</v>
      </c>
    </row>
    <row r="25366" spans="11:12" x14ac:dyDescent="0.25">
      <c r="K25366" s="32" t="s">
        <v>25402</v>
      </c>
      <c r="L25366" s="32">
        <v>77</v>
      </c>
    </row>
    <row r="25367" spans="11:12" x14ac:dyDescent="0.25">
      <c r="K25367" s="32" t="s">
        <v>25403</v>
      </c>
      <c r="L25367" s="32">
        <v>78.099999999999994</v>
      </c>
    </row>
    <row r="25368" spans="11:12" x14ac:dyDescent="0.25">
      <c r="K25368" s="32" t="s">
        <v>25404</v>
      </c>
      <c r="L25368" s="32">
        <v>80.099999999999994</v>
      </c>
    </row>
    <row r="25369" spans="11:12" x14ac:dyDescent="0.25">
      <c r="K25369" s="32" t="s">
        <v>25405</v>
      </c>
      <c r="L25369" s="32">
        <v>80.599999999999994</v>
      </c>
    </row>
    <row r="25370" spans="11:12" x14ac:dyDescent="0.25">
      <c r="K25370" s="32" t="s">
        <v>25406</v>
      </c>
      <c r="L25370" s="32">
        <v>80.099999999999994</v>
      </c>
    </row>
    <row r="25371" spans="11:12" x14ac:dyDescent="0.25">
      <c r="K25371" s="32" t="s">
        <v>25407</v>
      </c>
      <c r="L25371" s="32">
        <v>80.099999999999994</v>
      </c>
    </row>
    <row r="25372" spans="11:12" x14ac:dyDescent="0.25">
      <c r="K25372" s="32" t="s">
        <v>25408</v>
      </c>
      <c r="L25372" s="32">
        <v>81</v>
      </c>
    </row>
    <row r="25373" spans="11:12" x14ac:dyDescent="0.25">
      <c r="K25373" s="32" t="s">
        <v>25409</v>
      </c>
      <c r="L25373" s="32">
        <v>84</v>
      </c>
    </row>
    <row r="25374" spans="11:12" x14ac:dyDescent="0.25">
      <c r="K25374" s="32" t="s">
        <v>25410</v>
      </c>
      <c r="L25374" s="32">
        <v>86</v>
      </c>
    </row>
    <row r="25375" spans="11:12" x14ac:dyDescent="0.25">
      <c r="K25375" s="32" t="s">
        <v>25411</v>
      </c>
      <c r="L25375" s="32">
        <v>87.1</v>
      </c>
    </row>
    <row r="25376" spans="11:12" x14ac:dyDescent="0.25">
      <c r="K25376" s="32" t="s">
        <v>25412</v>
      </c>
      <c r="L25376" s="32">
        <v>87.1</v>
      </c>
    </row>
    <row r="25377" spans="11:12" x14ac:dyDescent="0.25">
      <c r="K25377" s="32" t="s">
        <v>25413</v>
      </c>
      <c r="L25377" s="32">
        <v>87.1</v>
      </c>
    </row>
    <row r="25378" spans="11:12" x14ac:dyDescent="0.25">
      <c r="K25378" s="32" t="s">
        <v>25414</v>
      </c>
      <c r="L25378" s="32">
        <v>84.9</v>
      </c>
    </row>
    <row r="25379" spans="11:12" x14ac:dyDescent="0.25">
      <c r="K25379" s="32" t="s">
        <v>25415</v>
      </c>
      <c r="L25379" s="32">
        <v>87.8</v>
      </c>
    </row>
    <row r="25380" spans="11:12" x14ac:dyDescent="0.25">
      <c r="K25380" s="32" t="s">
        <v>25416</v>
      </c>
      <c r="L25380" s="32">
        <v>86</v>
      </c>
    </row>
    <row r="25381" spans="11:12" x14ac:dyDescent="0.25">
      <c r="K25381" s="32" t="s">
        <v>25417</v>
      </c>
      <c r="L25381" s="32">
        <v>82.9</v>
      </c>
    </row>
    <row r="25382" spans="11:12" x14ac:dyDescent="0.25">
      <c r="K25382" s="32" t="s">
        <v>25418</v>
      </c>
      <c r="L25382" s="32">
        <v>81</v>
      </c>
    </row>
    <row r="25383" spans="11:12" x14ac:dyDescent="0.25">
      <c r="K25383" s="32" t="s">
        <v>25419</v>
      </c>
      <c r="L25383" s="32">
        <v>79</v>
      </c>
    </row>
    <row r="25384" spans="11:12" x14ac:dyDescent="0.25">
      <c r="K25384" s="32" t="s">
        <v>25420</v>
      </c>
      <c r="L25384" s="32">
        <v>78.8</v>
      </c>
    </row>
    <row r="25385" spans="11:12" x14ac:dyDescent="0.25">
      <c r="K25385" s="32" t="s">
        <v>25421</v>
      </c>
      <c r="L25385" s="32">
        <v>77</v>
      </c>
    </row>
    <row r="25386" spans="11:12" x14ac:dyDescent="0.25">
      <c r="K25386" s="32" t="s">
        <v>25422</v>
      </c>
      <c r="L25386" s="32">
        <v>77</v>
      </c>
    </row>
    <row r="25387" spans="11:12" x14ac:dyDescent="0.25">
      <c r="K25387" s="32" t="s">
        <v>25423</v>
      </c>
      <c r="L25387" s="32">
        <v>77</v>
      </c>
    </row>
    <row r="25388" spans="11:12" x14ac:dyDescent="0.25">
      <c r="K25388" s="32" t="s">
        <v>25424</v>
      </c>
      <c r="L25388" s="32">
        <v>75</v>
      </c>
    </row>
    <row r="25389" spans="11:12" x14ac:dyDescent="0.25">
      <c r="K25389" s="32" t="s">
        <v>25425</v>
      </c>
      <c r="L25389" s="32">
        <v>75</v>
      </c>
    </row>
    <row r="25390" spans="11:12" x14ac:dyDescent="0.25">
      <c r="K25390" s="32" t="s">
        <v>25426</v>
      </c>
      <c r="L25390" s="32">
        <v>75</v>
      </c>
    </row>
    <row r="25391" spans="11:12" x14ac:dyDescent="0.25">
      <c r="K25391" s="32" t="s">
        <v>25427</v>
      </c>
      <c r="L25391" s="32">
        <v>75</v>
      </c>
    </row>
    <row r="25392" spans="11:12" x14ac:dyDescent="0.25">
      <c r="K25392" s="32" t="s">
        <v>25428</v>
      </c>
      <c r="L25392" s="32">
        <v>75.900000000000006</v>
      </c>
    </row>
    <row r="25393" spans="11:12" x14ac:dyDescent="0.25">
      <c r="K25393" s="32" t="s">
        <v>25429</v>
      </c>
      <c r="L25393" s="32">
        <v>77</v>
      </c>
    </row>
    <row r="25394" spans="11:12" x14ac:dyDescent="0.25">
      <c r="K25394" s="32" t="s">
        <v>25430</v>
      </c>
      <c r="L25394" s="32">
        <v>77</v>
      </c>
    </row>
    <row r="25395" spans="11:12" x14ac:dyDescent="0.25">
      <c r="K25395" s="32" t="s">
        <v>25431</v>
      </c>
      <c r="L25395" s="32">
        <v>77</v>
      </c>
    </row>
    <row r="25396" spans="11:12" x14ac:dyDescent="0.25">
      <c r="K25396" s="32" t="s">
        <v>25432</v>
      </c>
      <c r="L25396" s="32">
        <v>77</v>
      </c>
    </row>
    <row r="25397" spans="11:12" x14ac:dyDescent="0.25">
      <c r="K25397" s="32" t="s">
        <v>25433</v>
      </c>
      <c r="L25397" s="32">
        <v>79</v>
      </c>
    </row>
    <row r="25398" spans="11:12" x14ac:dyDescent="0.25">
      <c r="K25398" s="32" t="s">
        <v>25434</v>
      </c>
      <c r="L25398" s="32">
        <v>78.8</v>
      </c>
    </row>
    <row r="25399" spans="11:12" x14ac:dyDescent="0.25">
      <c r="K25399" s="32" t="s">
        <v>25435</v>
      </c>
      <c r="L25399" s="32">
        <v>80.099999999999994</v>
      </c>
    </row>
    <row r="25400" spans="11:12" x14ac:dyDescent="0.25">
      <c r="K25400" s="32" t="s">
        <v>25436</v>
      </c>
      <c r="L25400" s="32">
        <v>81</v>
      </c>
    </row>
    <row r="25401" spans="11:12" x14ac:dyDescent="0.25">
      <c r="K25401" s="32" t="s">
        <v>25437</v>
      </c>
      <c r="L25401" s="32">
        <v>82</v>
      </c>
    </row>
    <row r="25402" spans="11:12" x14ac:dyDescent="0.25">
      <c r="K25402" s="32" t="s">
        <v>25438</v>
      </c>
      <c r="L25402" s="32">
        <v>84.9</v>
      </c>
    </row>
    <row r="25403" spans="11:12" x14ac:dyDescent="0.25">
      <c r="K25403" s="32" t="s">
        <v>25439</v>
      </c>
      <c r="L25403" s="32">
        <v>87.1</v>
      </c>
    </row>
    <row r="25404" spans="11:12" x14ac:dyDescent="0.25">
      <c r="K25404" s="32" t="s">
        <v>25440</v>
      </c>
      <c r="L25404" s="32">
        <v>88</v>
      </c>
    </row>
    <row r="25405" spans="11:12" x14ac:dyDescent="0.25">
      <c r="K25405" s="32" t="s">
        <v>25441</v>
      </c>
      <c r="L25405" s="32">
        <v>87.1</v>
      </c>
    </row>
    <row r="25406" spans="11:12" x14ac:dyDescent="0.25">
      <c r="K25406" s="32" t="s">
        <v>25442</v>
      </c>
      <c r="L25406" s="32">
        <v>84.9</v>
      </c>
    </row>
    <row r="25407" spans="11:12" x14ac:dyDescent="0.25">
      <c r="K25407" s="32" t="s">
        <v>25443</v>
      </c>
      <c r="L25407" s="32">
        <v>84.2</v>
      </c>
    </row>
    <row r="25408" spans="11:12" x14ac:dyDescent="0.25">
      <c r="K25408" s="32" t="s">
        <v>25444</v>
      </c>
      <c r="L25408" s="32">
        <v>84.9</v>
      </c>
    </row>
    <row r="25409" spans="11:12" x14ac:dyDescent="0.25">
      <c r="K25409" s="32" t="s">
        <v>25445</v>
      </c>
      <c r="L25409" s="32">
        <v>84.9</v>
      </c>
    </row>
    <row r="25410" spans="11:12" x14ac:dyDescent="0.25">
      <c r="K25410" s="32" t="s">
        <v>25446</v>
      </c>
      <c r="L25410" s="32">
        <v>84</v>
      </c>
    </row>
    <row r="25411" spans="11:12" x14ac:dyDescent="0.25">
      <c r="K25411" s="32" t="s">
        <v>25447</v>
      </c>
      <c r="L25411" s="32">
        <v>82</v>
      </c>
    </row>
    <row r="25412" spans="11:12" x14ac:dyDescent="0.25">
      <c r="K25412" s="32" t="s">
        <v>25448</v>
      </c>
      <c r="L25412" s="32">
        <v>80.599999999999994</v>
      </c>
    </row>
    <row r="25413" spans="11:12" x14ac:dyDescent="0.25">
      <c r="K25413" s="32" t="s">
        <v>25449</v>
      </c>
      <c r="L25413" s="32">
        <v>78.099999999999994</v>
      </c>
    </row>
    <row r="25414" spans="11:12" x14ac:dyDescent="0.25">
      <c r="K25414" s="32" t="s">
        <v>25450</v>
      </c>
      <c r="L25414" s="32">
        <v>78.8</v>
      </c>
    </row>
    <row r="25415" spans="11:12" x14ac:dyDescent="0.25">
      <c r="K25415" s="32" t="s">
        <v>25451</v>
      </c>
      <c r="L25415" s="32">
        <v>77</v>
      </c>
    </row>
    <row r="25416" spans="11:12" x14ac:dyDescent="0.25">
      <c r="K25416" s="32" t="s">
        <v>25452</v>
      </c>
      <c r="L25416" s="32">
        <v>77</v>
      </c>
    </row>
    <row r="25417" spans="11:12" x14ac:dyDescent="0.25">
      <c r="K25417" s="32" t="s">
        <v>25453</v>
      </c>
      <c r="L25417" s="32">
        <v>77</v>
      </c>
    </row>
    <row r="25418" spans="11:12" x14ac:dyDescent="0.25">
      <c r="K25418" s="32" t="s">
        <v>25454</v>
      </c>
      <c r="L25418" s="32">
        <v>75</v>
      </c>
    </row>
    <row r="25419" spans="11:12" x14ac:dyDescent="0.25">
      <c r="K25419" s="32" t="s">
        <v>25455</v>
      </c>
      <c r="L25419" s="32">
        <v>75</v>
      </c>
    </row>
    <row r="25420" spans="11:12" x14ac:dyDescent="0.25">
      <c r="K25420" s="32" t="s">
        <v>25456</v>
      </c>
      <c r="L25420" s="32">
        <v>75.2</v>
      </c>
    </row>
    <row r="25421" spans="11:12" x14ac:dyDescent="0.25">
      <c r="K25421" s="32" t="s">
        <v>25457</v>
      </c>
      <c r="L25421" s="32">
        <v>75.2</v>
      </c>
    </row>
    <row r="25422" spans="11:12" x14ac:dyDescent="0.25">
      <c r="K25422" s="32" t="s">
        <v>25458</v>
      </c>
      <c r="L25422" s="32">
        <v>73.900000000000006</v>
      </c>
    </row>
    <row r="25423" spans="11:12" x14ac:dyDescent="0.25">
      <c r="K25423" s="32" t="s">
        <v>25459</v>
      </c>
      <c r="L25423" s="32">
        <v>75</v>
      </c>
    </row>
    <row r="25424" spans="11:12" x14ac:dyDescent="0.25">
      <c r="K25424" s="32" t="s">
        <v>25460</v>
      </c>
      <c r="L25424" s="32">
        <v>75.2</v>
      </c>
    </row>
    <row r="25425" spans="11:12" x14ac:dyDescent="0.25">
      <c r="K25425" s="32" t="s">
        <v>25461</v>
      </c>
      <c r="L25425" s="32">
        <v>75</v>
      </c>
    </row>
    <row r="25426" spans="11:12" x14ac:dyDescent="0.25">
      <c r="K25426" s="32" t="s">
        <v>25462</v>
      </c>
      <c r="L25426" s="32">
        <v>75.900000000000006</v>
      </c>
    </row>
    <row r="25427" spans="11:12" x14ac:dyDescent="0.25">
      <c r="K25427" s="32" t="s">
        <v>25463</v>
      </c>
      <c r="L25427" s="32">
        <v>75</v>
      </c>
    </row>
    <row r="25428" spans="11:12" x14ac:dyDescent="0.25">
      <c r="K25428" s="32" t="s">
        <v>25464</v>
      </c>
      <c r="L25428" s="32">
        <v>78.099999999999994</v>
      </c>
    </row>
    <row r="25429" spans="11:12" x14ac:dyDescent="0.25">
      <c r="K25429" s="32" t="s">
        <v>25465</v>
      </c>
      <c r="L25429" s="32">
        <v>80.599999999999994</v>
      </c>
    </row>
    <row r="25430" spans="11:12" x14ac:dyDescent="0.25">
      <c r="K25430" s="32" t="s">
        <v>25466</v>
      </c>
      <c r="L25430" s="32">
        <v>81</v>
      </c>
    </row>
    <row r="25431" spans="11:12" x14ac:dyDescent="0.25">
      <c r="K25431" s="32" t="s">
        <v>25467</v>
      </c>
      <c r="L25431" s="32">
        <v>82.4</v>
      </c>
    </row>
    <row r="25432" spans="11:12" x14ac:dyDescent="0.25">
      <c r="K25432" s="32" t="s">
        <v>25468</v>
      </c>
      <c r="L25432" s="32">
        <v>82.9</v>
      </c>
    </row>
    <row r="25433" spans="11:12" x14ac:dyDescent="0.25">
      <c r="K25433" s="32" t="s">
        <v>25469</v>
      </c>
      <c r="L25433" s="32">
        <v>82</v>
      </c>
    </row>
    <row r="25434" spans="11:12" x14ac:dyDescent="0.25">
      <c r="K25434" s="32" t="s">
        <v>25470</v>
      </c>
      <c r="L25434" s="32">
        <v>82.9</v>
      </c>
    </row>
    <row r="25435" spans="11:12" x14ac:dyDescent="0.25">
      <c r="K25435" s="32" t="s">
        <v>25471</v>
      </c>
      <c r="L25435" s="32">
        <v>86</v>
      </c>
    </row>
    <row r="25436" spans="11:12" x14ac:dyDescent="0.25">
      <c r="K25436" s="32" t="s">
        <v>25472</v>
      </c>
      <c r="L25436" s="32">
        <v>90</v>
      </c>
    </row>
    <row r="25437" spans="11:12" x14ac:dyDescent="0.25">
      <c r="K25437" s="32" t="s">
        <v>25473</v>
      </c>
      <c r="L25437" s="32">
        <v>93</v>
      </c>
    </row>
    <row r="25438" spans="11:12" x14ac:dyDescent="0.25">
      <c r="K25438" s="32" t="s">
        <v>25474</v>
      </c>
      <c r="L25438" s="32">
        <v>95</v>
      </c>
    </row>
    <row r="25439" spans="11:12" x14ac:dyDescent="0.25">
      <c r="K25439" s="32" t="s">
        <v>25475</v>
      </c>
      <c r="L25439" s="32">
        <v>95</v>
      </c>
    </row>
    <row r="25440" spans="11:12" x14ac:dyDescent="0.25">
      <c r="K25440" s="32" t="s">
        <v>25476</v>
      </c>
      <c r="L25440" s="32">
        <v>96.1</v>
      </c>
    </row>
    <row r="25441" spans="11:12" x14ac:dyDescent="0.25">
      <c r="K25441" s="32" t="s">
        <v>25477</v>
      </c>
      <c r="L25441" s="32">
        <v>93.9</v>
      </c>
    </row>
    <row r="25442" spans="11:12" x14ac:dyDescent="0.25">
      <c r="K25442" s="32" t="s">
        <v>25478</v>
      </c>
      <c r="L25442" s="32">
        <v>91.9</v>
      </c>
    </row>
    <row r="25443" spans="11:12" x14ac:dyDescent="0.25">
      <c r="K25443" s="32" t="s">
        <v>25479</v>
      </c>
      <c r="L25443" s="32">
        <v>90</v>
      </c>
    </row>
    <row r="25444" spans="11:12" x14ac:dyDescent="0.25">
      <c r="K25444" s="32" t="s">
        <v>25480</v>
      </c>
      <c r="L25444" s="32">
        <v>90</v>
      </c>
    </row>
    <row r="25445" spans="11:12" x14ac:dyDescent="0.25">
      <c r="K25445" s="32" t="s">
        <v>25481</v>
      </c>
      <c r="L25445" s="32">
        <v>86</v>
      </c>
    </row>
    <row r="25446" spans="11:12" x14ac:dyDescent="0.25">
      <c r="K25446" s="32" t="s">
        <v>25482</v>
      </c>
      <c r="L25446" s="32">
        <v>82.9</v>
      </c>
    </row>
    <row r="25447" spans="11:12" x14ac:dyDescent="0.25">
      <c r="K25447" s="32" t="s">
        <v>25483</v>
      </c>
      <c r="L25447" s="32">
        <v>79</v>
      </c>
    </row>
    <row r="25448" spans="11:12" x14ac:dyDescent="0.25">
      <c r="K25448" s="32" t="s">
        <v>25484</v>
      </c>
      <c r="L25448" s="32">
        <v>77</v>
      </c>
    </row>
    <row r="25449" spans="11:12" x14ac:dyDescent="0.25">
      <c r="K25449" s="32" t="s">
        <v>25485</v>
      </c>
      <c r="L25449" s="32">
        <v>75.900000000000006</v>
      </c>
    </row>
    <row r="25450" spans="11:12" x14ac:dyDescent="0.25">
      <c r="K25450" s="32" t="s">
        <v>25486</v>
      </c>
      <c r="L25450" s="32">
        <v>77</v>
      </c>
    </row>
    <row r="25451" spans="11:12" x14ac:dyDescent="0.25">
      <c r="K25451" s="32" t="s">
        <v>25487</v>
      </c>
      <c r="L25451" s="32">
        <v>77</v>
      </c>
    </row>
    <row r="25452" spans="11:12" x14ac:dyDescent="0.25">
      <c r="K25452" s="32" t="s">
        <v>25488</v>
      </c>
      <c r="L25452" s="32">
        <v>77</v>
      </c>
    </row>
    <row r="25453" spans="11:12" x14ac:dyDescent="0.25">
      <c r="K25453" s="32" t="s">
        <v>25489</v>
      </c>
      <c r="L25453" s="32">
        <v>77</v>
      </c>
    </row>
    <row r="25454" spans="11:12" x14ac:dyDescent="0.25">
      <c r="K25454" s="32" t="s">
        <v>25490</v>
      </c>
      <c r="L25454" s="32">
        <v>78.099999999999994</v>
      </c>
    </row>
    <row r="25455" spans="11:12" x14ac:dyDescent="0.25">
      <c r="K25455" s="32" t="s">
        <v>25491</v>
      </c>
      <c r="L25455" s="32">
        <v>79</v>
      </c>
    </row>
    <row r="25456" spans="11:12" x14ac:dyDescent="0.25">
      <c r="K25456" s="32" t="s">
        <v>25492</v>
      </c>
      <c r="L25456" s="32">
        <v>80.599999999999994</v>
      </c>
    </row>
    <row r="25457" spans="11:12" x14ac:dyDescent="0.25">
      <c r="K25457" s="32" t="s">
        <v>25493</v>
      </c>
      <c r="L25457" s="32">
        <v>81</v>
      </c>
    </row>
    <row r="25458" spans="11:12" x14ac:dyDescent="0.25">
      <c r="K25458" s="32" t="s">
        <v>25494</v>
      </c>
      <c r="L25458" s="32">
        <v>82.4</v>
      </c>
    </row>
    <row r="25459" spans="11:12" x14ac:dyDescent="0.25">
      <c r="K25459" s="32" t="s">
        <v>25495</v>
      </c>
      <c r="L25459" s="32">
        <v>84.2</v>
      </c>
    </row>
    <row r="25460" spans="11:12" x14ac:dyDescent="0.25">
      <c r="K25460" s="32" t="s">
        <v>25496</v>
      </c>
      <c r="L25460" s="32">
        <v>87.1</v>
      </c>
    </row>
    <row r="25461" spans="11:12" x14ac:dyDescent="0.25">
      <c r="K25461" s="32" t="s">
        <v>25497</v>
      </c>
      <c r="L25461" s="32">
        <v>88</v>
      </c>
    </row>
    <row r="25462" spans="11:12" x14ac:dyDescent="0.25">
      <c r="K25462" s="32" t="s">
        <v>25498</v>
      </c>
      <c r="L25462" s="32">
        <v>88</v>
      </c>
    </row>
    <row r="25463" spans="11:12" x14ac:dyDescent="0.25">
      <c r="K25463" s="32" t="s">
        <v>25499</v>
      </c>
      <c r="L25463" s="32">
        <v>90</v>
      </c>
    </row>
    <row r="25464" spans="11:12" x14ac:dyDescent="0.25">
      <c r="K25464" s="32" t="s">
        <v>25500</v>
      </c>
      <c r="L25464" s="32">
        <v>91.9</v>
      </c>
    </row>
    <row r="25465" spans="11:12" x14ac:dyDescent="0.25">
      <c r="K25465" s="32" t="s">
        <v>25501</v>
      </c>
      <c r="L25465" s="32">
        <v>93.9</v>
      </c>
    </row>
    <row r="25466" spans="11:12" x14ac:dyDescent="0.25">
      <c r="K25466" s="32" t="s">
        <v>25502</v>
      </c>
      <c r="L25466" s="32">
        <v>93.9</v>
      </c>
    </row>
    <row r="25467" spans="11:12" x14ac:dyDescent="0.25">
      <c r="K25467" s="32" t="s">
        <v>25503</v>
      </c>
      <c r="L25467" s="32">
        <v>95</v>
      </c>
    </row>
    <row r="25468" spans="11:12" x14ac:dyDescent="0.25">
      <c r="K25468" s="32" t="s">
        <v>25504</v>
      </c>
      <c r="L25468" s="32">
        <v>97</v>
      </c>
    </row>
    <row r="25469" spans="11:12" x14ac:dyDescent="0.25">
      <c r="K25469" s="32" t="s">
        <v>25505</v>
      </c>
      <c r="L25469" s="32">
        <v>93.9</v>
      </c>
    </row>
    <row r="25470" spans="11:12" x14ac:dyDescent="0.25">
      <c r="K25470" s="32" t="s">
        <v>25506</v>
      </c>
      <c r="L25470" s="32">
        <v>91.4</v>
      </c>
    </row>
    <row r="25471" spans="11:12" x14ac:dyDescent="0.25">
      <c r="K25471" s="32" t="s">
        <v>25507</v>
      </c>
      <c r="L25471" s="32">
        <v>88</v>
      </c>
    </row>
    <row r="25472" spans="11:12" x14ac:dyDescent="0.25">
      <c r="K25472" s="32" t="s">
        <v>25508</v>
      </c>
      <c r="L25472" s="32">
        <v>87.1</v>
      </c>
    </row>
    <row r="25473" spans="11:12" x14ac:dyDescent="0.25">
      <c r="K25473" s="32" t="s">
        <v>25509</v>
      </c>
      <c r="L25473" s="32">
        <v>82.9</v>
      </c>
    </row>
    <row r="25474" spans="11:12" x14ac:dyDescent="0.25">
      <c r="K25474" s="32" t="s">
        <v>25510</v>
      </c>
      <c r="L25474" s="32">
        <v>80.099999999999994</v>
      </c>
    </row>
    <row r="25475" spans="11:12" x14ac:dyDescent="0.25">
      <c r="K25475" s="32" t="s">
        <v>25511</v>
      </c>
      <c r="L25475" s="32">
        <v>78.099999999999994</v>
      </c>
    </row>
    <row r="25476" spans="11:12" x14ac:dyDescent="0.25">
      <c r="K25476" s="32" t="s">
        <v>25512</v>
      </c>
      <c r="L25476" s="32">
        <v>78.099999999999994</v>
      </c>
    </row>
    <row r="25477" spans="11:12" x14ac:dyDescent="0.25">
      <c r="K25477" s="32" t="s">
        <v>25513</v>
      </c>
      <c r="L25477" s="32">
        <v>78.099999999999994</v>
      </c>
    </row>
    <row r="25478" spans="11:12" x14ac:dyDescent="0.25">
      <c r="K25478" s="32" t="s">
        <v>25514</v>
      </c>
      <c r="L25478" s="32">
        <v>79</v>
      </c>
    </row>
    <row r="25479" spans="11:12" x14ac:dyDescent="0.25">
      <c r="K25479" s="32" t="s">
        <v>25515</v>
      </c>
      <c r="L25479" s="32">
        <v>79</v>
      </c>
    </row>
    <row r="25480" spans="11:12" x14ac:dyDescent="0.25">
      <c r="K25480" s="32" t="s">
        <v>25516</v>
      </c>
      <c r="L25480" s="32">
        <v>80.099999999999994</v>
      </c>
    </row>
    <row r="25481" spans="11:12" x14ac:dyDescent="0.25">
      <c r="K25481" s="32" t="s">
        <v>25517</v>
      </c>
      <c r="L25481" s="32">
        <v>81</v>
      </c>
    </row>
    <row r="25482" spans="11:12" x14ac:dyDescent="0.25">
      <c r="K25482" s="32" t="s">
        <v>25518</v>
      </c>
      <c r="L25482" s="32">
        <v>82</v>
      </c>
    </row>
    <row r="25483" spans="11:12" x14ac:dyDescent="0.25">
      <c r="K25483" s="32" t="s">
        <v>25519</v>
      </c>
      <c r="L25483" s="32">
        <v>82</v>
      </c>
    </row>
    <row r="25484" spans="11:12" x14ac:dyDescent="0.25">
      <c r="K25484" s="32" t="s">
        <v>25520</v>
      </c>
      <c r="L25484" s="32">
        <v>84</v>
      </c>
    </row>
    <row r="25485" spans="11:12" x14ac:dyDescent="0.25">
      <c r="K25485" s="32" t="s">
        <v>25521</v>
      </c>
      <c r="L25485" s="32">
        <v>86</v>
      </c>
    </row>
    <row r="25486" spans="11:12" x14ac:dyDescent="0.25">
      <c r="K25486" s="32" t="s">
        <v>25522</v>
      </c>
      <c r="L25486" s="32">
        <v>88</v>
      </c>
    </row>
    <row r="25487" spans="11:12" x14ac:dyDescent="0.25">
      <c r="K25487" s="32" t="s">
        <v>25523</v>
      </c>
      <c r="L25487" s="32">
        <v>90</v>
      </c>
    </row>
    <row r="25488" spans="11:12" x14ac:dyDescent="0.25">
      <c r="K25488" s="32" t="s">
        <v>25524</v>
      </c>
      <c r="L25488" s="32">
        <v>93.9</v>
      </c>
    </row>
    <row r="25489" spans="11:12" x14ac:dyDescent="0.25">
      <c r="K25489" s="32" t="s">
        <v>25525</v>
      </c>
      <c r="L25489" s="32">
        <v>96.1</v>
      </c>
    </row>
    <row r="25490" spans="11:12" x14ac:dyDescent="0.25">
      <c r="K25490" s="32" t="s">
        <v>25526</v>
      </c>
      <c r="L25490" s="32">
        <v>96.1</v>
      </c>
    </row>
    <row r="25491" spans="11:12" x14ac:dyDescent="0.25">
      <c r="K25491" s="32" t="s">
        <v>25527</v>
      </c>
      <c r="L25491" s="32">
        <v>96.1</v>
      </c>
    </row>
    <row r="25492" spans="11:12" x14ac:dyDescent="0.25">
      <c r="K25492" s="32" t="s">
        <v>25528</v>
      </c>
      <c r="L25492" s="32">
        <v>93.9</v>
      </c>
    </row>
    <row r="25493" spans="11:12" x14ac:dyDescent="0.25">
      <c r="K25493" s="32" t="s">
        <v>25529</v>
      </c>
      <c r="L25493" s="32">
        <v>93</v>
      </c>
    </row>
    <row r="25494" spans="11:12" x14ac:dyDescent="0.25">
      <c r="K25494" s="32" t="s">
        <v>25530</v>
      </c>
      <c r="L25494" s="32">
        <v>91</v>
      </c>
    </row>
    <row r="25495" spans="11:12" x14ac:dyDescent="0.25">
      <c r="K25495" s="32" t="s">
        <v>25531</v>
      </c>
      <c r="L25495" s="32">
        <v>89.1</v>
      </c>
    </row>
    <row r="25496" spans="11:12" x14ac:dyDescent="0.25">
      <c r="K25496" s="32" t="s">
        <v>25532</v>
      </c>
      <c r="L25496" s="32">
        <v>84.9</v>
      </c>
    </row>
    <row r="25497" spans="11:12" x14ac:dyDescent="0.25">
      <c r="K25497" s="32" t="s">
        <v>25533</v>
      </c>
      <c r="L25497" s="32">
        <v>81</v>
      </c>
    </row>
    <row r="25498" spans="11:12" x14ac:dyDescent="0.25">
      <c r="K25498" s="32" t="s">
        <v>25534</v>
      </c>
      <c r="L25498" s="32">
        <v>77</v>
      </c>
    </row>
    <row r="25499" spans="11:12" x14ac:dyDescent="0.25">
      <c r="K25499" s="32" t="s">
        <v>25535</v>
      </c>
      <c r="L25499" s="32">
        <v>75</v>
      </c>
    </row>
    <row r="25500" spans="11:12" x14ac:dyDescent="0.25">
      <c r="K25500" s="32" t="s">
        <v>25536</v>
      </c>
      <c r="L25500" s="32">
        <v>73.900000000000006</v>
      </c>
    </row>
    <row r="25501" spans="11:12" x14ac:dyDescent="0.25">
      <c r="K25501" s="32" t="s">
        <v>25537</v>
      </c>
      <c r="L25501" s="32">
        <v>75</v>
      </c>
    </row>
    <row r="25502" spans="11:12" x14ac:dyDescent="0.25">
      <c r="K25502" s="32" t="s">
        <v>25538</v>
      </c>
      <c r="L25502" s="32">
        <v>75.900000000000006</v>
      </c>
    </row>
    <row r="25503" spans="11:12" x14ac:dyDescent="0.25">
      <c r="K25503" s="32" t="s">
        <v>25539</v>
      </c>
      <c r="L25503" s="32">
        <v>75.900000000000006</v>
      </c>
    </row>
    <row r="25504" spans="11:12" x14ac:dyDescent="0.25">
      <c r="K25504" s="32" t="s">
        <v>25540</v>
      </c>
      <c r="L25504" s="32">
        <v>77</v>
      </c>
    </row>
    <row r="25505" spans="11:12" x14ac:dyDescent="0.25">
      <c r="K25505" s="32" t="s">
        <v>25541</v>
      </c>
      <c r="L25505" s="32">
        <v>80.099999999999994</v>
      </c>
    </row>
    <row r="25506" spans="11:12" x14ac:dyDescent="0.25">
      <c r="K25506" s="32" t="s">
        <v>25542</v>
      </c>
      <c r="L25506" s="32">
        <v>80.099999999999994</v>
      </c>
    </row>
    <row r="25507" spans="11:12" x14ac:dyDescent="0.25">
      <c r="K25507" s="32" t="s">
        <v>25543</v>
      </c>
      <c r="L25507" s="32">
        <v>81</v>
      </c>
    </row>
    <row r="25508" spans="11:12" x14ac:dyDescent="0.25">
      <c r="K25508" s="32" t="s">
        <v>25544</v>
      </c>
      <c r="L25508" s="32">
        <v>82.9</v>
      </c>
    </row>
    <row r="25509" spans="11:12" x14ac:dyDescent="0.25">
      <c r="K25509" s="32" t="s">
        <v>25545</v>
      </c>
      <c r="L25509" s="32">
        <v>84</v>
      </c>
    </row>
    <row r="25510" spans="11:12" x14ac:dyDescent="0.25">
      <c r="K25510" s="32" t="s">
        <v>25546</v>
      </c>
      <c r="L25510" s="32">
        <v>86</v>
      </c>
    </row>
    <row r="25511" spans="11:12" x14ac:dyDescent="0.25">
      <c r="K25511" s="32" t="s">
        <v>25547</v>
      </c>
      <c r="L25511" s="32">
        <v>89.1</v>
      </c>
    </row>
    <row r="25512" spans="11:12" x14ac:dyDescent="0.25">
      <c r="K25512" s="32" t="s">
        <v>25548</v>
      </c>
      <c r="L25512" s="32">
        <v>91</v>
      </c>
    </row>
    <row r="25513" spans="11:12" x14ac:dyDescent="0.25">
      <c r="K25513" s="32" t="s">
        <v>25549</v>
      </c>
      <c r="L25513" s="32">
        <v>90</v>
      </c>
    </row>
    <row r="25514" spans="11:12" x14ac:dyDescent="0.25">
      <c r="K25514" s="32" t="s">
        <v>25550</v>
      </c>
      <c r="L25514" s="32">
        <v>91</v>
      </c>
    </row>
    <row r="25515" spans="11:12" x14ac:dyDescent="0.25">
      <c r="K25515" s="32" t="s">
        <v>25551</v>
      </c>
      <c r="L25515" s="32">
        <v>93</v>
      </c>
    </row>
    <row r="25516" spans="11:12" x14ac:dyDescent="0.25">
      <c r="K25516" s="32" t="s">
        <v>25552</v>
      </c>
      <c r="L25516" s="32">
        <v>91</v>
      </c>
    </row>
    <row r="25517" spans="11:12" x14ac:dyDescent="0.25">
      <c r="K25517" s="32" t="s">
        <v>25553</v>
      </c>
      <c r="L25517" s="32">
        <v>89.1</v>
      </c>
    </row>
    <row r="25518" spans="11:12" x14ac:dyDescent="0.25">
      <c r="K25518" s="32" t="s">
        <v>25554</v>
      </c>
      <c r="L25518" s="32">
        <v>89.1</v>
      </c>
    </row>
    <row r="25519" spans="11:12" x14ac:dyDescent="0.25">
      <c r="K25519" s="32" t="s">
        <v>25555</v>
      </c>
      <c r="L25519" s="32">
        <v>87.1</v>
      </c>
    </row>
    <row r="25520" spans="11:12" x14ac:dyDescent="0.25">
      <c r="K25520" s="32" t="s">
        <v>25556</v>
      </c>
      <c r="L25520" s="32">
        <v>84.9</v>
      </c>
    </row>
    <row r="25521" spans="11:12" x14ac:dyDescent="0.25">
      <c r="K25521" s="32" t="s">
        <v>25557</v>
      </c>
      <c r="L25521" s="32">
        <v>80.099999999999994</v>
      </c>
    </row>
    <row r="25522" spans="11:12" x14ac:dyDescent="0.25">
      <c r="K25522" s="32" t="s">
        <v>25558</v>
      </c>
      <c r="L25522" s="32">
        <v>75.900000000000006</v>
      </c>
    </row>
    <row r="25523" spans="11:12" x14ac:dyDescent="0.25">
      <c r="K25523" s="32" t="s">
        <v>25559</v>
      </c>
      <c r="L25523" s="32">
        <v>71.099999999999994</v>
      </c>
    </row>
    <row r="25524" spans="11:12" x14ac:dyDescent="0.25">
      <c r="K25524" s="32" t="s">
        <v>25560</v>
      </c>
      <c r="L25524" s="32">
        <v>72</v>
      </c>
    </row>
    <row r="25525" spans="11:12" x14ac:dyDescent="0.25">
      <c r="K25525" s="32" t="s">
        <v>25561</v>
      </c>
      <c r="L25525" s="32">
        <v>73</v>
      </c>
    </row>
    <row r="25526" spans="11:12" x14ac:dyDescent="0.25">
      <c r="K25526" s="32" t="s">
        <v>25562</v>
      </c>
      <c r="L25526" s="32">
        <v>73.900000000000006</v>
      </c>
    </row>
    <row r="25527" spans="11:12" x14ac:dyDescent="0.25">
      <c r="K25527" s="32" t="s">
        <v>25563</v>
      </c>
      <c r="L25527" s="32">
        <v>73</v>
      </c>
    </row>
    <row r="25528" spans="11:12" x14ac:dyDescent="0.25">
      <c r="K25528" s="32" t="s">
        <v>25564</v>
      </c>
      <c r="L25528" s="32">
        <v>75.900000000000006</v>
      </c>
    </row>
    <row r="25529" spans="11:12" x14ac:dyDescent="0.25">
      <c r="K25529" s="32" t="s">
        <v>25565</v>
      </c>
      <c r="L25529" s="32">
        <v>75.900000000000006</v>
      </c>
    </row>
    <row r="25530" spans="11:12" x14ac:dyDescent="0.25">
      <c r="K25530" s="32" t="s">
        <v>25566</v>
      </c>
      <c r="L25530" s="32">
        <v>75.900000000000006</v>
      </c>
    </row>
    <row r="25531" spans="11:12" x14ac:dyDescent="0.25">
      <c r="K25531" s="32" t="s">
        <v>25567</v>
      </c>
      <c r="L25531" s="32">
        <v>79</v>
      </c>
    </row>
    <row r="25532" spans="11:12" x14ac:dyDescent="0.25">
      <c r="K25532" s="32" t="s">
        <v>25568</v>
      </c>
      <c r="L25532" s="32">
        <v>78.099999999999994</v>
      </c>
    </row>
    <row r="25533" spans="11:12" x14ac:dyDescent="0.25">
      <c r="K25533" s="32" t="s">
        <v>25569</v>
      </c>
      <c r="L25533" s="32">
        <v>82</v>
      </c>
    </row>
    <row r="25534" spans="11:12" x14ac:dyDescent="0.25">
      <c r="K25534" s="32" t="s">
        <v>25570</v>
      </c>
      <c r="L25534" s="32">
        <v>84.9</v>
      </c>
    </row>
    <row r="25535" spans="11:12" x14ac:dyDescent="0.25">
      <c r="K25535" s="32" t="s">
        <v>25571</v>
      </c>
      <c r="L25535" s="32">
        <v>87.1</v>
      </c>
    </row>
    <row r="25536" spans="11:12" x14ac:dyDescent="0.25">
      <c r="K25536" s="32" t="s">
        <v>25572</v>
      </c>
      <c r="L25536" s="32">
        <v>87.1</v>
      </c>
    </row>
    <row r="25537" spans="11:12" x14ac:dyDescent="0.25">
      <c r="K25537" s="32" t="s">
        <v>25573</v>
      </c>
      <c r="L25537" s="32">
        <v>89.1</v>
      </c>
    </row>
    <row r="25538" spans="11:12" x14ac:dyDescent="0.25">
      <c r="K25538" s="32" t="s">
        <v>25574</v>
      </c>
      <c r="L25538" s="32">
        <v>88</v>
      </c>
    </row>
    <row r="25539" spans="11:12" x14ac:dyDescent="0.25">
      <c r="K25539" s="32" t="s">
        <v>25575</v>
      </c>
      <c r="L25539" s="32">
        <v>88</v>
      </c>
    </row>
    <row r="25540" spans="11:12" x14ac:dyDescent="0.25">
      <c r="K25540" s="32" t="s">
        <v>25576</v>
      </c>
      <c r="L25540" s="32">
        <v>88</v>
      </c>
    </row>
    <row r="25541" spans="11:12" x14ac:dyDescent="0.25">
      <c r="K25541" s="32" t="s">
        <v>25577</v>
      </c>
      <c r="L25541" s="32">
        <v>88</v>
      </c>
    </row>
    <row r="25542" spans="11:12" x14ac:dyDescent="0.25">
      <c r="K25542" s="32" t="s">
        <v>25578</v>
      </c>
      <c r="L25542" s="32">
        <v>87.1</v>
      </c>
    </row>
    <row r="25543" spans="11:12" x14ac:dyDescent="0.25">
      <c r="K25543" s="32" t="s">
        <v>25579</v>
      </c>
      <c r="L25543" s="32">
        <v>84.9</v>
      </c>
    </row>
    <row r="25544" spans="11:12" x14ac:dyDescent="0.25">
      <c r="K25544" s="32" t="s">
        <v>25580</v>
      </c>
      <c r="L25544" s="32">
        <v>82</v>
      </c>
    </row>
    <row r="25545" spans="11:12" x14ac:dyDescent="0.25">
      <c r="K25545" s="32" t="s">
        <v>25581</v>
      </c>
      <c r="L25545" s="32">
        <v>79</v>
      </c>
    </row>
    <row r="25546" spans="11:12" x14ac:dyDescent="0.25">
      <c r="K25546" s="32" t="s">
        <v>25582</v>
      </c>
      <c r="L25546" s="32">
        <v>75</v>
      </c>
    </row>
    <row r="25547" spans="11:12" x14ac:dyDescent="0.25">
      <c r="K25547" s="32" t="s">
        <v>25583</v>
      </c>
      <c r="L25547" s="32">
        <v>73.400000000000006</v>
      </c>
    </row>
    <row r="25548" spans="11:12" x14ac:dyDescent="0.25">
      <c r="K25548" s="32" t="s">
        <v>25584</v>
      </c>
      <c r="L25548" s="32">
        <v>72</v>
      </c>
    </row>
    <row r="25549" spans="11:12" x14ac:dyDescent="0.25">
      <c r="K25549" s="32" t="s">
        <v>25585</v>
      </c>
      <c r="L25549" s="32">
        <v>71.599999999999994</v>
      </c>
    </row>
    <row r="25550" spans="11:12" x14ac:dyDescent="0.25">
      <c r="K25550" s="32" t="s">
        <v>25586</v>
      </c>
      <c r="L25550" s="32">
        <v>71.099999999999994</v>
      </c>
    </row>
    <row r="25551" spans="11:12" x14ac:dyDescent="0.25">
      <c r="K25551" s="32" t="s">
        <v>25587</v>
      </c>
      <c r="L25551" s="32">
        <v>71.099999999999994</v>
      </c>
    </row>
    <row r="25552" spans="11:12" x14ac:dyDescent="0.25">
      <c r="K25552" s="32" t="s">
        <v>25588</v>
      </c>
      <c r="L25552" s="32">
        <v>72</v>
      </c>
    </row>
    <row r="25553" spans="11:12" x14ac:dyDescent="0.25">
      <c r="K25553" s="32" t="s">
        <v>25589</v>
      </c>
      <c r="L25553" s="32">
        <v>73</v>
      </c>
    </row>
    <row r="25554" spans="11:12" x14ac:dyDescent="0.25">
      <c r="K25554" s="32" t="s">
        <v>25590</v>
      </c>
      <c r="L25554" s="32">
        <v>73.900000000000006</v>
      </c>
    </row>
    <row r="25555" spans="11:12" x14ac:dyDescent="0.25">
      <c r="K25555" s="32" t="s">
        <v>25591</v>
      </c>
      <c r="L25555" s="32">
        <v>75.900000000000006</v>
      </c>
    </row>
    <row r="25556" spans="11:12" x14ac:dyDescent="0.25">
      <c r="K25556" s="32" t="s">
        <v>25592</v>
      </c>
      <c r="L25556" s="32">
        <v>77</v>
      </c>
    </row>
    <row r="25557" spans="11:12" x14ac:dyDescent="0.25">
      <c r="K25557" s="32" t="s">
        <v>25593</v>
      </c>
      <c r="L25557" s="32">
        <v>77</v>
      </c>
    </row>
    <row r="25558" spans="11:12" x14ac:dyDescent="0.25">
      <c r="K25558" s="32" t="s">
        <v>25594</v>
      </c>
      <c r="L25558" s="32">
        <v>77</v>
      </c>
    </row>
    <row r="25559" spans="11:12" x14ac:dyDescent="0.25">
      <c r="K25559" s="32" t="s">
        <v>25595</v>
      </c>
      <c r="L25559" s="32">
        <v>79</v>
      </c>
    </row>
    <row r="25560" spans="11:12" x14ac:dyDescent="0.25">
      <c r="K25560" s="32" t="s">
        <v>25596</v>
      </c>
      <c r="L25560" s="32">
        <v>82.9</v>
      </c>
    </row>
    <row r="25561" spans="11:12" x14ac:dyDescent="0.25">
      <c r="K25561" s="32" t="s">
        <v>25597</v>
      </c>
      <c r="L25561" s="32">
        <v>86</v>
      </c>
    </row>
    <row r="25562" spans="11:12" x14ac:dyDescent="0.25">
      <c r="K25562" s="32" t="s">
        <v>25598</v>
      </c>
      <c r="L25562" s="32">
        <v>87.1</v>
      </c>
    </row>
    <row r="25563" spans="11:12" x14ac:dyDescent="0.25">
      <c r="K25563" s="32" t="s">
        <v>25599</v>
      </c>
      <c r="L25563" s="32">
        <v>86</v>
      </c>
    </row>
    <row r="25564" spans="11:12" x14ac:dyDescent="0.25">
      <c r="K25564" s="32" t="s">
        <v>25600</v>
      </c>
      <c r="L25564" s="32">
        <v>88</v>
      </c>
    </row>
    <row r="25565" spans="11:12" x14ac:dyDescent="0.25">
      <c r="K25565" s="32" t="s">
        <v>25601</v>
      </c>
      <c r="L25565" s="32">
        <v>88</v>
      </c>
    </row>
    <row r="25566" spans="11:12" x14ac:dyDescent="0.25">
      <c r="K25566" s="32" t="s">
        <v>25602</v>
      </c>
      <c r="L25566" s="32">
        <v>87.1</v>
      </c>
    </row>
    <row r="25567" spans="11:12" x14ac:dyDescent="0.25">
      <c r="K25567" s="32" t="s">
        <v>25603</v>
      </c>
      <c r="L25567" s="32">
        <v>84.9</v>
      </c>
    </row>
    <row r="25568" spans="11:12" x14ac:dyDescent="0.25">
      <c r="K25568" s="32" t="s">
        <v>25604</v>
      </c>
      <c r="L25568" s="32">
        <v>84</v>
      </c>
    </row>
    <row r="25569" spans="11:12" x14ac:dyDescent="0.25">
      <c r="K25569" s="32" t="s">
        <v>25605</v>
      </c>
      <c r="L25569" s="32">
        <v>82.9</v>
      </c>
    </row>
    <row r="25570" spans="11:12" x14ac:dyDescent="0.25">
      <c r="K25570" s="32" t="s">
        <v>25606</v>
      </c>
      <c r="L25570" s="32">
        <v>80.099999999999994</v>
      </c>
    </row>
    <row r="25571" spans="11:12" x14ac:dyDescent="0.25">
      <c r="K25571" s="32" t="s">
        <v>25607</v>
      </c>
      <c r="L25571" s="32">
        <v>77</v>
      </c>
    </row>
    <row r="25572" spans="11:12" x14ac:dyDescent="0.25">
      <c r="K25572" s="32" t="s">
        <v>25608</v>
      </c>
      <c r="L25572" s="32">
        <v>73.900000000000006</v>
      </c>
    </row>
    <row r="25573" spans="11:12" x14ac:dyDescent="0.25">
      <c r="K25573" s="32" t="s">
        <v>25609</v>
      </c>
      <c r="L25573" s="32">
        <v>72</v>
      </c>
    </row>
    <row r="25574" spans="11:12" x14ac:dyDescent="0.25">
      <c r="K25574" s="32" t="s">
        <v>25610</v>
      </c>
      <c r="L25574" s="32">
        <v>73</v>
      </c>
    </row>
    <row r="25575" spans="11:12" x14ac:dyDescent="0.25">
      <c r="K25575" s="32" t="s">
        <v>25611</v>
      </c>
      <c r="L25575" s="32">
        <v>73.900000000000006</v>
      </c>
    </row>
    <row r="25576" spans="11:12" x14ac:dyDescent="0.25">
      <c r="K25576" s="32" t="s">
        <v>25612</v>
      </c>
      <c r="L25576" s="32">
        <v>75.900000000000006</v>
      </c>
    </row>
    <row r="25577" spans="11:12" x14ac:dyDescent="0.25">
      <c r="K25577" s="32" t="s">
        <v>25613</v>
      </c>
      <c r="L25577" s="32">
        <v>75</v>
      </c>
    </row>
    <row r="25578" spans="11:12" x14ac:dyDescent="0.25">
      <c r="K25578" s="32" t="s">
        <v>25614</v>
      </c>
      <c r="L25578" s="32">
        <v>75.2</v>
      </c>
    </row>
    <row r="25579" spans="11:12" x14ac:dyDescent="0.25">
      <c r="K25579" s="32" t="s">
        <v>25615</v>
      </c>
      <c r="L25579" s="32">
        <v>77</v>
      </c>
    </row>
    <row r="25580" spans="11:12" x14ac:dyDescent="0.25">
      <c r="K25580" s="32" t="s">
        <v>25616</v>
      </c>
      <c r="L25580" s="32">
        <v>77</v>
      </c>
    </row>
    <row r="25581" spans="11:12" x14ac:dyDescent="0.25">
      <c r="K25581" s="32" t="s">
        <v>25617</v>
      </c>
      <c r="L25581" s="32">
        <v>78.099999999999994</v>
      </c>
    </row>
    <row r="25582" spans="11:12" x14ac:dyDescent="0.25">
      <c r="K25582" s="32" t="s">
        <v>25618</v>
      </c>
      <c r="L25582" s="32">
        <v>80.099999999999994</v>
      </c>
    </row>
    <row r="25583" spans="11:12" x14ac:dyDescent="0.25">
      <c r="K25583" s="32" t="s">
        <v>25619</v>
      </c>
      <c r="L25583" s="32">
        <v>79</v>
      </c>
    </row>
    <row r="25584" spans="11:12" x14ac:dyDescent="0.25">
      <c r="K25584" s="32" t="s">
        <v>25620</v>
      </c>
      <c r="L25584" s="32">
        <v>82</v>
      </c>
    </row>
    <row r="25585" spans="11:12" x14ac:dyDescent="0.25">
      <c r="K25585" s="32" t="s">
        <v>25621</v>
      </c>
      <c r="L25585" s="32">
        <v>84.9</v>
      </c>
    </row>
    <row r="25586" spans="11:12" x14ac:dyDescent="0.25">
      <c r="K25586" s="32" t="s">
        <v>25622</v>
      </c>
      <c r="L25586" s="32">
        <v>89.1</v>
      </c>
    </row>
    <row r="25587" spans="11:12" x14ac:dyDescent="0.25">
      <c r="K25587" s="32" t="s">
        <v>25623</v>
      </c>
      <c r="L25587" s="32">
        <v>90</v>
      </c>
    </row>
    <row r="25588" spans="11:12" x14ac:dyDescent="0.25">
      <c r="K25588" s="32" t="s">
        <v>25624</v>
      </c>
      <c r="L25588" s="32">
        <v>90</v>
      </c>
    </row>
    <row r="25589" spans="11:12" x14ac:dyDescent="0.25">
      <c r="K25589" s="32" t="s">
        <v>25625</v>
      </c>
      <c r="L25589" s="32">
        <v>91</v>
      </c>
    </row>
    <row r="25590" spans="11:12" x14ac:dyDescent="0.25">
      <c r="K25590" s="32" t="s">
        <v>25626</v>
      </c>
      <c r="L25590" s="32">
        <v>91</v>
      </c>
    </row>
    <row r="25591" spans="11:12" x14ac:dyDescent="0.25">
      <c r="K25591" s="32" t="s">
        <v>25627</v>
      </c>
      <c r="L25591" s="32">
        <v>89.1</v>
      </c>
    </row>
    <row r="25592" spans="11:12" x14ac:dyDescent="0.25">
      <c r="K25592" s="32" t="s">
        <v>25628</v>
      </c>
      <c r="L25592" s="32">
        <v>88</v>
      </c>
    </row>
    <row r="25593" spans="11:12" x14ac:dyDescent="0.25">
      <c r="K25593" s="32" t="s">
        <v>25629</v>
      </c>
      <c r="L25593" s="32">
        <v>87.1</v>
      </c>
    </row>
    <row r="25594" spans="11:12" x14ac:dyDescent="0.25">
      <c r="K25594" s="32" t="s">
        <v>25630</v>
      </c>
      <c r="L25594" s="32">
        <v>82.9</v>
      </c>
    </row>
    <row r="25595" spans="11:12" x14ac:dyDescent="0.25">
      <c r="K25595" s="32" t="s">
        <v>25631</v>
      </c>
      <c r="L25595" s="32">
        <v>80.099999999999994</v>
      </c>
    </row>
    <row r="25596" spans="11:12" x14ac:dyDescent="0.25">
      <c r="K25596" s="32" t="s">
        <v>25632</v>
      </c>
      <c r="L25596" s="32">
        <v>77</v>
      </c>
    </row>
    <row r="25597" spans="11:12" x14ac:dyDescent="0.25">
      <c r="K25597" s="32" t="s">
        <v>25633</v>
      </c>
      <c r="L25597" s="32">
        <v>73.900000000000006</v>
      </c>
    </row>
    <row r="25598" spans="11:12" x14ac:dyDescent="0.25">
      <c r="K25598" s="32" t="s">
        <v>25634</v>
      </c>
      <c r="L25598" s="32">
        <v>72</v>
      </c>
    </row>
    <row r="25599" spans="11:12" x14ac:dyDescent="0.25">
      <c r="K25599" s="32" t="s">
        <v>25635</v>
      </c>
      <c r="L25599" s="32">
        <v>71.599999999999994</v>
      </c>
    </row>
    <row r="25600" spans="11:12" x14ac:dyDescent="0.25">
      <c r="K25600" s="32" t="s">
        <v>25636</v>
      </c>
      <c r="L25600" s="32">
        <v>73</v>
      </c>
    </row>
    <row r="25601" spans="11:12" x14ac:dyDescent="0.25">
      <c r="K25601" s="32" t="s">
        <v>25637</v>
      </c>
      <c r="L25601" s="32">
        <v>72</v>
      </c>
    </row>
    <row r="25602" spans="11:12" x14ac:dyDescent="0.25">
      <c r="K25602" s="32" t="s">
        <v>25638</v>
      </c>
      <c r="L25602" s="32">
        <v>72</v>
      </c>
    </row>
    <row r="25603" spans="11:12" x14ac:dyDescent="0.25">
      <c r="K25603" s="32" t="s">
        <v>25639</v>
      </c>
      <c r="L25603" s="32">
        <v>73</v>
      </c>
    </row>
    <row r="25604" spans="11:12" x14ac:dyDescent="0.25">
      <c r="K25604" s="32" t="s">
        <v>25640</v>
      </c>
      <c r="L25604" s="32">
        <v>73.900000000000006</v>
      </c>
    </row>
    <row r="25605" spans="11:12" x14ac:dyDescent="0.25">
      <c r="K25605" s="32" t="s">
        <v>25641</v>
      </c>
      <c r="L25605" s="32">
        <v>73.400000000000006</v>
      </c>
    </row>
    <row r="25606" spans="11:12" x14ac:dyDescent="0.25">
      <c r="K25606" s="32" t="s">
        <v>25642</v>
      </c>
      <c r="L25606" s="32">
        <v>75</v>
      </c>
    </row>
    <row r="25607" spans="11:12" x14ac:dyDescent="0.25">
      <c r="K25607" s="32" t="s">
        <v>25643</v>
      </c>
      <c r="L25607" s="32">
        <v>73.900000000000006</v>
      </c>
    </row>
    <row r="25608" spans="11:12" x14ac:dyDescent="0.25">
      <c r="K25608" s="32" t="s">
        <v>25644</v>
      </c>
      <c r="L25608" s="32">
        <v>73.900000000000006</v>
      </c>
    </row>
    <row r="25609" spans="11:12" x14ac:dyDescent="0.25">
      <c r="K25609" s="32" t="s">
        <v>25645</v>
      </c>
      <c r="L25609" s="32">
        <v>73.400000000000006</v>
      </c>
    </row>
    <row r="25610" spans="11:12" x14ac:dyDescent="0.25">
      <c r="K25610" s="32" t="s">
        <v>25646</v>
      </c>
      <c r="L25610" s="32">
        <v>73.900000000000006</v>
      </c>
    </row>
    <row r="25611" spans="11:12" x14ac:dyDescent="0.25">
      <c r="K25611" s="32" t="s">
        <v>25647</v>
      </c>
      <c r="L25611" s="32">
        <v>73.400000000000006</v>
      </c>
    </row>
    <row r="25612" spans="11:12" x14ac:dyDescent="0.25">
      <c r="K25612" s="32" t="s">
        <v>25648</v>
      </c>
      <c r="L25612" s="32">
        <v>73.900000000000006</v>
      </c>
    </row>
    <row r="25613" spans="11:12" x14ac:dyDescent="0.25">
      <c r="K25613" s="32" t="s">
        <v>25649</v>
      </c>
      <c r="L25613" s="32">
        <v>73.900000000000006</v>
      </c>
    </row>
    <row r="25614" spans="11:12" x14ac:dyDescent="0.25">
      <c r="K25614" s="32" t="s">
        <v>25650</v>
      </c>
      <c r="L25614" s="32">
        <v>89.1</v>
      </c>
    </row>
    <row r="25615" spans="11:12" x14ac:dyDescent="0.25">
      <c r="K25615" s="32" t="s">
        <v>25651</v>
      </c>
      <c r="L25615" s="32">
        <v>89.6</v>
      </c>
    </row>
    <row r="25616" spans="11:12" x14ac:dyDescent="0.25">
      <c r="K25616" s="32" t="s">
        <v>25652</v>
      </c>
      <c r="L25616" s="32">
        <v>91</v>
      </c>
    </row>
    <row r="25617" spans="11:12" x14ac:dyDescent="0.25">
      <c r="K25617" s="32" t="s">
        <v>25653</v>
      </c>
      <c r="L25617" s="32">
        <v>95</v>
      </c>
    </row>
    <row r="25618" spans="11:12" x14ac:dyDescent="0.25">
      <c r="K25618" s="32" t="s">
        <v>25654</v>
      </c>
      <c r="L25618" s="32">
        <v>91.9</v>
      </c>
    </row>
    <row r="25619" spans="11:12" x14ac:dyDescent="0.25">
      <c r="K25619" s="32" t="s">
        <v>25655</v>
      </c>
      <c r="L25619" s="32">
        <v>93</v>
      </c>
    </row>
    <row r="25620" spans="11:12" x14ac:dyDescent="0.25">
      <c r="K25620" s="32" t="s">
        <v>25656</v>
      </c>
      <c r="L25620" s="32">
        <v>93</v>
      </c>
    </row>
    <row r="25621" spans="11:12" x14ac:dyDescent="0.25">
      <c r="K25621" s="32" t="s">
        <v>25657</v>
      </c>
      <c r="L25621" s="32">
        <v>93</v>
      </c>
    </row>
    <row r="25622" spans="11:12" x14ac:dyDescent="0.25">
      <c r="K25622" s="32" t="s">
        <v>25658</v>
      </c>
      <c r="L25622" s="32">
        <v>90</v>
      </c>
    </row>
    <row r="25623" spans="11:12" x14ac:dyDescent="0.25">
      <c r="K25623" s="32" t="s">
        <v>25659</v>
      </c>
      <c r="L25623" s="32">
        <v>87.1</v>
      </c>
    </row>
    <row r="25624" spans="11:12" x14ac:dyDescent="0.25">
      <c r="K25624" s="32" t="s">
        <v>25660</v>
      </c>
      <c r="L25624" s="32">
        <v>84</v>
      </c>
    </row>
    <row r="25625" spans="11:12" x14ac:dyDescent="0.25">
      <c r="K25625" s="32" t="s">
        <v>25661</v>
      </c>
      <c r="L25625" s="32">
        <v>80.099999999999994</v>
      </c>
    </row>
    <row r="25626" spans="11:12" x14ac:dyDescent="0.25">
      <c r="K25626" s="32" t="s">
        <v>25662</v>
      </c>
      <c r="L25626" s="32">
        <v>78.099999999999994</v>
      </c>
    </row>
    <row r="25627" spans="11:12" x14ac:dyDescent="0.25">
      <c r="K25627" s="32" t="s">
        <v>25663</v>
      </c>
      <c r="L25627" s="32">
        <v>77</v>
      </c>
    </row>
    <row r="25628" spans="11:12" x14ac:dyDescent="0.25">
      <c r="K25628" s="32" t="s">
        <v>25664</v>
      </c>
      <c r="L25628" s="32">
        <v>78.099999999999994</v>
      </c>
    </row>
    <row r="25629" spans="11:12" x14ac:dyDescent="0.25">
      <c r="K25629" s="32" t="s">
        <v>25665</v>
      </c>
      <c r="L25629" s="32">
        <v>78.099999999999994</v>
      </c>
    </row>
    <row r="25630" spans="11:12" x14ac:dyDescent="0.25">
      <c r="K25630" s="32" t="s">
        <v>25666</v>
      </c>
      <c r="L25630" s="32">
        <v>75.900000000000006</v>
      </c>
    </row>
    <row r="25631" spans="11:12" x14ac:dyDescent="0.25">
      <c r="K25631" s="32" t="s">
        <v>25667</v>
      </c>
      <c r="L25631" s="32">
        <v>75.900000000000006</v>
      </c>
    </row>
    <row r="25632" spans="11:12" x14ac:dyDescent="0.25">
      <c r="K25632" s="32" t="s">
        <v>25668</v>
      </c>
      <c r="L25632" s="32">
        <v>75.900000000000006</v>
      </c>
    </row>
    <row r="25633" spans="11:12" x14ac:dyDescent="0.25">
      <c r="K25633" s="32" t="s">
        <v>25669</v>
      </c>
      <c r="L25633" s="32">
        <v>77</v>
      </c>
    </row>
    <row r="25634" spans="11:12" x14ac:dyDescent="0.25">
      <c r="K25634" s="32" t="s">
        <v>25670</v>
      </c>
      <c r="L25634" s="32">
        <v>77</v>
      </c>
    </row>
    <row r="25635" spans="11:12" x14ac:dyDescent="0.25">
      <c r="K25635" s="32" t="s">
        <v>25671</v>
      </c>
      <c r="L25635" s="32">
        <v>75</v>
      </c>
    </row>
    <row r="25636" spans="11:12" x14ac:dyDescent="0.25">
      <c r="K25636" s="32" t="s">
        <v>25672</v>
      </c>
      <c r="L25636" s="32">
        <v>75.2</v>
      </c>
    </row>
    <row r="25637" spans="11:12" x14ac:dyDescent="0.25">
      <c r="K25637" s="32" t="s">
        <v>25673</v>
      </c>
      <c r="L25637" s="32">
        <v>80.599999999999994</v>
      </c>
    </row>
    <row r="25638" spans="11:12" x14ac:dyDescent="0.25">
      <c r="K25638" s="32" t="s">
        <v>25674</v>
      </c>
      <c r="L25638" s="32">
        <v>84</v>
      </c>
    </row>
    <row r="25639" spans="11:12" x14ac:dyDescent="0.25">
      <c r="K25639" s="32" t="s">
        <v>25675</v>
      </c>
      <c r="L25639" s="32">
        <v>84.2</v>
      </c>
    </row>
    <row r="25640" spans="11:12" x14ac:dyDescent="0.25">
      <c r="K25640" s="32" t="s">
        <v>25676</v>
      </c>
      <c r="L25640" s="32">
        <v>82.9</v>
      </c>
    </row>
    <row r="25641" spans="11:12" x14ac:dyDescent="0.25">
      <c r="K25641" s="32" t="s">
        <v>25677</v>
      </c>
      <c r="L25641" s="32">
        <v>84</v>
      </c>
    </row>
    <row r="25642" spans="11:12" x14ac:dyDescent="0.25">
      <c r="K25642" s="32" t="s">
        <v>25678</v>
      </c>
      <c r="L25642" s="32">
        <v>86</v>
      </c>
    </row>
    <row r="25643" spans="11:12" x14ac:dyDescent="0.25">
      <c r="K25643" s="32" t="s">
        <v>25679</v>
      </c>
      <c r="L25643" s="32">
        <v>89.1</v>
      </c>
    </row>
    <row r="25644" spans="11:12" x14ac:dyDescent="0.25">
      <c r="K25644" s="32" t="s">
        <v>25680</v>
      </c>
      <c r="L25644" s="32">
        <v>91.9</v>
      </c>
    </row>
    <row r="25645" spans="11:12" x14ac:dyDescent="0.25">
      <c r="K25645" s="32" t="s">
        <v>25681</v>
      </c>
      <c r="L25645" s="32">
        <v>93</v>
      </c>
    </row>
    <row r="25646" spans="11:12" x14ac:dyDescent="0.25">
      <c r="K25646" s="32" t="s">
        <v>25682</v>
      </c>
      <c r="L25646" s="32">
        <v>93.9</v>
      </c>
    </row>
    <row r="25647" spans="11:12" x14ac:dyDescent="0.25">
      <c r="K25647" s="32" t="s">
        <v>25683</v>
      </c>
      <c r="L25647" s="32">
        <v>91.9</v>
      </c>
    </row>
    <row r="25648" spans="11:12" x14ac:dyDescent="0.25">
      <c r="K25648" s="32" t="s">
        <v>25684</v>
      </c>
      <c r="L25648" s="32">
        <v>93</v>
      </c>
    </row>
    <row r="25649" spans="11:12" x14ac:dyDescent="0.25">
      <c r="K25649" s="32" t="s">
        <v>25685</v>
      </c>
      <c r="L25649" s="32">
        <v>93</v>
      </c>
    </row>
    <row r="25650" spans="11:12" x14ac:dyDescent="0.25">
      <c r="K25650" s="32" t="s">
        <v>25686</v>
      </c>
      <c r="L25650" s="32">
        <v>91</v>
      </c>
    </row>
    <row r="25651" spans="11:12" x14ac:dyDescent="0.25">
      <c r="K25651" s="32" t="s">
        <v>25687</v>
      </c>
      <c r="L25651" s="32">
        <v>84.9</v>
      </c>
    </row>
    <row r="25652" spans="11:12" x14ac:dyDescent="0.25">
      <c r="K25652" s="32" t="s">
        <v>25688</v>
      </c>
      <c r="L25652" s="32">
        <v>82</v>
      </c>
    </row>
    <row r="25653" spans="11:12" x14ac:dyDescent="0.25">
      <c r="K25653" s="32" t="s">
        <v>25689</v>
      </c>
      <c r="L25653" s="32">
        <v>79</v>
      </c>
    </row>
    <row r="25654" spans="11:12" x14ac:dyDescent="0.25">
      <c r="K25654" s="32" t="s">
        <v>25690</v>
      </c>
      <c r="L25654" s="32">
        <v>78.099999999999994</v>
      </c>
    </row>
    <row r="25655" spans="11:12" x14ac:dyDescent="0.25">
      <c r="K25655" s="32" t="s">
        <v>25691</v>
      </c>
      <c r="L25655" s="32">
        <v>78.099999999999994</v>
      </c>
    </row>
    <row r="25656" spans="11:12" x14ac:dyDescent="0.25">
      <c r="K25656" s="32" t="s">
        <v>25692</v>
      </c>
      <c r="L25656" s="32">
        <v>77</v>
      </c>
    </row>
    <row r="25657" spans="11:12" x14ac:dyDescent="0.25">
      <c r="K25657" s="32" t="s">
        <v>25693</v>
      </c>
      <c r="L25657" s="32">
        <v>75.900000000000006</v>
      </c>
    </row>
    <row r="25658" spans="11:12" x14ac:dyDescent="0.25">
      <c r="K25658" s="32" t="s">
        <v>25694</v>
      </c>
      <c r="L25658" s="32">
        <v>78.099999999999994</v>
      </c>
    </row>
    <row r="25659" spans="11:12" x14ac:dyDescent="0.25">
      <c r="K25659" s="32" t="s">
        <v>25695</v>
      </c>
      <c r="L25659" s="32">
        <v>78.099999999999994</v>
      </c>
    </row>
    <row r="25660" spans="11:12" x14ac:dyDescent="0.25">
      <c r="K25660" s="32" t="s">
        <v>25696</v>
      </c>
      <c r="L25660" s="32">
        <v>79</v>
      </c>
    </row>
    <row r="25661" spans="11:12" x14ac:dyDescent="0.25">
      <c r="K25661" s="32" t="s">
        <v>25697</v>
      </c>
      <c r="L25661" s="32">
        <v>79</v>
      </c>
    </row>
    <row r="25662" spans="11:12" x14ac:dyDescent="0.25">
      <c r="K25662" s="32" t="s">
        <v>25698</v>
      </c>
      <c r="L25662" s="32">
        <v>80.099999999999994</v>
      </c>
    </row>
    <row r="25663" spans="11:12" x14ac:dyDescent="0.25">
      <c r="K25663" s="32" t="s">
        <v>25699</v>
      </c>
      <c r="L25663" s="32">
        <v>81</v>
      </c>
    </row>
    <row r="25664" spans="11:12" x14ac:dyDescent="0.25">
      <c r="K25664" s="32" t="s">
        <v>25700</v>
      </c>
      <c r="L25664" s="32">
        <v>82</v>
      </c>
    </row>
    <row r="25665" spans="11:12" x14ac:dyDescent="0.25">
      <c r="K25665" s="32" t="s">
        <v>25701</v>
      </c>
      <c r="L25665" s="32">
        <v>82</v>
      </c>
    </row>
    <row r="25666" spans="11:12" x14ac:dyDescent="0.25">
      <c r="K25666" s="32" t="s">
        <v>25702</v>
      </c>
      <c r="L25666" s="32">
        <v>82.9</v>
      </c>
    </row>
    <row r="25667" spans="11:12" x14ac:dyDescent="0.25">
      <c r="K25667" s="32" t="s">
        <v>25703</v>
      </c>
      <c r="L25667" s="32">
        <v>86</v>
      </c>
    </row>
    <row r="25668" spans="11:12" x14ac:dyDescent="0.25">
      <c r="K25668" s="32" t="s">
        <v>25704</v>
      </c>
      <c r="L25668" s="32">
        <v>88</v>
      </c>
    </row>
    <row r="25669" spans="11:12" x14ac:dyDescent="0.25">
      <c r="K25669" s="32" t="s">
        <v>25705</v>
      </c>
      <c r="L25669" s="32">
        <v>87.1</v>
      </c>
    </row>
    <row r="25670" spans="11:12" x14ac:dyDescent="0.25">
      <c r="K25670" s="32" t="s">
        <v>25706</v>
      </c>
      <c r="L25670" s="32">
        <v>90</v>
      </c>
    </row>
    <row r="25671" spans="11:12" x14ac:dyDescent="0.25">
      <c r="K25671" s="32" t="s">
        <v>25707</v>
      </c>
      <c r="L25671" s="32">
        <v>90</v>
      </c>
    </row>
    <row r="25672" spans="11:12" x14ac:dyDescent="0.25">
      <c r="K25672" s="32" t="s">
        <v>25708</v>
      </c>
      <c r="L25672" s="32">
        <v>88</v>
      </c>
    </row>
    <row r="25673" spans="11:12" x14ac:dyDescent="0.25">
      <c r="K25673" s="32" t="s">
        <v>25709</v>
      </c>
      <c r="L25673" s="32">
        <v>86</v>
      </c>
    </row>
    <row r="25674" spans="11:12" x14ac:dyDescent="0.25">
      <c r="K25674" s="32" t="s">
        <v>25710</v>
      </c>
      <c r="L25674" s="32">
        <v>86</v>
      </c>
    </row>
    <row r="25675" spans="11:12" x14ac:dyDescent="0.25">
      <c r="K25675" s="32" t="s">
        <v>25711</v>
      </c>
      <c r="L25675" s="32">
        <v>87.1</v>
      </c>
    </row>
    <row r="25676" spans="11:12" x14ac:dyDescent="0.25">
      <c r="K25676" s="32" t="s">
        <v>25712</v>
      </c>
      <c r="L25676" s="32">
        <v>82</v>
      </c>
    </row>
    <row r="25677" spans="11:12" x14ac:dyDescent="0.25">
      <c r="K25677" s="32" t="s">
        <v>25713</v>
      </c>
      <c r="L25677" s="32">
        <v>80.099999999999994</v>
      </c>
    </row>
    <row r="25678" spans="11:12" x14ac:dyDescent="0.25">
      <c r="K25678" s="32" t="s">
        <v>25714</v>
      </c>
      <c r="L25678" s="32">
        <v>75.900000000000006</v>
      </c>
    </row>
    <row r="25679" spans="11:12" x14ac:dyDescent="0.25">
      <c r="K25679" s="32" t="s">
        <v>25715</v>
      </c>
      <c r="L25679" s="32">
        <v>73</v>
      </c>
    </row>
    <row r="25680" spans="11:12" x14ac:dyDescent="0.25">
      <c r="K25680" s="32" t="s">
        <v>25716</v>
      </c>
      <c r="L25680" s="32">
        <v>72</v>
      </c>
    </row>
    <row r="25681" spans="11:12" x14ac:dyDescent="0.25">
      <c r="K25681" s="32" t="s">
        <v>25717</v>
      </c>
      <c r="L25681" s="32">
        <v>72</v>
      </c>
    </row>
    <row r="25682" spans="11:12" x14ac:dyDescent="0.25">
      <c r="K25682" s="32" t="s">
        <v>25718</v>
      </c>
      <c r="L25682" s="32">
        <v>72</v>
      </c>
    </row>
    <row r="25683" spans="11:12" x14ac:dyDescent="0.25">
      <c r="K25683" s="32" t="s">
        <v>25719</v>
      </c>
      <c r="L25683" s="32">
        <v>72</v>
      </c>
    </row>
    <row r="25684" spans="11:12" x14ac:dyDescent="0.25">
      <c r="K25684" s="32" t="s">
        <v>25720</v>
      </c>
      <c r="L25684" s="32">
        <v>71.099999999999994</v>
      </c>
    </row>
    <row r="25685" spans="11:12" x14ac:dyDescent="0.25">
      <c r="K25685" s="32" t="s">
        <v>25721</v>
      </c>
      <c r="L25685" s="32">
        <v>73</v>
      </c>
    </row>
    <row r="25686" spans="11:12" x14ac:dyDescent="0.25">
      <c r="K25686" s="32" t="s">
        <v>25722</v>
      </c>
      <c r="L25686" s="32">
        <v>75</v>
      </c>
    </row>
    <row r="25687" spans="11:12" x14ac:dyDescent="0.25">
      <c r="K25687" s="32" t="s">
        <v>25723</v>
      </c>
      <c r="L25687" s="32">
        <v>75.900000000000006</v>
      </c>
    </row>
    <row r="25688" spans="11:12" x14ac:dyDescent="0.25">
      <c r="K25688" s="32" t="s">
        <v>25724</v>
      </c>
      <c r="L25688" s="32">
        <v>75.900000000000006</v>
      </c>
    </row>
    <row r="25689" spans="11:12" x14ac:dyDescent="0.25">
      <c r="K25689" s="32" t="s">
        <v>25725</v>
      </c>
      <c r="L25689" s="32">
        <v>75.900000000000006</v>
      </c>
    </row>
    <row r="25690" spans="11:12" x14ac:dyDescent="0.25">
      <c r="K25690" s="32" t="s">
        <v>25726</v>
      </c>
      <c r="L25690" s="32">
        <v>78.099999999999994</v>
      </c>
    </row>
    <row r="25691" spans="11:12" x14ac:dyDescent="0.25">
      <c r="K25691" s="32" t="s">
        <v>25727</v>
      </c>
      <c r="L25691" s="32">
        <v>81</v>
      </c>
    </row>
    <row r="25692" spans="11:12" x14ac:dyDescent="0.25">
      <c r="K25692" s="32" t="s">
        <v>25728</v>
      </c>
      <c r="L25692" s="32">
        <v>82.9</v>
      </c>
    </row>
    <row r="25693" spans="11:12" x14ac:dyDescent="0.25">
      <c r="K25693" s="32" t="s">
        <v>25729</v>
      </c>
      <c r="L25693" s="32">
        <v>82.9</v>
      </c>
    </row>
    <row r="25694" spans="11:12" x14ac:dyDescent="0.25">
      <c r="K25694" s="32" t="s">
        <v>25730</v>
      </c>
      <c r="L25694" s="32">
        <v>84</v>
      </c>
    </row>
    <row r="25695" spans="11:12" x14ac:dyDescent="0.25">
      <c r="K25695" s="32" t="s">
        <v>25731</v>
      </c>
      <c r="L25695" s="32">
        <v>84.9</v>
      </c>
    </row>
    <row r="25696" spans="11:12" x14ac:dyDescent="0.25">
      <c r="K25696" s="32" t="s">
        <v>25732</v>
      </c>
      <c r="L25696" s="32">
        <v>82.9</v>
      </c>
    </row>
    <row r="25697" spans="11:12" x14ac:dyDescent="0.25">
      <c r="K25697" s="32" t="s">
        <v>25733</v>
      </c>
      <c r="L25697" s="32">
        <v>82.9</v>
      </c>
    </row>
    <row r="25698" spans="11:12" x14ac:dyDescent="0.25">
      <c r="K25698" s="32" t="s">
        <v>25734</v>
      </c>
      <c r="L25698" s="32">
        <v>82</v>
      </c>
    </row>
    <row r="25699" spans="11:12" x14ac:dyDescent="0.25">
      <c r="K25699" s="32" t="s">
        <v>25735</v>
      </c>
      <c r="L25699" s="32">
        <v>80.099999999999994</v>
      </c>
    </row>
    <row r="25700" spans="11:12" x14ac:dyDescent="0.25">
      <c r="K25700" s="32" t="s">
        <v>25736</v>
      </c>
      <c r="L25700" s="32">
        <v>73.900000000000006</v>
      </c>
    </row>
    <row r="25701" spans="11:12" x14ac:dyDescent="0.25">
      <c r="K25701" s="32" t="s">
        <v>25737</v>
      </c>
      <c r="L25701" s="32">
        <v>72</v>
      </c>
    </row>
    <row r="25702" spans="11:12" x14ac:dyDescent="0.25">
      <c r="K25702" s="32" t="s">
        <v>25738</v>
      </c>
      <c r="L25702" s="32">
        <v>71.099999999999994</v>
      </c>
    </row>
    <row r="25703" spans="11:12" x14ac:dyDescent="0.25">
      <c r="K25703" s="32" t="s">
        <v>25739</v>
      </c>
      <c r="L25703" s="32">
        <v>71.099999999999994</v>
      </c>
    </row>
    <row r="25704" spans="11:12" x14ac:dyDescent="0.25">
      <c r="K25704" s="32" t="s">
        <v>25740</v>
      </c>
      <c r="L25704" s="32">
        <v>71.099999999999994</v>
      </c>
    </row>
    <row r="25705" spans="11:12" x14ac:dyDescent="0.25">
      <c r="K25705" s="32" t="s">
        <v>25741</v>
      </c>
      <c r="L25705" s="32">
        <v>71.099999999999994</v>
      </c>
    </row>
    <row r="25706" spans="11:12" x14ac:dyDescent="0.25">
      <c r="K25706" s="32" t="s">
        <v>25742</v>
      </c>
      <c r="L25706" s="32">
        <v>71.099999999999994</v>
      </c>
    </row>
    <row r="25707" spans="11:12" x14ac:dyDescent="0.25">
      <c r="K25707" s="32" t="s">
        <v>25743</v>
      </c>
      <c r="L25707" s="32">
        <v>72</v>
      </c>
    </row>
    <row r="25708" spans="11:12" x14ac:dyDescent="0.25">
      <c r="K25708" s="32" t="s">
        <v>25744</v>
      </c>
      <c r="L25708" s="32">
        <v>72</v>
      </c>
    </row>
    <row r="25709" spans="11:12" x14ac:dyDescent="0.25">
      <c r="K25709" s="32" t="s">
        <v>25745</v>
      </c>
      <c r="L25709" s="32">
        <v>72</v>
      </c>
    </row>
    <row r="25710" spans="11:12" x14ac:dyDescent="0.25">
      <c r="K25710" s="32" t="s">
        <v>25746</v>
      </c>
      <c r="L25710" s="32">
        <v>72</v>
      </c>
    </row>
    <row r="25711" spans="11:12" x14ac:dyDescent="0.25">
      <c r="K25711" s="32" t="s">
        <v>25747</v>
      </c>
      <c r="L25711" s="32">
        <v>73.400000000000006</v>
      </c>
    </row>
    <row r="25712" spans="11:12" x14ac:dyDescent="0.25">
      <c r="K25712" s="32" t="s">
        <v>25748</v>
      </c>
      <c r="L25712" s="32">
        <v>73</v>
      </c>
    </row>
    <row r="25713" spans="11:12" x14ac:dyDescent="0.25">
      <c r="K25713" s="32" t="s">
        <v>25749</v>
      </c>
      <c r="L25713" s="32">
        <v>73.900000000000006</v>
      </c>
    </row>
    <row r="25714" spans="11:12" x14ac:dyDescent="0.25">
      <c r="K25714" s="32" t="s">
        <v>25750</v>
      </c>
      <c r="L25714" s="32">
        <v>73.900000000000006</v>
      </c>
    </row>
    <row r="25715" spans="11:12" x14ac:dyDescent="0.25">
      <c r="K25715" s="32" t="s">
        <v>25751</v>
      </c>
      <c r="L25715" s="32">
        <v>75</v>
      </c>
    </row>
    <row r="25716" spans="11:12" x14ac:dyDescent="0.25">
      <c r="K25716" s="32" t="s">
        <v>25752</v>
      </c>
      <c r="L25716" s="32">
        <v>75.900000000000006</v>
      </c>
    </row>
    <row r="25717" spans="11:12" x14ac:dyDescent="0.25">
      <c r="K25717" s="32" t="s">
        <v>25753</v>
      </c>
      <c r="L25717" s="32">
        <v>77</v>
      </c>
    </row>
    <row r="25718" spans="11:12" x14ac:dyDescent="0.25">
      <c r="K25718" s="32" t="s">
        <v>25754</v>
      </c>
      <c r="L25718" s="32">
        <v>78.099999999999994</v>
      </c>
    </row>
    <row r="25719" spans="11:12" x14ac:dyDescent="0.25">
      <c r="K25719" s="32" t="s">
        <v>25755</v>
      </c>
      <c r="L25719" s="32">
        <v>78.099999999999994</v>
      </c>
    </row>
    <row r="25720" spans="11:12" x14ac:dyDescent="0.25">
      <c r="K25720" s="32" t="s">
        <v>25756</v>
      </c>
      <c r="L25720" s="32">
        <v>78.099999999999994</v>
      </c>
    </row>
    <row r="25721" spans="11:12" x14ac:dyDescent="0.25">
      <c r="K25721" s="32" t="s">
        <v>25757</v>
      </c>
      <c r="L25721" s="32">
        <v>78.099999999999994</v>
      </c>
    </row>
    <row r="25722" spans="11:12" x14ac:dyDescent="0.25">
      <c r="K25722" s="32" t="s">
        <v>25758</v>
      </c>
      <c r="L25722" s="32">
        <v>75.900000000000006</v>
      </c>
    </row>
    <row r="25723" spans="11:12" x14ac:dyDescent="0.25">
      <c r="K25723" s="32" t="s">
        <v>25759</v>
      </c>
      <c r="L25723" s="32">
        <v>75.2</v>
      </c>
    </row>
    <row r="25724" spans="11:12" x14ac:dyDescent="0.25">
      <c r="K25724" s="32" t="s">
        <v>25760</v>
      </c>
      <c r="L25724" s="32">
        <v>73.900000000000006</v>
      </c>
    </row>
    <row r="25725" spans="11:12" x14ac:dyDescent="0.25">
      <c r="K25725" s="32" t="s">
        <v>25761</v>
      </c>
      <c r="L25725" s="32">
        <v>72</v>
      </c>
    </row>
    <row r="25726" spans="11:12" x14ac:dyDescent="0.25">
      <c r="K25726" s="32" t="s">
        <v>25762</v>
      </c>
      <c r="L25726" s="32">
        <v>71.099999999999994</v>
      </c>
    </row>
    <row r="25727" spans="11:12" x14ac:dyDescent="0.25">
      <c r="K25727" s="32" t="s">
        <v>25763</v>
      </c>
      <c r="L25727" s="32">
        <v>70</v>
      </c>
    </row>
    <row r="25728" spans="11:12" x14ac:dyDescent="0.25">
      <c r="K25728" s="32" t="s">
        <v>25764</v>
      </c>
      <c r="L25728" s="32">
        <v>68</v>
      </c>
    </row>
    <row r="25729" spans="11:12" x14ac:dyDescent="0.25">
      <c r="K25729" s="32" t="s">
        <v>25765</v>
      </c>
      <c r="L25729" s="32">
        <v>66.2</v>
      </c>
    </row>
    <row r="25730" spans="11:12" x14ac:dyDescent="0.25">
      <c r="K25730" s="32" t="s">
        <v>25766</v>
      </c>
      <c r="L25730" s="32">
        <v>66.900000000000006</v>
      </c>
    </row>
    <row r="25731" spans="11:12" x14ac:dyDescent="0.25">
      <c r="K25731" s="32" t="s">
        <v>25767</v>
      </c>
      <c r="L25731" s="32">
        <v>66.2</v>
      </c>
    </row>
    <row r="25732" spans="11:12" x14ac:dyDescent="0.25">
      <c r="K25732" s="32" t="s">
        <v>25768</v>
      </c>
      <c r="L25732" s="32">
        <v>66.900000000000006</v>
      </c>
    </row>
    <row r="25733" spans="11:12" x14ac:dyDescent="0.25">
      <c r="K25733" s="32" t="s">
        <v>25769</v>
      </c>
      <c r="L25733" s="32">
        <v>66</v>
      </c>
    </row>
    <row r="25734" spans="11:12" x14ac:dyDescent="0.25">
      <c r="K25734" s="32" t="s">
        <v>25770</v>
      </c>
      <c r="L25734" s="32">
        <v>66.2</v>
      </c>
    </row>
    <row r="25735" spans="11:12" x14ac:dyDescent="0.25">
      <c r="K25735" s="32" t="s">
        <v>25771</v>
      </c>
      <c r="L25735" s="32">
        <v>66</v>
      </c>
    </row>
    <row r="25736" spans="11:12" x14ac:dyDescent="0.25">
      <c r="K25736" s="32" t="s">
        <v>25772</v>
      </c>
      <c r="L25736" s="32">
        <v>66.900000000000006</v>
      </c>
    </row>
    <row r="25737" spans="11:12" x14ac:dyDescent="0.25">
      <c r="K25737" s="32" t="s">
        <v>25773</v>
      </c>
      <c r="L25737" s="32">
        <v>66.2</v>
      </c>
    </row>
    <row r="25738" spans="11:12" x14ac:dyDescent="0.25">
      <c r="K25738" s="32" t="s">
        <v>25774</v>
      </c>
      <c r="L25738" s="32">
        <v>66.900000000000006</v>
      </c>
    </row>
    <row r="25739" spans="11:12" x14ac:dyDescent="0.25">
      <c r="K25739" s="32" t="s">
        <v>25775</v>
      </c>
      <c r="L25739" s="32">
        <v>66.900000000000006</v>
      </c>
    </row>
    <row r="25740" spans="11:12" x14ac:dyDescent="0.25">
      <c r="K25740" s="32" t="s">
        <v>25776</v>
      </c>
      <c r="L25740" s="32">
        <v>66</v>
      </c>
    </row>
    <row r="25741" spans="11:12" x14ac:dyDescent="0.25">
      <c r="K25741" s="32" t="s">
        <v>25777</v>
      </c>
      <c r="L25741" s="32">
        <v>64.900000000000006</v>
      </c>
    </row>
    <row r="25742" spans="11:12" x14ac:dyDescent="0.25">
      <c r="K25742" s="32" t="s">
        <v>25778</v>
      </c>
      <c r="L25742" s="32">
        <v>66.900000000000006</v>
      </c>
    </row>
    <row r="25743" spans="11:12" x14ac:dyDescent="0.25">
      <c r="K25743" s="32" t="s">
        <v>25779</v>
      </c>
      <c r="L25743" s="32">
        <v>70</v>
      </c>
    </row>
    <row r="25744" spans="11:12" x14ac:dyDescent="0.25">
      <c r="K25744" s="32" t="s">
        <v>25780</v>
      </c>
      <c r="L25744" s="32">
        <v>70</v>
      </c>
    </row>
    <row r="25745" spans="11:12" x14ac:dyDescent="0.25">
      <c r="K25745" s="32" t="s">
        <v>25781</v>
      </c>
      <c r="L25745" s="32">
        <v>71.599999999999994</v>
      </c>
    </row>
    <row r="25746" spans="11:12" x14ac:dyDescent="0.25">
      <c r="K25746" s="32" t="s">
        <v>25782</v>
      </c>
      <c r="L25746" s="32">
        <v>71.099999999999994</v>
      </c>
    </row>
    <row r="25747" spans="11:12" x14ac:dyDescent="0.25">
      <c r="K25747" s="32" t="s">
        <v>25783</v>
      </c>
      <c r="L25747" s="32">
        <v>72</v>
      </c>
    </row>
    <row r="25748" spans="11:12" x14ac:dyDescent="0.25">
      <c r="K25748" s="32" t="s">
        <v>25784</v>
      </c>
      <c r="L25748" s="32">
        <v>72</v>
      </c>
    </row>
    <row r="25749" spans="11:12" x14ac:dyDescent="0.25">
      <c r="K25749" s="32" t="s">
        <v>25785</v>
      </c>
      <c r="L25749" s="32">
        <v>73.900000000000006</v>
      </c>
    </row>
    <row r="25750" spans="11:12" x14ac:dyDescent="0.25">
      <c r="K25750" s="32" t="s">
        <v>25786</v>
      </c>
      <c r="L25750" s="32">
        <v>75</v>
      </c>
    </row>
    <row r="25751" spans="11:12" x14ac:dyDescent="0.25">
      <c r="K25751" s="32" t="s">
        <v>25787</v>
      </c>
      <c r="L25751" s="32">
        <v>75.900000000000006</v>
      </c>
    </row>
    <row r="25752" spans="11:12" x14ac:dyDescent="0.25">
      <c r="K25752" s="32" t="s">
        <v>25788</v>
      </c>
      <c r="L25752" s="32">
        <v>77</v>
      </c>
    </row>
    <row r="25753" spans="11:12" x14ac:dyDescent="0.25">
      <c r="K25753" s="32" t="s">
        <v>25789</v>
      </c>
      <c r="L25753" s="32">
        <v>77</v>
      </c>
    </row>
    <row r="25754" spans="11:12" x14ac:dyDescent="0.25">
      <c r="K25754" s="32" t="s">
        <v>25790</v>
      </c>
      <c r="L25754" s="32">
        <v>77</v>
      </c>
    </row>
    <row r="25755" spans="11:12" x14ac:dyDescent="0.25">
      <c r="K25755" s="32" t="s">
        <v>25791</v>
      </c>
      <c r="L25755" s="32">
        <v>77</v>
      </c>
    </row>
    <row r="25756" spans="11:12" x14ac:dyDescent="0.25">
      <c r="K25756" s="32" t="s">
        <v>25792</v>
      </c>
      <c r="L25756" s="32">
        <v>73.900000000000006</v>
      </c>
    </row>
    <row r="25757" spans="11:12" x14ac:dyDescent="0.25">
      <c r="K25757" s="32" t="s">
        <v>25793</v>
      </c>
      <c r="L25757" s="32">
        <v>72</v>
      </c>
    </row>
    <row r="25758" spans="11:12" x14ac:dyDescent="0.25">
      <c r="K25758" s="32" t="s">
        <v>25794</v>
      </c>
      <c r="L25758" s="32">
        <v>69.099999999999994</v>
      </c>
    </row>
    <row r="25759" spans="11:12" x14ac:dyDescent="0.25">
      <c r="K25759" s="32" t="s">
        <v>25795</v>
      </c>
      <c r="L25759" s="32">
        <v>69.099999999999994</v>
      </c>
    </row>
    <row r="25760" spans="11:12" x14ac:dyDescent="0.25">
      <c r="K25760" s="32" t="s">
        <v>25796</v>
      </c>
      <c r="L25760" s="32">
        <v>71.099999999999994</v>
      </c>
    </row>
    <row r="25761" spans="11:12" x14ac:dyDescent="0.25">
      <c r="K25761" s="32" t="s">
        <v>25797</v>
      </c>
      <c r="L25761" s="32">
        <v>72</v>
      </c>
    </row>
    <row r="25762" spans="11:12" x14ac:dyDescent="0.25">
      <c r="K25762" s="32" t="s">
        <v>25798</v>
      </c>
      <c r="L25762" s="32">
        <v>73.900000000000006</v>
      </c>
    </row>
    <row r="25763" spans="11:12" x14ac:dyDescent="0.25">
      <c r="K25763" s="32" t="s">
        <v>25799</v>
      </c>
      <c r="L25763" s="32">
        <v>75</v>
      </c>
    </row>
    <row r="25764" spans="11:12" x14ac:dyDescent="0.25">
      <c r="K25764" s="32" t="s">
        <v>25800</v>
      </c>
      <c r="L25764" s="32">
        <v>75.900000000000006</v>
      </c>
    </row>
    <row r="25765" spans="11:12" x14ac:dyDescent="0.25">
      <c r="K25765" s="32" t="s">
        <v>25801</v>
      </c>
      <c r="L25765" s="32">
        <v>73.900000000000006</v>
      </c>
    </row>
    <row r="25766" spans="11:12" x14ac:dyDescent="0.25">
      <c r="K25766" s="32" t="s">
        <v>25802</v>
      </c>
      <c r="L25766" s="32">
        <v>75</v>
      </c>
    </row>
    <row r="25767" spans="11:12" x14ac:dyDescent="0.25">
      <c r="K25767" s="32" t="s">
        <v>25803</v>
      </c>
      <c r="L25767" s="32">
        <v>77</v>
      </c>
    </row>
    <row r="25768" spans="11:12" x14ac:dyDescent="0.25">
      <c r="K25768" s="32" t="s">
        <v>25804</v>
      </c>
      <c r="L25768" s="32">
        <v>79</v>
      </c>
    </row>
    <row r="25769" spans="11:12" x14ac:dyDescent="0.25">
      <c r="K25769" s="32" t="s">
        <v>25805</v>
      </c>
      <c r="L25769" s="32">
        <v>82.9</v>
      </c>
    </row>
    <row r="25770" spans="11:12" x14ac:dyDescent="0.25">
      <c r="K25770" s="32" t="s">
        <v>25806</v>
      </c>
      <c r="L25770" s="32">
        <v>86</v>
      </c>
    </row>
    <row r="25771" spans="11:12" x14ac:dyDescent="0.25">
      <c r="K25771" s="32" t="s">
        <v>25807</v>
      </c>
      <c r="L25771" s="32">
        <v>84.9</v>
      </c>
    </row>
    <row r="25772" spans="11:12" x14ac:dyDescent="0.25">
      <c r="K25772" s="32" t="s">
        <v>25808</v>
      </c>
      <c r="L25772" s="32">
        <v>88</v>
      </c>
    </row>
    <row r="25773" spans="11:12" x14ac:dyDescent="0.25">
      <c r="K25773" s="32" t="s">
        <v>25809</v>
      </c>
      <c r="L25773" s="32">
        <v>87.1</v>
      </c>
    </row>
    <row r="25774" spans="11:12" x14ac:dyDescent="0.25">
      <c r="K25774" s="32" t="s">
        <v>25810</v>
      </c>
      <c r="L25774" s="32">
        <v>84.9</v>
      </c>
    </row>
    <row r="25775" spans="11:12" x14ac:dyDescent="0.25">
      <c r="K25775" s="32" t="s">
        <v>25811</v>
      </c>
      <c r="L25775" s="32">
        <v>84.9</v>
      </c>
    </row>
    <row r="25776" spans="11:12" x14ac:dyDescent="0.25">
      <c r="K25776" s="32" t="s">
        <v>25812</v>
      </c>
      <c r="L25776" s="32">
        <v>82.9</v>
      </c>
    </row>
    <row r="25777" spans="11:12" x14ac:dyDescent="0.25">
      <c r="K25777" s="32" t="s">
        <v>25813</v>
      </c>
      <c r="L25777" s="32">
        <v>82.9</v>
      </c>
    </row>
    <row r="25778" spans="11:12" x14ac:dyDescent="0.25">
      <c r="K25778" s="32" t="s">
        <v>25814</v>
      </c>
      <c r="L25778" s="32">
        <v>81</v>
      </c>
    </row>
    <row r="25779" spans="11:12" x14ac:dyDescent="0.25">
      <c r="K25779" s="32" t="s">
        <v>25815</v>
      </c>
      <c r="L25779" s="32">
        <v>79</v>
      </c>
    </row>
    <row r="25780" spans="11:12" x14ac:dyDescent="0.25">
      <c r="K25780" s="32" t="s">
        <v>25816</v>
      </c>
      <c r="L25780" s="32">
        <v>75.900000000000006</v>
      </c>
    </row>
    <row r="25781" spans="11:12" x14ac:dyDescent="0.25">
      <c r="K25781" s="32" t="s">
        <v>25817</v>
      </c>
      <c r="L25781" s="32">
        <v>73.900000000000006</v>
      </c>
    </row>
    <row r="25782" spans="11:12" x14ac:dyDescent="0.25">
      <c r="K25782" s="32" t="s">
        <v>25818</v>
      </c>
      <c r="L25782" s="32">
        <v>73.900000000000006</v>
      </c>
    </row>
    <row r="25783" spans="11:12" x14ac:dyDescent="0.25">
      <c r="K25783" s="32" t="s">
        <v>25819</v>
      </c>
      <c r="L25783" s="32">
        <v>73.900000000000006</v>
      </c>
    </row>
    <row r="25784" spans="11:12" x14ac:dyDescent="0.25">
      <c r="K25784" s="32" t="s">
        <v>25820</v>
      </c>
      <c r="L25784" s="32">
        <v>73.900000000000006</v>
      </c>
    </row>
    <row r="25785" spans="11:12" x14ac:dyDescent="0.25">
      <c r="K25785" s="32" t="s">
        <v>25821</v>
      </c>
      <c r="L25785" s="32">
        <v>73.900000000000006</v>
      </c>
    </row>
    <row r="25786" spans="11:12" x14ac:dyDescent="0.25">
      <c r="K25786" s="32" t="s">
        <v>25822</v>
      </c>
      <c r="L25786" s="32">
        <v>73</v>
      </c>
    </row>
    <row r="25787" spans="11:12" x14ac:dyDescent="0.25">
      <c r="K25787" s="32" t="s">
        <v>25823</v>
      </c>
      <c r="L25787" s="32">
        <v>73.900000000000006</v>
      </c>
    </row>
    <row r="25788" spans="11:12" x14ac:dyDescent="0.25">
      <c r="K25788" s="32" t="s">
        <v>25824</v>
      </c>
      <c r="L25788" s="32">
        <v>73.900000000000006</v>
      </c>
    </row>
    <row r="25789" spans="11:12" x14ac:dyDescent="0.25">
      <c r="K25789" s="32" t="s">
        <v>25825</v>
      </c>
      <c r="L25789" s="32">
        <v>75</v>
      </c>
    </row>
    <row r="25790" spans="11:12" x14ac:dyDescent="0.25">
      <c r="K25790" s="32" t="s">
        <v>25826</v>
      </c>
      <c r="L25790" s="32">
        <v>75.2</v>
      </c>
    </row>
    <row r="25791" spans="11:12" x14ac:dyDescent="0.25">
      <c r="K25791" s="32" t="s">
        <v>25827</v>
      </c>
      <c r="L25791" s="32">
        <v>77</v>
      </c>
    </row>
    <row r="25792" spans="11:12" x14ac:dyDescent="0.25">
      <c r="K25792" s="32" t="s">
        <v>25828</v>
      </c>
      <c r="L25792" s="32">
        <v>77</v>
      </c>
    </row>
    <row r="25793" spans="11:12" x14ac:dyDescent="0.25">
      <c r="K25793" s="32" t="s">
        <v>25829</v>
      </c>
      <c r="L25793" s="32">
        <v>77</v>
      </c>
    </row>
    <row r="25794" spans="11:12" x14ac:dyDescent="0.25">
      <c r="K25794" s="32" t="s">
        <v>25830</v>
      </c>
      <c r="L25794" s="32">
        <v>78.8</v>
      </c>
    </row>
    <row r="25795" spans="11:12" x14ac:dyDescent="0.25">
      <c r="K25795" s="32" t="s">
        <v>25831</v>
      </c>
      <c r="L25795" s="32">
        <v>82</v>
      </c>
    </row>
    <row r="25796" spans="11:12" x14ac:dyDescent="0.25">
      <c r="K25796" s="32" t="s">
        <v>25832</v>
      </c>
      <c r="L25796" s="32">
        <v>84</v>
      </c>
    </row>
    <row r="25797" spans="11:12" x14ac:dyDescent="0.25">
      <c r="K25797" s="32" t="s">
        <v>25833</v>
      </c>
      <c r="L25797" s="32">
        <v>90</v>
      </c>
    </row>
    <row r="25798" spans="11:12" x14ac:dyDescent="0.25">
      <c r="K25798" s="32" t="s">
        <v>25834</v>
      </c>
      <c r="L25798" s="32">
        <v>93</v>
      </c>
    </row>
    <row r="25799" spans="11:12" x14ac:dyDescent="0.25">
      <c r="K25799" s="32" t="s">
        <v>25835</v>
      </c>
      <c r="L25799" s="32">
        <v>96.1</v>
      </c>
    </row>
    <row r="25800" spans="11:12" x14ac:dyDescent="0.25">
      <c r="K25800" s="32" t="s">
        <v>25836</v>
      </c>
      <c r="L25800" s="32">
        <v>96.1</v>
      </c>
    </row>
    <row r="25801" spans="11:12" x14ac:dyDescent="0.25">
      <c r="K25801" s="32" t="s">
        <v>25837</v>
      </c>
      <c r="L25801" s="32">
        <v>95</v>
      </c>
    </row>
    <row r="25802" spans="11:12" x14ac:dyDescent="0.25">
      <c r="K25802" s="32" t="s">
        <v>25838</v>
      </c>
      <c r="L25802" s="32">
        <v>95</v>
      </c>
    </row>
    <row r="25803" spans="11:12" x14ac:dyDescent="0.25">
      <c r="K25803" s="32" t="s">
        <v>25839</v>
      </c>
      <c r="L25803" s="32">
        <v>95</v>
      </c>
    </row>
    <row r="25804" spans="11:12" x14ac:dyDescent="0.25">
      <c r="K25804" s="32" t="s">
        <v>25840</v>
      </c>
      <c r="L25804" s="32">
        <v>93</v>
      </c>
    </row>
    <row r="25805" spans="11:12" x14ac:dyDescent="0.25">
      <c r="K25805" s="32" t="s">
        <v>25841</v>
      </c>
      <c r="L25805" s="32">
        <v>91.9</v>
      </c>
    </row>
    <row r="25806" spans="11:12" x14ac:dyDescent="0.25">
      <c r="K25806" s="32" t="s">
        <v>25842</v>
      </c>
      <c r="L25806" s="32">
        <v>90</v>
      </c>
    </row>
    <row r="25807" spans="11:12" x14ac:dyDescent="0.25">
      <c r="K25807" s="32" t="s">
        <v>25843</v>
      </c>
      <c r="L25807" s="32">
        <v>86</v>
      </c>
    </row>
    <row r="25808" spans="11:12" x14ac:dyDescent="0.25">
      <c r="K25808" s="32" t="s">
        <v>25844</v>
      </c>
      <c r="L25808" s="32">
        <v>82.9</v>
      </c>
    </row>
    <row r="25809" spans="11:12" x14ac:dyDescent="0.25">
      <c r="K25809" s="32" t="s">
        <v>25845</v>
      </c>
      <c r="L25809" s="32">
        <v>82.4</v>
      </c>
    </row>
    <row r="25810" spans="11:12" x14ac:dyDescent="0.25">
      <c r="K25810" s="32" t="s">
        <v>25846</v>
      </c>
      <c r="L25810" s="32">
        <v>78.8</v>
      </c>
    </row>
    <row r="25811" spans="11:12" x14ac:dyDescent="0.25">
      <c r="K25811" s="32" t="s">
        <v>25847</v>
      </c>
      <c r="L25811" s="32">
        <v>78.099999999999994</v>
      </c>
    </row>
    <row r="25812" spans="11:12" x14ac:dyDescent="0.25">
      <c r="K25812" s="32" t="s">
        <v>25848</v>
      </c>
      <c r="L25812" s="32">
        <v>77</v>
      </c>
    </row>
    <row r="25813" spans="11:12" x14ac:dyDescent="0.25">
      <c r="K25813" s="32" t="s">
        <v>25849</v>
      </c>
      <c r="L25813" s="32">
        <v>75.900000000000006</v>
      </c>
    </row>
    <row r="25814" spans="11:12" x14ac:dyDescent="0.25">
      <c r="K25814" s="32" t="s">
        <v>25850</v>
      </c>
      <c r="L25814" s="32">
        <v>75.900000000000006</v>
      </c>
    </row>
    <row r="25815" spans="11:12" x14ac:dyDescent="0.25">
      <c r="K25815" s="32" t="s">
        <v>25851</v>
      </c>
      <c r="L25815" s="32">
        <v>77</v>
      </c>
    </row>
    <row r="25816" spans="11:12" x14ac:dyDescent="0.25">
      <c r="K25816" s="32" t="s">
        <v>25852</v>
      </c>
      <c r="L25816" s="32">
        <v>77</v>
      </c>
    </row>
    <row r="25817" spans="11:12" x14ac:dyDescent="0.25">
      <c r="K25817" s="32" t="s">
        <v>25853</v>
      </c>
      <c r="L25817" s="32">
        <v>78.099999999999994</v>
      </c>
    </row>
    <row r="25818" spans="11:12" x14ac:dyDescent="0.25">
      <c r="K25818" s="32" t="s">
        <v>25854</v>
      </c>
      <c r="L25818" s="32">
        <v>78.099999999999994</v>
      </c>
    </row>
    <row r="25819" spans="11:12" x14ac:dyDescent="0.25">
      <c r="K25819" s="32" t="s">
        <v>25855</v>
      </c>
      <c r="L25819" s="32">
        <v>79</v>
      </c>
    </row>
    <row r="25820" spans="11:12" x14ac:dyDescent="0.25">
      <c r="K25820" s="32" t="s">
        <v>25856</v>
      </c>
      <c r="L25820" s="32">
        <v>80.099999999999994</v>
      </c>
    </row>
    <row r="25821" spans="11:12" x14ac:dyDescent="0.25">
      <c r="K25821" s="32" t="s">
        <v>25857</v>
      </c>
      <c r="L25821" s="32">
        <v>82</v>
      </c>
    </row>
    <row r="25822" spans="11:12" x14ac:dyDescent="0.25">
      <c r="K25822" s="32" t="s">
        <v>25858</v>
      </c>
      <c r="L25822" s="32">
        <v>82.9</v>
      </c>
    </row>
    <row r="25823" spans="11:12" x14ac:dyDescent="0.25">
      <c r="K25823" s="32" t="s">
        <v>25859</v>
      </c>
      <c r="L25823" s="32">
        <v>87.1</v>
      </c>
    </row>
    <row r="25824" spans="11:12" x14ac:dyDescent="0.25">
      <c r="K25824" s="32" t="s">
        <v>25860</v>
      </c>
      <c r="L25824" s="32">
        <v>90</v>
      </c>
    </row>
    <row r="25825" spans="11:12" x14ac:dyDescent="0.25">
      <c r="K25825" s="32" t="s">
        <v>25861</v>
      </c>
      <c r="L25825" s="32">
        <v>91</v>
      </c>
    </row>
    <row r="25826" spans="11:12" x14ac:dyDescent="0.25">
      <c r="K25826" s="32" t="s">
        <v>25862</v>
      </c>
      <c r="L25826" s="32">
        <v>93</v>
      </c>
    </row>
    <row r="25827" spans="11:12" x14ac:dyDescent="0.25">
      <c r="K25827" s="32" t="s">
        <v>25863</v>
      </c>
      <c r="L25827" s="32">
        <v>88</v>
      </c>
    </row>
    <row r="25828" spans="11:12" x14ac:dyDescent="0.25">
      <c r="K25828" s="32" t="s">
        <v>25864</v>
      </c>
      <c r="L25828" s="32">
        <v>91.9</v>
      </c>
    </row>
    <row r="25829" spans="11:12" x14ac:dyDescent="0.25">
      <c r="K25829" s="32" t="s">
        <v>25865</v>
      </c>
      <c r="L25829" s="32">
        <v>88</v>
      </c>
    </row>
    <row r="25830" spans="11:12" x14ac:dyDescent="0.25">
      <c r="K25830" s="32" t="s">
        <v>25866</v>
      </c>
      <c r="L25830" s="32">
        <v>91.4</v>
      </c>
    </row>
    <row r="25831" spans="11:12" x14ac:dyDescent="0.25">
      <c r="K25831" s="32" t="s">
        <v>25867</v>
      </c>
      <c r="L25831" s="32">
        <v>87.1</v>
      </c>
    </row>
    <row r="25832" spans="11:12" x14ac:dyDescent="0.25">
      <c r="K25832" s="32" t="s">
        <v>25868</v>
      </c>
      <c r="L25832" s="32">
        <v>86</v>
      </c>
    </row>
    <row r="25833" spans="11:12" x14ac:dyDescent="0.25">
      <c r="K25833" s="32" t="s">
        <v>25869</v>
      </c>
      <c r="L25833" s="32">
        <v>84</v>
      </c>
    </row>
    <row r="25834" spans="11:12" x14ac:dyDescent="0.25">
      <c r="K25834" s="32" t="s">
        <v>25870</v>
      </c>
      <c r="L25834" s="32">
        <v>82.4</v>
      </c>
    </row>
    <row r="25835" spans="11:12" x14ac:dyDescent="0.25">
      <c r="K25835" s="32" t="s">
        <v>25871</v>
      </c>
      <c r="L25835" s="32">
        <v>80.099999999999994</v>
      </c>
    </row>
    <row r="25836" spans="11:12" x14ac:dyDescent="0.25">
      <c r="K25836" s="32" t="s">
        <v>25872</v>
      </c>
      <c r="L25836" s="32">
        <v>78.8</v>
      </c>
    </row>
    <row r="25837" spans="11:12" x14ac:dyDescent="0.25">
      <c r="K25837" s="32" t="s">
        <v>25873</v>
      </c>
      <c r="L25837" s="32">
        <v>77</v>
      </c>
    </row>
    <row r="25838" spans="11:12" x14ac:dyDescent="0.25">
      <c r="K25838" s="32" t="s">
        <v>25874</v>
      </c>
      <c r="L25838" s="32">
        <v>78.099999999999994</v>
      </c>
    </row>
    <row r="25839" spans="11:12" x14ac:dyDescent="0.25">
      <c r="K25839" s="32" t="s">
        <v>25875</v>
      </c>
      <c r="L25839" s="32">
        <v>77</v>
      </c>
    </row>
    <row r="25840" spans="11:12" x14ac:dyDescent="0.25">
      <c r="K25840" s="32" t="s">
        <v>25876</v>
      </c>
      <c r="L25840" s="32">
        <v>75</v>
      </c>
    </row>
    <row r="25841" spans="11:12" x14ac:dyDescent="0.25">
      <c r="K25841" s="32" t="s">
        <v>25877</v>
      </c>
      <c r="L25841" s="32">
        <v>73.900000000000006</v>
      </c>
    </row>
    <row r="25842" spans="11:12" x14ac:dyDescent="0.25">
      <c r="K25842" s="32" t="s">
        <v>25878</v>
      </c>
      <c r="L25842" s="32">
        <v>75</v>
      </c>
    </row>
    <row r="25843" spans="11:12" x14ac:dyDescent="0.25">
      <c r="K25843" s="32" t="s">
        <v>25879</v>
      </c>
      <c r="L25843" s="32">
        <v>75.900000000000006</v>
      </c>
    </row>
    <row r="25844" spans="11:12" x14ac:dyDescent="0.25">
      <c r="K25844" s="32" t="s">
        <v>25880</v>
      </c>
      <c r="L25844" s="32">
        <v>75</v>
      </c>
    </row>
    <row r="25845" spans="11:12" x14ac:dyDescent="0.25">
      <c r="K25845" s="32" t="s">
        <v>25881</v>
      </c>
      <c r="L25845" s="32">
        <v>75.900000000000006</v>
      </c>
    </row>
    <row r="25846" spans="11:12" x14ac:dyDescent="0.25">
      <c r="K25846" s="32" t="s">
        <v>25882</v>
      </c>
      <c r="L25846" s="32">
        <v>75.900000000000006</v>
      </c>
    </row>
    <row r="25847" spans="11:12" x14ac:dyDescent="0.25">
      <c r="K25847" s="32" t="s">
        <v>25883</v>
      </c>
      <c r="L25847" s="32">
        <v>75.900000000000006</v>
      </c>
    </row>
    <row r="25848" spans="11:12" x14ac:dyDescent="0.25">
      <c r="K25848" s="32" t="s">
        <v>25884</v>
      </c>
      <c r="L25848" s="32">
        <v>75.900000000000006</v>
      </c>
    </row>
    <row r="25849" spans="11:12" x14ac:dyDescent="0.25">
      <c r="K25849" s="32" t="s">
        <v>25885</v>
      </c>
      <c r="L25849" s="32">
        <v>75.2</v>
      </c>
    </row>
    <row r="25850" spans="11:12" x14ac:dyDescent="0.25">
      <c r="K25850" s="32" t="s">
        <v>25886</v>
      </c>
      <c r="L25850" s="32">
        <v>75.900000000000006</v>
      </c>
    </row>
    <row r="25851" spans="11:12" x14ac:dyDescent="0.25">
      <c r="K25851" s="32" t="s">
        <v>25887</v>
      </c>
      <c r="L25851" s="32">
        <v>75.900000000000006</v>
      </c>
    </row>
    <row r="25852" spans="11:12" x14ac:dyDescent="0.25">
      <c r="K25852" s="32" t="s">
        <v>25888</v>
      </c>
      <c r="L25852" s="32">
        <v>75.900000000000006</v>
      </c>
    </row>
    <row r="25853" spans="11:12" x14ac:dyDescent="0.25">
      <c r="K25853" s="32" t="s">
        <v>25889</v>
      </c>
      <c r="L25853" s="32">
        <v>75.900000000000006</v>
      </c>
    </row>
    <row r="25854" spans="11:12" x14ac:dyDescent="0.25">
      <c r="K25854" s="32" t="s">
        <v>25890</v>
      </c>
      <c r="L25854" s="32">
        <v>75.2</v>
      </c>
    </row>
    <row r="25855" spans="11:12" x14ac:dyDescent="0.25">
      <c r="K25855" s="32" t="s">
        <v>25891</v>
      </c>
      <c r="L25855" s="32">
        <v>75</v>
      </c>
    </row>
    <row r="25856" spans="11:12" x14ac:dyDescent="0.25">
      <c r="K25856" s="32" t="s">
        <v>25892</v>
      </c>
      <c r="L25856" s="32">
        <v>75</v>
      </c>
    </row>
    <row r="25857" spans="11:12" x14ac:dyDescent="0.25">
      <c r="K25857" s="32" t="s">
        <v>25893</v>
      </c>
      <c r="L25857" s="32">
        <v>73.900000000000006</v>
      </c>
    </row>
    <row r="25858" spans="11:12" x14ac:dyDescent="0.25">
      <c r="K25858" s="32" t="s">
        <v>25894</v>
      </c>
      <c r="L25858" s="32">
        <v>73.400000000000006</v>
      </c>
    </row>
    <row r="25859" spans="11:12" x14ac:dyDescent="0.25">
      <c r="K25859" s="32" t="s">
        <v>25895</v>
      </c>
      <c r="L25859" s="32">
        <v>73.900000000000006</v>
      </c>
    </row>
    <row r="25860" spans="11:12" x14ac:dyDescent="0.25">
      <c r="K25860" s="32" t="s">
        <v>25896</v>
      </c>
      <c r="L25860" s="32">
        <v>73</v>
      </c>
    </row>
    <row r="25861" spans="11:12" x14ac:dyDescent="0.25">
      <c r="K25861" s="32" t="s">
        <v>25897</v>
      </c>
      <c r="L25861" s="32">
        <v>73.400000000000006</v>
      </c>
    </row>
    <row r="25862" spans="11:12" x14ac:dyDescent="0.25">
      <c r="K25862" s="32" t="s">
        <v>25898</v>
      </c>
      <c r="L25862" s="32">
        <v>73.400000000000006</v>
      </c>
    </row>
    <row r="25863" spans="11:12" x14ac:dyDescent="0.25">
      <c r="K25863" s="32" t="s">
        <v>25899</v>
      </c>
      <c r="L25863" s="32">
        <v>73.900000000000006</v>
      </c>
    </row>
    <row r="25864" spans="11:12" x14ac:dyDescent="0.25">
      <c r="K25864" s="32" t="s">
        <v>25900</v>
      </c>
      <c r="L25864" s="32">
        <v>78.8</v>
      </c>
    </row>
    <row r="25865" spans="11:12" x14ac:dyDescent="0.25">
      <c r="K25865" s="32" t="s">
        <v>25901</v>
      </c>
      <c r="L25865" s="32">
        <v>81</v>
      </c>
    </row>
    <row r="25866" spans="11:12" x14ac:dyDescent="0.25">
      <c r="K25866" s="32" t="s">
        <v>25902</v>
      </c>
      <c r="L25866" s="32">
        <v>80.099999999999994</v>
      </c>
    </row>
    <row r="25867" spans="11:12" x14ac:dyDescent="0.25">
      <c r="K25867" s="32" t="s">
        <v>25903</v>
      </c>
      <c r="L25867" s="32">
        <v>80.099999999999994</v>
      </c>
    </row>
    <row r="25868" spans="11:12" x14ac:dyDescent="0.25">
      <c r="K25868" s="32" t="s">
        <v>25904</v>
      </c>
      <c r="L25868" s="32">
        <v>80.099999999999994</v>
      </c>
    </row>
    <row r="25869" spans="11:12" x14ac:dyDescent="0.25">
      <c r="K25869" s="32" t="s">
        <v>25905</v>
      </c>
      <c r="L25869" s="32">
        <v>78.099999999999994</v>
      </c>
    </row>
    <row r="25870" spans="11:12" x14ac:dyDescent="0.25">
      <c r="K25870" s="32" t="s">
        <v>25906</v>
      </c>
      <c r="L25870" s="32">
        <v>78.099999999999994</v>
      </c>
    </row>
    <row r="25871" spans="11:12" x14ac:dyDescent="0.25">
      <c r="K25871" s="32" t="s">
        <v>25907</v>
      </c>
      <c r="L25871" s="32">
        <v>79</v>
      </c>
    </row>
    <row r="25872" spans="11:12" x14ac:dyDescent="0.25">
      <c r="K25872" s="32" t="s">
        <v>25908</v>
      </c>
      <c r="L25872" s="32">
        <v>79</v>
      </c>
    </row>
    <row r="25873" spans="11:12" x14ac:dyDescent="0.25">
      <c r="K25873" s="32" t="s">
        <v>25909</v>
      </c>
      <c r="L25873" s="32">
        <v>80.099999999999994</v>
      </c>
    </row>
    <row r="25874" spans="11:12" x14ac:dyDescent="0.25">
      <c r="K25874" s="32" t="s">
        <v>25910</v>
      </c>
      <c r="L25874" s="32">
        <v>80.099999999999994</v>
      </c>
    </row>
    <row r="25875" spans="11:12" x14ac:dyDescent="0.25">
      <c r="K25875" s="32" t="s">
        <v>25911</v>
      </c>
      <c r="L25875" s="32">
        <v>80.099999999999994</v>
      </c>
    </row>
    <row r="25876" spans="11:12" x14ac:dyDescent="0.25">
      <c r="K25876" s="32" t="s">
        <v>25912</v>
      </c>
      <c r="L25876" s="32">
        <v>81</v>
      </c>
    </row>
    <row r="25877" spans="11:12" x14ac:dyDescent="0.25">
      <c r="K25877" s="32" t="s">
        <v>25913</v>
      </c>
      <c r="L25877" s="32">
        <v>82.9</v>
      </c>
    </row>
    <row r="25878" spans="11:12" x14ac:dyDescent="0.25">
      <c r="K25878" s="32" t="s">
        <v>25914</v>
      </c>
      <c r="L25878" s="32">
        <v>84</v>
      </c>
    </row>
    <row r="25879" spans="11:12" x14ac:dyDescent="0.25">
      <c r="K25879" s="32" t="s">
        <v>25915</v>
      </c>
      <c r="L25879" s="32">
        <v>84</v>
      </c>
    </row>
    <row r="25880" spans="11:12" x14ac:dyDescent="0.25">
      <c r="K25880" s="32" t="s">
        <v>25916</v>
      </c>
      <c r="L25880" s="32">
        <v>86</v>
      </c>
    </row>
    <row r="25881" spans="11:12" x14ac:dyDescent="0.25">
      <c r="K25881" s="32" t="s">
        <v>25917</v>
      </c>
      <c r="L25881" s="32">
        <v>89.1</v>
      </c>
    </row>
    <row r="25882" spans="11:12" x14ac:dyDescent="0.25">
      <c r="K25882" s="32" t="s">
        <v>25918</v>
      </c>
      <c r="L25882" s="32">
        <v>91.9</v>
      </c>
    </row>
    <row r="25883" spans="11:12" x14ac:dyDescent="0.25">
      <c r="K25883" s="32" t="s">
        <v>25919</v>
      </c>
      <c r="L25883" s="32">
        <v>93.9</v>
      </c>
    </row>
    <row r="25884" spans="11:12" x14ac:dyDescent="0.25">
      <c r="K25884" s="32" t="s">
        <v>25920</v>
      </c>
      <c r="L25884" s="32">
        <v>93</v>
      </c>
    </row>
    <row r="25885" spans="11:12" x14ac:dyDescent="0.25">
      <c r="K25885" s="32" t="s">
        <v>25921</v>
      </c>
      <c r="L25885" s="32">
        <v>93</v>
      </c>
    </row>
    <row r="25886" spans="11:12" x14ac:dyDescent="0.25">
      <c r="K25886" s="32" t="s">
        <v>25922</v>
      </c>
      <c r="L25886" s="32">
        <v>91.9</v>
      </c>
    </row>
    <row r="25887" spans="11:12" x14ac:dyDescent="0.25">
      <c r="K25887" s="32" t="s">
        <v>25923</v>
      </c>
      <c r="L25887" s="32">
        <v>91</v>
      </c>
    </row>
    <row r="25888" spans="11:12" x14ac:dyDescent="0.25">
      <c r="K25888" s="32" t="s">
        <v>25924</v>
      </c>
      <c r="L25888" s="32">
        <v>89.1</v>
      </c>
    </row>
    <row r="25889" spans="11:12" x14ac:dyDescent="0.25">
      <c r="K25889" s="32" t="s">
        <v>25925</v>
      </c>
      <c r="L25889" s="32">
        <v>89.1</v>
      </c>
    </row>
    <row r="25890" spans="11:12" x14ac:dyDescent="0.25">
      <c r="K25890" s="32" t="s">
        <v>25926</v>
      </c>
      <c r="L25890" s="32">
        <v>87.1</v>
      </c>
    </row>
    <row r="25891" spans="11:12" x14ac:dyDescent="0.25">
      <c r="K25891" s="32" t="s">
        <v>25927</v>
      </c>
      <c r="L25891" s="32">
        <v>86</v>
      </c>
    </row>
    <row r="25892" spans="11:12" x14ac:dyDescent="0.25">
      <c r="K25892" s="32" t="s">
        <v>25928</v>
      </c>
      <c r="L25892" s="32">
        <v>84</v>
      </c>
    </row>
    <row r="25893" spans="11:12" x14ac:dyDescent="0.25">
      <c r="K25893" s="32" t="s">
        <v>25929</v>
      </c>
      <c r="L25893" s="32">
        <v>81</v>
      </c>
    </row>
    <row r="25894" spans="11:12" x14ac:dyDescent="0.25">
      <c r="K25894" s="32" t="s">
        <v>25930</v>
      </c>
      <c r="L25894" s="32">
        <v>77</v>
      </c>
    </row>
    <row r="25895" spans="11:12" x14ac:dyDescent="0.25">
      <c r="K25895" s="32" t="s">
        <v>25931</v>
      </c>
      <c r="L25895" s="32">
        <v>78.099999999999994</v>
      </c>
    </row>
    <row r="25896" spans="11:12" x14ac:dyDescent="0.25">
      <c r="K25896" s="32" t="s">
        <v>25932</v>
      </c>
      <c r="L25896" s="32">
        <v>80.099999999999994</v>
      </c>
    </row>
    <row r="25897" spans="11:12" x14ac:dyDescent="0.25">
      <c r="K25897" s="32" t="s">
        <v>25933</v>
      </c>
      <c r="L25897" s="32">
        <v>81</v>
      </c>
    </row>
    <row r="25898" spans="11:12" x14ac:dyDescent="0.25">
      <c r="K25898" s="32" t="s">
        <v>25934</v>
      </c>
      <c r="L25898" s="32">
        <v>82</v>
      </c>
    </row>
    <row r="25899" spans="11:12" x14ac:dyDescent="0.25">
      <c r="K25899" s="32" t="s">
        <v>25935</v>
      </c>
      <c r="L25899" s="32">
        <v>82.9</v>
      </c>
    </row>
    <row r="25900" spans="11:12" x14ac:dyDescent="0.25">
      <c r="K25900" s="32" t="s">
        <v>25936</v>
      </c>
      <c r="L25900" s="32">
        <v>82.9</v>
      </c>
    </row>
    <row r="25901" spans="11:12" x14ac:dyDescent="0.25">
      <c r="K25901" s="32" t="s">
        <v>25937</v>
      </c>
      <c r="L25901" s="32">
        <v>82</v>
      </c>
    </row>
    <row r="25902" spans="11:12" x14ac:dyDescent="0.25">
      <c r="K25902" s="32" t="s">
        <v>25938</v>
      </c>
      <c r="L25902" s="32">
        <v>81</v>
      </c>
    </row>
    <row r="25903" spans="11:12" x14ac:dyDescent="0.25">
      <c r="K25903" s="32" t="s">
        <v>25939</v>
      </c>
      <c r="L25903" s="32">
        <v>87.1</v>
      </c>
    </row>
    <row r="25904" spans="11:12" x14ac:dyDescent="0.25">
      <c r="K25904" s="32" t="s">
        <v>25940</v>
      </c>
      <c r="L25904" s="32">
        <v>91</v>
      </c>
    </row>
    <row r="25905" spans="11:12" x14ac:dyDescent="0.25">
      <c r="K25905" s="32" t="s">
        <v>25941</v>
      </c>
      <c r="L25905" s="32">
        <v>93</v>
      </c>
    </row>
    <row r="25906" spans="11:12" x14ac:dyDescent="0.25">
      <c r="K25906" s="32" t="s">
        <v>25942</v>
      </c>
      <c r="L25906" s="32">
        <v>97</v>
      </c>
    </row>
    <row r="25907" spans="11:12" x14ac:dyDescent="0.25">
      <c r="K25907" s="32" t="s">
        <v>25943</v>
      </c>
      <c r="L25907" s="32">
        <v>99</v>
      </c>
    </row>
    <row r="25908" spans="11:12" x14ac:dyDescent="0.25">
      <c r="K25908" s="32" t="s">
        <v>25944</v>
      </c>
      <c r="L25908" s="32">
        <v>100.9</v>
      </c>
    </row>
    <row r="25909" spans="11:12" x14ac:dyDescent="0.25">
      <c r="K25909" s="32" t="s">
        <v>25945</v>
      </c>
      <c r="L25909" s="32">
        <v>100.9</v>
      </c>
    </row>
    <row r="25910" spans="11:12" x14ac:dyDescent="0.25">
      <c r="K25910" s="32" t="s">
        <v>25946</v>
      </c>
      <c r="L25910" s="32">
        <v>100</v>
      </c>
    </row>
    <row r="25911" spans="11:12" x14ac:dyDescent="0.25">
      <c r="K25911" s="32" t="s">
        <v>25947</v>
      </c>
      <c r="L25911" s="32">
        <v>100</v>
      </c>
    </row>
    <row r="25912" spans="11:12" x14ac:dyDescent="0.25">
      <c r="K25912" s="32" t="s">
        <v>25948</v>
      </c>
      <c r="L25912" s="32">
        <v>97</v>
      </c>
    </row>
    <row r="25913" spans="11:12" x14ac:dyDescent="0.25">
      <c r="K25913" s="32" t="s">
        <v>25949</v>
      </c>
      <c r="L25913" s="32">
        <v>96.1</v>
      </c>
    </row>
    <row r="25914" spans="11:12" x14ac:dyDescent="0.25">
      <c r="K25914" s="32" t="s">
        <v>25950</v>
      </c>
      <c r="L25914" s="32">
        <v>91</v>
      </c>
    </row>
    <row r="25915" spans="11:12" x14ac:dyDescent="0.25">
      <c r="K25915" s="32" t="s">
        <v>25951</v>
      </c>
      <c r="L25915" s="32">
        <v>89.1</v>
      </c>
    </row>
    <row r="25916" spans="11:12" x14ac:dyDescent="0.25">
      <c r="K25916" s="32" t="s">
        <v>25952</v>
      </c>
      <c r="L25916" s="32">
        <v>84.9</v>
      </c>
    </row>
    <row r="25917" spans="11:12" x14ac:dyDescent="0.25">
      <c r="K25917" s="32" t="s">
        <v>25953</v>
      </c>
      <c r="L25917" s="32">
        <v>82</v>
      </c>
    </row>
    <row r="25918" spans="11:12" x14ac:dyDescent="0.25">
      <c r="K25918" s="32" t="s">
        <v>25954</v>
      </c>
      <c r="L25918" s="32">
        <v>80.099999999999994</v>
      </c>
    </row>
    <row r="25919" spans="11:12" x14ac:dyDescent="0.25">
      <c r="K25919" s="32" t="s">
        <v>25955</v>
      </c>
      <c r="L25919" s="32">
        <v>80.099999999999994</v>
      </c>
    </row>
    <row r="25920" spans="11:12" x14ac:dyDescent="0.25">
      <c r="K25920" s="32" t="s">
        <v>25956</v>
      </c>
      <c r="L25920" s="32">
        <v>80.099999999999994</v>
      </c>
    </row>
    <row r="25921" spans="11:12" x14ac:dyDescent="0.25">
      <c r="K25921" s="32" t="s">
        <v>25957</v>
      </c>
      <c r="L25921" s="32">
        <v>81</v>
      </c>
    </row>
    <row r="25922" spans="11:12" x14ac:dyDescent="0.25">
      <c r="K25922" s="32" t="s">
        <v>25958</v>
      </c>
      <c r="L25922" s="32">
        <v>81</v>
      </c>
    </row>
    <row r="25923" spans="11:12" x14ac:dyDescent="0.25">
      <c r="K25923" s="32" t="s">
        <v>25959</v>
      </c>
      <c r="L25923" s="32">
        <v>81</v>
      </c>
    </row>
    <row r="25924" spans="11:12" x14ac:dyDescent="0.25">
      <c r="K25924" s="32" t="s">
        <v>25960</v>
      </c>
      <c r="L25924" s="32">
        <v>82</v>
      </c>
    </row>
    <row r="25925" spans="11:12" x14ac:dyDescent="0.25">
      <c r="K25925" s="32" t="s">
        <v>25961</v>
      </c>
      <c r="L25925" s="32">
        <v>82.9</v>
      </c>
    </row>
    <row r="25926" spans="11:12" x14ac:dyDescent="0.25">
      <c r="K25926" s="32" t="s">
        <v>25962</v>
      </c>
      <c r="L25926" s="32">
        <v>84</v>
      </c>
    </row>
    <row r="25927" spans="11:12" x14ac:dyDescent="0.25">
      <c r="K25927" s="32" t="s">
        <v>25963</v>
      </c>
      <c r="L25927" s="32">
        <v>84.9</v>
      </c>
    </row>
    <row r="25928" spans="11:12" x14ac:dyDescent="0.25">
      <c r="K25928" s="32" t="s">
        <v>25964</v>
      </c>
      <c r="L25928" s="32">
        <v>87.1</v>
      </c>
    </row>
    <row r="25929" spans="11:12" x14ac:dyDescent="0.25">
      <c r="K25929" s="32" t="s">
        <v>25965</v>
      </c>
      <c r="L25929" s="32">
        <v>89.1</v>
      </c>
    </row>
    <row r="25930" spans="11:12" x14ac:dyDescent="0.25">
      <c r="K25930" s="32" t="s">
        <v>25966</v>
      </c>
      <c r="L25930" s="32">
        <v>91.9</v>
      </c>
    </row>
    <row r="25931" spans="11:12" x14ac:dyDescent="0.25">
      <c r="K25931" s="32" t="s">
        <v>25967</v>
      </c>
      <c r="L25931" s="32">
        <v>95</v>
      </c>
    </row>
    <row r="25932" spans="11:12" x14ac:dyDescent="0.25">
      <c r="K25932" s="32" t="s">
        <v>25968</v>
      </c>
      <c r="L25932" s="32">
        <v>99</v>
      </c>
    </row>
    <row r="25933" spans="11:12" x14ac:dyDescent="0.25">
      <c r="K25933" s="32" t="s">
        <v>25969</v>
      </c>
      <c r="L25933" s="32">
        <v>99</v>
      </c>
    </row>
    <row r="25934" spans="11:12" x14ac:dyDescent="0.25">
      <c r="K25934" s="32" t="s">
        <v>25970</v>
      </c>
      <c r="L25934" s="32">
        <v>100</v>
      </c>
    </row>
    <row r="25935" spans="11:12" x14ac:dyDescent="0.25">
      <c r="K25935" s="32" t="s">
        <v>25971</v>
      </c>
      <c r="L25935" s="32">
        <v>98.1</v>
      </c>
    </row>
    <row r="25936" spans="11:12" x14ac:dyDescent="0.25">
      <c r="K25936" s="32" t="s">
        <v>25972</v>
      </c>
      <c r="L25936" s="32">
        <v>96.1</v>
      </c>
    </row>
    <row r="25937" spans="11:12" x14ac:dyDescent="0.25">
      <c r="K25937" s="32" t="s">
        <v>25973</v>
      </c>
      <c r="L25937" s="32">
        <v>93.9</v>
      </c>
    </row>
    <row r="25938" spans="11:12" x14ac:dyDescent="0.25">
      <c r="K25938" s="32" t="s">
        <v>25974</v>
      </c>
      <c r="L25938" s="32">
        <v>90</v>
      </c>
    </row>
    <row r="25939" spans="11:12" x14ac:dyDescent="0.25">
      <c r="K25939" s="32" t="s">
        <v>25975</v>
      </c>
      <c r="L25939" s="32">
        <v>87.1</v>
      </c>
    </row>
    <row r="25940" spans="11:12" x14ac:dyDescent="0.25">
      <c r="K25940" s="32" t="s">
        <v>25976</v>
      </c>
      <c r="L25940" s="32">
        <v>84</v>
      </c>
    </row>
    <row r="25941" spans="11:12" x14ac:dyDescent="0.25">
      <c r="K25941" s="32" t="s">
        <v>25977</v>
      </c>
      <c r="L25941" s="32">
        <v>81</v>
      </c>
    </row>
    <row r="25942" spans="11:12" x14ac:dyDescent="0.25">
      <c r="K25942" s="32" t="s">
        <v>25978</v>
      </c>
      <c r="L25942" s="32">
        <v>79</v>
      </c>
    </row>
    <row r="25943" spans="11:12" x14ac:dyDescent="0.25">
      <c r="K25943" s="32" t="s">
        <v>25979</v>
      </c>
      <c r="L25943" s="32">
        <v>79</v>
      </c>
    </row>
    <row r="25944" spans="11:12" x14ac:dyDescent="0.25">
      <c r="K25944" s="32" t="s">
        <v>25980</v>
      </c>
      <c r="L25944" s="32">
        <v>79</v>
      </c>
    </row>
    <row r="25945" spans="11:12" x14ac:dyDescent="0.25">
      <c r="K25945" s="32" t="s">
        <v>25981</v>
      </c>
      <c r="L25945" s="32">
        <v>80.099999999999994</v>
      </c>
    </row>
    <row r="25946" spans="11:12" x14ac:dyDescent="0.25">
      <c r="K25946" s="32" t="s">
        <v>25982</v>
      </c>
      <c r="L25946" s="32">
        <v>81</v>
      </c>
    </row>
    <row r="25947" spans="11:12" x14ac:dyDescent="0.25">
      <c r="K25947" s="32" t="s">
        <v>25983</v>
      </c>
      <c r="L25947" s="32">
        <v>81</v>
      </c>
    </row>
    <row r="25948" spans="11:12" x14ac:dyDescent="0.25">
      <c r="K25948" s="32" t="s">
        <v>25984</v>
      </c>
      <c r="L25948" s="32">
        <v>82</v>
      </c>
    </row>
    <row r="25949" spans="11:12" x14ac:dyDescent="0.25">
      <c r="K25949" s="32" t="s">
        <v>25985</v>
      </c>
      <c r="L25949" s="32">
        <v>84</v>
      </c>
    </row>
    <row r="25950" spans="11:12" x14ac:dyDescent="0.25">
      <c r="K25950" s="32" t="s">
        <v>25986</v>
      </c>
      <c r="L25950" s="32">
        <v>84.9</v>
      </c>
    </row>
    <row r="25951" spans="11:12" x14ac:dyDescent="0.25">
      <c r="K25951" s="32" t="s">
        <v>25987</v>
      </c>
      <c r="L25951" s="32">
        <v>87.1</v>
      </c>
    </row>
    <row r="25952" spans="11:12" x14ac:dyDescent="0.25">
      <c r="K25952" s="32" t="s">
        <v>25988</v>
      </c>
      <c r="L25952" s="32">
        <v>88</v>
      </c>
    </row>
    <row r="25953" spans="11:12" x14ac:dyDescent="0.25">
      <c r="K25953" s="32" t="s">
        <v>25989</v>
      </c>
      <c r="L25953" s="32">
        <v>89.1</v>
      </c>
    </row>
    <row r="25954" spans="11:12" x14ac:dyDescent="0.25">
      <c r="K25954" s="32" t="s">
        <v>25990</v>
      </c>
      <c r="L25954" s="32">
        <v>91.9</v>
      </c>
    </row>
    <row r="25955" spans="11:12" x14ac:dyDescent="0.25">
      <c r="K25955" s="32" t="s">
        <v>25991</v>
      </c>
      <c r="L25955" s="32">
        <v>99</v>
      </c>
    </row>
    <row r="25956" spans="11:12" x14ac:dyDescent="0.25">
      <c r="K25956" s="32" t="s">
        <v>25992</v>
      </c>
      <c r="L25956" s="32">
        <v>98.6</v>
      </c>
    </row>
    <row r="25957" spans="11:12" x14ac:dyDescent="0.25">
      <c r="K25957" s="32" t="s">
        <v>25993</v>
      </c>
      <c r="L25957" s="32">
        <v>98.1</v>
      </c>
    </row>
    <row r="25958" spans="11:12" x14ac:dyDescent="0.25">
      <c r="K25958" s="32" t="s">
        <v>25994</v>
      </c>
      <c r="L25958" s="32">
        <v>99</v>
      </c>
    </row>
    <row r="25959" spans="11:12" x14ac:dyDescent="0.25">
      <c r="K25959" s="32" t="s">
        <v>25995</v>
      </c>
      <c r="L25959" s="32">
        <v>99</v>
      </c>
    </row>
    <row r="25960" spans="11:12" x14ac:dyDescent="0.25">
      <c r="K25960" s="32" t="s">
        <v>25996</v>
      </c>
      <c r="L25960" s="32">
        <v>98.1</v>
      </c>
    </row>
    <row r="25961" spans="11:12" x14ac:dyDescent="0.25">
      <c r="K25961" s="32" t="s">
        <v>25997</v>
      </c>
      <c r="L25961" s="32">
        <v>97</v>
      </c>
    </row>
    <row r="25962" spans="11:12" x14ac:dyDescent="0.25">
      <c r="K25962" s="32" t="s">
        <v>25998</v>
      </c>
      <c r="L25962" s="32">
        <v>93.9</v>
      </c>
    </row>
    <row r="25963" spans="11:12" x14ac:dyDescent="0.25">
      <c r="K25963" s="32" t="s">
        <v>25999</v>
      </c>
      <c r="L25963" s="32">
        <v>91.9</v>
      </c>
    </row>
    <row r="25964" spans="11:12" x14ac:dyDescent="0.25">
      <c r="K25964" s="32" t="s">
        <v>26000</v>
      </c>
      <c r="L25964" s="32">
        <v>84.9</v>
      </c>
    </row>
    <row r="25965" spans="11:12" x14ac:dyDescent="0.25">
      <c r="K25965" s="32" t="s">
        <v>26001</v>
      </c>
      <c r="L25965" s="32">
        <v>84</v>
      </c>
    </row>
    <row r="25966" spans="11:12" x14ac:dyDescent="0.25">
      <c r="K25966" s="32" t="s">
        <v>26002</v>
      </c>
      <c r="L25966" s="32">
        <v>82</v>
      </c>
    </row>
    <row r="25967" spans="11:12" x14ac:dyDescent="0.25">
      <c r="K25967" s="32" t="s">
        <v>26003</v>
      </c>
      <c r="L25967" s="32">
        <v>78.099999999999994</v>
      </c>
    </row>
    <row r="25968" spans="11:12" x14ac:dyDescent="0.25">
      <c r="K25968" s="32" t="s">
        <v>26004</v>
      </c>
      <c r="L25968" s="32">
        <v>77</v>
      </c>
    </row>
    <row r="25969" spans="11:12" x14ac:dyDescent="0.25">
      <c r="K25969" s="32" t="s">
        <v>26005</v>
      </c>
      <c r="L25969" s="32">
        <v>79</v>
      </c>
    </row>
    <row r="25970" spans="11:12" x14ac:dyDescent="0.25">
      <c r="K25970" s="32" t="s">
        <v>26006</v>
      </c>
      <c r="L25970" s="32">
        <v>79</v>
      </c>
    </row>
    <row r="25971" spans="11:12" x14ac:dyDescent="0.25">
      <c r="K25971" s="32" t="s">
        <v>26007</v>
      </c>
      <c r="L25971" s="32">
        <v>78.099999999999994</v>
      </c>
    </row>
    <row r="25972" spans="11:12" x14ac:dyDescent="0.25">
      <c r="K25972" s="32" t="s">
        <v>26008</v>
      </c>
      <c r="L25972" s="32">
        <v>82</v>
      </c>
    </row>
    <row r="25973" spans="11:12" x14ac:dyDescent="0.25">
      <c r="K25973" s="32" t="s">
        <v>26009</v>
      </c>
      <c r="L25973" s="32">
        <v>80.099999999999994</v>
      </c>
    </row>
    <row r="25974" spans="11:12" x14ac:dyDescent="0.25">
      <c r="K25974" s="32" t="s">
        <v>26010</v>
      </c>
      <c r="L25974" s="32">
        <v>82</v>
      </c>
    </row>
    <row r="25975" spans="11:12" x14ac:dyDescent="0.25">
      <c r="K25975" s="32" t="s">
        <v>26011</v>
      </c>
      <c r="L25975" s="32">
        <v>82.9</v>
      </c>
    </row>
    <row r="25976" spans="11:12" x14ac:dyDescent="0.25">
      <c r="K25976" s="32" t="s">
        <v>26012</v>
      </c>
      <c r="L25976" s="32">
        <v>84</v>
      </c>
    </row>
    <row r="25977" spans="11:12" x14ac:dyDescent="0.25">
      <c r="K25977" s="32" t="s">
        <v>26013</v>
      </c>
      <c r="L25977" s="32">
        <v>88</v>
      </c>
    </row>
    <row r="25978" spans="11:12" x14ac:dyDescent="0.25">
      <c r="K25978" s="32" t="s">
        <v>26014</v>
      </c>
      <c r="L25978" s="32">
        <v>91</v>
      </c>
    </row>
    <row r="25979" spans="11:12" x14ac:dyDescent="0.25">
      <c r="K25979" s="32" t="s">
        <v>26015</v>
      </c>
      <c r="L25979" s="32">
        <v>93</v>
      </c>
    </row>
    <row r="25980" spans="11:12" x14ac:dyDescent="0.25">
      <c r="K25980" s="32" t="s">
        <v>26016</v>
      </c>
      <c r="L25980" s="32">
        <v>96.1</v>
      </c>
    </row>
    <row r="25981" spans="11:12" x14ac:dyDescent="0.25">
      <c r="K25981" s="32" t="s">
        <v>26017</v>
      </c>
      <c r="L25981" s="32">
        <v>97</v>
      </c>
    </row>
    <row r="25982" spans="11:12" x14ac:dyDescent="0.25">
      <c r="K25982" s="32" t="s">
        <v>26018</v>
      </c>
      <c r="L25982" s="32">
        <v>96.1</v>
      </c>
    </row>
    <row r="25983" spans="11:12" x14ac:dyDescent="0.25">
      <c r="K25983" s="32" t="s">
        <v>26019</v>
      </c>
      <c r="L25983" s="32">
        <v>96.1</v>
      </c>
    </row>
    <row r="25984" spans="11:12" x14ac:dyDescent="0.25">
      <c r="K25984" s="32" t="s">
        <v>26020</v>
      </c>
      <c r="L25984" s="32">
        <v>95</v>
      </c>
    </row>
    <row r="25985" spans="11:12" x14ac:dyDescent="0.25">
      <c r="K25985" s="32" t="s">
        <v>26021</v>
      </c>
      <c r="L25985" s="32">
        <v>93.9</v>
      </c>
    </row>
    <row r="25986" spans="11:12" x14ac:dyDescent="0.25">
      <c r="K25986" s="32" t="s">
        <v>26022</v>
      </c>
      <c r="L25986" s="32">
        <v>91</v>
      </c>
    </row>
    <row r="25987" spans="11:12" x14ac:dyDescent="0.25">
      <c r="K25987" s="32" t="s">
        <v>26023</v>
      </c>
      <c r="L25987" s="32">
        <v>90</v>
      </c>
    </row>
    <row r="25988" spans="11:12" x14ac:dyDescent="0.25">
      <c r="K25988" s="32" t="s">
        <v>26024</v>
      </c>
      <c r="L25988" s="32">
        <v>88</v>
      </c>
    </row>
    <row r="25989" spans="11:12" x14ac:dyDescent="0.25">
      <c r="K25989" s="32" t="s">
        <v>26025</v>
      </c>
      <c r="L25989" s="32">
        <v>86</v>
      </c>
    </row>
    <row r="25990" spans="11:12" x14ac:dyDescent="0.25">
      <c r="K25990" s="32" t="s">
        <v>26026</v>
      </c>
      <c r="L25990" s="32">
        <v>80.099999999999994</v>
      </c>
    </row>
    <row r="25991" spans="11:12" x14ac:dyDescent="0.25">
      <c r="K25991" s="32" t="s">
        <v>26027</v>
      </c>
      <c r="L25991" s="32">
        <v>75.900000000000006</v>
      </c>
    </row>
    <row r="25992" spans="11:12" x14ac:dyDescent="0.25">
      <c r="K25992" s="32" t="s">
        <v>26028</v>
      </c>
      <c r="L25992" s="32">
        <v>75.900000000000006</v>
      </c>
    </row>
    <row r="25993" spans="11:12" x14ac:dyDescent="0.25">
      <c r="K25993" s="32" t="s">
        <v>26029</v>
      </c>
      <c r="L25993" s="32">
        <v>75.900000000000006</v>
      </c>
    </row>
    <row r="25994" spans="11:12" x14ac:dyDescent="0.25">
      <c r="K25994" s="32" t="s">
        <v>26030</v>
      </c>
      <c r="L25994" s="32">
        <v>77</v>
      </c>
    </row>
    <row r="25995" spans="11:12" x14ac:dyDescent="0.25">
      <c r="K25995" s="32" t="s">
        <v>26031</v>
      </c>
      <c r="L25995" s="32">
        <v>77</v>
      </c>
    </row>
    <row r="25996" spans="11:12" x14ac:dyDescent="0.25">
      <c r="K25996" s="32" t="s">
        <v>26032</v>
      </c>
      <c r="L25996" s="32">
        <v>78.099999999999994</v>
      </c>
    </row>
    <row r="25997" spans="11:12" x14ac:dyDescent="0.25">
      <c r="K25997" s="32" t="s">
        <v>26033</v>
      </c>
      <c r="L25997" s="32">
        <v>80.099999999999994</v>
      </c>
    </row>
    <row r="25998" spans="11:12" x14ac:dyDescent="0.25">
      <c r="K25998" s="32" t="s">
        <v>26034</v>
      </c>
      <c r="L25998" s="32">
        <v>81</v>
      </c>
    </row>
    <row r="25999" spans="11:12" x14ac:dyDescent="0.25">
      <c r="K25999" s="32" t="s">
        <v>26035</v>
      </c>
      <c r="L25999" s="32">
        <v>82.9</v>
      </c>
    </row>
    <row r="26000" spans="11:12" x14ac:dyDescent="0.25">
      <c r="K26000" s="32" t="s">
        <v>26036</v>
      </c>
      <c r="L26000" s="32">
        <v>86</v>
      </c>
    </row>
    <row r="26001" spans="11:12" x14ac:dyDescent="0.25">
      <c r="K26001" s="32" t="s">
        <v>26037</v>
      </c>
      <c r="L26001" s="32">
        <v>88</v>
      </c>
    </row>
    <row r="26002" spans="11:12" x14ac:dyDescent="0.25">
      <c r="K26002" s="32" t="s">
        <v>26038</v>
      </c>
      <c r="L26002" s="32">
        <v>90</v>
      </c>
    </row>
    <row r="26003" spans="11:12" x14ac:dyDescent="0.25">
      <c r="K26003" s="32" t="s">
        <v>26039</v>
      </c>
      <c r="L26003" s="32">
        <v>91.9</v>
      </c>
    </row>
    <row r="26004" spans="11:12" x14ac:dyDescent="0.25">
      <c r="K26004" s="32" t="s">
        <v>26040</v>
      </c>
      <c r="L26004" s="32">
        <v>96.1</v>
      </c>
    </row>
    <row r="26005" spans="11:12" x14ac:dyDescent="0.25">
      <c r="K26005" s="32" t="s">
        <v>26041</v>
      </c>
      <c r="L26005" s="32">
        <v>96.1</v>
      </c>
    </row>
    <row r="26006" spans="11:12" x14ac:dyDescent="0.25">
      <c r="K26006" s="32" t="s">
        <v>26042</v>
      </c>
      <c r="L26006" s="32">
        <v>96.1</v>
      </c>
    </row>
    <row r="26007" spans="11:12" x14ac:dyDescent="0.25">
      <c r="K26007" s="32" t="s">
        <v>26043</v>
      </c>
      <c r="L26007" s="32">
        <v>96.1</v>
      </c>
    </row>
    <row r="26008" spans="11:12" x14ac:dyDescent="0.25">
      <c r="K26008" s="32" t="s">
        <v>26044</v>
      </c>
      <c r="L26008" s="32">
        <v>93</v>
      </c>
    </row>
    <row r="26009" spans="11:12" x14ac:dyDescent="0.25">
      <c r="K26009" s="32" t="s">
        <v>26045</v>
      </c>
      <c r="L26009" s="32">
        <v>93</v>
      </c>
    </row>
    <row r="26010" spans="11:12" x14ac:dyDescent="0.25">
      <c r="K26010" s="32" t="s">
        <v>26046</v>
      </c>
      <c r="L26010" s="32">
        <v>91</v>
      </c>
    </row>
    <row r="26011" spans="11:12" x14ac:dyDescent="0.25">
      <c r="K26011" s="32" t="s">
        <v>26047</v>
      </c>
      <c r="L26011" s="32">
        <v>88</v>
      </c>
    </row>
    <row r="26012" spans="11:12" x14ac:dyDescent="0.25">
      <c r="K26012" s="32" t="s">
        <v>26048</v>
      </c>
      <c r="L26012" s="32">
        <v>84</v>
      </c>
    </row>
    <row r="26013" spans="11:12" x14ac:dyDescent="0.25">
      <c r="K26013" s="32" t="s">
        <v>26049</v>
      </c>
      <c r="L26013" s="32">
        <v>82</v>
      </c>
    </row>
    <row r="26014" spans="11:12" x14ac:dyDescent="0.25">
      <c r="K26014" s="32" t="s">
        <v>26050</v>
      </c>
      <c r="L26014" s="32">
        <v>78.099999999999994</v>
      </c>
    </row>
    <row r="26015" spans="11:12" x14ac:dyDescent="0.25">
      <c r="K26015" s="32" t="s">
        <v>26051</v>
      </c>
      <c r="L26015" s="32">
        <v>75.900000000000006</v>
      </c>
    </row>
    <row r="26016" spans="11:12" x14ac:dyDescent="0.25">
      <c r="K26016" s="32" t="s">
        <v>26052</v>
      </c>
      <c r="L26016" s="32">
        <v>75.900000000000006</v>
      </c>
    </row>
    <row r="26017" spans="11:12" x14ac:dyDescent="0.25">
      <c r="K26017" s="32" t="s">
        <v>26053</v>
      </c>
      <c r="L26017" s="32">
        <v>77</v>
      </c>
    </row>
    <row r="26018" spans="11:12" x14ac:dyDescent="0.25">
      <c r="K26018" s="32" t="s">
        <v>26054</v>
      </c>
      <c r="L26018" s="32">
        <v>78.099999999999994</v>
      </c>
    </row>
    <row r="26019" spans="11:12" x14ac:dyDescent="0.25">
      <c r="K26019" s="32" t="s">
        <v>26055</v>
      </c>
      <c r="L26019" s="32">
        <v>79</v>
      </c>
    </row>
    <row r="26020" spans="11:12" x14ac:dyDescent="0.25">
      <c r="K26020" s="32" t="s">
        <v>26056</v>
      </c>
      <c r="L26020" s="32">
        <v>78.099999999999994</v>
      </c>
    </row>
    <row r="26021" spans="11:12" x14ac:dyDescent="0.25">
      <c r="K26021" s="32" t="s">
        <v>26057</v>
      </c>
      <c r="L26021" s="32">
        <v>75</v>
      </c>
    </row>
    <row r="26022" spans="11:12" x14ac:dyDescent="0.25">
      <c r="K26022" s="32" t="s">
        <v>26058</v>
      </c>
      <c r="L26022" s="32">
        <v>73.900000000000006</v>
      </c>
    </row>
    <row r="26023" spans="11:12" x14ac:dyDescent="0.25">
      <c r="K26023" s="32" t="s">
        <v>26059</v>
      </c>
      <c r="L26023" s="32">
        <v>73.900000000000006</v>
      </c>
    </row>
    <row r="26024" spans="11:12" x14ac:dyDescent="0.25">
      <c r="K26024" s="32" t="s">
        <v>26060</v>
      </c>
      <c r="L26024" s="32">
        <v>75</v>
      </c>
    </row>
    <row r="26025" spans="11:12" x14ac:dyDescent="0.25">
      <c r="K26025" s="32" t="s">
        <v>26061</v>
      </c>
      <c r="L26025" s="32">
        <v>75.900000000000006</v>
      </c>
    </row>
    <row r="26026" spans="11:12" x14ac:dyDescent="0.25">
      <c r="K26026" s="32" t="s">
        <v>26062</v>
      </c>
      <c r="L26026" s="32">
        <v>75.900000000000006</v>
      </c>
    </row>
    <row r="26027" spans="11:12" x14ac:dyDescent="0.25">
      <c r="K26027" s="32" t="s">
        <v>26063</v>
      </c>
      <c r="L26027" s="32">
        <v>75.2</v>
      </c>
    </row>
    <row r="26028" spans="11:12" x14ac:dyDescent="0.25">
      <c r="K26028" s="32" t="s">
        <v>26064</v>
      </c>
      <c r="L26028" s="32">
        <v>73.900000000000006</v>
      </c>
    </row>
    <row r="26029" spans="11:12" x14ac:dyDescent="0.25">
      <c r="K26029" s="32" t="s">
        <v>26065</v>
      </c>
      <c r="L26029" s="32">
        <v>75.2</v>
      </c>
    </row>
    <row r="26030" spans="11:12" x14ac:dyDescent="0.25">
      <c r="K26030" s="32" t="s">
        <v>26066</v>
      </c>
      <c r="L26030" s="32">
        <v>93</v>
      </c>
    </row>
    <row r="26031" spans="11:12" x14ac:dyDescent="0.25">
      <c r="K26031" s="32" t="s">
        <v>26067</v>
      </c>
      <c r="L26031" s="32">
        <v>97</v>
      </c>
    </row>
    <row r="26032" spans="11:12" x14ac:dyDescent="0.25">
      <c r="K26032" s="32" t="s">
        <v>26068</v>
      </c>
      <c r="L26032" s="32">
        <v>91.9</v>
      </c>
    </row>
    <row r="26033" spans="11:12" x14ac:dyDescent="0.25">
      <c r="K26033" s="32" t="s">
        <v>26069</v>
      </c>
      <c r="L26033" s="32">
        <v>91.4</v>
      </c>
    </row>
    <row r="26034" spans="11:12" x14ac:dyDescent="0.25">
      <c r="K26034" s="32" t="s">
        <v>26070</v>
      </c>
      <c r="L26034" s="32">
        <v>87.8</v>
      </c>
    </row>
    <row r="26035" spans="11:12" x14ac:dyDescent="0.25">
      <c r="K26035" s="32" t="s">
        <v>26071</v>
      </c>
      <c r="L26035" s="32">
        <v>87.1</v>
      </c>
    </row>
    <row r="26036" spans="11:12" x14ac:dyDescent="0.25">
      <c r="K26036" s="32" t="s">
        <v>26072</v>
      </c>
      <c r="L26036" s="32">
        <v>95</v>
      </c>
    </row>
    <row r="26037" spans="11:12" x14ac:dyDescent="0.25">
      <c r="K26037" s="32" t="s">
        <v>26073</v>
      </c>
      <c r="L26037" s="32">
        <v>95</v>
      </c>
    </row>
    <row r="26038" spans="11:12" x14ac:dyDescent="0.25">
      <c r="K26038" s="32" t="s">
        <v>26074</v>
      </c>
      <c r="L26038" s="32">
        <v>91.9</v>
      </c>
    </row>
    <row r="26039" spans="11:12" x14ac:dyDescent="0.25">
      <c r="K26039" s="32" t="s">
        <v>26075</v>
      </c>
      <c r="L26039" s="32">
        <v>90</v>
      </c>
    </row>
    <row r="26040" spans="11:12" x14ac:dyDescent="0.25">
      <c r="K26040" s="32" t="s">
        <v>26076</v>
      </c>
      <c r="L26040" s="32">
        <v>87.1</v>
      </c>
    </row>
    <row r="26041" spans="11:12" x14ac:dyDescent="0.25">
      <c r="K26041" s="32" t="s">
        <v>26077</v>
      </c>
      <c r="L26041" s="32">
        <v>82.9</v>
      </c>
    </row>
    <row r="26042" spans="11:12" x14ac:dyDescent="0.25">
      <c r="K26042" s="32" t="s">
        <v>26078</v>
      </c>
      <c r="L26042" s="32">
        <v>79</v>
      </c>
    </row>
    <row r="26043" spans="11:12" x14ac:dyDescent="0.25">
      <c r="K26043" s="32" t="s">
        <v>26079</v>
      </c>
      <c r="L26043" s="32">
        <v>77</v>
      </c>
    </row>
    <row r="26044" spans="11:12" x14ac:dyDescent="0.25">
      <c r="K26044" s="32" t="s">
        <v>26080</v>
      </c>
      <c r="L26044" s="32">
        <v>75.900000000000006</v>
      </c>
    </row>
    <row r="26045" spans="11:12" x14ac:dyDescent="0.25">
      <c r="K26045" s="32" t="s">
        <v>26081</v>
      </c>
      <c r="L26045" s="32">
        <v>75</v>
      </c>
    </row>
    <row r="26046" spans="11:12" x14ac:dyDescent="0.25">
      <c r="K26046" s="32" t="s">
        <v>26082</v>
      </c>
      <c r="L26046" s="32">
        <v>75.900000000000006</v>
      </c>
    </row>
    <row r="26047" spans="11:12" x14ac:dyDescent="0.25">
      <c r="K26047" s="32" t="s">
        <v>26083</v>
      </c>
      <c r="L26047" s="32">
        <v>75.900000000000006</v>
      </c>
    </row>
    <row r="26048" spans="11:12" x14ac:dyDescent="0.25">
      <c r="K26048" s="32" t="s">
        <v>26084</v>
      </c>
      <c r="L26048" s="32">
        <v>78.099999999999994</v>
      </c>
    </row>
    <row r="26049" spans="11:12" x14ac:dyDescent="0.25">
      <c r="K26049" s="32" t="s">
        <v>26085</v>
      </c>
      <c r="L26049" s="32">
        <v>78.099999999999994</v>
      </c>
    </row>
    <row r="26050" spans="11:12" x14ac:dyDescent="0.25">
      <c r="K26050" s="32" t="s">
        <v>26086</v>
      </c>
      <c r="L26050" s="32">
        <v>78.099999999999994</v>
      </c>
    </row>
    <row r="26051" spans="11:12" x14ac:dyDescent="0.25">
      <c r="K26051" s="32" t="s">
        <v>26087</v>
      </c>
      <c r="L26051" s="32">
        <v>81</v>
      </c>
    </row>
    <row r="26052" spans="11:12" x14ac:dyDescent="0.25">
      <c r="K26052" s="32" t="s">
        <v>26088</v>
      </c>
      <c r="L26052" s="32">
        <v>82</v>
      </c>
    </row>
    <row r="26053" spans="11:12" x14ac:dyDescent="0.25">
      <c r="K26053" s="32" t="s">
        <v>26089</v>
      </c>
      <c r="L26053" s="32">
        <v>82.9</v>
      </c>
    </row>
    <row r="26054" spans="11:12" x14ac:dyDescent="0.25">
      <c r="K26054" s="32" t="s">
        <v>26090</v>
      </c>
      <c r="L26054" s="32">
        <v>87.1</v>
      </c>
    </row>
    <row r="26055" spans="11:12" x14ac:dyDescent="0.25">
      <c r="K26055" s="32" t="s">
        <v>26091</v>
      </c>
      <c r="L26055" s="32">
        <v>90</v>
      </c>
    </row>
    <row r="26056" spans="11:12" x14ac:dyDescent="0.25">
      <c r="K26056" s="32" t="s">
        <v>26092</v>
      </c>
      <c r="L26056" s="32">
        <v>91</v>
      </c>
    </row>
    <row r="26057" spans="11:12" x14ac:dyDescent="0.25">
      <c r="K26057" s="32" t="s">
        <v>26093</v>
      </c>
      <c r="L26057" s="32">
        <v>91</v>
      </c>
    </row>
    <row r="26058" spans="11:12" x14ac:dyDescent="0.25">
      <c r="K26058" s="32" t="s">
        <v>26094</v>
      </c>
      <c r="L26058" s="32">
        <v>89.1</v>
      </c>
    </row>
    <row r="26059" spans="11:12" x14ac:dyDescent="0.25">
      <c r="K26059" s="32" t="s">
        <v>26095</v>
      </c>
      <c r="L26059" s="32">
        <v>91</v>
      </c>
    </row>
    <row r="26060" spans="11:12" x14ac:dyDescent="0.25">
      <c r="K26060" s="32" t="s">
        <v>26096</v>
      </c>
      <c r="L26060" s="32">
        <v>91.9</v>
      </c>
    </row>
    <row r="26061" spans="11:12" x14ac:dyDescent="0.25">
      <c r="K26061" s="32" t="s">
        <v>26097</v>
      </c>
      <c r="L26061" s="32">
        <v>89.1</v>
      </c>
    </row>
    <row r="26062" spans="11:12" x14ac:dyDescent="0.25">
      <c r="K26062" s="32" t="s">
        <v>26098</v>
      </c>
      <c r="L26062" s="32">
        <v>88</v>
      </c>
    </row>
    <row r="26063" spans="11:12" x14ac:dyDescent="0.25">
      <c r="K26063" s="32" t="s">
        <v>26099</v>
      </c>
      <c r="L26063" s="32">
        <v>88</v>
      </c>
    </row>
    <row r="26064" spans="11:12" x14ac:dyDescent="0.25">
      <c r="K26064" s="32" t="s">
        <v>26100</v>
      </c>
      <c r="L26064" s="32">
        <v>84</v>
      </c>
    </row>
    <row r="26065" spans="11:12" x14ac:dyDescent="0.25">
      <c r="K26065" s="32" t="s">
        <v>26101</v>
      </c>
      <c r="L26065" s="32">
        <v>81</v>
      </c>
    </row>
    <row r="26066" spans="11:12" x14ac:dyDescent="0.25">
      <c r="K26066" s="32" t="s">
        <v>26102</v>
      </c>
      <c r="L26066" s="32">
        <v>78.099999999999994</v>
      </c>
    </row>
    <row r="26067" spans="11:12" x14ac:dyDescent="0.25">
      <c r="K26067" s="32" t="s">
        <v>26103</v>
      </c>
      <c r="L26067" s="32">
        <v>75</v>
      </c>
    </row>
    <row r="26068" spans="11:12" x14ac:dyDescent="0.25">
      <c r="K26068" s="32" t="s">
        <v>26104</v>
      </c>
      <c r="L26068" s="32">
        <v>75.900000000000006</v>
      </c>
    </row>
    <row r="26069" spans="11:12" x14ac:dyDescent="0.25">
      <c r="K26069" s="32" t="s">
        <v>26105</v>
      </c>
      <c r="L26069" s="32">
        <v>75</v>
      </c>
    </row>
    <row r="26070" spans="11:12" x14ac:dyDescent="0.25">
      <c r="K26070" s="32" t="s">
        <v>26106</v>
      </c>
      <c r="L26070" s="32">
        <v>75.900000000000006</v>
      </c>
    </row>
    <row r="26071" spans="11:12" x14ac:dyDescent="0.25">
      <c r="K26071" s="32" t="s">
        <v>26107</v>
      </c>
      <c r="L26071" s="32">
        <v>75.900000000000006</v>
      </c>
    </row>
    <row r="26072" spans="11:12" x14ac:dyDescent="0.25">
      <c r="K26072" s="32" t="s">
        <v>26108</v>
      </c>
      <c r="L26072" s="32">
        <v>75.900000000000006</v>
      </c>
    </row>
    <row r="26073" spans="11:12" x14ac:dyDescent="0.25">
      <c r="K26073" s="32" t="s">
        <v>26109</v>
      </c>
      <c r="L26073" s="32">
        <v>77</v>
      </c>
    </row>
    <row r="26074" spans="11:12" x14ac:dyDescent="0.25">
      <c r="K26074" s="32" t="s">
        <v>26110</v>
      </c>
      <c r="L26074" s="32">
        <v>75.900000000000006</v>
      </c>
    </row>
    <row r="26075" spans="11:12" x14ac:dyDescent="0.25">
      <c r="K26075" s="32" t="s">
        <v>26111</v>
      </c>
      <c r="L26075" s="32">
        <v>75</v>
      </c>
    </row>
    <row r="26076" spans="11:12" x14ac:dyDescent="0.25">
      <c r="K26076" s="32" t="s">
        <v>26112</v>
      </c>
      <c r="L26076" s="32">
        <v>77</v>
      </c>
    </row>
    <row r="26077" spans="11:12" x14ac:dyDescent="0.25">
      <c r="K26077" s="32" t="s">
        <v>26113</v>
      </c>
      <c r="L26077" s="32">
        <v>77</v>
      </c>
    </row>
    <row r="26078" spans="11:12" x14ac:dyDescent="0.25">
      <c r="K26078" s="32" t="s">
        <v>26114</v>
      </c>
      <c r="L26078" s="32">
        <v>78.099999999999994</v>
      </c>
    </row>
    <row r="26079" spans="11:12" x14ac:dyDescent="0.25">
      <c r="K26079" s="32" t="s">
        <v>26115</v>
      </c>
      <c r="L26079" s="32">
        <v>80.599999999999994</v>
      </c>
    </row>
    <row r="26080" spans="11:12" x14ac:dyDescent="0.25">
      <c r="K26080" s="32" t="s">
        <v>26116</v>
      </c>
      <c r="L26080" s="32">
        <v>82</v>
      </c>
    </row>
    <row r="26081" spans="11:12" x14ac:dyDescent="0.25">
      <c r="K26081" s="32" t="s">
        <v>26117</v>
      </c>
      <c r="L26081" s="32">
        <v>81</v>
      </c>
    </row>
    <row r="26082" spans="11:12" x14ac:dyDescent="0.25">
      <c r="K26082" s="32" t="s">
        <v>26118</v>
      </c>
      <c r="L26082" s="32">
        <v>82.4</v>
      </c>
    </row>
    <row r="26083" spans="11:12" x14ac:dyDescent="0.25">
      <c r="K26083" s="32" t="s">
        <v>26119</v>
      </c>
      <c r="L26083" s="32">
        <v>84</v>
      </c>
    </row>
    <row r="26084" spans="11:12" x14ac:dyDescent="0.25">
      <c r="K26084" s="32" t="s">
        <v>26120</v>
      </c>
      <c r="L26084" s="32">
        <v>89.6</v>
      </c>
    </row>
    <row r="26085" spans="11:12" x14ac:dyDescent="0.25">
      <c r="K26085" s="32" t="s">
        <v>26121</v>
      </c>
      <c r="L26085" s="32">
        <v>93.9</v>
      </c>
    </row>
    <row r="26086" spans="11:12" x14ac:dyDescent="0.25">
      <c r="K26086" s="32" t="s">
        <v>26122</v>
      </c>
      <c r="L26086" s="32">
        <v>95</v>
      </c>
    </row>
    <row r="26087" spans="11:12" x14ac:dyDescent="0.25">
      <c r="K26087" s="32" t="s">
        <v>26123</v>
      </c>
      <c r="L26087" s="32">
        <v>91.9</v>
      </c>
    </row>
    <row r="26088" spans="11:12" x14ac:dyDescent="0.25">
      <c r="K26088" s="32" t="s">
        <v>26124</v>
      </c>
      <c r="L26088" s="32">
        <v>93.9</v>
      </c>
    </row>
    <row r="26089" spans="11:12" x14ac:dyDescent="0.25">
      <c r="K26089" s="32" t="s">
        <v>26125</v>
      </c>
      <c r="L26089" s="32">
        <v>91.9</v>
      </c>
    </row>
    <row r="26090" spans="11:12" x14ac:dyDescent="0.25">
      <c r="K26090" s="32" t="s">
        <v>26126</v>
      </c>
      <c r="L26090" s="32">
        <v>89.1</v>
      </c>
    </row>
    <row r="26091" spans="11:12" x14ac:dyDescent="0.25">
      <c r="K26091" s="32" t="s">
        <v>26127</v>
      </c>
      <c r="L26091" s="32">
        <v>84</v>
      </c>
    </row>
    <row r="26092" spans="11:12" x14ac:dyDescent="0.25">
      <c r="K26092" s="32" t="s">
        <v>26128</v>
      </c>
      <c r="L26092" s="32">
        <v>80.099999999999994</v>
      </c>
    </row>
    <row r="26093" spans="11:12" x14ac:dyDescent="0.25">
      <c r="K26093" s="32" t="s">
        <v>26129</v>
      </c>
      <c r="L26093" s="32">
        <v>75</v>
      </c>
    </row>
    <row r="26094" spans="11:12" x14ac:dyDescent="0.25">
      <c r="K26094" s="32" t="s">
        <v>26130</v>
      </c>
      <c r="L26094" s="32">
        <v>73.900000000000006</v>
      </c>
    </row>
    <row r="26095" spans="11:12" x14ac:dyDescent="0.25">
      <c r="K26095" s="32" t="s">
        <v>26131</v>
      </c>
      <c r="L26095" s="32">
        <v>73</v>
      </c>
    </row>
    <row r="26096" spans="11:12" x14ac:dyDescent="0.25">
      <c r="K26096" s="32" t="s">
        <v>26132</v>
      </c>
      <c r="L26096" s="32">
        <v>72</v>
      </c>
    </row>
    <row r="26097" spans="11:12" x14ac:dyDescent="0.25">
      <c r="K26097" s="32" t="s">
        <v>26133</v>
      </c>
      <c r="L26097" s="32">
        <v>72</v>
      </c>
    </row>
    <row r="26098" spans="11:12" x14ac:dyDescent="0.25">
      <c r="K26098" s="32" t="s">
        <v>26134</v>
      </c>
      <c r="L26098" s="32">
        <v>72</v>
      </c>
    </row>
    <row r="26099" spans="11:12" x14ac:dyDescent="0.25">
      <c r="K26099" s="32" t="s">
        <v>26135</v>
      </c>
      <c r="L26099" s="32">
        <v>72</v>
      </c>
    </row>
    <row r="26100" spans="11:12" x14ac:dyDescent="0.25">
      <c r="K26100" s="32" t="s">
        <v>26136</v>
      </c>
      <c r="L26100" s="32">
        <v>72</v>
      </c>
    </row>
    <row r="26101" spans="11:12" x14ac:dyDescent="0.25">
      <c r="K26101" s="32" t="s">
        <v>26137</v>
      </c>
      <c r="L26101" s="32">
        <v>72</v>
      </c>
    </row>
    <row r="26102" spans="11:12" x14ac:dyDescent="0.25">
      <c r="K26102" s="32" t="s">
        <v>26138</v>
      </c>
      <c r="L26102" s="32">
        <v>72</v>
      </c>
    </row>
    <row r="26103" spans="11:12" x14ac:dyDescent="0.25">
      <c r="K26103" s="32" t="s">
        <v>26139</v>
      </c>
      <c r="L26103" s="32">
        <v>72</v>
      </c>
    </row>
    <row r="26104" spans="11:12" x14ac:dyDescent="0.25">
      <c r="K26104" s="32" t="s">
        <v>26140</v>
      </c>
      <c r="L26104" s="32">
        <v>73</v>
      </c>
    </row>
    <row r="26105" spans="11:12" x14ac:dyDescent="0.25">
      <c r="K26105" s="32" t="s">
        <v>26141</v>
      </c>
      <c r="L26105" s="32">
        <v>72</v>
      </c>
    </row>
    <row r="26106" spans="11:12" x14ac:dyDescent="0.25">
      <c r="K26106" s="32" t="s">
        <v>26142</v>
      </c>
      <c r="L26106" s="32">
        <v>71.599999999999994</v>
      </c>
    </row>
    <row r="26107" spans="11:12" x14ac:dyDescent="0.25">
      <c r="K26107" s="32" t="s">
        <v>26143</v>
      </c>
      <c r="L26107" s="32">
        <v>73</v>
      </c>
    </row>
    <row r="26108" spans="11:12" x14ac:dyDescent="0.25">
      <c r="K26108" s="32" t="s">
        <v>26144</v>
      </c>
      <c r="L26108" s="32">
        <v>73.400000000000006</v>
      </c>
    </row>
    <row r="26109" spans="11:12" x14ac:dyDescent="0.25">
      <c r="K26109" s="32" t="s">
        <v>26145</v>
      </c>
      <c r="L26109" s="32">
        <v>73</v>
      </c>
    </row>
    <row r="26110" spans="11:12" x14ac:dyDescent="0.25">
      <c r="K26110" s="32" t="s">
        <v>26146</v>
      </c>
      <c r="L26110" s="32">
        <v>73</v>
      </c>
    </row>
    <row r="26111" spans="11:12" x14ac:dyDescent="0.25">
      <c r="K26111" s="32" t="s">
        <v>26147</v>
      </c>
      <c r="L26111" s="32">
        <v>73.400000000000006</v>
      </c>
    </row>
    <row r="26112" spans="11:12" x14ac:dyDescent="0.25">
      <c r="K26112" s="32" t="s">
        <v>26148</v>
      </c>
      <c r="L26112" s="32">
        <v>72</v>
      </c>
    </row>
    <row r="26113" spans="11:12" x14ac:dyDescent="0.25">
      <c r="K26113" s="32" t="s">
        <v>26149</v>
      </c>
      <c r="L26113" s="32">
        <v>73.400000000000006</v>
      </c>
    </row>
    <row r="26114" spans="11:12" x14ac:dyDescent="0.25">
      <c r="K26114" s="32" t="s">
        <v>26150</v>
      </c>
      <c r="L26114" s="32">
        <v>75.2</v>
      </c>
    </row>
    <row r="26115" spans="11:12" x14ac:dyDescent="0.25">
      <c r="K26115" s="32" t="s">
        <v>26151</v>
      </c>
      <c r="L26115" s="32">
        <v>75.900000000000006</v>
      </c>
    </row>
    <row r="26116" spans="11:12" x14ac:dyDescent="0.25">
      <c r="K26116" s="32" t="s">
        <v>26152</v>
      </c>
      <c r="L26116" s="32">
        <v>84</v>
      </c>
    </row>
    <row r="26117" spans="11:12" x14ac:dyDescent="0.25">
      <c r="K26117" s="32" t="s">
        <v>26153</v>
      </c>
      <c r="L26117" s="32">
        <v>82</v>
      </c>
    </row>
    <row r="26118" spans="11:12" x14ac:dyDescent="0.25">
      <c r="K26118" s="32" t="s">
        <v>26154</v>
      </c>
      <c r="L26118" s="32">
        <v>78.8</v>
      </c>
    </row>
    <row r="26119" spans="11:12" x14ac:dyDescent="0.25">
      <c r="K26119" s="32" t="s">
        <v>26155</v>
      </c>
      <c r="L26119" s="32">
        <v>75</v>
      </c>
    </row>
    <row r="26120" spans="11:12" x14ac:dyDescent="0.25">
      <c r="K26120" s="32" t="s">
        <v>26156</v>
      </c>
      <c r="L26120" s="32">
        <v>80.599999999999994</v>
      </c>
    </row>
    <row r="26121" spans="11:12" x14ac:dyDescent="0.25">
      <c r="K26121" s="32" t="s">
        <v>26157</v>
      </c>
      <c r="L26121" s="32">
        <v>84.9</v>
      </c>
    </row>
    <row r="26122" spans="11:12" x14ac:dyDescent="0.25">
      <c r="K26122" s="32" t="s">
        <v>26158</v>
      </c>
      <c r="L26122" s="32">
        <v>84.9</v>
      </c>
    </row>
    <row r="26123" spans="11:12" x14ac:dyDescent="0.25">
      <c r="K26123" s="32" t="s">
        <v>26159</v>
      </c>
      <c r="L26123" s="32">
        <v>84</v>
      </c>
    </row>
    <row r="26124" spans="11:12" x14ac:dyDescent="0.25">
      <c r="K26124" s="32" t="s">
        <v>26160</v>
      </c>
      <c r="L26124" s="32">
        <v>80.099999999999994</v>
      </c>
    </row>
    <row r="26125" spans="11:12" x14ac:dyDescent="0.25">
      <c r="K26125" s="32" t="s">
        <v>26161</v>
      </c>
      <c r="L26125" s="32">
        <v>78.099999999999994</v>
      </c>
    </row>
    <row r="26126" spans="11:12" x14ac:dyDescent="0.25">
      <c r="K26126" s="32" t="s">
        <v>26162</v>
      </c>
      <c r="L26126" s="32">
        <v>77</v>
      </c>
    </row>
    <row r="26127" spans="11:12" x14ac:dyDescent="0.25">
      <c r="K26127" s="32" t="s">
        <v>26163</v>
      </c>
      <c r="L26127" s="32">
        <v>77</v>
      </c>
    </row>
    <row r="26128" spans="11:12" x14ac:dyDescent="0.25">
      <c r="K26128" s="32" t="s">
        <v>26164</v>
      </c>
      <c r="L26128" s="32">
        <v>77</v>
      </c>
    </row>
    <row r="26129" spans="11:12" x14ac:dyDescent="0.25">
      <c r="K26129" s="32" t="s">
        <v>26165</v>
      </c>
      <c r="L26129" s="32">
        <v>77</v>
      </c>
    </row>
    <row r="26130" spans="11:12" x14ac:dyDescent="0.25">
      <c r="K26130" s="32" t="s">
        <v>26166</v>
      </c>
      <c r="L26130" s="32">
        <v>79</v>
      </c>
    </row>
    <row r="26131" spans="11:12" x14ac:dyDescent="0.25">
      <c r="K26131" s="32" t="s">
        <v>26167</v>
      </c>
      <c r="L26131" s="32">
        <v>79</v>
      </c>
    </row>
    <row r="26132" spans="11:12" x14ac:dyDescent="0.25">
      <c r="K26132" s="32" t="s">
        <v>26168</v>
      </c>
      <c r="L26132" s="32">
        <v>79</v>
      </c>
    </row>
    <row r="26133" spans="11:12" x14ac:dyDescent="0.25">
      <c r="K26133" s="32" t="s">
        <v>26169</v>
      </c>
      <c r="L26133" s="32">
        <v>80.099999999999994</v>
      </c>
    </row>
    <row r="26134" spans="11:12" x14ac:dyDescent="0.25">
      <c r="K26134" s="32" t="s">
        <v>26170</v>
      </c>
      <c r="L26134" s="32">
        <v>79</v>
      </c>
    </row>
    <row r="26135" spans="11:12" x14ac:dyDescent="0.25">
      <c r="K26135" s="32" t="s">
        <v>26171</v>
      </c>
      <c r="L26135" s="32">
        <v>82</v>
      </c>
    </row>
    <row r="26136" spans="11:12" x14ac:dyDescent="0.25">
      <c r="K26136" s="32" t="s">
        <v>26172</v>
      </c>
      <c r="L26136" s="32">
        <v>84.2</v>
      </c>
    </row>
    <row r="26137" spans="11:12" x14ac:dyDescent="0.25">
      <c r="K26137" s="32" t="s">
        <v>26173</v>
      </c>
      <c r="L26137" s="32">
        <v>87.1</v>
      </c>
    </row>
    <row r="26138" spans="11:12" x14ac:dyDescent="0.25">
      <c r="K26138" s="32" t="s">
        <v>26174</v>
      </c>
      <c r="L26138" s="32">
        <v>89.6</v>
      </c>
    </row>
    <row r="26139" spans="11:12" x14ac:dyDescent="0.25">
      <c r="K26139" s="32" t="s">
        <v>26175</v>
      </c>
      <c r="L26139" s="32">
        <v>90</v>
      </c>
    </row>
    <row r="26140" spans="11:12" x14ac:dyDescent="0.25">
      <c r="K26140" s="32" t="s">
        <v>26176</v>
      </c>
      <c r="L26140" s="32">
        <v>91</v>
      </c>
    </row>
    <row r="26141" spans="11:12" x14ac:dyDescent="0.25">
      <c r="K26141" s="32" t="s">
        <v>26177</v>
      </c>
      <c r="L26141" s="32">
        <v>93</v>
      </c>
    </row>
    <row r="26142" spans="11:12" x14ac:dyDescent="0.25">
      <c r="K26142" s="32" t="s">
        <v>26178</v>
      </c>
      <c r="L26142" s="32">
        <v>91.9</v>
      </c>
    </row>
    <row r="26143" spans="11:12" x14ac:dyDescent="0.25">
      <c r="K26143" s="32" t="s">
        <v>26179</v>
      </c>
      <c r="L26143" s="32">
        <v>95</v>
      </c>
    </row>
    <row r="26144" spans="11:12" x14ac:dyDescent="0.25">
      <c r="K26144" s="32" t="s">
        <v>26180</v>
      </c>
      <c r="L26144" s="32">
        <v>96.1</v>
      </c>
    </row>
    <row r="26145" spans="11:12" x14ac:dyDescent="0.25">
      <c r="K26145" s="32" t="s">
        <v>26181</v>
      </c>
      <c r="L26145" s="32">
        <v>95</v>
      </c>
    </row>
    <row r="26146" spans="11:12" x14ac:dyDescent="0.25">
      <c r="K26146" s="32" t="s">
        <v>26182</v>
      </c>
      <c r="L26146" s="32">
        <v>93.9</v>
      </c>
    </row>
    <row r="26147" spans="11:12" x14ac:dyDescent="0.25">
      <c r="K26147" s="32" t="s">
        <v>26183</v>
      </c>
      <c r="L26147" s="32">
        <v>91.9</v>
      </c>
    </row>
    <row r="26148" spans="11:12" x14ac:dyDescent="0.25">
      <c r="K26148" s="32" t="s">
        <v>26184</v>
      </c>
      <c r="L26148" s="32">
        <v>89.1</v>
      </c>
    </row>
    <row r="26149" spans="11:12" x14ac:dyDescent="0.25">
      <c r="K26149" s="32" t="s">
        <v>26185</v>
      </c>
      <c r="L26149" s="32">
        <v>84.9</v>
      </c>
    </row>
    <row r="26150" spans="11:12" x14ac:dyDescent="0.25">
      <c r="K26150" s="32" t="s">
        <v>26186</v>
      </c>
      <c r="L26150" s="32">
        <v>82</v>
      </c>
    </row>
    <row r="26151" spans="11:12" x14ac:dyDescent="0.25">
      <c r="K26151" s="32" t="s">
        <v>26187</v>
      </c>
      <c r="L26151" s="32">
        <v>78.8</v>
      </c>
    </row>
    <row r="26152" spans="11:12" x14ac:dyDescent="0.25">
      <c r="K26152" s="32" t="s">
        <v>26188</v>
      </c>
      <c r="L26152" s="32">
        <v>79</v>
      </c>
    </row>
    <row r="26153" spans="11:12" x14ac:dyDescent="0.25">
      <c r="K26153" s="32" t="s">
        <v>26189</v>
      </c>
      <c r="L26153" s="32">
        <v>78.8</v>
      </c>
    </row>
    <row r="26154" spans="11:12" x14ac:dyDescent="0.25">
      <c r="K26154" s="32" t="s">
        <v>26190</v>
      </c>
      <c r="L26154" s="32">
        <v>78.8</v>
      </c>
    </row>
    <row r="26155" spans="11:12" x14ac:dyDescent="0.25">
      <c r="K26155" s="32" t="s">
        <v>26191</v>
      </c>
      <c r="L26155" s="32">
        <v>78.099999999999994</v>
      </c>
    </row>
    <row r="26156" spans="11:12" x14ac:dyDescent="0.25">
      <c r="K26156" s="32" t="s">
        <v>26192</v>
      </c>
      <c r="L26156" s="32">
        <v>77</v>
      </c>
    </row>
    <row r="26157" spans="11:12" x14ac:dyDescent="0.25">
      <c r="K26157" s="32" t="s">
        <v>26193</v>
      </c>
      <c r="L26157" s="32">
        <v>78.8</v>
      </c>
    </row>
    <row r="26158" spans="11:12" x14ac:dyDescent="0.25">
      <c r="K26158" s="32" t="s">
        <v>26194</v>
      </c>
      <c r="L26158" s="32">
        <v>78.099999999999994</v>
      </c>
    </row>
    <row r="26159" spans="11:12" x14ac:dyDescent="0.25">
      <c r="K26159" s="32" t="s">
        <v>26195</v>
      </c>
      <c r="L26159" s="32">
        <v>77</v>
      </c>
    </row>
    <row r="26160" spans="11:12" x14ac:dyDescent="0.25">
      <c r="K26160" s="32" t="s">
        <v>26196</v>
      </c>
      <c r="L26160" s="32">
        <v>77</v>
      </c>
    </row>
    <row r="26161" spans="11:12" x14ac:dyDescent="0.25">
      <c r="K26161" s="32" t="s">
        <v>26197</v>
      </c>
      <c r="L26161" s="32">
        <v>78.099999999999994</v>
      </c>
    </row>
    <row r="26162" spans="11:12" x14ac:dyDescent="0.25">
      <c r="K26162" s="32" t="s">
        <v>26198</v>
      </c>
      <c r="L26162" s="32">
        <v>78.099999999999994</v>
      </c>
    </row>
    <row r="26163" spans="11:12" x14ac:dyDescent="0.25">
      <c r="K26163" s="32" t="s">
        <v>26199</v>
      </c>
      <c r="L26163" s="32">
        <v>79</v>
      </c>
    </row>
    <row r="26164" spans="11:12" x14ac:dyDescent="0.25">
      <c r="K26164" s="32" t="s">
        <v>26200</v>
      </c>
      <c r="L26164" s="32">
        <v>80.099999999999994</v>
      </c>
    </row>
    <row r="26165" spans="11:12" x14ac:dyDescent="0.25">
      <c r="K26165" s="32" t="s">
        <v>26201</v>
      </c>
      <c r="L26165" s="32">
        <v>80.099999999999994</v>
      </c>
    </row>
    <row r="26166" spans="11:12" x14ac:dyDescent="0.25">
      <c r="K26166" s="32" t="s">
        <v>26202</v>
      </c>
      <c r="L26166" s="32">
        <v>81</v>
      </c>
    </row>
    <row r="26167" spans="11:12" x14ac:dyDescent="0.25">
      <c r="K26167" s="32" t="s">
        <v>26203</v>
      </c>
      <c r="L26167" s="32">
        <v>81</v>
      </c>
    </row>
    <row r="26168" spans="11:12" x14ac:dyDescent="0.25">
      <c r="K26168" s="32" t="s">
        <v>26204</v>
      </c>
      <c r="L26168" s="32">
        <v>82.9</v>
      </c>
    </row>
    <row r="26169" spans="11:12" x14ac:dyDescent="0.25">
      <c r="K26169" s="32" t="s">
        <v>26205</v>
      </c>
      <c r="L26169" s="32">
        <v>89.1</v>
      </c>
    </row>
    <row r="26170" spans="11:12" x14ac:dyDescent="0.25">
      <c r="K26170" s="32" t="s">
        <v>26206</v>
      </c>
      <c r="L26170" s="32">
        <v>91</v>
      </c>
    </row>
    <row r="26171" spans="11:12" x14ac:dyDescent="0.25">
      <c r="K26171" s="32" t="s">
        <v>26207</v>
      </c>
      <c r="L26171" s="32">
        <v>91</v>
      </c>
    </row>
    <row r="26172" spans="11:12" x14ac:dyDescent="0.25">
      <c r="K26172" s="32" t="s">
        <v>26208</v>
      </c>
      <c r="L26172" s="32">
        <v>93</v>
      </c>
    </row>
    <row r="26173" spans="11:12" x14ac:dyDescent="0.25">
      <c r="K26173" s="32" t="s">
        <v>26209</v>
      </c>
      <c r="L26173" s="32">
        <v>93</v>
      </c>
    </row>
    <row r="26174" spans="11:12" x14ac:dyDescent="0.25">
      <c r="K26174" s="32" t="s">
        <v>26210</v>
      </c>
      <c r="L26174" s="32">
        <v>93.9</v>
      </c>
    </row>
    <row r="26175" spans="11:12" x14ac:dyDescent="0.25">
      <c r="K26175" s="32" t="s">
        <v>26211</v>
      </c>
      <c r="L26175" s="32">
        <v>91.9</v>
      </c>
    </row>
    <row r="26176" spans="11:12" x14ac:dyDescent="0.25">
      <c r="K26176" s="32" t="s">
        <v>26212</v>
      </c>
      <c r="L26176" s="32">
        <v>91.9</v>
      </c>
    </row>
    <row r="26177" spans="11:12" x14ac:dyDescent="0.25">
      <c r="K26177" s="32" t="s">
        <v>26213</v>
      </c>
      <c r="L26177" s="32">
        <v>91</v>
      </c>
    </row>
    <row r="26178" spans="11:12" x14ac:dyDescent="0.25">
      <c r="K26178" s="32" t="s">
        <v>26214</v>
      </c>
      <c r="L26178" s="32">
        <v>88</v>
      </c>
    </row>
    <row r="26179" spans="11:12" x14ac:dyDescent="0.25">
      <c r="K26179" s="32" t="s">
        <v>26215</v>
      </c>
      <c r="L26179" s="32">
        <v>86</v>
      </c>
    </row>
    <row r="26180" spans="11:12" x14ac:dyDescent="0.25">
      <c r="K26180" s="32" t="s">
        <v>26216</v>
      </c>
      <c r="L26180" s="32">
        <v>81</v>
      </c>
    </row>
    <row r="26181" spans="11:12" x14ac:dyDescent="0.25">
      <c r="K26181" s="32" t="s">
        <v>26217</v>
      </c>
      <c r="L26181" s="32">
        <v>78.099999999999994</v>
      </c>
    </row>
    <row r="26182" spans="11:12" x14ac:dyDescent="0.25">
      <c r="K26182" s="32" t="s">
        <v>26218</v>
      </c>
      <c r="L26182" s="32">
        <v>73</v>
      </c>
    </row>
    <row r="26183" spans="11:12" x14ac:dyDescent="0.25">
      <c r="K26183" s="32" t="s">
        <v>26219</v>
      </c>
      <c r="L26183" s="32">
        <v>72</v>
      </c>
    </row>
    <row r="26184" spans="11:12" x14ac:dyDescent="0.25">
      <c r="K26184" s="32" t="s">
        <v>26220</v>
      </c>
      <c r="L26184" s="32">
        <v>72</v>
      </c>
    </row>
    <row r="26185" spans="11:12" x14ac:dyDescent="0.25">
      <c r="K26185" s="32" t="s">
        <v>26221</v>
      </c>
      <c r="L26185" s="32">
        <v>73</v>
      </c>
    </row>
    <row r="26186" spans="11:12" x14ac:dyDescent="0.25">
      <c r="K26186" s="32" t="s">
        <v>26222</v>
      </c>
      <c r="L26186" s="32">
        <v>73</v>
      </c>
    </row>
    <row r="26187" spans="11:12" x14ac:dyDescent="0.25">
      <c r="K26187" s="32" t="s">
        <v>26223</v>
      </c>
      <c r="L26187" s="32">
        <v>75</v>
      </c>
    </row>
    <row r="26188" spans="11:12" x14ac:dyDescent="0.25">
      <c r="K26188" s="32" t="s">
        <v>26224</v>
      </c>
      <c r="L26188" s="32">
        <v>75.900000000000006</v>
      </c>
    </row>
    <row r="26189" spans="11:12" x14ac:dyDescent="0.25">
      <c r="K26189" s="32" t="s">
        <v>26225</v>
      </c>
      <c r="L26189" s="32">
        <v>77</v>
      </c>
    </row>
    <row r="26190" spans="11:12" x14ac:dyDescent="0.25">
      <c r="K26190" s="32" t="s">
        <v>26226</v>
      </c>
      <c r="L26190" s="32">
        <v>79</v>
      </c>
    </row>
    <row r="26191" spans="11:12" x14ac:dyDescent="0.25">
      <c r="K26191" s="32" t="s">
        <v>26227</v>
      </c>
      <c r="L26191" s="32">
        <v>78.099999999999994</v>
      </c>
    </row>
    <row r="26192" spans="11:12" x14ac:dyDescent="0.25">
      <c r="K26192" s="32" t="s">
        <v>26228</v>
      </c>
      <c r="L26192" s="32">
        <v>82.9</v>
      </c>
    </row>
    <row r="26193" spans="11:12" x14ac:dyDescent="0.25">
      <c r="K26193" s="32" t="s">
        <v>26229</v>
      </c>
      <c r="L26193" s="32">
        <v>87.1</v>
      </c>
    </row>
    <row r="26194" spans="11:12" x14ac:dyDescent="0.25">
      <c r="K26194" s="32" t="s">
        <v>26230</v>
      </c>
      <c r="L26194" s="32">
        <v>90</v>
      </c>
    </row>
    <row r="26195" spans="11:12" x14ac:dyDescent="0.25">
      <c r="K26195" s="32" t="s">
        <v>26231</v>
      </c>
      <c r="L26195" s="32">
        <v>89.1</v>
      </c>
    </row>
    <row r="26196" spans="11:12" x14ac:dyDescent="0.25">
      <c r="K26196" s="32" t="s">
        <v>26232</v>
      </c>
      <c r="L26196" s="32">
        <v>91</v>
      </c>
    </row>
    <row r="26197" spans="11:12" x14ac:dyDescent="0.25">
      <c r="K26197" s="32" t="s">
        <v>26233</v>
      </c>
      <c r="L26197" s="32">
        <v>88</v>
      </c>
    </row>
    <row r="26198" spans="11:12" x14ac:dyDescent="0.25">
      <c r="K26198" s="32" t="s">
        <v>26234</v>
      </c>
      <c r="L26198" s="32">
        <v>88</v>
      </c>
    </row>
    <row r="26199" spans="11:12" x14ac:dyDescent="0.25">
      <c r="K26199" s="32" t="s">
        <v>26235</v>
      </c>
      <c r="L26199" s="32">
        <v>88</v>
      </c>
    </row>
    <row r="26200" spans="11:12" x14ac:dyDescent="0.25">
      <c r="K26200" s="32" t="s">
        <v>26236</v>
      </c>
      <c r="L26200" s="32">
        <v>87.1</v>
      </c>
    </row>
    <row r="26201" spans="11:12" x14ac:dyDescent="0.25">
      <c r="K26201" s="32" t="s">
        <v>26237</v>
      </c>
      <c r="L26201" s="32">
        <v>86</v>
      </c>
    </row>
    <row r="26202" spans="11:12" x14ac:dyDescent="0.25">
      <c r="K26202" s="32" t="s">
        <v>26238</v>
      </c>
      <c r="L26202" s="32">
        <v>82.9</v>
      </c>
    </row>
    <row r="26203" spans="11:12" x14ac:dyDescent="0.25">
      <c r="K26203" s="32" t="s">
        <v>26239</v>
      </c>
      <c r="L26203" s="32">
        <v>80.599999999999994</v>
      </c>
    </row>
    <row r="26204" spans="11:12" x14ac:dyDescent="0.25">
      <c r="K26204" s="32" t="s">
        <v>26240</v>
      </c>
      <c r="L26204" s="32">
        <v>78.099999999999994</v>
      </c>
    </row>
    <row r="26205" spans="11:12" x14ac:dyDescent="0.25">
      <c r="K26205" s="32" t="s">
        <v>26241</v>
      </c>
      <c r="L26205" s="32">
        <v>77</v>
      </c>
    </row>
    <row r="26206" spans="11:12" x14ac:dyDescent="0.25">
      <c r="K26206" s="32" t="s">
        <v>26242</v>
      </c>
      <c r="L26206" s="32">
        <v>75</v>
      </c>
    </row>
    <row r="26207" spans="11:12" x14ac:dyDescent="0.25">
      <c r="K26207" s="32" t="s">
        <v>26243</v>
      </c>
      <c r="L26207" s="32">
        <v>73</v>
      </c>
    </row>
    <row r="26208" spans="11:12" x14ac:dyDescent="0.25">
      <c r="K26208" s="32" t="s">
        <v>26244</v>
      </c>
      <c r="L26208" s="32">
        <v>73</v>
      </c>
    </row>
    <row r="26209" spans="11:12" x14ac:dyDescent="0.25">
      <c r="K26209" s="32" t="s">
        <v>26245</v>
      </c>
      <c r="L26209" s="32">
        <v>73</v>
      </c>
    </row>
    <row r="26210" spans="11:12" x14ac:dyDescent="0.25">
      <c r="K26210" s="32" t="s">
        <v>26246</v>
      </c>
      <c r="L26210" s="32">
        <v>73.900000000000006</v>
      </c>
    </row>
    <row r="26211" spans="11:12" x14ac:dyDescent="0.25">
      <c r="K26211" s="32" t="s">
        <v>26247</v>
      </c>
      <c r="L26211" s="32">
        <v>73</v>
      </c>
    </row>
    <row r="26212" spans="11:12" x14ac:dyDescent="0.25">
      <c r="K26212" s="32" t="s">
        <v>26248</v>
      </c>
      <c r="L26212" s="32">
        <v>73</v>
      </c>
    </row>
    <row r="26213" spans="11:12" x14ac:dyDescent="0.25">
      <c r="K26213" s="32" t="s">
        <v>26249</v>
      </c>
      <c r="L26213" s="32">
        <v>73.400000000000006</v>
      </c>
    </row>
    <row r="26214" spans="11:12" x14ac:dyDescent="0.25">
      <c r="K26214" s="32" t="s">
        <v>26250</v>
      </c>
      <c r="L26214" s="32">
        <v>71.599999999999994</v>
      </c>
    </row>
    <row r="26215" spans="11:12" x14ac:dyDescent="0.25">
      <c r="K26215" s="32" t="s">
        <v>26251</v>
      </c>
      <c r="L26215" s="32">
        <v>72</v>
      </c>
    </row>
    <row r="26216" spans="11:12" x14ac:dyDescent="0.25">
      <c r="K26216" s="32" t="s">
        <v>26252</v>
      </c>
      <c r="L26216" s="32">
        <v>71.599999999999994</v>
      </c>
    </row>
    <row r="26217" spans="11:12" x14ac:dyDescent="0.25">
      <c r="K26217" s="32" t="s">
        <v>26253</v>
      </c>
      <c r="L26217" s="32">
        <v>71.599999999999994</v>
      </c>
    </row>
    <row r="26218" spans="11:12" x14ac:dyDescent="0.25">
      <c r="K26218" s="32" t="s">
        <v>26254</v>
      </c>
      <c r="L26218" s="32">
        <v>72</v>
      </c>
    </row>
    <row r="26219" spans="11:12" x14ac:dyDescent="0.25">
      <c r="K26219" s="32" t="s">
        <v>26255</v>
      </c>
      <c r="L26219" s="32">
        <v>73.400000000000006</v>
      </c>
    </row>
    <row r="26220" spans="11:12" x14ac:dyDescent="0.25">
      <c r="K26220" s="32" t="s">
        <v>26256</v>
      </c>
      <c r="L26220" s="32">
        <v>73.900000000000006</v>
      </c>
    </row>
    <row r="26221" spans="11:12" x14ac:dyDescent="0.25">
      <c r="K26221" s="32" t="s">
        <v>26257</v>
      </c>
      <c r="L26221" s="32">
        <v>73.400000000000006</v>
      </c>
    </row>
    <row r="26222" spans="11:12" x14ac:dyDescent="0.25">
      <c r="K26222" s="32" t="s">
        <v>26258</v>
      </c>
      <c r="L26222" s="32">
        <v>78.8</v>
      </c>
    </row>
    <row r="26223" spans="11:12" x14ac:dyDescent="0.25">
      <c r="K26223" s="32" t="s">
        <v>26259</v>
      </c>
      <c r="L26223" s="32">
        <v>80.099999999999994</v>
      </c>
    </row>
    <row r="26224" spans="11:12" x14ac:dyDescent="0.25">
      <c r="K26224" s="32" t="s">
        <v>26260</v>
      </c>
      <c r="L26224" s="32">
        <v>84.2</v>
      </c>
    </row>
    <row r="26225" spans="11:12" x14ac:dyDescent="0.25">
      <c r="K26225" s="32" t="s">
        <v>26261</v>
      </c>
      <c r="L26225" s="32">
        <v>86</v>
      </c>
    </row>
    <row r="26226" spans="11:12" x14ac:dyDescent="0.25">
      <c r="K26226" s="32" t="s">
        <v>26262</v>
      </c>
      <c r="L26226" s="32">
        <v>87.1</v>
      </c>
    </row>
    <row r="26227" spans="11:12" x14ac:dyDescent="0.25">
      <c r="K26227" s="32" t="s">
        <v>26263</v>
      </c>
      <c r="L26227" s="32">
        <v>87.1</v>
      </c>
    </row>
    <row r="26228" spans="11:12" x14ac:dyDescent="0.25">
      <c r="K26228" s="32" t="s">
        <v>26264</v>
      </c>
      <c r="L26228" s="32">
        <v>91</v>
      </c>
    </row>
    <row r="26229" spans="11:12" x14ac:dyDescent="0.25">
      <c r="K26229" s="32" t="s">
        <v>26265</v>
      </c>
      <c r="L26229" s="32">
        <v>90</v>
      </c>
    </row>
    <row r="26230" spans="11:12" x14ac:dyDescent="0.25">
      <c r="K26230" s="32" t="s">
        <v>26266</v>
      </c>
      <c r="L26230" s="32">
        <v>89.6</v>
      </c>
    </row>
    <row r="26231" spans="11:12" x14ac:dyDescent="0.25">
      <c r="K26231" s="32" t="s">
        <v>26267</v>
      </c>
      <c r="L26231" s="32">
        <v>88</v>
      </c>
    </row>
    <row r="26232" spans="11:12" x14ac:dyDescent="0.25">
      <c r="K26232" s="32" t="s">
        <v>26268</v>
      </c>
      <c r="L26232" s="32">
        <v>84.9</v>
      </c>
    </row>
    <row r="26233" spans="11:12" x14ac:dyDescent="0.25">
      <c r="K26233" s="32" t="s">
        <v>26269</v>
      </c>
      <c r="L26233" s="32">
        <v>86</v>
      </c>
    </row>
    <row r="26234" spans="11:12" x14ac:dyDescent="0.25">
      <c r="K26234" s="32" t="s">
        <v>26270</v>
      </c>
      <c r="L26234" s="32">
        <v>84</v>
      </c>
    </row>
    <row r="26235" spans="11:12" x14ac:dyDescent="0.25">
      <c r="K26235" s="32" t="s">
        <v>26271</v>
      </c>
      <c r="L26235" s="32">
        <v>82.9</v>
      </c>
    </row>
    <row r="26236" spans="11:12" x14ac:dyDescent="0.25">
      <c r="K26236" s="32" t="s">
        <v>26272</v>
      </c>
      <c r="L26236" s="32">
        <v>82.4</v>
      </c>
    </row>
    <row r="26237" spans="11:12" x14ac:dyDescent="0.25">
      <c r="K26237" s="32" t="s">
        <v>26273</v>
      </c>
      <c r="L26237" s="32">
        <v>82</v>
      </c>
    </row>
    <row r="26238" spans="11:12" x14ac:dyDescent="0.25">
      <c r="K26238" s="32" t="s">
        <v>26274</v>
      </c>
      <c r="L26238" s="32">
        <v>78.099999999999994</v>
      </c>
    </row>
    <row r="26239" spans="11:12" x14ac:dyDescent="0.25">
      <c r="K26239" s="32" t="s">
        <v>26275</v>
      </c>
      <c r="L26239" s="32">
        <v>75.900000000000006</v>
      </c>
    </row>
    <row r="26240" spans="11:12" x14ac:dyDescent="0.25">
      <c r="K26240" s="32" t="s">
        <v>26276</v>
      </c>
      <c r="L26240" s="32">
        <v>73.900000000000006</v>
      </c>
    </row>
    <row r="26241" spans="11:12" x14ac:dyDescent="0.25">
      <c r="K26241" s="32" t="s">
        <v>26277</v>
      </c>
      <c r="L26241" s="32">
        <v>73.900000000000006</v>
      </c>
    </row>
    <row r="26242" spans="11:12" x14ac:dyDescent="0.25">
      <c r="K26242" s="32" t="s">
        <v>26278</v>
      </c>
      <c r="L26242" s="32">
        <v>73.900000000000006</v>
      </c>
    </row>
    <row r="26243" spans="11:12" x14ac:dyDescent="0.25">
      <c r="K26243" s="32" t="s">
        <v>26279</v>
      </c>
      <c r="L26243" s="32">
        <v>73</v>
      </c>
    </row>
    <row r="26244" spans="11:12" x14ac:dyDescent="0.25">
      <c r="K26244" s="32" t="s">
        <v>26280</v>
      </c>
      <c r="L26244" s="32">
        <v>73.400000000000006</v>
      </c>
    </row>
    <row r="26245" spans="11:12" x14ac:dyDescent="0.25">
      <c r="K26245" s="32" t="s">
        <v>26281</v>
      </c>
      <c r="L26245" s="32">
        <v>73.900000000000006</v>
      </c>
    </row>
    <row r="26246" spans="11:12" x14ac:dyDescent="0.25">
      <c r="K26246" s="32" t="s">
        <v>26282</v>
      </c>
      <c r="L26246" s="32">
        <v>73.900000000000006</v>
      </c>
    </row>
    <row r="26247" spans="11:12" x14ac:dyDescent="0.25">
      <c r="K26247" s="32" t="s">
        <v>26283</v>
      </c>
      <c r="L26247" s="32">
        <v>75</v>
      </c>
    </row>
    <row r="26248" spans="11:12" x14ac:dyDescent="0.25">
      <c r="K26248" s="32" t="s">
        <v>26284</v>
      </c>
      <c r="L26248" s="32">
        <v>73.900000000000006</v>
      </c>
    </row>
    <row r="26249" spans="11:12" x14ac:dyDescent="0.25">
      <c r="K26249" s="32" t="s">
        <v>26285</v>
      </c>
      <c r="L26249" s="32">
        <v>73.900000000000006</v>
      </c>
    </row>
    <row r="26250" spans="11:12" x14ac:dyDescent="0.25">
      <c r="K26250" s="32" t="s">
        <v>26286</v>
      </c>
      <c r="L26250" s="32">
        <v>75</v>
      </c>
    </row>
    <row r="26251" spans="11:12" x14ac:dyDescent="0.25">
      <c r="K26251" s="32" t="s">
        <v>26287</v>
      </c>
      <c r="L26251" s="32">
        <v>75.2</v>
      </c>
    </row>
    <row r="26252" spans="11:12" x14ac:dyDescent="0.25">
      <c r="K26252" s="32" t="s">
        <v>26288</v>
      </c>
      <c r="L26252" s="32">
        <v>77</v>
      </c>
    </row>
    <row r="26253" spans="11:12" x14ac:dyDescent="0.25">
      <c r="K26253" s="32" t="s">
        <v>26289</v>
      </c>
      <c r="L26253" s="32">
        <v>78.8</v>
      </c>
    </row>
    <row r="26254" spans="11:12" x14ac:dyDescent="0.25">
      <c r="K26254" s="32" t="s">
        <v>26290</v>
      </c>
      <c r="L26254" s="32">
        <v>79</v>
      </c>
    </row>
    <row r="26255" spans="11:12" x14ac:dyDescent="0.25">
      <c r="K26255" s="32" t="s">
        <v>26291</v>
      </c>
      <c r="L26255" s="32">
        <v>81</v>
      </c>
    </row>
    <row r="26256" spans="11:12" x14ac:dyDescent="0.25">
      <c r="K26256" s="32" t="s">
        <v>26292</v>
      </c>
      <c r="L26256" s="32">
        <v>84</v>
      </c>
    </row>
    <row r="26257" spans="11:12" x14ac:dyDescent="0.25">
      <c r="K26257" s="32" t="s">
        <v>26293</v>
      </c>
      <c r="L26257" s="32">
        <v>84</v>
      </c>
    </row>
    <row r="26258" spans="11:12" x14ac:dyDescent="0.25">
      <c r="K26258" s="32" t="s">
        <v>26294</v>
      </c>
      <c r="L26258" s="32">
        <v>84</v>
      </c>
    </row>
    <row r="26259" spans="11:12" x14ac:dyDescent="0.25">
      <c r="K26259" s="32" t="s">
        <v>26295</v>
      </c>
      <c r="L26259" s="32">
        <v>84.9</v>
      </c>
    </row>
    <row r="26260" spans="11:12" x14ac:dyDescent="0.25">
      <c r="K26260" s="32" t="s">
        <v>26296</v>
      </c>
      <c r="L26260" s="32">
        <v>86</v>
      </c>
    </row>
    <row r="26261" spans="11:12" x14ac:dyDescent="0.25">
      <c r="K26261" s="32" t="s">
        <v>26297</v>
      </c>
      <c r="L26261" s="32">
        <v>84.9</v>
      </c>
    </row>
    <row r="26262" spans="11:12" x14ac:dyDescent="0.25">
      <c r="K26262" s="32" t="s">
        <v>26298</v>
      </c>
      <c r="L26262" s="32">
        <v>84</v>
      </c>
    </row>
    <row r="26263" spans="11:12" x14ac:dyDescent="0.25">
      <c r="K26263" s="32" t="s">
        <v>26299</v>
      </c>
      <c r="L26263" s="32">
        <v>84.9</v>
      </c>
    </row>
    <row r="26264" spans="11:12" x14ac:dyDescent="0.25">
      <c r="K26264" s="32" t="s">
        <v>26300</v>
      </c>
      <c r="L26264" s="32">
        <v>82</v>
      </c>
    </row>
    <row r="26265" spans="11:12" x14ac:dyDescent="0.25">
      <c r="K26265" s="32" t="s">
        <v>26301</v>
      </c>
      <c r="L26265" s="32">
        <v>82</v>
      </c>
    </row>
    <row r="26266" spans="11:12" x14ac:dyDescent="0.25">
      <c r="K26266" s="32" t="s">
        <v>26302</v>
      </c>
      <c r="L26266" s="32">
        <v>79</v>
      </c>
    </row>
    <row r="26267" spans="11:12" x14ac:dyDescent="0.25">
      <c r="K26267" s="32" t="s">
        <v>26303</v>
      </c>
      <c r="L26267" s="32">
        <v>77</v>
      </c>
    </row>
    <row r="26268" spans="11:12" x14ac:dyDescent="0.25">
      <c r="K26268" s="32" t="s">
        <v>26304</v>
      </c>
      <c r="L26268" s="32">
        <v>75</v>
      </c>
    </row>
    <row r="26269" spans="11:12" x14ac:dyDescent="0.25">
      <c r="K26269" s="32" t="s">
        <v>26305</v>
      </c>
      <c r="L26269" s="32">
        <v>75</v>
      </c>
    </row>
    <row r="26270" spans="11:12" x14ac:dyDescent="0.25">
      <c r="K26270" s="32" t="s">
        <v>26306</v>
      </c>
      <c r="L26270" s="32">
        <v>75.900000000000006</v>
      </c>
    </row>
    <row r="26271" spans="11:12" x14ac:dyDescent="0.25">
      <c r="K26271" s="32" t="s">
        <v>26307</v>
      </c>
      <c r="L26271" s="32">
        <v>77</v>
      </c>
    </row>
    <row r="26272" spans="11:12" x14ac:dyDescent="0.25">
      <c r="K26272" s="32" t="s">
        <v>26308</v>
      </c>
      <c r="L26272" s="32">
        <v>77</v>
      </c>
    </row>
    <row r="26273" spans="11:12" x14ac:dyDescent="0.25">
      <c r="K26273" s="32" t="s">
        <v>26309</v>
      </c>
      <c r="L26273" s="32">
        <v>78.099999999999994</v>
      </c>
    </row>
    <row r="26274" spans="11:12" x14ac:dyDescent="0.25">
      <c r="K26274" s="32" t="s">
        <v>26310</v>
      </c>
      <c r="L26274" s="32">
        <v>79</v>
      </c>
    </row>
    <row r="26275" spans="11:12" x14ac:dyDescent="0.25">
      <c r="K26275" s="32" t="s">
        <v>26311</v>
      </c>
      <c r="L26275" s="32">
        <v>80.099999999999994</v>
      </c>
    </row>
    <row r="26276" spans="11:12" x14ac:dyDescent="0.25">
      <c r="K26276" s="32" t="s">
        <v>26312</v>
      </c>
      <c r="L26276" s="32">
        <v>82</v>
      </c>
    </row>
    <row r="26277" spans="11:12" x14ac:dyDescent="0.25">
      <c r="K26277" s="32" t="s">
        <v>26313</v>
      </c>
      <c r="L26277" s="32">
        <v>82.9</v>
      </c>
    </row>
    <row r="26278" spans="11:12" x14ac:dyDescent="0.25">
      <c r="K26278" s="32" t="s">
        <v>26314</v>
      </c>
      <c r="L26278" s="32">
        <v>86</v>
      </c>
    </row>
    <row r="26279" spans="11:12" x14ac:dyDescent="0.25">
      <c r="K26279" s="32" t="s">
        <v>26315</v>
      </c>
      <c r="L26279" s="32">
        <v>89.1</v>
      </c>
    </row>
    <row r="26280" spans="11:12" x14ac:dyDescent="0.25">
      <c r="K26280" s="32" t="s">
        <v>26316</v>
      </c>
      <c r="L26280" s="32">
        <v>93</v>
      </c>
    </row>
    <row r="26281" spans="11:12" x14ac:dyDescent="0.25">
      <c r="K26281" s="32" t="s">
        <v>26317</v>
      </c>
      <c r="L26281" s="32">
        <v>95</v>
      </c>
    </row>
    <row r="26282" spans="11:12" x14ac:dyDescent="0.25">
      <c r="K26282" s="32" t="s">
        <v>26318</v>
      </c>
      <c r="L26282" s="32">
        <v>93.9</v>
      </c>
    </row>
    <row r="26283" spans="11:12" x14ac:dyDescent="0.25">
      <c r="K26283" s="32" t="s">
        <v>26319</v>
      </c>
      <c r="L26283" s="32">
        <v>93.9</v>
      </c>
    </row>
    <row r="26284" spans="11:12" x14ac:dyDescent="0.25">
      <c r="K26284" s="32" t="s">
        <v>26320</v>
      </c>
      <c r="L26284" s="32">
        <v>90</v>
      </c>
    </row>
    <row r="26285" spans="11:12" x14ac:dyDescent="0.25">
      <c r="K26285" s="32" t="s">
        <v>26321</v>
      </c>
      <c r="L26285" s="32">
        <v>93</v>
      </c>
    </row>
    <row r="26286" spans="11:12" x14ac:dyDescent="0.25">
      <c r="K26286" s="32" t="s">
        <v>26322</v>
      </c>
      <c r="L26286" s="32">
        <v>88</v>
      </c>
    </row>
    <row r="26287" spans="11:12" x14ac:dyDescent="0.25">
      <c r="K26287" s="32" t="s">
        <v>26323</v>
      </c>
      <c r="L26287" s="32">
        <v>88</v>
      </c>
    </row>
    <row r="26288" spans="11:12" x14ac:dyDescent="0.25">
      <c r="K26288" s="32" t="s">
        <v>26324</v>
      </c>
      <c r="L26288" s="32">
        <v>84</v>
      </c>
    </row>
    <row r="26289" spans="11:12" x14ac:dyDescent="0.25">
      <c r="K26289" s="32" t="s">
        <v>26325</v>
      </c>
      <c r="L26289" s="32">
        <v>82.9</v>
      </c>
    </row>
    <row r="26290" spans="11:12" x14ac:dyDescent="0.25">
      <c r="K26290" s="32" t="s">
        <v>26326</v>
      </c>
      <c r="L26290" s="32">
        <v>80.099999999999994</v>
      </c>
    </row>
    <row r="26291" spans="11:12" x14ac:dyDescent="0.25">
      <c r="K26291" s="32" t="s">
        <v>26327</v>
      </c>
      <c r="L26291" s="32">
        <v>78.8</v>
      </c>
    </row>
    <row r="26292" spans="11:12" x14ac:dyDescent="0.25">
      <c r="K26292" s="32" t="s">
        <v>26328</v>
      </c>
      <c r="L26292" s="32">
        <v>77</v>
      </c>
    </row>
    <row r="26293" spans="11:12" x14ac:dyDescent="0.25">
      <c r="K26293" s="32" t="s">
        <v>26329</v>
      </c>
      <c r="L26293" s="32">
        <v>75.2</v>
      </c>
    </row>
    <row r="26294" spans="11:12" x14ac:dyDescent="0.25">
      <c r="K26294" s="32" t="s">
        <v>26330</v>
      </c>
      <c r="L26294" s="32">
        <v>75.2</v>
      </c>
    </row>
    <row r="26295" spans="11:12" x14ac:dyDescent="0.25">
      <c r="K26295" s="32" t="s">
        <v>26331</v>
      </c>
      <c r="L26295" s="32">
        <v>75</v>
      </c>
    </row>
    <row r="26296" spans="11:12" x14ac:dyDescent="0.25">
      <c r="K26296" s="32" t="s">
        <v>26332</v>
      </c>
      <c r="L26296" s="32">
        <v>75.2</v>
      </c>
    </row>
    <row r="26297" spans="11:12" x14ac:dyDescent="0.25">
      <c r="K26297" s="32" t="s">
        <v>26333</v>
      </c>
      <c r="L26297" s="32">
        <v>75.2</v>
      </c>
    </row>
    <row r="26298" spans="11:12" x14ac:dyDescent="0.25">
      <c r="K26298" s="32" t="s">
        <v>26334</v>
      </c>
      <c r="L26298" s="32">
        <v>75</v>
      </c>
    </row>
    <row r="26299" spans="11:12" x14ac:dyDescent="0.25">
      <c r="K26299" s="32" t="s">
        <v>26335</v>
      </c>
      <c r="L26299" s="32">
        <v>75</v>
      </c>
    </row>
    <row r="26300" spans="11:12" x14ac:dyDescent="0.25">
      <c r="K26300" s="32" t="s">
        <v>26336</v>
      </c>
      <c r="L26300" s="32">
        <v>73</v>
      </c>
    </row>
    <row r="26301" spans="11:12" x14ac:dyDescent="0.25">
      <c r="K26301" s="32" t="s">
        <v>26337</v>
      </c>
      <c r="L26301" s="32">
        <v>73.400000000000006</v>
      </c>
    </row>
    <row r="26302" spans="11:12" x14ac:dyDescent="0.25">
      <c r="K26302" s="32" t="s">
        <v>26338</v>
      </c>
      <c r="L26302" s="32">
        <v>73</v>
      </c>
    </row>
    <row r="26303" spans="11:12" x14ac:dyDescent="0.25">
      <c r="K26303" s="32" t="s">
        <v>26339</v>
      </c>
      <c r="L26303" s="32">
        <v>75.900000000000006</v>
      </c>
    </row>
    <row r="26304" spans="11:12" x14ac:dyDescent="0.25">
      <c r="K26304" s="32" t="s">
        <v>26340</v>
      </c>
      <c r="L26304" s="32">
        <v>75</v>
      </c>
    </row>
    <row r="26305" spans="11:12" x14ac:dyDescent="0.25">
      <c r="K26305" s="32" t="s">
        <v>26341</v>
      </c>
      <c r="L26305" s="32">
        <v>78.099999999999994</v>
      </c>
    </row>
    <row r="26306" spans="11:12" x14ac:dyDescent="0.25">
      <c r="K26306" s="32" t="s">
        <v>26342</v>
      </c>
      <c r="L26306" s="32">
        <v>79</v>
      </c>
    </row>
    <row r="26307" spans="11:12" x14ac:dyDescent="0.25">
      <c r="K26307" s="32" t="s">
        <v>26343</v>
      </c>
      <c r="L26307" s="32">
        <v>82</v>
      </c>
    </row>
    <row r="26308" spans="11:12" x14ac:dyDescent="0.25">
      <c r="K26308" s="32" t="s">
        <v>26344</v>
      </c>
      <c r="L26308" s="32">
        <v>86</v>
      </c>
    </row>
    <row r="26309" spans="11:12" x14ac:dyDescent="0.25">
      <c r="K26309" s="32" t="s">
        <v>26345</v>
      </c>
      <c r="L26309" s="32">
        <v>88</v>
      </c>
    </row>
    <row r="26310" spans="11:12" x14ac:dyDescent="0.25">
      <c r="K26310" s="32" t="s">
        <v>26346</v>
      </c>
      <c r="L26310" s="32">
        <v>89.1</v>
      </c>
    </row>
    <row r="26311" spans="11:12" x14ac:dyDescent="0.25">
      <c r="K26311" s="32" t="s">
        <v>26347</v>
      </c>
      <c r="L26311" s="32">
        <v>88</v>
      </c>
    </row>
    <row r="26312" spans="11:12" x14ac:dyDescent="0.25">
      <c r="K26312" s="32" t="s">
        <v>26348</v>
      </c>
      <c r="L26312" s="32">
        <v>90</v>
      </c>
    </row>
    <row r="26313" spans="11:12" x14ac:dyDescent="0.25">
      <c r="K26313" s="32" t="s">
        <v>26349</v>
      </c>
      <c r="L26313" s="32">
        <v>90</v>
      </c>
    </row>
    <row r="26314" spans="11:12" x14ac:dyDescent="0.25">
      <c r="K26314" s="32" t="s">
        <v>26350</v>
      </c>
      <c r="L26314" s="32">
        <v>89.1</v>
      </c>
    </row>
    <row r="26315" spans="11:12" x14ac:dyDescent="0.25">
      <c r="K26315" s="32" t="s">
        <v>26351</v>
      </c>
      <c r="L26315" s="32">
        <v>86</v>
      </c>
    </row>
    <row r="26316" spans="11:12" x14ac:dyDescent="0.25">
      <c r="K26316" s="32" t="s">
        <v>26352</v>
      </c>
      <c r="L26316" s="32">
        <v>86</v>
      </c>
    </row>
    <row r="26317" spans="11:12" x14ac:dyDescent="0.25">
      <c r="K26317" s="32" t="s">
        <v>26353</v>
      </c>
      <c r="L26317" s="32">
        <v>84.9</v>
      </c>
    </row>
    <row r="26318" spans="11:12" x14ac:dyDescent="0.25">
      <c r="K26318" s="32" t="s">
        <v>26354</v>
      </c>
      <c r="L26318" s="32">
        <v>84</v>
      </c>
    </row>
    <row r="26319" spans="11:12" x14ac:dyDescent="0.25">
      <c r="K26319" s="32" t="s">
        <v>26355</v>
      </c>
      <c r="L26319" s="32">
        <v>80.099999999999994</v>
      </c>
    </row>
    <row r="26320" spans="11:12" x14ac:dyDescent="0.25">
      <c r="K26320" s="32" t="s">
        <v>26356</v>
      </c>
      <c r="L26320" s="32">
        <v>78.099999999999994</v>
      </c>
    </row>
    <row r="26321" spans="11:12" x14ac:dyDescent="0.25">
      <c r="K26321" s="32" t="s">
        <v>26357</v>
      </c>
      <c r="L26321" s="32">
        <v>78.099999999999994</v>
      </c>
    </row>
    <row r="26322" spans="11:12" x14ac:dyDescent="0.25">
      <c r="K26322" s="32" t="s">
        <v>26358</v>
      </c>
      <c r="L26322" s="32">
        <v>73.900000000000006</v>
      </c>
    </row>
    <row r="26323" spans="11:12" x14ac:dyDescent="0.25">
      <c r="K26323" s="32" t="s">
        <v>26359</v>
      </c>
      <c r="L26323" s="32">
        <v>73.900000000000006</v>
      </c>
    </row>
    <row r="26324" spans="11:12" x14ac:dyDescent="0.25">
      <c r="K26324" s="32" t="s">
        <v>26360</v>
      </c>
      <c r="L26324" s="32">
        <v>73.900000000000006</v>
      </c>
    </row>
    <row r="26325" spans="11:12" x14ac:dyDescent="0.25">
      <c r="K26325" s="32" t="s">
        <v>26361</v>
      </c>
      <c r="L26325" s="32">
        <v>73.900000000000006</v>
      </c>
    </row>
    <row r="26326" spans="11:12" x14ac:dyDescent="0.25">
      <c r="K26326" s="32" t="s">
        <v>26362</v>
      </c>
      <c r="L26326" s="32">
        <v>73.900000000000006</v>
      </c>
    </row>
    <row r="26327" spans="11:12" x14ac:dyDescent="0.25">
      <c r="K26327" s="32" t="s">
        <v>26363</v>
      </c>
      <c r="L26327" s="32">
        <v>75</v>
      </c>
    </row>
    <row r="26328" spans="11:12" x14ac:dyDescent="0.25">
      <c r="K26328" s="32" t="s">
        <v>26364</v>
      </c>
      <c r="L26328" s="32">
        <v>75.2</v>
      </c>
    </row>
    <row r="26329" spans="11:12" x14ac:dyDescent="0.25">
      <c r="K26329" s="32" t="s">
        <v>26365</v>
      </c>
      <c r="L26329" s="32">
        <v>75</v>
      </c>
    </row>
    <row r="26330" spans="11:12" x14ac:dyDescent="0.25">
      <c r="K26330" s="32" t="s">
        <v>26366</v>
      </c>
      <c r="L26330" s="32">
        <v>75.2</v>
      </c>
    </row>
    <row r="26331" spans="11:12" x14ac:dyDescent="0.25">
      <c r="K26331" s="32" t="s">
        <v>26367</v>
      </c>
      <c r="L26331" s="32">
        <v>78.8</v>
      </c>
    </row>
    <row r="26332" spans="11:12" x14ac:dyDescent="0.25">
      <c r="K26332" s="32" t="s">
        <v>26368</v>
      </c>
      <c r="L26332" s="32">
        <v>80.599999999999994</v>
      </c>
    </row>
    <row r="26333" spans="11:12" x14ac:dyDescent="0.25">
      <c r="K26333" s="32" t="s">
        <v>26369</v>
      </c>
      <c r="L26333" s="32">
        <v>82.9</v>
      </c>
    </row>
    <row r="26334" spans="11:12" x14ac:dyDescent="0.25">
      <c r="K26334" s="32" t="s">
        <v>26370</v>
      </c>
      <c r="L26334" s="32">
        <v>82.4</v>
      </c>
    </row>
    <row r="26335" spans="11:12" x14ac:dyDescent="0.25">
      <c r="K26335" s="32" t="s">
        <v>26371</v>
      </c>
      <c r="L26335" s="32">
        <v>84</v>
      </c>
    </row>
    <row r="26336" spans="11:12" x14ac:dyDescent="0.25">
      <c r="K26336" s="32" t="s">
        <v>26372</v>
      </c>
      <c r="L26336" s="32">
        <v>82.9</v>
      </c>
    </row>
    <row r="26337" spans="11:12" x14ac:dyDescent="0.25">
      <c r="K26337" s="32" t="s">
        <v>26373</v>
      </c>
      <c r="L26337" s="32">
        <v>84.9</v>
      </c>
    </row>
    <row r="26338" spans="11:12" x14ac:dyDescent="0.25">
      <c r="K26338" s="32" t="s">
        <v>26374</v>
      </c>
      <c r="L26338" s="32">
        <v>87.1</v>
      </c>
    </row>
    <row r="26339" spans="11:12" x14ac:dyDescent="0.25">
      <c r="K26339" s="32" t="s">
        <v>26375</v>
      </c>
      <c r="L26339" s="32">
        <v>89.1</v>
      </c>
    </row>
    <row r="26340" spans="11:12" x14ac:dyDescent="0.25">
      <c r="K26340" s="32" t="s">
        <v>26376</v>
      </c>
      <c r="L26340" s="32">
        <v>91.9</v>
      </c>
    </row>
    <row r="26341" spans="11:12" x14ac:dyDescent="0.25">
      <c r="K26341" s="32" t="s">
        <v>26377</v>
      </c>
      <c r="L26341" s="32">
        <v>91</v>
      </c>
    </row>
    <row r="26342" spans="11:12" x14ac:dyDescent="0.25">
      <c r="K26342" s="32" t="s">
        <v>26378</v>
      </c>
      <c r="L26342" s="32">
        <v>95</v>
      </c>
    </row>
    <row r="26343" spans="11:12" x14ac:dyDescent="0.25">
      <c r="K26343" s="32" t="s">
        <v>26379</v>
      </c>
      <c r="L26343" s="32">
        <v>91</v>
      </c>
    </row>
    <row r="26344" spans="11:12" x14ac:dyDescent="0.25">
      <c r="K26344" s="32" t="s">
        <v>26380</v>
      </c>
      <c r="L26344" s="32">
        <v>89.1</v>
      </c>
    </row>
    <row r="26345" spans="11:12" x14ac:dyDescent="0.25">
      <c r="K26345" s="32" t="s">
        <v>26381</v>
      </c>
      <c r="L26345" s="32">
        <v>89.1</v>
      </c>
    </row>
    <row r="26346" spans="11:12" x14ac:dyDescent="0.25">
      <c r="K26346" s="32" t="s">
        <v>26382</v>
      </c>
      <c r="L26346" s="32">
        <v>88</v>
      </c>
    </row>
    <row r="26347" spans="11:12" x14ac:dyDescent="0.25">
      <c r="K26347" s="32" t="s">
        <v>26383</v>
      </c>
      <c r="L26347" s="32">
        <v>84</v>
      </c>
    </row>
    <row r="26348" spans="11:12" x14ac:dyDescent="0.25">
      <c r="K26348" s="32" t="s">
        <v>26384</v>
      </c>
      <c r="L26348" s="32">
        <v>82</v>
      </c>
    </row>
    <row r="26349" spans="11:12" x14ac:dyDescent="0.25">
      <c r="K26349" s="32" t="s">
        <v>26385</v>
      </c>
      <c r="L26349" s="32">
        <v>79</v>
      </c>
    </row>
    <row r="26350" spans="11:12" x14ac:dyDescent="0.25">
      <c r="K26350" s="32" t="s">
        <v>26386</v>
      </c>
      <c r="L26350" s="32">
        <v>75.900000000000006</v>
      </c>
    </row>
    <row r="26351" spans="11:12" x14ac:dyDescent="0.25">
      <c r="K26351" s="32" t="s">
        <v>26387</v>
      </c>
      <c r="L26351" s="32">
        <v>73</v>
      </c>
    </row>
    <row r="26352" spans="11:12" x14ac:dyDescent="0.25">
      <c r="K26352" s="32" t="s">
        <v>26388</v>
      </c>
      <c r="L26352" s="32">
        <v>72</v>
      </c>
    </row>
    <row r="26353" spans="11:12" x14ac:dyDescent="0.25">
      <c r="K26353" s="32" t="s">
        <v>26389</v>
      </c>
      <c r="L26353" s="32">
        <v>73.400000000000006</v>
      </c>
    </row>
    <row r="26354" spans="11:12" x14ac:dyDescent="0.25">
      <c r="K26354" s="32" t="s">
        <v>26390</v>
      </c>
      <c r="L26354" s="32">
        <v>73</v>
      </c>
    </row>
    <row r="26355" spans="11:12" x14ac:dyDescent="0.25">
      <c r="K26355" s="32" t="s">
        <v>26391</v>
      </c>
      <c r="L26355" s="32">
        <v>77</v>
      </c>
    </row>
    <row r="26356" spans="11:12" x14ac:dyDescent="0.25">
      <c r="K26356" s="32" t="s">
        <v>26392</v>
      </c>
      <c r="L26356" s="32">
        <v>75.900000000000006</v>
      </c>
    </row>
    <row r="26357" spans="11:12" x14ac:dyDescent="0.25">
      <c r="K26357" s="32" t="s">
        <v>26393</v>
      </c>
      <c r="L26357" s="32">
        <v>79</v>
      </c>
    </row>
    <row r="26358" spans="11:12" x14ac:dyDescent="0.25">
      <c r="K26358" s="32" t="s">
        <v>26394</v>
      </c>
      <c r="L26358" s="32">
        <v>78.8</v>
      </c>
    </row>
    <row r="26359" spans="11:12" x14ac:dyDescent="0.25">
      <c r="K26359" s="32" t="s">
        <v>26395</v>
      </c>
      <c r="L26359" s="32">
        <v>80.099999999999994</v>
      </c>
    </row>
    <row r="26360" spans="11:12" x14ac:dyDescent="0.25">
      <c r="K26360" s="32" t="s">
        <v>26396</v>
      </c>
      <c r="L26360" s="32">
        <v>81</v>
      </c>
    </row>
    <row r="26361" spans="11:12" x14ac:dyDescent="0.25">
      <c r="K26361" s="32" t="s">
        <v>26397</v>
      </c>
      <c r="L26361" s="32">
        <v>81</v>
      </c>
    </row>
    <row r="26362" spans="11:12" x14ac:dyDescent="0.25">
      <c r="K26362" s="32" t="s">
        <v>26398</v>
      </c>
      <c r="L26362" s="32">
        <v>82</v>
      </c>
    </row>
    <row r="26363" spans="11:12" x14ac:dyDescent="0.25">
      <c r="K26363" s="32" t="s">
        <v>26399</v>
      </c>
      <c r="L26363" s="32">
        <v>84.9</v>
      </c>
    </row>
    <row r="26364" spans="11:12" x14ac:dyDescent="0.25">
      <c r="K26364" s="32" t="s">
        <v>26400</v>
      </c>
      <c r="L26364" s="32">
        <v>88</v>
      </c>
    </row>
    <row r="26365" spans="11:12" x14ac:dyDescent="0.25">
      <c r="K26365" s="32" t="s">
        <v>26401</v>
      </c>
      <c r="L26365" s="32">
        <v>90</v>
      </c>
    </row>
    <row r="26366" spans="11:12" x14ac:dyDescent="0.25">
      <c r="K26366" s="32" t="s">
        <v>26402</v>
      </c>
      <c r="L26366" s="32">
        <v>89.6</v>
      </c>
    </row>
    <row r="26367" spans="11:12" x14ac:dyDescent="0.25">
      <c r="K26367" s="32" t="s">
        <v>26403</v>
      </c>
      <c r="L26367" s="32">
        <v>90</v>
      </c>
    </row>
    <row r="26368" spans="11:12" x14ac:dyDescent="0.25">
      <c r="K26368" s="32" t="s">
        <v>26404</v>
      </c>
      <c r="L26368" s="32">
        <v>95</v>
      </c>
    </row>
    <row r="26369" spans="11:12" x14ac:dyDescent="0.25">
      <c r="K26369" s="32" t="s">
        <v>26405</v>
      </c>
      <c r="L26369" s="32">
        <v>96.8</v>
      </c>
    </row>
    <row r="26370" spans="11:12" x14ac:dyDescent="0.25">
      <c r="K26370" s="32" t="s">
        <v>26406</v>
      </c>
      <c r="L26370" s="32">
        <v>98.1</v>
      </c>
    </row>
    <row r="26371" spans="11:12" x14ac:dyDescent="0.25">
      <c r="K26371" s="32" t="s">
        <v>26407</v>
      </c>
      <c r="L26371" s="32">
        <v>96.1</v>
      </c>
    </row>
    <row r="26372" spans="11:12" x14ac:dyDescent="0.25">
      <c r="K26372" s="32" t="s">
        <v>26408</v>
      </c>
      <c r="L26372" s="32">
        <v>95</v>
      </c>
    </row>
    <row r="26373" spans="11:12" x14ac:dyDescent="0.25">
      <c r="K26373" s="32" t="s">
        <v>26409</v>
      </c>
      <c r="L26373" s="32">
        <v>95</v>
      </c>
    </row>
    <row r="26374" spans="11:12" x14ac:dyDescent="0.25">
      <c r="K26374" s="32" t="s">
        <v>26410</v>
      </c>
      <c r="L26374" s="32">
        <v>93</v>
      </c>
    </row>
    <row r="26375" spans="11:12" x14ac:dyDescent="0.25">
      <c r="K26375" s="32" t="s">
        <v>26411</v>
      </c>
      <c r="L26375" s="32">
        <v>90</v>
      </c>
    </row>
    <row r="26376" spans="11:12" x14ac:dyDescent="0.25">
      <c r="K26376" s="32" t="s">
        <v>26412</v>
      </c>
      <c r="L26376" s="32">
        <v>88</v>
      </c>
    </row>
    <row r="26377" spans="11:12" x14ac:dyDescent="0.25">
      <c r="K26377" s="32" t="s">
        <v>26413</v>
      </c>
      <c r="L26377" s="32">
        <v>84</v>
      </c>
    </row>
    <row r="26378" spans="11:12" x14ac:dyDescent="0.25">
      <c r="K26378" s="32" t="s">
        <v>26414</v>
      </c>
      <c r="L26378" s="32">
        <v>81</v>
      </c>
    </row>
    <row r="26379" spans="11:12" x14ac:dyDescent="0.25">
      <c r="K26379" s="32" t="s">
        <v>26415</v>
      </c>
      <c r="L26379" s="32">
        <v>77</v>
      </c>
    </row>
    <row r="26380" spans="11:12" x14ac:dyDescent="0.25">
      <c r="K26380" s="32" t="s">
        <v>26416</v>
      </c>
      <c r="L26380" s="32">
        <v>75.900000000000006</v>
      </c>
    </row>
    <row r="26381" spans="11:12" x14ac:dyDescent="0.25">
      <c r="K26381" s="32" t="s">
        <v>26417</v>
      </c>
      <c r="L26381" s="32">
        <v>73.900000000000006</v>
      </c>
    </row>
    <row r="26382" spans="11:12" x14ac:dyDescent="0.25">
      <c r="K26382" s="32" t="s">
        <v>26418</v>
      </c>
      <c r="L26382" s="32">
        <v>77</v>
      </c>
    </row>
    <row r="26383" spans="11:12" x14ac:dyDescent="0.25">
      <c r="K26383" s="32" t="s">
        <v>26419</v>
      </c>
      <c r="L26383" s="32">
        <v>79</v>
      </c>
    </row>
    <row r="26384" spans="11:12" x14ac:dyDescent="0.25">
      <c r="K26384" s="32" t="s">
        <v>26420</v>
      </c>
      <c r="L26384" s="32">
        <v>81</v>
      </c>
    </row>
    <row r="26385" spans="11:12" x14ac:dyDescent="0.25">
      <c r="K26385" s="32" t="s">
        <v>26421</v>
      </c>
      <c r="L26385" s="32">
        <v>82</v>
      </c>
    </row>
    <row r="26386" spans="11:12" x14ac:dyDescent="0.25">
      <c r="K26386" s="32" t="s">
        <v>26422</v>
      </c>
      <c r="L26386" s="32">
        <v>86</v>
      </c>
    </row>
    <row r="26387" spans="11:12" x14ac:dyDescent="0.25">
      <c r="K26387" s="32" t="s">
        <v>26423</v>
      </c>
      <c r="L26387" s="32">
        <v>82.9</v>
      </c>
    </row>
    <row r="26388" spans="11:12" x14ac:dyDescent="0.25">
      <c r="K26388" s="32" t="s">
        <v>26424</v>
      </c>
      <c r="L26388" s="32">
        <v>86</v>
      </c>
    </row>
    <row r="26389" spans="11:12" x14ac:dyDescent="0.25">
      <c r="K26389" s="32" t="s">
        <v>26425</v>
      </c>
      <c r="L26389" s="32">
        <v>89.1</v>
      </c>
    </row>
    <row r="26390" spans="11:12" x14ac:dyDescent="0.25">
      <c r="K26390" s="32" t="s">
        <v>26426</v>
      </c>
      <c r="L26390" s="32">
        <v>96.1</v>
      </c>
    </row>
    <row r="26391" spans="11:12" x14ac:dyDescent="0.25">
      <c r="K26391" s="32" t="s">
        <v>26427</v>
      </c>
      <c r="L26391" s="32">
        <v>99</v>
      </c>
    </row>
    <row r="26392" spans="11:12" x14ac:dyDescent="0.25">
      <c r="K26392" s="32" t="s">
        <v>26428</v>
      </c>
      <c r="L26392" s="32">
        <v>100</v>
      </c>
    </row>
    <row r="26393" spans="11:12" x14ac:dyDescent="0.25">
      <c r="K26393" s="32" t="s">
        <v>26429</v>
      </c>
      <c r="L26393" s="32">
        <v>100.9</v>
      </c>
    </row>
    <row r="26394" spans="11:12" x14ac:dyDescent="0.25">
      <c r="K26394" s="32" t="s">
        <v>26430</v>
      </c>
      <c r="L26394" s="32">
        <v>100.9</v>
      </c>
    </row>
    <row r="26395" spans="11:12" x14ac:dyDescent="0.25">
      <c r="K26395" s="32" t="s">
        <v>26431</v>
      </c>
      <c r="L26395" s="32">
        <v>99</v>
      </c>
    </row>
    <row r="26396" spans="11:12" x14ac:dyDescent="0.25">
      <c r="K26396" s="32" t="s">
        <v>26432</v>
      </c>
      <c r="L26396" s="32">
        <v>100.9</v>
      </c>
    </row>
    <row r="26397" spans="11:12" x14ac:dyDescent="0.25">
      <c r="K26397" s="32" t="s">
        <v>26433</v>
      </c>
      <c r="L26397" s="32">
        <v>99</v>
      </c>
    </row>
    <row r="26398" spans="11:12" x14ac:dyDescent="0.25">
      <c r="K26398" s="32" t="s">
        <v>26434</v>
      </c>
      <c r="L26398" s="32">
        <v>98.1</v>
      </c>
    </row>
    <row r="26399" spans="11:12" x14ac:dyDescent="0.25">
      <c r="K26399" s="32" t="s">
        <v>26435</v>
      </c>
      <c r="L26399" s="32">
        <v>93.9</v>
      </c>
    </row>
    <row r="26400" spans="11:12" x14ac:dyDescent="0.25">
      <c r="K26400" s="32" t="s">
        <v>26436</v>
      </c>
      <c r="L26400" s="32">
        <v>89.1</v>
      </c>
    </row>
    <row r="26401" spans="11:12" x14ac:dyDescent="0.25">
      <c r="K26401" s="32" t="s">
        <v>26437</v>
      </c>
      <c r="L26401" s="32">
        <v>84.9</v>
      </c>
    </row>
    <row r="26402" spans="11:12" x14ac:dyDescent="0.25">
      <c r="K26402" s="32" t="s">
        <v>26438</v>
      </c>
      <c r="L26402" s="32">
        <v>78.099999999999994</v>
      </c>
    </row>
    <row r="26403" spans="11:12" x14ac:dyDescent="0.25">
      <c r="K26403" s="32" t="s">
        <v>26439</v>
      </c>
      <c r="L26403" s="32">
        <v>72</v>
      </c>
    </row>
    <row r="26404" spans="11:12" x14ac:dyDescent="0.25">
      <c r="K26404" s="32" t="s">
        <v>26440</v>
      </c>
      <c r="L26404" s="32">
        <v>69.099999999999994</v>
      </c>
    </row>
    <row r="26405" spans="11:12" x14ac:dyDescent="0.25">
      <c r="K26405" s="32" t="s">
        <v>26441</v>
      </c>
      <c r="L26405" s="32">
        <v>71.099999999999994</v>
      </c>
    </row>
    <row r="26406" spans="11:12" x14ac:dyDescent="0.25">
      <c r="K26406" s="32" t="s">
        <v>26442</v>
      </c>
      <c r="L26406" s="32">
        <v>71.099999999999994</v>
      </c>
    </row>
    <row r="26407" spans="11:12" x14ac:dyDescent="0.25">
      <c r="K26407" s="32" t="s">
        <v>26443</v>
      </c>
      <c r="L26407" s="32">
        <v>71.099999999999994</v>
      </c>
    </row>
    <row r="26408" spans="11:12" x14ac:dyDescent="0.25">
      <c r="K26408" s="32" t="s">
        <v>26444</v>
      </c>
      <c r="L26408" s="32">
        <v>73.900000000000006</v>
      </c>
    </row>
    <row r="26409" spans="11:12" x14ac:dyDescent="0.25">
      <c r="K26409" s="32" t="s">
        <v>26445</v>
      </c>
      <c r="L26409" s="32">
        <v>77</v>
      </c>
    </row>
    <row r="26410" spans="11:12" x14ac:dyDescent="0.25">
      <c r="K26410" s="32" t="s">
        <v>26446</v>
      </c>
      <c r="L26410" s="32">
        <v>75.900000000000006</v>
      </c>
    </row>
    <row r="26411" spans="11:12" x14ac:dyDescent="0.25">
      <c r="K26411" s="32" t="s">
        <v>26447</v>
      </c>
      <c r="L26411" s="32">
        <v>78.099999999999994</v>
      </c>
    </row>
    <row r="26412" spans="11:12" x14ac:dyDescent="0.25">
      <c r="K26412" s="32" t="s">
        <v>26448</v>
      </c>
      <c r="L26412" s="32">
        <v>81</v>
      </c>
    </row>
    <row r="26413" spans="11:12" x14ac:dyDescent="0.25">
      <c r="K26413" s="32" t="s">
        <v>26449</v>
      </c>
      <c r="L26413" s="32">
        <v>87.1</v>
      </c>
    </row>
    <row r="26414" spans="11:12" x14ac:dyDescent="0.25">
      <c r="K26414" s="32" t="s">
        <v>26450</v>
      </c>
      <c r="L26414" s="32">
        <v>91.9</v>
      </c>
    </row>
    <row r="26415" spans="11:12" x14ac:dyDescent="0.25">
      <c r="K26415" s="32" t="s">
        <v>26451</v>
      </c>
      <c r="L26415" s="32">
        <v>96.1</v>
      </c>
    </row>
    <row r="26416" spans="11:12" x14ac:dyDescent="0.25">
      <c r="K26416" s="32" t="s">
        <v>26452</v>
      </c>
      <c r="L26416" s="32">
        <v>97</v>
      </c>
    </row>
    <row r="26417" spans="11:12" x14ac:dyDescent="0.25">
      <c r="K26417" s="32" t="s">
        <v>26453</v>
      </c>
      <c r="L26417" s="32">
        <v>99</v>
      </c>
    </row>
    <row r="26418" spans="11:12" x14ac:dyDescent="0.25">
      <c r="K26418" s="32" t="s">
        <v>26454</v>
      </c>
      <c r="L26418" s="32">
        <v>99</v>
      </c>
    </row>
    <row r="26419" spans="11:12" x14ac:dyDescent="0.25">
      <c r="K26419" s="32" t="s">
        <v>26455</v>
      </c>
      <c r="L26419" s="32">
        <v>99</v>
      </c>
    </row>
    <row r="26420" spans="11:12" x14ac:dyDescent="0.25">
      <c r="K26420" s="32" t="s">
        <v>26456</v>
      </c>
      <c r="L26420" s="32">
        <v>96.1</v>
      </c>
    </row>
    <row r="26421" spans="11:12" x14ac:dyDescent="0.25">
      <c r="K26421" s="32" t="s">
        <v>26457</v>
      </c>
      <c r="L26421" s="32">
        <v>96.1</v>
      </c>
    </row>
    <row r="26422" spans="11:12" x14ac:dyDescent="0.25">
      <c r="K26422" s="32" t="s">
        <v>26458</v>
      </c>
      <c r="L26422" s="32">
        <v>93</v>
      </c>
    </row>
    <row r="26423" spans="11:12" x14ac:dyDescent="0.25">
      <c r="K26423" s="32" t="s">
        <v>26459</v>
      </c>
      <c r="L26423" s="32">
        <v>90</v>
      </c>
    </row>
    <row r="26424" spans="11:12" x14ac:dyDescent="0.25">
      <c r="K26424" s="32" t="s">
        <v>26460</v>
      </c>
      <c r="L26424" s="32">
        <v>86</v>
      </c>
    </row>
    <row r="26425" spans="11:12" x14ac:dyDescent="0.25">
      <c r="K26425" s="32" t="s">
        <v>26461</v>
      </c>
      <c r="L26425" s="32">
        <v>81</v>
      </c>
    </row>
    <row r="26426" spans="11:12" x14ac:dyDescent="0.25">
      <c r="K26426" s="32" t="s">
        <v>26462</v>
      </c>
      <c r="L26426" s="32">
        <v>73.900000000000006</v>
      </c>
    </row>
    <row r="26427" spans="11:12" x14ac:dyDescent="0.25">
      <c r="K26427" s="32" t="s">
        <v>26463</v>
      </c>
      <c r="L26427" s="32">
        <v>70</v>
      </c>
    </row>
    <row r="26428" spans="11:12" x14ac:dyDescent="0.25">
      <c r="K26428" s="32" t="s">
        <v>26464</v>
      </c>
      <c r="L26428" s="32">
        <v>68</v>
      </c>
    </row>
    <row r="26429" spans="11:12" x14ac:dyDescent="0.25">
      <c r="K26429" s="32" t="s">
        <v>26465</v>
      </c>
      <c r="L26429" s="32">
        <v>69.099999999999994</v>
      </c>
    </row>
    <row r="26430" spans="11:12" x14ac:dyDescent="0.25">
      <c r="K26430" s="32" t="s">
        <v>26466</v>
      </c>
      <c r="L26430" s="32">
        <v>70</v>
      </c>
    </row>
    <row r="26431" spans="11:12" x14ac:dyDescent="0.25">
      <c r="K26431" s="32" t="s">
        <v>26467</v>
      </c>
      <c r="L26431" s="32">
        <v>70</v>
      </c>
    </row>
    <row r="26432" spans="11:12" x14ac:dyDescent="0.25">
      <c r="K26432" s="32" t="s">
        <v>26468</v>
      </c>
      <c r="L26432" s="32">
        <v>73.900000000000006</v>
      </c>
    </row>
    <row r="26433" spans="11:12" x14ac:dyDescent="0.25">
      <c r="K26433" s="32" t="s">
        <v>26469</v>
      </c>
      <c r="L26433" s="32">
        <v>73.900000000000006</v>
      </c>
    </row>
    <row r="26434" spans="11:12" x14ac:dyDescent="0.25">
      <c r="K26434" s="32" t="s">
        <v>26470</v>
      </c>
      <c r="L26434" s="32">
        <v>75.900000000000006</v>
      </c>
    </row>
    <row r="26435" spans="11:12" x14ac:dyDescent="0.25">
      <c r="K26435" s="32" t="s">
        <v>26471</v>
      </c>
      <c r="L26435" s="32">
        <v>79</v>
      </c>
    </row>
    <row r="26436" spans="11:12" x14ac:dyDescent="0.25">
      <c r="K26436" s="32" t="s">
        <v>26472</v>
      </c>
      <c r="L26436" s="32">
        <v>82.9</v>
      </c>
    </row>
    <row r="26437" spans="11:12" x14ac:dyDescent="0.25">
      <c r="K26437" s="32" t="s">
        <v>26473</v>
      </c>
      <c r="L26437" s="32">
        <v>84.9</v>
      </c>
    </row>
    <row r="26438" spans="11:12" x14ac:dyDescent="0.25">
      <c r="K26438" s="32" t="s">
        <v>26474</v>
      </c>
      <c r="L26438" s="32">
        <v>88</v>
      </c>
    </row>
    <row r="26439" spans="11:12" x14ac:dyDescent="0.25">
      <c r="K26439" s="32" t="s">
        <v>26475</v>
      </c>
      <c r="L26439" s="32">
        <v>93</v>
      </c>
    </row>
    <row r="26440" spans="11:12" x14ac:dyDescent="0.25">
      <c r="K26440" s="32" t="s">
        <v>26476</v>
      </c>
      <c r="L26440" s="32">
        <v>95</v>
      </c>
    </row>
    <row r="26441" spans="11:12" x14ac:dyDescent="0.25">
      <c r="K26441" s="32" t="s">
        <v>26477</v>
      </c>
      <c r="L26441" s="32">
        <v>96.1</v>
      </c>
    </row>
    <row r="26442" spans="11:12" x14ac:dyDescent="0.25">
      <c r="K26442" s="32" t="s">
        <v>26478</v>
      </c>
      <c r="L26442" s="32">
        <v>96.1</v>
      </c>
    </row>
    <row r="26443" spans="11:12" x14ac:dyDescent="0.25">
      <c r="K26443" s="32" t="s">
        <v>26479</v>
      </c>
      <c r="L26443" s="32">
        <v>96.1</v>
      </c>
    </row>
    <row r="26444" spans="11:12" x14ac:dyDescent="0.25">
      <c r="K26444" s="32" t="s">
        <v>26480</v>
      </c>
      <c r="L26444" s="32">
        <v>95</v>
      </c>
    </row>
    <row r="26445" spans="11:12" x14ac:dyDescent="0.25">
      <c r="K26445" s="32" t="s">
        <v>26481</v>
      </c>
      <c r="L26445" s="32">
        <v>93</v>
      </c>
    </row>
    <row r="26446" spans="11:12" x14ac:dyDescent="0.25">
      <c r="K26446" s="32" t="s">
        <v>26482</v>
      </c>
      <c r="L26446" s="32">
        <v>90</v>
      </c>
    </row>
    <row r="26447" spans="11:12" x14ac:dyDescent="0.25">
      <c r="K26447" s="32" t="s">
        <v>26483</v>
      </c>
      <c r="L26447" s="32">
        <v>87.1</v>
      </c>
    </row>
    <row r="26448" spans="11:12" x14ac:dyDescent="0.25">
      <c r="K26448" s="32" t="s">
        <v>26484</v>
      </c>
      <c r="L26448" s="32">
        <v>82.9</v>
      </c>
    </row>
    <row r="26449" spans="11:12" x14ac:dyDescent="0.25">
      <c r="K26449" s="32" t="s">
        <v>26485</v>
      </c>
      <c r="L26449" s="32">
        <v>77</v>
      </c>
    </row>
    <row r="26450" spans="11:12" x14ac:dyDescent="0.25">
      <c r="K26450" s="32" t="s">
        <v>26486</v>
      </c>
      <c r="L26450" s="32">
        <v>72</v>
      </c>
    </row>
    <row r="26451" spans="11:12" x14ac:dyDescent="0.25">
      <c r="K26451" s="32" t="s">
        <v>26487</v>
      </c>
      <c r="L26451" s="32">
        <v>64.900000000000006</v>
      </c>
    </row>
    <row r="26452" spans="11:12" x14ac:dyDescent="0.25">
      <c r="K26452" s="32" t="s">
        <v>26488</v>
      </c>
      <c r="L26452" s="32">
        <v>66</v>
      </c>
    </row>
    <row r="26453" spans="11:12" x14ac:dyDescent="0.25">
      <c r="K26453" s="32" t="s">
        <v>26489</v>
      </c>
      <c r="L26453" s="32">
        <v>66</v>
      </c>
    </row>
    <row r="26454" spans="11:12" x14ac:dyDescent="0.25">
      <c r="K26454" s="32" t="s">
        <v>26490</v>
      </c>
      <c r="L26454" s="32">
        <v>66</v>
      </c>
    </row>
    <row r="26455" spans="11:12" x14ac:dyDescent="0.25">
      <c r="K26455" s="32" t="s">
        <v>26491</v>
      </c>
      <c r="L26455" s="32">
        <v>66.900000000000006</v>
      </c>
    </row>
    <row r="26456" spans="11:12" x14ac:dyDescent="0.25">
      <c r="K26456" s="32" t="s">
        <v>26492</v>
      </c>
      <c r="L26456" s="32">
        <v>71.099999999999994</v>
      </c>
    </row>
    <row r="26457" spans="11:12" x14ac:dyDescent="0.25">
      <c r="K26457" s="32" t="s">
        <v>26493</v>
      </c>
      <c r="L26457" s="32">
        <v>72</v>
      </c>
    </row>
    <row r="26458" spans="11:12" x14ac:dyDescent="0.25">
      <c r="K26458" s="32" t="s">
        <v>26494</v>
      </c>
      <c r="L26458" s="32">
        <v>71.099999999999994</v>
      </c>
    </row>
    <row r="26459" spans="11:12" x14ac:dyDescent="0.25">
      <c r="K26459" s="32" t="s">
        <v>26495</v>
      </c>
      <c r="L26459" s="32">
        <v>75.900000000000006</v>
      </c>
    </row>
    <row r="26460" spans="11:12" x14ac:dyDescent="0.25">
      <c r="K26460" s="32" t="s">
        <v>26496</v>
      </c>
      <c r="L26460" s="32">
        <v>79</v>
      </c>
    </row>
    <row r="26461" spans="11:12" x14ac:dyDescent="0.25">
      <c r="K26461" s="32" t="s">
        <v>26497</v>
      </c>
      <c r="L26461" s="32">
        <v>81</v>
      </c>
    </row>
    <row r="26462" spans="11:12" x14ac:dyDescent="0.25">
      <c r="K26462" s="32" t="s">
        <v>26498</v>
      </c>
      <c r="L26462" s="32">
        <v>84.9</v>
      </c>
    </row>
    <row r="26463" spans="11:12" x14ac:dyDescent="0.25">
      <c r="K26463" s="32" t="s">
        <v>26499</v>
      </c>
      <c r="L26463" s="32">
        <v>90</v>
      </c>
    </row>
    <row r="26464" spans="11:12" x14ac:dyDescent="0.25">
      <c r="K26464" s="32" t="s">
        <v>26500</v>
      </c>
      <c r="L26464" s="32">
        <v>90</v>
      </c>
    </row>
    <row r="26465" spans="11:12" x14ac:dyDescent="0.25">
      <c r="K26465" s="32" t="s">
        <v>26501</v>
      </c>
      <c r="L26465" s="32">
        <v>91.9</v>
      </c>
    </row>
    <row r="26466" spans="11:12" x14ac:dyDescent="0.25">
      <c r="K26466" s="32" t="s">
        <v>26502</v>
      </c>
      <c r="L26466" s="32">
        <v>91</v>
      </c>
    </row>
    <row r="26467" spans="11:12" x14ac:dyDescent="0.25">
      <c r="K26467" s="32" t="s">
        <v>26503</v>
      </c>
      <c r="L26467" s="32">
        <v>91</v>
      </c>
    </row>
    <row r="26468" spans="11:12" x14ac:dyDescent="0.25">
      <c r="K26468" s="32" t="s">
        <v>26504</v>
      </c>
      <c r="L26468" s="32">
        <v>90</v>
      </c>
    </row>
    <row r="26469" spans="11:12" x14ac:dyDescent="0.25">
      <c r="K26469" s="32" t="s">
        <v>26505</v>
      </c>
      <c r="L26469" s="32">
        <v>87.1</v>
      </c>
    </row>
    <row r="26470" spans="11:12" x14ac:dyDescent="0.25">
      <c r="K26470" s="32" t="s">
        <v>26506</v>
      </c>
      <c r="L26470" s="32">
        <v>88</v>
      </c>
    </row>
    <row r="26471" spans="11:12" x14ac:dyDescent="0.25">
      <c r="K26471" s="32" t="s">
        <v>26507</v>
      </c>
      <c r="L26471" s="32">
        <v>84</v>
      </c>
    </row>
    <row r="26472" spans="11:12" x14ac:dyDescent="0.25">
      <c r="K26472" s="32" t="s">
        <v>26508</v>
      </c>
      <c r="L26472" s="32">
        <v>80.099999999999994</v>
      </c>
    </row>
    <row r="26473" spans="11:12" x14ac:dyDescent="0.25">
      <c r="K26473" s="32" t="s">
        <v>26509</v>
      </c>
      <c r="L26473" s="32">
        <v>75</v>
      </c>
    </row>
    <row r="26474" spans="11:12" x14ac:dyDescent="0.25">
      <c r="K26474" s="32" t="s">
        <v>26510</v>
      </c>
      <c r="L26474" s="32">
        <v>68</v>
      </c>
    </row>
    <row r="26475" spans="11:12" x14ac:dyDescent="0.25">
      <c r="K26475" s="32" t="s">
        <v>26511</v>
      </c>
      <c r="L26475" s="32">
        <v>62.1</v>
      </c>
    </row>
    <row r="26476" spans="11:12" x14ac:dyDescent="0.25">
      <c r="K26476" s="32" t="s">
        <v>26512</v>
      </c>
      <c r="L26476" s="32">
        <v>62.1</v>
      </c>
    </row>
    <row r="26477" spans="11:12" x14ac:dyDescent="0.25">
      <c r="K26477" s="32" t="s">
        <v>26513</v>
      </c>
      <c r="L26477" s="32">
        <v>64</v>
      </c>
    </row>
    <row r="26478" spans="11:12" x14ac:dyDescent="0.25">
      <c r="K26478" s="32" t="s">
        <v>26514</v>
      </c>
      <c r="L26478" s="32">
        <v>64.900000000000006</v>
      </c>
    </row>
    <row r="26479" spans="11:12" x14ac:dyDescent="0.25">
      <c r="K26479" s="32" t="s">
        <v>26515</v>
      </c>
      <c r="L26479" s="32">
        <v>66</v>
      </c>
    </row>
    <row r="26480" spans="11:12" x14ac:dyDescent="0.25">
      <c r="K26480" s="32" t="s">
        <v>26516</v>
      </c>
      <c r="L26480" s="32">
        <v>69.099999999999994</v>
      </c>
    </row>
    <row r="26481" spans="11:12" x14ac:dyDescent="0.25">
      <c r="K26481" s="32" t="s">
        <v>26517</v>
      </c>
      <c r="L26481" s="32">
        <v>71.099999999999994</v>
      </c>
    </row>
    <row r="26482" spans="11:12" x14ac:dyDescent="0.25">
      <c r="K26482" s="32" t="s">
        <v>26518</v>
      </c>
      <c r="L26482" s="32">
        <v>71.099999999999994</v>
      </c>
    </row>
    <row r="26483" spans="11:12" x14ac:dyDescent="0.25">
      <c r="K26483" s="32" t="s">
        <v>26519</v>
      </c>
      <c r="L26483" s="32">
        <v>69.099999999999994</v>
      </c>
    </row>
    <row r="26484" spans="11:12" x14ac:dyDescent="0.25">
      <c r="K26484" s="32" t="s">
        <v>26520</v>
      </c>
      <c r="L26484" s="32">
        <v>72</v>
      </c>
    </row>
    <row r="26485" spans="11:12" x14ac:dyDescent="0.25">
      <c r="K26485" s="32" t="s">
        <v>26521</v>
      </c>
      <c r="L26485" s="32">
        <v>77</v>
      </c>
    </row>
    <row r="26486" spans="11:12" x14ac:dyDescent="0.25">
      <c r="K26486" s="32" t="s">
        <v>26522</v>
      </c>
      <c r="L26486" s="32">
        <v>81</v>
      </c>
    </row>
    <row r="26487" spans="11:12" x14ac:dyDescent="0.25">
      <c r="K26487" s="32" t="s">
        <v>26523</v>
      </c>
      <c r="L26487" s="32">
        <v>84</v>
      </c>
    </row>
    <row r="26488" spans="11:12" x14ac:dyDescent="0.25">
      <c r="K26488" s="32" t="s">
        <v>26524</v>
      </c>
      <c r="L26488" s="32">
        <v>84.9</v>
      </c>
    </row>
    <row r="26489" spans="11:12" x14ac:dyDescent="0.25">
      <c r="K26489" s="32" t="s">
        <v>26525</v>
      </c>
      <c r="L26489" s="32">
        <v>84.9</v>
      </c>
    </row>
    <row r="26490" spans="11:12" x14ac:dyDescent="0.25">
      <c r="K26490" s="32" t="s">
        <v>26526</v>
      </c>
      <c r="L26490" s="32">
        <v>86</v>
      </c>
    </row>
    <row r="26491" spans="11:12" x14ac:dyDescent="0.25">
      <c r="K26491" s="32" t="s">
        <v>26527</v>
      </c>
      <c r="L26491" s="32">
        <v>82.9</v>
      </c>
    </row>
    <row r="26492" spans="11:12" x14ac:dyDescent="0.25">
      <c r="K26492" s="32" t="s">
        <v>26528</v>
      </c>
      <c r="L26492" s="32">
        <v>82</v>
      </c>
    </row>
    <row r="26493" spans="11:12" x14ac:dyDescent="0.25">
      <c r="K26493" s="32" t="s">
        <v>26529</v>
      </c>
      <c r="L26493" s="32">
        <v>82</v>
      </c>
    </row>
    <row r="26494" spans="11:12" x14ac:dyDescent="0.25">
      <c r="K26494" s="32" t="s">
        <v>26530</v>
      </c>
      <c r="L26494" s="32">
        <v>77</v>
      </c>
    </row>
    <row r="26495" spans="11:12" x14ac:dyDescent="0.25">
      <c r="K26495" s="32" t="s">
        <v>26531</v>
      </c>
      <c r="L26495" s="32">
        <v>78.099999999999994</v>
      </c>
    </row>
    <row r="26496" spans="11:12" x14ac:dyDescent="0.25">
      <c r="K26496" s="32" t="s">
        <v>26532</v>
      </c>
      <c r="L26496" s="32">
        <v>75</v>
      </c>
    </row>
    <row r="26497" spans="11:12" x14ac:dyDescent="0.25">
      <c r="K26497" s="32" t="s">
        <v>26533</v>
      </c>
      <c r="L26497" s="32">
        <v>72</v>
      </c>
    </row>
    <row r="26498" spans="11:12" x14ac:dyDescent="0.25">
      <c r="K26498" s="32" t="s">
        <v>26534</v>
      </c>
      <c r="L26498" s="32">
        <v>66.900000000000006</v>
      </c>
    </row>
    <row r="26499" spans="11:12" x14ac:dyDescent="0.25">
      <c r="K26499" s="32" t="s">
        <v>26535</v>
      </c>
      <c r="L26499" s="32">
        <v>60.1</v>
      </c>
    </row>
    <row r="26500" spans="11:12" x14ac:dyDescent="0.25">
      <c r="K26500" s="32" t="s">
        <v>26536</v>
      </c>
      <c r="L26500" s="32">
        <v>57.9</v>
      </c>
    </row>
    <row r="26501" spans="11:12" x14ac:dyDescent="0.25">
      <c r="K26501" s="32" t="s">
        <v>26537</v>
      </c>
      <c r="L26501" s="32">
        <v>59</v>
      </c>
    </row>
    <row r="26502" spans="11:12" x14ac:dyDescent="0.25">
      <c r="K26502" s="32" t="s">
        <v>26538</v>
      </c>
      <c r="L26502" s="32">
        <v>63</v>
      </c>
    </row>
    <row r="26503" spans="11:12" x14ac:dyDescent="0.25">
      <c r="K26503" s="32" t="s">
        <v>26539</v>
      </c>
      <c r="L26503" s="32">
        <v>64.900000000000006</v>
      </c>
    </row>
    <row r="26504" spans="11:12" x14ac:dyDescent="0.25">
      <c r="K26504" s="32" t="s">
        <v>26540</v>
      </c>
      <c r="L26504" s="32">
        <v>66</v>
      </c>
    </row>
    <row r="26505" spans="11:12" x14ac:dyDescent="0.25">
      <c r="K26505" s="32" t="s">
        <v>26541</v>
      </c>
      <c r="L26505" s="32">
        <v>68</v>
      </c>
    </row>
    <row r="26506" spans="11:12" x14ac:dyDescent="0.25">
      <c r="K26506" s="32" t="s">
        <v>26542</v>
      </c>
      <c r="L26506" s="32">
        <v>63</v>
      </c>
    </row>
    <row r="26507" spans="11:12" x14ac:dyDescent="0.25">
      <c r="K26507" s="32" t="s">
        <v>26543</v>
      </c>
      <c r="L26507" s="32">
        <v>66.900000000000006</v>
      </c>
    </row>
    <row r="26508" spans="11:12" x14ac:dyDescent="0.25">
      <c r="K26508" s="32" t="s">
        <v>26544</v>
      </c>
      <c r="L26508" s="32">
        <v>69.099999999999994</v>
      </c>
    </row>
    <row r="26509" spans="11:12" x14ac:dyDescent="0.25">
      <c r="K26509" s="32" t="s">
        <v>26545</v>
      </c>
      <c r="L26509" s="32">
        <v>71.099999999999994</v>
      </c>
    </row>
    <row r="26510" spans="11:12" x14ac:dyDescent="0.25">
      <c r="K26510" s="32" t="s">
        <v>26546</v>
      </c>
      <c r="L26510" s="32">
        <v>78.099999999999994</v>
      </c>
    </row>
    <row r="26511" spans="11:12" x14ac:dyDescent="0.25">
      <c r="K26511" s="32" t="s">
        <v>26547</v>
      </c>
      <c r="L26511" s="32">
        <v>81</v>
      </c>
    </row>
    <row r="26512" spans="11:12" x14ac:dyDescent="0.25">
      <c r="K26512" s="32" t="s">
        <v>26548</v>
      </c>
      <c r="L26512" s="32">
        <v>82</v>
      </c>
    </row>
    <row r="26513" spans="11:12" x14ac:dyDescent="0.25">
      <c r="K26513" s="32" t="s">
        <v>26549</v>
      </c>
      <c r="L26513" s="32">
        <v>82.9</v>
      </c>
    </row>
    <row r="26514" spans="11:12" x14ac:dyDescent="0.25">
      <c r="K26514" s="32" t="s">
        <v>26550</v>
      </c>
      <c r="L26514" s="32">
        <v>82</v>
      </c>
    </row>
    <row r="26515" spans="11:12" x14ac:dyDescent="0.25">
      <c r="K26515" s="32" t="s">
        <v>26551</v>
      </c>
      <c r="L26515" s="32">
        <v>80.099999999999994</v>
      </c>
    </row>
    <row r="26516" spans="11:12" x14ac:dyDescent="0.25">
      <c r="K26516" s="32" t="s">
        <v>26552</v>
      </c>
      <c r="L26516" s="32">
        <v>80.099999999999994</v>
      </c>
    </row>
    <row r="26517" spans="11:12" x14ac:dyDescent="0.25">
      <c r="K26517" s="32" t="s">
        <v>26553</v>
      </c>
      <c r="L26517" s="32">
        <v>80.099999999999994</v>
      </c>
    </row>
    <row r="26518" spans="11:12" x14ac:dyDescent="0.25">
      <c r="K26518" s="32" t="s">
        <v>26554</v>
      </c>
      <c r="L26518" s="32">
        <v>79</v>
      </c>
    </row>
    <row r="26519" spans="11:12" x14ac:dyDescent="0.25">
      <c r="K26519" s="32" t="s">
        <v>26555</v>
      </c>
      <c r="L26519" s="32">
        <v>78.099999999999994</v>
      </c>
    </row>
    <row r="26520" spans="11:12" x14ac:dyDescent="0.25">
      <c r="K26520" s="32" t="s">
        <v>26556</v>
      </c>
      <c r="L26520" s="32">
        <v>73.900000000000006</v>
      </c>
    </row>
    <row r="26521" spans="11:12" x14ac:dyDescent="0.25">
      <c r="K26521" s="32" t="s">
        <v>26557</v>
      </c>
      <c r="L26521" s="32">
        <v>70</v>
      </c>
    </row>
    <row r="26522" spans="11:12" x14ac:dyDescent="0.25">
      <c r="K26522" s="32" t="s">
        <v>26558</v>
      </c>
      <c r="L26522" s="32">
        <v>64.900000000000006</v>
      </c>
    </row>
    <row r="26523" spans="11:12" x14ac:dyDescent="0.25">
      <c r="K26523" s="32" t="s">
        <v>26559</v>
      </c>
      <c r="L26523" s="32">
        <v>60.1</v>
      </c>
    </row>
    <row r="26524" spans="11:12" x14ac:dyDescent="0.25">
      <c r="K26524" s="32" t="s">
        <v>26560</v>
      </c>
      <c r="L26524" s="32">
        <v>59</v>
      </c>
    </row>
    <row r="26525" spans="11:12" x14ac:dyDescent="0.25">
      <c r="K26525" s="32" t="s">
        <v>26561</v>
      </c>
      <c r="L26525" s="32">
        <v>57.9</v>
      </c>
    </row>
    <row r="26526" spans="11:12" x14ac:dyDescent="0.25">
      <c r="K26526" s="32" t="s">
        <v>26562</v>
      </c>
      <c r="L26526" s="32">
        <v>57.9</v>
      </c>
    </row>
    <row r="26527" spans="11:12" x14ac:dyDescent="0.25">
      <c r="K26527" s="32" t="s">
        <v>26563</v>
      </c>
      <c r="L26527" s="32">
        <v>60.1</v>
      </c>
    </row>
    <row r="26528" spans="11:12" x14ac:dyDescent="0.25">
      <c r="K26528" s="32" t="s">
        <v>26564</v>
      </c>
      <c r="L26528" s="32">
        <v>61</v>
      </c>
    </row>
    <row r="26529" spans="11:12" x14ac:dyDescent="0.25">
      <c r="K26529" s="32" t="s">
        <v>26565</v>
      </c>
      <c r="L26529" s="32">
        <v>64.900000000000006</v>
      </c>
    </row>
    <row r="26530" spans="11:12" x14ac:dyDescent="0.25">
      <c r="K26530" s="32" t="s">
        <v>26566</v>
      </c>
      <c r="L26530" s="32">
        <v>64.900000000000006</v>
      </c>
    </row>
    <row r="26531" spans="11:12" x14ac:dyDescent="0.25">
      <c r="K26531" s="32" t="s">
        <v>26567</v>
      </c>
      <c r="L26531" s="32">
        <v>71.099999999999994</v>
      </c>
    </row>
    <row r="26532" spans="11:12" x14ac:dyDescent="0.25">
      <c r="K26532" s="32" t="s">
        <v>26568</v>
      </c>
      <c r="L26532" s="32">
        <v>70</v>
      </c>
    </row>
    <row r="26533" spans="11:12" x14ac:dyDescent="0.25">
      <c r="K26533" s="32" t="s">
        <v>26569</v>
      </c>
      <c r="L26533" s="32">
        <v>70</v>
      </c>
    </row>
    <row r="26534" spans="11:12" x14ac:dyDescent="0.25">
      <c r="K26534" s="32" t="s">
        <v>26570</v>
      </c>
      <c r="L26534" s="32">
        <v>77</v>
      </c>
    </row>
    <row r="26535" spans="11:12" x14ac:dyDescent="0.25">
      <c r="K26535" s="32" t="s">
        <v>26571</v>
      </c>
      <c r="L26535" s="32">
        <v>80.099999999999994</v>
      </c>
    </row>
    <row r="26536" spans="11:12" x14ac:dyDescent="0.25">
      <c r="K26536" s="32" t="s">
        <v>26572</v>
      </c>
      <c r="L26536" s="32">
        <v>80.099999999999994</v>
      </c>
    </row>
    <row r="26537" spans="11:12" x14ac:dyDescent="0.25">
      <c r="K26537" s="32" t="s">
        <v>26573</v>
      </c>
      <c r="L26537" s="32">
        <v>81</v>
      </c>
    </row>
    <row r="26538" spans="11:12" x14ac:dyDescent="0.25">
      <c r="K26538" s="32" t="s">
        <v>26574</v>
      </c>
      <c r="L26538" s="32">
        <v>79</v>
      </c>
    </row>
    <row r="26539" spans="11:12" x14ac:dyDescent="0.25">
      <c r="K26539" s="32" t="s">
        <v>26575</v>
      </c>
      <c r="L26539" s="32">
        <v>79</v>
      </c>
    </row>
    <row r="26540" spans="11:12" x14ac:dyDescent="0.25">
      <c r="K26540" s="32" t="s">
        <v>26576</v>
      </c>
      <c r="L26540" s="32">
        <v>79</v>
      </c>
    </row>
    <row r="26541" spans="11:12" x14ac:dyDescent="0.25">
      <c r="K26541" s="32" t="s">
        <v>26577</v>
      </c>
      <c r="L26541" s="32">
        <v>77</v>
      </c>
    </row>
    <row r="26542" spans="11:12" x14ac:dyDescent="0.25">
      <c r="K26542" s="32" t="s">
        <v>26578</v>
      </c>
      <c r="L26542" s="32">
        <v>75.900000000000006</v>
      </c>
    </row>
    <row r="26543" spans="11:12" x14ac:dyDescent="0.25">
      <c r="K26543" s="32" t="s">
        <v>26579</v>
      </c>
      <c r="L26543" s="32">
        <v>75.900000000000006</v>
      </c>
    </row>
    <row r="26544" spans="11:12" x14ac:dyDescent="0.25">
      <c r="K26544" s="32" t="s">
        <v>26580</v>
      </c>
      <c r="L26544" s="32">
        <v>73.900000000000006</v>
      </c>
    </row>
    <row r="26545" spans="11:12" x14ac:dyDescent="0.25">
      <c r="K26545" s="32" t="s">
        <v>26581</v>
      </c>
      <c r="L26545" s="32">
        <v>75</v>
      </c>
    </row>
    <row r="26546" spans="11:12" x14ac:dyDescent="0.25">
      <c r="K26546" s="32" t="s">
        <v>26582</v>
      </c>
      <c r="L26546" s="32">
        <v>72</v>
      </c>
    </row>
    <row r="26547" spans="11:12" x14ac:dyDescent="0.25">
      <c r="K26547" s="32" t="s">
        <v>26583</v>
      </c>
      <c r="L26547" s="32">
        <v>70</v>
      </c>
    </row>
    <row r="26548" spans="11:12" x14ac:dyDescent="0.25">
      <c r="K26548" s="32" t="s">
        <v>26584</v>
      </c>
      <c r="L26548" s="32">
        <v>69.099999999999994</v>
      </c>
    </row>
    <row r="26549" spans="11:12" x14ac:dyDescent="0.25">
      <c r="K26549" s="32" t="s">
        <v>26585</v>
      </c>
      <c r="L26549" s="32">
        <v>69.099999999999994</v>
      </c>
    </row>
    <row r="26550" spans="11:12" x14ac:dyDescent="0.25">
      <c r="K26550" s="32" t="s">
        <v>26586</v>
      </c>
      <c r="L26550" s="32">
        <v>68</v>
      </c>
    </row>
    <row r="26551" spans="11:12" x14ac:dyDescent="0.25">
      <c r="K26551" s="32" t="s">
        <v>26587</v>
      </c>
      <c r="L26551" s="32">
        <v>68</v>
      </c>
    </row>
    <row r="26552" spans="11:12" x14ac:dyDescent="0.25">
      <c r="K26552" s="32" t="s">
        <v>26588</v>
      </c>
      <c r="L26552" s="32">
        <v>68</v>
      </c>
    </row>
    <row r="26553" spans="11:12" x14ac:dyDescent="0.25">
      <c r="K26553" s="32" t="s">
        <v>26589</v>
      </c>
      <c r="L26553" s="32">
        <v>69.8</v>
      </c>
    </row>
    <row r="26554" spans="11:12" x14ac:dyDescent="0.25">
      <c r="K26554" s="32" t="s">
        <v>26590</v>
      </c>
      <c r="L26554" s="32">
        <v>70</v>
      </c>
    </row>
    <row r="26555" spans="11:12" x14ac:dyDescent="0.25">
      <c r="K26555" s="32" t="s">
        <v>26591</v>
      </c>
      <c r="L26555" s="32">
        <v>71.099999999999994</v>
      </c>
    </row>
    <row r="26556" spans="11:12" x14ac:dyDescent="0.25">
      <c r="K26556" s="32" t="s">
        <v>26592</v>
      </c>
      <c r="L26556" s="32">
        <v>70</v>
      </c>
    </row>
    <row r="26557" spans="11:12" x14ac:dyDescent="0.25">
      <c r="K26557" s="32" t="s">
        <v>26593</v>
      </c>
      <c r="L26557" s="32">
        <v>72</v>
      </c>
    </row>
    <row r="26558" spans="11:12" x14ac:dyDescent="0.25">
      <c r="K26558" s="32" t="s">
        <v>26594</v>
      </c>
      <c r="L26558" s="32">
        <v>72</v>
      </c>
    </row>
    <row r="26559" spans="11:12" x14ac:dyDescent="0.25">
      <c r="K26559" s="32" t="s">
        <v>26595</v>
      </c>
      <c r="L26559" s="32">
        <v>75</v>
      </c>
    </row>
    <row r="26560" spans="11:12" x14ac:dyDescent="0.25">
      <c r="K26560" s="32" t="s">
        <v>26596</v>
      </c>
      <c r="L26560" s="32">
        <v>75.2</v>
      </c>
    </row>
    <row r="26561" spans="11:12" x14ac:dyDescent="0.25">
      <c r="K26561" s="32" t="s">
        <v>26597</v>
      </c>
      <c r="L26561" s="32">
        <v>77</v>
      </c>
    </row>
    <row r="26562" spans="11:12" x14ac:dyDescent="0.25">
      <c r="K26562" s="32" t="s">
        <v>26598</v>
      </c>
      <c r="L26562" s="32">
        <v>77</v>
      </c>
    </row>
    <row r="26563" spans="11:12" x14ac:dyDescent="0.25">
      <c r="K26563" s="32" t="s">
        <v>26599</v>
      </c>
      <c r="L26563" s="32">
        <v>77</v>
      </c>
    </row>
    <row r="26564" spans="11:12" x14ac:dyDescent="0.25">
      <c r="K26564" s="32" t="s">
        <v>26600</v>
      </c>
      <c r="L26564" s="32">
        <v>75.900000000000006</v>
      </c>
    </row>
    <row r="26565" spans="11:12" x14ac:dyDescent="0.25">
      <c r="K26565" s="32" t="s">
        <v>26601</v>
      </c>
      <c r="L26565" s="32">
        <v>77</v>
      </c>
    </row>
    <row r="26566" spans="11:12" x14ac:dyDescent="0.25">
      <c r="K26566" s="32" t="s">
        <v>26602</v>
      </c>
      <c r="L26566" s="32">
        <v>77</v>
      </c>
    </row>
    <row r="26567" spans="11:12" x14ac:dyDescent="0.25">
      <c r="K26567" s="32" t="s">
        <v>26603</v>
      </c>
      <c r="L26567" s="32">
        <v>77</v>
      </c>
    </row>
    <row r="26568" spans="11:12" x14ac:dyDescent="0.25">
      <c r="K26568" s="32" t="s">
        <v>26604</v>
      </c>
      <c r="L26568" s="32">
        <v>77</v>
      </c>
    </row>
    <row r="26569" spans="11:12" x14ac:dyDescent="0.25">
      <c r="K26569" s="32" t="s">
        <v>26605</v>
      </c>
      <c r="L26569" s="32">
        <v>77</v>
      </c>
    </row>
    <row r="26570" spans="11:12" x14ac:dyDescent="0.25">
      <c r="K26570" s="32" t="s">
        <v>26606</v>
      </c>
      <c r="L26570" s="32">
        <v>77</v>
      </c>
    </row>
    <row r="26571" spans="11:12" x14ac:dyDescent="0.25">
      <c r="K26571" s="32" t="s">
        <v>26607</v>
      </c>
      <c r="L26571" s="32">
        <v>75.900000000000006</v>
      </c>
    </row>
    <row r="26572" spans="11:12" x14ac:dyDescent="0.25">
      <c r="K26572" s="32" t="s">
        <v>26608</v>
      </c>
      <c r="L26572" s="32">
        <v>75</v>
      </c>
    </row>
    <row r="26573" spans="11:12" x14ac:dyDescent="0.25">
      <c r="K26573" s="32" t="s">
        <v>26609</v>
      </c>
      <c r="L26573" s="32">
        <v>73</v>
      </c>
    </row>
    <row r="26574" spans="11:12" x14ac:dyDescent="0.25">
      <c r="K26574" s="32" t="s">
        <v>26610</v>
      </c>
      <c r="L26574" s="32">
        <v>73</v>
      </c>
    </row>
    <row r="26575" spans="11:12" x14ac:dyDescent="0.25">
      <c r="K26575" s="32" t="s">
        <v>26611</v>
      </c>
      <c r="L26575" s="32">
        <v>73</v>
      </c>
    </row>
    <row r="26576" spans="11:12" x14ac:dyDescent="0.25">
      <c r="K26576" s="32" t="s">
        <v>26612</v>
      </c>
      <c r="L26576" s="32">
        <v>73</v>
      </c>
    </row>
    <row r="26577" spans="11:12" x14ac:dyDescent="0.25">
      <c r="K26577" s="32" t="s">
        <v>26613</v>
      </c>
      <c r="L26577" s="32">
        <v>73</v>
      </c>
    </row>
    <row r="26578" spans="11:12" x14ac:dyDescent="0.25">
      <c r="K26578" s="32" t="s">
        <v>26614</v>
      </c>
      <c r="L26578" s="32">
        <v>72</v>
      </c>
    </row>
    <row r="26579" spans="11:12" x14ac:dyDescent="0.25">
      <c r="K26579" s="32" t="s">
        <v>26615</v>
      </c>
      <c r="L26579" s="32">
        <v>73.400000000000006</v>
      </c>
    </row>
    <row r="26580" spans="11:12" x14ac:dyDescent="0.25">
      <c r="K26580" s="32" t="s">
        <v>26616</v>
      </c>
      <c r="L26580" s="32">
        <v>73.900000000000006</v>
      </c>
    </row>
    <row r="26581" spans="11:12" x14ac:dyDescent="0.25">
      <c r="K26581" s="32" t="s">
        <v>26617</v>
      </c>
      <c r="L26581" s="32">
        <v>75.900000000000006</v>
      </c>
    </row>
    <row r="26582" spans="11:12" x14ac:dyDescent="0.25">
      <c r="K26582" s="32" t="s">
        <v>26618</v>
      </c>
      <c r="L26582" s="32">
        <v>75.900000000000006</v>
      </c>
    </row>
    <row r="26583" spans="11:12" x14ac:dyDescent="0.25">
      <c r="K26583" s="32" t="s">
        <v>26619</v>
      </c>
      <c r="L26583" s="32">
        <v>78.099999999999994</v>
      </c>
    </row>
    <row r="26584" spans="11:12" x14ac:dyDescent="0.25">
      <c r="K26584" s="32" t="s">
        <v>26620</v>
      </c>
      <c r="L26584" s="32">
        <v>78.099999999999994</v>
      </c>
    </row>
    <row r="26585" spans="11:12" x14ac:dyDescent="0.25">
      <c r="K26585" s="32" t="s">
        <v>26621</v>
      </c>
      <c r="L26585" s="32">
        <v>78.099999999999994</v>
      </c>
    </row>
    <row r="26586" spans="11:12" x14ac:dyDescent="0.25">
      <c r="K26586" s="32" t="s">
        <v>26622</v>
      </c>
      <c r="L26586" s="32">
        <v>81</v>
      </c>
    </row>
    <row r="26587" spans="11:12" x14ac:dyDescent="0.25">
      <c r="K26587" s="32" t="s">
        <v>26623</v>
      </c>
      <c r="L26587" s="32">
        <v>80.599999999999994</v>
      </c>
    </row>
    <row r="26588" spans="11:12" x14ac:dyDescent="0.25">
      <c r="K26588" s="32" t="s">
        <v>26624</v>
      </c>
      <c r="L26588" s="32">
        <v>80.099999999999994</v>
      </c>
    </row>
    <row r="26589" spans="11:12" x14ac:dyDescent="0.25">
      <c r="K26589" s="32" t="s">
        <v>26625</v>
      </c>
      <c r="L26589" s="32">
        <v>86</v>
      </c>
    </row>
    <row r="26590" spans="11:12" x14ac:dyDescent="0.25">
      <c r="K26590" s="32" t="s">
        <v>26626</v>
      </c>
      <c r="L26590" s="32">
        <v>89.6</v>
      </c>
    </row>
    <row r="26591" spans="11:12" x14ac:dyDescent="0.25">
      <c r="K26591" s="32" t="s">
        <v>26627</v>
      </c>
      <c r="L26591" s="32">
        <v>93.9</v>
      </c>
    </row>
    <row r="26592" spans="11:12" x14ac:dyDescent="0.25">
      <c r="K26592" s="32" t="s">
        <v>26628</v>
      </c>
      <c r="L26592" s="32">
        <v>95</v>
      </c>
    </row>
    <row r="26593" spans="11:12" x14ac:dyDescent="0.25">
      <c r="K26593" s="32" t="s">
        <v>26629</v>
      </c>
      <c r="L26593" s="32">
        <v>93.9</v>
      </c>
    </row>
    <row r="26594" spans="11:12" x14ac:dyDescent="0.25">
      <c r="K26594" s="32" t="s">
        <v>26630</v>
      </c>
      <c r="L26594" s="32">
        <v>91.9</v>
      </c>
    </row>
    <row r="26595" spans="11:12" x14ac:dyDescent="0.25">
      <c r="K26595" s="32" t="s">
        <v>26631</v>
      </c>
      <c r="L26595" s="32">
        <v>90</v>
      </c>
    </row>
    <row r="26596" spans="11:12" x14ac:dyDescent="0.25">
      <c r="K26596" s="32" t="s">
        <v>26632</v>
      </c>
      <c r="L26596" s="32">
        <v>90</v>
      </c>
    </row>
    <row r="26597" spans="11:12" x14ac:dyDescent="0.25">
      <c r="K26597" s="32" t="s">
        <v>26633</v>
      </c>
      <c r="L26597" s="32">
        <v>88</v>
      </c>
    </row>
    <row r="26598" spans="11:12" x14ac:dyDescent="0.25">
      <c r="K26598" s="32" t="s">
        <v>26634</v>
      </c>
      <c r="L26598" s="32">
        <v>84.9</v>
      </c>
    </row>
    <row r="26599" spans="11:12" x14ac:dyDescent="0.25">
      <c r="K26599" s="32" t="s">
        <v>26635</v>
      </c>
      <c r="L26599" s="32">
        <v>82</v>
      </c>
    </row>
    <row r="26600" spans="11:12" x14ac:dyDescent="0.25">
      <c r="K26600" s="32" t="s">
        <v>26636</v>
      </c>
      <c r="L26600" s="32">
        <v>79</v>
      </c>
    </row>
    <row r="26601" spans="11:12" x14ac:dyDescent="0.25">
      <c r="K26601" s="32" t="s">
        <v>26637</v>
      </c>
      <c r="L26601" s="32">
        <v>77</v>
      </c>
    </row>
    <row r="26602" spans="11:12" x14ac:dyDescent="0.25">
      <c r="K26602" s="32" t="s">
        <v>26638</v>
      </c>
      <c r="L26602" s="32">
        <v>75.900000000000006</v>
      </c>
    </row>
    <row r="26603" spans="11:12" x14ac:dyDescent="0.25">
      <c r="K26603" s="32" t="s">
        <v>26639</v>
      </c>
      <c r="L26603" s="32">
        <v>78.099999999999994</v>
      </c>
    </row>
    <row r="26604" spans="11:12" x14ac:dyDescent="0.25">
      <c r="K26604" s="32" t="s">
        <v>26640</v>
      </c>
      <c r="L26604" s="32">
        <v>79</v>
      </c>
    </row>
    <row r="26605" spans="11:12" x14ac:dyDescent="0.25">
      <c r="K26605" s="32" t="s">
        <v>26641</v>
      </c>
      <c r="L26605" s="32">
        <v>80.099999999999994</v>
      </c>
    </row>
    <row r="26606" spans="11:12" x14ac:dyDescent="0.25">
      <c r="K26606" s="32" t="s">
        <v>26642</v>
      </c>
      <c r="L26606" s="32">
        <v>79</v>
      </c>
    </row>
    <row r="26607" spans="11:12" x14ac:dyDescent="0.25">
      <c r="K26607" s="32" t="s">
        <v>26643</v>
      </c>
      <c r="L26607" s="32">
        <v>80.099999999999994</v>
      </c>
    </row>
    <row r="26608" spans="11:12" x14ac:dyDescent="0.25">
      <c r="K26608" s="32" t="s">
        <v>26644</v>
      </c>
      <c r="L26608" s="32">
        <v>80.099999999999994</v>
      </c>
    </row>
    <row r="26609" spans="11:12" x14ac:dyDescent="0.25">
      <c r="K26609" s="32" t="s">
        <v>26645</v>
      </c>
      <c r="L26609" s="32">
        <v>82.4</v>
      </c>
    </row>
    <row r="26610" spans="11:12" x14ac:dyDescent="0.25">
      <c r="K26610" s="32" t="s">
        <v>26646</v>
      </c>
      <c r="L26610" s="32">
        <v>87.1</v>
      </c>
    </row>
    <row r="26611" spans="11:12" x14ac:dyDescent="0.25">
      <c r="K26611" s="32" t="s">
        <v>26647</v>
      </c>
      <c r="L26611" s="32">
        <v>87.8</v>
      </c>
    </row>
    <row r="26612" spans="11:12" x14ac:dyDescent="0.25">
      <c r="K26612" s="32" t="s">
        <v>26648</v>
      </c>
      <c r="L26612" s="32">
        <v>87.1</v>
      </c>
    </row>
    <row r="26613" spans="11:12" x14ac:dyDescent="0.25">
      <c r="K26613" s="32" t="s">
        <v>26649</v>
      </c>
      <c r="L26613" s="32">
        <v>89.1</v>
      </c>
    </row>
    <row r="26614" spans="11:12" x14ac:dyDescent="0.25">
      <c r="K26614" s="32" t="s">
        <v>26650</v>
      </c>
      <c r="L26614" s="32">
        <v>93</v>
      </c>
    </row>
    <row r="26615" spans="11:12" x14ac:dyDescent="0.25">
      <c r="K26615" s="32" t="s">
        <v>26651</v>
      </c>
      <c r="L26615" s="32">
        <v>95</v>
      </c>
    </row>
    <row r="26616" spans="11:12" x14ac:dyDescent="0.25">
      <c r="K26616" s="32" t="s">
        <v>26652</v>
      </c>
      <c r="L26616" s="32">
        <v>97</v>
      </c>
    </row>
    <row r="26617" spans="11:12" x14ac:dyDescent="0.25">
      <c r="K26617" s="32" t="s">
        <v>26653</v>
      </c>
      <c r="L26617" s="32">
        <v>98.1</v>
      </c>
    </row>
    <row r="26618" spans="11:12" x14ac:dyDescent="0.25">
      <c r="K26618" s="32" t="s">
        <v>26654</v>
      </c>
      <c r="L26618" s="32">
        <v>97</v>
      </c>
    </row>
    <row r="26619" spans="11:12" x14ac:dyDescent="0.25">
      <c r="K26619" s="32" t="s">
        <v>26655</v>
      </c>
      <c r="L26619" s="32">
        <v>97</v>
      </c>
    </row>
    <row r="26620" spans="11:12" x14ac:dyDescent="0.25">
      <c r="K26620" s="32" t="s">
        <v>26656</v>
      </c>
      <c r="L26620" s="32">
        <v>95</v>
      </c>
    </row>
    <row r="26621" spans="11:12" x14ac:dyDescent="0.25">
      <c r="K26621" s="32" t="s">
        <v>26657</v>
      </c>
      <c r="L26621" s="32">
        <v>93.9</v>
      </c>
    </row>
    <row r="26622" spans="11:12" x14ac:dyDescent="0.25">
      <c r="K26622" s="32" t="s">
        <v>26658</v>
      </c>
      <c r="L26622" s="32">
        <v>93</v>
      </c>
    </row>
    <row r="26623" spans="11:12" x14ac:dyDescent="0.25">
      <c r="K26623" s="32" t="s">
        <v>26659</v>
      </c>
      <c r="L26623" s="32">
        <v>89.1</v>
      </c>
    </row>
    <row r="26624" spans="11:12" x14ac:dyDescent="0.25">
      <c r="K26624" s="32" t="s">
        <v>26660</v>
      </c>
      <c r="L26624" s="32">
        <v>84.9</v>
      </c>
    </row>
    <row r="26625" spans="11:12" x14ac:dyDescent="0.25">
      <c r="K26625" s="32" t="s">
        <v>26661</v>
      </c>
      <c r="L26625" s="32">
        <v>81</v>
      </c>
    </row>
    <row r="26626" spans="11:12" x14ac:dyDescent="0.25">
      <c r="K26626" s="32" t="s">
        <v>26662</v>
      </c>
      <c r="L26626" s="32">
        <v>78.099999999999994</v>
      </c>
    </row>
    <row r="26627" spans="11:12" x14ac:dyDescent="0.25">
      <c r="K26627" s="32" t="s">
        <v>26663</v>
      </c>
      <c r="L26627" s="32">
        <v>75</v>
      </c>
    </row>
    <row r="26628" spans="11:12" x14ac:dyDescent="0.25">
      <c r="K26628" s="32" t="s">
        <v>26664</v>
      </c>
      <c r="L26628" s="32">
        <v>73.900000000000006</v>
      </c>
    </row>
    <row r="26629" spans="11:12" x14ac:dyDescent="0.25">
      <c r="K26629" s="32" t="s">
        <v>26665</v>
      </c>
      <c r="L26629" s="32">
        <v>73.900000000000006</v>
      </c>
    </row>
    <row r="26630" spans="11:12" x14ac:dyDescent="0.25">
      <c r="K26630" s="32" t="s">
        <v>26666</v>
      </c>
      <c r="L26630" s="32">
        <v>75</v>
      </c>
    </row>
    <row r="26631" spans="11:12" x14ac:dyDescent="0.25">
      <c r="K26631" s="32" t="s">
        <v>26667</v>
      </c>
      <c r="L26631" s="32">
        <v>75.900000000000006</v>
      </c>
    </row>
    <row r="26632" spans="11:12" x14ac:dyDescent="0.25">
      <c r="K26632" s="32" t="s">
        <v>26668</v>
      </c>
      <c r="L26632" s="32">
        <v>75.900000000000006</v>
      </c>
    </row>
    <row r="26633" spans="11:12" x14ac:dyDescent="0.25">
      <c r="K26633" s="32" t="s">
        <v>26669</v>
      </c>
      <c r="L26633" s="32">
        <v>75.900000000000006</v>
      </c>
    </row>
    <row r="26634" spans="11:12" x14ac:dyDescent="0.25">
      <c r="K26634" s="32" t="s">
        <v>26670</v>
      </c>
      <c r="L26634" s="32">
        <v>78.099999999999994</v>
      </c>
    </row>
    <row r="26635" spans="11:12" x14ac:dyDescent="0.25">
      <c r="K26635" s="32" t="s">
        <v>26671</v>
      </c>
      <c r="L26635" s="32">
        <v>81</v>
      </c>
    </row>
    <row r="26636" spans="11:12" x14ac:dyDescent="0.25">
      <c r="K26636" s="32" t="s">
        <v>26672</v>
      </c>
      <c r="L26636" s="32">
        <v>84</v>
      </c>
    </row>
    <row r="26637" spans="11:12" x14ac:dyDescent="0.25">
      <c r="K26637" s="32" t="s">
        <v>26673</v>
      </c>
      <c r="L26637" s="32">
        <v>86</v>
      </c>
    </row>
    <row r="26638" spans="11:12" x14ac:dyDescent="0.25">
      <c r="K26638" s="32" t="s">
        <v>26674</v>
      </c>
      <c r="L26638" s="32">
        <v>91</v>
      </c>
    </row>
    <row r="26639" spans="11:12" x14ac:dyDescent="0.25">
      <c r="K26639" s="32" t="s">
        <v>26675</v>
      </c>
      <c r="L26639" s="32">
        <v>97</v>
      </c>
    </row>
    <row r="26640" spans="11:12" x14ac:dyDescent="0.25">
      <c r="K26640" s="32" t="s">
        <v>26676</v>
      </c>
      <c r="L26640" s="32">
        <v>99</v>
      </c>
    </row>
    <row r="26641" spans="11:12" x14ac:dyDescent="0.25">
      <c r="K26641" s="32" t="s">
        <v>26677</v>
      </c>
      <c r="L26641" s="32">
        <v>100</v>
      </c>
    </row>
    <row r="26642" spans="11:12" x14ac:dyDescent="0.25">
      <c r="K26642" s="32" t="s">
        <v>26678</v>
      </c>
      <c r="L26642" s="32">
        <v>99</v>
      </c>
    </row>
    <row r="26643" spans="11:12" x14ac:dyDescent="0.25">
      <c r="K26643" s="32" t="s">
        <v>26679</v>
      </c>
      <c r="L26643" s="32">
        <v>99</v>
      </c>
    </row>
    <row r="26644" spans="11:12" x14ac:dyDescent="0.25">
      <c r="K26644" s="32" t="s">
        <v>26680</v>
      </c>
      <c r="L26644" s="32">
        <v>97</v>
      </c>
    </row>
    <row r="26645" spans="11:12" x14ac:dyDescent="0.25">
      <c r="K26645" s="32" t="s">
        <v>26681</v>
      </c>
      <c r="L26645" s="32">
        <v>98.1</v>
      </c>
    </row>
    <row r="26646" spans="11:12" x14ac:dyDescent="0.25">
      <c r="K26646" s="32" t="s">
        <v>26682</v>
      </c>
      <c r="L26646" s="32">
        <v>93</v>
      </c>
    </row>
    <row r="26647" spans="11:12" x14ac:dyDescent="0.25">
      <c r="K26647" s="32" t="s">
        <v>26683</v>
      </c>
      <c r="L26647" s="32">
        <v>91</v>
      </c>
    </row>
    <row r="26648" spans="11:12" x14ac:dyDescent="0.25">
      <c r="K26648" s="32" t="s">
        <v>26684</v>
      </c>
      <c r="L26648" s="32">
        <v>86</v>
      </c>
    </row>
    <row r="26649" spans="11:12" x14ac:dyDescent="0.25">
      <c r="K26649" s="32" t="s">
        <v>26685</v>
      </c>
      <c r="L26649" s="32">
        <v>82</v>
      </c>
    </row>
    <row r="26650" spans="11:12" x14ac:dyDescent="0.25">
      <c r="K26650" s="32" t="s">
        <v>26686</v>
      </c>
      <c r="L26650" s="32">
        <v>78.099999999999994</v>
      </c>
    </row>
    <row r="26651" spans="11:12" x14ac:dyDescent="0.25">
      <c r="K26651" s="32" t="s">
        <v>26687</v>
      </c>
      <c r="L26651" s="32">
        <v>75</v>
      </c>
    </row>
    <row r="26652" spans="11:12" x14ac:dyDescent="0.25">
      <c r="K26652" s="32" t="s">
        <v>26688</v>
      </c>
      <c r="L26652" s="32">
        <v>73.900000000000006</v>
      </c>
    </row>
    <row r="26653" spans="11:12" x14ac:dyDescent="0.25">
      <c r="K26653" s="32" t="s">
        <v>26689</v>
      </c>
      <c r="L26653" s="32">
        <v>73.900000000000006</v>
      </c>
    </row>
    <row r="26654" spans="11:12" x14ac:dyDescent="0.25">
      <c r="K26654" s="32" t="s">
        <v>26690</v>
      </c>
      <c r="L26654" s="32">
        <v>75</v>
      </c>
    </row>
    <row r="26655" spans="11:12" x14ac:dyDescent="0.25">
      <c r="K26655" s="32" t="s">
        <v>26691</v>
      </c>
      <c r="L26655" s="32">
        <v>75</v>
      </c>
    </row>
    <row r="26656" spans="11:12" x14ac:dyDescent="0.25">
      <c r="K26656" s="32" t="s">
        <v>26692</v>
      </c>
      <c r="L26656" s="32">
        <v>75.900000000000006</v>
      </c>
    </row>
    <row r="26657" spans="11:12" x14ac:dyDescent="0.25">
      <c r="K26657" s="32" t="s">
        <v>26693</v>
      </c>
      <c r="L26657" s="32">
        <v>75.900000000000006</v>
      </c>
    </row>
    <row r="26658" spans="11:12" x14ac:dyDescent="0.25">
      <c r="K26658" s="32" t="s">
        <v>26694</v>
      </c>
      <c r="L26658" s="32">
        <v>77</v>
      </c>
    </row>
    <row r="26659" spans="11:12" x14ac:dyDescent="0.25">
      <c r="K26659" s="32" t="s">
        <v>26695</v>
      </c>
      <c r="L26659" s="32">
        <v>78.099999999999994</v>
      </c>
    </row>
    <row r="26660" spans="11:12" x14ac:dyDescent="0.25">
      <c r="K26660" s="32" t="s">
        <v>26696</v>
      </c>
      <c r="L26660" s="32">
        <v>81</v>
      </c>
    </row>
    <row r="26661" spans="11:12" x14ac:dyDescent="0.25">
      <c r="K26661" s="32" t="s">
        <v>26697</v>
      </c>
      <c r="L26661" s="32">
        <v>84.9</v>
      </c>
    </row>
    <row r="26662" spans="11:12" x14ac:dyDescent="0.25">
      <c r="K26662" s="32" t="s">
        <v>26698</v>
      </c>
      <c r="L26662" s="32">
        <v>87.1</v>
      </c>
    </row>
    <row r="26663" spans="11:12" x14ac:dyDescent="0.25">
      <c r="K26663" s="32" t="s">
        <v>26699</v>
      </c>
      <c r="L26663" s="32">
        <v>90</v>
      </c>
    </row>
    <row r="26664" spans="11:12" x14ac:dyDescent="0.25">
      <c r="K26664" s="32" t="s">
        <v>26700</v>
      </c>
      <c r="L26664" s="32">
        <v>91.4</v>
      </c>
    </row>
    <row r="26665" spans="11:12" x14ac:dyDescent="0.25">
      <c r="K26665" s="32" t="s">
        <v>26701</v>
      </c>
      <c r="L26665" s="32">
        <v>90</v>
      </c>
    </row>
    <row r="26666" spans="11:12" x14ac:dyDescent="0.25">
      <c r="K26666" s="32" t="s">
        <v>26702</v>
      </c>
      <c r="L26666" s="32">
        <v>91.4</v>
      </c>
    </row>
    <row r="26667" spans="11:12" x14ac:dyDescent="0.25">
      <c r="K26667" s="32" t="s">
        <v>26703</v>
      </c>
      <c r="L26667" s="32">
        <v>91</v>
      </c>
    </row>
    <row r="26668" spans="11:12" x14ac:dyDescent="0.25">
      <c r="K26668" s="32" t="s">
        <v>26704</v>
      </c>
      <c r="L26668" s="32">
        <v>97</v>
      </c>
    </row>
    <row r="26669" spans="11:12" x14ac:dyDescent="0.25">
      <c r="K26669" s="32" t="s">
        <v>26705</v>
      </c>
      <c r="L26669" s="32">
        <v>90</v>
      </c>
    </row>
    <row r="26670" spans="11:12" x14ac:dyDescent="0.25">
      <c r="K26670" s="32" t="s">
        <v>26706</v>
      </c>
      <c r="L26670" s="32">
        <v>91.9</v>
      </c>
    </row>
    <row r="26671" spans="11:12" x14ac:dyDescent="0.25">
      <c r="K26671" s="32" t="s">
        <v>26707</v>
      </c>
      <c r="L26671" s="32">
        <v>89.1</v>
      </c>
    </row>
    <row r="26672" spans="11:12" x14ac:dyDescent="0.25">
      <c r="K26672" s="32" t="s">
        <v>26708</v>
      </c>
      <c r="L26672" s="32">
        <v>90</v>
      </c>
    </row>
    <row r="26673" spans="11:12" x14ac:dyDescent="0.25">
      <c r="K26673" s="32" t="s">
        <v>26709</v>
      </c>
      <c r="L26673" s="32">
        <v>87.1</v>
      </c>
    </row>
    <row r="26674" spans="11:12" x14ac:dyDescent="0.25">
      <c r="K26674" s="32" t="s">
        <v>26710</v>
      </c>
      <c r="L26674" s="32">
        <v>84</v>
      </c>
    </row>
    <row r="26675" spans="11:12" x14ac:dyDescent="0.25">
      <c r="K26675" s="32" t="s">
        <v>26711</v>
      </c>
      <c r="L26675" s="32">
        <v>81</v>
      </c>
    </row>
    <row r="26676" spans="11:12" x14ac:dyDescent="0.25">
      <c r="K26676" s="32" t="s">
        <v>26712</v>
      </c>
      <c r="L26676" s="32">
        <v>79</v>
      </c>
    </row>
    <row r="26677" spans="11:12" x14ac:dyDescent="0.25">
      <c r="K26677" s="32" t="s">
        <v>26713</v>
      </c>
      <c r="L26677" s="32">
        <v>75</v>
      </c>
    </row>
    <row r="26678" spans="11:12" x14ac:dyDescent="0.25">
      <c r="K26678" s="32" t="s">
        <v>26714</v>
      </c>
      <c r="L26678" s="32">
        <v>73.900000000000006</v>
      </c>
    </row>
    <row r="26679" spans="11:12" x14ac:dyDescent="0.25">
      <c r="K26679" s="32" t="s">
        <v>26715</v>
      </c>
      <c r="L26679" s="32">
        <v>75</v>
      </c>
    </row>
    <row r="26680" spans="11:12" x14ac:dyDescent="0.25">
      <c r="K26680" s="32" t="s">
        <v>26716</v>
      </c>
      <c r="L26680" s="32">
        <v>73.900000000000006</v>
      </c>
    </row>
    <row r="26681" spans="11:12" x14ac:dyDescent="0.25">
      <c r="K26681" s="32" t="s">
        <v>26717</v>
      </c>
      <c r="L26681" s="32">
        <v>75</v>
      </c>
    </row>
    <row r="26682" spans="11:12" x14ac:dyDescent="0.25">
      <c r="K26682" s="32" t="s">
        <v>26718</v>
      </c>
      <c r="L26682" s="32">
        <v>77</v>
      </c>
    </row>
    <row r="26683" spans="11:12" x14ac:dyDescent="0.25">
      <c r="K26683" s="32" t="s">
        <v>26719</v>
      </c>
      <c r="L26683" s="32">
        <v>77</v>
      </c>
    </row>
    <row r="26684" spans="11:12" x14ac:dyDescent="0.25">
      <c r="K26684" s="32" t="s">
        <v>26720</v>
      </c>
      <c r="L26684" s="32">
        <v>79</v>
      </c>
    </row>
    <row r="26685" spans="11:12" x14ac:dyDescent="0.25">
      <c r="K26685" s="32" t="s">
        <v>26721</v>
      </c>
      <c r="L26685" s="32">
        <v>82</v>
      </c>
    </row>
    <row r="26686" spans="11:12" x14ac:dyDescent="0.25">
      <c r="K26686" s="32" t="s">
        <v>26722</v>
      </c>
      <c r="L26686" s="32">
        <v>82.9</v>
      </c>
    </row>
    <row r="26687" spans="11:12" x14ac:dyDescent="0.25">
      <c r="K26687" s="32" t="s">
        <v>26723</v>
      </c>
      <c r="L26687" s="32">
        <v>86</v>
      </c>
    </row>
    <row r="26688" spans="11:12" x14ac:dyDescent="0.25">
      <c r="K26688" s="32" t="s">
        <v>26724</v>
      </c>
      <c r="L26688" s="32">
        <v>89.1</v>
      </c>
    </row>
    <row r="26689" spans="11:12" x14ac:dyDescent="0.25">
      <c r="K26689" s="32" t="s">
        <v>26725</v>
      </c>
      <c r="L26689" s="32">
        <v>90</v>
      </c>
    </row>
    <row r="26690" spans="11:12" x14ac:dyDescent="0.25">
      <c r="K26690" s="32" t="s">
        <v>26726</v>
      </c>
      <c r="L26690" s="32">
        <v>91.9</v>
      </c>
    </row>
    <row r="26691" spans="11:12" x14ac:dyDescent="0.25">
      <c r="K26691" s="32" t="s">
        <v>26727</v>
      </c>
      <c r="L26691" s="32">
        <v>93</v>
      </c>
    </row>
    <row r="26692" spans="11:12" x14ac:dyDescent="0.25">
      <c r="K26692" s="32" t="s">
        <v>26728</v>
      </c>
      <c r="L26692" s="32">
        <v>91.9</v>
      </c>
    </row>
    <row r="26693" spans="11:12" x14ac:dyDescent="0.25">
      <c r="K26693" s="32" t="s">
        <v>26729</v>
      </c>
      <c r="L26693" s="32">
        <v>93.9</v>
      </c>
    </row>
    <row r="26694" spans="11:12" x14ac:dyDescent="0.25">
      <c r="K26694" s="32" t="s">
        <v>26730</v>
      </c>
      <c r="L26694" s="32">
        <v>91.9</v>
      </c>
    </row>
    <row r="26695" spans="11:12" x14ac:dyDescent="0.25">
      <c r="K26695" s="32" t="s">
        <v>26731</v>
      </c>
      <c r="L26695" s="32">
        <v>89.1</v>
      </c>
    </row>
    <row r="26696" spans="11:12" x14ac:dyDescent="0.25">
      <c r="K26696" s="32" t="s">
        <v>26732</v>
      </c>
      <c r="L26696" s="32">
        <v>90</v>
      </c>
    </row>
    <row r="26697" spans="11:12" x14ac:dyDescent="0.25">
      <c r="K26697" s="32" t="s">
        <v>26733</v>
      </c>
      <c r="L26697" s="32">
        <v>87.1</v>
      </c>
    </row>
    <row r="26698" spans="11:12" x14ac:dyDescent="0.25">
      <c r="K26698" s="32" t="s">
        <v>26734</v>
      </c>
      <c r="L26698" s="32">
        <v>84.9</v>
      </c>
    </row>
    <row r="26699" spans="11:12" x14ac:dyDescent="0.25">
      <c r="K26699" s="32" t="s">
        <v>26735</v>
      </c>
      <c r="L26699" s="32">
        <v>82.9</v>
      </c>
    </row>
    <row r="26700" spans="11:12" x14ac:dyDescent="0.25">
      <c r="K26700" s="32" t="s">
        <v>26736</v>
      </c>
      <c r="L26700" s="32">
        <v>80.099999999999994</v>
      </c>
    </row>
    <row r="26701" spans="11:12" x14ac:dyDescent="0.25">
      <c r="K26701" s="32" t="s">
        <v>26737</v>
      </c>
      <c r="L26701" s="32">
        <v>79</v>
      </c>
    </row>
    <row r="26702" spans="11:12" x14ac:dyDescent="0.25">
      <c r="K26702" s="32" t="s">
        <v>26738</v>
      </c>
      <c r="L26702" s="32">
        <v>79</v>
      </c>
    </row>
    <row r="26703" spans="11:12" x14ac:dyDescent="0.25">
      <c r="K26703" s="32" t="s">
        <v>26739</v>
      </c>
      <c r="L26703" s="32">
        <v>80.099999999999994</v>
      </c>
    </row>
    <row r="26704" spans="11:12" x14ac:dyDescent="0.25">
      <c r="K26704" s="32" t="s">
        <v>26740</v>
      </c>
      <c r="L26704" s="32">
        <v>80.099999999999994</v>
      </c>
    </row>
    <row r="26705" spans="11:12" x14ac:dyDescent="0.25">
      <c r="K26705" s="32" t="s">
        <v>26741</v>
      </c>
      <c r="L26705" s="32">
        <v>82</v>
      </c>
    </row>
    <row r="26706" spans="11:12" x14ac:dyDescent="0.25">
      <c r="K26706" s="32" t="s">
        <v>26742</v>
      </c>
      <c r="L26706" s="32">
        <v>82</v>
      </c>
    </row>
    <row r="26707" spans="11:12" x14ac:dyDescent="0.25">
      <c r="K26707" s="32" t="s">
        <v>26743</v>
      </c>
      <c r="L26707" s="32">
        <v>82.9</v>
      </c>
    </row>
    <row r="26708" spans="11:12" x14ac:dyDescent="0.25">
      <c r="K26708" s="32" t="s">
        <v>26744</v>
      </c>
      <c r="L26708" s="32">
        <v>84.9</v>
      </c>
    </row>
    <row r="26709" spans="11:12" x14ac:dyDescent="0.25">
      <c r="K26709" s="32" t="s">
        <v>26745</v>
      </c>
      <c r="L26709" s="32">
        <v>84.9</v>
      </c>
    </row>
    <row r="26710" spans="11:12" x14ac:dyDescent="0.25">
      <c r="K26710" s="32" t="s">
        <v>26746</v>
      </c>
      <c r="L26710" s="32">
        <v>84</v>
      </c>
    </row>
    <row r="26711" spans="11:12" x14ac:dyDescent="0.25">
      <c r="K26711" s="32" t="s">
        <v>26747</v>
      </c>
      <c r="L26711" s="32">
        <v>86</v>
      </c>
    </row>
    <row r="26712" spans="11:12" x14ac:dyDescent="0.25">
      <c r="K26712" s="32" t="s">
        <v>26748</v>
      </c>
      <c r="L26712" s="32">
        <v>91.9</v>
      </c>
    </row>
    <row r="26713" spans="11:12" x14ac:dyDescent="0.25">
      <c r="K26713" s="32" t="s">
        <v>26749</v>
      </c>
      <c r="L26713" s="32">
        <v>95</v>
      </c>
    </row>
    <row r="26714" spans="11:12" x14ac:dyDescent="0.25">
      <c r="K26714" s="32" t="s">
        <v>26750</v>
      </c>
      <c r="L26714" s="32">
        <v>97</v>
      </c>
    </row>
    <row r="26715" spans="11:12" x14ac:dyDescent="0.25">
      <c r="K26715" s="32" t="s">
        <v>26751</v>
      </c>
      <c r="L26715" s="32">
        <v>97</v>
      </c>
    </row>
    <row r="26716" spans="11:12" x14ac:dyDescent="0.25">
      <c r="K26716" s="32" t="s">
        <v>26752</v>
      </c>
      <c r="L26716" s="32">
        <v>98.1</v>
      </c>
    </row>
    <row r="26717" spans="11:12" x14ac:dyDescent="0.25">
      <c r="K26717" s="32" t="s">
        <v>26753</v>
      </c>
      <c r="L26717" s="32">
        <v>99</v>
      </c>
    </row>
    <row r="26718" spans="11:12" x14ac:dyDescent="0.25">
      <c r="K26718" s="32" t="s">
        <v>26754</v>
      </c>
      <c r="L26718" s="32">
        <v>96.1</v>
      </c>
    </row>
    <row r="26719" spans="11:12" x14ac:dyDescent="0.25">
      <c r="K26719" s="32" t="s">
        <v>26755</v>
      </c>
      <c r="L26719" s="32">
        <v>97</v>
      </c>
    </row>
    <row r="26720" spans="11:12" x14ac:dyDescent="0.25">
      <c r="K26720" s="32" t="s">
        <v>26756</v>
      </c>
      <c r="L26720" s="32">
        <v>93</v>
      </c>
    </row>
    <row r="26721" spans="11:12" x14ac:dyDescent="0.25">
      <c r="K26721" s="32" t="s">
        <v>26757</v>
      </c>
      <c r="L26721" s="32">
        <v>91</v>
      </c>
    </row>
    <row r="26722" spans="11:12" x14ac:dyDescent="0.25">
      <c r="K26722" s="32" t="s">
        <v>26758</v>
      </c>
      <c r="L26722" s="32">
        <v>88</v>
      </c>
    </row>
    <row r="26723" spans="11:12" x14ac:dyDescent="0.25">
      <c r="K26723" s="32" t="s">
        <v>26759</v>
      </c>
      <c r="L26723" s="32">
        <v>84</v>
      </c>
    </row>
    <row r="26724" spans="11:12" x14ac:dyDescent="0.25">
      <c r="K26724" s="32" t="s">
        <v>26760</v>
      </c>
      <c r="L26724" s="32">
        <v>79</v>
      </c>
    </row>
    <row r="26725" spans="11:12" x14ac:dyDescent="0.25">
      <c r="K26725" s="32" t="s">
        <v>26761</v>
      </c>
      <c r="L26725" s="32">
        <v>73.900000000000006</v>
      </c>
    </row>
    <row r="26726" spans="11:12" x14ac:dyDescent="0.25">
      <c r="K26726" s="32" t="s">
        <v>26762</v>
      </c>
      <c r="L26726" s="32">
        <v>73</v>
      </c>
    </row>
    <row r="26727" spans="11:12" x14ac:dyDescent="0.25">
      <c r="K26727" s="32" t="s">
        <v>26763</v>
      </c>
      <c r="L26727" s="32">
        <v>73.900000000000006</v>
      </c>
    </row>
    <row r="26728" spans="11:12" x14ac:dyDescent="0.25">
      <c r="K26728" s="32" t="s">
        <v>26764</v>
      </c>
      <c r="L26728" s="32">
        <v>75.900000000000006</v>
      </c>
    </row>
    <row r="26729" spans="11:12" x14ac:dyDescent="0.25">
      <c r="K26729" s="32" t="s">
        <v>26765</v>
      </c>
      <c r="L26729" s="32">
        <v>78.099999999999994</v>
      </c>
    </row>
    <row r="26730" spans="11:12" x14ac:dyDescent="0.25">
      <c r="K26730" s="32" t="s">
        <v>26766</v>
      </c>
      <c r="L26730" s="32">
        <v>78.099999999999994</v>
      </c>
    </row>
    <row r="26731" spans="11:12" x14ac:dyDescent="0.25">
      <c r="K26731" s="32" t="s">
        <v>26767</v>
      </c>
      <c r="L26731" s="32">
        <v>77</v>
      </c>
    </row>
    <row r="26732" spans="11:12" x14ac:dyDescent="0.25">
      <c r="K26732" s="32" t="s">
        <v>26768</v>
      </c>
      <c r="L26732" s="32">
        <v>77</v>
      </c>
    </row>
    <row r="26733" spans="11:12" x14ac:dyDescent="0.25">
      <c r="K26733" s="32" t="s">
        <v>26769</v>
      </c>
      <c r="L26733" s="32">
        <v>79</v>
      </c>
    </row>
    <row r="26734" spans="11:12" x14ac:dyDescent="0.25">
      <c r="K26734" s="32" t="s">
        <v>26770</v>
      </c>
      <c r="L26734" s="32">
        <v>78.099999999999994</v>
      </c>
    </row>
    <row r="26735" spans="11:12" x14ac:dyDescent="0.25">
      <c r="K26735" s="32" t="s">
        <v>26771</v>
      </c>
      <c r="L26735" s="32">
        <v>81</v>
      </c>
    </row>
    <row r="26736" spans="11:12" x14ac:dyDescent="0.25">
      <c r="K26736" s="32" t="s">
        <v>26772</v>
      </c>
      <c r="L26736" s="32">
        <v>84.9</v>
      </c>
    </row>
    <row r="26737" spans="11:12" x14ac:dyDescent="0.25">
      <c r="K26737" s="32" t="s">
        <v>26773</v>
      </c>
      <c r="L26737" s="32">
        <v>86</v>
      </c>
    </row>
    <row r="26738" spans="11:12" x14ac:dyDescent="0.25">
      <c r="K26738" s="32" t="s">
        <v>26774</v>
      </c>
      <c r="L26738" s="32">
        <v>80.099999999999994</v>
      </c>
    </row>
    <row r="26739" spans="11:12" x14ac:dyDescent="0.25">
      <c r="K26739" s="32" t="s">
        <v>26775</v>
      </c>
      <c r="L26739" s="32">
        <v>78.8</v>
      </c>
    </row>
    <row r="26740" spans="11:12" x14ac:dyDescent="0.25">
      <c r="K26740" s="32" t="s">
        <v>26776</v>
      </c>
      <c r="L26740" s="32">
        <v>78.8</v>
      </c>
    </row>
    <row r="26741" spans="11:12" x14ac:dyDescent="0.25">
      <c r="K26741" s="32" t="s">
        <v>26777</v>
      </c>
      <c r="L26741" s="32">
        <v>79</v>
      </c>
    </row>
    <row r="26742" spans="11:12" x14ac:dyDescent="0.25">
      <c r="K26742" s="32" t="s">
        <v>26778</v>
      </c>
      <c r="L26742" s="32">
        <v>89.1</v>
      </c>
    </row>
    <row r="26743" spans="11:12" x14ac:dyDescent="0.25">
      <c r="K26743" s="32" t="s">
        <v>26779</v>
      </c>
      <c r="L26743" s="32">
        <v>97</v>
      </c>
    </row>
    <row r="26744" spans="11:12" x14ac:dyDescent="0.25">
      <c r="K26744" s="32" t="s">
        <v>26780</v>
      </c>
      <c r="L26744" s="32">
        <v>96.1</v>
      </c>
    </row>
    <row r="26745" spans="11:12" x14ac:dyDescent="0.25">
      <c r="K26745" s="32" t="s">
        <v>26781</v>
      </c>
      <c r="L26745" s="32">
        <v>93.9</v>
      </c>
    </row>
    <row r="26746" spans="11:12" x14ac:dyDescent="0.25">
      <c r="K26746" s="32" t="s">
        <v>26782</v>
      </c>
      <c r="L26746" s="32">
        <v>93</v>
      </c>
    </row>
    <row r="26747" spans="11:12" x14ac:dyDescent="0.25">
      <c r="K26747" s="32" t="s">
        <v>26783</v>
      </c>
      <c r="L26747" s="32">
        <v>91.9</v>
      </c>
    </row>
    <row r="26748" spans="11:12" x14ac:dyDescent="0.25">
      <c r="K26748" s="32" t="s">
        <v>26784</v>
      </c>
      <c r="L26748" s="32">
        <v>87.1</v>
      </c>
    </row>
    <row r="26749" spans="11:12" x14ac:dyDescent="0.25">
      <c r="K26749" s="32" t="s">
        <v>26785</v>
      </c>
      <c r="L26749" s="32">
        <v>84</v>
      </c>
    </row>
    <row r="26750" spans="11:12" x14ac:dyDescent="0.25">
      <c r="K26750" s="32" t="s">
        <v>26786</v>
      </c>
      <c r="L26750" s="32">
        <v>79</v>
      </c>
    </row>
    <row r="26751" spans="11:12" x14ac:dyDescent="0.25">
      <c r="K26751" s="32" t="s">
        <v>26787</v>
      </c>
      <c r="L26751" s="32">
        <v>73.900000000000006</v>
      </c>
    </row>
    <row r="26752" spans="11:12" x14ac:dyDescent="0.25">
      <c r="K26752" s="32" t="s">
        <v>26788</v>
      </c>
      <c r="L26752" s="32">
        <v>73.900000000000006</v>
      </c>
    </row>
    <row r="26753" spans="11:12" x14ac:dyDescent="0.25">
      <c r="K26753" s="32" t="s">
        <v>26789</v>
      </c>
      <c r="L26753" s="32">
        <v>73.900000000000006</v>
      </c>
    </row>
    <row r="26754" spans="11:12" x14ac:dyDescent="0.25">
      <c r="K26754" s="32" t="s">
        <v>26790</v>
      </c>
      <c r="L26754" s="32">
        <v>75</v>
      </c>
    </row>
    <row r="26755" spans="11:12" x14ac:dyDescent="0.25">
      <c r="K26755" s="32" t="s">
        <v>26791</v>
      </c>
      <c r="L26755" s="32">
        <v>77</v>
      </c>
    </row>
    <row r="26756" spans="11:12" x14ac:dyDescent="0.25">
      <c r="K26756" s="32" t="s">
        <v>26792</v>
      </c>
      <c r="L26756" s="32">
        <v>77</v>
      </c>
    </row>
    <row r="26757" spans="11:12" x14ac:dyDescent="0.25">
      <c r="K26757" s="32" t="s">
        <v>26793</v>
      </c>
      <c r="L26757" s="32">
        <v>77</v>
      </c>
    </row>
    <row r="26758" spans="11:12" x14ac:dyDescent="0.25">
      <c r="K26758" s="32" t="s">
        <v>26794</v>
      </c>
      <c r="L26758" s="32">
        <v>78.099999999999994</v>
      </c>
    </row>
    <row r="26759" spans="11:12" x14ac:dyDescent="0.25">
      <c r="K26759" s="32" t="s">
        <v>26795</v>
      </c>
      <c r="L26759" s="32">
        <v>82</v>
      </c>
    </row>
    <row r="26760" spans="11:12" x14ac:dyDescent="0.25">
      <c r="K26760" s="32" t="s">
        <v>26796</v>
      </c>
      <c r="L26760" s="32">
        <v>82</v>
      </c>
    </row>
    <row r="26761" spans="11:12" x14ac:dyDescent="0.25">
      <c r="K26761" s="32" t="s">
        <v>26797</v>
      </c>
      <c r="L26761" s="32">
        <v>82.9</v>
      </c>
    </row>
    <row r="26762" spans="11:12" x14ac:dyDescent="0.25">
      <c r="K26762" s="32" t="s">
        <v>26798</v>
      </c>
      <c r="L26762" s="32">
        <v>88</v>
      </c>
    </row>
    <row r="26763" spans="11:12" x14ac:dyDescent="0.25">
      <c r="K26763" s="32" t="s">
        <v>26799</v>
      </c>
      <c r="L26763" s="32">
        <v>89.1</v>
      </c>
    </row>
    <row r="26764" spans="11:12" x14ac:dyDescent="0.25">
      <c r="K26764" s="32" t="s">
        <v>26800</v>
      </c>
      <c r="L26764" s="32">
        <v>95</v>
      </c>
    </row>
    <row r="26765" spans="11:12" x14ac:dyDescent="0.25">
      <c r="K26765" s="32" t="s">
        <v>26801</v>
      </c>
      <c r="L26765" s="32">
        <v>96.1</v>
      </c>
    </row>
    <row r="26766" spans="11:12" x14ac:dyDescent="0.25">
      <c r="K26766" s="32" t="s">
        <v>26802</v>
      </c>
      <c r="L26766" s="32">
        <v>93.9</v>
      </c>
    </row>
    <row r="26767" spans="11:12" x14ac:dyDescent="0.25">
      <c r="K26767" s="32" t="s">
        <v>26803</v>
      </c>
      <c r="L26767" s="32">
        <v>97</v>
      </c>
    </row>
    <row r="26768" spans="11:12" x14ac:dyDescent="0.25">
      <c r="K26768" s="32" t="s">
        <v>26804</v>
      </c>
      <c r="L26768" s="32">
        <v>95</v>
      </c>
    </row>
    <row r="26769" spans="11:12" x14ac:dyDescent="0.25">
      <c r="K26769" s="32" t="s">
        <v>26805</v>
      </c>
      <c r="L26769" s="32">
        <v>93.9</v>
      </c>
    </row>
    <row r="26770" spans="11:12" x14ac:dyDescent="0.25">
      <c r="K26770" s="32" t="s">
        <v>26806</v>
      </c>
      <c r="L26770" s="32">
        <v>93.9</v>
      </c>
    </row>
    <row r="26771" spans="11:12" x14ac:dyDescent="0.25">
      <c r="K26771" s="32" t="s">
        <v>26807</v>
      </c>
      <c r="L26771" s="32">
        <v>91.9</v>
      </c>
    </row>
    <row r="26772" spans="11:12" x14ac:dyDescent="0.25">
      <c r="K26772" s="32" t="s">
        <v>26808</v>
      </c>
      <c r="L26772" s="32">
        <v>89.1</v>
      </c>
    </row>
    <row r="26773" spans="11:12" x14ac:dyDescent="0.25">
      <c r="K26773" s="32" t="s">
        <v>26809</v>
      </c>
      <c r="L26773" s="32">
        <v>84</v>
      </c>
    </row>
    <row r="26774" spans="11:12" x14ac:dyDescent="0.25">
      <c r="K26774" s="32" t="s">
        <v>26810</v>
      </c>
      <c r="L26774" s="32">
        <v>79</v>
      </c>
    </row>
    <row r="26775" spans="11:12" x14ac:dyDescent="0.25">
      <c r="K26775" s="32" t="s">
        <v>26811</v>
      </c>
      <c r="L26775" s="32">
        <v>72</v>
      </c>
    </row>
    <row r="26776" spans="11:12" x14ac:dyDescent="0.25">
      <c r="K26776" s="32" t="s">
        <v>26812</v>
      </c>
      <c r="L26776" s="32">
        <v>70</v>
      </c>
    </row>
    <row r="26777" spans="11:12" x14ac:dyDescent="0.25">
      <c r="K26777" s="32" t="s">
        <v>26813</v>
      </c>
      <c r="L26777" s="32">
        <v>71.099999999999994</v>
      </c>
    </row>
    <row r="26778" spans="11:12" x14ac:dyDescent="0.25">
      <c r="K26778" s="32" t="s">
        <v>26814</v>
      </c>
      <c r="L26778" s="32">
        <v>72</v>
      </c>
    </row>
    <row r="26779" spans="11:12" x14ac:dyDescent="0.25">
      <c r="K26779" s="32" t="s">
        <v>26815</v>
      </c>
      <c r="L26779" s="32">
        <v>71.099999999999994</v>
      </c>
    </row>
    <row r="26780" spans="11:12" x14ac:dyDescent="0.25">
      <c r="K26780" s="32" t="s">
        <v>26816</v>
      </c>
      <c r="L26780" s="32">
        <v>72</v>
      </c>
    </row>
    <row r="26781" spans="11:12" x14ac:dyDescent="0.25">
      <c r="K26781" s="32" t="s">
        <v>26817</v>
      </c>
      <c r="L26781" s="32">
        <v>73.900000000000006</v>
      </c>
    </row>
    <row r="26782" spans="11:12" x14ac:dyDescent="0.25">
      <c r="K26782" s="32" t="s">
        <v>26818</v>
      </c>
      <c r="L26782" s="32">
        <v>75</v>
      </c>
    </row>
    <row r="26783" spans="11:12" x14ac:dyDescent="0.25">
      <c r="K26783" s="32" t="s">
        <v>26819</v>
      </c>
      <c r="L26783" s="32">
        <v>75</v>
      </c>
    </row>
    <row r="26784" spans="11:12" x14ac:dyDescent="0.25">
      <c r="K26784" s="32" t="s">
        <v>26820</v>
      </c>
      <c r="L26784" s="32">
        <v>79</v>
      </c>
    </row>
    <row r="26785" spans="11:12" x14ac:dyDescent="0.25">
      <c r="K26785" s="32" t="s">
        <v>26821</v>
      </c>
      <c r="L26785" s="32">
        <v>80.099999999999994</v>
      </c>
    </row>
    <row r="26786" spans="11:12" x14ac:dyDescent="0.25">
      <c r="K26786" s="32" t="s">
        <v>26822</v>
      </c>
      <c r="L26786" s="32">
        <v>87.1</v>
      </c>
    </row>
    <row r="26787" spans="11:12" x14ac:dyDescent="0.25">
      <c r="K26787" s="32" t="s">
        <v>26823</v>
      </c>
      <c r="L26787" s="32">
        <v>90</v>
      </c>
    </row>
    <row r="26788" spans="11:12" x14ac:dyDescent="0.25">
      <c r="K26788" s="32" t="s">
        <v>26824</v>
      </c>
      <c r="L26788" s="32">
        <v>91.9</v>
      </c>
    </row>
    <row r="26789" spans="11:12" x14ac:dyDescent="0.25">
      <c r="K26789" s="32" t="s">
        <v>26825</v>
      </c>
      <c r="L26789" s="32">
        <v>91.9</v>
      </c>
    </row>
    <row r="26790" spans="11:12" x14ac:dyDescent="0.25">
      <c r="K26790" s="32" t="s">
        <v>26826</v>
      </c>
      <c r="L26790" s="32">
        <v>91.9</v>
      </c>
    </row>
    <row r="26791" spans="11:12" x14ac:dyDescent="0.25">
      <c r="K26791" s="32" t="s">
        <v>26827</v>
      </c>
      <c r="L26791" s="32">
        <v>91</v>
      </c>
    </row>
    <row r="26792" spans="11:12" x14ac:dyDescent="0.25">
      <c r="K26792" s="32" t="s">
        <v>26828</v>
      </c>
      <c r="L26792" s="32">
        <v>90</v>
      </c>
    </row>
    <row r="26793" spans="11:12" x14ac:dyDescent="0.25">
      <c r="K26793" s="32" t="s">
        <v>26829</v>
      </c>
      <c r="L26793" s="32">
        <v>91</v>
      </c>
    </row>
    <row r="26794" spans="11:12" x14ac:dyDescent="0.25">
      <c r="K26794" s="32" t="s">
        <v>26830</v>
      </c>
      <c r="L26794" s="32">
        <v>90</v>
      </c>
    </row>
    <row r="26795" spans="11:12" x14ac:dyDescent="0.25">
      <c r="K26795" s="32" t="s">
        <v>26831</v>
      </c>
      <c r="L26795" s="32">
        <v>87.1</v>
      </c>
    </row>
    <row r="26796" spans="11:12" x14ac:dyDescent="0.25">
      <c r="K26796" s="32" t="s">
        <v>26832</v>
      </c>
      <c r="L26796" s="32">
        <v>82.9</v>
      </c>
    </row>
    <row r="26797" spans="11:12" x14ac:dyDescent="0.25">
      <c r="K26797" s="32" t="s">
        <v>26833</v>
      </c>
      <c r="L26797" s="32">
        <v>80.099999999999994</v>
      </c>
    </row>
    <row r="26798" spans="11:12" x14ac:dyDescent="0.25">
      <c r="K26798" s="32" t="s">
        <v>26834</v>
      </c>
      <c r="L26798" s="32">
        <v>75.900000000000006</v>
      </c>
    </row>
    <row r="26799" spans="11:12" x14ac:dyDescent="0.25">
      <c r="K26799" s="32" t="s">
        <v>26835</v>
      </c>
      <c r="L26799" s="32">
        <v>71.099999999999994</v>
      </c>
    </row>
    <row r="26800" spans="11:12" x14ac:dyDescent="0.25">
      <c r="K26800" s="32" t="s">
        <v>26836</v>
      </c>
      <c r="L26800" s="32">
        <v>69.099999999999994</v>
      </c>
    </row>
    <row r="26801" spans="11:12" x14ac:dyDescent="0.25">
      <c r="K26801" s="32" t="s">
        <v>26837</v>
      </c>
      <c r="L26801" s="32">
        <v>70</v>
      </c>
    </row>
    <row r="26802" spans="11:12" x14ac:dyDescent="0.25">
      <c r="K26802" s="32" t="s">
        <v>26838</v>
      </c>
      <c r="L26802" s="32">
        <v>71.099999999999994</v>
      </c>
    </row>
    <row r="26803" spans="11:12" x14ac:dyDescent="0.25">
      <c r="K26803" s="32" t="s">
        <v>26839</v>
      </c>
      <c r="L26803" s="32">
        <v>72</v>
      </c>
    </row>
    <row r="26804" spans="11:12" x14ac:dyDescent="0.25">
      <c r="K26804" s="32" t="s">
        <v>26840</v>
      </c>
      <c r="L26804" s="32">
        <v>72</v>
      </c>
    </row>
    <row r="26805" spans="11:12" x14ac:dyDescent="0.25">
      <c r="K26805" s="32" t="s">
        <v>26841</v>
      </c>
      <c r="L26805" s="32">
        <v>75</v>
      </c>
    </row>
    <row r="26806" spans="11:12" x14ac:dyDescent="0.25">
      <c r="K26806" s="32" t="s">
        <v>26842</v>
      </c>
      <c r="L26806" s="32">
        <v>73.900000000000006</v>
      </c>
    </row>
    <row r="26807" spans="11:12" x14ac:dyDescent="0.25">
      <c r="K26807" s="32" t="s">
        <v>26843</v>
      </c>
      <c r="L26807" s="32">
        <v>75.900000000000006</v>
      </c>
    </row>
    <row r="26808" spans="11:12" x14ac:dyDescent="0.25">
      <c r="K26808" s="32" t="s">
        <v>26844</v>
      </c>
      <c r="L26808" s="32">
        <v>78.099999999999994</v>
      </c>
    </row>
    <row r="26809" spans="11:12" x14ac:dyDescent="0.25">
      <c r="K26809" s="32" t="s">
        <v>26845</v>
      </c>
      <c r="L26809" s="32">
        <v>82</v>
      </c>
    </row>
    <row r="26810" spans="11:12" x14ac:dyDescent="0.25">
      <c r="K26810" s="32" t="s">
        <v>26846</v>
      </c>
      <c r="L26810" s="32">
        <v>88</v>
      </c>
    </row>
    <row r="26811" spans="11:12" x14ac:dyDescent="0.25">
      <c r="K26811" s="32" t="s">
        <v>26847</v>
      </c>
      <c r="L26811" s="32">
        <v>90</v>
      </c>
    </row>
    <row r="26812" spans="11:12" x14ac:dyDescent="0.25">
      <c r="K26812" s="32" t="s">
        <v>26848</v>
      </c>
      <c r="L26812" s="32">
        <v>91.9</v>
      </c>
    </row>
    <row r="26813" spans="11:12" x14ac:dyDescent="0.25">
      <c r="K26813" s="32" t="s">
        <v>26849</v>
      </c>
      <c r="L26813" s="32">
        <v>91.9</v>
      </c>
    </row>
    <row r="26814" spans="11:12" x14ac:dyDescent="0.25">
      <c r="K26814" s="32" t="s">
        <v>26850</v>
      </c>
      <c r="L26814" s="32">
        <v>93</v>
      </c>
    </row>
    <row r="26815" spans="11:12" x14ac:dyDescent="0.25">
      <c r="K26815" s="32" t="s">
        <v>26851</v>
      </c>
      <c r="L26815" s="32">
        <v>91.9</v>
      </c>
    </row>
    <row r="26816" spans="11:12" x14ac:dyDescent="0.25">
      <c r="K26816" s="32" t="s">
        <v>26852</v>
      </c>
      <c r="L26816" s="32">
        <v>91</v>
      </c>
    </row>
    <row r="26817" spans="11:12" x14ac:dyDescent="0.25">
      <c r="K26817" s="32" t="s">
        <v>26853</v>
      </c>
      <c r="L26817" s="32">
        <v>91</v>
      </c>
    </row>
    <row r="26818" spans="11:12" x14ac:dyDescent="0.25">
      <c r="K26818" s="32" t="s">
        <v>26854</v>
      </c>
      <c r="L26818" s="32">
        <v>90</v>
      </c>
    </row>
    <row r="26819" spans="11:12" x14ac:dyDescent="0.25">
      <c r="K26819" s="32" t="s">
        <v>26855</v>
      </c>
      <c r="L26819" s="32">
        <v>87.1</v>
      </c>
    </row>
    <row r="26820" spans="11:12" x14ac:dyDescent="0.25">
      <c r="K26820" s="32" t="s">
        <v>26856</v>
      </c>
      <c r="L26820" s="32">
        <v>84.9</v>
      </c>
    </row>
    <row r="26821" spans="11:12" x14ac:dyDescent="0.25">
      <c r="K26821" s="32" t="s">
        <v>26857</v>
      </c>
      <c r="L26821" s="32">
        <v>81</v>
      </c>
    </row>
    <row r="26822" spans="11:12" x14ac:dyDescent="0.25">
      <c r="K26822" s="32" t="s">
        <v>26858</v>
      </c>
      <c r="L26822" s="32">
        <v>78.099999999999994</v>
      </c>
    </row>
    <row r="26823" spans="11:12" x14ac:dyDescent="0.25">
      <c r="K26823" s="32" t="s">
        <v>26859</v>
      </c>
      <c r="L26823" s="32">
        <v>75</v>
      </c>
    </row>
    <row r="26824" spans="11:12" x14ac:dyDescent="0.25">
      <c r="K26824" s="32" t="s">
        <v>26860</v>
      </c>
      <c r="L26824" s="32">
        <v>73.900000000000006</v>
      </c>
    </row>
    <row r="26825" spans="11:12" x14ac:dyDescent="0.25">
      <c r="K26825" s="32" t="s">
        <v>26861</v>
      </c>
      <c r="L26825" s="32">
        <v>75.900000000000006</v>
      </c>
    </row>
    <row r="26826" spans="11:12" x14ac:dyDescent="0.25">
      <c r="K26826" s="32" t="s">
        <v>26862</v>
      </c>
      <c r="L26826" s="32">
        <v>75.900000000000006</v>
      </c>
    </row>
    <row r="26827" spans="11:12" x14ac:dyDescent="0.25">
      <c r="K26827" s="32" t="s">
        <v>26863</v>
      </c>
      <c r="L26827" s="32">
        <v>77</v>
      </c>
    </row>
    <row r="26828" spans="11:12" x14ac:dyDescent="0.25">
      <c r="K26828" s="32" t="s">
        <v>26864</v>
      </c>
      <c r="L26828" s="32">
        <v>78.099999999999994</v>
      </c>
    </row>
    <row r="26829" spans="11:12" x14ac:dyDescent="0.25">
      <c r="K26829" s="32" t="s">
        <v>26865</v>
      </c>
      <c r="L26829" s="32">
        <v>80.099999999999994</v>
      </c>
    </row>
    <row r="26830" spans="11:12" x14ac:dyDescent="0.25">
      <c r="K26830" s="32" t="s">
        <v>26866</v>
      </c>
      <c r="L26830" s="32">
        <v>78.099999999999994</v>
      </c>
    </row>
    <row r="26831" spans="11:12" x14ac:dyDescent="0.25">
      <c r="K26831" s="32" t="s">
        <v>26867</v>
      </c>
      <c r="L26831" s="32">
        <v>81</v>
      </c>
    </row>
    <row r="26832" spans="11:12" x14ac:dyDescent="0.25">
      <c r="K26832" s="32" t="s">
        <v>26868</v>
      </c>
      <c r="L26832" s="32">
        <v>82.9</v>
      </c>
    </row>
    <row r="26833" spans="11:12" x14ac:dyDescent="0.25">
      <c r="K26833" s="32" t="s">
        <v>26869</v>
      </c>
      <c r="L26833" s="32">
        <v>84</v>
      </c>
    </row>
    <row r="26834" spans="11:12" x14ac:dyDescent="0.25">
      <c r="K26834" s="32" t="s">
        <v>26870</v>
      </c>
      <c r="L26834" s="32">
        <v>87.1</v>
      </c>
    </row>
    <row r="26835" spans="11:12" x14ac:dyDescent="0.25">
      <c r="K26835" s="32" t="s">
        <v>26871</v>
      </c>
      <c r="L26835" s="32">
        <v>88</v>
      </c>
    </row>
    <row r="26836" spans="11:12" x14ac:dyDescent="0.25">
      <c r="K26836" s="32" t="s">
        <v>26872</v>
      </c>
      <c r="L26836" s="32">
        <v>88</v>
      </c>
    </row>
    <row r="26837" spans="11:12" x14ac:dyDescent="0.25">
      <c r="K26837" s="32" t="s">
        <v>26873</v>
      </c>
      <c r="L26837" s="32">
        <v>88</v>
      </c>
    </row>
    <row r="26838" spans="11:12" x14ac:dyDescent="0.25">
      <c r="K26838" s="32" t="s">
        <v>26874</v>
      </c>
      <c r="L26838" s="32">
        <v>90</v>
      </c>
    </row>
    <row r="26839" spans="11:12" x14ac:dyDescent="0.25">
      <c r="K26839" s="32" t="s">
        <v>26875</v>
      </c>
      <c r="L26839" s="32">
        <v>93</v>
      </c>
    </row>
    <row r="26840" spans="11:12" x14ac:dyDescent="0.25">
      <c r="K26840" s="32" t="s">
        <v>26876</v>
      </c>
      <c r="L26840" s="32">
        <v>90</v>
      </c>
    </row>
    <row r="26841" spans="11:12" x14ac:dyDescent="0.25">
      <c r="K26841" s="32" t="s">
        <v>26877</v>
      </c>
      <c r="L26841" s="32">
        <v>88</v>
      </c>
    </row>
    <row r="26842" spans="11:12" x14ac:dyDescent="0.25">
      <c r="K26842" s="32" t="s">
        <v>26878</v>
      </c>
      <c r="L26842" s="32">
        <v>87.1</v>
      </c>
    </row>
    <row r="26843" spans="11:12" x14ac:dyDescent="0.25">
      <c r="K26843" s="32" t="s">
        <v>26879</v>
      </c>
      <c r="L26843" s="32">
        <v>84.9</v>
      </c>
    </row>
    <row r="26844" spans="11:12" x14ac:dyDescent="0.25">
      <c r="K26844" s="32" t="s">
        <v>26880</v>
      </c>
      <c r="L26844" s="32">
        <v>82</v>
      </c>
    </row>
    <row r="26845" spans="11:12" x14ac:dyDescent="0.25">
      <c r="K26845" s="32" t="s">
        <v>26881</v>
      </c>
      <c r="L26845" s="32">
        <v>79</v>
      </c>
    </row>
    <row r="26846" spans="11:12" x14ac:dyDescent="0.25">
      <c r="K26846" s="32" t="s">
        <v>26882</v>
      </c>
      <c r="L26846" s="32">
        <v>75.900000000000006</v>
      </c>
    </row>
    <row r="26847" spans="11:12" x14ac:dyDescent="0.25">
      <c r="K26847" s="32" t="s">
        <v>26883</v>
      </c>
      <c r="L26847" s="32">
        <v>73.400000000000006</v>
      </c>
    </row>
    <row r="26848" spans="11:12" x14ac:dyDescent="0.25">
      <c r="K26848" s="32" t="s">
        <v>26884</v>
      </c>
      <c r="L26848" s="32">
        <v>73.900000000000006</v>
      </c>
    </row>
    <row r="26849" spans="11:12" x14ac:dyDescent="0.25">
      <c r="K26849" s="32" t="s">
        <v>26885</v>
      </c>
      <c r="L26849" s="32">
        <v>73.400000000000006</v>
      </c>
    </row>
    <row r="26850" spans="11:12" x14ac:dyDescent="0.25">
      <c r="K26850" s="32" t="s">
        <v>26886</v>
      </c>
      <c r="L26850" s="32">
        <v>73</v>
      </c>
    </row>
    <row r="26851" spans="11:12" x14ac:dyDescent="0.25">
      <c r="K26851" s="32" t="s">
        <v>26887</v>
      </c>
      <c r="L26851" s="32">
        <v>73.900000000000006</v>
      </c>
    </row>
    <row r="26852" spans="11:12" x14ac:dyDescent="0.25">
      <c r="K26852" s="32" t="s">
        <v>26888</v>
      </c>
      <c r="L26852" s="32">
        <v>75</v>
      </c>
    </row>
    <row r="26853" spans="11:12" x14ac:dyDescent="0.25">
      <c r="K26853" s="32" t="s">
        <v>26889</v>
      </c>
      <c r="L26853" s="32">
        <v>75</v>
      </c>
    </row>
    <row r="26854" spans="11:12" x14ac:dyDescent="0.25">
      <c r="K26854" s="32" t="s">
        <v>26890</v>
      </c>
      <c r="L26854" s="32">
        <v>75.900000000000006</v>
      </c>
    </row>
    <row r="26855" spans="11:12" x14ac:dyDescent="0.25">
      <c r="K26855" s="32" t="s">
        <v>26891</v>
      </c>
      <c r="L26855" s="32">
        <v>77</v>
      </c>
    </row>
    <row r="26856" spans="11:12" x14ac:dyDescent="0.25">
      <c r="K26856" s="32" t="s">
        <v>26892</v>
      </c>
      <c r="L26856" s="32">
        <v>77</v>
      </c>
    </row>
    <row r="26857" spans="11:12" x14ac:dyDescent="0.25">
      <c r="K26857" s="32" t="s">
        <v>26893</v>
      </c>
      <c r="L26857" s="32">
        <v>75</v>
      </c>
    </row>
    <row r="26858" spans="11:12" x14ac:dyDescent="0.25">
      <c r="K26858" s="32" t="s">
        <v>26894</v>
      </c>
      <c r="L26858" s="32">
        <v>75.900000000000006</v>
      </c>
    </row>
    <row r="26859" spans="11:12" x14ac:dyDescent="0.25">
      <c r="K26859" s="32" t="s">
        <v>26895</v>
      </c>
      <c r="L26859" s="32">
        <v>78.099999999999994</v>
      </c>
    </row>
    <row r="26860" spans="11:12" x14ac:dyDescent="0.25">
      <c r="K26860" s="32" t="s">
        <v>26896</v>
      </c>
      <c r="L26860" s="32">
        <v>82.9</v>
      </c>
    </row>
    <row r="26861" spans="11:12" x14ac:dyDescent="0.25">
      <c r="K26861" s="32" t="s">
        <v>26897</v>
      </c>
      <c r="L26861" s="32">
        <v>84.9</v>
      </c>
    </row>
    <row r="26862" spans="11:12" x14ac:dyDescent="0.25">
      <c r="K26862" s="32" t="s">
        <v>26898</v>
      </c>
      <c r="L26862" s="32">
        <v>86</v>
      </c>
    </row>
    <row r="26863" spans="11:12" x14ac:dyDescent="0.25">
      <c r="K26863" s="32" t="s">
        <v>26899</v>
      </c>
      <c r="L26863" s="32">
        <v>87.1</v>
      </c>
    </row>
    <row r="26864" spans="11:12" x14ac:dyDescent="0.25">
      <c r="K26864" s="32" t="s">
        <v>26900</v>
      </c>
      <c r="L26864" s="32">
        <v>88</v>
      </c>
    </row>
    <row r="26865" spans="11:12" x14ac:dyDescent="0.25">
      <c r="K26865" s="32" t="s">
        <v>26901</v>
      </c>
      <c r="L26865" s="32">
        <v>87.1</v>
      </c>
    </row>
    <row r="26866" spans="11:12" x14ac:dyDescent="0.25">
      <c r="K26866" s="32" t="s">
        <v>26902</v>
      </c>
      <c r="L26866" s="32">
        <v>87.1</v>
      </c>
    </row>
    <row r="26867" spans="11:12" x14ac:dyDescent="0.25">
      <c r="K26867" s="32" t="s">
        <v>26903</v>
      </c>
      <c r="L26867" s="32">
        <v>84</v>
      </c>
    </row>
    <row r="26868" spans="11:12" x14ac:dyDescent="0.25">
      <c r="K26868" s="32" t="s">
        <v>26904</v>
      </c>
      <c r="L26868" s="32">
        <v>82.9</v>
      </c>
    </row>
    <row r="26869" spans="11:12" x14ac:dyDescent="0.25">
      <c r="K26869" s="32" t="s">
        <v>26905</v>
      </c>
      <c r="L26869" s="32">
        <v>81</v>
      </c>
    </row>
    <row r="26870" spans="11:12" x14ac:dyDescent="0.25">
      <c r="K26870" s="32" t="s">
        <v>26906</v>
      </c>
      <c r="L26870" s="32">
        <v>78.099999999999994</v>
      </c>
    </row>
    <row r="26871" spans="11:12" x14ac:dyDescent="0.25">
      <c r="K26871" s="32" t="s">
        <v>26907</v>
      </c>
      <c r="L26871" s="32">
        <v>75</v>
      </c>
    </row>
    <row r="26872" spans="11:12" x14ac:dyDescent="0.25">
      <c r="K26872" s="32" t="s">
        <v>26908</v>
      </c>
      <c r="L26872" s="32">
        <v>72</v>
      </c>
    </row>
    <row r="26873" spans="11:12" x14ac:dyDescent="0.25">
      <c r="K26873" s="32" t="s">
        <v>26909</v>
      </c>
      <c r="L26873" s="32">
        <v>70</v>
      </c>
    </row>
    <row r="26874" spans="11:12" x14ac:dyDescent="0.25">
      <c r="K26874" s="32" t="s">
        <v>26910</v>
      </c>
      <c r="L26874" s="32">
        <v>70</v>
      </c>
    </row>
    <row r="26875" spans="11:12" x14ac:dyDescent="0.25">
      <c r="K26875" s="32" t="s">
        <v>26911</v>
      </c>
      <c r="L26875" s="32">
        <v>72</v>
      </c>
    </row>
    <row r="26876" spans="11:12" x14ac:dyDescent="0.25">
      <c r="K26876" s="32" t="s">
        <v>26912</v>
      </c>
      <c r="L26876" s="32">
        <v>73</v>
      </c>
    </row>
    <row r="26877" spans="11:12" x14ac:dyDescent="0.25">
      <c r="K26877" s="32" t="s">
        <v>26913</v>
      </c>
      <c r="L26877" s="32">
        <v>70</v>
      </c>
    </row>
    <row r="26878" spans="11:12" x14ac:dyDescent="0.25">
      <c r="K26878" s="32" t="s">
        <v>26914</v>
      </c>
      <c r="L26878" s="32">
        <v>71.099999999999994</v>
      </c>
    </row>
    <row r="26879" spans="11:12" x14ac:dyDescent="0.25">
      <c r="K26879" s="32" t="s">
        <v>26915</v>
      </c>
      <c r="L26879" s="32">
        <v>71.099999999999994</v>
      </c>
    </row>
    <row r="26880" spans="11:12" x14ac:dyDescent="0.25">
      <c r="K26880" s="32" t="s">
        <v>26916</v>
      </c>
      <c r="L26880" s="32">
        <v>73</v>
      </c>
    </row>
    <row r="26881" spans="11:12" x14ac:dyDescent="0.25">
      <c r="K26881" s="32" t="s">
        <v>26917</v>
      </c>
      <c r="L26881" s="32">
        <v>75</v>
      </c>
    </row>
    <row r="26882" spans="11:12" x14ac:dyDescent="0.25">
      <c r="K26882" s="32" t="s">
        <v>26918</v>
      </c>
      <c r="L26882" s="32">
        <v>75.900000000000006</v>
      </c>
    </row>
    <row r="26883" spans="11:12" x14ac:dyDescent="0.25">
      <c r="K26883" s="32" t="s">
        <v>26919</v>
      </c>
      <c r="L26883" s="32">
        <v>79</v>
      </c>
    </row>
    <row r="26884" spans="11:12" x14ac:dyDescent="0.25">
      <c r="K26884" s="32" t="s">
        <v>26920</v>
      </c>
      <c r="L26884" s="32">
        <v>87.1</v>
      </c>
    </row>
    <row r="26885" spans="11:12" x14ac:dyDescent="0.25">
      <c r="K26885" s="32" t="s">
        <v>26921</v>
      </c>
      <c r="L26885" s="32">
        <v>88</v>
      </c>
    </row>
    <row r="26886" spans="11:12" x14ac:dyDescent="0.25">
      <c r="K26886" s="32" t="s">
        <v>26922</v>
      </c>
      <c r="L26886" s="32">
        <v>89.1</v>
      </c>
    </row>
    <row r="26887" spans="11:12" x14ac:dyDescent="0.25">
      <c r="K26887" s="32" t="s">
        <v>26923</v>
      </c>
      <c r="L26887" s="32">
        <v>90</v>
      </c>
    </row>
    <row r="26888" spans="11:12" x14ac:dyDescent="0.25">
      <c r="K26888" s="32" t="s">
        <v>26924</v>
      </c>
      <c r="L26888" s="32">
        <v>91</v>
      </c>
    </row>
    <row r="26889" spans="11:12" x14ac:dyDescent="0.25">
      <c r="K26889" s="32" t="s">
        <v>26925</v>
      </c>
      <c r="L26889" s="32">
        <v>90</v>
      </c>
    </row>
    <row r="26890" spans="11:12" x14ac:dyDescent="0.25">
      <c r="K26890" s="32" t="s">
        <v>26926</v>
      </c>
      <c r="L26890" s="32">
        <v>89.1</v>
      </c>
    </row>
    <row r="26891" spans="11:12" x14ac:dyDescent="0.25">
      <c r="K26891" s="32" t="s">
        <v>26927</v>
      </c>
      <c r="L26891" s="32">
        <v>88</v>
      </c>
    </row>
    <row r="26892" spans="11:12" x14ac:dyDescent="0.25">
      <c r="K26892" s="32" t="s">
        <v>26928</v>
      </c>
      <c r="L26892" s="32">
        <v>87.1</v>
      </c>
    </row>
    <row r="26893" spans="11:12" x14ac:dyDescent="0.25">
      <c r="K26893" s="32" t="s">
        <v>26929</v>
      </c>
      <c r="L26893" s="32">
        <v>86</v>
      </c>
    </row>
    <row r="26894" spans="11:12" x14ac:dyDescent="0.25">
      <c r="K26894" s="32" t="s">
        <v>26930</v>
      </c>
      <c r="L26894" s="32">
        <v>84.9</v>
      </c>
    </row>
    <row r="26895" spans="11:12" x14ac:dyDescent="0.25">
      <c r="K26895" s="32" t="s">
        <v>26931</v>
      </c>
      <c r="L26895" s="32">
        <v>81</v>
      </c>
    </row>
    <row r="26896" spans="11:12" x14ac:dyDescent="0.25">
      <c r="K26896" s="32" t="s">
        <v>26932</v>
      </c>
      <c r="L26896" s="32">
        <v>78.099999999999994</v>
      </c>
    </row>
    <row r="26897" spans="11:12" x14ac:dyDescent="0.25">
      <c r="K26897" s="32" t="s">
        <v>26933</v>
      </c>
      <c r="L26897" s="32">
        <v>73</v>
      </c>
    </row>
    <row r="26898" spans="11:12" x14ac:dyDescent="0.25">
      <c r="K26898" s="32" t="s">
        <v>26934</v>
      </c>
      <c r="L26898" s="32">
        <v>73</v>
      </c>
    </row>
    <row r="26899" spans="11:12" x14ac:dyDescent="0.25">
      <c r="K26899" s="32" t="s">
        <v>26935</v>
      </c>
      <c r="L26899" s="32">
        <v>73</v>
      </c>
    </row>
    <row r="26900" spans="11:12" x14ac:dyDescent="0.25">
      <c r="K26900" s="32" t="s">
        <v>26936</v>
      </c>
      <c r="L26900" s="32">
        <v>73.900000000000006</v>
      </c>
    </row>
    <row r="26901" spans="11:12" x14ac:dyDescent="0.25">
      <c r="K26901" s="32" t="s">
        <v>26937</v>
      </c>
      <c r="L26901" s="32">
        <v>73.900000000000006</v>
      </c>
    </row>
    <row r="26902" spans="11:12" x14ac:dyDescent="0.25">
      <c r="K26902" s="32" t="s">
        <v>26938</v>
      </c>
      <c r="L26902" s="32">
        <v>73</v>
      </c>
    </row>
    <row r="26903" spans="11:12" x14ac:dyDescent="0.25">
      <c r="K26903" s="32" t="s">
        <v>26939</v>
      </c>
      <c r="L26903" s="32">
        <v>73.900000000000006</v>
      </c>
    </row>
    <row r="26904" spans="11:12" x14ac:dyDescent="0.25">
      <c r="K26904" s="32" t="s">
        <v>26940</v>
      </c>
      <c r="L26904" s="32">
        <v>75</v>
      </c>
    </row>
    <row r="26905" spans="11:12" x14ac:dyDescent="0.25">
      <c r="K26905" s="32" t="s">
        <v>26941</v>
      </c>
      <c r="L26905" s="32">
        <v>75.900000000000006</v>
      </c>
    </row>
    <row r="26906" spans="11:12" x14ac:dyDescent="0.25">
      <c r="K26906" s="32" t="s">
        <v>26942</v>
      </c>
      <c r="L26906" s="32">
        <v>75.900000000000006</v>
      </c>
    </row>
    <row r="26907" spans="11:12" x14ac:dyDescent="0.25">
      <c r="K26907" s="32" t="s">
        <v>26943</v>
      </c>
      <c r="L26907" s="32">
        <v>77</v>
      </c>
    </row>
    <row r="26908" spans="11:12" x14ac:dyDescent="0.25">
      <c r="K26908" s="32" t="s">
        <v>26944</v>
      </c>
      <c r="L26908" s="32">
        <v>75.900000000000006</v>
      </c>
    </row>
    <row r="26909" spans="11:12" x14ac:dyDescent="0.25">
      <c r="K26909" s="32" t="s">
        <v>26945</v>
      </c>
      <c r="L26909" s="32">
        <v>75.900000000000006</v>
      </c>
    </row>
    <row r="26910" spans="11:12" x14ac:dyDescent="0.25">
      <c r="K26910" s="32" t="s">
        <v>26946</v>
      </c>
      <c r="L26910" s="32">
        <v>75.2</v>
      </c>
    </row>
    <row r="26911" spans="11:12" x14ac:dyDescent="0.25">
      <c r="K26911" s="32" t="s">
        <v>26947</v>
      </c>
      <c r="L26911" s="32">
        <v>75</v>
      </c>
    </row>
    <row r="26912" spans="11:12" x14ac:dyDescent="0.25">
      <c r="K26912" s="32" t="s">
        <v>26948</v>
      </c>
      <c r="L26912" s="32">
        <v>84.2</v>
      </c>
    </row>
    <row r="26913" spans="11:12" x14ac:dyDescent="0.25">
      <c r="K26913" s="32" t="s">
        <v>26949</v>
      </c>
      <c r="L26913" s="32">
        <v>84</v>
      </c>
    </row>
    <row r="26914" spans="11:12" x14ac:dyDescent="0.25">
      <c r="K26914" s="32" t="s">
        <v>26950</v>
      </c>
      <c r="L26914" s="32">
        <v>82</v>
      </c>
    </row>
    <row r="26915" spans="11:12" x14ac:dyDescent="0.25">
      <c r="K26915" s="32" t="s">
        <v>26951</v>
      </c>
      <c r="L26915" s="32">
        <v>82.4</v>
      </c>
    </row>
    <row r="26916" spans="11:12" x14ac:dyDescent="0.25">
      <c r="K26916" s="32" t="s">
        <v>26952</v>
      </c>
      <c r="L26916" s="32">
        <v>84.9</v>
      </c>
    </row>
    <row r="26917" spans="11:12" x14ac:dyDescent="0.25">
      <c r="K26917" s="32" t="s">
        <v>26953</v>
      </c>
      <c r="L26917" s="32">
        <v>89.1</v>
      </c>
    </row>
    <row r="26918" spans="11:12" x14ac:dyDescent="0.25">
      <c r="K26918" s="32" t="s">
        <v>26954</v>
      </c>
      <c r="L26918" s="32">
        <v>89.1</v>
      </c>
    </row>
    <row r="26919" spans="11:12" x14ac:dyDescent="0.25">
      <c r="K26919" s="32" t="s">
        <v>26955</v>
      </c>
      <c r="L26919" s="32">
        <v>88</v>
      </c>
    </row>
    <row r="26920" spans="11:12" x14ac:dyDescent="0.25">
      <c r="K26920" s="32" t="s">
        <v>26956</v>
      </c>
      <c r="L26920" s="32">
        <v>84.9</v>
      </c>
    </row>
    <row r="26921" spans="11:12" x14ac:dyDescent="0.25">
      <c r="K26921" s="32" t="s">
        <v>26957</v>
      </c>
      <c r="L26921" s="32">
        <v>82.9</v>
      </c>
    </row>
    <row r="26922" spans="11:12" x14ac:dyDescent="0.25">
      <c r="K26922" s="32" t="s">
        <v>26958</v>
      </c>
      <c r="L26922" s="32">
        <v>79</v>
      </c>
    </row>
    <row r="26923" spans="11:12" x14ac:dyDescent="0.25">
      <c r="K26923" s="32" t="s">
        <v>26959</v>
      </c>
      <c r="L26923" s="32">
        <v>78.099999999999994</v>
      </c>
    </row>
    <row r="26924" spans="11:12" x14ac:dyDescent="0.25">
      <c r="K26924" s="32" t="s">
        <v>26960</v>
      </c>
      <c r="L26924" s="32">
        <v>78.8</v>
      </c>
    </row>
    <row r="26925" spans="11:12" x14ac:dyDescent="0.25">
      <c r="K26925" s="32" t="s">
        <v>26961</v>
      </c>
      <c r="L26925" s="32">
        <v>77</v>
      </c>
    </row>
    <row r="26926" spans="11:12" x14ac:dyDescent="0.25">
      <c r="K26926" s="32" t="s">
        <v>26962</v>
      </c>
      <c r="L26926" s="32">
        <v>77</v>
      </c>
    </row>
    <row r="26927" spans="11:12" x14ac:dyDescent="0.25">
      <c r="K26927" s="32" t="s">
        <v>26963</v>
      </c>
      <c r="L26927" s="32">
        <v>77</v>
      </c>
    </row>
    <row r="26928" spans="11:12" x14ac:dyDescent="0.25">
      <c r="K26928" s="32" t="s">
        <v>26964</v>
      </c>
      <c r="L26928" s="32">
        <v>77</v>
      </c>
    </row>
    <row r="26929" spans="11:12" x14ac:dyDescent="0.25">
      <c r="K26929" s="32" t="s">
        <v>26965</v>
      </c>
      <c r="L26929" s="32">
        <v>78.099999999999994</v>
      </c>
    </row>
    <row r="26930" spans="11:12" x14ac:dyDescent="0.25">
      <c r="K26930" s="32" t="s">
        <v>26966</v>
      </c>
      <c r="L26930" s="32">
        <v>78.099999999999994</v>
      </c>
    </row>
    <row r="26931" spans="11:12" x14ac:dyDescent="0.25">
      <c r="K26931" s="32" t="s">
        <v>26967</v>
      </c>
      <c r="L26931" s="32">
        <v>79</v>
      </c>
    </row>
    <row r="26932" spans="11:12" x14ac:dyDescent="0.25">
      <c r="K26932" s="32" t="s">
        <v>26968</v>
      </c>
      <c r="L26932" s="32">
        <v>77</v>
      </c>
    </row>
    <row r="26933" spans="11:12" x14ac:dyDescent="0.25">
      <c r="K26933" s="32" t="s">
        <v>26969</v>
      </c>
      <c r="L26933" s="32">
        <v>77</v>
      </c>
    </row>
    <row r="26934" spans="11:12" x14ac:dyDescent="0.25">
      <c r="K26934" s="32" t="s">
        <v>26970</v>
      </c>
      <c r="L26934" s="32">
        <v>81</v>
      </c>
    </row>
    <row r="26935" spans="11:12" x14ac:dyDescent="0.25">
      <c r="K26935" s="32" t="s">
        <v>26971</v>
      </c>
      <c r="L26935" s="32">
        <v>80.099999999999994</v>
      </c>
    </row>
    <row r="26936" spans="11:12" x14ac:dyDescent="0.25">
      <c r="K26936" s="32" t="s">
        <v>26972</v>
      </c>
      <c r="L26936" s="32">
        <v>80.099999999999994</v>
      </c>
    </row>
    <row r="26937" spans="11:12" x14ac:dyDescent="0.25">
      <c r="K26937" s="32" t="s">
        <v>26973</v>
      </c>
      <c r="L26937" s="32">
        <v>82.4</v>
      </c>
    </row>
    <row r="26938" spans="11:12" x14ac:dyDescent="0.25">
      <c r="K26938" s="32" t="s">
        <v>26974</v>
      </c>
      <c r="L26938" s="32">
        <v>82</v>
      </c>
    </row>
    <row r="26939" spans="11:12" x14ac:dyDescent="0.25">
      <c r="K26939" s="32" t="s">
        <v>26975</v>
      </c>
      <c r="L26939" s="32">
        <v>82.4</v>
      </c>
    </row>
    <row r="26940" spans="11:12" x14ac:dyDescent="0.25">
      <c r="K26940" s="32" t="s">
        <v>26976</v>
      </c>
      <c r="L26940" s="32">
        <v>84.2</v>
      </c>
    </row>
    <row r="26941" spans="11:12" x14ac:dyDescent="0.25">
      <c r="K26941" s="32" t="s">
        <v>26977</v>
      </c>
      <c r="L26941" s="32">
        <v>90</v>
      </c>
    </row>
    <row r="26942" spans="11:12" x14ac:dyDescent="0.25">
      <c r="K26942" s="32" t="s">
        <v>26978</v>
      </c>
      <c r="L26942" s="32">
        <v>91.9</v>
      </c>
    </row>
    <row r="26943" spans="11:12" x14ac:dyDescent="0.25">
      <c r="K26943" s="32" t="s">
        <v>26979</v>
      </c>
      <c r="L26943" s="32">
        <v>91.9</v>
      </c>
    </row>
    <row r="26944" spans="11:12" x14ac:dyDescent="0.25">
      <c r="K26944" s="32" t="s">
        <v>26980</v>
      </c>
      <c r="L26944" s="32">
        <v>91.9</v>
      </c>
    </row>
    <row r="26945" spans="11:12" x14ac:dyDescent="0.25">
      <c r="K26945" s="32" t="s">
        <v>26981</v>
      </c>
      <c r="L26945" s="32">
        <v>91.9</v>
      </c>
    </row>
    <row r="26946" spans="11:12" x14ac:dyDescent="0.25">
      <c r="K26946" s="32" t="s">
        <v>26982</v>
      </c>
      <c r="L26946" s="32">
        <v>91</v>
      </c>
    </row>
    <row r="26947" spans="11:12" x14ac:dyDescent="0.25">
      <c r="K26947" s="32" t="s">
        <v>26983</v>
      </c>
      <c r="L26947" s="32">
        <v>90</v>
      </c>
    </row>
    <row r="26948" spans="11:12" x14ac:dyDescent="0.25">
      <c r="K26948" s="32" t="s">
        <v>26984</v>
      </c>
      <c r="L26948" s="32">
        <v>88</v>
      </c>
    </row>
    <row r="26949" spans="11:12" x14ac:dyDescent="0.25">
      <c r="K26949" s="32" t="s">
        <v>26985</v>
      </c>
      <c r="L26949" s="32">
        <v>86</v>
      </c>
    </row>
    <row r="26950" spans="11:12" x14ac:dyDescent="0.25">
      <c r="K26950" s="32" t="s">
        <v>26986</v>
      </c>
      <c r="L26950" s="32">
        <v>84</v>
      </c>
    </row>
    <row r="26951" spans="11:12" x14ac:dyDescent="0.25">
      <c r="K26951" s="32" t="s">
        <v>26987</v>
      </c>
      <c r="L26951" s="32">
        <v>81</v>
      </c>
    </row>
    <row r="26952" spans="11:12" x14ac:dyDescent="0.25">
      <c r="K26952" s="32" t="s">
        <v>26988</v>
      </c>
      <c r="L26952" s="32">
        <v>77</v>
      </c>
    </row>
    <row r="26953" spans="11:12" x14ac:dyDescent="0.25">
      <c r="K26953" s="32" t="s">
        <v>26989</v>
      </c>
      <c r="L26953" s="32">
        <v>73.900000000000006</v>
      </c>
    </row>
    <row r="26954" spans="11:12" x14ac:dyDescent="0.25">
      <c r="K26954" s="32" t="s">
        <v>26990</v>
      </c>
      <c r="L26954" s="32">
        <v>73</v>
      </c>
    </row>
    <row r="26955" spans="11:12" x14ac:dyDescent="0.25">
      <c r="K26955" s="32" t="s">
        <v>26991</v>
      </c>
      <c r="L26955" s="32">
        <v>73</v>
      </c>
    </row>
    <row r="26956" spans="11:12" x14ac:dyDescent="0.25">
      <c r="K26956" s="32" t="s">
        <v>26992</v>
      </c>
      <c r="L26956" s="32">
        <v>73.900000000000006</v>
      </c>
    </row>
    <row r="26957" spans="11:12" x14ac:dyDescent="0.25">
      <c r="K26957" s="32" t="s">
        <v>26993</v>
      </c>
      <c r="L26957" s="32">
        <v>73.900000000000006</v>
      </c>
    </row>
    <row r="26958" spans="11:12" x14ac:dyDescent="0.25">
      <c r="K26958" s="32" t="s">
        <v>26994</v>
      </c>
      <c r="L26958" s="32">
        <v>73</v>
      </c>
    </row>
    <row r="26959" spans="11:12" x14ac:dyDescent="0.25">
      <c r="K26959" s="32" t="s">
        <v>26995</v>
      </c>
      <c r="L26959" s="32">
        <v>75</v>
      </c>
    </row>
    <row r="26960" spans="11:12" x14ac:dyDescent="0.25">
      <c r="K26960" s="32" t="s">
        <v>26996</v>
      </c>
      <c r="L26960" s="32">
        <v>75</v>
      </c>
    </row>
    <row r="26961" spans="11:12" x14ac:dyDescent="0.25">
      <c r="K26961" s="32" t="s">
        <v>26997</v>
      </c>
      <c r="L26961" s="32">
        <v>73.900000000000006</v>
      </c>
    </row>
    <row r="26962" spans="11:12" x14ac:dyDescent="0.25">
      <c r="K26962" s="32" t="s">
        <v>26998</v>
      </c>
      <c r="L26962" s="32">
        <v>78.099999999999994</v>
      </c>
    </row>
    <row r="26963" spans="11:12" x14ac:dyDescent="0.25">
      <c r="K26963" s="32" t="s">
        <v>26999</v>
      </c>
      <c r="L26963" s="32">
        <v>80.099999999999994</v>
      </c>
    </row>
    <row r="26964" spans="11:12" x14ac:dyDescent="0.25">
      <c r="K26964" s="32" t="s">
        <v>27000</v>
      </c>
      <c r="L26964" s="32">
        <v>84.9</v>
      </c>
    </row>
    <row r="26965" spans="11:12" x14ac:dyDescent="0.25">
      <c r="K26965" s="32" t="s">
        <v>27001</v>
      </c>
      <c r="L26965" s="32">
        <v>89.1</v>
      </c>
    </row>
    <row r="26966" spans="11:12" x14ac:dyDescent="0.25">
      <c r="K26966" s="32" t="s">
        <v>27002</v>
      </c>
      <c r="L26966" s="32">
        <v>91.9</v>
      </c>
    </row>
    <row r="26967" spans="11:12" x14ac:dyDescent="0.25">
      <c r="K26967" s="32" t="s">
        <v>27003</v>
      </c>
      <c r="L26967" s="32">
        <v>91</v>
      </c>
    </row>
    <row r="26968" spans="11:12" x14ac:dyDescent="0.25">
      <c r="K26968" s="32" t="s">
        <v>27004</v>
      </c>
      <c r="L26968" s="32">
        <v>91.9</v>
      </c>
    </row>
    <row r="26969" spans="11:12" x14ac:dyDescent="0.25">
      <c r="K26969" s="32" t="s">
        <v>27005</v>
      </c>
      <c r="L26969" s="32">
        <v>91</v>
      </c>
    </row>
    <row r="26970" spans="11:12" x14ac:dyDescent="0.25">
      <c r="K26970" s="32" t="s">
        <v>27006</v>
      </c>
      <c r="L26970" s="32">
        <v>91</v>
      </c>
    </row>
    <row r="26971" spans="11:12" x14ac:dyDescent="0.25">
      <c r="K26971" s="32" t="s">
        <v>27007</v>
      </c>
      <c r="L26971" s="32">
        <v>89.1</v>
      </c>
    </row>
    <row r="26972" spans="11:12" x14ac:dyDescent="0.25">
      <c r="K26972" s="32" t="s">
        <v>27008</v>
      </c>
      <c r="L26972" s="32">
        <v>87.1</v>
      </c>
    </row>
    <row r="26973" spans="11:12" x14ac:dyDescent="0.25">
      <c r="K26973" s="32" t="s">
        <v>27009</v>
      </c>
      <c r="L26973" s="32">
        <v>86</v>
      </c>
    </row>
    <row r="26974" spans="11:12" x14ac:dyDescent="0.25">
      <c r="K26974" s="32" t="s">
        <v>27010</v>
      </c>
      <c r="L26974" s="32">
        <v>82.9</v>
      </c>
    </row>
    <row r="26975" spans="11:12" x14ac:dyDescent="0.25">
      <c r="K26975" s="32" t="s">
        <v>27011</v>
      </c>
      <c r="L26975" s="32">
        <v>81</v>
      </c>
    </row>
    <row r="26976" spans="11:12" x14ac:dyDescent="0.25">
      <c r="K26976" s="32" t="s">
        <v>27012</v>
      </c>
      <c r="L26976" s="32">
        <v>77</v>
      </c>
    </row>
    <row r="26977" spans="11:12" x14ac:dyDescent="0.25">
      <c r="K26977" s="32" t="s">
        <v>27013</v>
      </c>
      <c r="L26977" s="32">
        <v>72</v>
      </c>
    </row>
    <row r="26978" spans="11:12" x14ac:dyDescent="0.25">
      <c r="K26978" s="32" t="s">
        <v>27014</v>
      </c>
      <c r="L26978" s="32">
        <v>71.099999999999994</v>
      </c>
    </row>
    <row r="26979" spans="11:12" x14ac:dyDescent="0.25">
      <c r="K26979" s="32" t="s">
        <v>27015</v>
      </c>
      <c r="L26979" s="32">
        <v>71.099999999999994</v>
      </c>
    </row>
    <row r="26980" spans="11:12" x14ac:dyDescent="0.25">
      <c r="K26980" s="32" t="s">
        <v>27016</v>
      </c>
      <c r="L26980" s="32">
        <v>72</v>
      </c>
    </row>
    <row r="26981" spans="11:12" x14ac:dyDescent="0.25">
      <c r="K26981" s="32" t="s">
        <v>27017</v>
      </c>
      <c r="L26981" s="32">
        <v>73</v>
      </c>
    </row>
    <row r="26982" spans="11:12" x14ac:dyDescent="0.25">
      <c r="K26982" s="32" t="s">
        <v>27018</v>
      </c>
      <c r="L26982" s="32">
        <v>73.900000000000006</v>
      </c>
    </row>
    <row r="26983" spans="11:12" x14ac:dyDescent="0.25">
      <c r="K26983" s="32" t="s">
        <v>27019</v>
      </c>
      <c r="L26983" s="32">
        <v>75</v>
      </c>
    </row>
    <row r="26984" spans="11:12" x14ac:dyDescent="0.25">
      <c r="K26984" s="32" t="s">
        <v>27020</v>
      </c>
      <c r="L26984" s="32">
        <v>75</v>
      </c>
    </row>
    <row r="26985" spans="11:12" x14ac:dyDescent="0.25">
      <c r="K26985" s="32" t="s">
        <v>27021</v>
      </c>
      <c r="L26985" s="32">
        <v>75</v>
      </c>
    </row>
    <row r="26986" spans="11:12" x14ac:dyDescent="0.25">
      <c r="K26986" s="32" t="s">
        <v>27022</v>
      </c>
      <c r="L26986" s="32">
        <v>75</v>
      </c>
    </row>
    <row r="26987" spans="11:12" x14ac:dyDescent="0.25">
      <c r="K26987" s="32" t="s">
        <v>27023</v>
      </c>
      <c r="L26987" s="32">
        <v>75</v>
      </c>
    </row>
    <row r="26988" spans="11:12" x14ac:dyDescent="0.25">
      <c r="K26988" s="32" t="s">
        <v>27024</v>
      </c>
      <c r="L26988" s="32">
        <v>75</v>
      </c>
    </row>
    <row r="26989" spans="11:12" x14ac:dyDescent="0.25">
      <c r="K26989" s="32" t="s">
        <v>27025</v>
      </c>
      <c r="L26989" s="32">
        <v>75</v>
      </c>
    </row>
    <row r="26990" spans="11:12" x14ac:dyDescent="0.25">
      <c r="K26990" s="32" t="s">
        <v>27026</v>
      </c>
      <c r="L26990" s="32">
        <v>75.900000000000006</v>
      </c>
    </row>
    <row r="26991" spans="11:12" x14ac:dyDescent="0.25">
      <c r="K26991" s="32" t="s">
        <v>27027</v>
      </c>
      <c r="L26991" s="32">
        <v>75.2</v>
      </c>
    </row>
    <row r="26992" spans="11:12" x14ac:dyDescent="0.25">
      <c r="K26992" s="32" t="s">
        <v>27028</v>
      </c>
      <c r="L26992" s="32">
        <v>78.8</v>
      </c>
    </row>
    <row r="26993" spans="11:12" x14ac:dyDescent="0.25">
      <c r="K26993" s="32" t="s">
        <v>27029</v>
      </c>
      <c r="L26993" s="32">
        <v>78.8</v>
      </c>
    </row>
    <row r="26994" spans="11:12" x14ac:dyDescent="0.25">
      <c r="K26994" s="32" t="s">
        <v>27030</v>
      </c>
      <c r="L26994" s="32">
        <v>82.9</v>
      </c>
    </row>
    <row r="26995" spans="11:12" x14ac:dyDescent="0.25">
      <c r="K26995" s="32" t="s">
        <v>27031</v>
      </c>
      <c r="L26995" s="32">
        <v>82.4</v>
      </c>
    </row>
    <row r="26996" spans="11:12" x14ac:dyDescent="0.25">
      <c r="K26996" s="32" t="s">
        <v>27032</v>
      </c>
      <c r="L26996" s="32">
        <v>93.9</v>
      </c>
    </row>
    <row r="26997" spans="11:12" x14ac:dyDescent="0.25">
      <c r="K26997" s="32" t="s">
        <v>27033</v>
      </c>
      <c r="L26997" s="32">
        <v>93.9</v>
      </c>
    </row>
    <row r="26998" spans="11:12" x14ac:dyDescent="0.25">
      <c r="K26998" s="32" t="s">
        <v>27034</v>
      </c>
      <c r="L26998" s="32">
        <v>93.9</v>
      </c>
    </row>
    <row r="26999" spans="11:12" x14ac:dyDescent="0.25">
      <c r="K26999" s="32" t="s">
        <v>27035</v>
      </c>
      <c r="L26999" s="32">
        <v>91.9</v>
      </c>
    </row>
    <row r="27000" spans="11:12" x14ac:dyDescent="0.25">
      <c r="K27000" s="32" t="s">
        <v>27036</v>
      </c>
      <c r="L27000" s="32">
        <v>90</v>
      </c>
    </row>
    <row r="27001" spans="11:12" x14ac:dyDescent="0.25">
      <c r="K27001" s="32" t="s">
        <v>27037</v>
      </c>
      <c r="L27001" s="32">
        <v>87.1</v>
      </c>
    </row>
    <row r="27002" spans="11:12" x14ac:dyDescent="0.25">
      <c r="K27002" s="32" t="s">
        <v>27038</v>
      </c>
      <c r="L27002" s="32">
        <v>82.9</v>
      </c>
    </row>
    <row r="27003" spans="11:12" x14ac:dyDescent="0.25">
      <c r="K27003" s="32" t="s">
        <v>27039</v>
      </c>
      <c r="L27003" s="32">
        <v>78.099999999999994</v>
      </c>
    </row>
    <row r="27004" spans="11:12" x14ac:dyDescent="0.25">
      <c r="K27004" s="32" t="s">
        <v>27040</v>
      </c>
      <c r="L27004" s="32">
        <v>75</v>
      </c>
    </row>
    <row r="27005" spans="11:12" x14ac:dyDescent="0.25">
      <c r="K27005" s="32" t="s">
        <v>27041</v>
      </c>
      <c r="L27005" s="32">
        <v>73</v>
      </c>
    </row>
    <row r="27006" spans="11:12" x14ac:dyDescent="0.25">
      <c r="K27006" s="32" t="s">
        <v>27042</v>
      </c>
      <c r="L27006" s="32">
        <v>72</v>
      </c>
    </row>
    <row r="27007" spans="11:12" x14ac:dyDescent="0.25">
      <c r="K27007" s="32" t="s">
        <v>27043</v>
      </c>
      <c r="L27007" s="32">
        <v>73</v>
      </c>
    </row>
    <row r="27008" spans="11:12" x14ac:dyDescent="0.25">
      <c r="K27008" s="32" t="s">
        <v>27044</v>
      </c>
      <c r="L27008" s="32">
        <v>73.400000000000006</v>
      </c>
    </row>
    <row r="27009" spans="11:12" x14ac:dyDescent="0.25">
      <c r="K27009" s="32" t="s">
        <v>27045</v>
      </c>
      <c r="L27009" s="32">
        <v>73</v>
      </c>
    </row>
    <row r="27010" spans="11:12" x14ac:dyDescent="0.25">
      <c r="K27010" s="32" t="s">
        <v>27046</v>
      </c>
      <c r="L27010" s="32">
        <v>73.400000000000006</v>
      </c>
    </row>
    <row r="27011" spans="11:12" x14ac:dyDescent="0.25">
      <c r="K27011" s="32" t="s">
        <v>27047</v>
      </c>
      <c r="L27011" s="32">
        <v>73.400000000000006</v>
      </c>
    </row>
    <row r="27012" spans="11:12" x14ac:dyDescent="0.25">
      <c r="K27012" s="32" t="s">
        <v>27048</v>
      </c>
      <c r="L27012" s="32">
        <v>73</v>
      </c>
    </row>
    <row r="27013" spans="11:12" x14ac:dyDescent="0.25">
      <c r="K27013" s="32" t="s">
        <v>27049</v>
      </c>
      <c r="L27013" s="32">
        <v>73.400000000000006</v>
      </c>
    </row>
    <row r="27014" spans="11:12" x14ac:dyDescent="0.25">
      <c r="K27014" s="32" t="s">
        <v>27050</v>
      </c>
      <c r="L27014" s="32">
        <v>73.400000000000006</v>
      </c>
    </row>
    <row r="27015" spans="11:12" x14ac:dyDescent="0.25">
      <c r="K27015" s="32" t="s">
        <v>27051</v>
      </c>
      <c r="L27015" s="32">
        <v>73.400000000000006</v>
      </c>
    </row>
    <row r="27016" spans="11:12" x14ac:dyDescent="0.25">
      <c r="K27016" s="32" t="s">
        <v>27052</v>
      </c>
      <c r="L27016" s="32">
        <v>75.2</v>
      </c>
    </row>
    <row r="27017" spans="11:12" x14ac:dyDescent="0.25">
      <c r="K27017" s="32" t="s">
        <v>27053</v>
      </c>
      <c r="L27017" s="32">
        <v>77</v>
      </c>
    </row>
    <row r="27018" spans="11:12" x14ac:dyDescent="0.25">
      <c r="K27018" s="32" t="s">
        <v>27054</v>
      </c>
      <c r="L27018" s="32">
        <v>73.900000000000006</v>
      </c>
    </row>
    <row r="27019" spans="11:12" x14ac:dyDescent="0.25">
      <c r="K27019" s="32" t="s">
        <v>27055</v>
      </c>
      <c r="L27019" s="32">
        <v>75.2</v>
      </c>
    </row>
    <row r="27020" spans="11:12" x14ac:dyDescent="0.25">
      <c r="K27020" s="32" t="s">
        <v>27056</v>
      </c>
      <c r="L27020" s="32">
        <v>75</v>
      </c>
    </row>
    <row r="27021" spans="11:12" x14ac:dyDescent="0.25">
      <c r="K27021" s="32" t="s">
        <v>27057</v>
      </c>
      <c r="L27021" s="32">
        <v>77</v>
      </c>
    </row>
    <row r="27022" spans="11:12" x14ac:dyDescent="0.25">
      <c r="K27022" s="32" t="s">
        <v>27058</v>
      </c>
      <c r="L27022" s="32">
        <v>77</v>
      </c>
    </row>
    <row r="27023" spans="11:12" x14ac:dyDescent="0.25">
      <c r="K27023" s="32" t="s">
        <v>27059</v>
      </c>
      <c r="L27023" s="32">
        <v>77</v>
      </c>
    </row>
    <row r="27024" spans="11:12" x14ac:dyDescent="0.25">
      <c r="K27024" s="32" t="s">
        <v>27060</v>
      </c>
      <c r="L27024" s="32">
        <v>78.099999999999994</v>
      </c>
    </row>
    <row r="27025" spans="11:12" x14ac:dyDescent="0.25">
      <c r="K27025" s="32" t="s">
        <v>27061</v>
      </c>
      <c r="L27025" s="32">
        <v>77</v>
      </c>
    </row>
    <row r="27026" spans="11:12" x14ac:dyDescent="0.25">
      <c r="K27026" s="32" t="s">
        <v>27062</v>
      </c>
      <c r="L27026" s="32">
        <v>77</v>
      </c>
    </row>
    <row r="27027" spans="11:12" x14ac:dyDescent="0.25">
      <c r="K27027" s="32" t="s">
        <v>27063</v>
      </c>
      <c r="L27027" s="32">
        <v>91.9</v>
      </c>
    </row>
    <row r="27028" spans="11:12" x14ac:dyDescent="0.25">
      <c r="K27028" s="32" t="s">
        <v>27064</v>
      </c>
      <c r="L27028" s="32">
        <v>93</v>
      </c>
    </row>
    <row r="27029" spans="11:12" x14ac:dyDescent="0.25">
      <c r="K27029" s="32" t="s">
        <v>27065</v>
      </c>
      <c r="L27029" s="32">
        <v>93.9</v>
      </c>
    </row>
    <row r="27030" spans="11:12" x14ac:dyDescent="0.25">
      <c r="K27030" s="32" t="s">
        <v>27066</v>
      </c>
      <c r="L27030" s="32">
        <v>93</v>
      </c>
    </row>
    <row r="27031" spans="11:12" x14ac:dyDescent="0.25">
      <c r="K27031" s="32" t="s">
        <v>27067</v>
      </c>
      <c r="L27031" s="32">
        <v>90</v>
      </c>
    </row>
    <row r="27032" spans="11:12" x14ac:dyDescent="0.25">
      <c r="K27032" s="32" t="s">
        <v>27068</v>
      </c>
      <c r="L27032" s="32">
        <v>89.1</v>
      </c>
    </row>
    <row r="27033" spans="11:12" x14ac:dyDescent="0.25">
      <c r="K27033" s="32" t="s">
        <v>27069</v>
      </c>
      <c r="L27033" s="32">
        <v>86</v>
      </c>
    </row>
    <row r="27034" spans="11:12" x14ac:dyDescent="0.25">
      <c r="K27034" s="32" t="s">
        <v>27070</v>
      </c>
      <c r="L27034" s="32">
        <v>82</v>
      </c>
    </row>
    <row r="27035" spans="11:12" x14ac:dyDescent="0.25">
      <c r="K27035" s="32" t="s">
        <v>27071</v>
      </c>
      <c r="L27035" s="32">
        <v>79</v>
      </c>
    </row>
    <row r="27036" spans="11:12" x14ac:dyDescent="0.25">
      <c r="K27036" s="32" t="s">
        <v>27072</v>
      </c>
      <c r="L27036" s="32">
        <v>75</v>
      </c>
    </row>
    <row r="27037" spans="11:12" x14ac:dyDescent="0.25">
      <c r="K27037" s="32" t="s">
        <v>27073</v>
      </c>
      <c r="L27037" s="32">
        <v>72</v>
      </c>
    </row>
    <row r="27038" spans="11:12" x14ac:dyDescent="0.25">
      <c r="K27038" s="32" t="s">
        <v>27074</v>
      </c>
      <c r="L27038" s="32">
        <v>69.099999999999994</v>
      </c>
    </row>
    <row r="27039" spans="11:12" x14ac:dyDescent="0.25">
      <c r="K27039" s="32" t="s">
        <v>27075</v>
      </c>
      <c r="L27039" s="32">
        <v>70</v>
      </c>
    </row>
    <row r="27040" spans="11:12" x14ac:dyDescent="0.25">
      <c r="K27040" s="32" t="s">
        <v>27076</v>
      </c>
      <c r="L27040" s="32">
        <v>71.099999999999994</v>
      </c>
    </row>
    <row r="27041" spans="11:12" x14ac:dyDescent="0.25">
      <c r="K27041" s="32" t="s">
        <v>27077</v>
      </c>
      <c r="L27041" s="32">
        <v>73.900000000000006</v>
      </c>
    </row>
    <row r="27042" spans="11:12" x14ac:dyDescent="0.25">
      <c r="K27042" s="32" t="s">
        <v>27078</v>
      </c>
      <c r="L27042" s="32">
        <v>75</v>
      </c>
    </row>
    <row r="27043" spans="11:12" x14ac:dyDescent="0.25">
      <c r="K27043" s="32" t="s">
        <v>27079</v>
      </c>
      <c r="L27043" s="32">
        <v>75.900000000000006</v>
      </c>
    </row>
    <row r="27044" spans="11:12" x14ac:dyDescent="0.25">
      <c r="K27044" s="32" t="s">
        <v>27080</v>
      </c>
      <c r="L27044" s="32">
        <v>73.900000000000006</v>
      </c>
    </row>
    <row r="27045" spans="11:12" x14ac:dyDescent="0.25">
      <c r="K27045" s="32" t="s">
        <v>27081</v>
      </c>
      <c r="L27045" s="32">
        <v>75.900000000000006</v>
      </c>
    </row>
    <row r="27046" spans="11:12" x14ac:dyDescent="0.25">
      <c r="K27046" s="32" t="s">
        <v>27082</v>
      </c>
      <c r="L27046" s="32">
        <v>75.900000000000006</v>
      </c>
    </row>
    <row r="27047" spans="11:12" x14ac:dyDescent="0.25">
      <c r="K27047" s="32" t="s">
        <v>27083</v>
      </c>
      <c r="L27047" s="32">
        <v>79</v>
      </c>
    </row>
    <row r="27048" spans="11:12" x14ac:dyDescent="0.25">
      <c r="K27048" s="32" t="s">
        <v>27084</v>
      </c>
      <c r="L27048" s="32">
        <v>84.9</v>
      </c>
    </row>
    <row r="27049" spans="11:12" x14ac:dyDescent="0.25">
      <c r="K27049" s="32" t="s">
        <v>27085</v>
      </c>
      <c r="L27049" s="32">
        <v>87.1</v>
      </c>
    </row>
    <row r="27050" spans="11:12" x14ac:dyDescent="0.25">
      <c r="K27050" s="32" t="s">
        <v>27086</v>
      </c>
      <c r="L27050" s="32">
        <v>89.1</v>
      </c>
    </row>
    <row r="27051" spans="11:12" x14ac:dyDescent="0.25">
      <c r="K27051" s="32" t="s">
        <v>27087</v>
      </c>
      <c r="L27051" s="32">
        <v>90</v>
      </c>
    </row>
    <row r="27052" spans="11:12" x14ac:dyDescent="0.25">
      <c r="K27052" s="32" t="s">
        <v>27088</v>
      </c>
      <c r="L27052" s="32">
        <v>91</v>
      </c>
    </row>
    <row r="27053" spans="11:12" x14ac:dyDescent="0.25">
      <c r="K27053" s="32" t="s">
        <v>27089</v>
      </c>
      <c r="L27053" s="32">
        <v>89.1</v>
      </c>
    </row>
    <row r="27054" spans="11:12" x14ac:dyDescent="0.25">
      <c r="K27054" s="32" t="s">
        <v>27090</v>
      </c>
      <c r="L27054" s="32">
        <v>86</v>
      </c>
    </row>
    <row r="27055" spans="11:12" x14ac:dyDescent="0.25">
      <c r="K27055" s="32" t="s">
        <v>27091</v>
      </c>
      <c r="L27055" s="32">
        <v>86</v>
      </c>
    </row>
    <row r="27056" spans="11:12" x14ac:dyDescent="0.25">
      <c r="K27056" s="32" t="s">
        <v>27092</v>
      </c>
      <c r="L27056" s="32">
        <v>84.9</v>
      </c>
    </row>
    <row r="27057" spans="11:12" x14ac:dyDescent="0.25">
      <c r="K27057" s="32" t="s">
        <v>27093</v>
      </c>
      <c r="L27057" s="32">
        <v>84</v>
      </c>
    </row>
    <row r="27058" spans="11:12" x14ac:dyDescent="0.25">
      <c r="K27058" s="32" t="s">
        <v>27094</v>
      </c>
      <c r="L27058" s="32">
        <v>81</v>
      </c>
    </row>
    <row r="27059" spans="11:12" x14ac:dyDescent="0.25">
      <c r="K27059" s="32" t="s">
        <v>27095</v>
      </c>
      <c r="L27059" s="32">
        <v>78.099999999999994</v>
      </c>
    </row>
    <row r="27060" spans="11:12" x14ac:dyDescent="0.25">
      <c r="K27060" s="32" t="s">
        <v>27096</v>
      </c>
      <c r="L27060" s="32">
        <v>73.900000000000006</v>
      </c>
    </row>
    <row r="27061" spans="11:12" x14ac:dyDescent="0.25">
      <c r="K27061" s="32" t="s">
        <v>27097</v>
      </c>
      <c r="L27061" s="32">
        <v>70</v>
      </c>
    </row>
    <row r="27062" spans="11:12" x14ac:dyDescent="0.25">
      <c r="K27062" s="32" t="s">
        <v>27098</v>
      </c>
      <c r="L27062" s="32">
        <v>70</v>
      </c>
    </row>
    <row r="27063" spans="11:12" x14ac:dyDescent="0.25">
      <c r="K27063" s="32" t="s">
        <v>27099</v>
      </c>
      <c r="L27063" s="32">
        <v>71.099999999999994</v>
      </c>
    </row>
    <row r="27064" spans="11:12" x14ac:dyDescent="0.25">
      <c r="K27064" s="32" t="s">
        <v>27100</v>
      </c>
      <c r="L27064" s="32">
        <v>71.099999999999994</v>
      </c>
    </row>
    <row r="27065" spans="11:12" x14ac:dyDescent="0.25">
      <c r="K27065" s="32" t="s">
        <v>27101</v>
      </c>
      <c r="L27065" s="32">
        <v>73</v>
      </c>
    </row>
    <row r="27066" spans="11:12" x14ac:dyDescent="0.25">
      <c r="K27066" s="32" t="s">
        <v>27102</v>
      </c>
      <c r="L27066" s="32">
        <v>75</v>
      </c>
    </row>
    <row r="27067" spans="11:12" x14ac:dyDescent="0.25">
      <c r="K27067" s="32" t="s">
        <v>27103</v>
      </c>
      <c r="L27067" s="32">
        <v>75.900000000000006</v>
      </c>
    </row>
    <row r="27068" spans="11:12" x14ac:dyDescent="0.25">
      <c r="K27068" s="32" t="s">
        <v>27104</v>
      </c>
      <c r="L27068" s="32">
        <v>77</v>
      </c>
    </row>
    <row r="27069" spans="11:12" x14ac:dyDescent="0.25">
      <c r="K27069" s="32" t="s">
        <v>27105</v>
      </c>
      <c r="L27069" s="32">
        <v>78.099999999999994</v>
      </c>
    </row>
    <row r="27070" spans="11:12" x14ac:dyDescent="0.25">
      <c r="K27070" s="32" t="s">
        <v>27106</v>
      </c>
      <c r="L27070" s="32">
        <v>80.099999999999994</v>
      </c>
    </row>
    <row r="27071" spans="11:12" x14ac:dyDescent="0.25">
      <c r="K27071" s="32" t="s">
        <v>27107</v>
      </c>
      <c r="L27071" s="32">
        <v>81</v>
      </c>
    </row>
    <row r="27072" spans="11:12" x14ac:dyDescent="0.25">
      <c r="K27072" s="32" t="s">
        <v>27108</v>
      </c>
      <c r="L27072" s="32">
        <v>84.9</v>
      </c>
    </row>
    <row r="27073" spans="11:12" x14ac:dyDescent="0.25">
      <c r="K27073" s="32" t="s">
        <v>27109</v>
      </c>
      <c r="L27073" s="32">
        <v>87.1</v>
      </c>
    </row>
    <row r="27074" spans="11:12" x14ac:dyDescent="0.25">
      <c r="K27074" s="32" t="s">
        <v>27110</v>
      </c>
      <c r="L27074" s="32">
        <v>86</v>
      </c>
    </row>
    <row r="27075" spans="11:12" x14ac:dyDescent="0.25">
      <c r="K27075" s="32" t="s">
        <v>27111</v>
      </c>
      <c r="L27075" s="32">
        <v>89.1</v>
      </c>
    </row>
    <row r="27076" spans="11:12" x14ac:dyDescent="0.25">
      <c r="K27076" s="32" t="s">
        <v>27112</v>
      </c>
      <c r="L27076" s="32">
        <v>90</v>
      </c>
    </row>
    <row r="27077" spans="11:12" x14ac:dyDescent="0.25">
      <c r="K27077" s="32" t="s">
        <v>27113</v>
      </c>
      <c r="L27077" s="32">
        <v>88</v>
      </c>
    </row>
    <row r="27078" spans="11:12" x14ac:dyDescent="0.25">
      <c r="K27078" s="32" t="s">
        <v>27114</v>
      </c>
      <c r="L27078" s="32">
        <v>88</v>
      </c>
    </row>
    <row r="27079" spans="11:12" x14ac:dyDescent="0.25">
      <c r="K27079" s="32" t="s">
        <v>27115</v>
      </c>
      <c r="L27079" s="32">
        <v>84.9</v>
      </c>
    </row>
    <row r="27080" spans="11:12" x14ac:dyDescent="0.25">
      <c r="K27080" s="32" t="s">
        <v>27116</v>
      </c>
      <c r="L27080" s="32">
        <v>87.1</v>
      </c>
    </row>
    <row r="27081" spans="11:12" x14ac:dyDescent="0.25">
      <c r="K27081" s="32" t="s">
        <v>27117</v>
      </c>
      <c r="L27081" s="32">
        <v>82.9</v>
      </c>
    </row>
    <row r="27082" spans="11:12" x14ac:dyDescent="0.25">
      <c r="K27082" s="32" t="s">
        <v>27118</v>
      </c>
      <c r="L27082" s="32">
        <v>80.099999999999994</v>
      </c>
    </row>
    <row r="27083" spans="11:12" x14ac:dyDescent="0.25">
      <c r="K27083" s="32" t="s">
        <v>27119</v>
      </c>
      <c r="L27083" s="32">
        <v>77</v>
      </c>
    </row>
    <row r="27084" spans="11:12" x14ac:dyDescent="0.25">
      <c r="K27084" s="32" t="s">
        <v>27120</v>
      </c>
      <c r="L27084" s="32">
        <v>75</v>
      </c>
    </row>
    <row r="27085" spans="11:12" x14ac:dyDescent="0.25">
      <c r="K27085" s="32" t="s">
        <v>27121</v>
      </c>
      <c r="L27085" s="32">
        <v>73.900000000000006</v>
      </c>
    </row>
    <row r="27086" spans="11:12" x14ac:dyDescent="0.25">
      <c r="K27086" s="32" t="s">
        <v>27122</v>
      </c>
      <c r="L27086" s="32">
        <v>73.900000000000006</v>
      </c>
    </row>
    <row r="27087" spans="11:12" x14ac:dyDescent="0.25">
      <c r="K27087" s="32" t="s">
        <v>27123</v>
      </c>
      <c r="L27087" s="32">
        <v>75</v>
      </c>
    </row>
    <row r="27088" spans="11:12" x14ac:dyDescent="0.25">
      <c r="K27088" s="32" t="s">
        <v>27124</v>
      </c>
      <c r="L27088" s="32">
        <v>75.900000000000006</v>
      </c>
    </row>
    <row r="27089" spans="11:12" x14ac:dyDescent="0.25">
      <c r="K27089" s="32" t="s">
        <v>27125</v>
      </c>
      <c r="L27089" s="32">
        <v>75.900000000000006</v>
      </c>
    </row>
    <row r="27090" spans="11:12" x14ac:dyDescent="0.25">
      <c r="K27090" s="32" t="s">
        <v>27126</v>
      </c>
      <c r="L27090" s="32">
        <v>77</v>
      </c>
    </row>
    <row r="27091" spans="11:12" x14ac:dyDescent="0.25">
      <c r="K27091" s="32" t="s">
        <v>27127</v>
      </c>
      <c r="L27091" s="32">
        <v>78.099999999999994</v>
      </c>
    </row>
    <row r="27092" spans="11:12" x14ac:dyDescent="0.25">
      <c r="K27092" s="32" t="s">
        <v>27128</v>
      </c>
      <c r="L27092" s="32">
        <v>79</v>
      </c>
    </row>
    <row r="27093" spans="11:12" x14ac:dyDescent="0.25">
      <c r="K27093" s="32" t="s">
        <v>27129</v>
      </c>
      <c r="L27093" s="32">
        <v>80.099999999999994</v>
      </c>
    </row>
    <row r="27094" spans="11:12" x14ac:dyDescent="0.25">
      <c r="K27094" s="32" t="s">
        <v>27130</v>
      </c>
      <c r="L27094" s="32">
        <v>81</v>
      </c>
    </row>
    <row r="27095" spans="11:12" x14ac:dyDescent="0.25">
      <c r="K27095" s="32" t="s">
        <v>27131</v>
      </c>
      <c r="L27095" s="32">
        <v>81</v>
      </c>
    </row>
    <row r="27096" spans="11:12" x14ac:dyDescent="0.25">
      <c r="K27096" s="32" t="s">
        <v>27132</v>
      </c>
      <c r="L27096" s="32">
        <v>82</v>
      </c>
    </row>
    <row r="27097" spans="11:12" x14ac:dyDescent="0.25">
      <c r="K27097" s="32" t="s">
        <v>27133</v>
      </c>
      <c r="L27097" s="32">
        <v>84</v>
      </c>
    </row>
    <row r="27098" spans="11:12" x14ac:dyDescent="0.25">
      <c r="K27098" s="32" t="s">
        <v>27134</v>
      </c>
      <c r="L27098" s="32">
        <v>82.9</v>
      </c>
    </row>
    <row r="27099" spans="11:12" x14ac:dyDescent="0.25">
      <c r="K27099" s="32" t="s">
        <v>27135</v>
      </c>
      <c r="L27099" s="32">
        <v>87.1</v>
      </c>
    </row>
    <row r="27100" spans="11:12" x14ac:dyDescent="0.25">
      <c r="K27100" s="32" t="s">
        <v>27136</v>
      </c>
      <c r="L27100" s="32">
        <v>82.9</v>
      </c>
    </row>
    <row r="27101" spans="11:12" x14ac:dyDescent="0.25">
      <c r="K27101" s="32" t="s">
        <v>27137</v>
      </c>
      <c r="L27101" s="32">
        <v>82</v>
      </c>
    </row>
    <row r="27102" spans="11:12" x14ac:dyDescent="0.25">
      <c r="K27102" s="32" t="s">
        <v>27138</v>
      </c>
      <c r="L27102" s="32">
        <v>82</v>
      </c>
    </row>
    <row r="27103" spans="11:12" x14ac:dyDescent="0.25">
      <c r="K27103" s="32" t="s">
        <v>27139</v>
      </c>
      <c r="L27103" s="32">
        <v>82.9</v>
      </c>
    </row>
    <row r="27104" spans="11:12" x14ac:dyDescent="0.25">
      <c r="K27104" s="32" t="s">
        <v>27140</v>
      </c>
      <c r="L27104" s="32">
        <v>82</v>
      </c>
    </row>
    <row r="27105" spans="11:12" x14ac:dyDescent="0.25">
      <c r="K27105" s="32" t="s">
        <v>27141</v>
      </c>
      <c r="L27105" s="32">
        <v>81</v>
      </c>
    </row>
    <row r="27106" spans="11:12" x14ac:dyDescent="0.25">
      <c r="K27106" s="32" t="s">
        <v>27142</v>
      </c>
      <c r="L27106" s="32">
        <v>78.099999999999994</v>
      </c>
    </row>
    <row r="27107" spans="11:12" x14ac:dyDescent="0.25">
      <c r="K27107" s="32" t="s">
        <v>27143</v>
      </c>
      <c r="L27107" s="32">
        <v>75</v>
      </c>
    </row>
    <row r="27108" spans="11:12" x14ac:dyDescent="0.25">
      <c r="K27108" s="32" t="s">
        <v>27144</v>
      </c>
      <c r="L27108" s="32">
        <v>72</v>
      </c>
    </row>
    <row r="27109" spans="11:12" x14ac:dyDescent="0.25">
      <c r="K27109" s="32" t="s">
        <v>27145</v>
      </c>
      <c r="L27109" s="32">
        <v>69.099999999999994</v>
      </c>
    </row>
    <row r="27110" spans="11:12" x14ac:dyDescent="0.25">
      <c r="K27110" s="32" t="s">
        <v>27146</v>
      </c>
      <c r="L27110" s="32">
        <v>68</v>
      </c>
    </row>
    <row r="27111" spans="11:12" x14ac:dyDescent="0.25">
      <c r="K27111" s="32" t="s">
        <v>27147</v>
      </c>
      <c r="L27111" s="32">
        <v>68</v>
      </c>
    </row>
    <row r="27112" spans="11:12" x14ac:dyDescent="0.25">
      <c r="K27112" s="32" t="s">
        <v>27148</v>
      </c>
      <c r="L27112" s="32">
        <v>69.099999999999994</v>
      </c>
    </row>
    <row r="27113" spans="11:12" x14ac:dyDescent="0.25">
      <c r="K27113" s="32" t="s">
        <v>27149</v>
      </c>
      <c r="L27113" s="32">
        <v>69.099999999999994</v>
      </c>
    </row>
    <row r="27114" spans="11:12" x14ac:dyDescent="0.25">
      <c r="K27114" s="32" t="s">
        <v>27150</v>
      </c>
      <c r="L27114" s="32">
        <v>70</v>
      </c>
    </row>
    <row r="27115" spans="11:12" x14ac:dyDescent="0.25">
      <c r="K27115" s="32" t="s">
        <v>27151</v>
      </c>
      <c r="L27115" s="32">
        <v>71.099999999999994</v>
      </c>
    </row>
    <row r="27116" spans="11:12" x14ac:dyDescent="0.25">
      <c r="K27116" s="32" t="s">
        <v>27152</v>
      </c>
      <c r="L27116" s="32">
        <v>71.099999999999994</v>
      </c>
    </row>
    <row r="27117" spans="11:12" x14ac:dyDescent="0.25">
      <c r="K27117" s="32" t="s">
        <v>27153</v>
      </c>
      <c r="L27117" s="32">
        <v>71.099999999999994</v>
      </c>
    </row>
    <row r="27118" spans="11:12" x14ac:dyDescent="0.25">
      <c r="K27118" s="32" t="s">
        <v>27154</v>
      </c>
      <c r="L27118" s="32">
        <v>73</v>
      </c>
    </row>
    <row r="27119" spans="11:12" x14ac:dyDescent="0.25">
      <c r="K27119" s="32" t="s">
        <v>27155</v>
      </c>
      <c r="L27119" s="32">
        <v>73</v>
      </c>
    </row>
    <row r="27120" spans="11:12" x14ac:dyDescent="0.25">
      <c r="K27120" s="32" t="s">
        <v>27156</v>
      </c>
      <c r="L27120" s="32">
        <v>75</v>
      </c>
    </row>
    <row r="27121" spans="11:12" x14ac:dyDescent="0.25">
      <c r="K27121" s="32" t="s">
        <v>27157</v>
      </c>
      <c r="L27121" s="32">
        <v>80.099999999999994</v>
      </c>
    </row>
    <row r="27122" spans="11:12" x14ac:dyDescent="0.25">
      <c r="K27122" s="32" t="s">
        <v>27158</v>
      </c>
      <c r="L27122" s="32">
        <v>80.099999999999994</v>
      </c>
    </row>
    <row r="27123" spans="11:12" x14ac:dyDescent="0.25">
      <c r="K27123" s="32" t="s">
        <v>27159</v>
      </c>
      <c r="L27123" s="32">
        <v>82</v>
      </c>
    </row>
    <row r="27124" spans="11:12" x14ac:dyDescent="0.25">
      <c r="K27124" s="32" t="s">
        <v>27160</v>
      </c>
      <c r="L27124" s="32">
        <v>82</v>
      </c>
    </row>
    <row r="27125" spans="11:12" x14ac:dyDescent="0.25">
      <c r="K27125" s="32" t="s">
        <v>27161</v>
      </c>
      <c r="L27125" s="32">
        <v>81</v>
      </c>
    </row>
    <row r="27126" spans="11:12" x14ac:dyDescent="0.25">
      <c r="K27126" s="32" t="s">
        <v>27162</v>
      </c>
      <c r="L27126" s="32">
        <v>80.099999999999994</v>
      </c>
    </row>
    <row r="27127" spans="11:12" x14ac:dyDescent="0.25">
      <c r="K27127" s="32" t="s">
        <v>27163</v>
      </c>
      <c r="L27127" s="32">
        <v>78.099999999999994</v>
      </c>
    </row>
    <row r="27128" spans="11:12" x14ac:dyDescent="0.25">
      <c r="K27128" s="32" t="s">
        <v>27164</v>
      </c>
      <c r="L27128" s="32">
        <v>75.900000000000006</v>
      </c>
    </row>
    <row r="27129" spans="11:12" x14ac:dyDescent="0.25">
      <c r="K27129" s="32" t="s">
        <v>27165</v>
      </c>
      <c r="L27129" s="32">
        <v>73.900000000000006</v>
      </c>
    </row>
    <row r="27130" spans="11:12" x14ac:dyDescent="0.25">
      <c r="K27130" s="32" t="s">
        <v>27166</v>
      </c>
      <c r="L27130" s="32">
        <v>73</v>
      </c>
    </row>
    <row r="27131" spans="11:12" x14ac:dyDescent="0.25">
      <c r="K27131" s="32" t="s">
        <v>27167</v>
      </c>
      <c r="L27131" s="32">
        <v>71.099999999999994</v>
      </c>
    </row>
    <row r="27132" spans="11:12" x14ac:dyDescent="0.25">
      <c r="K27132" s="32" t="s">
        <v>27168</v>
      </c>
      <c r="L27132" s="32">
        <v>66</v>
      </c>
    </row>
    <row r="27133" spans="11:12" x14ac:dyDescent="0.25">
      <c r="K27133" s="32" t="s">
        <v>27169</v>
      </c>
      <c r="L27133" s="32">
        <v>64.900000000000006</v>
      </c>
    </row>
    <row r="27134" spans="11:12" x14ac:dyDescent="0.25">
      <c r="K27134" s="32" t="s">
        <v>27170</v>
      </c>
      <c r="L27134" s="32">
        <v>64</v>
      </c>
    </row>
    <row r="27135" spans="11:12" x14ac:dyDescent="0.25">
      <c r="K27135" s="32" t="s">
        <v>27171</v>
      </c>
      <c r="L27135" s="32">
        <v>64.900000000000006</v>
      </c>
    </row>
    <row r="27136" spans="11:12" x14ac:dyDescent="0.25">
      <c r="K27136" s="32" t="s">
        <v>27172</v>
      </c>
      <c r="L27136" s="32">
        <v>64.900000000000006</v>
      </c>
    </row>
    <row r="27137" spans="11:12" x14ac:dyDescent="0.25">
      <c r="K27137" s="32" t="s">
        <v>27173</v>
      </c>
      <c r="L27137" s="32">
        <v>66</v>
      </c>
    </row>
    <row r="27138" spans="11:12" x14ac:dyDescent="0.25">
      <c r="K27138" s="32" t="s">
        <v>27174</v>
      </c>
      <c r="L27138" s="32">
        <v>66.900000000000006</v>
      </c>
    </row>
    <row r="27139" spans="11:12" x14ac:dyDescent="0.25">
      <c r="K27139" s="32" t="s">
        <v>27175</v>
      </c>
      <c r="L27139" s="32">
        <v>68</v>
      </c>
    </row>
    <row r="27140" spans="11:12" x14ac:dyDescent="0.25">
      <c r="K27140" s="32" t="s">
        <v>27176</v>
      </c>
      <c r="L27140" s="32">
        <v>70</v>
      </c>
    </row>
    <row r="27141" spans="11:12" x14ac:dyDescent="0.25">
      <c r="K27141" s="32" t="s">
        <v>27177</v>
      </c>
      <c r="L27141" s="32">
        <v>70</v>
      </c>
    </row>
    <row r="27142" spans="11:12" x14ac:dyDescent="0.25">
      <c r="K27142" s="32" t="s">
        <v>27178</v>
      </c>
      <c r="L27142" s="32">
        <v>71.099999999999994</v>
      </c>
    </row>
    <row r="27143" spans="11:12" x14ac:dyDescent="0.25">
      <c r="K27143" s="32" t="s">
        <v>27179</v>
      </c>
      <c r="L27143" s="32">
        <v>73</v>
      </c>
    </row>
    <row r="27144" spans="11:12" x14ac:dyDescent="0.25">
      <c r="K27144" s="32" t="s">
        <v>27180</v>
      </c>
      <c r="L27144" s="32">
        <v>77</v>
      </c>
    </row>
    <row r="27145" spans="11:12" x14ac:dyDescent="0.25">
      <c r="K27145" s="32" t="s">
        <v>27181</v>
      </c>
      <c r="L27145" s="32">
        <v>79</v>
      </c>
    </row>
    <row r="27146" spans="11:12" x14ac:dyDescent="0.25">
      <c r="K27146" s="32" t="s">
        <v>27182</v>
      </c>
      <c r="L27146" s="32">
        <v>80.099999999999994</v>
      </c>
    </row>
    <row r="27147" spans="11:12" x14ac:dyDescent="0.25">
      <c r="K27147" s="32" t="s">
        <v>27183</v>
      </c>
      <c r="L27147" s="32">
        <v>81</v>
      </c>
    </row>
    <row r="27148" spans="11:12" x14ac:dyDescent="0.25">
      <c r="K27148" s="32" t="s">
        <v>27184</v>
      </c>
      <c r="L27148" s="32">
        <v>81</v>
      </c>
    </row>
    <row r="27149" spans="11:12" x14ac:dyDescent="0.25">
      <c r="K27149" s="32" t="s">
        <v>27185</v>
      </c>
      <c r="L27149" s="32">
        <v>81</v>
      </c>
    </row>
    <row r="27150" spans="11:12" x14ac:dyDescent="0.25">
      <c r="K27150" s="32" t="s">
        <v>27186</v>
      </c>
      <c r="L27150" s="32">
        <v>80.099999999999994</v>
      </c>
    </row>
    <row r="27151" spans="11:12" x14ac:dyDescent="0.25">
      <c r="K27151" s="32" t="s">
        <v>27187</v>
      </c>
      <c r="L27151" s="32">
        <v>78.099999999999994</v>
      </c>
    </row>
    <row r="27152" spans="11:12" x14ac:dyDescent="0.25">
      <c r="K27152" s="32" t="s">
        <v>27188</v>
      </c>
      <c r="L27152" s="32">
        <v>75.900000000000006</v>
      </c>
    </row>
    <row r="27153" spans="11:12" x14ac:dyDescent="0.25">
      <c r="K27153" s="32" t="s">
        <v>27189</v>
      </c>
      <c r="L27153" s="32">
        <v>75</v>
      </c>
    </row>
    <row r="27154" spans="11:12" x14ac:dyDescent="0.25">
      <c r="K27154" s="32" t="s">
        <v>27190</v>
      </c>
      <c r="L27154" s="32">
        <v>71.099999999999994</v>
      </c>
    </row>
    <row r="27155" spans="11:12" x14ac:dyDescent="0.25">
      <c r="K27155" s="32" t="s">
        <v>27191</v>
      </c>
      <c r="L27155" s="32">
        <v>66.900000000000006</v>
      </c>
    </row>
    <row r="27156" spans="11:12" x14ac:dyDescent="0.25">
      <c r="K27156" s="32" t="s">
        <v>27192</v>
      </c>
      <c r="L27156" s="32">
        <v>66.900000000000006</v>
      </c>
    </row>
    <row r="27157" spans="11:12" x14ac:dyDescent="0.25">
      <c r="K27157" s="32" t="s">
        <v>27193</v>
      </c>
      <c r="L27157" s="32">
        <v>66.900000000000006</v>
      </c>
    </row>
    <row r="27158" spans="11:12" x14ac:dyDescent="0.25">
      <c r="K27158" s="32" t="s">
        <v>27194</v>
      </c>
      <c r="L27158" s="32">
        <v>66</v>
      </c>
    </row>
    <row r="27159" spans="11:12" x14ac:dyDescent="0.25">
      <c r="K27159" s="32" t="s">
        <v>27195</v>
      </c>
      <c r="L27159" s="32">
        <v>68</v>
      </c>
    </row>
    <row r="27160" spans="11:12" x14ac:dyDescent="0.25">
      <c r="K27160" s="32" t="s">
        <v>27196</v>
      </c>
      <c r="L27160" s="32">
        <v>69.099999999999994</v>
      </c>
    </row>
    <row r="27161" spans="11:12" x14ac:dyDescent="0.25">
      <c r="K27161" s="32" t="s">
        <v>27197</v>
      </c>
      <c r="L27161" s="32">
        <v>71.099999999999994</v>
      </c>
    </row>
    <row r="27162" spans="11:12" x14ac:dyDescent="0.25">
      <c r="K27162" s="32" t="s">
        <v>27198</v>
      </c>
      <c r="L27162" s="32">
        <v>72</v>
      </c>
    </row>
    <row r="27163" spans="11:12" x14ac:dyDescent="0.25">
      <c r="K27163" s="32" t="s">
        <v>27199</v>
      </c>
      <c r="L27163" s="32">
        <v>72</v>
      </c>
    </row>
    <row r="27164" spans="11:12" x14ac:dyDescent="0.25">
      <c r="K27164" s="32" t="s">
        <v>27200</v>
      </c>
      <c r="L27164" s="32">
        <v>72</v>
      </c>
    </row>
    <row r="27165" spans="11:12" x14ac:dyDescent="0.25">
      <c r="K27165" s="32" t="s">
        <v>27201</v>
      </c>
      <c r="L27165" s="32">
        <v>73.400000000000006</v>
      </c>
    </row>
    <row r="27166" spans="11:12" x14ac:dyDescent="0.25">
      <c r="K27166" s="32" t="s">
        <v>27202</v>
      </c>
      <c r="L27166" s="32">
        <v>73.900000000000006</v>
      </c>
    </row>
    <row r="27167" spans="11:12" x14ac:dyDescent="0.25">
      <c r="K27167" s="32" t="s">
        <v>27203</v>
      </c>
      <c r="L27167" s="32">
        <v>73.400000000000006</v>
      </c>
    </row>
    <row r="27168" spans="11:12" x14ac:dyDescent="0.25">
      <c r="K27168" s="32" t="s">
        <v>27204</v>
      </c>
      <c r="L27168" s="32">
        <v>73.900000000000006</v>
      </c>
    </row>
    <row r="27169" spans="11:12" x14ac:dyDescent="0.25">
      <c r="K27169" s="32" t="s">
        <v>27205</v>
      </c>
      <c r="L27169" s="32">
        <v>75.2</v>
      </c>
    </row>
    <row r="27170" spans="11:12" x14ac:dyDescent="0.25">
      <c r="K27170" s="32" t="s">
        <v>27206</v>
      </c>
      <c r="L27170" s="32">
        <v>82</v>
      </c>
    </row>
    <row r="27171" spans="11:12" x14ac:dyDescent="0.25">
      <c r="K27171" s="32" t="s">
        <v>27207</v>
      </c>
      <c r="L27171" s="32">
        <v>86</v>
      </c>
    </row>
    <row r="27172" spans="11:12" x14ac:dyDescent="0.25">
      <c r="K27172" s="32" t="s">
        <v>27208</v>
      </c>
      <c r="L27172" s="32">
        <v>86</v>
      </c>
    </row>
    <row r="27173" spans="11:12" x14ac:dyDescent="0.25">
      <c r="K27173" s="32" t="s">
        <v>27209</v>
      </c>
      <c r="L27173" s="32">
        <v>86</v>
      </c>
    </row>
    <row r="27174" spans="11:12" x14ac:dyDescent="0.25">
      <c r="K27174" s="32" t="s">
        <v>27210</v>
      </c>
      <c r="L27174" s="32">
        <v>87.1</v>
      </c>
    </row>
    <row r="27175" spans="11:12" x14ac:dyDescent="0.25">
      <c r="K27175" s="32" t="s">
        <v>27211</v>
      </c>
      <c r="L27175" s="32">
        <v>90</v>
      </c>
    </row>
    <row r="27176" spans="11:12" x14ac:dyDescent="0.25">
      <c r="K27176" s="32" t="s">
        <v>27212</v>
      </c>
      <c r="L27176" s="32">
        <v>91.9</v>
      </c>
    </row>
    <row r="27177" spans="11:12" x14ac:dyDescent="0.25">
      <c r="K27177" s="32" t="s">
        <v>27213</v>
      </c>
      <c r="L27177" s="32">
        <v>93</v>
      </c>
    </row>
    <row r="27178" spans="11:12" x14ac:dyDescent="0.25">
      <c r="K27178" s="32" t="s">
        <v>27214</v>
      </c>
      <c r="L27178" s="32">
        <v>96.1</v>
      </c>
    </row>
    <row r="27179" spans="11:12" x14ac:dyDescent="0.25">
      <c r="K27179" s="32" t="s">
        <v>27215</v>
      </c>
      <c r="L27179" s="32">
        <v>93.9</v>
      </c>
    </row>
    <row r="27180" spans="11:12" x14ac:dyDescent="0.25">
      <c r="K27180" s="32" t="s">
        <v>27216</v>
      </c>
      <c r="L27180" s="32">
        <v>93</v>
      </c>
    </row>
    <row r="27181" spans="11:12" x14ac:dyDescent="0.25">
      <c r="K27181" s="32" t="s">
        <v>27217</v>
      </c>
      <c r="L27181" s="32">
        <v>91.9</v>
      </c>
    </row>
    <row r="27182" spans="11:12" x14ac:dyDescent="0.25">
      <c r="K27182" s="32" t="s">
        <v>27218</v>
      </c>
      <c r="L27182" s="32">
        <v>90</v>
      </c>
    </row>
    <row r="27183" spans="11:12" x14ac:dyDescent="0.25">
      <c r="K27183" s="32" t="s">
        <v>27219</v>
      </c>
      <c r="L27183" s="32">
        <v>87.1</v>
      </c>
    </row>
    <row r="27184" spans="11:12" x14ac:dyDescent="0.25">
      <c r="K27184" s="32" t="s">
        <v>27220</v>
      </c>
      <c r="L27184" s="32">
        <v>82.9</v>
      </c>
    </row>
    <row r="27185" spans="11:12" x14ac:dyDescent="0.25">
      <c r="K27185" s="32" t="s">
        <v>27221</v>
      </c>
      <c r="L27185" s="32">
        <v>79</v>
      </c>
    </row>
    <row r="27186" spans="11:12" x14ac:dyDescent="0.25">
      <c r="K27186" s="32" t="s">
        <v>27222</v>
      </c>
      <c r="L27186" s="32">
        <v>75</v>
      </c>
    </row>
    <row r="27187" spans="11:12" x14ac:dyDescent="0.25">
      <c r="K27187" s="32" t="s">
        <v>27223</v>
      </c>
      <c r="L27187" s="32">
        <v>73</v>
      </c>
    </row>
    <row r="27188" spans="11:12" x14ac:dyDescent="0.25">
      <c r="K27188" s="32" t="s">
        <v>27224</v>
      </c>
      <c r="L27188" s="32">
        <v>73</v>
      </c>
    </row>
    <row r="27189" spans="11:12" x14ac:dyDescent="0.25">
      <c r="K27189" s="32" t="s">
        <v>27225</v>
      </c>
      <c r="L27189" s="32">
        <v>73.900000000000006</v>
      </c>
    </row>
    <row r="27190" spans="11:12" x14ac:dyDescent="0.25">
      <c r="K27190" s="32" t="s">
        <v>27226</v>
      </c>
      <c r="L27190" s="32">
        <v>73.900000000000006</v>
      </c>
    </row>
    <row r="27191" spans="11:12" x14ac:dyDescent="0.25">
      <c r="K27191" s="32" t="s">
        <v>27227</v>
      </c>
      <c r="L27191" s="32">
        <v>75</v>
      </c>
    </row>
    <row r="27192" spans="11:12" x14ac:dyDescent="0.25">
      <c r="K27192" s="32" t="s">
        <v>27228</v>
      </c>
      <c r="L27192" s="32">
        <v>75</v>
      </c>
    </row>
    <row r="27193" spans="11:12" x14ac:dyDescent="0.25">
      <c r="K27193" s="32" t="s">
        <v>27229</v>
      </c>
      <c r="L27193" s="32">
        <v>75.900000000000006</v>
      </c>
    </row>
    <row r="27194" spans="11:12" x14ac:dyDescent="0.25">
      <c r="K27194" s="32" t="s">
        <v>27230</v>
      </c>
      <c r="L27194" s="32">
        <v>80.099999999999994</v>
      </c>
    </row>
    <row r="27195" spans="11:12" x14ac:dyDescent="0.25">
      <c r="K27195" s="32" t="s">
        <v>27231</v>
      </c>
      <c r="L27195" s="32">
        <v>81</v>
      </c>
    </row>
    <row r="27196" spans="11:12" x14ac:dyDescent="0.25">
      <c r="K27196" s="32" t="s">
        <v>27232</v>
      </c>
      <c r="L27196" s="32">
        <v>81</v>
      </c>
    </row>
    <row r="27197" spans="11:12" x14ac:dyDescent="0.25">
      <c r="K27197" s="32" t="s">
        <v>27233</v>
      </c>
      <c r="L27197" s="32">
        <v>84</v>
      </c>
    </row>
    <row r="27198" spans="11:12" x14ac:dyDescent="0.25">
      <c r="K27198" s="32" t="s">
        <v>27234</v>
      </c>
      <c r="L27198" s="32">
        <v>87.1</v>
      </c>
    </row>
    <row r="27199" spans="11:12" x14ac:dyDescent="0.25">
      <c r="K27199" s="32" t="s">
        <v>27235</v>
      </c>
      <c r="L27199" s="32">
        <v>90</v>
      </c>
    </row>
    <row r="27200" spans="11:12" x14ac:dyDescent="0.25">
      <c r="K27200" s="32" t="s">
        <v>27236</v>
      </c>
      <c r="L27200" s="32">
        <v>91</v>
      </c>
    </row>
    <row r="27201" spans="11:12" x14ac:dyDescent="0.25">
      <c r="K27201" s="32" t="s">
        <v>27237</v>
      </c>
      <c r="L27201" s="32">
        <v>91.9</v>
      </c>
    </row>
    <row r="27202" spans="11:12" x14ac:dyDescent="0.25">
      <c r="K27202" s="32" t="s">
        <v>27238</v>
      </c>
      <c r="L27202" s="32">
        <v>90</v>
      </c>
    </row>
    <row r="27203" spans="11:12" x14ac:dyDescent="0.25">
      <c r="K27203" s="32" t="s">
        <v>27239</v>
      </c>
      <c r="L27203" s="32">
        <v>91</v>
      </c>
    </row>
    <row r="27204" spans="11:12" x14ac:dyDescent="0.25">
      <c r="K27204" s="32" t="s">
        <v>27240</v>
      </c>
      <c r="L27204" s="32">
        <v>89.1</v>
      </c>
    </row>
    <row r="27205" spans="11:12" x14ac:dyDescent="0.25">
      <c r="K27205" s="32" t="s">
        <v>27241</v>
      </c>
      <c r="L27205" s="32">
        <v>89.1</v>
      </c>
    </row>
    <row r="27206" spans="11:12" x14ac:dyDescent="0.25">
      <c r="K27206" s="32" t="s">
        <v>27242</v>
      </c>
      <c r="L27206" s="32">
        <v>86</v>
      </c>
    </row>
    <row r="27207" spans="11:12" x14ac:dyDescent="0.25">
      <c r="K27207" s="32" t="s">
        <v>27243</v>
      </c>
      <c r="L27207" s="32">
        <v>84</v>
      </c>
    </row>
    <row r="27208" spans="11:12" x14ac:dyDescent="0.25">
      <c r="K27208" s="32" t="s">
        <v>27244</v>
      </c>
      <c r="L27208" s="32">
        <v>81</v>
      </c>
    </row>
    <row r="27209" spans="11:12" x14ac:dyDescent="0.25">
      <c r="K27209" s="32" t="s">
        <v>27245</v>
      </c>
      <c r="L27209" s="32">
        <v>77</v>
      </c>
    </row>
    <row r="27210" spans="11:12" x14ac:dyDescent="0.25">
      <c r="K27210" s="32" t="s">
        <v>27246</v>
      </c>
      <c r="L27210" s="32">
        <v>73.900000000000006</v>
      </c>
    </row>
    <row r="27211" spans="11:12" x14ac:dyDescent="0.25">
      <c r="K27211" s="32" t="s">
        <v>27247</v>
      </c>
      <c r="L27211" s="32">
        <v>73</v>
      </c>
    </row>
    <row r="27212" spans="11:12" x14ac:dyDescent="0.25">
      <c r="K27212" s="32" t="s">
        <v>27248</v>
      </c>
      <c r="L27212" s="32">
        <v>75.900000000000006</v>
      </c>
    </row>
    <row r="27213" spans="11:12" x14ac:dyDescent="0.25">
      <c r="K27213" s="32" t="s">
        <v>27249</v>
      </c>
      <c r="L27213" s="32">
        <v>77</v>
      </c>
    </row>
    <row r="27214" spans="11:12" x14ac:dyDescent="0.25">
      <c r="K27214" s="32" t="s">
        <v>27250</v>
      </c>
      <c r="L27214" s="32">
        <v>77</v>
      </c>
    </row>
    <row r="27215" spans="11:12" x14ac:dyDescent="0.25">
      <c r="K27215" s="32" t="s">
        <v>27251</v>
      </c>
      <c r="L27215" s="32">
        <v>77</v>
      </c>
    </row>
    <row r="27216" spans="11:12" x14ac:dyDescent="0.25">
      <c r="K27216" s="32" t="s">
        <v>27252</v>
      </c>
      <c r="L27216" s="32">
        <v>78.099999999999994</v>
      </c>
    </row>
    <row r="27217" spans="11:12" x14ac:dyDescent="0.25">
      <c r="K27217" s="32" t="s">
        <v>27253</v>
      </c>
      <c r="L27217" s="32">
        <v>79</v>
      </c>
    </row>
    <row r="27218" spans="11:12" x14ac:dyDescent="0.25">
      <c r="K27218" s="32" t="s">
        <v>27254</v>
      </c>
      <c r="L27218" s="32">
        <v>79</v>
      </c>
    </row>
    <row r="27219" spans="11:12" x14ac:dyDescent="0.25">
      <c r="K27219" s="32" t="s">
        <v>27255</v>
      </c>
      <c r="L27219" s="32">
        <v>80.099999999999994</v>
      </c>
    </row>
    <row r="27220" spans="11:12" x14ac:dyDescent="0.25">
      <c r="K27220" s="32" t="s">
        <v>27256</v>
      </c>
      <c r="L27220" s="32">
        <v>80.099999999999994</v>
      </c>
    </row>
    <row r="27221" spans="11:12" x14ac:dyDescent="0.25">
      <c r="K27221" s="32" t="s">
        <v>27257</v>
      </c>
      <c r="L27221" s="32">
        <v>82</v>
      </c>
    </row>
    <row r="27222" spans="11:12" x14ac:dyDescent="0.25">
      <c r="K27222" s="32" t="s">
        <v>27258</v>
      </c>
      <c r="L27222" s="32">
        <v>82.9</v>
      </c>
    </row>
    <row r="27223" spans="11:12" x14ac:dyDescent="0.25">
      <c r="K27223" s="32" t="s">
        <v>27259</v>
      </c>
      <c r="L27223" s="32">
        <v>88</v>
      </c>
    </row>
    <row r="27224" spans="11:12" x14ac:dyDescent="0.25">
      <c r="K27224" s="32" t="s">
        <v>27260</v>
      </c>
      <c r="L27224" s="32">
        <v>90</v>
      </c>
    </row>
    <row r="27225" spans="11:12" x14ac:dyDescent="0.25">
      <c r="K27225" s="32" t="s">
        <v>27261</v>
      </c>
      <c r="L27225" s="32">
        <v>90</v>
      </c>
    </row>
    <row r="27226" spans="11:12" x14ac:dyDescent="0.25">
      <c r="K27226" s="32" t="s">
        <v>27262</v>
      </c>
      <c r="L27226" s="32">
        <v>91</v>
      </c>
    </row>
    <row r="27227" spans="11:12" x14ac:dyDescent="0.25">
      <c r="K27227" s="32" t="s">
        <v>27263</v>
      </c>
      <c r="L27227" s="32">
        <v>89.1</v>
      </c>
    </row>
    <row r="27228" spans="11:12" x14ac:dyDescent="0.25">
      <c r="K27228" s="32" t="s">
        <v>27264</v>
      </c>
      <c r="L27228" s="32">
        <v>89.1</v>
      </c>
    </row>
    <row r="27229" spans="11:12" x14ac:dyDescent="0.25">
      <c r="K27229" s="32" t="s">
        <v>27265</v>
      </c>
      <c r="L27229" s="32">
        <v>88</v>
      </c>
    </row>
    <row r="27230" spans="11:12" x14ac:dyDescent="0.25">
      <c r="K27230" s="32" t="s">
        <v>27266</v>
      </c>
      <c r="L27230" s="32">
        <v>84.9</v>
      </c>
    </row>
    <row r="27231" spans="11:12" x14ac:dyDescent="0.25">
      <c r="K27231" s="32" t="s">
        <v>27267</v>
      </c>
      <c r="L27231" s="32">
        <v>80.099999999999994</v>
      </c>
    </row>
    <row r="27232" spans="11:12" x14ac:dyDescent="0.25">
      <c r="K27232" s="32" t="s">
        <v>27268</v>
      </c>
      <c r="L27232" s="32">
        <v>79</v>
      </c>
    </row>
    <row r="27233" spans="11:12" x14ac:dyDescent="0.25">
      <c r="K27233" s="32" t="s">
        <v>27269</v>
      </c>
      <c r="L27233" s="32">
        <v>75</v>
      </c>
    </row>
    <row r="27234" spans="11:12" x14ac:dyDescent="0.25">
      <c r="K27234" s="32" t="s">
        <v>27270</v>
      </c>
      <c r="L27234" s="32">
        <v>73</v>
      </c>
    </row>
    <row r="27235" spans="11:12" x14ac:dyDescent="0.25">
      <c r="K27235" s="32" t="s">
        <v>27271</v>
      </c>
      <c r="L27235" s="32">
        <v>70</v>
      </c>
    </row>
    <row r="27236" spans="11:12" x14ac:dyDescent="0.25">
      <c r="K27236" s="32" t="s">
        <v>27272</v>
      </c>
      <c r="L27236" s="32">
        <v>71.099999999999994</v>
      </c>
    </row>
    <row r="27237" spans="11:12" x14ac:dyDescent="0.25">
      <c r="K27237" s="32" t="s">
        <v>27273</v>
      </c>
      <c r="L27237" s="32">
        <v>73</v>
      </c>
    </row>
    <row r="27238" spans="11:12" x14ac:dyDescent="0.25">
      <c r="K27238" s="32" t="s">
        <v>27274</v>
      </c>
      <c r="L27238" s="32">
        <v>71.099999999999994</v>
      </c>
    </row>
    <row r="27239" spans="11:12" x14ac:dyDescent="0.25">
      <c r="K27239" s="32" t="s">
        <v>27275</v>
      </c>
      <c r="L27239" s="32">
        <v>73</v>
      </c>
    </row>
    <row r="27240" spans="11:12" x14ac:dyDescent="0.25">
      <c r="K27240" s="32" t="s">
        <v>27276</v>
      </c>
      <c r="L27240" s="32">
        <v>75</v>
      </c>
    </row>
    <row r="27241" spans="11:12" x14ac:dyDescent="0.25">
      <c r="K27241" s="32" t="s">
        <v>27277</v>
      </c>
      <c r="L27241" s="32">
        <v>73.900000000000006</v>
      </c>
    </row>
    <row r="27242" spans="11:12" x14ac:dyDescent="0.25">
      <c r="K27242" s="32" t="s">
        <v>27278</v>
      </c>
      <c r="L27242" s="32">
        <v>77</v>
      </c>
    </row>
    <row r="27243" spans="11:12" x14ac:dyDescent="0.25">
      <c r="K27243" s="32" t="s">
        <v>27279</v>
      </c>
      <c r="L27243" s="32">
        <v>78.099999999999994</v>
      </c>
    </row>
    <row r="27244" spans="11:12" x14ac:dyDescent="0.25">
      <c r="K27244" s="32" t="s">
        <v>27280</v>
      </c>
      <c r="L27244" s="32">
        <v>80.099999999999994</v>
      </c>
    </row>
    <row r="27245" spans="11:12" x14ac:dyDescent="0.25">
      <c r="K27245" s="32" t="s">
        <v>27281</v>
      </c>
      <c r="L27245" s="32">
        <v>81</v>
      </c>
    </row>
    <row r="27246" spans="11:12" x14ac:dyDescent="0.25">
      <c r="K27246" s="32" t="s">
        <v>27282</v>
      </c>
      <c r="L27246" s="32">
        <v>84</v>
      </c>
    </row>
    <row r="27247" spans="11:12" x14ac:dyDescent="0.25">
      <c r="K27247" s="32" t="s">
        <v>27283</v>
      </c>
      <c r="L27247" s="32">
        <v>86</v>
      </c>
    </row>
    <row r="27248" spans="11:12" x14ac:dyDescent="0.25">
      <c r="K27248" s="32" t="s">
        <v>27284</v>
      </c>
      <c r="L27248" s="32">
        <v>87.1</v>
      </c>
    </row>
    <row r="27249" spans="11:12" x14ac:dyDescent="0.25">
      <c r="K27249" s="32" t="s">
        <v>27285</v>
      </c>
      <c r="L27249" s="32">
        <v>86</v>
      </c>
    </row>
    <row r="27250" spans="11:12" x14ac:dyDescent="0.25">
      <c r="K27250" s="32" t="s">
        <v>27286</v>
      </c>
      <c r="L27250" s="32">
        <v>84</v>
      </c>
    </row>
    <row r="27251" spans="11:12" x14ac:dyDescent="0.25">
      <c r="K27251" s="32" t="s">
        <v>27287</v>
      </c>
      <c r="L27251" s="32">
        <v>82.4</v>
      </c>
    </row>
    <row r="27252" spans="11:12" x14ac:dyDescent="0.25">
      <c r="K27252" s="32" t="s">
        <v>27288</v>
      </c>
      <c r="L27252" s="32">
        <v>79</v>
      </c>
    </row>
    <row r="27253" spans="11:12" x14ac:dyDescent="0.25">
      <c r="K27253" s="32" t="s">
        <v>27289</v>
      </c>
      <c r="L27253" s="32">
        <v>77</v>
      </c>
    </row>
    <row r="27254" spans="11:12" x14ac:dyDescent="0.25">
      <c r="K27254" s="32" t="s">
        <v>27290</v>
      </c>
      <c r="L27254" s="32">
        <v>77</v>
      </c>
    </row>
    <row r="27255" spans="11:12" x14ac:dyDescent="0.25">
      <c r="K27255" s="32" t="s">
        <v>27291</v>
      </c>
      <c r="L27255" s="32">
        <v>75</v>
      </c>
    </row>
    <row r="27256" spans="11:12" x14ac:dyDescent="0.25">
      <c r="K27256" s="32" t="s">
        <v>27292</v>
      </c>
      <c r="L27256" s="32">
        <v>73.900000000000006</v>
      </c>
    </row>
    <row r="27257" spans="11:12" x14ac:dyDescent="0.25">
      <c r="K27257" s="32" t="s">
        <v>27293</v>
      </c>
      <c r="L27257" s="32">
        <v>73.400000000000006</v>
      </c>
    </row>
    <row r="27258" spans="11:12" x14ac:dyDescent="0.25">
      <c r="K27258" s="32" t="s">
        <v>27294</v>
      </c>
      <c r="L27258" s="32">
        <v>73</v>
      </c>
    </row>
    <row r="27259" spans="11:12" x14ac:dyDescent="0.25">
      <c r="K27259" s="32" t="s">
        <v>27295</v>
      </c>
      <c r="L27259" s="32">
        <v>71.099999999999994</v>
      </c>
    </row>
    <row r="27260" spans="11:12" x14ac:dyDescent="0.25">
      <c r="K27260" s="32" t="s">
        <v>27296</v>
      </c>
      <c r="L27260" s="32">
        <v>69.8</v>
      </c>
    </row>
    <row r="27261" spans="11:12" x14ac:dyDescent="0.25">
      <c r="K27261" s="32" t="s">
        <v>27297</v>
      </c>
      <c r="L27261" s="32">
        <v>70</v>
      </c>
    </row>
    <row r="27262" spans="11:12" x14ac:dyDescent="0.25">
      <c r="K27262" s="32" t="s">
        <v>27298</v>
      </c>
      <c r="L27262" s="32">
        <v>69.8</v>
      </c>
    </row>
    <row r="27263" spans="11:12" x14ac:dyDescent="0.25">
      <c r="K27263" s="32" t="s">
        <v>27299</v>
      </c>
      <c r="L27263" s="32">
        <v>69.8</v>
      </c>
    </row>
    <row r="27264" spans="11:12" x14ac:dyDescent="0.25">
      <c r="K27264" s="32" t="s">
        <v>27300</v>
      </c>
      <c r="L27264" s="32">
        <v>70</v>
      </c>
    </row>
    <row r="27265" spans="11:12" x14ac:dyDescent="0.25">
      <c r="K27265" s="32" t="s">
        <v>27301</v>
      </c>
      <c r="L27265" s="32">
        <v>70</v>
      </c>
    </row>
    <row r="27266" spans="11:12" x14ac:dyDescent="0.25">
      <c r="K27266" s="32" t="s">
        <v>27302</v>
      </c>
      <c r="L27266" s="32">
        <v>71.099999999999994</v>
      </c>
    </row>
    <row r="27267" spans="11:12" x14ac:dyDescent="0.25">
      <c r="K27267" s="32" t="s">
        <v>27303</v>
      </c>
      <c r="L27267" s="32">
        <v>71.599999999999994</v>
      </c>
    </row>
    <row r="27268" spans="11:12" x14ac:dyDescent="0.25">
      <c r="K27268" s="32" t="s">
        <v>27304</v>
      </c>
      <c r="L27268" s="32">
        <v>70</v>
      </c>
    </row>
    <row r="27269" spans="11:12" x14ac:dyDescent="0.25">
      <c r="K27269" s="32" t="s">
        <v>27305</v>
      </c>
      <c r="L27269" s="32">
        <v>69.8</v>
      </c>
    </row>
    <row r="27270" spans="11:12" x14ac:dyDescent="0.25">
      <c r="K27270" s="32" t="s">
        <v>27306</v>
      </c>
      <c r="L27270" s="32">
        <v>71.099999999999994</v>
      </c>
    </row>
    <row r="27271" spans="11:12" x14ac:dyDescent="0.25">
      <c r="K27271" s="32" t="s">
        <v>27307</v>
      </c>
      <c r="L27271" s="32">
        <v>71.599999999999994</v>
      </c>
    </row>
    <row r="27272" spans="11:12" x14ac:dyDescent="0.25">
      <c r="K27272" s="32" t="s">
        <v>27308</v>
      </c>
      <c r="L27272" s="32">
        <v>72</v>
      </c>
    </row>
    <row r="27273" spans="11:12" x14ac:dyDescent="0.25">
      <c r="K27273" s="32" t="s">
        <v>27309</v>
      </c>
      <c r="L27273" s="32">
        <v>72</v>
      </c>
    </row>
    <row r="27274" spans="11:12" x14ac:dyDescent="0.25">
      <c r="K27274" s="32" t="s">
        <v>27310</v>
      </c>
      <c r="L27274" s="32">
        <v>71.599999999999994</v>
      </c>
    </row>
    <row r="27275" spans="11:12" x14ac:dyDescent="0.25">
      <c r="K27275" s="32" t="s">
        <v>27311</v>
      </c>
      <c r="L27275" s="32">
        <v>71.099999999999994</v>
      </c>
    </row>
    <row r="27276" spans="11:12" x14ac:dyDescent="0.25">
      <c r="K27276" s="32" t="s">
        <v>27312</v>
      </c>
      <c r="L27276" s="32">
        <v>71.599999999999994</v>
      </c>
    </row>
    <row r="27277" spans="11:12" x14ac:dyDescent="0.25">
      <c r="K27277" s="32" t="s">
        <v>27313</v>
      </c>
      <c r="L27277" s="32">
        <v>71.099999999999994</v>
      </c>
    </row>
    <row r="27278" spans="11:12" x14ac:dyDescent="0.25">
      <c r="K27278" s="32" t="s">
        <v>27314</v>
      </c>
      <c r="L27278" s="32">
        <v>72</v>
      </c>
    </row>
    <row r="27279" spans="11:12" x14ac:dyDescent="0.25">
      <c r="K27279" s="32" t="s">
        <v>27315</v>
      </c>
      <c r="L27279" s="32">
        <v>73</v>
      </c>
    </row>
    <row r="27280" spans="11:12" x14ac:dyDescent="0.25">
      <c r="K27280" s="32" t="s">
        <v>27316</v>
      </c>
      <c r="L27280" s="32">
        <v>73.900000000000006</v>
      </c>
    </row>
    <row r="27281" spans="11:12" x14ac:dyDescent="0.25">
      <c r="K27281" s="32" t="s">
        <v>27317</v>
      </c>
      <c r="L27281" s="32">
        <v>73</v>
      </c>
    </row>
    <row r="27282" spans="11:12" x14ac:dyDescent="0.25">
      <c r="K27282" s="32" t="s">
        <v>27318</v>
      </c>
      <c r="L27282" s="32">
        <v>73.900000000000006</v>
      </c>
    </row>
    <row r="27283" spans="11:12" x14ac:dyDescent="0.25">
      <c r="K27283" s="32" t="s">
        <v>27319</v>
      </c>
      <c r="L27283" s="32">
        <v>78.099999999999994</v>
      </c>
    </row>
    <row r="27284" spans="11:12" x14ac:dyDescent="0.25">
      <c r="K27284" s="32" t="s">
        <v>27320</v>
      </c>
      <c r="L27284" s="32">
        <v>82.4</v>
      </c>
    </row>
    <row r="27285" spans="11:12" x14ac:dyDescent="0.25">
      <c r="K27285" s="32" t="s">
        <v>27321</v>
      </c>
      <c r="L27285" s="32">
        <v>84</v>
      </c>
    </row>
    <row r="27286" spans="11:12" x14ac:dyDescent="0.25">
      <c r="K27286" s="32" t="s">
        <v>27322</v>
      </c>
      <c r="L27286" s="32">
        <v>87.1</v>
      </c>
    </row>
    <row r="27287" spans="11:12" x14ac:dyDescent="0.25">
      <c r="K27287" s="32" t="s">
        <v>27323</v>
      </c>
      <c r="L27287" s="32">
        <v>82.9</v>
      </c>
    </row>
    <row r="27288" spans="11:12" x14ac:dyDescent="0.25">
      <c r="K27288" s="32" t="s">
        <v>27324</v>
      </c>
      <c r="L27288" s="32">
        <v>81</v>
      </c>
    </row>
    <row r="27289" spans="11:12" x14ac:dyDescent="0.25">
      <c r="K27289" s="32" t="s">
        <v>27325</v>
      </c>
      <c r="L27289" s="32">
        <v>78.8</v>
      </c>
    </row>
    <row r="27290" spans="11:12" x14ac:dyDescent="0.25">
      <c r="K27290" s="32" t="s">
        <v>27326</v>
      </c>
      <c r="L27290" s="32">
        <v>77</v>
      </c>
    </row>
    <row r="27291" spans="11:12" x14ac:dyDescent="0.25">
      <c r="K27291" s="32" t="s">
        <v>27327</v>
      </c>
      <c r="L27291" s="32">
        <v>77</v>
      </c>
    </row>
    <row r="27292" spans="11:12" x14ac:dyDescent="0.25">
      <c r="K27292" s="32" t="s">
        <v>27328</v>
      </c>
      <c r="L27292" s="32">
        <v>75</v>
      </c>
    </row>
    <row r="27293" spans="11:12" x14ac:dyDescent="0.25">
      <c r="K27293" s="32" t="s">
        <v>27329</v>
      </c>
      <c r="L27293" s="32">
        <v>73</v>
      </c>
    </row>
    <row r="27294" spans="11:12" x14ac:dyDescent="0.25">
      <c r="K27294" s="32" t="s">
        <v>27330</v>
      </c>
      <c r="L27294" s="32">
        <v>73</v>
      </c>
    </row>
    <row r="27295" spans="11:12" x14ac:dyDescent="0.25">
      <c r="K27295" s="32" t="s">
        <v>27331</v>
      </c>
      <c r="L27295" s="32">
        <v>71.599999999999994</v>
      </c>
    </row>
    <row r="27296" spans="11:12" x14ac:dyDescent="0.25">
      <c r="K27296" s="32" t="s">
        <v>27332</v>
      </c>
      <c r="L27296" s="32">
        <v>72</v>
      </c>
    </row>
    <row r="27297" spans="11:12" x14ac:dyDescent="0.25">
      <c r="K27297" s="32" t="s">
        <v>27333</v>
      </c>
      <c r="L27297" s="32">
        <v>71.599999999999994</v>
      </c>
    </row>
    <row r="27298" spans="11:12" x14ac:dyDescent="0.25">
      <c r="K27298" s="32" t="s">
        <v>27334</v>
      </c>
      <c r="L27298" s="32">
        <v>71.599999999999994</v>
      </c>
    </row>
    <row r="27299" spans="11:12" x14ac:dyDescent="0.25">
      <c r="K27299" s="32" t="s">
        <v>27335</v>
      </c>
      <c r="L27299" s="32">
        <v>72</v>
      </c>
    </row>
    <row r="27300" spans="11:12" x14ac:dyDescent="0.25">
      <c r="K27300" s="32" t="s">
        <v>27336</v>
      </c>
      <c r="L27300" s="32">
        <v>72</v>
      </c>
    </row>
    <row r="27301" spans="11:12" x14ac:dyDescent="0.25">
      <c r="K27301" s="32" t="s">
        <v>27337</v>
      </c>
      <c r="L27301" s="32">
        <v>72</v>
      </c>
    </row>
    <row r="27302" spans="11:12" x14ac:dyDescent="0.25">
      <c r="K27302" s="32" t="s">
        <v>27338</v>
      </c>
      <c r="L27302" s="32">
        <v>71.599999999999994</v>
      </c>
    </row>
    <row r="27303" spans="11:12" x14ac:dyDescent="0.25">
      <c r="K27303" s="32" t="s">
        <v>27339</v>
      </c>
      <c r="L27303" s="32">
        <v>71.099999999999994</v>
      </c>
    </row>
    <row r="27304" spans="11:12" x14ac:dyDescent="0.25">
      <c r="K27304" s="32" t="s">
        <v>27340</v>
      </c>
      <c r="L27304" s="32">
        <v>72</v>
      </c>
    </row>
    <row r="27305" spans="11:12" x14ac:dyDescent="0.25">
      <c r="K27305" s="32" t="s">
        <v>27341</v>
      </c>
      <c r="L27305" s="32">
        <v>72</v>
      </c>
    </row>
    <row r="27306" spans="11:12" x14ac:dyDescent="0.25">
      <c r="K27306" s="32" t="s">
        <v>27342</v>
      </c>
      <c r="L27306" s="32">
        <v>71.099999999999994</v>
      </c>
    </row>
    <row r="27307" spans="11:12" x14ac:dyDescent="0.25">
      <c r="K27307" s="32" t="s">
        <v>27343</v>
      </c>
      <c r="L27307" s="32">
        <v>73</v>
      </c>
    </row>
    <row r="27308" spans="11:12" x14ac:dyDescent="0.25">
      <c r="K27308" s="32" t="s">
        <v>27344</v>
      </c>
      <c r="L27308" s="32">
        <v>73</v>
      </c>
    </row>
    <row r="27309" spans="11:12" x14ac:dyDescent="0.25">
      <c r="K27309" s="32" t="s">
        <v>27345</v>
      </c>
      <c r="L27309" s="32">
        <v>75</v>
      </c>
    </row>
    <row r="27310" spans="11:12" x14ac:dyDescent="0.25">
      <c r="K27310" s="32" t="s">
        <v>27346</v>
      </c>
      <c r="L27310" s="32">
        <v>77</v>
      </c>
    </row>
    <row r="27311" spans="11:12" x14ac:dyDescent="0.25">
      <c r="K27311" s="32" t="s">
        <v>27347</v>
      </c>
      <c r="L27311" s="32">
        <v>78.099999999999994</v>
      </c>
    </row>
    <row r="27312" spans="11:12" x14ac:dyDescent="0.25">
      <c r="K27312" s="32" t="s">
        <v>27348</v>
      </c>
      <c r="L27312" s="32">
        <v>82</v>
      </c>
    </row>
    <row r="27313" spans="11:12" x14ac:dyDescent="0.25">
      <c r="K27313" s="32" t="s">
        <v>27349</v>
      </c>
      <c r="L27313" s="32">
        <v>78.099999999999994</v>
      </c>
    </row>
    <row r="27314" spans="11:12" x14ac:dyDescent="0.25">
      <c r="K27314" s="32" t="s">
        <v>27350</v>
      </c>
      <c r="L27314" s="32">
        <v>78.8</v>
      </c>
    </row>
    <row r="27315" spans="11:12" x14ac:dyDescent="0.25">
      <c r="K27315" s="32" t="s">
        <v>27351</v>
      </c>
      <c r="L27315" s="32">
        <v>84.9</v>
      </c>
    </row>
    <row r="27316" spans="11:12" x14ac:dyDescent="0.25">
      <c r="K27316" s="32" t="s">
        <v>27352</v>
      </c>
      <c r="L27316" s="32">
        <v>82.9</v>
      </c>
    </row>
    <row r="27317" spans="11:12" x14ac:dyDescent="0.25">
      <c r="K27317" s="32" t="s">
        <v>27353</v>
      </c>
      <c r="L27317" s="32">
        <v>81</v>
      </c>
    </row>
    <row r="27318" spans="11:12" x14ac:dyDescent="0.25">
      <c r="K27318" s="32" t="s">
        <v>27354</v>
      </c>
      <c r="L27318" s="32">
        <v>78.8</v>
      </c>
    </row>
    <row r="27319" spans="11:12" x14ac:dyDescent="0.25">
      <c r="K27319" s="32" t="s">
        <v>27355</v>
      </c>
      <c r="L27319" s="32">
        <v>80.099999999999994</v>
      </c>
    </row>
    <row r="27320" spans="11:12" x14ac:dyDescent="0.25">
      <c r="K27320" s="32" t="s">
        <v>27356</v>
      </c>
      <c r="L27320" s="32">
        <v>77</v>
      </c>
    </row>
    <row r="27321" spans="11:12" x14ac:dyDescent="0.25">
      <c r="K27321" s="32" t="s">
        <v>27357</v>
      </c>
      <c r="L27321" s="32">
        <v>77</v>
      </c>
    </row>
    <row r="27322" spans="11:12" x14ac:dyDescent="0.25">
      <c r="K27322" s="32" t="s">
        <v>27358</v>
      </c>
      <c r="L27322" s="32">
        <v>75</v>
      </c>
    </row>
    <row r="27323" spans="11:12" x14ac:dyDescent="0.25">
      <c r="K27323" s="32" t="s">
        <v>27359</v>
      </c>
      <c r="L27323" s="32">
        <v>72</v>
      </c>
    </row>
    <row r="27324" spans="11:12" x14ac:dyDescent="0.25">
      <c r="K27324" s="32" t="s">
        <v>27360</v>
      </c>
      <c r="L27324" s="32">
        <v>71.099999999999994</v>
      </c>
    </row>
    <row r="27325" spans="11:12" x14ac:dyDescent="0.25">
      <c r="K27325" s="32" t="s">
        <v>27361</v>
      </c>
      <c r="L27325" s="32">
        <v>70</v>
      </c>
    </row>
    <row r="27326" spans="11:12" x14ac:dyDescent="0.25">
      <c r="K27326" s="32" t="s">
        <v>27362</v>
      </c>
      <c r="L27326" s="32">
        <v>70</v>
      </c>
    </row>
    <row r="27327" spans="11:12" x14ac:dyDescent="0.25">
      <c r="K27327" s="32" t="s">
        <v>27363</v>
      </c>
      <c r="L27327" s="32">
        <v>70</v>
      </c>
    </row>
    <row r="27328" spans="11:12" x14ac:dyDescent="0.25">
      <c r="K27328" s="32" t="s">
        <v>27364</v>
      </c>
      <c r="L27328" s="32">
        <v>69.099999999999994</v>
      </c>
    </row>
    <row r="27329" spans="11:12" x14ac:dyDescent="0.25">
      <c r="K27329" s="32" t="s">
        <v>27365</v>
      </c>
      <c r="L27329" s="32">
        <v>69.8</v>
      </c>
    </row>
    <row r="27330" spans="11:12" x14ac:dyDescent="0.25">
      <c r="K27330" s="32" t="s">
        <v>27366</v>
      </c>
      <c r="L27330" s="32">
        <v>70</v>
      </c>
    </row>
    <row r="27331" spans="11:12" x14ac:dyDescent="0.25">
      <c r="K27331" s="32" t="s">
        <v>27367</v>
      </c>
      <c r="L27331" s="32">
        <v>70</v>
      </c>
    </row>
    <row r="27332" spans="11:12" x14ac:dyDescent="0.25">
      <c r="K27332" s="32" t="s">
        <v>27368</v>
      </c>
      <c r="L27332" s="32">
        <v>70</v>
      </c>
    </row>
    <row r="27333" spans="11:12" x14ac:dyDescent="0.25">
      <c r="K27333" s="32" t="s">
        <v>27369</v>
      </c>
      <c r="L27333" s="32">
        <v>70</v>
      </c>
    </row>
    <row r="27334" spans="11:12" x14ac:dyDescent="0.25">
      <c r="K27334" s="32" t="s">
        <v>27370</v>
      </c>
      <c r="L27334" s="32">
        <v>69.8</v>
      </c>
    </row>
    <row r="27335" spans="11:12" x14ac:dyDescent="0.25">
      <c r="K27335" s="32" t="s">
        <v>27371</v>
      </c>
      <c r="L27335" s="32">
        <v>70</v>
      </c>
    </row>
    <row r="27336" spans="11:12" x14ac:dyDescent="0.25">
      <c r="K27336" s="32" t="s">
        <v>27372</v>
      </c>
      <c r="L27336" s="32">
        <v>70</v>
      </c>
    </row>
    <row r="27337" spans="11:12" x14ac:dyDescent="0.25">
      <c r="K27337" s="32" t="s">
        <v>27373</v>
      </c>
      <c r="L27337" s="32">
        <v>71.099999999999994</v>
      </c>
    </row>
    <row r="27338" spans="11:12" x14ac:dyDescent="0.25">
      <c r="K27338" s="32" t="s">
        <v>27374</v>
      </c>
      <c r="L27338" s="32">
        <v>73.900000000000006</v>
      </c>
    </row>
    <row r="27339" spans="11:12" x14ac:dyDescent="0.25">
      <c r="K27339" s="32" t="s">
        <v>27375</v>
      </c>
      <c r="L27339" s="32">
        <v>75.2</v>
      </c>
    </row>
    <row r="27340" spans="11:12" x14ac:dyDescent="0.25">
      <c r="K27340" s="32" t="s">
        <v>27376</v>
      </c>
      <c r="L27340" s="32">
        <v>77</v>
      </c>
    </row>
    <row r="27341" spans="11:12" x14ac:dyDescent="0.25">
      <c r="K27341" s="32" t="s">
        <v>27377</v>
      </c>
      <c r="L27341" s="32">
        <v>78.099999999999994</v>
      </c>
    </row>
    <row r="27342" spans="11:12" x14ac:dyDescent="0.25">
      <c r="K27342" s="32" t="s">
        <v>27378</v>
      </c>
      <c r="L27342" s="32">
        <v>78.8</v>
      </c>
    </row>
    <row r="27343" spans="11:12" x14ac:dyDescent="0.25">
      <c r="K27343" s="32" t="s">
        <v>27379</v>
      </c>
      <c r="L27343" s="32">
        <v>79</v>
      </c>
    </row>
    <row r="27344" spans="11:12" x14ac:dyDescent="0.25">
      <c r="K27344" s="32" t="s">
        <v>27380</v>
      </c>
      <c r="L27344" s="32">
        <v>82.9</v>
      </c>
    </row>
    <row r="27345" spans="11:12" x14ac:dyDescent="0.25">
      <c r="K27345" s="32" t="s">
        <v>27381</v>
      </c>
      <c r="L27345" s="32">
        <v>86</v>
      </c>
    </row>
    <row r="27346" spans="11:12" x14ac:dyDescent="0.25">
      <c r="K27346" s="32" t="s">
        <v>27382</v>
      </c>
      <c r="L27346" s="32">
        <v>84</v>
      </c>
    </row>
    <row r="27347" spans="11:12" x14ac:dyDescent="0.25">
      <c r="K27347" s="32" t="s">
        <v>27383</v>
      </c>
      <c r="L27347" s="32">
        <v>84</v>
      </c>
    </row>
    <row r="27348" spans="11:12" x14ac:dyDescent="0.25">
      <c r="K27348" s="32" t="s">
        <v>27384</v>
      </c>
      <c r="L27348" s="32">
        <v>84</v>
      </c>
    </row>
    <row r="27349" spans="11:12" x14ac:dyDescent="0.25">
      <c r="K27349" s="32" t="s">
        <v>27385</v>
      </c>
      <c r="L27349" s="32">
        <v>82</v>
      </c>
    </row>
    <row r="27350" spans="11:12" x14ac:dyDescent="0.25">
      <c r="K27350" s="32" t="s">
        <v>27386</v>
      </c>
      <c r="L27350" s="32">
        <v>80.099999999999994</v>
      </c>
    </row>
    <row r="27351" spans="11:12" x14ac:dyDescent="0.25">
      <c r="K27351" s="32" t="s">
        <v>27387</v>
      </c>
      <c r="L27351" s="32">
        <v>77</v>
      </c>
    </row>
    <row r="27352" spans="11:12" x14ac:dyDescent="0.25">
      <c r="K27352" s="32" t="s">
        <v>27388</v>
      </c>
      <c r="L27352" s="32">
        <v>73</v>
      </c>
    </row>
    <row r="27353" spans="11:12" x14ac:dyDescent="0.25">
      <c r="K27353" s="32" t="s">
        <v>27389</v>
      </c>
      <c r="L27353" s="32">
        <v>70</v>
      </c>
    </row>
    <row r="27354" spans="11:12" x14ac:dyDescent="0.25">
      <c r="K27354" s="32" t="s">
        <v>27390</v>
      </c>
      <c r="L27354" s="32">
        <v>69.099999999999994</v>
      </c>
    </row>
    <row r="27355" spans="11:12" x14ac:dyDescent="0.25">
      <c r="K27355" s="32" t="s">
        <v>27391</v>
      </c>
      <c r="L27355" s="32">
        <v>69.099999999999994</v>
      </c>
    </row>
    <row r="27356" spans="11:12" x14ac:dyDescent="0.25">
      <c r="K27356" s="32" t="s">
        <v>27392</v>
      </c>
      <c r="L27356" s="32">
        <v>70</v>
      </c>
    </row>
    <row r="27357" spans="11:12" x14ac:dyDescent="0.25">
      <c r="K27357" s="32" t="s">
        <v>27393</v>
      </c>
      <c r="L27357" s="32">
        <v>71.099999999999994</v>
      </c>
    </row>
    <row r="27358" spans="11:12" x14ac:dyDescent="0.25">
      <c r="K27358" s="32" t="s">
        <v>27394</v>
      </c>
      <c r="L27358" s="32">
        <v>72</v>
      </c>
    </row>
    <row r="27359" spans="11:12" x14ac:dyDescent="0.25">
      <c r="K27359" s="32" t="s">
        <v>27395</v>
      </c>
      <c r="L27359" s="32">
        <v>73.900000000000006</v>
      </c>
    </row>
    <row r="27360" spans="11:12" x14ac:dyDescent="0.25">
      <c r="K27360" s="32" t="s">
        <v>27396</v>
      </c>
      <c r="L27360" s="32">
        <v>73.900000000000006</v>
      </c>
    </row>
    <row r="27361" spans="11:12" x14ac:dyDescent="0.25">
      <c r="K27361" s="32" t="s">
        <v>27397</v>
      </c>
      <c r="L27361" s="32">
        <v>75.900000000000006</v>
      </c>
    </row>
    <row r="27362" spans="11:12" x14ac:dyDescent="0.25">
      <c r="K27362" s="32" t="s">
        <v>27398</v>
      </c>
      <c r="L27362" s="32">
        <v>75</v>
      </c>
    </row>
    <row r="27363" spans="11:12" x14ac:dyDescent="0.25">
      <c r="K27363" s="32" t="s">
        <v>27399</v>
      </c>
      <c r="L27363" s="32">
        <v>77</v>
      </c>
    </row>
    <row r="27364" spans="11:12" x14ac:dyDescent="0.25">
      <c r="K27364" s="32" t="s">
        <v>27400</v>
      </c>
      <c r="L27364" s="32">
        <v>81</v>
      </c>
    </row>
    <row r="27365" spans="11:12" x14ac:dyDescent="0.25">
      <c r="K27365" s="32" t="s">
        <v>27401</v>
      </c>
      <c r="L27365" s="32">
        <v>84</v>
      </c>
    </row>
    <row r="27366" spans="11:12" x14ac:dyDescent="0.25">
      <c r="K27366" s="32" t="s">
        <v>27402</v>
      </c>
      <c r="L27366" s="32">
        <v>86</v>
      </c>
    </row>
    <row r="27367" spans="11:12" x14ac:dyDescent="0.25">
      <c r="K27367" s="32" t="s">
        <v>27403</v>
      </c>
      <c r="L27367" s="32">
        <v>87.1</v>
      </c>
    </row>
    <row r="27368" spans="11:12" x14ac:dyDescent="0.25">
      <c r="K27368" s="32" t="s">
        <v>27404</v>
      </c>
      <c r="L27368" s="32">
        <v>87.1</v>
      </c>
    </row>
    <row r="27369" spans="11:12" x14ac:dyDescent="0.25">
      <c r="K27369" s="32" t="s">
        <v>27405</v>
      </c>
      <c r="L27369" s="32">
        <v>87.1</v>
      </c>
    </row>
    <row r="27370" spans="11:12" x14ac:dyDescent="0.25">
      <c r="K27370" s="32" t="s">
        <v>27406</v>
      </c>
      <c r="L27370" s="32">
        <v>84</v>
      </c>
    </row>
    <row r="27371" spans="11:12" x14ac:dyDescent="0.25">
      <c r="K27371" s="32" t="s">
        <v>27407</v>
      </c>
      <c r="L27371" s="32">
        <v>84.9</v>
      </c>
    </row>
    <row r="27372" spans="11:12" x14ac:dyDescent="0.25">
      <c r="K27372" s="32" t="s">
        <v>27408</v>
      </c>
      <c r="L27372" s="32">
        <v>82.9</v>
      </c>
    </row>
    <row r="27373" spans="11:12" x14ac:dyDescent="0.25">
      <c r="K27373" s="32" t="s">
        <v>27409</v>
      </c>
      <c r="L27373" s="32">
        <v>81</v>
      </c>
    </row>
    <row r="27374" spans="11:12" x14ac:dyDescent="0.25">
      <c r="K27374" s="32" t="s">
        <v>27410</v>
      </c>
      <c r="L27374" s="32">
        <v>78.099999999999994</v>
      </c>
    </row>
    <row r="27375" spans="11:12" x14ac:dyDescent="0.25">
      <c r="K27375" s="32" t="s">
        <v>27411</v>
      </c>
      <c r="L27375" s="32">
        <v>75.2</v>
      </c>
    </row>
    <row r="27376" spans="11:12" x14ac:dyDescent="0.25">
      <c r="K27376" s="32" t="s">
        <v>27412</v>
      </c>
      <c r="L27376" s="32">
        <v>73</v>
      </c>
    </row>
    <row r="27377" spans="11:12" x14ac:dyDescent="0.25">
      <c r="K27377" s="32" t="s">
        <v>27413</v>
      </c>
      <c r="L27377" s="32">
        <v>72</v>
      </c>
    </row>
    <row r="27378" spans="11:12" x14ac:dyDescent="0.25">
      <c r="K27378" s="32" t="s">
        <v>27414</v>
      </c>
      <c r="L27378" s="32">
        <v>71.099999999999994</v>
      </c>
    </row>
    <row r="27379" spans="11:12" x14ac:dyDescent="0.25">
      <c r="K27379" s="32" t="s">
        <v>27415</v>
      </c>
      <c r="L27379" s="32">
        <v>71.599999999999994</v>
      </c>
    </row>
    <row r="27380" spans="11:12" x14ac:dyDescent="0.25">
      <c r="K27380" s="32" t="s">
        <v>27416</v>
      </c>
      <c r="L27380" s="32">
        <v>71.099999999999994</v>
      </c>
    </row>
    <row r="27381" spans="11:12" x14ac:dyDescent="0.25">
      <c r="K27381" s="32" t="s">
        <v>27417</v>
      </c>
      <c r="L27381" s="32">
        <v>70</v>
      </c>
    </row>
    <row r="27382" spans="11:12" x14ac:dyDescent="0.25">
      <c r="K27382" s="32" t="s">
        <v>27418</v>
      </c>
      <c r="L27382" s="32">
        <v>69.8</v>
      </c>
    </row>
    <row r="27383" spans="11:12" x14ac:dyDescent="0.25">
      <c r="K27383" s="32" t="s">
        <v>27419</v>
      </c>
      <c r="L27383" s="32">
        <v>70</v>
      </c>
    </row>
    <row r="27384" spans="11:12" x14ac:dyDescent="0.25">
      <c r="K27384" s="32" t="s">
        <v>27420</v>
      </c>
      <c r="L27384" s="32">
        <v>69.8</v>
      </c>
    </row>
    <row r="27385" spans="11:12" x14ac:dyDescent="0.25">
      <c r="K27385" s="32" t="s">
        <v>27421</v>
      </c>
      <c r="L27385" s="32">
        <v>69.8</v>
      </c>
    </row>
    <row r="27386" spans="11:12" x14ac:dyDescent="0.25">
      <c r="K27386" s="32" t="s">
        <v>27422</v>
      </c>
      <c r="L27386" s="32">
        <v>69.099999999999994</v>
      </c>
    </row>
    <row r="27387" spans="11:12" x14ac:dyDescent="0.25">
      <c r="K27387" s="32" t="s">
        <v>27423</v>
      </c>
      <c r="L27387" s="32">
        <v>70</v>
      </c>
    </row>
    <row r="27388" spans="11:12" x14ac:dyDescent="0.25">
      <c r="K27388" s="32" t="s">
        <v>27424</v>
      </c>
      <c r="L27388" s="32">
        <v>72</v>
      </c>
    </row>
    <row r="27389" spans="11:12" x14ac:dyDescent="0.25">
      <c r="K27389" s="32" t="s">
        <v>27425</v>
      </c>
      <c r="L27389" s="32">
        <v>71.599999999999994</v>
      </c>
    </row>
    <row r="27390" spans="11:12" x14ac:dyDescent="0.25">
      <c r="K27390" s="32" t="s">
        <v>27426</v>
      </c>
      <c r="L27390" s="32">
        <v>73</v>
      </c>
    </row>
    <row r="27391" spans="11:12" x14ac:dyDescent="0.25">
      <c r="K27391" s="32" t="s">
        <v>27427</v>
      </c>
      <c r="L27391" s="32">
        <v>71.599999999999994</v>
      </c>
    </row>
    <row r="27392" spans="11:12" x14ac:dyDescent="0.25">
      <c r="K27392" s="32" t="s">
        <v>27428</v>
      </c>
      <c r="L27392" s="32">
        <v>73.400000000000006</v>
      </c>
    </row>
    <row r="27393" spans="11:12" x14ac:dyDescent="0.25">
      <c r="K27393" s="32" t="s">
        <v>27429</v>
      </c>
      <c r="L27393" s="32">
        <v>72</v>
      </c>
    </row>
    <row r="27394" spans="11:12" x14ac:dyDescent="0.25">
      <c r="K27394" s="32" t="s">
        <v>27430</v>
      </c>
      <c r="L27394" s="32">
        <v>72</v>
      </c>
    </row>
    <row r="27395" spans="11:12" x14ac:dyDescent="0.25">
      <c r="K27395" s="32" t="s">
        <v>27431</v>
      </c>
      <c r="L27395" s="32">
        <v>73</v>
      </c>
    </row>
    <row r="27396" spans="11:12" x14ac:dyDescent="0.25">
      <c r="K27396" s="32" t="s">
        <v>27432</v>
      </c>
      <c r="L27396" s="32">
        <v>77</v>
      </c>
    </row>
    <row r="27397" spans="11:12" x14ac:dyDescent="0.25">
      <c r="K27397" s="32" t="s">
        <v>27433</v>
      </c>
      <c r="L27397" s="32">
        <v>81</v>
      </c>
    </row>
    <row r="27398" spans="11:12" x14ac:dyDescent="0.25">
      <c r="K27398" s="32" t="s">
        <v>27434</v>
      </c>
      <c r="L27398" s="32">
        <v>82</v>
      </c>
    </row>
    <row r="27399" spans="11:12" x14ac:dyDescent="0.25">
      <c r="K27399" s="32" t="s">
        <v>27435</v>
      </c>
      <c r="L27399" s="32">
        <v>82</v>
      </c>
    </row>
    <row r="27400" spans="11:12" x14ac:dyDescent="0.25">
      <c r="K27400" s="32" t="s">
        <v>27436</v>
      </c>
      <c r="L27400" s="32">
        <v>80.099999999999994</v>
      </c>
    </row>
    <row r="27401" spans="11:12" x14ac:dyDescent="0.25">
      <c r="K27401" s="32" t="s">
        <v>27437</v>
      </c>
      <c r="L27401" s="32">
        <v>80.099999999999994</v>
      </c>
    </row>
    <row r="27402" spans="11:12" x14ac:dyDescent="0.25">
      <c r="K27402" s="32" t="s">
        <v>27438</v>
      </c>
      <c r="L27402" s="32">
        <v>80.099999999999994</v>
      </c>
    </row>
    <row r="27403" spans="11:12" x14ac:dyDescent="0.25">
      <c r="K27403" s="32" t="s">
        <v>27439</v>
      </c>
      <c r="L27403" s="32">
        <v>77</v>
      </c>
    </row>
    <row r="27404" spans="11:12" x14ac:dyDescent="0.25">
      <c r="K27404" s="32" t="s">
        <v>27440</v>
      </c>
      <c r="L27404" s="32">
        <v>75</v>
      </c>
    </row>
    <row r="27405" spans="11:12" x14ac:dyDescent="0.25">
      <c r="K27405" s="32" t="s">
        <v>27441</v>
      </c>
      <c r="L27405" s="32">
        <v>75</v>
      </c>
    </row>
    <row r="27406" spans="11:12" x14ac:dyDescent="0.25">
      <c r="K27406" s="32" t="s">
        <v>27442</v>
      </c>
      <c r="L27406" s="32">
        <v>75.2</v>
      </c>
    </row>
    <row r="27407" spans="11:12" x14ac:dyDescent="0.25">
      <c r="K27407" s="32" t="s">
        <v>27443</v>
      </c>
      <c r="L27407" s="32">
        <v>73</v>
      </c>
    </row>
    <row r="27408" spans="11:12" x14ac:dyDescent="0.25">
      <c r="K27408" s="32" t="s">
        <v>27444</v>
      </c>
      <c r="L27408" s="32">
        <v>69.099999999999994</v>
      </c>
    </row>
    <row r="27409" spans="11:12" x14ac:dyDescent="0.25">
      <c r="K27409" s="32" t="s">
        <v>27445</v>
      </c>
      <c r="L27409" s="32">
        <v>66</v>
      </c>
    </row>
    <row r="27410" spans="11:12" x14ac:dyDescent="0.25">
      <c r="K27410" s="32" t="s">
        <v>27446</v>
      </c>
      <c r="L27410" s="32">
        <v>66.2</v>
      </c>
    </row>
    <row r="27411" spans="11:12" x14ac:dyDescent="0.25">
      <c r="K27411" s="32" t="s">
        <v>27447</v>
      </c>
      <c r="L27411" s="32">
        <v>66</v>
      </c>
    </row>
    <row r="27412" spans="11:12" x14ac:dyDescent="0.25">
      <c r="K27412" s="32" t="s">
        <v>27448</v>
      </c>
      <c r="L27412" s="32">
        <v>66.2</v>
      </c>
    </row>
    <row r="27413" spans="11:12" x14ac:dyDescent="0.25">
      <c r="K27413" s="32" t="s">
        <v>27449</v>
      </c>
      <c r="L27413" s="32">
        <v>66.2</v>
      </c>
    </row>
    <row r="27414" spans="11:12" x14ac:dyDescent="0.25">
      <c r="K27414" s="32" t="s">
        <v>27450</v>
      </c>
      <c r="L27414" s="32">
        <v>64.400000000000006</v>
      </c>
    </row>
    <row r="27415" spans="11:12" x14ac:dyDescent="0.25">
      <c r="K27415" s="32" t="s">
        <v>27451</v>
      </c>
      <c r="L27415" s="32">
        <v>64.900000000000006</v>
      </c>
    </row>
    <row r="27416" spans="11:12" x14ac:dyDescent="0.25">
      <c r="K27416" s="32" t="s">
        <v>27452</v>
      </c>
      <c r="L27416" s="32">
        <v>64.400000000000006</v>
      </c>
    </row>
    <row r="27417" spans="11:12" x14ac:dyDescent="0.25">
      <c r="K27417" s="32" t="s">
        <v>27453</v>
      </c>
      <c r="L27417" s="32">
        <v>64.400000000000006</v>
      </c>
    </row>
    <row r="27418" spans="11:12" x14ac:dyDescent="0.25">
      <c r="K27418" s="32" t="s">
        <v>27454</v>
      </c>
      <c r="L27418" s="32">
        <v>64.400000000000006</v>
      </c>
    </row>
    <row r="27419" spans="11:12" x14ac:dyDescent="0.25">
      <c r="K27419" s="32" t="s">
        <v>27455</v>
      </c>
      <c r="L27419" s="32">
        <v>64.900000000000006</v>
      </c>
    </row>
    <row r="27420" spans="11:12" x14ac:dyDescent="0.25">
      <c r="K27420" s="32" t="s">
        <v>27456</v>
      </c>
      <c r="L27420" s="32">
        <v>66.2</v>
      </c>
    </row>
    <row r="27421" spans="11:12" x14ac:dyDescent="0.25">
      <c r="K27421" s="32" t="s">
        <v>27457</v>
      </c>
      <c r="L27421" s="32">
        <v>64.400000000000006</v>
      </c>
    </row>
    <row r="27422" spans="11:12" x14ac:dyDescent="0.25">
      <c r="K27422" s="32" t="s">
        <v>27458</v>
      </c>
      <c r="L27422" s="32">
        <v>64.900000000000006</v>
      </c>
    </row>
    <row r="27423" spans="11:12" x14ac:dyDescent="0.25">
      <c r="K27423" s="32" t="s">
        <v>27459</v>
      </c>
      <c r="L27423" s="32">
        <v>64.900000000000006</v>
      </c>
    </row>
    <row r="27424" spans="11:12" x14ac:dyDescent="0.25">
      <c r="K27424" s="32" t="s">
        <v>27460</v>
      </c>
      <c r="L27424" s="32">
        <v>64.900000000000006</v>
      </c>
    </row>
    <row r="27425" spans="11:12" x14ac:dyDescent="0.25">
      <c r="K27425" s="32" t="s">
        <v>27461</v>
      </c>
      <c r="L27425" s="32">
        <v>66.2</v>
      </c>
    </row>
    <row r="27426" spans="11:12" x14ac:dyDescent="0.25">
      <c r="K27426" s="32" t="s">
        <v>27462</v>
      </c>
      <c r="L27426" s="32">
        <v>64.400000000000006</v>
      </c>
    </row>
    <row r="27427" spans="11:12" x14ac:dyDescent="0.25">
      <c r="K27427" s="32" t="s">
        <v>27463</v>
      </c>
      <c r="L27427" s="32">
        <v>66</v>
      </c>
    </row>
    <row r="27428" spans="11:12" x14ac:dyDescent="0.25">
      <c r="K27428" s="32" t="s">
        <v>27464</v>
      </c>
      <c r="L27428" s="32">
        <v>64.400000000000006</v>
      </c>
    </row>
    <row r="27429" spans="11:12" x14ac:dyDescent="0.25">
      <c r="K27429" s="32" t="s">
        <v>27465</v>
      </c>
      <c r="L27429" s="32">
        <v>64.400000000000006</v>
      </c>
    </row>
    <row r="27430" spans="11:12" x14ac:dyDescent="0.25">
      <c r="K27430" s="32" t="s">
        <v>27466</v>
      </c>
      <c r="L27430" s="32">
        <v>64</v>
      </c>
    </row>
    <row r="27431" spans="11:12" x14ac:dyDescent="0.25">
      <c r="K27431" s="32" t="s">
        <v>27467</v>
      </c>
      <c r="L27431" s="32">
        <v>64.400000000000006</v>
      </c>
    </row>
    <row r="27432" spans="11:12" x14ac:dyDescent="0.25">
      <c r="K27432" s="32" t="s">
        <v>27468</v>
      </c>
      <c r="L27432" s="32">
        <v>66.900000000000006</v>
      </c>
    </row>
    <row r="27433" spans="11:12" x14ac:dyDescent="0.25">
      <c r="K27433" s="32" t="s">
        <v>27469</v>
      </c>
      <c r="L27433" s="32">
        <v>66.2</v>
      </c>
    </row>
    <row r="27434" spans="11:12" x14ac:dyDescent="0.25">
      <c r="K27434" s="32" t="s">
        <v>27470</v>
      </c>
      <c r="L27434" s="32">
        <v>66.2</v>
      </c>
    </row>
    <row r="27435" spans="11:12" x14ac:dyDescent="0.25">
      <c r="K27435" s="32" t="s">
        <v>27471</v>
      </c>
      <c r="L27435" s="32">
        <v>69.8</v>
      </c>
    </row>
    <row r="27436" spans="11:12" x14ac:dyDescent="0.25">
      <c r="K27436" s="32" t="s">
        <v>27472</v>
      </c>
      <c r="L27436" s="32">
        <v>78.099999999999994</v>
      </c>
    </row>
    <row r="27437" spans="11:12" x14ac:dyDescent="0.25">
      <c r="K27437" s="32" t="s">
        <v>27473</v>
      </c>
      <c r="L27437" s="32">
        <v>78.8</v>
      </c>
    </row>
    <row r="27438" spans="11:12" x14ac:dyDescent="0.25">
      <c r="K27438" s="32" t="s">
        <v>27474</v>
      </c>
      <c r="L27438" s="32">
        <v>80.099999999999994</v>
      </c>
    </row>
    <row r="27439" spans="11:12" x14ac:dyDescent="0.25">
      <c r="K27439" s="32" t="s">
        <v>27475</v>
      </c>
      <c r="L27439" s="32">
        <v>81</v>
      </c>
    </row>
    <row r="27440" spans="11:12" x14ac:dyDescent="0.25">
      <c r="K27440" s="32" t="s">
        <v>27476</v>
      </c>
      <c r="L27440" s="32">
        <v>82.9</v>
      </c>
    </row>
    <row r="27441" spans="11:12" x14ac:dyDescent="0.25">
      <c r="K27441" s="32" t="s">
        <v>27477</v>
      </c>
      <c r="L27441" s="32">
        <v>84.9</v>
      </c>
    </row>
    <row r="27442" spans="11:12" x14ac:dyDescent="0.25">
      <c r="K27442" s="32" t="s">
        <v>27478</v>
      </c>
      <c r="L27442" s="32">
        <v>86</v>
      </c>
    </row>
    <row r="27443" spans="11:12" x14ac:dyDescent="0.25">
      <c r="K27443" s="32" t="s">
        <v>27479</v>
      </c>
      <c r="L27443" s="32">
        <v>86</v>
      </c>
    </row>
    <row r="27444" spans="11:12" x14ac:dyDescent="0.25">
      <c r="K27444" s="32" t="s">
        <v>27480</v>
      </c>
      <c r="L27444" s="32">
        <v>87.1</v>
      </c>
    </row>
    <row r="27445" spans="11:12" x14ac:dyDescent="0.25">
      <c r="K27445" s="32" t="s">
        <v>27481</v>
      </c>
      <c r="L27445" s="32">
        <v>84.9</v>
      </c>
    </row>
    <row r="27446" spans="11:12" x14ac:dyDescent="0.25">
      <c r="K27446" s="32" t="s">
        <v>27482</v>
      </c>
      <c r="L27446" s="32">
        <v>84</v>
      </c>
    </row>
    <row r="27447" spans="11:12" x14ac:dyDescent="0.25">
      <c r="K27447" s="32" t="s">
        <v>27483</v>
      </c>
      <c r="L27447" s="32">
        <v>81</v>
      </c>
    </row>
    <row r="27448" spans="11:12" x14ac:dyDescent="0.25">
      <c r="K27448" s="32" t="s">
        <v>27484</v>
      </c>
      <c r="L27448" s="32">
        <v>79</v>
      </c>
    </row>
    <row r="27449" spans="11:12" x14ac:dyDescent="0.25">
      <c r="K27449" s="32" t="s">
        <v>27485</v>
      </c>
      <c r="L27449" s="32">
        <v>75</v>
      </c>
    </row>
    <row r="27450" spans="11:12" x14ac:dyDescent="0.25">
      <c r="K27450" s="32" t="s">
        <v>27486</v>
      </c>
      <c r="L27450" s="32">
        <v>71.099999999999994</v>
      </c>
    </row>
    <row r="27451" spans="11:12" x14ac:dyDescent="0.25">
      <c r="K27451" s="32" t="s">
        <v>27487</v>
      </c>
      <c r="L27451" s="32">
        <v>68</v>
      </c>
    </row>
    <row r="27452" spans="11:12" x14ac:dyDescent="0.25">
      <c r="K27452" s="32" t="s">
        <v>27488</v>
      </c>
      <c r="L27452" s="32">
        <v>66.2</v>
      </c>
    </row>
    <row r="27453" spans="11:12" x14ac:dyDescent="0.25">
      <c r="K27453" s="32" t="s">
        <v>27489</v>
      </c>
      <c r="L27453" s="32">
        <v>66</v>
      </c>
    </row>
    <row r="27454" spans="11:12" x14ac:dyDescent="0.25">
      <c r="K27454" s="32" t="s">
        <v>27490</v>
      </c>
      <c r="L27454" s="32">
        <v>66.2</v>
      </c>
    </row>
    <row r="27455" spans="11:12" x14ac:dyDescent="0.25">
      <c r="K27455" s="32" t="s">
        <v>27491</v>
      </c>
      <c r="L27455" s="32">
        <v>66.2</v>
      </c>
    </row>
    <row r="27456" spans="11:12" x14ac:dyDescent="0.25">
      <c r="K27456" s="32" t="s">
        <v>27492</v>
      </c>
      <c r="L27456" s="32">
        <v>66.900000000000006</v>
      </c>
    </row>
    <row r="27457" spans="11:12" x14ac:dyDescent="0.25">
      <c r="K27457" s="32" t="s">
        <v>27493</v>
      </c>
      <c r="L27457" s="32">
        <v>68</v>
      </c>
    </row>
    <row r="27458" spans="11:12" x14ac:dyDescent="0.25">
      <c r="K27458" s="32" t="s">
        <v>27494</v>
      </c>
      <c r="L27458" s="32">
        <v>68</v>
      </c>
    </row>
    <row r="27459" spans="11:12" x14ac:dyDescent="0.25">
      <c r="K27459" s="32" t="s">
        <v>27495</v>
      </c>
      <c r="L27459" s="32">
        <v>69.099999999999994</v>
      </c>
    </row>
    <row r="27460" spans="11:12" x14ac:dyDescent="0.25">
      <c r="K27460" s="32" t="s">
        <v>27496</v>
      </c>
      <c r="L27460" s="32">
        <v>69.099999999999994</v>
      </c>
    </row>
    <row r="27461" spans="11:12" x14ac:dyDescent="0.25">
      <c r="K27461" s="32" t="s">
        <v>27497</v>
      </c>
      <c r="L27461" s="32">
        <v>70</v>
      </c>
    </row>
    <row r="27462" spans="11:12" x14ac:dyDescent="0.25">
      <c r="K27462" s="32" t="s">
        <v>27498</v>
      </c>
      <c r="L27462" s="32">
        <v>71.099999999999994</v>
      </c>
    </row>
    <row r="27463" spans="11:12" x14ac:dyDescent="0.25">
      <c r="K27463" s="32" t="s">
        <v>27499</v>
      </c>
      <c r="L27463" s="32">
        <v>73</v>
      </c>
    </row>
    <row r="27464" spans="11:12" x14ac:dyDescent="0.25">
      <c r="K27464" s="32" t="s">
        <v>27500</v>
      </c>
      <c r="L27464" s="32">
        <v>75.900000000000006</v>
      </c>
    </row>
    <row r="27465" spans="11:12" x14ac:dyDescent="0.25">
      <c r="K27465" s="32" t="s">
        <v>27501</v>
      </c>
      <c r="L27465" s="32">
        <v>79</v>
      </c>
    </row>
    <row r="27466" spans="11:12" x14ac:dyDescent="0.25">
      <c r="K27466" s="32" t="s">
        <v>27502</v>
      </c>
      <c r="L27466" s="32">
        <v>84</v>
      </c>
    </row>
    <row r="27467" spans="11:12" x14ac:dyDescent="0.25">
      <c r="K27467" s="32" t="s">
        <v>27503</v>
      </c>
      <c r="L27467" s="32">
        <v>88</v>
      </c>
    </row>
    <row r="27468" spans="11:12" x14ac:dyDescent="0.25">
      <c r="K27468" s="32" t="s">
        <v>27504</v>
      </c>
      <c r="L27468" s="32">
        <v>89.1</v>
      </c>
    </row>
    <row r="27469" spans="11:12" x14ac:dyDescent="0.25">
      <c r="K27469" s="32" t="s">
        <v>27505</v>
      </c>
      <c r="L27469" s="32">
        <v>89.1</v>
      </c>
    </row>
    <row r="27470" spans="11:12" x14ac:dyDescent="0.25">
      <c r="K27470" s="32" t="s">
        <v>27506</v>
      </c>
      <c r="L27470" s="32">
        <v>90</v>
      </c>
    </row>
    <row r="27471" spans="11:12" x14ac:dyDescent="0.25">
      <c r="K27471" s="32" t="s">
        <v>27507</v>
      </c>
      <c r="L27471" s="32">
        <v>89.1</v>
      </c>
    </row>
    <row r="27472" spans="11:12" x14ac:dyDescent="0.25">
      <c r="K27472" s="32" t="s">
        <v>27508</v>
      </c>
      <c r="L27472" s="32">
        <v>89.1</v>
      </c>
    </row>
    <row r="27473" spans="11:12" x14ac:dyDescent="0.25">
      <c r="K27473" s="32" t="s">
        <v>27509</v>
      </c>
      <c r="L27473" s="32">
        <v>87.1</v>
      </c>
    </row>
    <row r="27474" spans="11:12" x14ac:dyDescent="0.25">
      <c r="K27474" s="32" t="s">
        <v>27510</v>
      </c>
      <c r="L27474" s="32">
        <v>87.1</v>
      </c>
    </row>
    <row r="27475" spans="11:12" x14ac:dyDescent="0.25">
      <c r="K27475" s="32" t="s">
        <v>27511</v>
      </c>
      <c r="L27475" s="32">
        <v>84.9</v>
      </c>
    </row>
    <row r="27476" spans="11:12" x14ac:dyDescent="0.25">
      <c r="K27476" s="32" t="s">
        <v>27512</v>
      </c>
      <c r="L27476" s="32">
        <v>80.099999999999994</v>
      </c>
    </row>
    <row r="27477" spans="11:12" x14ac:dyDescent="0.25">
      <c r="K27477" s="32" t="s">
        <v>27513</v>
      </c>
      <c r="L27477" s="32">
        <v>75.900000000000006</v>
      </c>
    </row>
    <row r="27478" spans="11:12" x14ac:dyDescent="0.25">
      <c r="K27478" s="32" t="s">
        <v>27514</v>
      </c>
      <c r="L27478" s="32">
        <v>68</v>
      </c>
    </row>
    <row r="27479" spans="11:12" x14ac:dyDescent="0.25">
      <c r="K27479" s="32" t="s">
        <v>27515</v>
      </c>
      <c r="L27479" s="32">
        <v>62.1</v>
      </c>
    </row>
    <row r="27480" spans="11:12" x14ac:dyDescent="0.25">
      <c r="K27480" s="32" t="s">
        <v>27516</v>
      </c>
      <c r="L27480" s="32">
        <v>61</v>
      </c>
    </row>
    <row r="27481" spans="11:12" x14ac:dyDescent="0.25">
      <c r="K27481" s="32" t="s">
        <v>27517</v>
      </c>
      <c r="L27481" s="32">
        <v>61</v>
      </c>
    </row>
    <row r="27482" spans="11:12" x14ac:dyDescent="0.25">
      <c r="K27482" s="32" t="s">
        <v>27518</v>
      </c>
      <c r="L27482" s="32">
        <v>62.1</v>
      </c>
    </row>
    <row r="27483" spans="11:12" x14ac:dyDescent="0.25">
      <c r="K27483" s="32" t="s">
        <v>27519</v>
      </c>
      <c r="L27483" s="32">
        <v>62.1</v>
      </c>
    </row>
    <row r="27484" spans="11:12" x14ac:dyDescent="0.25">
      <c r="K27484" s="32" t="s">
        <v>27520</v>
      </c>
      <c r="L27484" s="32">
        <v>64</v>
      </c>
    </row>
    <row r="27485" spans="11:12" x14ac:dyDescent="0.25">
      <c r="K27485" s="32" t="s">
        <v>27521</v>
      </c>
      <c r="L27485" s="32">
        <v>64</v>
      </c>
    </row>
    <row r="27486" spans="11:12" x14ac:dyDescent="0.25">
      <c r="K27486" s="32" t="s">
        <v>27522</v>
      </c>
      <c r="L27486" s="32">
        <v>64</v>
      </c>
    </row>
    <row r="27487" spans="11:12" x14ac:dyDescent="0.25">
      <c r="K27487" s="32" t="s">
        <v>27523</v>
      </c>
      <c r="L27487" s="32">
        <v>66.900000000000006</v>
      </c>
    </row>
    <row r="27488" spans="11:12" x14ac:dyDescent="0.25">
      <c r="K27488" s="32" t="s">
        <v>27524</v>
      </c>
      <c r="L27488" s="32">
        <v>68</v>
      </c>
    </row>
    <row r="27489" spans="11:12" x14ac:dyDescent="0.25">
      <c r="K27489" s="32" t="s">
        <v>27525</v>
      </c>
      <c r="L27489" s="32">
        <v>73</v>
      </c>
    </row>
    <row r="27490" spans="11:12" x14ac:dyDescent="0.25">
      <c r="K27490" s="32" t="s">
        <v>27526</v>
      </c>
      <c r="L27490" s="32">
        <v>77</v>
      </c>
    </row>
    <row r="27491" spans="11:12" x14ac:dyDescent="0.25">
      <c r="K27491" s="32" t="s">
        <v>27527</v>
      </c>
      <c r="L27491" s="32">
        <v>80.099999999999994</v>
      </c>
    </row>
    <row r="27492" spans="11:12" x14ac:dyDescent="0.25">
      <c r="K27492" s="32" t="s">
        <v>27528</v>
      </c>
      <c r="L27492" s="32">
        <v>79</v>
      </c>
    </row>
    <row r="27493" spans="11:12" x14ac:dyDescent="0.25">
      <c r="K27493" s="32" t="s">
        <v>27529</v>
      </c>
      <c r="L27493" s="32">
        <v>81</v>
      </c>
    </row>
    <row r="27494" spans="11:12" x14ac:dyDescent="0.25">
      <c r="K27494" s="32" t="s">
        <v>27530</v>
      </c>
      <c r="L27494" s="32">
        <v>81</v>
      </c>
    </row>
    <row r="27495" spans="11:12" x14ac:dyDescent="0.25">
      <c r="K27495" s="32" t="s">
        <v>27531</v>
      </c>
      <c r="L27495" s="32">
        <v>81</v>
      </c>
    </row>
    <row r="27496" spans="11:12" x14ac:dyDescent="0.25">
      <c r="K27496" s="32" t="s">
        <v>27532</v>
      </c>
      <c r="L27496" s="32">
        <v>80.099999999999994</v>
      </c>
    </row>
    <row r="27497" spans="11:12" x14ac:dyDescent="0.25">
      <c r="K27497" s="32" t="s">
        <v>27533</v>
      </c>
      <c r="L27497" s="32">
        <v>78.099999999999994</v>
      </c>
    </row>
    <row r="27498" spans="11:12" x14ac:dyDescent="0.25">
      <c r="K27498" s="32" t="s">
        <v>27534</v>
      </c>
      <c r="L27498" s="32">
        <v>75</v>
      </c>
    </row>
    <row r="27499" spans="11:12" x14ac:dyDescent="0.25">
      <c r="K27499" s="32" t="s">
        <v>27535</v>
      </c>
      <c r="L27499" s="32">
        <v>73.900000000000006</v>
      </c>
    </row>
    <row r="27500" spans="11:12" x14ac:dyDescent="0.25">
      <c r="K27500" s="32" t="s">
        <v>27536</v>
      </c>
      <c r="L27500" s="32">
        <v>71.099999999999994</v>
      </c>
    </row>
    <row r="27501" spans="11:12" x14ac:dyDescent="0.25">
      <c r="K27501" s="32" t="s">
        <v>27537</v>
      </c>
      <c r="L27501" s="32">
        <v>69.099999999999994</v>
      </c>
    </row>
    <row r="27502" spans="11:12" x14ac:dyDescent="0.25">
      <c r="K27502" s="32" t="s">
        <v>27538</v>
      </c>
      <c r="L27502" s="32">
        <v>66</v>
      </c>
    </row>
    <row r="27503" spans="11:12" x14ac:dyDescent="0.25">
      <c r="K27503" s="32" t="s">
        <v>27539</v>
      </c>
      <c r="L27503" s="32">
        <v>62.1</v>
      </c>
    </row>
    <row r="27504" spans="11:12" x14ac:dyDescent="0.25">
      <c r="K27504" s="32" t="s">
        <v>27540</v>
      </c>
      <c r="L27504" s="32">
        <v>62.1</v>
      </c>
    </row>
    <row r="27505" spans="11:12" x14ac:dyDescent="0.25">
      <c r="K27505" s="32" t="s">
        <v>27541</v>
      </c>
      <c r="L27505" s="32">
        <v>63</v>
      </c>
    </row>
    <row r="27506" spans="11:12" x14ac:dyDescent="0.25">
      <c r="K27506" s="32" t="s">
        <v>27542</v>
      </c>
      <c r="L27506" s="32">
        <v>63</v>
      </c>
    </row>
    <row r="27507" spans="11:12" x14ac:dyDescent="0.25">
      <c r="K27507" s="32" t="s">
        <v>27543</v>
      </c>
      <c r="L27507" s="32">
        <v>63</v>
      </c>
    </row>
    <row r="27508" spans="11:12" x14ac:dyDescent="0.25">
      <c r="K27508" s="32" t="s">
        <v>27544</v>
      </c>
      <c r="L27508" s="32">
        <v>63</v>
      </c>
    </row>
    <row r="27509" spans="11:12" x14ac:dyDescent="0.25">
      <c r="K27509" s="32" t="s">
        <v>27545</v>
      </c>
      <c r="L27509" s="32">
        <v>64</v>
      </c>
    </row>
    <row r="27510" spans="11:12" x14ac:dyDescent="0.25">
      <c r="K27510" s="32" t="s">
        <v>27546</v>
      </c>
      <c r="L27510" s="32">
        <v>64.900000000000006</v>
      </c>
    </row>
    <row r="27511" spans="11:12" x14ac:dyDescent="0.25">
      <c r="K27511" s="32" t="s">
        <v>27547</v>
      </c>
      <c r="L27511" s="32">
        <v>66</v>
      </c>
    </row>
    <row r="27512" spans="11:12" x14ac:dyDescent="0.25">
      <c r="K27512" s="32" t="s">
        <v>27548</v>
      </c>
      <c r="L27512" s="32">
        <v>69.099999999999994</v>
      </c>
    </row>
    <row r="27513" spans="11:12" x14ac:dyDescent="0.25">
      <c r="K27513" s="32" t="s">
        <v>27549</v>
      </c>
      <c r="L27513" s="32">
        <v>69.099999999999994</v>
      </c>
    </row>
    <row r="27514" spans="11:12" x14ac:dyDescent="0.25">
      <c r="K27514" s="32" t="s">
        <v>27550</v>
      </c>
      <c r="L27514" s="32">
        <v>71.099999999999994</v>
      </c>
    </row>
    <row r="27515" spans="11:12" x14ac:dyDescent="0.25">
      <c r="K27515" s="32" t="s">
        <v>27551</v>
      </c>
      <c r="L27515" s="32">
        <v>75</v>
      </c>
    </row>
    <row r="27516" spans="11:12" x14ac:dyDescent="0.25">
      <c r="K27516" s="32" t="s">
        <v>27552</v>
      </c>
      <c r="L27516" s="32">
        <v>75</v>
      </c>
    </row>
    <row r="27517" spans="11:12" x14ac:dyDescent="0.25">
      <c r="K27517" s="32" t="s">
        <v>27553</v>
      </c>
      <c r="L27517" s="32">
        <v>75.900000000000006</v>
      </c>
    </row>
    <row r="27518" spans="11:12" x14ac:dyDescent="0.25">
      <c r="K27518" s="32" t="s">
        <v>27554</v>
      </c>
      <c r="L27518" s="32">
        <v>75</v>
      </c>
    </row>
    <row r="27519" spans="11:12" x14ac:dyDescent="0.25">
      <c r="K27519" s="32" t="s">
        <v>27555</v>
      </c>
      <c r="L27519" s="32">
        <v>75</v>
      </c>
    </row>
    <row r="27520" spans="11:12" x14ac:dyDescent="0.25">
      <c r="K27520" s="32" t="s">
        <v>27556</v>
      </c>
      <c r="L27520" s="32">
        <v>73</v>
      </c>
    </row>
    <row r="27521" spans="11:12" x14ac:dyDescent="0.25">
      <c r="K27521" s="32" t="s">
        <v>27557</v>
      </c>
      <c r="L27521" s="32">
        <v>72</v>
      </c>
    </row>
    <row r="27522" spans="11:12" x14ac:dyDescent="0.25">
      <c r="K27522" s="32" t="s">
        <v>27558</v>
      </c>
      <c r="L27522" s="32">
        <v>72</v>
      </c>
    </row>
    <row r="27523" spans="11:12" x14ac:dyDescent="0.25">
      <c r="K27523" s="32" t="s">
        <v>27559</v>
      </c>
      <c r="L27523" s="32">
        <v>69.8</v>
      </c>
    </row>
    <row r="27524" spans="11:12" x14ac:dyDescent="0.25">
      <c r="K27524" s="32" t="s">
        <v>27560</v>
      </c>
      <c r="L27524" s="32">
        <v>71.099999999999994</v>
      </c>
    </row>
    <row r="27525" spans="11:12" x14ac:dyDescent="0.25">
      <c r="K27525" s="32" t="s">
        <v>27561</v>
      </c>
      <c r="L27525" s="32">
        <v>69.8</v>
      </c>
    </row>
    <row r="27526" spans="11:12" x14ac:dyDescent="0.25">
      <c r="K27526" s="32" t="s">
        <v>27562</v>
      </c>
      <c r="L27526" s="32">
        <v>68</v>
      </c>
    </row>
    <row r="27527" spans="11:12" x14ac:dyDescent="0.25">
      <c r="K27527" s="32" t="s">
        <v>27563</v>
      </c>
      <c r="L27527" s="32">
        <v>68</v>
      </c>
    </row>
    <row r="27528" spans="11:12" x14ac:dyDescent="0.25">
      <c r="K27528" s="32" t="s">
        <v>27564</v>
      </c>
      <c r="L27528" s="32">
        <v>68</v>
      </c>
    </row>
    <row r="27529" spans="11:12" x14ac:dyDescent="0.25">
      <c r="K27529" s="32" t="s">
        <v>27565</v>
      </c>
      <c r="L27529" s="32">
        <v>66.900000000000006</v>
      </c>
    </row>
    <row r="27530" spans="11:12" x14ac:dyDescent="0.25">
      <c r="K27530" s="32" t="s">
        <v>27566</v>
      </c>
      <c r="L27530" s="32">
        <v>66.900000000000006</v>
      </c>
    </row>
    <row r="27531" spans="11:12" x14ac:dyDescent="0.25">
      <c r="K27531" s="32" t="s">
        <v>27567</v>
      </c>
      <c r="L27531" s="32">
        <v>66.900000000000006</v>
      </c>
    </row>
    <row r="27532" spans="11:12" x14ac:dyDescent="0.25">
      <c r="K27532" s="32" t="s">
        <v>27568</v>
      </c>
      <c r="L27532" s="32">
        <v>68</v>
      </c>
    </row>
    <row r="27533" spans="11:12" x14ac:dyDescent="0.25">
      <c r="K27533" s="32" t="s">
        <v>27569</v>
      </c>
      <c r="L27533" s="32">
        <v>68</v>
      </c>
    </row>
    <row r="27534" spans="11:12" x14ac:dyDescent="0.25">
      <c r="K27534" s="32" t="s">
        <v>27570</v>
      </c>
      <c r="L27534" s="32">
        <v>68</v>
      </c>
    </row>
    <row r="27535" spans="11:12" x14ac:dyDescent="0.25">
      <c r="K27535" s="32" t="s">
        <v>27571</v>
      </c>
      <c r="L27535" s="32">
        <v>68</v>
      </c>
    </row>
    <row r="27536" spans="11:12" x14ac:dyDescent="0.25">
      <c r="K27536" s="32" t="s">
        <v>27572</v>
      </c>
      <c r="L27536" s="32">
        <v>69.099999999999994</v>
      </c>
    </row>
    <row r="27537" spans="11:12" x14ac:dyDescent="0.25">
      <c r="K27537" s="32" t="s">
        <v>27573</v>
      </c>
      <c r="L27537" s="32">
        <v>68</v>
      </c>
    </row>
    <row r="27538" spans="11:12" x14ac:dyDescent="0.25">
      <c r="K27538" s="32" t="s">
        <v>27574</v>
      </c>
      <c r="L27538" s="32">
        <v>68</v>
      </c>
    </row>
    <row r="27539" spans="11:12" x14ac:dyDescent="0.25">
      <c r="K27539" s="32" t="s">
        <v>27575</v>
      </c>
      <c r="L27539" s="32">
        <v>68</v>
      </c>
    </row>
    <row r="27540" spans="11:12" x14ac:dyDescent="0.25">
      <c r="K27540" s="32" t="s">
        <v>27576</v>
      </c>
      <c r="L27540" s="32">
        <v>68</v>
      </c>
    </row>
    <row r="27541" spans="11:12" x14ac:dyDescent="0.25">
      <c r="K27541" s="32" t="s">
        <v>27577</v>
      </c>
      <c r="L27541" s="32">
        <v>68</v>
      </c>
    </row>
    <row r="27542" spans="11:12" x14ac:dyDescent="0.25">
      <c r="K27542" s="32" t="s">
        <v>27578</v>
      </c>
      <c r="L27542" s="32">
        <v>71.099999999999994</v>
      </c>
    </row>
    <row r="27543" spans="11:12" x14ac:dyDescent="0.25">
      <c r="K27543" s="32" t="s">
        <v>27579</v>
      </c>
      <c r="L27543" s="32">
        <v>72</v>
      </c>
    </row>
    <row r="27544" spans="11:12" x14ac:dyDescent="0.25">
      <c r="K27544" s="32" t="s">
        <v>27580</v>
      </c>
      <c r="L27544" s="32">
        <v>71.099999999999994</v>
      </c>
    </row>
    <row r="27545" spans="11:12" x14ac:dyDescent="0.25">
      <c r="K27545" s="32" t="s">
        <v>27581</v>
      </c>
      <c r="L27545" s="32">
        <v>73</v>
      </c>
    </row>
    <row r="27546" spans="11:12" x14ac:dyDescent="0.25">
      <c r="K27546" s="32" t="s">
        <v>27582</v>
      </c>
      <c r="L27546" s="32">
        <v>72</v>
      </c>
    </row>
    <row r="27547" spans="11:12" x14ac:dyDescent="0.25">
      <c r="K27547" s="32" t="s">
        <v>27583</v>
      </c>
      <c r="L27547" s="32">
        <v>72</v>
      </c>
    </row>
    <row r="27548" spans="11:12" x14ac:dyDescent="0.25">
      <c r="K27548" s="32" t="s">
        <v>27584</v>
      </c>
      <c r="L27548" s="32">
        <v>69.099999999999994</v>
      </c>
    </row>
    <row r="27549" spans="11:12" x14ac:dyDescent="0.25">
      <c r="K27549" s="32" t="s">
        <v>27585</v>
      </c>
      <c r="L27549" s="32">
        <v>69.8</v>
      </c>
    </row>
    <row r="27550" spans="11:12" x14ac:dyDescent="0.25">
      <c r="K27550" s="32" t="s">
        <v>27586</v>
      </c>
      <c r="L27550" s="32">
        <v>72</v>
      </c>
    </row>
    <row r="27551" spans="11:12" x14ac:dyDescent="0.25">
      <c r="K27551" s="32" t="s">
        <v>27587</v>
      </c>
      <c r="L27551" s="32">
        <v>72</v>
      </c>
    </row>
    <row r="27552" spans="11:12" x14ac:dyDescent="0.25">
      <c r="K27552" s="32" t="s">
        <v>27588</v>
      </c>
      <c r="L27552" s="32">
        <v>71.099999999999994</v>
      </c>
    </row>
    <row r="27553" spans="11:12" x14ac:dyDescent="0.25">
      <c r="K27553" s="32" t="s">
        <v>27589</v>
      </c>
      <c r="L27553" s="32">
        <v>69.8</v>
      </c>
    </row>
    <row r="27554" spans="11:12" x14ac:dyDescent="0.25">
      <c r="K27554" s="32" t="s">
        <v>27590</v>
      </c>
      <c r="L27554" s="32">
        <v>66.900000000000006</v>
      </c>
    </row>
    <row r="27555" spans="11:12" x14ac:dyDescent="0.25">
      <c r="K27555" s="32" t="s">
        <v>27591</v>
      </c>
      <c r="L27555" s="32">
        <v>66</v>
      </c>
    </row>
    <row r="27556" spans="11:12" x14ac:dyDescent="0.25">
      <c r="K27556" s="32" t="s">
        <v>27592</v>
      </c>
      <c r="L27556" s="32">
        <v>64.400000000000006</v>
      </c>
    </row>
    <row r="27557" spans="11:12" x14ac:dyDescent="0.25">
      <c r="K27557" s="32" t="s">
        <v>27593</v>
      </c>
      <c r="L27557" s="32">
        <v>64.900000000000006</v>
      </c>
    </row>
    <row r="27558" spans="11:12" x14ac:dyDescent="0.25">
      <c r="K27558" s="32" t="s">
        <v>27594</v>
      </c>
      <c r="L27558" s="32">
        <v>64</v>
      </c>
    </row>
    <row r="27559" spans="11:12" x14ac:dyDescent="0.25">
      <c r="K27559" s="32" t="s">
        <v>27595</v>
      </c>
      <c r="L27559" s="32">
        <v>64</v>
      </c>
    </row>
    <row r="27560" spans="11:12" x14ac:dyDescent="0.25">
      <c r="K27560" s="32" t="s">
        <v>27596</v>
      </c>
      <c r="L27560" s="32">
        <v>64.900000000000006</v>
      </c>
    </row>
    <row r="27561" spans="11:12" x14ac:dyDescent="0.25">
      <c r="K27561" s="32" t="s">
        <v>27597</v>
      </c>
      <c r="L27561" s="32">
        <v>64.900000000000006</v>
      </c>
    </row>
    <row r="27562" spans="11:12" x14ac:dyDescent="0.25">
      <c r="K27562" s="32" t="s">
        <v>27598</v>
      </c>
      <c r="L27562" s="32">
        <v>64.900000000000006</v>
      </c>
    </row>
    <row r="27563" spans="11:12" x14ac:dyDescent="0.25">
      <c r="K27563" s="32" t="s">
        <v>27599</v>
      </c>
      <c r="L27563" s="32">
        <v>64.900000000000006</v>
      </c>
    </row>
    <row r="27564" spans="11:12" x14ac:dyDescent="0.25">
      <c r="K27564" s="32" t="s">
        <v>27600</v>
      </c>
      <c r="L27564" s="32">
        <v>66.2</v>
      </c>
    </row>
    <row r="27565" spans="11:12" x14ac:dyDescent="0.25">
      <c r="K27565" s="32" t="s">
        <v>27601</v>
      </c>
      <c r="L27565" s="32">
        <v>66.900000000000006</v>
      </c>
    </row>
    <row r="27566" spans="11:12" x14ac:dyDescent="0.25">
      <c r="K27566" s="32" t="s">
        <v>27602</v>
      </c>
      <c r="L27566" s="32">
        <v>66.2</v>
      </c>
    </row>
    <row r="27567" spans="11:12" x14ac:dyDescent="0.25">
      <c r="K27567" s="32" t="s">
        <v>27603</v>
      </c>
      <c r="L27567" s="32">
        <v>66.900000000000006</v>
      </c>
    </row>
    <row r="27568" spans="11:12" x14ac:dyDescent="0.25">
      <c r="K27568" s="32" t="s">
        <v>27604</v>
      </c>
      <c r="L27568" s="32">
        <v>66.2</v>
      </c>
    </row>
    <row r="27569" spans="11:12" x14ac:dyDescent="0.25">
      <c r="K27569" s="32" t="s">
        <v>27605</v>
      </c>
      <c r="L27569" s="32">
        <v>68</v>
      </c>
    </row>
    <row r="27570" spans="11:12" x14ac:dyDescent="0.25">
      <c r="K27570" s="32" t="s">
        <v>27606</v>
      </c>
      <c r="L27570" s="32">
        <v>66.2</v>
      </c>
    </row>
    <row r="27571" spans="11:12" x14ac:dyDescent="0.25">
      <c r="K27571" s="32" t="s">
        <v>27607</v>
      </c>
      <c r="L27571" s="32">
        <v>66</v>
      </c>
    </row>
    <row r="27572" spans="11:12" x14ac:dyDescent="0.25">
      <c r="K27572" s="32" t="s">
        <v>27608</v>
      </c>
      <c r="L27572" s="32">
        <v>66.900000000000006</v>
      </c>
    </row>
    <row r="27573" spans="11:12" x14ac:dyDescent="0.25">
      <c r="K27573" s="32" t="s">
        <v>27609</v>
      </c>
      <c r="L27573" s="32">
        <v>68</v>
      </c>
    </row>
    <row r="27574" spans="11:12" x14ac:dyDescent="0.25">
      <c r="K27574" s="32" t="s">
        <v>27610</v>
      </c>
      <c r="L27574" s="32">
        <v>68</v>
      </c>
    </row>
    <row r="27575" spans="11:12" x14ac:dyDescent="0.25">
      <c r="K27575" s="32" t="s">
        <v>27611</v>
      </c>
      <c r="L27575" s="32">
        <v>73.400000000000006</v>
      </c>
    </row>
    <row r="27576" spans="11:12" x14ac:dyDescent="0.25">
      <c r="K27576" s="32" t="s">
        <v>27612</v>
      </c>
      <c r="L27576" s="32">
        <v>73</v>
      </c>
    </row>
    <row r="27577" spans="11:12" x14ac:dyDescent="0.25">
      <c r="K27577" s="32" t="s">
        <v>27613</v>
      </c>
      <c r="L27577" s="32">
        <v>75.2</v>
      </c>
    </row>
    <row r="27578" spans="11:12" x14ac:dyDescent="0.25">
      <c r="K27578" s="32" t="s">
        <v>27614</v>
      </c>
      <c r="L27578" s="32">
        <v>78.099999999999994</v>
      </c>
    </row>
    <row r="27579" spans="11:12" x14ac:dyDescent="0.25">
      <c r="K27579" s="32" t="s">
        <v>27615</v>
      </c>
      <c r="L27579" s="32">
        <v>78.8</v>
      </c>
    </row>
    <row r="27580" spans="11:12" x14ac:dyDescent="0.25">
      <c r="K27580" s="32" t="s">
        <v>27616</v>
      </c>
      <c r="L27580" s="32">
        <v>78.099999999999994</v>
      </c>
    </row>
    <row r="27581" spans="11:12" x14ac:dyDescent="0.25">
      <c r="K27581" s="32" t="s">
        <v>27617</v>
      </c>
      <c r="L27581" s="32">
        <v>78.099999999999994</v>
      </c>
    </row>
    <row r="27582" spans="11:12" x14ac:dyDescent="0.25">
      <c r="K27582" s="32" t="s">
        <v>27618</v>
      </c>
      <c r="L27582" s="32">
        <v>75</v>
      </c>
    </row>
    <row r="27583" spans="11:12" x14ac:dyDescent="0.25">
      <c r="K27583" s="32" t="s">
        <v>27619</v>
      </c>
      <c r="L27583" s="32">
        <v>78.099999999999994</v>
      </c>
    </row>
    <row r="27584" spans="11:12" x14ac:dyDescent="0.25">
      <c r="K27584" s="32" t="s">
        <v>27620</v>
      </c>
      <c r="L27584" s="32">
        <v>75.900000000000006</v>
      </c>
    </row>
    <row r="27585" spans="11:12" x14ac:dyDescent="0.25">
      <c r="K27585" s="32" t="s">
        <v>27621</v>
      </c>
      <c r="L27585" s="32">
        <v>73</v>
      </c>
    </row>
    <row r="27586" spans="11:12" x14ac:dyDescent="0.25">
      <c r="K27586" s="32" t="s">
        <v>27622</v>
      </c>
      <c r="L27586" s="32">
        <v>70</v>
      </c>
    </row>
    <row r="27587" spans="11:12" x14ac:dyDescent="0.25">
      <c r="K27587" s="32" t="s">
        <v>27623</v>
      </c>
      <c r="L27587" s="32">
        <v>68</v>
      </c>
    </row>
    <row r="27588" spans="11:12" x14ac:dyDescent="0.25">
      <c r="K27588" s="32" t="s">
        <v>27624</v>
      </c>
      <c r="L27588" s="32">
        <v>66.2</v>
      </c>
    </row>
    <row r="27589" spans="11:12" x14ac:dyDescent="0.25">
      <c r="K27589" s="32" t="s">
        <v>27625</v>
      </c>
      <c r="L27589" s="32">
        <v>66.2</v>
      </c>
    </row>
    <row r="27590" spans="11:12" x14ac:dyDescent="0.25">
      <c r="K27590" s="32" t="s">
        <v>27626</v>
      </c>
      <c r="L27590" s="32">
        <v>66.900000000000006</v>
      </c>
    </row>
    <row r="27591" spans="11:12" x14ac:dyDescent="0.25">
      <c r="K27591" s="32" t="s">
        <v>27627</v>
      </c>
      <c r="L27591" s="32">
        <v>66.2</v>
      </c>
    </row>
    <row r="27592" spans="11:12" x14ac:dyDescent="0.25">
      <c r="K27592" s="32" t="s">
        <v>27628</v>
      </c>
      <c r="L27592" s="32">
        <v>68</v>
      </c>
    </row>
    <row r="27593" spans="11:12" x14ac:dyDescent="0.25">
      <c r="K27593" s="32" t="s">
        <v>27629</v>
      </c>
      <c r="L27593" s="32">
        <v>69.8</v>
      </c>
    </row>
    <row r="27594" spans="11:12" x14ac:dyDescent="0.25">
      <c r="K27594" s="32" t="s">
        <v>27630</v>
      </c>
      <c r="L27594" s="32">
        <v>69.099999999999994</v>
      </c>
    </row>
    <row r="27595" spans="11:12" x14ac:dyDescent="0.25">
      <c r="K27595" s="32" t="s">
        <v>27631</v>
      </c>
      <c r="L27595" s="32">
        <v>69.8</v>
      </c>
    </row>
    <row r="27596" spans="11:12" x14ac:dyDescent="0.25">
      <c r="K27596" s="32" t="s">
        <v>27632</v>
      </c>
      <c r="L27596" s="32">
        <v>68</v>
      </c>
    </row>
    <row r="27597" spans="11:12" x14ac:dyDescent="0.25">
      <c r="K27597" s="32" t="s">
        <v>27633</v>
      </c>
      <c r="L27597" s="32">
        <v>68</v>
      </c>
    </row>
    <row r="27598" spans="11:12" x14ac:dyDescent="0.25">
      <c r="K27598" s="32" t="s">
        <v>27634</v>
      </c>
      <c r="L27598" s="32">
        <v>66.2</v>
      </c>
    </row>
    <row r="27599" spans="11:12" x14ac:dyDescent="0.25">
      <c r="K27599" s="32" t="s">
        <v>27635</v>
      </c>
      <c r="L27599" s="32">
        <v>68</v>
      </c>
    </row>
    <row r="27600" spans="11:12" x14ac:dyDescent="0.25">
      <c r="K27600" s="32" t="s">
        <v>27636</v>
      </c>
      <c r="L27600" s="32">
        <v>68</v>
      </c>
    </row>
    <row r="27601" spans="11:12" x14ac:dyDescent="0.25">
      <c r="K27601" s="32" t="s">
        <v>27637</v>
      </c>
      <c r="L27601" s="32">
        <v>68</v>
      </c>
    </row>
    <row r="27602" spans="11:12" x14ac:dyDescent="0.25">
      <c r="K27602" s="32" t="s">
        <v>27638</v>
      </c>
      <c r="L27602" s="32">
        <v>68</v>
      </c>
    </row>
    <row r="27603" spans="11:12" x14ac:dyDescent="0.25">
      <c r="K27603" s="32" t="s">
        <v>27639</v>
      </c>
      <c r="L27603" s="32">
        <v>66.900000000000006</v>
      </c>
    </row>
    <row r="27604" spans="11:12" x14ac:dyDescent="0.25">
      <c r="K27604" s="32" t="s">
        <v>27640</v>
      </c>
      <c r="L27604" s="32">
        <v>66.2</v>
      </c>
    </row>
    <row r="27605" spans="11:12" x14ac:dyDescent="0.25">
      <c r="K27605" s="32" t="s">
        <v>27641</v>
      </c>
      <c r="L27605" s="32">
        <v>66</v>
      </c>
    </row>
    <row r="27606" spans="11:12" x14ac:dyDescent="0.25">
      <c r="K27606" s="32" t="s">
        <v>27642</v>
      </c>
      <c r="L27606" s="32">
        <v>66</v>
      </c>
    </row>
    <row r="27607" spans="11:12" x14ac:dyDescent="0.25">
      <c r="K27607" s="32" t="s">
        <v>27643</v>
      </c>
      <c r="L27607" s="32">
        <v>66.2</v>
      </c>
    </row>
    <row r="27608" spans="11:12" x14ac:dyDescent="0.25">
      <c r="K27608" s="32" t="s">
        <v>27644</v>
      </c>
      <c r="L27608" s="32">
        <v>68</v>
      </c>
    </row>
    <row r="27609" spans="11:12" x14ac:dyDescent="0.25">
      <c r="K27609" s="32" t="s">
        <v>27645</v>
      </c>
      <c r="L27609" s="32">
        <v>66.900000000000006</v>
      </c>
    </row>
    <row r="27610" spans="11:12" x14ac:dyDescent="0.25">
      <c r="K27610" s="32" t="s">
        <v>27646</v>
      </c>
      <c r="L27610" s="32">
        <v>68</v>
      </c>
    </row>
    <row r="27611" spans="11:12" x14ac:dyDescent="0.25">
      <c r="K27611" s="32" t="s">
        <v>27647</v>
      </c>
      <c r="L27611" s="32">
        <v>66.2</v>
      </c>
    </row>
    <row r="27612" spans="11:12" x14ac:dyDescent="0.25">
      <c r="K27612" s="32" t="s">
        <v>27648</v>
      </c>
      <c r="L27612" s="32">
        <v>66.900000000000006</v>
      </c>
    </row>
    <row r="27613" spans="11:12" x14ac:dyDescent="0.25">
      <c r="K27613" s="32" t="s">
        <v>27649</v>
      </c>
      <c r="L27613" s="32">
        <v>68</v>
      </c>
    </row>
    <row r="27614" spans="11:12" x14ac:dyDescent="0.25">
      <c r="K27614" s="32" t="s">
        <v>27650</v>
      </c>
      <c r="L27614" s="32">
        <v>68</v>
      </c>
    </row>
    <row r="27615" spans="11:12" x14ac:dyDescent="0.25">
      <c r="K27615" s="32" t="s">
        <v>27651</v>
      </c>
      <c r="L27615" s="32">
        <v>68</v>
      </c>
    </row>
    <row r="27616" spans="11:12" x14ac:dyDescent="0.25">
      <c r="K27616" s="32" t="s">
        <v>27652</v>
      </c>
      <c r="L27616" s="32">
        <v>68</v>
      </c>
    </row>
    <row r="27617" spans="11:12" x14ac:dyDescent="0.25">
      <c r="K27617" s="32" t="s">
        <v>27653</v>
      </c>
      <c r="L27617" s="32">
        <v>68</v>
      </c>
    </row>
    <row r="27618" spans="11:12" x14ac:dyDescent="0.25">
      <c r="K27618" s="32" t="s">
        <v>27654</v>
      </c>
      <c r="L27618" s="32">
        <v>66.2</v>
      </c>
    </row>
    <row r="27619" spans="11:12" x14ac:dyDescent="0.25">
      <c r="K27619" s="32" t="s">
        <v>27655</v>
      </c>
      <c r="L27619" s="32">
        <v>69.8</v>
      </c>
    </row>
    <row r="27620" spans="11:12" x14ac:dyDescent="0.25">
      <c r="K27620" s="32" t="s">
        <v>27656</v>
      </c>
      <c r="L27620" s="32">
        <v>78.8</v>
      </c>
    </row>
    <row r="27621" spans="11:12" x14ac:dyDescent="0.25">
      <c r="K27621" s="32" t="s">
        <v>27657</v>
      </c>
      <c r="L27621" s="32">
        <v>78.099999999999994</v>
      </c>
    </row>
    <row r="27622" spans="11:12" x14ac:dyDescent="0.25">
      <c r="K27622" s="32" t="s">
        <v>27658</v>
      </c>
      <c r="L27622" s="32">
        <v>80.099999999999994</v>
      </c>
    </row>
    <row r="27623" spans="11:12" x14ac:dyDescent="0.25">
      <c r="K27623" s="32" t="s">
        <v>27659</v>
      </c>
      <c r="L27623" s="32">
        <v>80.099999999999994</v>
      </c>
    </row>
    <row r="27624" spans="11:12" x14ac:dyDescent="0.25">
      <c r="K27624" s="32" t="s">
        <v>27660</v>
      </c>
      <c r="L27624" s="32">
        <v>78.099999999999994</v>
      </c>
    </row>
    <row r="27625" spans="11:12" x14ac:dyDescent="0.25">
      <c r="K27625" s="32" t="s">
        <v>27661</v>
      </c>
      <c r="L27625" s="32">
        <v>77</v>
      </c>
    </row>
    <row r="27626" spans="11:12" x14ac:dyDescent="0.25">
      <c r="K27626" s="32" t="s">
        <v>27662</v>
      </c>
      <c r="L27626" s="32">
        <v>78.099999999999994</v>
      </c>
    </row>
    <row r="27627" spans="11:12" x14ac:dyDescent="0.25">
      <c r="K27627" s="32" t="s">
        <v>27663</v>
      </c>
      <c r="L27627" s="32">
        <v>77</v>
      </c>
    </row>
    <row r="27628" spans="11:12" x14ac:dyDescent="0.25">
      <c r="K27628" s="32" t="s">
        <v>27664</v>
      </c>
      <c r="L27628" s="32">
        <v>75.900000000000006</v>
      </c>
    </row>
    <row r="27629" spans="11:12" x14ac:dyDescent="0.25">
      <c r="K27629" s="32" t="s">
        <v>27665</v>
      </c>
      <c r="L27629" s="32">
        <v>70</v>
      </c>
    </row>
    <row r="27630" spans="11:12" x14ac:dyDescent="0.25">
      <c r="K27630" s="32" t="s">
        <v>27666</v>
      </c>
      <c r="L27630" s="32">
        <v>69.099999999999994</v>
      </c>
    </row>
    <row r="27631" spans="11:12" x14ac:dyDescent="0.25">
      <c r="K27631" s="32" t="s">
        <v>27667</v>
      </c>
      <c r="L27631" s="32">
        <v>66.900000000000006</v>
      </c>
    </row>
    <row r="27632" spans="11:12" x14ac:dyDescent="0.25">
      <c r="K27632" s="32" t="s">
        <v>27668</v>
      </c>
      <c r="L27632" s="32">
        <v>66</v>
      </c>
    </row>
    <row r="27633" spans="11:12" x14ac:dyDescent="0.25">
      <c r="K27633" s="32" t="s">
        <v>27669</v>
      </c>
      <c r="L27633" s="32">
        <v>66</v>
      </c>
    </row>
    <row r="27634" spans="11:12" x14ac:dyDescent="0.25">
      <c r="K27634" s="32" t="s">
        <v>27670</v>
      </c>
      <c r="L27634" s="32">
        <v>66</v>
      </c>
    </row>
    <row r="27635" spans="11:12" x14ac:dyDescent="0.25">
      <c r="K27635" s="32" t="s">
        <v>27671</v>
      </c>
      <c r="L27635" s="32">
        <v>66.900000000000006</v>
      </c>
    </row>
    <row r="27636" spans="11:12" x14ac:dyDescent="0.25">
      <c r="K27636" s="32" t="s">
        <v>27672</v>
      </c>
      <c r="L27636" s="32">
        <v>68</v>
      </c>
    </row>
    <row r="27637" spans="11:12" x14ac:dyDescent="0.25">
      <c r="K27637" s="32" t="s">
        <v>27673</v>
      </c>
      <c r="L27637" s="32">
        <v>68</v>
      </c>
    </row>
    <row r="27638" spans="11:12" x14ac:dyDescent="0.25">
      <c r="K27638" s="32" t="s">
        <v>27674</v>
      </c>
      <c r="L27638" s="32">
        <v>69.099999999999994</v>
      </c>
    </row>
    <row r="27639" spans="11:12" x14ac:dyDescent="0.25">
      <c r="K27639" s="32" t="s">
        <v>27675</v>
      </c>
      <c r="L27639" s="32">
        <v>70</v>
      </c>
    </row>
    <row r="27640" spans="11:12" x14ac:dyDescent="0.25">
      <c r="K27640" s="32" t="s">
        <v>27676</v>
      </c>
      <c r="L27640" s="32">
        <v>72</v>
      </c>
    </row>
    <row r="27641" spans="11:12" x14ac:dyDescent="0.25">
      <c r="K27641" s="32" t="s">
        <v>27677</v>
      </c>
      <c r="L27641" s="32">
        <v>71.099999999999994</v>
      </c>
    </row>
    <row r="27642" spans="11:12" x14ac:dyDescent="0.25">
      <c r="K27642" s="32" t="s">
        <v>27678</v>
      </c>
      <c r="L27642" s="32">
        <v>72</v>
      </c>
    </row>
    <row r="27643" spans="11:12" x14ac:dyDescent="0.25">
      <c r="K27643" s="32" t="s">
        <v>27679</v>
      </c>
      <c r="L27643" s="32">
        <v>72</v>
      </c>
    </row>
    <row r="27644" spans="11:12" x14ac:dyDescent="0.25">
      <c r="K27644" s="32" t="s">
        <v>27680</v>
      </c>
      <c r="L27644" s="32">
        <v>77</v>
      </c>
    </row>
    <row r="27645" spans="11:12" x14ac:dyDescent="0.25">
      <c r="K27645" s="32" t="s">
        <v>27681</v>
      </c>
      <c r="L27645" s="32">
        <v>78.099999999999994</v>
      </c>
    </row>
    <row r="27646" spans="11:12" x14ac:dyDescent="0.25">
      <c r="K27646" s="32" t="s">
        <v>27682</v>
      </c>
      <c r="L27646" s="32">
        <v>80.099999999999994</v>
      </c>
    </row>
    <row r="27647" spans="11:12" x14ac:dyDescent="0.25">
      <c r="K27647" s="32" t="s">
        <v>27683</v>
      </c>
      <c r="L27647" s="32">
        <v>80.099999999999994</v>
      </c>
    </row>
    <row r="27648" spans="11:12" x14ac:dyDescent="0.25">
      <c r="K27648" s="32" t="s">
        <v>27684</v>
      </c>
      <c r="L27648" s="32">
        <v>80.099999999999994</v>
      </c>
    </row>
    <row r="27649" spans="11:12" x14ac:dyDescent="0.25">
      <c r="K27649" s="32" t="s">
        <v>27685</v>
      </c>
      <c r="L27649" s="32">
        <v>82.9</v>
      </c>
    </row>
    <row r="27650" spans="11:12" x14ac:dyDescent="0.25">
      <c r="K27650" s="32" t="s">
        <v>27686</v>
      </c>
      <c r="L27650" s="32">
        <v>82.9</v>
      </c>
    </row>
    <row r="27651" spans="11:12" x14ac:dyDescent="0.25">
      <c r="K27651" s="32" t="s">
        <v>27687</v>
      </c>
      <c r="L27651" s="32">
        <v>82</v>
      </c>
    </row>
    <row r="27652" spans="11:12" x14ac:dyDescent="0.25">
      <c r="K27652" s="32" t="s">
        <v>27688</v>
      </c>
      <c r="L27652" s="32">
        <v>79</v>
      </c>
    </row>
    <row r="27653" spans="11:12" x14ac:dyDescent="0.25">
      <c r="K27653" s="32" t="s">
        <v>27689</v>
      </c>
      <c r="L27653" s="32">
        <v>78.099999999999994</v>
      </c>
    </row>
    <row r="27654" spans="11:12" x14ac:dyDescent="0.25">
      <c r="K27654" s="32" t="s">
        <v>27690</v>
      </c>
      <c r="L27654" s="32">
        <v>75</v>
      </c>
    </row>
    <row r="27655" spans="11:12" x14ac:dyDescent="0.25">
      <c r="K27655" s="32" t="s">
        <v>27691</v>
      </c>
      <c r="L27655" s="32">
        <v>69.099999999999994</v>
      </c>
    </row>
    <row r="27656" spans="11:12" x14ac:dyDescent="0.25">
      <c r="K27656" s="32" t="s">
        <v>27692</v>
      </c>
      <c r="L27656" s="32">
        <v>63</v>
      </c>
    </row>
    <row r="27657" spans="11:12" x14ac:dyDescent="0.25">
      <c r="K27657" s="32" t="s">
        <v>27693</v>
      </c>
      <c r="L27657" s="32">
        <v>55</v>
      </c>
    </row>
    <row r="27658" spans="11:12" x14ac:dyDescent="0.25">
      <c r="K27658" s="32" t="s">
        <v>27694</v>
      </c>
      <c r="L27658" s="32">
        <v>55</v>
      </c>
    </row>
    <row r="27659" spans="11:12" x14ac:dyDescent="0.25">
      <c r="K27659" s="32" t="s">
        <v>27695</v>
      </c>
      <c r="L27659" s="32">
        <v>55</v>
      </c>
    </row>
    <row r="27660" spans="11:12" x14ac:dyDescent="0.25">
      <c r="K27660" s="32" t="s">
        <v>27696</v>
      </c>
      <c r="L27660" s="32">
        <v>54</v>
      </c>
    </row>
    <row r="27661" spans="11:12" x14ac:dyDescent="0.25">
      <c r="K27661" s="32" t="s">
        <v>27697</v>
      </c>
      <c r="L27661" s="32">
        <v>57</v>
      </c>
    </row>
    <row r="27662" spans="11:12" x14ac:dyDescent="0.25">
      <c r="K27662" s="32" t="s">
        <v>27698</v>
      </c>
      <c r="L27662" s="32">
        <v>55.9</v>
      </c>
    </row>
    <row r="27663" spans="11:12" x14ac:dyDescent="0.25">
      <c r="K27663" s="32" t="s">
        <v>27699</v>
      </c>
      <c r="L27663" s="32">
        <v>57.9</v>
      </c>
    </row>
    <row r="27664" spans="11:12" x14ac:dyDescent="0.25">
      <c r="K27664" s="32" t="s">
        <v>27700</v>
      </c>
      <c r="L27664" s="32">
        <v>60.1</v>
      </c>
    </row>
    <row r="27665" spans="11:12" x14ac:dyDescent="0.25">
      <c r="K27665" s="32" t="s">
        <v>27701</v>
      </c>
      <c r="L27665" s="32">
        <v>60.1</v>
      </c>
    </row>
    <row r="27666" spans="11:12" x14ac:dyDescent="0.25">
      <c r="K27666" s="32" t="s">
        <v>27702</v>
      </c>
      <c r="L27666" s="32">
        <v>62.1</v>
      </c>
    </row>
    <row r="27667" spans="11:12" x14ac:dyDescent="0.25">
      <c r="K27667" s="32" t="s">
        <v>27703</v>
      </c>
      <c r="L27667" s="32">
        <v>68</v>
      </c>
    </row>
    <row r="27668" spans="11:12" x14ac:dyDescent="0.25">
      <c r="K27668" s="32" t="s">
        <v>27704</v>
      </c>
      <c r="L27668" s="32">
        <v>73</v>
      </c>
    </row>
    <row r="27669" spans="11:12" x14ac:dyDescent="0.25">
      <c r="K27669" s="32" t="s">
        <v>27705</v>
      </c>
      <c r="L27669" s="32">
        <v>77</v>
      </c>
    </row>
    <row r="27670" spans="11:12" x14ac:dyDescent="0.25">
      <c r="K27670" s="32" t="s">
        <v>27706</v>
      </c>
      <c r="L27670" s="32">
        <v>78.099999999999994</v>
      </c>
    </row>
    <row r="27671" spans="11:12" x14ac:dyDescent="0.25">
      <c r="K27671" s="32" t="s">
        <v>27707</v>
      </c>
      <c r="L27671" s="32">
        <v>79</v>
      </c>
    </row>
    <row r="27672" spans="11:12" x14ac:dyDescent="0.25">
      <c r="K27672" s="32" t="s">
        <v>27708</v>
      </c>
      <c r="L27672" s="32">
        <v>78.099999999999994</v>
      </c>
    </row>
    <row r="27673" spans="11:12" x14ac:dyDescent="0.25">
      <c r="K27673" s="32" t="s">
        <v>27709</v>
      </c>
      <c r="L27673" s="32">
        <v>78.099999999999994</v>
      </c>
    </row>
    <row r="27674" spans="11:12" x14ac:dyDescent="0.25">
      <c r="K27674" s="32" t="s">
        <v>27710</v>
      </c>
      <c r="L27674" s="32">
        <v>77</v>
      </c>
    </row>
    <row r="27675" spans="11:12" x14ac:dyDescent="0.25">
      <c r="K27675" s="32" t="s">
        <v>27711</v>
      </c>
      <c r="L27675" s="32">
        <v>73.900000000000006</v>
      </c>
    </row>
    <row r="27676" spans="11:12" x14ac:dyDescent="0.25">
      <c r="K27676" s="32" t="s">
        <v>27712</v>
      </c>
      <c r="L27676" s="32">
        <v>73</v>
      </c>
    </row>
    <row r="27677" spans="11:12" x14ac:dyDescent="0.25">
      <c r="K27677" s="32" t="s">
        <v>27713</v>
      </c>
      <c r="L27677" s="32">
        <v>71.099999999999994</v>
      </c>
    </row>
    <row r="27678" spans="11:12" x14ac:dyDescent="0.25">
      <c r="K27678" s="32" t="s">
        <v>27714</v>
      </c>
      <c r="L27678" s="32">
        <v>69.099999999999994</v>
      </c>
    </row>
    <row r="27679" spans="11:12" x14ac:dyDescent="0.25">
      <c r="K27679" s="32" t="s">
        <v>27715</v>
      </c>
      <c r="L27679" s="32">
        <v>64</v>
      </c>
    </row>
    <row r="27680" spans="11:12" x14ac:dyDescent="0.25">
      <c r="K27680" s="32" t="s">
        <v>27716</v>
      </c>
      <c r="L27680" s="32">
        <v>62.1</v>
      </c>
    </row>
    <row r="27681" spans="11:12" x14ac:dyDescent="0.25">
      <c r="K27681" s="32" t="s">
        <v>27717</v>
      </c>
      <c r="L27681" s="32">
        <v>60.1</v>
      </c>
    </row>
    <row r="27682" spans="11:12" x14ac:dyDescent="0.25">
      <c r="K27682" s="32" t="s">
        <v>27718</v>
      </c>
      <c r="L27682" s="32">
        <v>57.9</v>
      </c>
    </row>
    <row r="27683" spans="11:12" x14ac:dyDescent="0.25">
      <c r="K27683" s="32" t="s">
        <v>27719</v>
      </c>
      <c r="L27683" s="32">
        <v>57.9</v>
      </c>
    </row>
    <row r="27684" spans="11:12" x14ac:dyDescent="0.25">
      <c r="K27684" s="32" t="s">
        <v>27720</v>
      </c>
      <c r="L27684" s="32">
        <v>62.1</v>
      </c>
    </row>
    <row r="27685" spans="11:12" x14ac:dyDescent="0.25">
      <c r="K27685" s="32" t="s">
        <v>27721</v>
      </c>
      <c r="L27685" s="32">
        <v>61</v>
      </c>
    </row>
    <row r="27686" spans="11:12" x14ac:dyDescent="0.25">
      <c r="K27686" s="32" t="s">
        <v>27722</v>
      </c>
      <c r="L27686" s="32">
        <v>61</v>
      </c>
    </row>
    <row r="27687" spans="11:12" x14ac:dyDescent="0.25">
      <c r="K27687" s="32" t="s">
        <v>27723</v>
      </c>
      <c r="L27687" s="32">
        <v>62.1</v>
      </c>
    </row>
    <row r="27688" spans="11:12" x14ac:dyDescent="0.25">
      <c r="K27688" s="32" t="s">
        <v>27724</v>
      </c>
      <c r="L27688" s="32">
        <v>63</v>
      </c>
    </row>
    <row r="27689" spans="11:12" x14ac:dyDescent="0.25">
      <c r="K27689" s="32" t="s">
        <v>27725</v>
      </c>
      <c r="L27689" s="32">
        <v>64</v>
      </c>
    </row>
    <row r="27690" spans="11:12" x14ac:dyDescent="0.25">
      <c r="K27690" s="32" t="s">
        <v>27726</v>
      </c>
      <c r="L27690" s="32">
        <v>62.1</v>
      </c>
    </row>
    <row r="27691" spans="11:12" x14ac:dyDescent="0.25">
      <c r="K27691" s="32" t="s">
        <v>27727</v>
      </c>
      <c r="L27691" s="32">
        <v>63</v>
      </c>
    </row>
    <row r="27692" spans="11:12" x14ac:dyDescent="0.25">
      <c r="K27692" s="32" t="s">
        <v>27728</v>
      </c>
      <c r="L27692" s="32">
        <v>66.900000000000006</v>
      </c>
    </row>
    <row r="27693" spans="11:12" x14ac:dyDescent="0.25">
      <c r="K27693" s="32" t="s">
        <v>27729</v>
      </c>
      <c r="L27693" s="32">
        <v>69.099999999999994</v>
      </c>
    </row>
    <row r="27694" spans="11:12" x14ac:dyDescent="0.25">
      <c r="K27694" s="32" t="s">
        <v>27730</v>
      </c>
      <c r="L27694" s="32">
        <v>69.099999999999994</v>
      </c>
    </row>
    <row r="27695" spans="11:12" x14ac:dyDescent="0.25">
      <c r="K27695" s="32" t="s">
        <v>27731</v>
      </c>
      <c r="L27695" s="32">
        <v>69.8</v>
      </c>
    </row>
    <row r="27696" spans="11:12" x14ac:dyDescent="0.25">
      <c r="K27696" s="32" t="s">
        <v>27732</v>
      </c>
      <c r="L27696" s="32">
        <v>68</v>
      </c>
    </row>
    <row r="27697" spans="11:12" x14ac:dyDescent="0.25">
      <c r="K27697" s="32" t="s">
        <v>27733</v>
      </c>
      <c r="L27697" s="32">
        <v>66.900000000000006</v>
      </c>
    </row>
    <row r="27698" spans="11:12" x14ac:dyDescent="0.25">
      <c r="K27698" s="32" t="s">
        <v>27734</v>
      </c>
      <c r="L27698" s="32">
        <v>66.900000000000006</v>
      </c>
    </row>
    <row r="27699" spans="11:12" x14ac:dyDescent="0.25">
      <c r="K27699" s="32" t="s">
        <v>27735</v>
      </c>
      <c r="L27699" s="32">
        <v>66.2</v>
      </c>
    </row>
    <row r="27700" spans="11:12" x14ac:dyDescent="0.25">
      <c r="K27700" s="32" t="s">
        <v>27736</v>
      </c>
      <c r="L27700" s="32">
        <v>64.900000000000006</v>
      </c>
    </row>
    <row r="27701" spans="11:12" x14ac:dyDescent="0.25">
      <c r="K27701" s="32" t="s">
        <v>27737</v>
      </c>
      <c r="L27701" s="32">
        <v>64</v>
      </c>
    </row>
    <row r="27702" spans="11:12" x14ac:dyDescent="0.25">
      <c r="K27702" s="32" t="s">
        <v>27738</v>
      </c>
      <c r="L27702" s="32">
        <v>63</v>
      </c>
    </row>
    <row r="27703" spans="11:12" x14ac:dyDescent="0.25">
      <c r="K27703" s="32" t="s">
        <v>27739</v>
      </c>
      <c r="L27703" s="32">
        <v>61</v>
      </c>
    </row>
    <row r="27704" spans="11:12" x14ac:dyDescent="0.25">
      <c r="K27704" s="32" t="s">
        <v>27740</v>
      </c>
      <c r="L27704" s="32">
        <v>61</v>
      </c>
    </row>
    <row r="27705" spans="11:12" x14ac:dyDescent="0.25">
      <c r="K27705" s="32" t="s">
        <v>27741</v>
      </c>
      <c r="L27705" s="32">
        <v>59</v>
      </c>
    </row>
    <row r="27706" spans="11:12" x14ac:dyDescent="0.25">
      <c r="K27706" s="32" t="s">
        <v>27742</v>
      </c>
      <c r="L27706" s="32">
        <v>59</v>
      </c>
    </row>
    <row r="27707" spans="11:12" x14ac:dyDescent="0.25">
      <c r="K27707" s="32" t="s">
        <v>27743</v>
      </c>
      <c r="L27707" s="32">
        <v>57.9</v>
      </c>
    </row>
    <row r="27708" spans="11:12" x14ac:dyDescent="0.25">
      <c r="K27708" s="32" t="s">
        <v>27744</v>
      </c>
      <c r="L27708" s="32">
        <v>57.2</v>
      </c>
    </row>
    <row r="27709" spans="11:12" x14ac:dyDescent="0.25">
      <c r="K27709" s="32" t="s">
        <v>27745</v>
      </c>
      <c r="L27709" s="32">
        <v>57.9</v>
      </c>
    </row>
    <row r="27710" spans="11:12" x14ac:dyDescent="0.25">
      <c r="K27710" s="32" t="s">
        <v>27746</v>
      </c>
      <c r="L27710" s="32">
        <v>57.9</v>
      </c>
    </row>
    <row r="27711" spans="11:12" x14ac:dyDescent="0.25">
      <c r="K27711" s="32" t="s">
        <v>27747</v>
      </c>
      <c r="L27711" s="32">
        <v>57.9</v>
      </c>
    </row>
    <row r="27712" spans="11:12" x14ac:dyDescent="0.25">
      <c r="K27712" s="32" t="s">
        <v>27748</v>
      </c>
      <c r="L27712" s="32">
        <v>57.2</v>
      </c>
    </row>
    <row r="27713" spans="11:12" x14ac:dyDescent="0.25">
      <c r="K27713" s="32" t="s">
        <v>27749</v>
      </c>
      <c r="L27713" s="32">
        <v>57.2</v>
      </c>
    </row>
    <row r="27714" spans="11:12" x14ac:dyDescent="0.25">
      <c r="K27714" s="32" t="s">
        <v>27750</v>
      </c>
      <c r="L27714" s="32">
        <v>57.9</v>
      </c>
    </row>
    <row r="27715" spans="11:12" x14ac:dyDescent="0.25">
      <c r="K27715" s="32" t="s">
        <v>27751</v>
      </c>
      <c r="L27715" s="32">
        <v>57.9</v>
      </c>
    </row>
    <row r="27716" spans="11:12" x14ac:dyDescent="0.25">
      <c r="K27716" s="32" t="s">
        <v>27752</v>
      </c>
      <c r="L27716" s="32">
        <v>57.9</v>
      </c>
    </row>
    <row r="27717" spans="11:12" x14ac:dyDescent="0.25">
      <c r="K27717" s="32" t="s">
        <v>27753</v>
      </c>
      <c r="L27717" s="32">
        <v>55.9</v>
      </c>
    </row>
    <row r="27718" spans="11:12" x14ac:dyDescent="0.25">
      <c r="K27718" s="32" t="s">
        <v>27754</v>
      </c>
      <c r="L27718" s="32">
        <v>57.9</v>
      </c>
    </row>
    <row r="27719" spans="11:12" x14ac:dyDescent="0.25">
      <c r="K27719" s="32" t="s">
        <v>27755</v>
      </c>
      <c r="L27719" s="32">
        <v>59</v>
      </c>
    </row>
    <row r="27720" spans="11:12" x14ac:dyDescent="0.25">
      <c r="K27720" s="32" t="s">
        <v>27756</v>
      </c>
      <c r="L27720" s="32">
        <v>60.1</v>
      </c>
    </row>
    <row r="27721" spans="11:12" x14ac:dyDescent="0.25">
      <c r="K27721" s="32" t="s">
        <v>27757</v>
      </c>
      <c r="L27721" s="32">
        <v>60.8</v>
      </c>
    </row>
    <row r="27722" spans="11:12" x14ac:dyDescent="0.25">
      <c r="K27722" s="32" t="s">
        <v>27758</v>
      </c>
      <c r="L27722" s="32">
        <v>62.1</v>
      </c>
    </row>
    <row r="27723" spans="11:12" x14ac:dyDescent="0.25">
      <c r="K27723" s="32" t="s">
        <v>27759</v>
      </c>
      <c r="L27723" s="32">
        <v>62.1</v>
      </c>
    </row>
    <row r="27724" spans="11:12" x14ac:dyDescent="0.25">
      <c r="K27724" s="32" t="s">
        <v>27760</v>
      </c>
      <c r="L27724" s="32">
        <v>62.1</v>
      </c>
    </row>
    <row r="27725" spans="11:12" x14ac:dyDescent="0.25">
      <c r="K27725" s="32" t="s">
        <v>27761</v>
      </c>
      <c r="L27725" s="32">
        <v>62.1</v>
      </c>
    </row>
    <row r="27726" spans="11:12" x14ac:dyDescent="0.25">
      <c r="K27726" s="32" t="s">
        <v>27762</v>
      </c>
      <c r="L27726" s="32">
        <v>62.1</v>
      </c>
    </row>
    <row r="27727" spans="11:12" x14ac:dyDescent="0.25">
      <c r="K27727" s="32" t="s">
        <v>27763</v>
      </c>
      <c r="L27727" s="32">
        <v>61</v>
      </c>
    </row>
    <row r="27728" spans="11:12" x14ac:dyDescent="0.25">
      <c r="K27728" s="32" t="s">
        <v>27764</v>
      </c>
      <c r="L27728" s="32">
        <v>60.8</v>
      </c>
    </row>
    <row r="27729" spans="11:12" x14ac:dyDescent="0.25">
      <c r="K27729" s="32" t="s">
        <v>27765</v>
      </c>
      <c r="L27729" s="32">
        <v>60.1</v>
      </c>
    </row>
    <row r="27730" spans="11:12" x14ac:dyDescent="0.25">
      <c r="K27730" s="32" t="s">
        <v>27766</v>
      </c>
      <c r="L27730" s="32">
        <v>59</v>
      </c>
    </row>
    <row r="27731" spans="11:12" x14ac:dyDescent="0.25">
      <c r="K27731" s="32" t="s">
        <v>27767</v>
      </c>
      <c r="L27731" s="32">
        <v>59</v>
      </c>
    </row>
    <row r="27732" spans="11:12" x14ac:dyDescent="0.25">
      <c r="K27732" s="32" t="s">
        <v>27768</v>
      </c>
      <c r="L27732" s="32">
        <v>57.9</v>
      </c>
    </row>
    <row r="27733" spans="11:12" x14ac:dyDescent="0.25">
      <c r="K27733" s="32" t="s">
        <v>27769</v>
      </c>
      <c r="L27733" s="32">
        <v>57</v>
      </c>
    </row>
    <row r="27734" spans="11:12" x14ac:dyDescent="0.25">
      <c r="K27734" s="32" t="s">
        <v>27770</v>
      </c>
      <c r="L27734" s="32">
        <v>55.9</v>
      </c>
    </row>
    <row r="27735" spans="11:12" x14ac:dyDescent="0.25">
      <c r="K27735" s="32" t="s">
        <v>27771</v>
      </c>
      <c r="L27735" s="32">
        <v>55.4</v>
      </c>
    </row>
    <row r="27736" spans="11:12" x14ac:dyDescent="0.25">
      <c r="K27736" s="32" t="s">
        <v>27772</v>
      </c>
      <c r="L27736" s="32">
        <v>55</v>
      </c>
    </row>
    <row r="27737" spans="11:12" x14ac:dyDescent="0.25">
      <c r="K27737" s="32" t="s">
        <v>27773</v>
      </c>
      <c r="L27737" s="32">
        <v>54</v>
      </c>
    </row>
    <row r="27738" spans="11:12" x14ac:dyDescent="0.25">
      <c r="K27738" s="32" t="s">
        <v>27774</v>
      </c>
      <c r="L27738" s="32">
        <v>54</v>
      </c>
    </row>
    <row r="27739" spans="11:12" x14ac:dyDescent="0.25">
      <c r="K27739" s="32" t="s">
        <v>27775</v>
      </c>
      <c r="L27739" s="32">
        <v>55</v>
      </c>
    </row>
    <row r="27740" spans="11:12" x14ac:dyDescent="0.25">
      <c r="K27740" s="32" t="s">
        <v>27776</v>
      </c>
      <c r="L27740" s="32">
        <v>55</v>
      </c>
    </row>
    <row r="27741" spans="11:12" x14ac:dyDescent="0.25">
      <c r="K27741" s="32" t="s">
        <v>27777</v>
      </c>
      <c r="L27741" s="32">
        <v>55</v>
      </c>
    </row>
    <row r="27742" spans="11:12" x14ac:dyDescent="0.25">
      <c r="K27742" s="32" t="s">
        <v>27778</v>
      </c>
      <c r="L27742" s="32">
        <v>55.9</v>
      </c>
    </row>
    <row r="27743" spans="11:12" x14ac:dyDescent="0.25">
      <c r="K27743" s="32" t="s">
        <v>27779</v>
      </c>
      <c r="L27743" s="32">
        <v>55.9</v>
      </c>
    </row>
    <row r="27744" spans="11:12" x14ac:dyDescent="0.25">
      <c r="K27744" s="32" t="s">
        <v>27780</v>
      </c>
      <c r="L27744" s="32">
        <v>57</v>
      </c>
    </row>
    <row r="27745" spans="11:12" x14ac:dyDescent="0.25">
      <c r="K27745" s="32" t="s">
        <v>27781</v>
      </c>
      <c r="L27745" s="32">
        <v>57.9</v>
      </c>
    </row>
    <row r="27746" spans="11:12" x14ac:dyDescent="0.25">
      <c r="K27746" s="32" t="s">
        <v>27782</v>
      </c>
      <c r="L27746" s="32">
        <v>57.9</v>
      </c>
    </row>
    <row r="27747" spans="11:12" x14ac:dyDescent="0.25">
      <c r="K27747" s="32" t="s">
        <v>27783</v>
      </c>
      <c r="L27747" s="32">
        <v>59</v>
      </c>
    </row>
    <row r="27748" spans="11:12" x14ac:dyDescent="0.25">
      <c r="K27748" s="32" t="s">
        <v>27784</v>
      </c>
      <c r="L27748" s="32">
        <v>59</v>
      </c>
    </row>
    <row r="27749" spans="11:12" x14ac:dyDescent="0.25">
      <c r="K27749" s="32" t="s">
        <v>27785</v>
      </c>
      <c r="L27749" s="32">
        <v>59</v>
      </c>
    </row>
    <row r="27750" spans="11:12" x14ac:dyDescent="0.25">
      <c r="K27750" s="32" t="s">
        <v>27786</v>
      </c>
      <c r="L27750" s="32">
        <v>60.1</v>
      </c>
    </row>
    <row r="27751" spans="11:12" x14ac:dyDescent="0.25">
      <c r="K27751" s="32" t="s">
        <v>27787</v>
      </c>
      <c r="L27751" s="32">
        <v>60.8</v>
      </c>
    </row>
    <row r="27752" spans="11:12" x14ac:dyDescent="0.25">
      <c r="K27752" s="32" t="s">
        <v>27788</v>
      </c>
      <c r="L27752" s="32">
        <v>62.1</v>
      </c>
    </row>
    <row r="27753" spans="11:12" x14ac:dyDescent="0.25">
      <c r="K27753" s="32" t="s">
        <v>27789</v>
      </c>
      <c r="L27753" s="32">
        <v>62.6</v>
      </c>
    </row>
    <row r="27754" spans="11:12" x14ac:dyDescent="0.25">
      <c r="K27754" s="32" t="s">
        <v>27790</v>
      </c>
      <c r="L27754" s="32">
        <v>64.900000000000006</v>
      </c>
    </row>
    <row r="27755" spans="11:12" x14ac:dyDescent="0.25">
      <c r="K27755" s="32" t="s">
        <v>27791</v>
      </c>
      <c r="L27755" s="32">
        <v>68</v>
      </c>
    </row>
    <row r="27756" spans="11:12" x14ac:dyDescent="0.25">
      <c r="K27756" s="32" t="s">
        <v>27792</v>
      </c>
      <c r="L27756" s="32">
        <v>69.099999999999994</v>
      </c>
    </row>
    <row r="27757" spans="11:12" x14ac:dyDescent="0.25">
      <c r="K27757" s="32" t="s">
        <v>27793</v>
      </c>
      <c r="L27757" s="32">
        <v>75</v>
      </c>
    </row>
    <row r="27758" spans="11:12" x14ac:dyDescent="0.25">
      <c r="K27758" s="32" t="s">
        <v>27794</v>
      </c>
      <c r="L27758" s="32">
        <v>73</v>
      </c>
    </row>
    <row r="27759" spans="11:12" x14ac:dyDescent="0.25">
      <c r="K27759" s="32" t="s">
        <v>27795</v>
      </c>
      <c r="L27759" s="32">
        <v>71.599999999999994</v>
      </c>
    </row>
    <row r="27760" spans="11:12" x14ac:dyDescent="0.25">
      <c r="K27760" s="32" t="s">
        <v>27796</v>
      </c>
      <c r="L27760" s="32">
        <v>71.599999999999994</v>
      </c>
    </row>
    <row r="27761" spans="11:12" x14ac:dyDescent="0.25">
      <c r="K27761" s="32" t="s">
        <v>27797</v>
      </c>
      <c r="L27761" s="32">
        <v>69.8</v>
      </c>
    </row>
    <row r="27762" spans="11:12" x14ac:dyDescent="0.25">
      <c r="K27762" s="32" t="s">
        <v>27798</v>
      </c>
      <c r="L27762" s="32">
        <v>69.099999999999994</v>
      </c>
    </row>
    <row r="27763" spans="11:12" x14ac:dyDescent="0.25">
      <c r="K27763" s="32" t="s">
        <v>27799</v>
      </c>
      <c r="L27763" s="32">
        <v>68</v>
      </c>
    </row>
    <row r="27764" spans="11:12" x14ac:dyDescent="0.25">
      <c r="K27764" s="32" t="s">
        <v>27800</v>
      </c>
      <c r="L27764" s="32">
        <v>66</v>
      </c>
    </row>
    <row r="27765" spans="11:12" x14ac:dyDescent="0.25">
      <c r="K27765" s="32" t="s">
        <v>27801</v>
      </c>
      <c r="L27765" s="32">
        <v>64.400000000000006</v>
      </c>
    </row>
    <row r="27766" spans="11:12" x14ac:dyDescent="0.25">
      <c r="K27766" s="32" t="s">
        <v>27802</v>
      </c>
      <c r="L27766" s="32">
        <v>64.900000000000006</v>
      </c>
    </row>
    <row r="27767" spans="11:12" x14ac:dyDescent="0.25">
      <c r="K27767" s="32" t="s">
        <v>27803</v>
      </c>
      <c r="L27767" s="32">
        <v>64.400000000000006</v>
      </c>
    </row>
    <row r="27768" spans="11:12" x14ac:dyDescent="0.25">
      <c r="K27768" s="32" t="s">
        <v>27804</v>
      </c>
      <c r="L27768" s="32">
        <v>64.400000000000006</v>
      </c>
    </row>
    <row r="27769" spans="11:12" x14ac:dyDescent="0.25">
      <c r="K27769" s="32" t="s">
        <v>27805</v>
      </c>
      <c r="L27769" s="32">
        <v>64</v>
      </c>
    </row>
    <row r="27770" spans="11:12" x14ac:dyDescent="0.25">
      <c r="K27770" s="32" t="s">
        <v>27806</v>
      </c>
      <c r="L27770" s="32">
        <v>62.6</v>
      </c>
    </row>
    <row r="27771" spans="11:12" x14ac:dyDescent="0.25">
      <c r="K27771" s="32" t="s">
        <v>27807</v>
      </c>
      <c r="L27771" s="32">
        <v>62.6</v>
      </c>
    </row>
    <row r="27772" spans="11:12" x14ac:dyDescent="0.25">
      <c r="K27772" s="32" t="s">
        <v>27808</v>
      </c>
      <c r="L27772" s="32">
        <v>62.6</v>
      </c>
    </row>
    <row r="27773" spans="11:12" x14ac:dyDescent="0.25">
      <c r="K27773" s="32" t="s">
        <v>27809</v>
      </c>
      <c r="L27773" s="32">
        <v>63</v>
      </c>
    </row>
    <row r="27774" spans="11:12" x14ac:dyDescent="0.25">
      <c r="K27774" s="32" t="s">
        <v>27810</v>
      </c>
      <c r="L27774" s="32">
        <v>62.1</v>
      </c>
    </row>
    <row r="27775" spans="11:12" x14ac:dyDescent="0.25">
      <c r="K27775" s="32" t="s">
        <v>27811</v>
      </c>
      <c r="L27775" s="32">
        <v>63</v>
      </c>
    </row>
    <row r="27776" spans="11:12" x14ac:dyDescent="0.25">
      <c r="K27776" s="32" t="s">
        <v>27812</v>
      </c>
      <c r="L27776" s="32">
        <v>63</v>
      </c>
    </row>
    <row r="27777" spans="11:12" x14ac:dyDescent="0.25">
      <c r="K27777" s="32" t="s">
        <v>27813</v>
      </c>
      <c r="L27777" s="32">
        <v>64</v>
      </c>
    </row>
    <row r="27778" spans="11:12" x14ac:dyDescent="0.25">
      <c r="K27778" s="32" t="s">
        <v>27814</v>
      </c>
      <c r="L27778" s="32">
        <v>66.900000000000006</v>
      </c>
    </row>
    <row r="27779" spans="11:12" x14ac:dyDescent="0.25">
      <c r="K27779" s="32" t="s">
        <v>27815</v>
      </c>
      <c r="L27779" s="32">
        <v>68</v>
      </c>
    </row>
    <row r="27780" spans="11:12" x14ac:dyDescent="0.25">
      <c r="K27780" s="32" t="s">
        <v>27816</v>
      </c>
      <c r="L27780" s="32">
        <v>69.099999999999994</v>
      </c>
    </row>
    <row r="27781" spans="11:12" x14ac:dyDescent="0.25">
      <c r="K27781" s="32" t="s">
        <v>27817</v>
      </c>
      <c r="L27781" s="32">
        <v>70</v>
      </c>
    </row>
    <row r="27782" spans="11:12" x14ac:dyDescent="0.25">
      <c r="K27782" s="32" t="s">
        <v>27818</v>
      </c>
      <c r="L27782" s="32">
        <v>69.8</v>
      </c>
    </row>
    <row r="27783" spans="11:12" x14ac:dyDescent="0.25">
      <c r="K27783" s="32" t="s">
        <v>27819</v>
      </c>
      <c r="L27783" s="32">
        <v>69.8</v>
      </c>
    </row>
    <row r="27784" spans="11:12" x14ac:dyDescent="0.25">
      <c r="K27784" s="32" t="s">
        <v>27820</v>
      </c>
      <c r="L27784" s="32">
        <v>69.8</v>
      </c>
    </row>
    <row r="27785" spans="11:12" x14ac:dyDescent="0.25">
      <c r="K27785" s="32" t="s">
        <v>27821</v>
      </c>
      <c r="L27785" s="32">
        <v>71.099999999999994</v>
      </c>
    </row>
    <row r="27786" spans="11:12" x14ac:dyDescent="0.25">
      <c r="K27786" s="32" t="s">
        <v>27822</v>
      </c>
      <c r="L27786" s="32">
        <v>71.099999999999994</v>
      </c>
    </row>
    <row r="27787" spans="11:12" x14ac:dyDescent="0.25">
      <c r="K27787" s="32" t="s">
        <v>27823</v>
      </c>
      <c r="L27787" s="32">
        <v>71.099999999999994</v>
      </c>
    </row>
    <row r="27788" spans="11:12" x14ac:dyDescent="0.25">
      <c r="K27788" s="32" t="s">
        <v>27824</v>
      </c>
      <c r="L27788" s="32">
        <v>72</v>
      </c>
    </row>
    <row r="27789" spans="11:12" x14ac:dyDescent="0.25">
      <c r="K27789" s="32" t="s">
        <v>27825</v>
      </c>
      <c r="L27789" s="32">
        <v>73.400000000000006</v>
      </c>
    </row>
    <row r="27790" spans="11:12" x14ac:dyDescent="0.25">
      <c r="K27790" s="32" t="s">
        <v>27826</v>
      </c>
      <c r="L27790" s="32">
        <v>77</v>
      </c>
    </row>
    <row r="27791" spans="11:12" x14ac:dyDescent="0.25">
      <c r="K27791" s="32" t="s">
        <v>27827</v>
      </c>
      <c r="L27791" s="32">
        <v>80.599999999999994</v>
      </c>
    </row>
    <row r="27792" spans="11:12" x14ac:dyDescent="0.25">
      <c r="K27792" s="32" t="s">
        <v>27828</v>
      </c>
      <c r="L27792" s="32">
        <v>80.099999999999994</v>
      </c>
    </row>
    <row r="27793" spans="11:12" x14ac:dyDescent="0.25">
      <c r="K27793" s="32" t="s">
        <v>27829</v>
      </c>
      <c r="L27793" s="32">
        <v>81</v>
      </c>
    </row>
    <row r="27794" spans="11:12" x14ac:dyDescent="0.25">
      <c r="K27794" s="32" t="s">
        <v>27830</v>
      </c>
      <c r="L27794" s="32">
        <v>81</v>
      </c>
    </row>
    <row r="27795" spans="11:12" x14ac:dyDescent="0.25">
      <c r="K27795" s="32" t="s">
        <v>27831</v>
      </c>
      <c r="L27795" s="32">
        <v>80.099999999999994</v>
      </c>
    </row>
    <row r="27796" spans="11:12" x14ac:dyDescent="0.25">
      <c r="K27796" s="32" t="s">
        <v>27832</v>
      </c>
      <c r="L27796" s="32">
        <v>78.8</v>
      </c>
    </row>
    <row r="27797" spans="11:12" x14ac:dyDescent="0.25">
      <c r="K27797" s="32" t="s">
        <v>27833</v>
      </c>
      <c r="L27797" s="32">
        <v>78.099999999999994</v>
      </c>
    </row>
    <row r="27798" spans="11:12" x14ac:dyDescent="0.25">
      <c r="K27798" s="32" t="s">
        <v>27834</v>
      </c>
      <c r="L27798" s="32">
        <v>77</v>
      </c>
    </row>
    <row r="27799" spans="11:12" x14ac:dyDescent="0.25">
      <c r="K27799" s="32" t="s">
        <v>27835</v>
      </c>
      <c r="L27799" s="32">
        <v>73.900000000000006</v>
      </c>
    </row>
    <row r="27800" spans="11:12" x14ac:dyDescent="0.25">
      <c r="K27800" s="32" t="s">
        <v>27836</v>
      </c>
      <c r="L27800" s="32">
        <v>75.2</v>
      </c>
    </row>
    <row r="27801" spans="11:12" x14ac:dyDescent="0.25">
      <c r="K27801" s="32" t="s">
        <v>27837</v>
      </c>
      <c r="L27801" s="32">
        <v>72</v>
      </c>
    </row>
    <row r="27802" spans="11:12" x14ac:dyDescent="0.25">
      <c r="K27802" s="32" t="s">
        <v>27838</v>
      </c>
      <c r="L27802" s="32">
        <v>70</v>
      </c>
    </row>
    <row r="27803" spans="11:12" x14ac:dyDescent="0.25">
      <c r="K27803" s="32" t="s">
        <v>27839</v>
      </c>
      <c r="L27803" s="32">
        <v>69.099999999999994</v>
      </c>
    </row>
    <row r="27804" spans="11:12" x14ac:dyDescent="0.25">
      <c r="K27804" s="32" t="s">
        <v>27840</v>
      </c>
      <c r="L27804" s="32">
        <v>68</v>
      </c>
    </row>
    <row r="27805" spans="11:12" x14ac:dyDescent="0.25">
      <c r="K27805" s="32" t="s">
        <v>27841</v>
      </c>
      <c r="L27805" s="32">
        <v>68</v>
      </c>
    </row>
    <row r="27806" spans="11:12" x14ac:dyDescent="0.25">
      <c r="K27806" s="32" t="s">
        <v>27842</v>
      </c>
      <c r="L27806" s="32">
        <v>66.900000000000006</v>
      </c>
    </row>
    <row r="27807" spans="11:12" x14ac:dyDescent="0.25">
      <c r="K27807" s="32" t="s">
        <v>27843</v>
      </c>
      <c r="L27807" s="32">
        <v>68</v>
      </c>
    </row>
    <row r="27808" spans="11:12" x14ac:dyDescent="0.25">
      <c r="K27808" s="32" t="s">
        <v>27844</v>
      </c>
      <c r="L27808" s="32">
        <v>69.8</v>
      </c>
    </row>
    <row r="27809" spans="11:12" x14ac:dyDescent="0.25">
      <c r="K27809" s="32" t="s">
        <v>27845</v>
      </c>
      <c r="L27809" s="32">
        <v>69.8</v>
      </c>
    </row>
    <row r="27810" spans="11:12" x14ac:dyDescent="0.25">
      <c r="K27810" s="32" t="s">
        <v>27846</v>
      </c>
      <c r="L27810" s="32">
        <v>69.099999999999994</v>
      </c>
    </row>
    <row r="27811" spans="11:12" x14ac:dyDescent="0.25">
      <c r="K27811" s="32" t="s">
        <v>27847</v>
      </c>
      <c r="L27811" s="32">
        <v>69.099999999999994</v>
      </c>
    </row>
    <row r="27812" spans="11:12" x14ac:dyDescent="0.25">
      <c r="K27812" s="32" t="s">
        <v>27848</v>
      </c>
      <c r="L27812" s="32">
        <v>78.099999999999994</v>
      </c>
    </row>
    <row r="27813" spans="11:12" x14ac:dyDescent="0.25">
      <c r="K27813" s="32" t="s">
        <v>27849</v>
      </c>
      <c r="L27813" s="32">
        <v>78.8</v>
      </c>
    </row>
    <row r="27814" spans="11:12" x14ac:dyDescent="0.25">
      <c r="K27814" s="32" t="s">
        <v>27850</v>
      </c>
      <c r="L27814" s="32">
        <v>77</v>
      </c>
    </row>
    <row r="27815" spans="11:12" x14ac:dyDescent="0.25">
      <c r="K27815" s="32" t="s">
        <v>27851</v>
      </c>
      <c r="L27815" s="32">
        <v>75.900000000000006</v>
      </c>
    </row>
    <row r="27816" spans="11:12" x14ac:dyDescent="0.25">
      <c r="K27816" s="32" t="s">
        <v>27852</v>
      </c>
      <c r="L27816" s="32">
        <v>78.099999999999994</v>
      </c>
    </row>
    <row r="27817" spans="11:12" x14ac:dyDescent="0.25">
      <c r="K27817" s="32" t="s">
        <v>27853</v>
      </c>
      <c r="L27817" s="32">
        <v>79</v>
      </c>
    </row>
    <row r="27818" spans="11:12" x14ac:dyDescent="0.25">
      <c r="K27818" s="32" t="s">
        <v>27854</v>
      </c>
      <c r="L27818" s="32">
        <v>84</v>
      </c>
    </row>
    <row r="27819" spans="11:12" x14ac:dyDescent="0.25">
      <c r="K27819" s="32" t="s">
        <v>27855</v>
      </c>
      <c r="L27819" s="32">
        <v>89.1</v>
      </c>
    </row>
    <row r="27820" spans="11:12" x14ac:dyDescent="0.25">
      <c r="K27820" s="32" t="s">
        <v>27856</v>
      </c>
      <c r="L27820" s="32">
        <v>91</v>
      </c>
    </row>
    <row r="27821" spans="11:12" x14ac:dyDescent="0.25">
      <c r="K27821" s="32" t="s">
        <v>27857</v>
      </c>
      <c r="L27821" s="32">
        <v>93.9</v>
      </c>
    </row>
    <row r="27822" spans="11:12" x14ac:dyDescent="0.25">
      <c r="K27822" s="32" t="s">
        <v>27858</v>
      </c>
      <c r="L27822" s="32">
        <v>93</v>
      </c>
    </row>
    <row r="27823" spans="11:12" x14ac:dyDescent="0.25">
      <c r="K27823" s="32" t="s">
        <v>27859</v>
      </c>
      <c r="L27823" s="32">
        <v>91.9</v>
      </c>
    </row>
    <row r="27824" spans="11:12" x14ac:dyDescent="0.25">
      <c r="K27824" s="32" t="s">
        <v>27860</v>
      </c>
      <c r="L27824" s="32">
        <v>91.9</v>
      </c>
    </row>
    <row r="27825" spans="11:12" x14ac:dyDescent="0.25">
      <c r="K27825" s="32" t="s">
        <v>27861</v>
      </c>
      <c r="L27825" s="32">
        <v>89.1</v>
      </c>
    </row>
    <row r="27826" spans="11:12" x14ac:dyDescent="0.25">
      <c r="K27826" s="32" t="s">
        <v>27862</v>
      </c>
      <c r="L27826" s="32">
        <v>87.1</v>
      </c>
    </row>
    <row r="27827" spans="11:12" x14ac:dyDescent="0.25">
      <c r="K27827" s="32" t="s">
        <v>27863</v>
      </c>
      <c r="L27827" s="32">
        <v>82.9</v>
      </c>
    </row>
    <row r="27828" spans="11:12" x14ac:dyDescent="0.25">
      <c r="K27828" s="32" t="s">
        <v>27864</v>
      </c>
      <c r="L27828" s="32">
        <v>79</v>
      </c>
    </row>
    <row r="27829" spans="11:12" x14ac:dyDescent="0.25">
      <c r="K27829" s="32" t="s">
        <v>27865</v>
      </c>
      <c r="L27829" s="32">
        <v>75</v>
      </c>
    </row>
    <row r="27830" spans="11:12" x14ac:dyDescent="0.25">
      <c r="K27830" s="32" t="s">
        <v>27866</v>
      </c>
      <c r="L27830" s="32">
        <v>72</v>
      </c>
    </row>
    <row r="27831" spans="11:12" x14ac:dyDescent="0.25">
      <c r="K27831" s="32" t="s">
        <v>27867</v>
      </c>
      <c r="L27831" s="32">
        <v>69.099999999999994</v>
      </c>
    </row>
    <row r="27832" spans="11:12" x14ac:dyDescent="0.25">
      <c r="K27832" s="32" t="s">
        <v>27868</v>
      </c>
      <c r="L27832" s="32">
        <v>70</v>
      </c>
    </row>
    <row r="27833" spans="11:12" x14ac:dyDescent="0.25">
      <c r="K27833" s="32" t="s">
        <v>27869</v>
      </c>
      <c r="L27833" s="32">
        <v>71.099999999999994</v>
      </c>
    </row>
    <row r="27834" spans="11:12" x14ac:dyDescent="0.25">
      <c r="K27834" s="32" t="s">
        <v>27870</v>
      </c>
      <c r="L27834" s="32">
        <v>72</v>
      </c>
    </row>
    <row r="27835" spans="11:12" x14ac:dyDescent="0.25">
      <c r="K27835" s="32" t="s">
        <v>27871</v>
      </c>
      <c r="L27835" s="32">
        <v>75</v>
      </c>
    </row>
    <row r="27836" spans="11:12" x14ac:dyDescent="0.25">
      <c r="K27836" s="32" t="s">
        <v>27872</v>
      </c>
      <c r="L27836" s="32">
        <v>73.900000000000006</v>
      </c>
    </row>
    <row r="27837" spans="11:12" x14ac:dyDescent="0.25">
      <c r="K27837" s="32" t="s">
        <v>27873</v>
      </c>
      <c r="L27837" s="32">
        <v>78.099999999999994</v>
      </c>
    </row>
    <row r="27838" spans="11:12" x14ac:dyDescent="0.25">
      <c r="K27838" s="32" t="s">
        <v>27874</v>
      </c>
      <c r="L27838" s="32">
        <v>78.099999999999994</v>
      </c>
    </row>
    <row r="27839" spans="11:12" x14ac:dyDescent="0.25">
      <c r="K27839" s="32" t="s">
        <v>27875</v>
      </c>
      <c r="L27839" s="32">
        <v>79</v>
      </c>
    </row>
    <row r="27840" spans="11:12" x14ac:dyDescent="0.25">
      <c r="K27840" s="32" t="s">
        <v>27876</v>
      </c>
      <c r="L27840" s="32">
        <v>81</v>
      </c>
    </row>
    <row r="27841" spans="11:12" x14ac:dyDescent="0.25">
      <c r="K27841" s="32" t="s">
        <v>27877</v>
      </c>
      <c r="L27841" s="32">
        <v>82.9</v>
      </c>
    </row>
    <row r="27842" spans="11:12" x14ac:dyDescent="0.25">
      <c r="K27842" s="32" t="s">
        <v>27878</v>
      </c>
      <c r="L27842" s="32">
        <v>84</v>
      </c>
    </row>
    <row r="27843" spans="11:12" x14ac:dyDescent="0.25">
      <c r="K27843" s="32" t="s">
        <v>27879</v>
      </c>
      <c r="L27843" s="32">
        <v>87.1</v>
      </c>
    </row>
    <row r="27844" spans="11:12" x14ac:dyDescent="0.25">
      <c r="K27844" s="32" t="s">
        <v>27880</v>
      </c>
      <c r="L27844" s="32">
        <v>90</v>
      </c>
    </row>
    <row r="27845" spans="11:12" x14ac:dyDescent="0.25">
      <c r="K27845" s="32" t="s">
        <v>27881</v>
      </c>
      <c r="L27845" s="32">
        <v>91.9</v>
      </c>
    </row>
    <row r="27846" spans="11:12" x14ac:dyDescent="0.25">
      <c r="K27846" s="32" t="s">
        <v>27882</v>
      </c>
      <c r="L27846" s="32">
        <v>91.9</v>
      </c>
    </row>
    <row r="27847" spans="11:12" x14ac:dyDescent="0.25">
      <c r="K27847" s="32" t="s">
        <v>27883</v>
      </c>
      <c r="L27847" s="32">
        <v>90</v>
      </c>
    </row>
    <row r="27848" spans="11:12" x14ac:dyDescent="0.25">
      <c r="K27848" s="32" t="s">
        <v>27884</v>
      </c>
      <c r="L27848" s="32">
        <v>89.1</v>
      </c>
    </row>
    <row r="27849" spans="11:12" x14ac:dyDescent="0.25">
      <c r="K27849" s="32" t="s">
        <v>27885</v>
      </c>
      <c r="L27849" s="32">
        <v>87.1</v>
      </c>
    </row>
    <row r="27850" spans="11:12" x14ac:dyDescent="0.25">
      <c r="K27850" s="32" t="s">
        <v>27886</v>
      </c>
      <c r="L27850" s="32">
        <v>82.9</v>
      </c>
    </row>
    <row r="27851" spans="11:12" x14ac:dyDescent="0.25">
      <c r="K27851" s="32" t="s">
        <v>27887</v>
      </c>
      <c r="L27851" s="32">
        <v>81</v>
      </c>
    </row>
    <row r="27852" spans="11:12" x14ac:dyDescent="0.25">
      <c r="K27852" s="32" t="s">
        <v>27888</v>
      </c>
      <c r="L27852" s="32">
        <v>75.900000000000006</v>
      </c>
    </row>
    <row r="27853" spans="11:12" x14ac:dyDescent="0.25">
      <c r="K27853" s="32" t="s">
        <v>27889</v>
      </c>
      <c r="L27853" s="32">
        <v>73</v>
      </c>
    </row>
    <row r="27854" spans="11:12" x14ac:dyDescent="0.25">
      <c r="K27854" s="32" t="s">
        <v>27890</v>
      </c>
      <c r="L27854" s="32">
        <v>69.099999999999994</v>
      </c>
    </row>
    <row r="27855" spans="11:12" x14ac:dyDescent="0.25">
      <c r="K27855" s="32" t="s">
        <v>27891</v>
      </c>
      <c r="L27855" s="32">
        <v>66</v>
      </c>
    </row>
    <row r="27856" spans="11:12" x14ac:dyDescent="0.25">
      <c r="K27856" s="32" t="s">
        <v>27892</v>
      </c>
      <c r="L27856" s="32">
        <v>66</v>
      </c>
    </row>
    <row r="27857" spans="11:12" x14ac:dyDescent="0.25">
      <c r="K27857" s="32" t="s">
        <v>27893</v>
      </c>
      <c r="L27857" s="32">
        <v>66.900000000000006</v>
      </c>
    </row>
    <row r="27858" spans="11:12" x14ac:dyDescent="0.25">
      <c r="K27858" s="32" t="s">
        <v>27894</v>
      </c>
      <c r="L27858" s="32">
        <v>66.900000000000006</v>
      </c>
    </row>
    <row r="27859" spans="11:12" x14ac:dyDescent="0.25">
      <c r="K27859" s="32" t="s">
        <v>27895</v>
      </c>
      <c r="L27859" s="32">
        <v>68</v>
      </c>
    </row>
    <row r="27860" spans="11:12" x14ac:dyDescent="0.25">
      <c r="K27860" s="32" t="s">
        <v>27896</v>
      </c>
      <c r="L27860" s="32">
        <v>66.900000000000006</v>
      </c>
    </row>
    <row r="27861" spans="11:12" x14ac:dyDescent="0.25">
      <c r="K27861" s="32" t="s">
        <v>27897</v>
      </c>
      <c r="L27861" s="32">
        <v>66</v>
      </c>
    </row>
    <row r="27862" spans="11:12" x14ac:dyDescent="0.25">
      <c r="K27862" s="32" t="s">
        <v>27898</v>
      </c>
      <c r="L27862" s="32">
        <v>66</v>
      </c>
    </row>
    <row r="27863" spans="11:12" x14ac:dyDescent="0.25">
      <c r="K27863" s="32" t="s">
        <v>27899</v>
      </c>
      <c r="L27863" s="32">
        <v>64.900000000000006</v>
      </c>
    </row>
    <row r="27864" spans="11:12" x14ac:dyDescent="0.25">
      <c r="K27864" s="32" t="s">
        <v>27900</v>
      </c>
      <c r="L27864" s="32">
        <v>64.400000000000006</v>
      </c>
    </row>
    <row r="27865" spans="11:12" x14ac:dyDescent="0.25">
      <c r="K27865" s="32" t="s">
        <v>27901</v>
      </c>
      <c r="L27865" s="32">
        <v>64.900000000000006</v>
      </c>
    </row>
    <row r="27866" spans="11:12" x14ac:dyDescent="0.25">
      <c r="K27866" s="32" t="s">
        <v>27902</v>
      </c>
      <c r="L27866" s="32">
        <v>66</v>
      </c>
    </row>
    <row r="27867" spans="11:12" x14ac:dyDescent="0.25">
      <c r="K27867" s="32" t="s">
        <v>27903</v>
      </c>
      <c r="L27867" s="32">
        <v>66</v>
      </c>
    </row>
    <row r="27868" spans="11:12" x14ac:dyDescent="0.25">
      <c r="K27868" s="32" t="s">
        <v>27904</v>
      </c>
      <c r="L27868" s="32">
        <v>66.2</v>
      </c>
    </row>
    <row r="27869" spans="11:12" x14ac:dyDescent="0.25">
      <c r="K27869" s="32" t="s">
        <v>27905</v>
      </c>
      <c r="L27869" s="32">
        <v>68</v>
      </c>
    </row>
    <row r="27870" spans="11:12" x14ac:dyDescent="0.25">
      <c r="K27870" s="32" t="s">
        <v>27906</v>
      </c>
      <c r="L27870" s="32">
        <v>73</v>
      </c>
    </row>
    <row r="27871" spans="11:12" x14ac:dyDescent="0.25">
      <c r="K27871" s="32" t="s">
        <v>27907</v>
      </c>
      <c r="L27871" s="32">
        <v>75</v>
      </c>
    </row>
    <row r="27872" spans="11:12" x14ac:dyDescent="0.25">
      <c r="K27872" s="32" t="s">
        <v>27908</v>
      </c>
      <c r="L27872" s="32">
        <v>73.900000000000006</v>
      </c>
    </row>
    <row r="27873" spans="11:12" x14ac:dyDescent="0.25">
      <c r="K27873" s="32" t="s">
        <v>27909</v>
      </c>
      <c r="L27873" s="32">
        <v>73</v>
      </c>
    </row>
    <row r="27874" spans="11:12" x14ac:dyDescent="0.25">
      <c r="K27874" s="32" t="s">
        <v>27910</v>
      </c>
      <c r="L27874" s="32">
        <v>71.599999999999994</v>
      </c>
    </row>
    <row r="27875" spans="11:12" x14ac:dyDescent="0.25">
      <c r="K27875" s="32" t="s">
        <v>27911</v>
      </c>
      <c r="L27875" s="32">
        <v>70</v>
      </c>
    </row>
    <row r="27876" spans="11:12" x14ac:dyDescent="0.25">
      <c r="K27876" s="32" t="s">
        <v>27912</v>
      </c>
      <c r="L27876" s="32">
        <v>68</v>
      </c>
    </row>
    <row r="27877" spans="11:12" x14ac:dyDescent="0.25">
      <c r="K27877" s="32" t="s">
        <v>27913</v>
      </c>
      <c r="L27877" s="32">
        <v>68</v>
      </c>
    </row>
    <row r="27878" spans="11:12" x14ac:dyDescent="0.25">
      <c r="K27878" s="32" t="s">
        <v>27914</v>
      </c>
      <c r="L27878" s="32">
        <v>73</v>
      </c>
    </row>
    <row r="27879" spans="11:12" x14ac:dyDescent="0.25">
      <c r="K27879" s="32" t="s">
        <v>27915</v>
      </c>
      <c r="L27879" s="32">
        <v>75.2</v>
      </c>
    </row>
    <row r="27880" spans="11:12" x14ac:dyDescent="0.25">
      <c r="K27880" s="32" t="s">
        <v>27916</v>
      </c>
      <c r="L27880" s="32">
        <v>75</v>
      </c>
    </row>
    <row r="27881" spans="11:12" x14ac:dyDescent="0.25">
      <c r="K27881" s="32" t="s">
        <v>27917</v>
      </c>
      <c r="L27881" s="32">
        <v>73</v>
      </c>
    </row>
    <row r="27882" spans="11:12" x14ac:dyDescent="0.25">
      <c r="K27882" s="32" t="s">
        <v>27918</v>
      </c>
      <c r="L27882" s="32">
        <v>71.599999999999994</v>
      </c>
    </row>
    <row r="27883" spans="11:12" x14ac:dyDescent="0.25">
      <c r="K27883" s="32" t="s">
        <v>27919</v>
      </c>
      <c r="L27883" s="32">
        <v>72</v>
      </c>
    </row>
    <row r="27884" spans="11:12" x14ac:dyDescent="0.25">
      <c r="K27884" s="32" t="s">
        <v>27920</v>
      </c>
      <c r="L27884" s="32">
        <v>70</v>
      </c>
    </row>
    <row r="27885" spans="11:12" x14ac:dyDescent="0.25">
      <c r="K27885" s="32" t="s">
        <v>27921</v>
      </c>
      <c r="L27885" s="32">
        <v>66.2</v>
      </c>
    </row>
    <row r="27886" spans="11:12" x14ac:dyDescent="0.25">
      <c r="K27886" s="32" t="s">
        <v>27922</v>
      </c>
      <c r="L27886" s="32">
        <v>66.2</v>
      </c>
    </row>
    <row r="27887" spans="11:12" x14ac:dyDescent="0.25">
      <c r="K27887" s="32" t="s">
        <v>27923</v>
      </c>
      <c r="L27887" s="32">
        <v>64</v>
      </c>
    </row>
    <row r="27888" spans="11:12" x14ac:dyDescent="0.25">
      <c r="K27888" s="32" t="s">
        <v>27924</v>
      </c>
      <c r="L27888" s="32">
        <v>66</v>
      </c>
    </row>
    <row r="27889" spans="11:12" x14ac:dyDescent="0.25">
      <c r="K27889" s="32" t="s">
        <v>27925</v>
      </c>
      <c r="L27889" s="32">
        <v>68</v>
      </c>
    </row>
    <row r="27890" spans="11:12" x14ac:dyDescent="0.25">
      <c r="K27890" s="32" t="s">
        <v>27926</v>
      </c>
      <c r="L27890" s="32">
        <v>68</v>
      </c>
    </row>
    <row r="27891" spans="11:12" x14ac:dyDescent="0.25">
      <c r="K27891" s="32" t="s">
        <v>27927</v>
      </c>
      <c r="L27891" s="32">
        <v>68</v>
      </c>
    </row>
    <row r="27892" spans="11:12" x14ac:dyDescent="0.25">
      <c r="K27892" s="32" t="s">
        <v>27928</v>
      </c>
      <c r="L27892" s="32">
        <v>70</v>
      </c>
    </row>
    <row r="27893" spans="11:12" x14ac:dyDescent="0.25">
      <c r="K27893" s="32" t="s">
        <v>27929</v>
      </c>
      <c r="L27893" s="32">
        <v>71.099999999999994</v>
      </c>
    </row>
    <row r="27894" spans="11:12" x14ac:dyDescent="0.25">
      <c r="K27894" s="32" t="s">
        <v>27930</v>
      </c>
      <c r="L27894" s="32">
        <v>70</v>
      </c>
    </row>
    <row r="27895" spans="11:12" x14ac:dyDescent="0.25">
      <c r="K27895" s="32" t="s">
        <v>27931</v>
      </c>
      <c r="L27895" s="32">
        <v>73</v>
      </c>
    </row>
    <row r="27896" spans="11:12" x14ac:dyDescent="0.25">
      <c r="K27896" s="32" t="s">
        <v>27932</v>
      </c>
      <c r="L27896" s="32">
        <v>75</v>
      </c>
    </row>
    <row r="27897" spans="11:12" x14ac:dyDescent="0.25">
      <c r="K27897" s="32" t="s">
        <v>27933</v>
      </c>
      <c r="L27897" s="32">
        <v>77</v>
      </c>
    </row>
    <row r="27898" spans="11:12" x14ac:dyDescent="0.25">
      <c r="K27898" s="32" t="s">
        <v>27934</v>
      </c>
      <c r="L27898" s="32">
        <v>79</v>
      </c>
    </row>
    <row r="27899" spans="11:12" x14ac:dyDescent="0.25">
      <c r="K27899" s="32" t="s">
        <v>27935</v>
      </c>
      <c r="L27899" s="32">
        <v>81</v>
      </c>
    </row>
    <row r="27900" spans="11:12" x14ac:dyDescent="0.25">
      <c r="K27900" s="32" t="s">
        <v>27936</v>
      </c>
      <c r="L27900" s="32">
        <v>82.9</v>
      </c>
    </row>
    <row r="27901" spans="11:12" x14ac:dyDescent="0.25">
      <c r="K27901" s="32" t="s">
        <v>27937</v>
      </c>
      <c r="L27901" s="32">
        <v>82.9</v>
      </c>
    </row>
    <row r="27902" spans="11:12" x14ac:dyDescent="0.25">
      <c r="K27902" s="32" t="s">
        <v>27938</v>
      </c>
      <c r="L27902" s="32">
        <v>82.9</v>
      </c>
    </row>
    <row r="27903" spans="11:12" x14ac:dyDescent="0.25">
      <c r="K27903" s="32" t="s">
        <v>27939</v>
      </c>
      <c r="L27903" s="32">
        <v>82.9</v>
      </c>
    </row>
    <row r="27904" spans="11:12" x14ac:dyDescent="0.25">
      <c r="K27904" s="32" t="s">
        <v>27940</v>
      </c>
      <c r="L27904" s="32">
        <v>81</v>
      </c>
    </row>
    <row r="27905" spans="11:12" x14ac:dyDescent="0.25">
      <c r="K27905" s="32" t="s">
        <v>27941</v>
      </c>
      <c r="L27905" s="32">
        <v>82.9</v>
      </c>
    </row>
    <row r="27906" spans="11:12" x14ac:dyDescent="0.25">
      <c r="K27906" s="32" t="s">
        <v>27942</v>
      </c>
      <c r="L27906" s="32">
        <v>80.599999999999994</v>
      </c>
    </row>
    <row r="27907" spans="11:12" x14ac:dyDescent="0.25">
      <c r="K27907" s="32" t="s">
        <v>27943</v>
      </c>
      <c r="L27907" s="32">
        <v>78.099999999999994</v>
      </c>
    </row>
    <row r="27908" spans="11:12" x14ac:dyDescent="0.25">
      <c r="K27908" s="32" t="s">
        <v>27944</v>
      </c>
      <c r="L27908" s="32">
        <v>75</v>
      </c>
    </row>
    <row r="27909" spans="11:12" x14ac:dyDescent="0.25">
      <c r="K27909" s="32" t="s">
        <v>27945</v>
      </c>
      <c r="L27909" s="32">
        <v>70</v>
      </c>
    </row>
    <row r="27910" spans="11:12" x14ac:dyDescent="0.25">
      <c r="K27910" s="32" t="s">
        <v>27946</v>
      </c>
      <c r="L27910" s="32">
        <v>68</v>
      </c>
    </row>
    <row r="27911" spans="11:12" x14ac:dyDescent="0.25">
      <c r="K27911" s="32" t="s">
        <v>27947</v>
      </c>
      <c r="L27911" s="32">
        <v>66</v>
      </c>
    </row>
    <row r="27912" spans="11:12" x14ac:dyDescent="0.25">
      <c r="K27912" s="32" t="s">
        <v>27948</v>
      </c>
      <c r="L27912" s="32">
        <v>64.900000000000006</v>
      </c>
    </row>
    <row r="27913" spans="11:12" x14ac:dyDescent="0.25">
      <c r="K27913" s="32" t="s">
        <v>27949</v>
      </c>
      <c r="L27913" s="32">
        <v>64.400000000000006</v>
      </c>
    </row>
    <row r="27914" spans="11:12" x14ac:dyDescent="0.25">
      <c r="K27914" s="32" t="s">
        <v>27950</v>
      </c>
      <c r="L27914" s="32">
        <v>64</v>
      </c>
    </row>
    <row r="27915" spans="11:12" x14ac:dyDescent="0.25">
      <c r="K27915" s="32" t="s">
        <v>27951</v>
      </c>
      <c r="L27915" s="32">
        <v>64</v>
      </c>
    </row>
    <row r="27916" spans="11:12" x14ac:dyDescent="0.25">
      <c r="K27916" s="32" t="s">
        <v>27952</v>
      </c>
      <c r="L27916" s="32">
        <v>64</v>
      </c>
    </row>
    <row r="27917" spans="11:12" x14ac:dyDescent="0.25">
      <c r="K27917" s="32" t="s">
        <v>27953</v>
      </c>
      <c r="L27917" s="32">
        <v>64</v>
      </c>
    </row>
    <row r="27918" spans="11:12" x14ac:dyDescent="0.25">
      <c r="K27918" s="32" t="s">
        <v>27954</v>
      </c>
      <c r="L27918" s="32">
        <v>64.900000000000006</v>
      </c>
    </row>
    <row r="27919" spans="11:12" x14ac:dyDescent="0.25">
      <c r="K27919" s="32" t="s">
        <v>27955</v>
      </c>
      <c r="L27919" s="32">
        <v>64.900000000000006</v>
      </c>
    </row>
    <row r="27920" spans="11:12" x14ac:dyDescent="0.25">
      <c r="K27920" s="32" t="s">
        <v>27956</v>
      </c>
      <c r="L27920" s="32">
        <v>64.900000000000006</v>
      </c>
    </row>
    <row r="27921" spans="11:12" x14ac:dyDescent="0.25">
      <c r="K27921" s="32" t="s">
        <v>27957</v>
      </c>
      <c r="L27921" s="32">
        <v>64.400000000000006</v>
      </c>
    </row>
    <row r="27922" spans="11:12" x14ac:dyDescent="0.25">
      <c r="K27922" s="32" t="s">
        <v>27958</v>
      </c>
      <c r="L27922" s="32">
        <v>64.900000000000006</v>
      </c>
    </row>
    <row r="27923" spans="11:12" x14ac:dyDescent="0.25">
      <c r="K27923" s="32" t="s">
        <v>27959</v>
      </c>
      <c r="L27923" s="32">
        <v>64.400000000000006</v>
      </c>
    </row>
    <row r="27924" spans="11:12" x14ac:dyDescent="0.25">
      <c r="K27924" s="32" t="s">
        <v>27960</v>
      </c>
      <c r="L27924" s="32">
        <v>64.900000000000006</v>
      </c>
    </row>
    <row r="27925" spans="11:12" x14ac:dyDescent="0.25">
      <c r="K27925" s="32" t="s">
        <v>27961</v>
      </c>
      <c r="L27925" s="32">
        <v>66</v>
      </c>
    </row>
    <row r="27926" spans="11:12" x14ac:dyDescent="0.25">
      <c r="K27926" s="32" t="s">
        <v>27962</v>
      </c>
      <c r="L27926" s="32">
        <v>64.400000000000006</v>
      </c>
    </row>
    <row r="27927" spans="11:12" x14ac:dyDescent="0.25">
      <c r="K27927" s="32" t="s">
        <v>27963</v>
      </c>
      <c r="L27927" s="32">
        <v>66</v>
      </c>
    </row>
    <row r="27928" spans="11:12" x14ac:dyDescent="0.25">
      <c r="K27928" s="32" t="s">
        <v>27964</v>
      </c>
      <c r="L27928" s="32">
        <v>66</v>
      </c>
    </row>
    <row r="27929" spans="11:12" x14ac:dyDescent="0.25">
      <c r="K27929" s="32" t="s">
        <v>27965</v>
      </c>
      <c r="L27929" s="32">
        <v>64.900000000000006</v>
      </c>
    </row>
    <row r="27930" spans="11:12" x14ac:dyDescent="0.25">
      <c r="K27930" s="32" t="s">
        <v>27966</v>
      </c>
      <c r="L27930" s="32">
        <v>66</v>
      </c>
    </row>
    <row r="27931" spans="11:12" x14ac:dyDescent="0.25">
      <c r="K27931" s="32" t="s">
        <v>27967</v>
      </c>
      <c r="L27931" s="32">
        <v>66</v>
      </c>
    </row>
    <row r="27932" spans="11:12" x14ac:dyDescent="0.25">
      <c r="K27932" s="32" t="s">
        <v>27968</v>
      </c>
      <c r="L27932" s="32">
        <v>66.900000000000006</v>
      </c>
    </row>
    <row r="27933" spans="11:12" x14ac:dyDescent="0.25">
      <c r="K27933" s="32" t="s">
        <v>27969</v>
      </c>
      <c r="L27933" s="32">
        <v>64.900000000000006</v>
      </c>
    </row>
    <row r="27934" spans="11:12" x14ac:dyDescent="0.25">
      <c r="K27934" s="32" t="s">
        <v>27970</v>
      </c>
      <c r="L27934" s="32">
        <v>66</v>
      </c>
    </row>
    <row r="27935" spans="11:12" x14ac:dyDescent="0.25">
      <c r="K27935" s="32" t="s">
        <v>27971</v>
      </c>
      <c r="L27935" s="32">
        <v>62.1</v>
      </c>
    </row>
    <row r="27936" spans="11:12" x14ac:dyDescent="0.25">
      <c r="K27936" s="32" t="s">
        <v>27972</v>
      </c>
      <c r="L27936" s="32">
        <v>61</v>
      </c>
    </row>
    <row r="27937" spans="11:12" x14ac:dyDescent="0.25">
      <c r="K27937" s="32" t="s">
        <v>27973</v>
      </c>
      <c r="L27937" s="32">
        <v>61</v>
      </c>
    </row>
    <row r="27938" spans="11:12" x14ac:dyDescent="0.25">
      <c r="K27938" s="32" t="s">
        <v>27974</v>
      </c>
      <c r="L27938" s="32">
        <v>59</v>
      </c>
    </row>
    <row r="27939" spans="11:12" x14ac:dyDescent="0.25">
      <c r="K27939" s="32" t="s">
        <v>27975</v>
      </c>
      <c r="L27939" s="32">
        <v>57</v>
      </c>
    </row>
    <row r="27940" spans="11:12" x14ac:dyDescent="0.25">
      <c r="K27940" s="32" t="s">
        <v>27976</v>
      </c>
      <c r="L27940" s="32">
        <v>57</v>
      </c>
    </row>
    <row r="27941" spans="11:12" x14ac:dyDescent="0.25">
      <c r="K27941" s="32" t="s">
        <v>27977</v>
      </c>
      <c r="L27941" s="32">
        <v>57</v>
      </c>
    </row>
    <row r="27942" spans="11:12" x14ac:dyDescent="0.25">
      <c r="K27942" s="32" t="s">
        <v>27978</v>
      </c>
      <c r="L27942" s="32">
        <v>57</v>
      </c>
    </row>
    <row r="27943" spans="11:12" x14ac:dyDescent="0.25">
      <c r="K27943" s="32" t="s">
        <v>27979</v>
      </c>
      <c r="L27943" s="32">
        <v>57</v>
      </c>
    </row>
    <row r="27944" spans="11:12" x14ac:dyDescent="0.25">
      <c r="K27944" s="32" t="s">
        <v>27980</v>
      </c>
      <c r="L27944" s="32">
        <v>57</v>
      </c>
    </row>
    <row r="27945" spans="11:12" x14ac:dyDescent="0.25">
      <c r="K27945" s="32" t="s">
        <v>27981</v>
      </c>
      <c r="L27945" s="32">
        <v>57</v>
      </c>
    </row>
    <row r="27946" spans="11:12" x14ac:dyDescent="0.25">
      <c r="K27946" s="32" t="s">
        <v>27982</v>
      </c>
      <c r="L27946" s="32">
        <v>55.9</v>
      </c>
    </row>
    <row r="27947" spans="11:12" x14ac:dyDescent="0.25">
      <c r="K27947" s="32" t="s">
        <v>27983</v>
      </c>
      <c r="L27947" s="32">
        <v>57.9</v>
      </c>
    </row>
    <row r="27948" spans="11:12" x14ac:dyDescent="0.25">
      <c r="K27948" s="32" t="s">
        <v>27984</v>
      </c>
      <c r="L27948" s="32">
        <v>59</v>
      </c>
    </row>
    <row r="27949" spans="11:12" x14ac:dyDescent="0.25">
      <c r="K27949" s="32" t="s">
        <v>27985</v>
      </c>
      <c r="L27949" s="32">
        <v>59</v>
      </c>
    </row>
    <row r="27950" spans="11:12" x14ac:dyDescent="0.25">
      <c r="K27950" s="32" t="s">
        <v>27986</v>
      </c>
      <c r="L27950" s="32">
        <v>59</v>
      </c>
    </row>
    <row r="27951" spans="11:12" x14ac:dyDescent="0.25">
      <c r="K27951" s="32" t="s">
        <v>27987</v>
      </c>
      <c r="L27951" s="32">
        <v>60.1</v>
      </c>
    </row>
    <row r="27952" spans="11:12" x14ac:dyDescent="0.25">
      <c r="K27952" s="32" t="s">
        <v>27988</v>
      </c>
      <c r="L27952" s="32">
        <v>62.1</v>
      </c>
    </row>
    <row r="27953" spans="11:12" x14ac:dyDescent="0.25">
      <c r="K27953" s="32" t="s">
        <v>27989</v>
      </c>
      <c r="L27953" s="32">
        <v>64.900000000000006</v>
      </c>
    </row>
    <row r="27954" spans="11:12" x14ac:dyDescent="0.25">
      <c r="K27954" s="32" t="s">
        <v>27990</v>
      </c>
      <c r="L27954" s="32">
        <v>64.900000000000006</v>
      </c>
    </row>
    <row r="27955" spans="11:12" x14ac:dyDescent="0.25">
      <c r="K27955" s="32" t="s">
        <v>27991</v>
      </c>
      <c r="L27955" s="32">
        <v>66</v>
      </c>
    </row>
    <row r="27956" spans="11:12" x14ac:dyDescent="0.25">
      <c r="K27956" s="32" t="s">
        <v>27992</v>
      </c>
      <c r="L27956" s="32">
        <v>64.900000000000006</v>
      </c>
    </row>
    <row r="27957" spans="11:12" x14ac:dyDescent="0.25">
      <c r="K27957" s="32" t="s">
        <v>27993</v>
      </c>
      <c r="L27957" s="32">
        <v>64.900000000000006</v>
      </c>
    </row>
    <row r="27958" spans="11:12" x14ac:dyDescent="0.25">
      <c r="K27958" s="32" t="s">
        <v>27994</v>
      </c>
      <c r="L27958" s="32">
        <v>61</v>
      </c>
    </row>
    <row r="27959" spans="11:12" x14ac:dyDescent="0.25">
      <c r="K27959" s="32" t="s">
        <v>27995</v>
      </c>
      <c r="L27959" s="32">
        <v>60.1</v>
      </c>
    </row>
    <row r="27960" spans="11:12" x14ac:dyDescent="0.25">
      <c r="K27960" s="32" t="s">
        <v>27996</v>
      </c>
      <c r="L27960" s="32">
        <v>57.9</v>
      </c>
    </row>
    <row r="27961" spans="11:12" x14ac:dyDescent="0.25">
      <c r="K27961" s="32" t="s">
        <v>27997</v>
      </c>
      <c r="L27961" s="32">
        <v>55.9</v>
      </c>
    </row>
    <row r="27962" spans="11:12" x14ac:dyDescent="0.25">
      <c r="K27962" s="32" t="s">
        <v>27998</v>
      </c>
      <c r="L27962" s="32">
        <v>53.1</v>
      </c>
    </row>
    <row r="27963" spans="11:12" x14ac:dyDescent="0.25">
      <c r="K27963" s="32" t="s">
        <v>27999</v>
      </c>
      <c r="L27963" s="32">
        <v>50</v>
      </c>
    </row>
    <row r="27964" spans="11:12" x14ac:dyDescent="0.25">
      <c r="K27964" s="32" t="s">
        <v>28000</v>
      </c>
      <c r="L27964" s="32">
        <v>43</v>
      </c>
    </row>
    <row r="27965" spans="11:12" x14ac:dyDescent="0.25">
      <c r="K27965" s="32" t="s">
        <v>28001</v>
      </c>
      <c r="L27965" s="32">
        <v>43</v>
      </c>
    </row>
    <row r="27966" spans="11:12" x14ac:dyDescent="0.25">
      <c r="K27966" s="32" t="s">
        <v>28002</v>
      </c>
      <c r="L27966" s="32">
        <v>44.1</v>
      </c>
    </row>
    <row r="27967" spans="11:12" x14ac:dyDescent="0.25">
      <c r="K27967" s="32" t="s">
        <v>28003</v>
      </c>
      <c r="L27967" s="32">
        <v>48</v>
      </c>
    </row>
    <row r="27968" spans="11:12" x14ac:dyDescent="0.25">
      <c r="K27968" s="32" t="s">
        <v>28004</v>
      </c>
      <c r="L27968" s="32">
        <v>48.9</v>
      </c>
    </row>
    <row r="27969" spans="11:12" x14ac:dyDescent="0.25">
      <c r="K27969" s="32" t="s">
        <v>28005</v>
      </c>
      <c r="L27969" s="32">
        <v>52</v>
      </c>
    </row>
    <row r="27970" spans="11:12" x14ac:dyDescent="0.25">
      <c r="K27970" s="32" t="s">
        <v>28006</v>
      </c>
      <c r="L27970" s="32">
        <v>52</v>
      </c>
    </row>
    <row r="27971" spans="11:12" x14ac:dyDescent="0.25">
      <c r="K27971" s="32" t="s">
        <v>28007</v>
      </c>
      <c r="L27971" s="32">
        <v>50</v>
      </c>
    </row>
    <row r="27972" spans="11:12" x14ac:dyDescent="0.25">
      <c r="K27972" s="32" t="s">
        <v>28008</v>
      </c>
      <c r="L27972" s="32">
        <v>52</v>
      </c>
    </row>
    <row r="27973" spans="11:12" x14ac:dyDescent="0.25">
      <c r="K27973" s="32" t="s">
        <v>28009</v>
      </c>
      <c r="L27973" s="32">
        <v>55.9</v>
      </c>
    </row>
    <row r="27974" spans="11:12" x14ac:dyDescent="0.25">
      <c r="K27974" s="32" t="s">
        <v>28010</v>
      </c>
      <c r="L27974" s="32">
        <v>59</v>
      </c>
    </row>
    <row r="27975" spans="11:12" x14ac:dyDescent="0.25">
      <c r="K27975" s="32" t="s">
        <v>28011</v>
      </c>
      <c r="L27975" s="32">
        <v>63</v>
      </c>
    </row>
    <row r="27976" spans="11:12" x14ac:dyDescent="0.25">
      <c r="K27976" s="32" t="s">
        <v>28012</v>
      </c>
      <c r="L27976" s="32">
        <v>66</v>
      </c>
    </row>
    <row r="27977" spans="11:12" x14ac:dyDescent="0.25">
      <c r="K27977" s="32" t="s">
        <v>28013</v>
      </c>
      <c r="L27977" s="32">
        <v>66.900000000000006</v>
      </c>
    </row>
    <row r="27978" spans="11:12" x14ac:dyDescent="0.25">
      <c r="K27978" s="32" t="s">
        <v>28014</v>
      </c>
      <c r="L27978" s="32">
        <v>66.900000000000006</v>
      </c>
    </row>
    <row r="27979" spans="11:12" x14ac:dyDescent="0.25">
      <c r="K27979" s="32" t="s">
        <v>28015</v>
      </c>
      <c r="L27979" s="32">
        <v>66.900000000000006</v>
      </c>
    </row>
    <row r="27980" spans="11:12" x14ac:dyDescent="0.25">
      <c r="K27980" s="32" t="s">
        <v>28016</v>
      </c>
      <c r="L27980" s="32">
        <v>66.900000000000006</v>
      </c>
    </row>
    <row r="27981" spans="11:12" x14ac:dyDescent="0.25">
      <c r="K27981" s="32" t="s">
        <v>28017</v>
      </c>
      <c r="L27981" s="32">
        <v>66.900000000000006</v>
      </c>
    </row>
    <row r="27982" spans="11:12" x14ac:dyDescent="0.25">
      <c r="K27982" s="32" t="s">
        <v>28018</v>
      </c>
      <c r="L27982" s="32">
        <v>64</v>
      </c>
    </row>
    <row r="27983" spans="11:12" x14ac:dyDescent="0.25">
      <c r="K27983" s="32" t="s">
        <v>28019</v>
      </c>
      <c r="L27983" s="32">
        <v>63</v>
      </c>
    </row>
    <row r="27984" spans="11:12" x14ac:dyDescent="0.25">
      <c r="K27984" s="32" t="s">
        <v>28020</v>
      </c>
      <c r="L27984" s="32">
        <v>60.1</v>
      </c>
    </row>
    <row r="27985" spans="11:12" x14ac:dyDescent="0.25">
      <c r="K27985" s="32" t="s">
        <v>28021</v>
      </c>
      <c r="L27985" s="32">
        <v>57.9</v>
      </c>
    </row>
    <row r="27986" spans="11:12" x14ac:dyDescent="0.25">
      <c r="K27986" s="32" t="s">
        <v>28022</v>
      </c>
      <c r="L27986" s="32">
        <v>57</v>
      </c>
    </row>
    <row r="27987" spans="11:12" x14ac:dyDescent="0.25">
      <c r="K27987" s="32" t="s">
        <v>28023</v>
      </c>
      <c r="L27987" s="32">
        <v>54</v>
      </c>
    </row>
    <row r="27988" spans="11:12" x14ac:dyDescent="0.25">
      <c r="K27988" s="32" t="s">
        <v>28024</v>
      </c>
      <c r="L27988" s="32">
        <v>52</v>
      </c>
    </row>
    <row r="27989" spans="11:12" x14ac:dyDescent="0.25">
      <c r="K27989" s="32" t="s">
        <v>28025</v>
      </c>
      <c r="L27989" s="32">
        <v>53.1</v>
      </c>
    </row>
    <row r="27990" spans="11:12" x14ac:dyDescent="0.25">
      <c r="K27990" s="32" t="s">
        <v>28026</v>
      </c>
      <c r="L27990" s="32">
        <v>54</v>
      </c>
    </row>
    <row r="27991" spans="11:12" x14ac:dyDescent="0.25">
      <c r="K27991" s="32" t="s">
        <v>28027</v>
      </c>
      <c r="L27991" s="32">
        <v>55.9</v>
      </c>
    </row>
    <row r="27992" spans="11:12" x14ac:dyDescent="0.25">
      <c r="K27992" s="32" t="s">
        <v>28028</v>
      </c>
      <c r="L27992" s="32">
        <v>57.9</v>
      </c>
    </row>
    <row r="27993" spans="11:12" x14ac:dyDescent="0.25">
      <c r="K27993" s="32" t="s">
        <v>28029</v>
      </c>
      <c r="L27993" s="32">
        <v>60.1</v>
      </c>
    </row>
    <row r="27994" spans="11:12" x14ac:dyDescent="0.25">
      <c r="K27994" s="32" t="s">
        <v>28030</v>
      </c>
      <c r="L27994" s="32">
        <v>62.1</v>
      </c>
    </row>
    <row r="27995" spans="11:12" x14ac:dyDescent="0.25">
      <c r="K27995" s="32" t="s">
        <v>28031</v>
      </c>
      <c r="L27995" s="32">
        <v>64.900000000000006</v>
      </c>
    </row>
    <row r="27996" spans="11:12" x14ac:dyDescent="0.25">
      <c r="K27996" s="32" t="s">
        <v>28032</v>
      </c>
      <c r="L27996" s="32">
        <v>66.900000000000006</v>
      </c>
    </row>
    <row r="27997" spans="11:12" x14ac:dyDescent="0.25">
      <c r="K27997" s="32" t="s">
        <v>28033</v>
      </c>
      <c r="L27997" s="32">
        <v>70</v>
      </c>
    </row>
    <row r="27998" spans="11:12" x14ac:dyDescent="0.25">
      <c r="K27998" s="32" t="s">
        <v>28034</v>
      </c>
      <c r="L27998" s="32">
        <v>72</v>
      </c>
    </row>
    <row r="27999" spans="11:12" x14ac:dyDescent="0.25">
      <c r="K27999" s="32" t="s">
        <v>28035</v>
      </c>
      <c r="L27999" s="32">
        <v>75.900000000000006</v>
      </c>
    </row>
    <row r="28000" spans="11:12" x14ac:dyDescent="0.25">
      <c r="K28000" s="32" t="s">
        <v>28036</v>
      </c>
      <c r="L28000" s="32">
        <v>80.099999999999994</v>
      </c>
    </row>
    <row r="28001" spans="11:12" x14ac:dyDescent="0.25">
      <c r="K28001" s="32" t="s">
        <v>28037</v>
      </c>
      <c r="L28001" s="32">
        <v>82</v>
      </c>
    </row>
    <row r="28002" spans="11:12" x14ac:dyDescent="0.25">
      <c r="K28002" s="32" t="s">
        <v>28038</v>
      </c>
      <c r="L28002" s="32">
        <v>84</v>
      </c>
    </row>
    <row r="28003" spans="11:12" x14ac:dyDescent="0.25">
      <c r="K28003" s="32" t="s">
        <v>28039</v>
      </c>
      <c r="L28003" s="32">
        <v>87.1</v>
      </c>
    </row>
    <row r="28004" spans="11:12" x14ac:dyDescent="0.25">
      <c r="K28004" s="32" t="s">
        <v>28040</v>
      </c>
      <c r="L28004" s="32">
        <v>86</v>
      </c>
    </row>
    <row r="28005" spans="11:12" x14ac:dyDescent="0.25">
      <c r="K28005" s="32" t="s">
        <v>28041</v>
      </c>
      <c r="L28005" s="32">
        <v>88</v>
      </c>
    </row>
    <row r="28006" spans="11:12" x14ac:dyDescent="0.25">
      <c r="K28006" s="32" t="s">
        <v>28042</v>
      </c>
      <c r="L28006" s="32">
        <v>86</v>
      </c>
    </row>
    <row r="28007" spans="11:12" x14ac:dyDescent="0.25">
      <c r="K28007" s="32" t="s">
        <v>28043</v>
      </c>
      <c r="L28007" s="32">
        <v>84</v>
      </c>
    </row>
    <row r="28008" spans="11:12" x14ac:dyDescent="0.25">
      <c r="K28008" s="32" t="s">
        <v>28044</v>
      </c>
      <c r="L28008" s="32">
        <v>82.9</v>
      </c>
    </row>
    <row r="28009" spans="11:12" x14ac:dyDescent="0.25">
      <c r="K28009" s="32" t="s">
        <v>28045</v>
      </c>
      <c r="L28009" s="32">
        <v>80.099999999999994</v>
      </c>
    </row>
    <row r="28010" spans="11:12" x14ac:dyDescent="0.25">
      <c r="K28010" s="32" t="s">
        <v>28046</v>
      </c>
      <c r="L28010" s="32">
        <v>77</v>
      </c>
    </row>
    <row r="28011" spans="11:12" x14ac:dyDescent="0.25">
      <c r="K28011" s="32" t="s">
        <v>28047</v>
      </c>
      <c r="L28011" s="32">
        <v>73</v>
      </c>
    </row>
    <row r="28012" spans="11:12" x14ac:dyDescent="0.25">
      <c r="K28012" s="32" t="s">
        <v>28048</v>
      </c>
      <c r="L28012" s="32">
        <v>71.099999999999994</v>
      </c>
    </row>
    <row r="28013" spans="11:12" x14ac:dyDescent="0.25">
      <c r="K28013" s="32" t="s">
        <v>28049</v>
      </c>
      <c r="L28013" s="32">
        <v>73</v>
      </c>
    </row>
    <row r="28014" spans="11:12" x14ac:dyDescent="0.25">
      <c r="K28014" s="32" t="s">
        <v>28050</v>
      </c>
      <c r="L28014" s="32">
        <v>72</v>
      </c>
    </row>
    <row r="28015" spans="11:12" x14ac:dyDescent="0.25">
      <c r="K28015" s="32" t="s">
        <v>28051</v>
      </c>
      <c r="L28015" s="32">
        <v>73</v>
      </c>
    </row>
    <row r="28016" spans="11:12" x14ac:dyDescent="0.25">
      <c r="K28016" s="32" t="s">
        <v>28052</v>
      </c>
      <c r="L28016" s="32">
        <v>73.900000000000006</v>
      </c>
    </row>
    <row r="28017" spans="11:12" x14ac:dyDescent="0.25">
      <c r="K28017" s="32" t="s">
        <v>28053</v>
      </c>
      <c r="L28017" s="32">
        <v>75.900000000000006</v>
      </c>
    </row>
    <row r="28018" spans="11:12" x14ac:dyDescent="0.25">
      <c r="K28018" s="32" t="s">
        <v>28054</v>
      </c>
      <c r="L28018" s="32">
        <v>77</v>
      </c>
    </row>
    <row r="28019" spans="11:12" x14ac:dyDescent="0.25">
      <c r="K28019" s="32" t="s">
        <v>28055</v>
      </c>
      <c r="L28019" s="32">
        <v>78.099999999999994</v>
      </c>
    </row>
    <row r="28020" spans="11:12" x14ac:dyDescent="0.25">
      <c r="K28020" s="32" t="s">
        <v>28056</v>
      </c>
      <c r="L28020" s="32">
        <v>80.099999999999994</v>
      </c>
    </row>
    <row r="28021" spans="11:12" x14ac:dyDescent="0.25">
      <c r="K28021" s="32" t="s">
        <v>28057</v>
      </c>
      <c r="L28021" s="32">
        <v>82</v>
      </c>
    </row>
    <row r="28022" spans="11:12" x14ac:dyDescent="0.25">
      <c r="K28022" s="32" t="s">
        <v>28058</v>
      </c>
      <c r="L28022" s="32">
        <v>82</v>
      </c>
    </row>
    <row r="28023" spans="11:12" x14ac:dyDescent="0.25">
      <c r="K28023" s="32" t="s">
        <v>28059</v>
      </c>
      <c r="L28023" s="32">
        <v>84.9</v>
      </c>
    </row>
    <row r="28024" spans="11:12" x14ac:dyDescent="0.25">
      <c r="K28024" s="32" t="s">
        <v>28060</v>
      </c>
      <c r="L28024" s="32">
        <v>87.1</v>
      </c>
    </row>
    <row r="28025" spans="11:12" x14ac:dyDescent="0.25">
      <c r="K28025" s="32" t="s">
        <v>28061</v>
      </c>
      <c r="L28025" s="32">
        <v>89.1</v>
      </c>
    </row>
    <row r="28026" spans="11:12" x14ac:dyDescent="0.25">
      <c r="K28026" s="32" t="s">
        <v>28062</v>
      </c>
      <c r="L28026" s="32">
        <v>90</v>
      </c>
    </row>
    <row r="28027" spans="11:12" x14ac:dyDescent="0.25">
      <c r="K28027" s="32" t="s">
        <v>28063</v>
      </c>
      <c r="L28027" s="32">
        <v>88</v>
      </c>
    </row>
    <row r="28028" spans="11:12" x14ac:dyDescent="0.25">
      <c r="K28028" s="32" t="s">
        <v>28064</v>
      </c>
      <c r="L28028" s="32">
        <v>87.1</v>
      </c>
    </row>
    <row r="28029" spans="11:12" x14ac:dyDescent="0.25">
      <c r="K28029" s="32" t="s">
        <v>28065</v>
      </c>
      <c r="L28029" s="32">
        <v>84.9</v>
      </c>
    </row>
    <row r="28030" spans="11:12" x14ac:dyDescent="0.25">
      <c r="K28030" s="32" t="s">
        <v>28066</v>
      </c>
      <c r="L28030" s="32">
        <v>82</v>
      </c>
    </row>
    <row r="28031" spans="11:12" x14ac:dyDescent="0.25">
      <c r="K28031" s="32" t="s">
        <v>28067</v>
      </c>
      <c r="L28031" s="32">
        <v>80.099999999999994</v>
      </c>
    </row>
    <row r="28032" spans="11:12" x14ac:dyDescent="0.25">
      <c r="K28032" s="32" t="s">
        <v>28068</v>
      </c>
      <c r="L28032" s="32">
        <v>77</v>
      </c>
    </row>
    <row r="28033" spans="11:12" x14ac:dyDescent="0.25">
      <c r="K28033" s="32" t="s">
        <v>28069</v>
      </c>
      <c r="L28033" s="32">
        <v>73.900000000000006</v>
      </c>
    </row>
    <row r="28034" spans="11:12" x14ac:dyDescent="0.25">
      <c r="K28034" s="32" t="s">
        <v>28070</v>
      </c>
      <c r="L28034" s="32">
        <v>71.099999999999994</v>
      </c>
    </row>
    <row r="28035" spans="11:12" x14ac:dyDescent="0.25">
      <c r="K28035" s="32" t="s">
        <v>28071</v>
      </c>
      <c r="L28035" s="32">
        <v>66.900000000000006</v>
      </c>
    </row>
    <row r="28036" spans="11:12" x14ac:dyDescent="0.25">
      <c r="K28036" s="32" t="s">
        <v>28072</v>
      </c>
      <c r="L28036" s="32">
        <v>63</v>
      </c>
    </row>
    <row r="28037" spans="11:12" x14ac:dyDescent="0.25">
      <c r="K28037" s="32" t="s">
        <v>28073</v>
      </c>
      <c r="L28037" s="32">
        <v>62.1</v>
      </c>
    </row>
    <row r="28038" spans="11:12" x14ac:dyDescent="0.25">
      <c r="K28038" s="32" t="s">
        <v>28074</v>
      </c>
      <c r="L28038" s="32">
        <v>64</v>
      </c>
    </row>
    <row r="28039" spans="11:12" x14ac:dyDescent="0.25">
      <c r="K28039" s="32" t="s">
        <v>28075</v>
      </c>
      <c r="L28039" s="32">
        <v>66</v>
      </c>
    </row>
    <row r="28040" spans="11:12" x14ac:dyDescent="0.25">
      <c r="K28040" s="32" t="s">
        <v>28076</v>
      </c>
      <c r="L28040" s="32">
        <v>68</v>
      </c>
    </row>
    <row r="28041" spans="11:12" x14ac:dyDescent="0.25">
      <c r="K28041" s="32" t="s">
        <v>28077</v>
      </c>
      <c r="L28041" s="32">
        <v>70</v>
      </c>
    </row>
    <row r="28042" spans="11:12" x14ac:dyDescent="0.25">
      <c r="K28042" s="32" t="s">
        <v>28078</v>
      </c>
      <c r="L28042" s="32">
        <v>71.099999999999994</v>
      </c>
    </row>
    <row r="28043" spans="11:12" x14ac:dyDescent="0.25">
      <c r="K28043" s="32" t="s">
        <v>28079</v>
      </c>
      <c r="L28043" s="32">
        <v>73.900000000000006</v>
      </c>
    </row>
    <row r="28044" spans="11:12" x14ac:dyDescent="0.25">
      <c r="K28044" s="32" t="s">
        <v>28080</v>
      </c>
      <c r="L28044" s="32">
        <v>78.099999999999994</v>
      </c>
    </row>
    <row r="28045" spans="11:12" x14ac:dyDescent="0.25">
      <c r="K28045" s="32" t="s">
        <v>28081</v>
      </c>
      <c r="L28045" s="32">
        <v>80.599999999999994</v>
      </c>
    </row>
    <row r="28046" spans="11:12" x14ac:dyDescent="0.25">
      <c r="K28046" s="32" t="s">
        <v>28082</v>
      </c>
      <c r="L28046" s="32">
        <v>77</v>
      </c>
    </row>
    <row r="28047" spans="11:12" x14ac:dyDescent="0.25">
      <c r="K28047" s="32" t="s">
        <v>28083</v>
      </c>
      <c r="L28047" s="32">
        <v>75.900000000000006</v>
      </c>
    </row>
    <row r="28048" spans="11:12" x14ac:dyDescent="0.25">
      <c r="K28048" s="32" t="s">
        <v>28084</v>
      </c>
      <c r="L28048" s="32">
        <v>79</v>
      </c>
    </row>
    <row r="28049" spans="11:12" x14ac:dyDescent="0.25">
      <c r="K28049" s="32" t="s">
        <v>28085</v>
      </c>
      <c r="L28049" s="32">
        <v>86</v>
      </c>
    </row>
    <row r="28050" spans="11:12" x14ac:dyDescent="0.25">
      <c r="K28050" s="32" t="s">
        <v>28086</v>
      </c>
      <c r="L28050" s="32">
        <v>88</v>
      </c>
    </row>
    <row r="28051" spans="11:12" x14ac:dyDescent="0.25">
      <c r="K28051" s="32" t="s">
        <v>28087</v>
      </c>
      <c r="L28051" s="32">
        <v>89.1</v>
      </c>
    </row>
    <row r="28052" spans="11:12" x14ac:dyDescent="0.25">
      <c r="K28052" s="32" t="s">
        <v>28088</v>
      </c>
      <c r="L28052" s="32">
        <v>90</v>
      </c>
    </row>
    <row r="28053" spans="11:12" x14ac:dyDescent="0.25">
      <c r="K28053" s="32" t="s">
        <v>28089</v>
      </c>
      <c r="L28053" s="32">
        <v>90</v>
      </c>
    </row>
    <row r="28054" spans="11:12" x14ac:dyDescent="0.25">
      <c r="K28054" s="32" t="s">
        <v>28090</v>
      </c>
      <c r="L28054" s="32">
        <v>90</v>
      </c>
    </row>
    <row r="28055" spans="11:12" x14ac:dyDescent="0.25">
      <c r="K28055" s="32" t="s">
        <v>28091</v>
      </c>
      <c r="L28055" s="32">
        <v>88</v>
      </c>
    </row>
    <row r="28056" spans="11:12" x14ac:dyDescent="0.25">
      <c r="K28056" s="32" t="s">
        <v>28092</v>
      </c>
      <c r="L28056" s="32">
        <v>86</v>
      </c>
    </row>
    <row r="28057" spans="11:12" x14ac:dyDescent="0.25">
      <c r="K28057" s="32" t="s">
        <v>28093</v>
      </c>
      <c r="L28057" s="32">
        <v>82</v>
      </c>
    </row>
    <row r="28058" spans="11:12" x14ac:dyDescent="0.25">
      <c r="K28058" s="32" t="s">
        <v>28094</v>
      </c>
      <c r="L28058" s="32">
        <v>77</v>
      </c>
    </row>
    <row r="28059" spans="11:12" x14ac:dyDescent="0.25">
      <c r="K28059" s="32" t="s">
        <v>28095</v>
      </c>
      <c r="L28059" s="32">
        <v>73</v>
      </c>
    </row>
    <row r="28060" spans="11:12" x14ac:dyDescent="0.25">
      <c r="K28060" s="32" t="s">
        <v>28096</v>
      </c>
      <c r="L28060" s="32">
        <v>69.8</v>
      </c>
    </row>
    <row r="28061" spans="11:12" x14ac:dyDescent="0.25">
      <c r="K28061" s="32" t="s">
        <v>28097</v>
      </c>
      <c r="L28061" s="32">
        <v>70</v>
      </c>
    </row>
    <row r="28062" spans="11:12" x14ac:dyDescent="0.25">
      <c r="K28062" s="32" t="s">
        <v>28098</v>
      </c>
      <c r="L28062" s="32">
        <v>68</v>
      </c>
    </row>
    <row r="28063" spans="11:12" x14ac:dyDescent="0.25">
      <c r="K28063" s="32" t="s">
        <v>28099</v>
      </c>
      <c r="L28063" s="32">
        <v>68</v>
      </c>
    </row>
    <row r="28064" spans="11:12" x14ac:dyDescent="0.25">
      <c r="K28064" s="32" t="s">
        <v>28100</v>
      </c>
      <c r="L28064" s="32">
        <v>69.099999999999994</v>
      </c>
    </row>
    <row r="28065" spans="11:12" x14ac:dyDescent="0.25">
      <c r="K28065" s="32" t="s">
        <v>28101</v>
      </c>
      <c r="L28065" s="32">
        <v>68</v>
      </c>
    </row>
    <row r="28066" spans="11:12" x14ac:dyDescent="0.25">
      <c r="K28066" s="32" t="s">
        <v>28102</v>
      </c>
      <c r="L28066" s="32">
        <v>68</v>
      </c>
    </row>
    <row r="28067" spans="11:12" x14ac:dyDescent="0.25">
      <c r="K28067" s="32" t="s">
        <v>28103</v>
      </c>
      <c r="L28067" s="32">
        <v>68</v>
      </c>
    </row>
    <row r="28068" spans="11:12" x14ac:dyDescent="0.25">
      <c r="K28068" s="32" t="s">
        <v>28104</v>
      </c>
      <c r="L28068" s="32">
        <v>69.099999999999994</v>
      </c>
    </row>
    <row r="28069" spans="11:12" x14ac:dyDescent="0.25">
      <c r="K28069" s="32" t="s">
        <v>28105</v>
      </c>
      <c r="L28069" s="32">
        <v>70</v>
      </c>
    </row>
    <row r="28070" spans="11:12" x14ac:dyDescent="0.25">
      <c r="K28070" s="32" t="s">
        <v>28106</v>
      </c>
      <c r="L28070" s="32">
        <v>71.099999999999994</v>
      </c>
    </row>
    <row r="28071" spans="11:12" x14ac:dyDescent="0.25">
      <c r="K28071" s="32" t="s">
        <v>28107</v>
      </c>
      <c r="L28071" s="32">
        <v>72</v>
      </c>
    </row>
    <row r="28072" spans="11:12" x14ac:dyDescent="0.25">
      <c r="K28072" s="32" t="s">
        <v>28108</v>
      </c>
      <c r="L28072" s="32">
        <v>73</v>
      </c>
    </row>
    <row r="28073" spans="11:12" x14ac:dyDescent="0.25">
      <c r="K28073" s="32" t="s">
        <v>28109</v>
      </c>
      <c r="L28073" s="32">
        <v>73.900000000000006</v>
      </c>
    </row>
    <row r="28074" spans="11:12" x14ac:dyDescent="0.25">
      <c r="K28074" s="32" t="s">
        <v>28110</v>
      </c>
      <c r="L28074" s="32">
        <v>75.900000000000006</v>
      </c>
    </row>
    <row r="28075" spans="11:12" x14ac:dyDescent="0.25">
      <c r="K28075" s="32" t="s">
        <v>28111</v>
      </c>
      <c r="L28075" s="32">
        <v>79</v>
      </c>
    </row>
    <row r="28076" spans="11:12" x14ac:dyDescent="0.25">
      <c r="K28076" s="32" t="s">
        <v>28112</v>
      </c>
      <c r="L28076" s="32">
        <v>82.9</v>
      </c>
    </row>
    <row r="28077" spans="11:12" x14ac:dyDescent="0.25">
      <c r="K28077" s="32" t="s">
        <v>28113</v>
      </c>
      <c r="L28077" s="32">
        <v>84.9</v>
      </c>
    </row>
    <row r="28078" spans="11:12" x14ac:dyDescent="0.25">
      <c r="K28078" s="32" t="s">
        <v>28114</v>
      </c>
      <c r="L28078" s="32">
        <v>87.1</v>
      </c>
    </row>
    <row r="28079" spans="11:12" x14ac:dyDescent="0.25">
      <c r="K28079" s="32" t="s">
        <v>28115</v>
      </c>
      <c r="L28079" s="32">
        <v>88</v>
      </c>
    </row>
    <row r="28080" spans="11:12" x14ac:dyDescent="0.25">
      <c r="K28080" s="32" t="s">
        <v>28116</v>
      </c>
      <c r="L28080" s="32">
        <v>84</v>
      </c>
    </row>
    <row r="28081" spans="11:12" x14ac:dyDescent="0.25">
      <c r="K28081" s="32" t="s">
        <v>28117</v>
      </c>
      <c r="L28081" s="32">
        <v>82.9</v>
      </c>
    </row>
    <row r="28082" spans="11:12" x14ac:dyDescent="0.25">
      <c r="K28082" s="32" t="s">
        <v>28118</v>
      </c>
      <c r="L28082" s="32">
        <v>86</v>
      </c>
    </row>
    <row r="28083" spans="11:12" x14ac:dyDescent="0.25">
      <c r="K28083" s="32" t="s">
        <v>28119</v>
      </c>
      <c r="L28083" s="32">
        <v>82</v>
      </c>
    </row>
    <row r="28084" spans="11:12" x14ac:dyDescent="0.25">
      <c r="K28084" s="32" t="s">
        <v>28120</v>
      </c>
      <c r="L28084" s="32">
        <v>80.099999999999994</v>
      </c>
    </row>
    <row r="28085" spans="11:12" x14ac:dyDescent="0.25">
      <c r="K28085" s="32" t="s">
        <v>28121</v>
      </c>
      <c r="L28085" s="32">
        <v>75.900000000000006</v>
      </c>
    </row>
    <row r="28086" spans="11:12" x14ac:dyDescent="0.25">
      <c r="K28086" s="32" t="s">
        <v>28122</v>
      </c>
      <c r="L28086" s="32">
        <v>71.099999999999994</v>
      </c>
    </row>
    <row r="28087" spans="11:12" x14ac:dyDescent="0.25">
      <c r="K28087" s="32" t="s">
        <v>28123</v>
      </c>
      <c r="L28087" s="32">
        <v>64.900000000000006</v>
      </c>
    </row>
    <row r="28088" spans="11:12" x14ac:dyDescent="0.25">
      <c r="K28088" s="32" t="s">
        <v>28124</v>
      </c>
      <c r="L28088" s="32">
        <v>57.9</v>
      </c>
    </row>
    <row r="28089" spans="11:12" x14ac:dyDescent="0.25">
      <c r="K28089" s="32" t="s">
        <v>28125</v>
      </c>
      <c r="L28089" s="32">
        <v>57.9</v>
      </c>
    </row>
    <row r="28090" spans="11:12" x14ac:dyDescent="0.25">
      <c r="K28090" s="32" t="s">
        <v>28126</v>
      </c>
      <c r="L28090" s="32">
        <v>57</v>
      </c>
    </row>
    <row r="28091" spans="11:12" x14ac:dyDescent="0.25">
      <c r="K28091" s="32" t="s">
        <v>28127</v>
      </c>
      <c r="L28091" s="32">
        <v>60.1</v>
      </c>
    </row>
    <row r="28092" spans="11:12" x14ac:dyDescent="0.25">
      <c r="K28092" s="32" t="s">
        <v>28128</v>
      </c>
      <c r="L28092" s="32">
        <v>59</v>
      </c>
    </row>
    <row r="28093" spans="11:12" x14ac:dyDescent="0.25">
      <c r="K28093" s="32" t="s">
        <v>28129</v>
      </c>
      <c r="L28093" s="32">
        <v>59</v>
      </c>
    </row>
    <row r="28094" spans="11:12" x14ac:dyDescent="0.25">
      <c r="K28094" s="32" t="s">
        <v>28130</v>
      </c>
      <c r="L28094" s="32">
        <v>61</v>
      </c>
    </row>
    <row r="28095" spans="11:12" x14ac:dyDescent="0.25">
      <c r="K28095" s="32" t="s">
        <v>28131</v>
      </c>
      <c r="L28095" s="32">
        <v>61</v>
      </c>
    </row>
    <row r="28096" spans="11:12" x14ac:dyDescent="0.25">
      <c r="K28096" s="32" t="s">
        <v>28132</v>
      </c>
      <c r="L28096" s="32">
        <v>63</v>
      </c>
    </row>
    <row r="28097" spans="11:12" x14ac:dyDescent="0.25">
      <c r="K28097" s="32" t="s">
        <v>28133</v>
      </c>
      <c r="L28097" s="32">
        <v>63</v>
      </c>
    </row>
    <row r="28098" spans="11:12" x14ac:dyDescent="0.25">
      <c r="K28098" s="32" t="s">
        <v>28134</v>
      </c>
      <c r="L28098" s="32">
        <v>66.900000000000006</v>
      </c>
    </row>
    <row r="28099" spans="11:12" x14ac:dyDescent="0.25">
      <c r="K28099" s="32" t="s">
        <v>28135</v>
      </c>
      <c r="L28099" s="32">
        <v>73</v>
      </c>
    </row>
    <row r="28100" spans="11:12" x14ac:dyDescent="0.25">
      <c r="K28100" s="32" t="s">
        <v>28136</v>
      </c>
      <c r="L28100" s="32">
        <v>78.099999999999994</v>
      </c>
    </row>
    <row r="28101" spans="11:12" x14ac:dyDescent="0.25">
      <c r="K28101" s="32" t="s">
        <v>28137</v>
      </c>
      <c r="L28101" s="32">
        <v>80.099999999999994</v>
      </c>
    </row>
    <row r="28102" spans="11:12" x14ac:dyDescent="0.25">
      <c r="K28102" s="32" t="s">
        <v>28138</v>
      </c>
      <c r="L28102" s="32">
        <v>80.099999999999994</v>
      </c>
    </row>
    <row r="28103" spans="11:12" x14ac:dyDescent="0.25">
      <c r="K28103" s="32" t="s">
        <v>28139</v>
      </c>
      <c r="L28103" s="32">
        <v>80.099999999999994</v>
      </c>
    </row>
    <row r="28104" spans="11:12" x14ac:dyDescent="0.25">
      <c r="K28104" s="32" t="s">
        <v>28140</v>
      </c>
      <c r="L28104" s="32">
        <v>77</v>
      </c>
    </row>
    <row r="28105" spans="11:12" x14ac:dyDescent="0.25">
      <c r="K28105" s="32" t="s">
        <v>28141</v>
      </c>
      <c r="L28105" s="32">
        <v>77</v>
      </c>
    </row>
    <row r="28106" spans="11:12" x14ac:dyDescent="0.25">
      <c r="K28106" s="32" t="s">
        <v>28142</v>
      </c>
      <c r="L28106" s="32">
        <v>77</v>
      </c>
    </row>
    <row r="28107" spans="11:12" x14ac:dyDescent="0.25">
      <c r="K28107" s="32" t="s">
        <v>28143</v>
      </c>
      <c r="L28107" s="32">
        <v>78.099999999999994</v>
      </c>
    </row>
    <row r="28108" spans="11:12" x14ac:dyDescent="0.25">
      <c r="K28108" s="32" t="s">
        <v>28144</v>
      </c>
      <c r="L28108" s="32">
        <v>77</v>
      </c>
    </row>
    <row r="28109" spans="11:12" x14ac:dyDescent="0.25">
      <c r="K28109" s="32" t="s">
        <v>28145</v>
      </c>
      <c r="L28109" s="32">
        <v>75</v>
      </c>
    </row>
    <row r="28110" spans="11:12" x14ac:dyDescent="0.25">
      <c r="K28110" s="32" t="s">
        <v>28146</v>
      </c>
      <c r="L28110" s="32">
        <v>72</v>
      </c>
    </row>
  </sheetData>
  <sortState ref="R1:S28110">
    <sortCondition ref="S1:S28110"/>
  </sortState>
  <mergeCells count="1">
    <mergeCell ref="H1:I1"/>
  </mergeCells>
  <hyperlinks>
    <hyperlink ref="A9572" r:id="rId1" display="/html/disclaimer.html"/>
    <hyperlink ref="A9574" r:id="rId2" display="mailto:atmos-mesowest@lists.utah.edu"/>
  </hyperlinks>
  <pageMargins left="0.7" right="0.7" top="0.75" bottom="0.75" header="0.3" footer="0.3"/>
  <pageSetup orientation="portrait" verticalDpi="0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M12" sqref="M12"/>
    </sheetView>
  </sheetViews>
  <sheetFormatPr defaultRowHeight="15" x14ac:dyDescent="0.25"/>
  <cols>
    <col min="1" max="1" width="12.85546875" customWidth="1"/>
    <col min="7" max="7" width="10.7109375" bestFit="1" customWidth="1"/>
  </cols>
  <sheetData>
    <row r="1" spans="1:9" x14ac:dyDescent="0.25">
      <c r="A1" t="s">
        <v>10</v>
      </c>
      <c r="G1" s="25">
        <v>40599</v>
      </c>
      <c r="H1" s="26">
        <v>22.25</v>
      </c>
      <c r="I1" s="21">
        <v>216</v>
      </c>
    </row>
    <row r="2" spans="1:9" x14ac:dyDescent="0.25">
      <c r="G2" s="25">
        <v>40632</v>
      </c>
      <c r="H2" s="26">
        <v>62.03</v>
      </c>
      <c r="I2" s="21">
        <v>604</v>
      </c>
    </row>
    <row r="3" spans="1:9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G3" s="25">
        <v>40661</v>
      </c>
      <c r="H3" s="26">
        <v>69.36</v>
      </c>
      <c r="I3" s="21">
        <v>684</v>
      </c>
    </row>
    <row r="4" spans="1:9" x14ac:dyDescent="0.25">
      <c r="A4" s="3"/>
      <c r="B4" s="4" t="s">
        <v>5</v>
      </c>
      <c r="C4" s="3"/>
      <c r="D4" s="3"/>
      <c r="E4" s="3"/>
      <c r="G4" s="25">
        <v>40690</v>
      </c>
      <c r="H4" s="26">
        <v>82.17</v>
      </c>
      <c r="I4" s="21">
        <v>824</v>
      </c>
    </row>
    <row r="5" spans="1:9" x14ac:dyDescent="0.25">
      <c r="A5" s="5"/>
      <c r="B5" s="3"/>
      <c r="C5" s="5"/>
      <c r="D5" s="5"/>
      <c r="E5" s="5"/>
      <c r="G5" s="25">
        <v>40724</v>
      </c>
      <c r="H5" s="26">
        <v>131.22999999999999</v>
      </c>
      <c r="I5" s="21">
        <v>1360</v>
      </c>
    </row>
    <row r="6" spans="1:9" x14ac:dyDescent="0.25">
      <c r="A6" s="6">
        <v>40942</v>
      </c>
      <c r="B6" s="7">
        <v>8443</v>
      </c>
      <c r="C6" s="7">
        <v>30</v>
      </c>
      <c r="D6" s="7">
        <v>56</v>
      </c>
      <c r="E6" s="7">
        <v>57</v>
      </c>
      <c r="G6" s="25">
        <v>40753</v>
      </c>
      <c r="H6" s="26">
        <v>143</v>
      </c>
      <c r="I6" s="21">
        <v>1342</v>
      </c>
    </row>
    <row r="7" spans="1:9" x14ac:dyDescent="0.25">
      <c r="A7" s="6">
        <v>40912</v>
      </c>
      <c r="B7" s="7">
        <v>8387</v>
      </c>
      <c r="C7" s="7">
        <v>33</v>
      </c>
      <c r="D7" s="7">
        <v>58</v>
      </c>
      <c r="E7" s="7">
        <v>59</v>
      </c>
      <c r="G7" s="25">
        <v>40784</v>
      </c>
      <c r="H7" s="26">
        <v>151.43</v>
      </c>
      <c r="I7" s="21">
        <v>1425</v>
      </c>
    </row>
    <row r="8" spans="1:9" x14ac:dyDescent="0.25">
      <c r="A8" s="6">
        <v>40879</v>
      </c>
      <c r="B8" s="7">
        <v>8329</v>
      </c>
      <c r="C8" s="7">
        <v>30</v>
      </c>
      <c r="D8" s="7">
        <v>35</v>
      </c>
      <c r="E8" s="7">
        <v>35</v>
      </c>
      <c r="G8" s="25">
        <v>40814</v>
      </c>
      <c r="H8" s="26">
        <v>107.26</v>
      </c>
      <c r="I8" s="21">
        <v>990</v>
      </c>
    </row>
    <row r="9" spans="1:9" x14ac:dyDescent="0.25">
      <c r="A9" s="6">
        <v>40849</v>
      </c>
      <c r="B9" s="7">
        <v>8294</v>
      </c>
      <c r="C9" s="7">
        <v>28</v>
      </c>
      <c r="D9" s="7">
        <v>23</v>
      </c>
      <c r="E9" s="7">
        <v>23</v>
      </c>
      <c r="G9" s="25">
        <v>40844</v>
      </c>
      <c r="H9" s="26">
        <v>67.36</v>
      </c>
      <c r="I9" s="21">
        <v>597</v>
      </c>
    </row>
    <row r="10" spans="1:9" x14ac:dyDescent="0.25">
      <c r="A10" s="6">
        <v>40821</v>
      </c>
      <c r="B10" s="7">
        <v>8271</v>
      </c>
      <c r="C10" s="7">
        <v>29</v>
      </c>
      <c r="D10" s="7">
        <v>15</v>
      </c>
      <c r="E10" s="7">
        <v>15</v>
      </c>
      <c r="G10" s="25">
        <v>40877</v>
      </c>
      <c r="H10" s="26">
        <v>54.16</v>
      </c>
      <c r="I10" s="21">
        <v>518</v>
      </c>
    </row>
    <row r="11" spans="1:9" x14ac:dyDescent="0.25">
      <c r="A11" s="6">
        <v>40792</v>
      </c>
      <c r="B11" s="7">
        <v>8256</v>
      </c>
      <c r="C11" s="7">
        <v>33</v>
      </c>
      <c r="D11" s="7">
        <v>17</v>
      </c>
      <c r="E11" s="7">
        <v>17</v>
      </c>
      <c r="G11" s="25">
        <v>40907</v>
      </c>
      <c r="H11" s="26">
        <v>53.13</v>
      </c>
      <c r="I11" s="21">
        <v>487</v>
      </c>
    </row>
    <row r="12" spans="1:9" x14ac:dyDescent="0.25">
      <c r="A12" s="6">
        <v>40759</v>
      </c>
      <c r="B12" s="7">
        <v>8239</v>
      </c>
      <c r="C12" s="7">
        <v>30</v>
      </c>
      <c r="D12" s="7">
        <v>16</v>
      </c>
      <c r="E12" s="7">
        <v>16</v>
      </c>
      <c r="G12" s="25">
        <v>40938</v>
      </c>
      <c r="H12" s="26">
        <v>54.05</v>
      </c>
      <c r="I12" s="21">
        <v>496</v>
      </c>
    </row>
    <row r="13" spans="1:9" x14ac:dyDescent="0.25">
      <c r="A13" s="6">
        <v>40729</v>
      </c>
      <c r="B13" s="7">
        <v>8223</v>
      </c>
      <c r="C13" s="7">
        <v>29</v>
      </c>
      <c r="D13" s="7">
        <v>16</v>
      </c>
      <c r="E13" s="7">
        <v>16</v>
      </c>
      <c r="G13" s="25">
        <v>40967</v>
      </c>
      <c r="H13" s="26">
        <v>50.04</v>
      </c>
      <c r="I13" s="21">
        <v>454</v>
      </c>
    </row>
    <row r="14" spans="1:9" x14ac:dyDescent="0.25">
      <c r="A14" s="6">
        <v>40700</v>
      </c>
      <c r="B14" s="7">
        <v>8207</v>
      </c>
      <c r="C14" s="7">
        <v>33</v>
      </c>
      <c r="D14" s="7">
        <v>20</v>
      </c>
      <c r="E14" s="7">
        <v>20</v>
      </c>
      <c r="G14" s="25">
        <v>40996</v>
      </c>
      <c r="H14" s="26">
        <v>59.77</v>
      </c>
      <c r="I14" s="21">
        <v>556</v>
      </c>
    </row>
    <row r="15" spans="1:9" x14ac:dyDescent="0.25">
      <c r="A15" s="6">
        <v>40667</v>
      </c>
      <c r="B15" s="7">
        <v>8187</v>
      </c>
      <c r="C15" s="7">
        <v>30</v>
      </c>
      <c r="D15" s="7">
        <v>22</v>
      </c>
      <c r="E15" s="7">
        <v>22</v>
      </c>
      <c r="G15" s="25">
        <v>41030</v>
      </c>
      <c r="H15" s="26">
        <v>78.75</v>
      </c>
      <c r="I15" s="21">
        <v>755</v>
      </c>
    </row>
    <row r="16" spans="1:9" x14ac:dyDescent="0.25">
      <c r="A16" s="6">
        <v>40637</v>
      </c>
      <c r="B16" s="7">
        <v>8165</v>
      </c>
      <c r="C16" s="7">
        <v>28</v>
      </c>
      <c r="D16" s="7">
        <v>35</v>
      </c>
      <c r="E16" s="7">
        <v>35</v>
      </c>
      <c r="G16" s="25">
        <v>41061</v>
      </c>
      <c r="H16" s="26">
        <v>105.07</v>
      </c>
      <c r="I16" s="21">
        <v>1031</v>
      </c>
    </row>
    <row r="17" spans="1:9" x14ac:dyDescent="0.25">
      <c r="A17" s="6">
        <v>40609</v>
      </c>
      <c r="B17" s="7">
        <v>8130</v>
      </c>
      <c r="C17" s="7">
        <v>32</v>
      </c>
      <c r="D17" s="7">
        <v>47</v>
      </c>
      <c r="E17" s="7">
        <v>48</v>
      </c>
      <c r="G17" s="25">
        <v>41089</v>
      </c>
      <c r="H17" s="26">
        <v>103.92</v>
      </c>
      <c r="I17" s="21">
        <v>1019</v>
      </c>
    </row>
    <row r="18" spans="1:9" x14ac:dyDescent="0.25">
      <c r="A18" s="6">
        <v>40577</v>
      </c>
      <c r="B18" s="7">
        <v>8083</v>
      </c>
      <c r="C18" s="7">
        <v>30</v>
      </c>
      <c r="D18" s="7">
        <v>74</v>
      </c>
      <c r="E18" s="7">
        <v>75</v>
      </c>
      <c r="G18" s="25">
        <v>41122</v>
      </c>
      <c r="H18" s="26">
        <v>170.69</v>
      </c>
      <c r="I18" s="21">
        <v>1556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workbookViewId="0">
      <selection activeCell="M8" sqref="M8"/>
    </sheetView>
  </sheetViews>
  <sheetFormatPr defaultColWidth="9.140625" defaultRowHeight="15" x14ac:dyDescent="0.25"/>
  <cols>
    <col min="1" max="1" width="12.5703125" style="2" customWidth="1"/>
    <col min="2" max="2" width="8.140625" style="2" bestFit="1" customWidth="1"/>
    <col min="3" max="3" width="5.140625" style="2" bestFit="1" customWidth="1"/>
    <col min="4" max="4" width="5" style="2" bestFit="1" customWidth="1"/>
    <col min="5" max="5" width="7.5703125" style="2" bestFit="1" customWidth="1"/>
    <col min="6" max="7" width="9.140625" style="2"/>
    <col min="8" max="8" width="10.7109375" style="2" bestFit="1" customWidth="1"/>
    <col min="9" max="10" width="9.140625" style="2"/>
    <col min="11" max="11" width="10.7109375" style="2" bestFit="1" customWidth="1"/>
    <col min="12" max="256" width="9.140625" style="2"/>
    <col min="257" max="257" width="12.5703125" style="2" customWidth="1"/>
    <col min="258" max="258" width="8.140625" style="2" bestFit="1" customWidth="1"/>
    <col min="259" max="259" width="5.140625" style="2" bestFit="1" customWidth="1"/>
    <col min="260" max="260" width="5" style="2" bestFit="1" customWidth="1"/>
    <col min="261" max="261" width="7.5703125" style="2" bestFit="1" customWidth="1"/>
    <col min="262" max="512" width="9.140625" style="2"/>
    <col min="513" max="513" width="12.5703125" style="2" customWidth="1"/>
    <col min="514" max="514" width="8.140625" style="2" bestFit="1" customWidth="1"/>
    <col min="515" max="515" width="5.140625" style="2" bestFit="1" customWidth="1"/>
    <col min="516" max="516" width="5" style="2" bestFit="1" customWidth="1"/>
    <col min="517" max="517" width="7.5703125" style="2" bestFit="1" customWidth="1"/>
    <col min="518" max="768" width="9.140625" style="2"/>
    <col min="769" max="769" width="12.5703125" style="2" customWidth="1"/>
    <col min="770" max="770" width="8.140625" style="2" bestFit="1" customWidth="1"/>
    <col min="771" max="771" width="5.140625" style="2" bestFit="1" customWidth="1"/>
    <col min="772" max="772" width="5" style="2" bestFit="1" customWidth="1"/>
    <col min="773" max="773" width="7.5703125" style="2" bestFit="1" customWidth="1"/>
    <col min="774" max="1024" width="9.140625" style="2"/>
    <col min="1025" max="1025" width="12.5703125" style="2" customWidth="1"/>
    <col min="1026" max="1026" width="8.140625" style="2" bestFit="1" customWidth="1"/>
    <col min="1027" max="1027" width="5.140625" style="2" bestFit="1" customWidth="1"/>
    <col min="1028" max="1028" width="5" style="2" bestFit="1" customWidth="1"/>
    <col min="1029" max="1029" width="7.5703125" style="2" bestFit="1" customWidth="1"/>
    <col min="1030" max="1280" width="9.140625" style="2"/>
    <col min="1281" max="1281" width="12.5703125" style="2" customWidth="1"/>
    <col min="1282" max="1282" width="8.140625" style="2" bestFit="1" customWidth="1"/>
    <col min="1283" max="1283" width="5.140625" style="2" bestFit="1" customWidth="1"/>
    <col min="1284" max="1284" width="5" style="2" bestFit="1" customWidth="1"/>
    <col min="1285" max="1285" width="7.5703125" style="2" bestFit="1" customWidth="1"/>
    <col min="1286" max="1536" width="9.140625" style="2"/>
    <col min="1537" max="1537" width="12.5703125" style="2" customWidth="1"/>
    <col min="1538" max="1538" width="8.140625" style="2" bestFit="1" customWidth="1"/>
    <col min="1539" max="1539" width="5.140625" style="2" bestFit="1" customWidth="1"/>
    <col min="1540" max="1540" width="5" style="2" bestFit="1" customWidth="1"/>
    <col min="1541" max="1541" width="7.5703125" style="2" bestFit="1" customWidth="1"/>
    <col min="1542" max="1792" width="9.140625" style="2"/>
    <col min="1793" max="1793" width="12.5703125" style="2" customWidth="1"/>
    <col min="1794" max="1794" width="8.140625" style="2" bestFit="1" customWidth="1"/>
    <col min="1795" max="1795" width="5.140625" style="2" bestFit="1" customWidth="1"/>
    <col min="1796" max="1796" width="5" style="2" bestFit="1" customWidth="1"/>
    <col min="1797" max="1797" width="7.5703125" style="2" bestFit="1" customWidth="1"/>
    <col min="1798" max="2048" width="9.140625" style="2"/>
    <col min="2049" max="2049" width="12.5703125" style="2" customWidth="1"/>
    <col min="2050" max="2050" width="8.140625" style="2" bestFit="1" customWidth="1"/>
    <col min="2051" max="2051" width="5.140625" style="2" bestFit="1" customWidth="1"/>
    <col min="2052" max="2052" width="5" style="2" bestFit="1" customWidth="1"/>
    <col min="2053" max="2053" width="7.5703125" style="2" bestFit="1" customWidth="1"/>
    <col min="2054" max="2304" width="9.140625" style="2"/>
    <col min="2305" max="2305" width="12.5703125" style="2" customWidth="1"/>
    <col min="2306" max="2306" width="8.140625" style="2" bestFit="1" customWidth="1"/>
    <col min="2307" max="2307" width="5.140625" style="2" bestFit="1" customWidth="1"/>
    <col min="2308" max="2308" width="5" style="2" bestFit="1" customWidth="1"/>
    <col min="2309" max="2309" width="7.5703125" style="2" bestFit="1" customWidth="1"/>
    <col min="2310" max="2560" width="9.140625" style="2"/>
    <col min="2561" max="2561" width="12.5703125" style="2" customWidth="1"/>
    <col min="2562" max="2562" width="8.140625" style="2" bestFit="1" customWidth="1"/>
    <col min="2563" max="2563" width="5.140625" style="2" bestFit="1" customWidth="1"/>
    <col min="2564" max="2564" width="5" style="2" bestFit="1" customWidth="1"/>
    <col min="2565" max="2565" width="7.5703125" style="2" bestFit="1" customWidth="1"/>
    <col min="2566" max="2816" width="9.140625" style="2"/>
    <col min="2817" max="2817" width="12.5703125" style="2" customWidth="1"/>
    <col min="2818" max="2818" width="8.140625" style="2" bestFit="1" customWidth="1"/>
    <col min="2819" max="2819" width="5.140625" style="2" bestFit="1" customWidth="1"/>
    <col min="2820" max="2820" width="5" style="2" bestFit="1" customWidth="1"/>
    <col min="2821" max="2821" width="7.5703125" style="2" bestFit="1" customWidth="1"/>
    <col min="2822" max="3072" width="9.140625" style="2"/>
    <col min="3073" max="3073" width="12.5703125" style="2" customWidth="1"/>
    <col min="3074" max="3074" width="8.140625" style="2" bestFit="1" customWidth="1"/>
    <col min="3075" max="3075" width="5.140625" style="2" bestFit="1" customWidth="1"/>
    <col min="3076" max="3076" width="5" style="2" bestFit="1" customWidth="1"/>
    <col min="3077" max="3077" width="7.5703125" style="2" bestFit="1" customWidth="1"/>
    <col min="3078" max="3328" width="9.140625" style="2"/>
    <col min="3329" max="3329" width="12.5703125" style="2" customWidth="1"/>
    <col min="3330" max="3330" width="8.140625" style="2" bestFit="1" customWidth="1"/>
    <col min="3331" max="3331" width="5.140625" style="2" bestFit="1" customWidth="1"/>
    <col min="3332" max="3332" width="5" style="2" bestFit="1" customWidth="1"/>
    <col min="3333" max="3333" width="7.5703125" style="2" bestFit="1" customWidth="1"/>
    <col min="3334" max="3584" width="9.140625" style="2"/>
    <col min="3585" max="3585" width="12.5703125" style="2" customWidth="1"/>
    <col min="3586" max="3586" width="8.140625" style="2" bestFit="1" customWidth="1"/>
    <col min="3587" max="3587" width="5.140625" style="2" bestFit="1" customWidth="1"/>
    <col min="3588" max="3588" width="5" style="2" bestFit="1" customWidth="1"/>
    <col min="3589" max="3589" width="7.5703125" style="2" bestFit="1" customWidth="1"/>
    <col min="3590" max="3840" width="9.140625" style="2"/>
    <col min="3841" max="3841" width="12.5703125" style="2" customWidth="1"/>
    <col min="3842" max="3842" width="8.140625" style="2" bestFit="1" customWidth="1"/>
    <col min="3843" max="3843" width="5.140625" style="2" bestFit="1" customWidth="1"/>
    <col min="3844" max="3844" width="5" style="2" bestFit="1" customWidth="1"/>
    <col min="3845" max="3845" width="7.5703125" style="2" bestFit="1" customWidth="1"/>
    <col min="3846" max="4096" width="9.140625" style="2"/>
    <col min="4097" max="4097" width="12.5703125" style="2" customWidth="1"/>
    <col min="4098" max="4098" width="8.140625" style="2" bestFit="1" customWidth="1"/>
    <col min="4099" max="4099" width="5.140625" style="2" bestFit="1" customWidth="1"/>
    <col min="4100" max="4100" width="5" style="2" bestFit="1" customWidth="1"/>
    <col min="4101" max="4101" width="7.5703125" style="2" bestFit="1" customWidth="1"/>
    <col min="4102" max="4352" width="9.140625" style="2"/>
    <col min="4353" max="4353" width="12.5703125" style="2" customWidth="1"/>
    <col min="4354" max="4354" width="8.140625" style="2" bestFit="1" customWidth="1"/>
    <col min="4355" max="4355" width="5.140625" style="2" bestFit="1" customWidth="1"/>
    <col min="4356" max="4356" width="5" style="2" bestFit="1" customWidth="1"/>
    <col min="4357" max="4357" width="7.5703125" style="2" bestFit="1" customWidth="1"/>
    <col min="4358" max="4608" width="9.140625" style="2"/>
    <col min="4609" max="4609" width="12.5703125" style="2" customWidth="1"/>
    <col min="4610" max="4610" width="8.140625" style="2" bestFit="1" customWidth="1"/>
    <col min="4611" max="4611" width="5.140625" style="2" bestFit="1" customWidth="1"/>
    <col min="4612" max="4612" width="5" style="2" bestFit="1" customWidth="1"/>
    <col min="4613" max="4613" width="7.5703125" style="2" bestFit="1" customWidth="1"/>
    <col min="4614" max="4864" width="9.140625" style="2"/>
    <col min="4865" max="4865" width="12.5703125" style="2" customWidth="1"/>
    <col min="4866" max="4866" width="8.140625" style="2" bestFit="1" customWidth="1"/>
    <col min="4867" max="4867" width="5.140625" style="2" bestFit="1" customWidth="1"/>
    <col min="4868" max="4868" width="5" style="2" bestFit="1" customWidth="1"/>
    <col min="4869" max="4869" width="7.5703125" style="2" bestFit="1" customWidth="1"/>
    <col min="4870" max="5120" width="9.140625" style="2"/>
    <col min="5121" max="5121" width="12.5703125" style="2" customWidth="1"/>
    <col min="5122" max="5122" width="8.140625" style="2" bestFit="1" customWidth="1"/>
    <col min="5123" max="5123" width="5.140625" style="2" bestFit="1" customWidth="1"/>
    <col min="5124" max="5124" width="5" style="2" bestFit="1" customWidth="1"/>
    <col min="5125" max="5125" width="7.5703125" style="2" bestFit="1" customWidth="1"/>
    <col min="5126" max="5376" width="9.140625" style="2"/>
    <col min="5377" max="5377" width="12.5703125" style="2" customWidth="1"/>
    <col min="5378" max="5378" width="8.140625" style="2" bestFit="1" customWidth="1"/>
    <col min="5379" max="5379" width="5.140625" style="2" bestFit="1" customWidth="1"/>
    <col min="5380" max="5380" width="5" style="2" bestFit="1" customWidth="1"/>
    <col min="5381" max="5381" width="7.5703125" style="2" bestFit="1" customWidth="1"/>
    <col min="5382" max="5632" width="9.140625" style="2"/>
    <col min="5633" max="5633" width="12.5703125" style="2" customWidth="1"/>
    <col min="5634" max="5634" width="8.140625" style="2" bestFit="1" customWidth="1"/>
    <col min="5635" max="5635" width="5.140625" style="2" bestFit="1" customWidth="1"/>
    <col min="5636" max="5636" width="5" style="2" bestFit="1" customWidth="1"/>
    <col min="5637" max="5637" width="7.5703125" style="2" bestFit="1" customWidth="1"/>
    <col min="5638" max="5888" width="9.140625" style="2"/>
    <col min="5889" max="5889" width="12.5703125" style="2" customWidth="1"/>
    <col min="5890" max="5890" width="8.140625" style="2" bestFit="1" customWidth="1"/>
    <col min="5891" max="5891" width="5.140625" style="2" bestFit="1" customWidth="1"/>
    <col min="5892" max="5892" width="5" style="2" bestFit="1" customWidth="1"/>
    <col min="5893" max="5893" width="7.5703125" style="2" bestFit="1" customWidth="1"/>
    <col min="5894" max="6144" width="9.140625" style="2"/>
    <col min="6145" max="6145" width="12.5703125" style="2" customWidth="1"/>
    <col min="6146" max="6146" width="8.140625" style="2" bestFit="1" customWidth="1"/>
    <col min="6147" max="6147" width="5.140625" style="2" bestFit="1" customWidth="1"/>
    <col min="6148" max="6148" width="5" style="2" bestFit="1" customWidth="1"/>
    <col min="6149" max="6149" width="7.5703125" style="2" bestFit="1" customWidth="1"/>
    <col min="6150" max="6400" width="9.140625" style="2"/>
    <col min="6401" max="6401" width="12.5703125" style="2" customWidth="1"/>
    <col min="6402" max="6402" width="8.140625" style="2" bestFit="1" customWidth="1"/>
    <col min="6403" max="6403" width="5.140625" style="2" bestFit="1" customWidth="1"/>
    <col min="6404" max="6404" width="5" style="2" bestFit="1" customWidth="1"/>
    <col min="6405" max="6405" width="7.5703125" style="2" bestFit="1" customWidth="1"/>
    <col min="6406" max="6656" width="9.140625" style="2"/>
    <col min="6657" max="6657" width="12.5703125" style="2" customWidth="1"/>
    <col min="6658" max="6658" width="8.140625" style="2" bestFit="1" customWidth="1"/>
    <col min="6659" max="6659" width="5.140625" style="2" bestFit="1" customWidth="1"/>
    <col min="6660" max="6660" width="5" style="2" bestFit="1" customWidth="1"/>
    <col min="6661" max="6661" width="7.5703125" style="2" bestFit="1" customWidth="1"/>
    <col min="6662" max="6912" width="9.140625" style="2"/>
    <col min="6913" max="6913" width="12.5703125" style="2" customWidth="1"/>
    <col min="6914" max="6914" width="8.140625" style="2" bestFit="1" customWidth="1"/>
    <col min="6915" max="6915" width="5.140625" style="2" bestFit="1" customWidth="1"/>
    <col min="6916" max="6916" width="5" style="2" bestFit="1" customWidth="1"/>
    <col min="6917" max="6917" width="7.5703125" style="2" bestFit="1" customWidth="1"/>
    <col min="6918" max="7168" width="9.140625" style="2"/>
    <col min="7169" max="7169" width="12.5703125" style="2" customWidth="1"/>
    <col min="7170" max="7170" width="8.140625" style="2" bestFit="1" customWidth="1"/>
    <col min="7171" max="7171" width="5.140625" style="2" bestFit="1" customWidth="1"/>
    <col min="7172" max="7172" width="5" style="2" bestFit="1" customWidth="1"/>
    <col min="7173" max="7173" width="7.5703125" style="2" bestFit="1" customWidth="1"/>
    <col min="7174" max="7424" width="9.140625" style="2"/>
    <col min="7425" max="7425" width="12.5703125" style="2" customWidth="1"/>
    <col min="7426" max="7426" width="8.140625" style="2" bestFit="1" customWidth="1"/>
    <col min="7427" max="7427" width="5.140625" style="2" bestFit="1" customWidth="1"/>
    <col min="7428" max="7428" width="5" style="2" bestFit="1" customWidth="1"/>
    <col min="7429" max="7429" width="7.5703125" style="2" bestFit="1" customWidth="1"/>
    <col min="7430" max="7680" width="9.140625" style="2"/>
    <col min="7681" max="7681" width="12.5703125" style="2" customWidth="1"/>
    <col min="7682" max="7682" width="8.140625" style="2" bestFit="1" customWidth="1"/>
    <col min="7683" max="7683" width="5.140625" style="2" bestFit="1" customWidth="1"/>
    <col min="7684" max="7684" width="5" style="2" bestFit="1" customWidth="1"/>
    <col min="7685" max="7685" width="7.5703125" style="2" bestFit="1" customWidth="1"/>
    <col min="7686" max="7936" width="9.140625" style="2"/>
    <col min="7937" max="7937" width="12.5703125" style="2" customWidth="1"/>
    <col min="7938" max="7938" width="8.140625" style="2" bestFit="1" customWidth="1"/>
    <col min="7939" max="7939" width="5.140625" style="2" bestFit="1" customWidth="1"/>
    <col min="7940" max="7940" width="5" style="2" bestFit="1" customWidth="1"/>
    <col min="7941" max="7941" width="7.5703125" style="2" bestFit="1" customWidth="1"/>
    <col min="7942" max="8192" width="9.140625" style="2"/>
    <col min="8193" max="8193" width="12.5703125" style="2" customWidth="1"/>
    <col min="8194" max="8194" width="8.140625" style="2" bestFit="1" customWidth="1"/>
    <col min="8195" max="8195" width="5.140625" style="2" bestFit="1" customWidth="1"/>
    <col min="8196" max="8196" width="5" style="2" bestFit="1" customWidth="1"/>
    <col min="8197" max="8197" width="7.5703125" style="2" bestFit="1" customWidth="1"/>
    <col min="8198" max="8448" width="9.140625" style="2"/>
    <col min="8449" max="8449" width="12.5703125" style="2" customWidth="1"/>
    <col min="8450" max="8450" width="8.140625" style="2" bestFit="1" customWidth="1"/>
    <col min="8451" max="8451" width="5.140625" style="2" bestFit="1" customWidth="1"/>
    <col min="8452" max="8452" width="5" style="2" bestFit="1" customWidth="1"/>
    <col min="8453" max="8453" width="7.5703125" style="2" bestFit="1" customWidth="1"/>
    <col min="8454" max="8704" width="9.140625" style="2"/>
    <col min="8705" max="8705" width="12.5703125" style="2" customWidth="1"/>
    <col min="8706" max="8706" width="8.140625" style="2" bestFit="1" customWidth="1"/>
    <col min="8707" max="8707" width="5.140625" style="2" bestFit="1" customWidth="1"/>
    <col min="8708" max="8708" width="5" style="2" bestFit="1" customWidth="1"/>
    <col min="8709" max="8709" width="7.5703125" style="2" bestFit="1" customWidth="1"/>
    <col min="8710" max="8960" width="9.140625" style="2"/>
    <col min="8961" max="8961" width="12.5703125" style="2" customWidth="1"/>
    <col min="8962" max="8962" width="8.140625" style="2" bestFit="1" customWidth="1"/>
    <col min="8963" max="8963" width="5.140625" style="2" bestFit="1" customWidth="1"/>
    <col min="8964" max="8964" width="5" style="2" bestFit="1" customWidth="1"/>
    <col min="8965" max="8965" width="7.5703125" style="2" bestFit="1" customWidth="1"/>
    <col min="8966" max="9216" width="9.140625" style="2"/>
    <col min="9217" max="9217" width="12.5703125" style="2" customWidth="1"/>
    <col min="9218" max="9218" width="8.140625" style="2" bestFit="1" customWidth="1"/>
    <col min="9219" max="9219" width="5.140625" style="2" bestFit="1" customWidth="1"/>
    <col min="9220" max="9220" width="5" style="2" bestFit="1" customWidth="1"/>
    <col min="9221" max="9221" width="7.5703125" style="2" bestFit="1" customWidth="1"/>
    <col min="9222" max="9472" width="9.140625" style="2"/>
    <col min="9473" max="9473" width="12.5703125" style="2" customWidth="1"/>
    <col min="9474" max="9474" width="8.140625" style="2" bestFit="1" customWidth="1"/>
    <col min="9475" max="9475" width="5.140625" style="2" bestFit="1" customWidth="1"/>
    <col min="9476" max="9476" width="5" style="2" bestFit="1" customWidth="1"/>
    <col min="9477" max="9477" width="7.5703125" style="2" bestFit="1" customWidth="1"/>
    <col min="9478" max="9728" width="9.140625" style="2"/>
    <col min="9729" max="9729" width="12.5703125" style="2" customWidth="1"/>
    <col min="9730" max="9730" width="8.140625" style="2" bestFit="1" customWidth="1"/>
    <col min="9731" max="9731" width="5.140625" style="2" bestFit="1" customWidth="1"/>
    <col min="9732" max="9732" width="5" style="2" bestFit="1" customWidth="1"/>
    <col min="9733" max="9733" width="7.5703125" style="2" bestFit="1" customWidth="1"/>
    <col min="9734" max="9984" width="9.140625" style="2"/>
    <col min="9985" max="9985" width="12.5703125" style="2" customWidth="1"/>
    <col min="9986" max="9986" width="8.140625" style="2" bestFit="1" customWidth="1"/>
    <col min="9987" max="9987" width="5.140625" style="2" bestFit="1" customWidth="1"/>
    <col min="9988" max="9988" width="5" style="2" bestFit="1" customWidth="1"/>
    <col min="9989" max="9989" width="7.5703125" style="2" bestFit="1" customWidth="1"/>
    <col min="9990" max="10240" width="9.140625" style="2"/>
    <col min="10241" max="10241" width="12.5703125" style="2" customWidth="1"/>
    <col min="10242" max="10242" width="8.140625" style="2" bestFit="1" customWidth="1"/>
    <col min="10243" max="10243" width="5.140625" style="2" bestFit="1" customWidth="1"/>
    <col min="10244" max="10244" width="5" style="2" bestFit="1" customWidth="1"/>
    <col min="10245" max="10245" width="7.5703125" style="2" bestFit="1" customWidth="1"/>
    <col min="10246" max="10496" width="9.140625" style="2"/>
    <col min="10497" max="10497" width="12.5703125" style="2" customWidth="1"/>
    <col min="10498" max="10498" width="8.140625" style="2" bestFit="1" customWidth="1"/>
    <col min="10499" max="10499" width="5.140625" style="2" bestFit="1" customWidth="1"/>
    <col min="10500" max="10500" width="5" style="2" bestFit="1" customWidth="1"/>
    <col min="10501" max="10501" width="7.5703125" style="2" bestFit="1" customWidth="1"/>
    <col min="10502" max="10752" width="9.140625" style="2"/>
    <col min="10753" max="10753" width="12.5703125" style="2" customWidth="1"/>
    <col min="10754" max="10754" width="8.140625" style="2" bestFit="1" customWidth="1"/>
    <col min="10755" max="10755" width="5.140625" style="2" bestFit="1" customWidth="1"/>
    <col min="10756" max="10756" width="5" style="2" bestFit="1" customWidth="1"/>
    <col min="10757" max="10757" width="7.5703125" style="2" bestFit="1" customWidth="1"/>
    <col min="10758" max="11008" width="9.140625" style="2"/>
    <col min="11009" max="11009" width="12.5703125" style="2" customWidth="1"/>
    <col min="11010" max="11010" width="8.140625" style="2" bestFit="1" customWidth="1"/>
    <col min="11011" max="11011" width="5.140625" style="2" bestFit="1" customWidth="1"/>
    <col min="11012" max="11012" width="5" style="2" bestFit="1" customWidth="1"/>
    <col min="11013" max="11013" width="7.5703125" style="2" bestFit="1" customWidth="1"/>
    <col min="11014" max="11264" width="9.140625" style="2"/>
    <col min="11265" max="11265" width="12.5703125" style="2" customWidth="1"/>
    <col min="11266" max="11266" width="8.140625" style="2" bestFit="1" customWidth="1"/>
    <col min="11267" max="11267" width="5.140625" style="2" bestFit="1" customWidth="1"/>
    <col min="11268" max="11268" width="5" style="2" bestFit="1" customWidth="1"/>
    <col min="11269" max="11269" width="7.5703125" style="2" bestFit="1" customWidth="1"/>
    <col min="11270" max="11520" width="9.140625" style="2"/>
    <col min="11521" max="11521" width="12.5703125" style="2" customWidth="1"/>
    <col min="11522" max="11522" width="8.140625" style="2" bestFit="1" customWidth="1"/>
    <col min="11523" max="11523" width="5.140625" style="2" bestFit="1" customWidth="1"/>
    <col min="11524" max="11524" width="5" style="2" bestFit="1" customWidth="1"/>
    <col min="11525" max="11525" width="7.5703125" style="2" bestFit="1" customWidth="1"/>
    <col min="11526" max="11776" width="9.140625" style="2"/>
    <col min="11777" max="11777" width="12.5703125" style="2" customWidth="1"/>
    <col min="11778" max="11778" width="8.140625" style="2" bestFit="1" customWidth="1"/>
    <col min="11779" max="11779" width="5.140625" style="2" bestFit="1" customWidth="1"/>
    <col min="11780" max="11780" width="5" style="2" bestFit="1" customWidth="1"/>
    <col min="11781" max="11781" width="7.5703125" style="2" bestFit="1" customWidth="1"/>
    <col min="11782" max="12032" width="9.140625" style="2"/>
    <col min="12033" max="12033" width="12.5703125" style="2" customWidth="1"/>
    <col min="12034" max="12034" width="8.140625" style="2" bestFit="1" customWidth="1"/>
    <col min="12035" max="12035" width="5.140625" style="2" bestFit="1" customWidth="1"/>
    <col min="12036" max="12036" width="5" style="2" bestFit="1" customWidth="1"/>
    <col min="12037" max="12037" width="7.5703125" style="2" bestFit="1" customWidth="1"/>
    <col min="12038" max="12288" width="9.140625" style="2"/>
    <col min="12289" max="12289" width="12.5703125" style="2" customWidth="1"/>
    <col min="12290" max="12290" width="8.140625" style="2" bestFit="1" customWidth="1"/>
    <col min="12291" max="12291" width="5.140625" style="2" bestFit="1" customWidth="1"/>
    <col min="12292" max="12292" width="5" style="2" bestFit="1" customWidth="1"/>
    <col min="12293" max="12293" width="7.5703125" style="2" bestFit="1" customWidth="1"/>
    <col min="12294" max="12544" width="9.140625" style="2"/>
    <col min="12545" max="12545" width="12.5703125" style="2" customWidth="1"/>
    <col min="12546" max="12546" width="8.140625" style="2" bestFit="1" customWidth="1"/>
    <col min="12547" max="12547" width="5.140625" style="2" bestFit="1" customWidth="1"/>
    <col min="12548" max="12548" width="5" style="2" bestFit="1" customWidth="1"/>
    <col min="12549" max="12549" width="7.5703125" style="2" bestFit="1" customWidth="1"/>
    <col min="12550" max="12800" width="9.140625" style="2"/>
    <col min="12801" max="12801" width="12.5703125" style="2" customWidth="1"/>
    <col min="12802" max="12802" width="8.140625" style="2" bestFit="1" customWidth="1"/>
    <col min="12803" max="12803" width="5.140625" style="2" bestFit="1" customWidth="1"/>
    <col min="12804" max="12804" width="5" style="2" bestFit="1" customWidth="1"/>
    <col min="12805" max="12805" width="7.5703125" style="2" bestFit="1" customWidth="1"/>
    <col min="12806" max="13056" width="9.140625" style="2"/>
    <col min="13057" max="13057" width="12.5703125" style="2" customWidth="1"/>
    <col min="13058" max="13058" width="8.140625" style="2" bestFit="1" customWidth="1"/>
    <col min="13059" max="13059" width="5.140625" style="2" bestFit="1" customWidth="1"/>
    <col min="13060" max="13060" width="5" style="2" bestFit="1" customWidth="1"/>
    <col min="13061" max="13061" width="7.5703125" style="2" bestFit="1" customWidth="1"/>
    <col min="13062" max="13312" width="9.140625" style="2"/>
    <col min="13313" max="13313" width="12.5703125" style="2" customWidth="1"/>
    <col min="13314" max="13314" width="8.140625" style="2" bestFit="1" customWidth="1"/>
    <col min="13315" max="13315" width="5.140625" style="2" bestFit="1" customWidth="1"/>
    <col min="13316" max="13316" width="5" style="2" bestFit="1" customWidth="1"/>
    <col min="13317" max="13317" width="7.5703125" style="2" bestFit="1" customWidth="1"/>
    <col min="13318" max="13568" width="9.140625" style="2"/>
    <col min="13569" max="13569" width="12.5703125" style="2" customWidth="1"/>
    <col min="13570" max="13570" width="8.140625" style="2" bestFit="1" customWidth="1"/>
    <col min="13571" max="13571" width="5.140625" style="2" bestFit="1" customWidth="1"/>
    <col min="13572" max="13572" width="5" style="2" bestFit="1" customWidth="1"/>
    <col min="13573" max="13573" width="7.5703125" style="2" bestFit="1" customWidth="1"/>
    <col min="13574" max="13824" width="9.140625" style="2"/>
    <col min="13825" max="13825" width="12.5703125" style="2" customWidth="1"/>
    <col min="13826" max="13826" width="8.140625" style="2" bestFit="1" customWidth="1"/>
    <col min="13827" max="13827" width="5.140625" style="2" bestFit="1" customWidth="1"/>
    <col min="13828" max="13828" width="5" style="2" bestFit="1" customWidth="1"/>
    <col min="13829" max="13829" width="7.5703125" style="2" bestFit="1" customWidth="1"/>
    <col min="13830" max="14080" width="9.140625" style="2"/>
    <col min="14081" max="14081" width="12.5703125" style="2" customWidth="1"/>
    <col min="14082" max="14082" width="8.140625" style="2" bestFit="1" customWidth="1"/>
    <col min="14083" max="14083" width="5.140625" style="2" bestFit="1" customWidth="1"/>
    <col min="14084" max="14084" width="5" style="2" bestFit="1" customWidth="1"/>
    <col min="14085" max="14085" width="7.5703125" style="2" bestFit="1" customWidth="1"/>
    <col min="14086" max="14336" width="9.140625" style="2"/>
    <col min="14337" max="14337" width="12.5703125" style="2" customWidth="1"/>
    <col min="14338" max="14338" width="8.140625" style="2" bestFit="1" customWidth="1"/>
    <col min="14339" max="14339" width="5.140625" style="2" bestFit="1" customWidth="1"/>
    <col min="14340" max="14340" width="5" style="2" bestFit="1" customWidth="1"/>
    <col min="14341" max="14341" width="7.5703125" style="2" bestFit="1" customWidth="1"/>
    <col min="14342" max="14592" width="9.140625" style="2"/>
    <col min="14593" max="14593" width="12.5703125" style="2" customWidth="1"/>
    <col min="14594" max="14594" width="8.140625" style="2" bestFit="1" customWidth="1"/>
    <col min="14595" max="14595" width="5.140625" style="2" bestFit="1" customWidth="1"/>
    <col min="14596" max="14596" width="5" style="2" bestFit="1" customWidth="1"/>
    <col min="14597" max="14597" width="7.5703125" style="2" bestFit="1" customWidth="1"/>
    <col min="14598" max="14848" width="9.140625" style="2"/>
    <col min="14849" max="14849" width="12.5703125" style="2" customWidth="1"/>
    <col min="14850" max="14850" width="8.140625" style="2" bestFit="1" customWidth="1"/>
    <col min="14851" max="14851" width="5.140625" style="2" bestFit="1" customWidth="1"/>
    <col min="14852" max="14852" width="5" style="2" bestFit="1" customWidth="1"/>
    <col min="14853" max="14853" width="7.5703125" style="2" bestFit="1" customWidth="1"/>
    <col min="14854" max="15104" width="9.140625" style="2"/>
    <col min="15105" max="15105" width="12.5703125" style="2" customWidth="1"/>
    <col min="15106" max="15106" width="8.140625" style="2" bestFit="1" customWidth="1"/>
    <col min="15107" max="15107" width="5.140625" style="2" bestFit="1" customWidth="1"/>
    <col min="15108" max="15108" width="5" style="2" bestFit="1" customWidth="1"/>
    <col min="15109" max="15109" width="7.5703125" style="2" bestFit="1" customWidth="1"/>
    <col min="15110" max="15360" width="9.140625" style="2"/>
    <col min="15361" max="15361" width="12.5703125" style="2" customWidth="1"/>
    <col min="15362" max="15362" width="8.140625" style="2" bestFit="1" customWidth="1"/>
    <col min="15363" max="15363" width="5.140625" style="2" bestFit="1" customWidth="1"/>
    <col min="15364" max="15364" width="5" style="2" bestFit="1" customWidth="1"/>
    <col min="15365" max="15365" width="7.5703125" style="2" bestFit="1" customWidth="1"/>
    <col min="15366" max="15616" width="9.140625" style="2"/>
    <col min="15617" max="15617" width="12.5703125" style="2" customWidth="1"/>
    <col min="15618" max="15618" width="8.140625" style="2" bestFit="1" customWidth="1"/>
    <col min="15619" max="15619" width="5.140625" style="2" bestFit="1" customWidth="1"/>
    <col min="15620" max="15620" width="5" style="2" bestFit="1" customWidth="1"/>
    <col min="15621" max="15621" width="7.5703125" style="2" bestFit="1" customWidth="1"/>
    <col min="15622" max="15872" width="9.140625" style="2"/>
    <col min="15873" max="15873" width="12.5703125" style="2" customWidth="1"/>
    <col min="15874" max="15874" width="8.140625" style="2" bestFit="1" customWidth="1"/>
    <col min="15875" max="15875" width="5.140625" style="2" bestFit="1" customWidth="1"/>
    <col min="15876" max="15876" width="5" style="2" bestFit="1" customWidth="1"/>
    <col min="15877" max="15877" width="7.5703125" style="2" bestFit="1" customWidth="1"/>
    <col min="15878" max="16128" width="9.140625" style="2"/>
    <col min="16129" max="16129" width="12.5703125" style="2" customWidth="1"/>
    <col min="16130" max="16130" width="8.140625" style="2" bestFit="1" customWidth="1"/>
    <col min="16131" max="16131" width="5.140625" style="2" bestFit="1" customWidth="1"/>
    <col min="16132" max="16132" width="5" style="2" bestFit="1" customWidth="1"/>
    <col min="16133" max="16133" width="7.5703125" style="2" bestFit="1" customWidth="1"/>
    <col min="16134" max="16384" width="9.140625" style="2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H1" s="25">
        <v>40844</v>
      </c>
      <c r="I1" s="26">
        <v>76.19</v>
      </c>
      <c r="J1" s="21">
        <v>695</v>
      </c>
    </row>
    <row r="2" spans="1:12" x14ac:dyDescent="0.25">
      <c r="A2" s="3"/>
      <c r="B2" s="4" t="s">
        <v>5</v>
      </c>
      <c r="C2" s="3"/>
      <c r="D2" s="3"/>
      <c r="E2" s="3"/>
      <c r="H2" s="25">
        <v>40877</v>
      </c>
      <c r="I2" s="26">
        <v>71</v>
      </c>
      <c r="J2" s="21">
        <v>702</v>
      </c>
    </row>
    <row r="3" spans="1:12" x14ac:dyDescent="0.25">
      <c r="A3" s="5"/>
      <c r="B3" s="3"/>
      <c r="C3" s="5"/>
      <c r="D3" s="5"/>
      <c r="E3" s="5"/>
      <c r="H3" s="25">
        <v>40907</v>
      </c>
      <c r="I3" s="26">
        <v>65.510000000000005</v>
      </c>
      <c r="J3" s="21">
        <v>617</v>
      </c>
    </row>
    <row r="4" spans="1:12" x14ac:dyDescent="0.25">
      <c r="A4" s="6">
        <v>41368</v>
      </c>
      <c r="B4" s="7">
        <v>8487</v>
      </c>
      <c r="C4" s="7">
        <v>31</v>
      </c>
      <c r="D4" s="7">
        <v>57</v>
      </c>
      <c r="E4" s="7">
        <v>58</v>
      </c>
      <c r="H4" s="25">
        <v>40938</v>
      </c>
      <c r="I4" s="26">
        <v>63.3</v>
      </c>
      <c r="J4" s="21">
        <v>593</v>
      </c>
    </row>
    <row r="5" spans="1:12" x14ac:dyDescent="0.25">
      <c r="A5" s="6">
        <v>41337</v>
      </c>
      <c r="B5" s="7">
        <v>8430</v>
      </c>
      <c r="C5" s="7">
        <v>28</v>
      </c>
      <c r="D5" s="7">
        <v>63</v>
      </c>
      <c r="E5" s="7">
        <v>64</v>
      </c>
      <c r="H5" s="25">
        <v>40967</v>
      </c>
      <c r="I5" s="26">
        <v>60.44</v>
      </c>
      <c r="J5" s="21">
        <v>563</v>
      </c>
    </row>
    <row r="6" spans="1:12" x14ac:dyDescent="0.25">
      <c r="A6" s="6">
        <v>41309</v>
      </c>
      <c r="B6" s="7">
        <v>8367</v>
      </c>
      <c r="C6" s="7">
        <v>32</v>
      </c>
      <c r="D6" s="7">
        <v>60</v>
      </c>
      <c r="E6" s="7">
        <v>61</v>
      </c>
      <c r="H6" s="25">
        <v>40996</v>
      </c>
      <c r="I6" s="26">
        <v>64.819999999999993</v>
      </c>
      <c r="J6" s="21">
        <v>609</v>
      </c>
    </row>
    <row r="7" spans="1:12" x14ac:dyDescent="0.25">
      <c r="A7" s="6">
        <v>41277</v>
      </c>
      <c r="B7" s="7">
        <v>8307</v>
      </c>
      <c r="C7" s="7">
        <v>31</v>
      </c>
      <c r="D7" s="7">
        <v>50</v>
      </c>
      <c r="E7" s="7">
        <v>51</v>
      </c>
      <c r="H7" s="25">
        <v>41030</v>
      </c>
      <c r="I7" s="26">
        <v>83.51</v>
      </c>
      <c r="J7" s="21">
        <v>805</v>
      </c>
    </row>
    <row r="8" spans="1:12" x14ac:dyDescent="0.25">
      <c r="A8" s="6">
        <v>41246</v>
      </c>
      <c r="B8" s="7">
        <v>8257</v>
      </c>
      <c r="C8" s="7">
        <v>32</v>
      </c>
      <c r="D8" s="7">
        <v>46</v>
      </c>
      <c r="E8" s="7">
        <v>47</v>
      </c>
      <c r="H8" s="25">
        <v>41061</v>
      </c>
      <c r="I8" s="26">
        <v>94.1</v>
      </c>
      <c r="J8" s="21">
        <v>916</v>
      </c>
    </row>
    <row r="9" spans="1:12" x14ac:dyDescent="0.25">
      <c r="A9" s="6">
        <v>41214</v>
      </c>
      <c r="B9" s="7">
        <v>8211</v>
      </c>
      <c r="C9" s="7">
        <v>28</v>
      </c>
      <c r="D9" s="7">
        <v>25</v>
      </c>
      <c r="E9" s="7">
        <v>25</v>
      </c>
      <c r="H9" s="25">
        <v>41089</v>
      </c>
      <c r="I9" s="26">
        <v>98.2</v>
      </c>
      <c r="J9" s="21">
        <v>959</v>
      </c>
    </row>
    <row r="10" spans="1:12" x14ac:dyDescent="0.25">
      <c r="A10" s="6">
        <v>41186</v>
      </c>
      <c r="B10" s="7">
        <v>8186</v>
      </c>
      <c r="C10" s="7">
        <v>30</v>
      </c>
      <c r="D10" s="7">
        <v>19</v>
      </c>
      <c r="E10" s="7">
        <v>19</v>
      </c>
      <c r="H10" s="25">
        <v>41122</v>
      </c>
      <c r="I10" s="26">
        <v>164.16</v>
      </c>
      <c r="J10" s="21">
        <v>1494</v>
      </c>
    </row>
    <row r="11" spans="1:12" x14ac:dyDescent="0.25">
      <c r="A11" s="6">
        <v>41156</v>
      </c>
      <c r="B11" s="7">
        <v>8167</v>
      </c>
      <c r="C11" s="7">
        <v>29</v>
      </c>
      <c r="D11" s="7">
        <v>18</v>
      </c>
      <c r="E11" s="7">
        <v>18</v>
      </c>
    </row>
    <row r="12" spans="1:12" x14ac:dyDescent="0.25">
      <c r="A12" s="6">
        <v>41127</v>
      </c>
      <c r="B12" s="7">
        <v>8149</v>
      </c>
      <c r="C12" s="7">
        <v>27</v>
      </c>
      <c r="D12" s="7">
        <v>14</v>
      </c>
      <c r="E12" s="7">
        <v>14</v>
      </c>
      <c r="K12" s="34">
        <v>41151</v>
      </c>
      <c r="L12" s="134">
        <v>1178</v>
      </c>
    </row>
    <row r="13" spans="1:12" x14ac:dyDescent="0.25">
      <c r="A13" s="6">
        <v>41095</v>
      </c>
      <c r="B13" s="7">
        <v>8135</v>
      </c>
      <c r="C13" s="7">
        <v>30</v>
      </c>
      <c r="D13" s="7">
        <v>20</v>
      </c>
      <c r="E13" s="7">
        <v>20</v>
      </c>
      <c r="K13" s="34">
        <v>41180</v>
      </c>
      <c r="L13" s="134">
        <v>1090</v>
      </c>
    </row>
    <row r="14" spans="1:12" x14ac:dyDescent="0.25">
      <c r="A14" s="6">
        <v>41065</v>
      </c>
      <c r="B14" s="7">
        <v>8115</v>
      </c>
      <c r="C14" s="7">
        <v>32</v>
      </c>
      <c r="D14" s="7">
        <v>22</v>
      </c>
      <c r="E14" s="7">
        <v>22</v>
      </c>
      <c r="K14" s="34">
        <v>41208</v>
      </c>
      <c r="L14" s="134">
        <v>763</v>
      </c>
    </row>
    <row r="15" spans="1:12" x14ac:dyDescent="0.25">
      <c r="A15" s="6">
        <v>41033</v>
      </c>
      <c r="B15" s="7">
        <v>8093</v>
      </c>
      <c r="C15" s="7">
        <v>31</v>
      </c>
      <c r="D15" s="7">
        <v>27</v>
      </c>
      <c r="E15" s="7">
        <v>27</v>
      </c>
      <c r="K15" s="34">
        <v>41242</v>
      </c>
      <c r="L15" s="134">
        <v>624</v>
      </c>
    </row>
    <row r="16" spans="1:12" x14ac:dyDescent="0.25">
      <c r="A16" s="6">
        <v>41002</v>
      </c>
      <c r="B16" s="7">
        <v>8066</v>
      </c>
      <c r="C16" s="7">
        <v>28</v>
      </c>
      <c r="D16" s="7">
        <v>24</v>
      </c>
      <c r="E16" s="7">
        <v>24</v>
      </c>
      <c r="K16" s="34">
        <v>41276</v>
      </c>
      <c r="L16" s="134">
        <v>552</v>
      </c>
    </row>
    <row r="17" spans="1:12" x14ac:dyDescent="0.25">
      <c r="A17" s="6">
        <v>40974</v>
      </c>
      <c r="B17" s="7">
        <v>8042</v>
      </c>
      <c r="C17" s="7">
        <v>32</v>
      </c>
      <c r="D17" s="7">
        <v>67</v>
      </c>
      <c r="E17" s="7">
        <v>68</v>
      </c>
      <c r="K17" s="34">
        <v>41303</v>
      </c>
      <c r="L17" s="134">
        <v>332</v>
      </c>
    </row>
    <row r="18" spans="1:12" x14ac:dyDescent="0.25">
      <c r="K18" s="34">
        <v>41331</v>
      </c>
      <c r="L18" s="134">
        <v>481</v>
      </c>
    </row>
    <row r="19" spans="1:12" x14ac:dyDescent="0.25">
      <c r="A19" s="1" t="s">
        <v>0</v>
      </c>
      <c r="B19" s="1" t="s">
        <v>1</v>
      </c>
      <c r="C19" s="1" t="s">
        <v>2</v>
      </c>
      <c r="D19" s="1" t="s">
        <v>3</v>
      </c>
      <c r="E19" s="1" t="s">
        <v>4</v>
      </c>
      <c r="K19" s="34">
        <v>41360</v>
      </c>
      <c r="L19" s="134">
        <v>538</v>
      </c>
    </row>
    <row r="20" spans="1:12" x14ac:dyDescent="0.25">
      <c r="A20" s="3"/>
      <c r="B20" s="4" t="s">
        <v>5</v>
      </c>
      <c r="C20" s="3"/>
      <c r="D20" s="3"/>
      <c r="E20" s="3"/>
      <c r="K20" s="34">
        <v>41394</v>
      </c>
      <c r="L20" s="134">
        <v>822</v>
      </c>
    </row>
    <row r="21" spans="1:12" x14ac:dyDescent="0.25">
      <c r="A21" s="5"/>
      <c r="B21" s="3"/>
      <c r="C21" s="5"/>
      <c r="D21" s="5"/>
      <c r="E21" s="5"/>
      <c r="K21" s="34">
        <v>41424</v>
      </c>
      <c r="L21" s="134">
        <v>928</v>
      </c>
    </row>
    <row r="22" spans="1:12" x14ac:dyDescent="0.25">
      <c r="A22" s="6">
        <v>40942</v>
      </c>
      <c r="B22" s="7">
        <v>7975</v>
      </c>
      <c r="C22" s="7">
        <v>30</v>
      </c>
      <c r="D22" s="7">
        <v>59</v>
      </c>
      <c r="E22" s="7">
        <v>60</v>
      </c>
    </row>
    <row r="23" spans="1:12" x14ac:dyDescent="0.25">
      <c r="A23" s="6">
        <v>40912</v>
      </c>
      <c r="B23" s="7">
        <v>7916</v>
      </c>
      <c r="C23" s="7">
        <v>33</v>
      </c>
      <c r="D23" s="7">
        <v>55</v>
      </c>
      <c r="E23" s="7">
        <v>56</v>
      </c>
    </row>
    <row r="24" spans="1:12" x14ac:dyDescent="0.25">
      <c r="A24" s="6">
        <v>40879</v>
      </c>
      <c r="B24" s="7">
        <v>7861</v>
      </c>
      <c r="C24" s="7">
        <v>11</v>
      </c>
      <c r="D24" s="7">
        <v>10</v>
      </c>
      <c r="E24" s="7">
        <v>10</v>
      </c>
    </row>
    <row r="27" spans="1:12" x14ac:dyDescent="0.25">
      <c r="A27" s="2" t="s">
        <v>12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X26" sqref="X26"/>
    </sheetView>
  </sheetViews>
  <sheetFormatPr defaultColWidth="9.140625" defaultRowHeight="15" x14ac:dyDescent="0.25"/>
  <cols>
    <col min="1" max="1" width="10" style="60" customWidth="1"/>
    <col min="2" max="2" width="10.140625" style="60" customWidth="1"/>
    <col min="3" max="3" width="8.140625" style="60" hidden="1" customWidth="1"/>
    <col min="4" max="4" width="5.140625" style="60" hidden="1" customWidth="1"/>
    <col min="5" max="5" width="9.140625" style="60" hidden="1" customWidth="1"/>
    <col min="6" max="6" width="7.5703125" style="60" bestFit="1" customWidth="1"/>
    <col min="7" max="7" width="5" style="60" bestFit="1" customWidth="1"/>
    <col min="8" max="8" width="9.140625" style="60" hidden="1" customWidth="1"/>
    <col min="9" max="9" width="7.42578125" style="60" hidden="1" customWidth="1"/>
    <col min="10" max="10" width="10.42578125" style="60" customWidth="1"/>
    <col min="11" max="11" width="10.5703125" style="60" customWidth="1"/>
    <col min="12" max="12" width="6" style="60" customWidth="1"/>
    <col min="13" max="13" width="8" style="60" customWidth="1"/>
    <col min="14" max="14" width="9.140625" style="60" customWidth="1"/>
    <col min="15" max="15" width="1.57031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7" width="9.140625" style="2"/>
    <col min="248" max="248" width="12" style="2" customWidth="1"/>
    <col min="249" max="249" width="8.140625" style="2" bestFit="1" customWidth="1"/>
    <col min="250" max="250" width="5.140625" style="2" bestFit="1" customWidth="1"/>
    <col min="251" max="251" width="5" style="2" bestFit="1" customWidth="1"/>
    <col min="252" max="252" width="7.5703125" style="2" bestFit="1" customWidth="1"/>
    <col min="253" max="503" width="9.140625" style="2"/>
    <col min="504" max="504" width="12" style="2" customWidth="1"/>
    <col min="505" max="505" width="8.140625" style="2" bestFit="1" customWidth="1"/>
    <col min="506" max="506" width="5.140625" style="2" bestFit="1" customWidth="1"/>
    <col min="507" max="507" width="5" style="2" bestFit="1" customWidth="1"/>
    <col min="508" max="508" width="7.5703125" style="2" bestFit="1" customWidth="1"/>
    <col min="509" max="759" width="9.140625" style="2"/>
    <col min="760" max="760" width="12" style="2" customWidth="1"/>
    <col min="761" max="761" width="8.140625" style="2" bestFit="1" customWidth="1"/>
    <col min="762" max="762" width="5.140625" style="2" bestFit="1" customWidth="1"/>
    <col min="763" max="763" width="5" style="2" bestFit="1" customWidth="1"/>
    <col min="764" max="764" width="7.5703125" style="2" bestFit="1" customWidth="1"/>
    <col min="765" max="1015" width="9.140625" style="2"/>
    <col min="1016" max="1016" width="12" style="2" customWidth="1"/>
    <col min="1017" max="1017" width="8.140625" style="2" bestFit="1" customWidth="1"/>
    <col min="1018" max="1018" width="5.140625" style="2" bestFit="1" customWidth="1"/>
    <col min="1019" max="1019" width="5" style="2" bestFit="1" customWidth="1"/>
    <col min="1020" max="1020" width="7.5703125" style="2" bestFit="1" customWidth="1"/>
    <col min="1021" max="1271" width="9.140625" style="2"/>
    <col min="1272" max="1272" width="12" style="2" customWidth="1"/>
    <col min="1273" max="1273" width="8.140625" style="2" bestFit="1" customWidth="1"/>
    <col min="1274" max="1274" width="5.140625" style="2" bestFit="1" customWidth="1"/>
    <col min="1275" max="1275" width="5" style="2" bestFit="1" customWidth="1"/>
    <col min="1276" max="1276" width="7.5703125" style="2" bestFit="1" customWidth="1"/>
    <col min="1277" max="1527" width="9.140625" style="2"/>
    <col min="1528" max="1528" width="12" style="2" customWidth="1"/>
    <col min="1529" max="1529" width="8.140625" style="2" bestFit="1" customWidth="1"/>
    <col min="1530" max="1530" width="5.140625" style="2" bestFit="1" customWidth="1"/>
    <col min="1531" max="1531" width="5" style="2" bestFit="1" customWidth="1"/>
    <col min="1532" max="1532" width="7.5703125" style="2" bestFit="1" customWidth="1"/>
    <col min="1533" max="1783" width="9.140625" style="2"/>
    <col min="1784" max="1784" width="12" style="2" customWidth="1"/>
    <col min="1785" max="1785" width="8.140625" style="2" bestFit="1" customWidth="1"/>
    <col min="1786" max="1786" width="5.140625" style="2" bestFit="1" customWidth="1"/>
    <col min="1787" max="1787" width="5" style="2" bestFit="1" customWidth="1"/>
    <col min="1788" max="1788" width="7.5703125" style="2" bestFit="1" customWidth="1"/>
    <col min="1789" max="2039" width="9.140625" style="2"/>
    <col min="2040" max="2040" width="12" style="2" customWidth="1"/>
    <col min="2041" max="2041" width="8.140625" style="2" bestFit="1" customWidth="1"/>
    <col min="2042" max="2042" width="5.140625" style="2" bestFit="1" customWidth="1"/>
    <col min="2043" max="2043" width="5" style="2" bestFit="1" customWidth="1"/>
    <col min="2044" max="2044" width="7.5703125" style="2" bestFit="1" customWidth="1"/>
    <col min="2045" max="2295" width="9.140625" style="2"/>
    <col min="2296" max="2296" width="12" style="2" customWidth="1"/>
    <col min="2297" max="2297" width="8.140625" style="2" bestFit="1" customWidth="1"/>
    <col min="2298" max="2298" width="5.140625" style="2" bestFit="1" customWidth="1"/>
    <col min="2299" max="2299" width="5" style="2" bestFit="1" customWidth="1"/>
    <col min="2300" max="2300" width="7.5703125" style="2" bestFit="1" customWidth="1"/>
    <col min="2301" max="2551" width="9.140625" style="2"/>
    <col min="2552" max="2552" width="12" style="2" customWidth="1"/>
    <col min="2553" max="2553" width="8.140625" style="2" bestFit="1" customWidth="1"/>
    <col min="2554" max="2554" width="5.140625" style="2" bestFit="1" customWidth="1"/>
    <col min="2555" max="2555" width="5" style="2" bestFit="1" customWidth="1"/>
    <col min="2556" max="2556" width="7.5703125" style="2" bestFit="1" customWidth="1"/>
    <col min="2557" max="2807" width="9.140625" style="2"/>
    <col min="2808" max="2808" width="12" style="2" customWidth="1"/>
    <col min="2809" max="2809" width="8.140625" style="2" bestFit="1" customWidth="1"/>
    <col min="2810" max="2810" width="5.140625" style="2" bestFit="1" customWidth="1"/>
    <col min="2811" max="2811" width="5" style="2" bestFit="1" customWidth="1"/>
    <col min="2812" max="2812" width="7.5703125" style="2" bestFit="1" customWidth="1"/>
    <col min="2813" max="3063" width="9.140625" style="2"/>
    <col min="3064" max="3064" width="12" style="2" customWidth="1"/>
    <col min="3065" max="3065" width="8.140625" style="2" bestFit="1" customWidth="1"/>
    <col min="3066" max="3066" width="5.140625" style="2" bestFit="1" customWidth="1"/>
    <col min="3067" max="3067" width="5" style="2" bestFit="1" customWidth="1"/>
    <col min="3068" max="3068" width="7.5703125" style="2" bestFit="1" customWidth="1"/>
    <col min="3069" max="3319" width="9.140625" style="2"/>
    <col min="3320" max="3320" width="12" style="2" customWidth="1"/>
    <col min="3321" max="3321" width="8.140625" style="2" bestFit="1" customWidth="1"/>
    <col min="3322" max="3322" width="5.140625" style="2" bestFit="1" customWidth="1"/>
    <col min="3323" max="3323" width="5" style="2" bestFit="1" customWidth="1"/>
    <col min="3324" max="3324" width="7.5703125" style="2" bestFit="1" customWidth="1"/>
    <col min="3325" max="3575" width="9.140625" style="2"/>
    <col min="3576" max="3576" width="12" style="2" customWidth="1"/>
    <col min="3577" max="3577" width="8.140625" style="2" bestFit="1" customWidth="1"/>
    <col min="3578" max="3578" width="5.140625" style="2" bestFit="1" customWidth="1"/>
    <col min="3579" max="3579" width="5" style="2" bestFit="1" customWidth="1"/>
    <col min="3580" max="3580" width="7.5703125" style="2" bestFit="1" customWidth="1"/>
    <col min="3581" max="3831" width="9.140625" style="2"/>
    <col min="3832" max="3832" width="12" style="2" customWidth="1"/>
    <col min="3833" max="3833" width="8.140625" style="2" bestFit="1" customWidth="1"/>
    <col min="3834" max="3834" width="5.140625" style="2" bestFit="1" customWidth="1"/>
    <col min="3835" max="3835" width="5" style="2" bestFit="1" customWidth="1"/>
    <col min="3836" max="3836" width="7.5703125" style="2" bestFit="1" customWidth="1"/>
    <col min="3837" max="4087" width="9.140625" style="2"/>
    <col min="4088" max="4088" width="12" style="2" customWidth="1"/>
    <col min="4089" max="4089" width="8.140625" style="2" bestFit="1" customWidth="1"/>
    <col min="4090" max="4090" width="5.140625" style="2" bestFit="1" customWidth="1"/>
    <col min="4091" max="4091" width="5" style="2" bestFit="1" customWidth="1"/>
    <col min="4092" max="4092" width="7.5703125" style="2" bestFit="1" customWidth="1"/>
    <col min="4093" max="4343" width="9.140625" style="2"/>
    <col min="4344" max="4344" width="12" style="2" customWidth="1"/>
    <col min="4345" max="4345" width="8.140625" style="2" bestFit="1" customWidth="1"/>
    <col min="4346" max="4346" width="5.140625" style="2" bestFit="1" customWidth="1"/>
    <col min="4347" max="4347" width="5" style="2" bestFit="1" customWidth="1"/>
    <col min="4348" max="4348" width="7.5703125" style="2" bestFit="1" customWidth="1"/>
    <col min="4349" max="4599" width="9.140625" style="2"/>
    <col min="4600" max="4600" width="12" style="2" customWidth="1"/>
    <col min="4601" max="4601" width="8.140625" style="2" bestFit="1" customWidth="1"/>
    <col min="4602" max="4602" width="5.140625" style="2" bestFit="1" customWidth="1"/>
    <col min="4603" max="4603" width="5" style="2" bestFit="1" customWidth="1"/>
    <col min="4604" max="4604" width="7.5703125" style="2" bestFit="1" customWidth="1"/>
    <col min="4605" max="4855" width="9.140625" style="2"/>
    <col min="4856" max="4856" width="12" style="2" customWidth="1"/>
    <col min="4857" max="4857" width="8.140625" style="2" bestFit="1" customWidth="1"/>
    <col min="4858" max="4858" width="5.140625" style="2" bestFit="1" customWidth="1"/>
    <col min="4859" max="4859" width="5" style="2" bestFit="1" customWidth="1"/>
    <col min="4860" max="4860" width="7.5703125" style="2" bestFit="1" customWidth="1"/>
    <col min="4861" max="5111" width="9.140625" style="2"/>
    <col min="5112" max="5112" width="12" style="2" customWidth="1"/>
    <col min="5113" max="5113" width="8.140625" style="2" bestFit="1" customWidth="1"/>
    <col min="5114" max="5114" width="5.140625" style="2" bestFit="1" customWidth="1"/>
    <col min="5115" max="5115" width="5" style="2" bestFit="1" customWidth="1"/>
    <col min="5116" max="5116" width="7.5703125" style="2" bestFit="1" customWidth="1"/>
    <col min="5117" max="5367" width="9.140625" style="2"/>
    <col min="5368" max="5368" width="12" style="2" customWidth="1"/>
    <col min="5369" max="5369" width="8.140625" style="2" bestFit="1" customWidth="1"/>
    <col min="5370" max="5370" width="5.140625" style="2" bestFit="1" customWidth="1"/>
    <col min="5371" max="5371" width="5" style="2" bestFit="1" customWidth="1"/>
    <col min="5372" max="5372" width="7.5703125" style="2" bestFit="1" customWidth="1"/>
    <col min="5373" max="5623" width="9.140625" style="2"/>
    <col min="5624" max="5624" width="12" style="2" customWidth="1"/>
    <col min="5625" max="5625" width="8.140625" style="2" bestFit="1" customWidth="1"/>
    <col min="5626" max="5626" width="5.140625" style="2" bestFit="1" customWidth="1"/>
    <col min="5627" max="5627" width="5" style="2" bestFit="1" customWidth="1"/>
    <col min="5628" max="5628" width="7.5703125" style="2" bestFit="1" customWidth="1"/>
    <col min="5629" max="5879" width="9.140625" style="2"/>
    <col min="5880" max="5880" width="12" style="2" customWidth="1"/>
    <col min="5881" max="5881" width="8.140625" style="2" bestFit="1" customWidth="1"/>
    <col min="5882" max="5882" width="5.140625" style="2" bestFit="1" customWidth="1"/>
    <col min="5883" max="5883" width="5" style="2" bestFit="1" customWidth="1"/>
    <col min="5884" max="5884" width="7.5703125" style="2" bestFit="1" customWidth="1"/>
    <col min="5885" max="6135" width="9.140625" style="2"/>
    <col min="6136" max="6136" width="12" style="2" customWidth="1"/>
    <col min="6137" max="6137" width="8.140625" style="2" bestFit="1" customWidth="1"/>
    <col min="6138" max="6138" width="5.140625" style="2" bestFit="1" customWidth="1"/>
    <col min="6139" max="6139" width="5" style="2" bestFit="1" customWidth="1"/>
    <col min="6140" max="6140" width="7.5703125" style="2" bestFit="1" customWidth="1"/>
    <col min="6141" max="6391" width="9.140625" style="2"/>
    <col min="6392" max="6392" width="12" style="2" customWidth="1"/>
    <col min="6393" max="6393" width="8.140625" style="2" bestFit="1" customWidth="1"/>
    <col min="6394" max="6394" width="5.140625" style="2" bestFit="1" customWidth="1"/>
    <col min="6395" max="6395" width="5" style="2" bestFit="1" customWidth="1"/>
    <col min="6396" max="6396" width="7.5703125" style="2" bestFit="1" customWidth="1"/>
    <col min="6397" max="6647" width="9.140625" style="2"/>
    <col min="6648" max="6648" width="12" style="2" customWidth="1"/>
    <col min="6649" max="6649" width="8.140625" style="2" bestFit="1" customWidth="1"/>
    <col min="6650" max="6650" width="5.140625" style="2" bestFit="1" customWidth="1"/>
    <col min="6651" max="6651" width="5" style="2" bestFit="1" customWidth="1"/>
    <col min="6652" max="6652" width="7.5703125" style="2" bestFit="1" customWidth="1"/>
    <col min="6653" max="6903" width="9.140625" style="2"/>
    <col min="6904" max="6904" width="12" style="2" customWidth="1"/>
    <col min="6905" max="6905" width="8.140625" style="2" bestFit="1" customWidth="1"/>
    <col min="6906" max="6906" width="5.140625" style="2" bestFit="1" customWidth="1"/>
    <col min="6907" max="6907" width="5" style="2" bestFit="1" customWidth="1"/>
    <col min="6908" max="6908" width="7.5703125" style="2" bestFit="1" customWidth="1"/>
    <col min="6909" max="7159" width="9.140625" style="2"/>
    <col min="7160" max="7160" width="12" style="2" customWidth="1"/>
    <col min="7161" max="7161" width="8.140625" style="2" bestFit="1" customWidth="1"/>
    <col min="7162" max="7162" width="5.140625" style="2" bestFit="1" customWidth="1"/>
    <col min="7163" max="7163" width="5" style="2" bestFit="1" customWidth="1"/>
    <col min="7164" max="7164" width="7.5703125" style="2" bestFit="1" customWidth="1"/>
    <col min="7165" max="7415" width="9.140625" style="2"/>
    <col min="7416" max="7416" width="12" style="2" customWidth="1"/>
    <col min="7417" max="7417" width="8.140625" style="2" bestFit="1" customWidth="1"/>
    <col min="7418" max="7418" width="5.140625" style="2" bestFit="1" customWidth="1"/>
    <col min="7419" max="7419" width="5" style="2" bestFit="1" customWidth="1"/>
    <col min="7420" max="7420" width="7.5703125" style="2" bestFit="1" customWidth="1"/>
    <col min="7421" max="7671" width="9.140625" style="2"/>
    <col min="7672" max="7672" width="12" style="2" customWidth="1"/>
    <col min="7673" max="7673" width="8.140625" style="2" bestFit="1" customWidth="1"/>
    <col min="7674" max="7674" width="5.140625" style="2" bestFit="1" customWidth="1"/>
    <col min="7675" max="7675" width="5" style="2" bestFit="1" customWidth="1"/>
    <col min="7676" max="7676" width="7.5703125" style="2" bestFit="1" customWidth="1"/>
    <col min="7677" max="7927" width="9.140625" style="2"/>
    <col min="7928" max="7928" width="12" style="2" customWidth="1"/>
    <col min="7929" max="7929" width="8.140625" style="2" bestFit="1" customWidth="1"/>
    <col min="7930" max="7930" width="5.140625" style="2" bestFit="1" customWidth="1"/>
    <col min="7931" max="7931" width="5" style="2" bestFit="1" customWidth="1"/>
    <col min="7932" max="7932" width="7.5703125" style="2" bestFit="1" customWidth="1"/>
    <col min="7933" max="8183" width="9.140625" style="2"/>
    <col min="8184" max="8184" width="12" style="2" customWidth="1"/>
    <col min="8185" max="8185" width="8.140625" style="2" bestFit="1" customWidth="1"/>
    <col min="8186" max="8186" width="5.140625" style="2" bestFit="1" customWidth="1"/>
    <col min="8187" max="8187" width="5" style="2" bestFit="1" customWidth="1"/>
    <col min="8188" max="8188" width="7.5703125" style="2" bestFit="1" customWidth="1"/>
    <col min="8189" max="8439" width="9.140625" style="2"/>
    <col min="8440" max="8440" width="12" style="2" customWidth="1"/>
    <col min="8441" max="8441" width="8.140625" style="2" bestFit="1" customWidth="1"/>
    <col min="8442" max="8442" width="5.140625" style="2" bestFit="1" customWidth="1"/>
    <col min="8443" max="8443" width="5" style="2" bestFit="1" customWidth="1"/>
    <col min="8444" max="8444" width="7.5703125" style="2" bestFit="1" customWidth="1"/>
    <col min="8445" max="8695" width="9.140625" style="2"/>
    <col min="8696" max="8696" width="12" style="2" customWidth="1"/>
    <col min="8697" max="8697" width="8.140625" style="2" bestFit="1" customWidth="1"/>
    <col min="8698" max="8698" width="5.140625" style="2" bestFit="1" customWidth="1"/>
    <col min="8699" max="8699" width="5" style="2" bestFit="1" customWidth="1"/>
    <col min="8700" max="8700" width="7.5703125" style="2" bestFit="1" customWidth="1"/>
    <col min="8701" max="8951" width="9.140625" style="2"/>
    <col min="8952" max="8952" width="12" style="2" customWidth="1"/>
    <col min="8953" max="8953" width="8.140625" style="2" bestFit="1" customWidth="1"/>
    <col min="8954" max="8954" width="5.140625" style="2" bestFit="1" customWidth="1"/>
    <col min="8955" max="8955" width="5" style="2" bestFit="1" customWidth="1"/>
    <col min="8956" max="8956" width="7.5703125" style="2" bestFit="1" customWidth="1"/>
    <col min="8957" max="9207" width="9.140625" style="2"/>
    <col min="9208" max="9208" width="12" style="2" customWidth="1"/>
    <col min="9209" max="9209" width="8.140625" style="2" bestFit="1" customWidth="1"/>
    <col min="9210" max="9210" width="5.140625" style="2" bestFit="1" customWidth="1"/>
    <col min="9211" max="9211" width="5" style="2" bestFit="1" customWidth="1"/>
    <col min="9212" max="9212" width="7.5703125" style="2" bestFit="1" customWidth="1"/>
    <col min="9213" max="9463" width="9.140625" style="2"/>
    <col min="9464" max="9464" width="12" style="2" customWidth="1"/>
    <col min="9465" max="9465" width="8.140625" style="2" bestFit="1" customWidth="1"/>
    <col min="9466" max="9466" width="5.140625" style="2" bestFit="1" customWidth="1"/>
    <col min="9467" max="9467" width="5" style="2" bestFit="1" customWidth="1"/>
    <col min="9468" max="9468" width="7.5703125" style="2" bestFit="1" customWidth="1"/>
    <col min="9469" max="9719" width="9.140625" style="2"/>
    <col min="9720" max="9720" width="12" style="2" customWidth="1"/>
    <col min="9721" max="9721" width="8.140625" style="2" bestFit="1" customWidth="1"/>
    <col min="9722" max="9722" width="5.140625" style="2" bestFit="1" customWidth="1"/>
    <col min="9723" max="9723" width="5" style="2" bestFit="1" customWidth="1"/>
    <col min="9724" max="9724" width="7.5703125" style="2" bestFit="1" customWidth="1"/>
    <col min="9725" max="9975" width="9.140625" style="2"/>
    <col min="9976" max="9976" width="12" style="2" customWidth="1"/>
    <col min="9977" max="9977" width="8.140625" style="2" bestFit="1" customWidth="1"/>
    <col min="9978" max="9978" width="5.140625" style="2" bestFit="1" customWidth="1"/>
    <col min="9979" max="9979" width="5" style="2" bestFit="1" customWidth="1"/>
    <col min="9980" max="9980" width="7.5703125" style="2" bestFit="1" customWidth="1"/>
    <col min="9981" max="10231" width="9.140625" style="2"/>
    <col min="10232" max="10232" width="12" style="2" customWidth="1"/>
    <col min="10233" max="10233" width="8.140625" style="2" bestFit="1" customWidth="1"/>
    <col min="10234" max="10234" width="5.140625" style="2" bestFit="1" customWidth="1"/>
    <col min="10235" max="10235" width="5" style="2" bestFit="1" customWidth="1"/>
    <col min="10236" max="10236" width="7.5703125" style="2" bestFit="1" customWidth="1"/>
    <col min="10237" max="10487" width="9.140625" style="2"/>
    <col min="10488" max="10488" width="12" style="2" customWidth="1"/>
    <col min="10489" max="10489" width="8.140625" style="2" bestFit="1" customWidth="1"/>
    <col min="10490" max="10490" width="5.140625" style="2" bestFit="1" customWidth="1"/>
    <col min="10491" max="10491" width="5" style="2" bestFit="1" customWidth="1"/>
    <col min="10492" max="10492" width="7.5703125" style="2" bestFit="1" customWidth="1"/>
    <col min="10493" max="10743" width="9.140625" style="2"/>
    <col min="10744" max="10744" width="12" style="2" customWidth="1"/>
    <col min="10745" max="10745" width="8.140625" style="2" bestFit="1" customWidth="1"/>
    <col min="10746" max="10746" width="5.140625" style="2" bestFit="1" customWidth="1"/>
    <col min="10747" max="10747" width="5" style="2" bestFit="1" customWidth="1"/>
    <col min="10748" max="10748" width="7.5703125" style="2" bestFit="1" customWidth="1"/>
    <col min="10749" max="10999" width="9.140625" style="2"/>
    <col min="11000" max="11000" width="12" style="2" customWidth="1"/>
    <col min="11001" max="11001" width="8.140625" style="2" bestFit="1" customWidth="1"/>
    <col min="11002" max="11002" width="5.140625" style="2" bestFit="1" customWidth="1"/>
    <col min="11003" max="11003" width="5" style="2" bestFit="1" customWidth="1"/>
    <col min="11004" max="11004" width="7.5703125" style="2" bestFit="1" customWidth="1"/>
    <col min="11005" max="11255" width="9.140625" style="2"/>
    <col min="11256" max="11256" width="12" style="2" customWidth="1"/>
    <col min="11257" max="11257" width="8.140625" style="2" bestFit="1" customWidth="1"/>
    <col min="11258" max="11258" width="5.140625" style="2" bestFit="1" customWidth="1"/>
    <col min="11259" max="11259" width="5" style="2" bestFit="1" customWidth="1"/>
    <col min="11260" max="11260" width="7.5703125" style="2" bestFit="1" customWidth="1"/>
    <col min="11261" max="11511" width="9.140625" style="2"/>
    <col min="11512" max="11512" width="12" style="2" customWidth="1"/>
    <col min="11513" max="11513" width="8.140625" style="2" bestFit="1" customWidth="1"/>
    <col min="11514" max="11514" width="5.140625" style="2" bestFit="1" customWidth="1"/>
    <col min="11515" max="11515" width="5" style="2" bestFit="1" customWidth="1"/>
    <col min="11516" max="11516" width="7.5703125" style="2" bestFit="1" customWidth="1"/>
    <col min="11517" max="11767" width="9.140625" style="2"/>
    <col min="11768" max="11768" width="12" style="2" customWidth="1"/>
    <col min="11769" max="11769" width="8.140625" style="2" bestFit="1" customWidth="1"/>
    <col min="11770" max="11770" width="5.140625" style="2" bestFit="1" customWidth="1"/>
    <col min="11771" max="11771" width="5" style="2" bestFit="1" customWidth="1"/>
    <col min="11772" max="11772" width="7.5703125" style="2" bestFit="1" customWidth="1"/>
    <col min="11773" max="12023" width="9.140625" style="2"/>
    <col min="12024" max="12024" width="12" style="2" customWidth="1"/>
    <col min="12025" max="12025" width="8.140625" style="2" bestFit="1" customWidth="1"/>
    <col min="12026" max="12026" width="5.140625" style="2" bestFit="1" customWidth="1"/>
    <col min="12027" max="12027" width="5" style="2" bestFit="1" customWidth="1"/>
    <col min="12028" max="12028" width="7.5703125" style="2" bestFit="1" customWidth="1"/>
    <col min="12029" max="12279" width="9.140625" style="2"/>
    <col min="12280" max="12280" width="12" style="2" customWidth="1"/>
    <col min="12281" max="12281" width="8.140625" style="2" bestFit="1" customWidth="1"/>
    <col min="12282" max="12282" width="5.140625" style="2" bestFit="1" customWidth="1"/>
    <col min="12283" max="12283" width="5" style="2" bestFit="1" customWidth="1"/>
    <col min="12284" max="12284" width="7.5703125" style="2" bestFit="1" customWidth="1"/>
    <col min="12285" max="12535" width="9.140625" style="2"/>
    <col min="12536" max="12536" width="12" style="2" customWidth="1"/>
    <col min="12537" max="12537" width="8.140625" style="2" bestFit="1" customWidth="1"/>
    <col min="12538" max="12538" width="5.140625" style="2" bestFit="1" customWidth="1"/>
    <col min="12539" max="12539" width="5" style="2" bestFit="1" customWidth="1"/>
    <col min="12540" max="12540" width="7.5703125" style="2" bestFit="1" customWidth="1"/>
    <col min="12541" max="12791" width="9.140625" style="2"/>
    <col min="12792" max="12792" width="12" style="2" customWidth="1"/>
    <col min="12793" max="12793" width="8.140625" style="2" bestFit="1" customWidth="1"/>
    <col min="12794" max="12794" width="5.140625" style="2" bestFit="1" customWidth="1"/>
    <col min="12795" max="12795" width="5" style="2" bestFit="1" customWidth="1"/>
    <col min="12796" max="12796" width="7.5703125" style="2" bestFit="1" customWidth="1"/>
    <col min="12797" max="13047" width="9.140625" style="2"/>
    <col min="13048" max="13048" width="12" style="2" customWidth="1"/>
    <col min="13049" max="13049" width="8.140625" style="2" bestFit="1" customWidth="1"/>
    <col min="13050" max="13050" width="5.140625" style="2" bestFit="1" customWidth="1"/>
    <col min="13051" max="13051" width="5" style="2" bestFit="1" customWidth="1"/>
    <col min="13052" max="13052" width="7.5703125" style="2" bestFit="1" customWidth="1"/>
    <col min="13053" max="13303" width="9.140625" style="2"/>
    <col min="13304" max="13304" width="12" style="2" customWidth="1"/>
    <col min="13305" max="13305" width="8.140625" style="2" bestFit="1" customWidth="1"/>
    <col min="13306" max="13306" width="5.140625" style="2" bestFit="1" customWidth="1"/>
    <col min="13307" max="13307" width="5" style="2" bestFit="1" customWidth="1"/>
    <col min="13308" max="13308" width="7.5703125" style="2" bestFit="1" customWidth="1"/>
    <col min="13309" max="13559" width="9.140625" style="2"/>
    <col min="13560" max="13560" width="12" style="2" customWidth="1"/>
    <col min="13561" max="13561" width="8.140625" style="2" bestFit="1" customWidth="1"/>
    <col min="13562" max="13562" width="5.140625" style="2" bestFit="1" customWidth="1"/>
    <col min="13563" max="13563" width="5" style="2" bestFit="1" customWidth="1"/>
    <col min="13564" max="13564" width="7.5703125" style="2" bestFit="1" customWidth="1"/>
    <col min="13565" max="13815" width="9.140625" style="2"/>
    <col min="13816" max="13816" width="12" style="2" customWidth="1"/>
    <col min="13817" max="13817" width="8.140625" style="2" bestFit="1" customWidth="1"/>
    <col min="13818" max="13818" width="5.140625" style="2" bestFit="1" customWidth="1"/>
    <col min="13819" max="13819" width="5" style="2" bestFit="1" customWidth="1"/>
    <col min="13820" max="13820" width="7.5703125" style="2" bestFit="1" customWidth="1"/>
    <col min="13821" max="14071" width="9.140625" style="2"/>
    <col min="14072" max="14072" width="12" style="2" customWidth="1"/>
    <col min="14073" max="14073" width="8.140625" style="2" bestFit="1" customWidth="1"/>
    <col min="14074" max="14074" width="5.140625" style="2" bestFit="1" customWidth="1"/>
    <col min="14075" max="14075" width="5" style="2" bestFit="1" customWidth="1"/>
    <col min="14076" max="14076" width="7.5703125" style="2" bestFit="1" customWidth="1"/>
    <col min="14077" max="14327" width="9.140625" style="2"/>
    <col min="14328" max="14328" width="12" style="2" customWidth="1"/>
    <col min="14329" max="14329" width="8.140625" style="2" bestFit="1" customWidth="1"/>
    <col min="14330" max="14330" width="5.140625" style="2" bestFit="1" customWidth="1"/>
    <col min="14331" max="14331" width="5" style="2" bestFit="1" customWidth="1"/>
    <col min="14332" max="14332" width="7.5703125" style="2" bestFit="1" customWidth="1"/>
    <col min="14333" max="14583" width="9.140625" style="2"/>
    <col min="14584" max="14584" width="12" style="2" customWidth="1"/>
    <col min="14585" max="14585" width="8.140625" style="2" bestFit="1" customWidth="1"/>
    <col min="14586" max="14586" width="5.140625" style="2" bestFit="1" customWidth="1"/>
    <col min="14587" max="14587" width="5" style="2" bestFit="1" customWidth="1"/>
    <col min="14588" max="14588" width="7.5703125" style="2" bestFit="1" customWidth="1"/>
    <col min="14589" max="14839" width="9.140625" style="2"/>
    <col min="14840" max="14840" width="12" style="2" customWidth="1"/>
    <col min="14841" max="14841" width="8.140625" style="2" bestFit="1" customWidth="1"/>
    <col min="14842" max="14842" width="5.140625" style="2" bestFit="1" customWidth="1"/>
    <col min="14843" max="14843" width="5" style="2" bestFit="1" customWidth="1"/>
    <col min="14844" max="14844" width="7.5703125" style="2" bestFit="1" customWidth="1"/>
    <col min="14845" max="15095" width="9.140625" style="2"/>
    <col min="15096" max="15096" width="12" style="2" customWidth="1"/>
    <col min="15097" max="15097" width="8.140625" style="2" bestFit="1" customWidth="1"/>
    <col min="15098" max="15098" width="5.140625" style="2" bestFit="1" customWidth="1"/>
    <col min="15099" max="15099" width="5" style="2" bestFit="1" customWidth="1"/>
    <col min="15100" max="15100" width="7.5703125" style="2" bestFit="1" customWidth="1"/>
    <col min="15101" max="15351" width="9.140625" style="2"/>
    <col min="15352" max="15352" width="12" style="2" customWidth="1"/>
    <col min="15353" max="15353" width="8.140625" style="2" bestFit="1" customWidth="1"/>
    <col min="15354" max="15354" width="5.140625" style="2" bestFit="1" customWidth="1"/>
    <col min="15355" max="15355" width="5" style="2" bestFit="1" customWidth="1"/>
    <col min="15356" max="15356" width="7.5703125" style="2" bestFit="1" customWidth="1"/>
    <col min="15357" max="15607" width="9.140625" style="2"/>
    <col min="15608" max="15608" width="12" style="2" customWidth="1"/>
    <col min="15609" max="15609" width="8.140625" style="2" bestFit="1" customWidth="1"/>
    <col min="15610" max="15610" width="5.140625" style="2" bestFit="1" customWidth="1"/>
    <col min="15611" max="15611" width="5" style="2" bestFit="1" customWidth="1"/>
    <col min="15612" max="15612" width="7.5703125" style="2" bestFit="1" customWidth="1"/>
    <col min="15613" max="15863" width="9.140625" style="2"/>
    <col min="15864" max="15864" width="12" style="2" customWidth="1"/>
    <col min="15865" max="15865" width="8.140625" style="2" bestFit="1" customWidth="1"/>
    <col min="15866" max="15866" width="5.140625" style="2" bestFit="1" customWidth="1"/>
    <col min="15867" max="15867" width="5" style="2" bestFit="1" customWidth="1"/>
    <col min="15868" max="15868" width="7.5703125" style="2" bestFit="1" customWidth="1"/>
    <col min="15869" max="16119" width="9.140625" style="2"/>
    <col min="16120" max="16120" width="12" style="2" customWidth="1"/>
    <col min="16121" max="16121" width="8.140625" style="2" bestFit="1" customWidth="1"/>
    <col min="16122" max="16122" width="5.140625" style="2" bestFit="1" customWidth="1"/>
    <col min="16123" max="16123" width="5" style="2" bestFit="1" customWidth="1"/>
    <col min="16124" max="16124" width="7.5703125" style="2" bestFit="1" customWidth="1"/>
    <col min="16125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60"/>
      <c r="AA1" s="60"/>
      <c r="AB1" s="60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-2.8747748121350589E-2</v>
      </c>
      <c r="X3" s="41">
        <f>W3*T3+INTERCEPT($I$18:$I$23,$G$18:$G$23)</f>
        <v>9.2263299467336912E-2</v>
      </c>
      <c r="Y3" s="40" t="s">
        <v>28156</v>
      </c>
      <c r="Z3" s="40" t="s">
        <v>28151</v>
      </c>
      <c r="AA3" s="41">
        <f>SLOPE($N$25:$N$29,$G$25:$G$29)</f>
        <v>1.361235920082928</v>
      </c>
      <c r="AB3" s="41">
        <f>AA3*S17+INTERCEPT($N$25:$N$29,$G$25:$G$29)</f>
        <v>16.740912593875223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762</v>
      </c>
      <c r="M4" s="92">
        <f>L4/(J4-K4)</f>
        <v>25.4</v>
      </c>
      <c r="N4" s="93">
        <f>M4-$M$9</f>
        <v>2.5176470588235276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-5.9934559183138982E-2</v>
      </c>
      <c r="X4" s="41">
        <f>W4*$S$3+INTERCEPT($I$6:$I$11,$G$6:$G$11)</f>
        <v>-0.35535420309814958</v>
      </c>
      <c r="Y4" s="40" t="s">
        <v>28159</v>
      </c>
      <c r="Z4" s="40" t="s">
        <v>28150</v>
      </c>
      <c r="AA4" s="41">
        <f>SLOPE($N$12:$N$17,$G$12:$G$17)</f>
        <v>1.1250348823434748</v>
      </c>
      <c r="AB4" s="41">
        <f>AA4*S17+INTERCEPT($N$12:$N$17,$G$12:$G$17)</f>
        <v>20.457997706265488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782</v>
      </c>
      <c r="M5" s="92">
        <f t="shared" ref="M5:M13" si="1">L5/(J5-K5)</f>
        <v>23</v>
      </c>
      <c r="N5" s="93">
        <f t="shared" ref="N5:N17" si="2">M5-$M$9</f>
        <v>0.11764705882352899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11">
        <v>6464</v>
      </c>
      <c r="D6" s="111">
        <v>31</v>
      </c>
      <c r="E6" s="111">
        <v>35</v>
      </c>
      <c r="F6" s="111">
        <v>36</v>
      </c>
      <c r="G6" s="66">
        <v>46.5</v>
      </c>
      <c r="H6" s="76">
        <f>F6/D6</f>
        <v>1.1612903225806452</v>
      </c>
      <c r="I6" s="108">
        <f t="shared" ref="I6:I17" si="3">H6-$H$15</f>
        <v>0.76129032258064522</v>
      </c>
      <c r="J6" s="34">
        <v>41360</v>
      </c>
      <c r="K6" s="34">
        <f t="shared" si="0"/>
        <v>41331</v>
      </c>
      <c r="L6" s="134">
        <v>760</v>
      </c>
      <c r="M6" s="92">
        <f t="shared" si="1"/>
        <v>26.206896551724139</v>
      </c>
      <c r="N6" s="93">
        <f t="shared" si="2"/>
        <v>3.3245436105476678</v>
      </c>
      <c r="P6" s="31">
        <v>22.5</v>
      </c>
      <c r="Q6" s="96">
        <v>23</v>
      </c>
      <c r="R6" s="96">
        <v>10</v>
      </c>
      <c r="S6" s="45">
        <f>IF((P6-$S$3)&lt;0, $X$4+$W$4*(P6-$S$3),0)</f>
        <v>2.1918645621852573</v>
      </c>
      <c r="T6" s="45">
        <f>IF((P6-$T$3)&lt;0, $X$3+$W$3*(P6-$T$3),0)</f>
        <v>1.3140425946247369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4">A8</f>
        <v>41309</v>
      </c>
      <c r="C7" s="111">
        <v>6429</v>
      </c>
      <c r="D7" s="111">
        <v>28</v>
      </c>
      <c r="E7" s="111">
        <v>39</v>
      </c>
      <c r="F7" s="111">
        <v>40</v>
      </c>
      <c r="G7" s="66">
        <v>42.6</v>
      </c>
      <c r="H7" s="79">
        <f t="shared" ref="H7:H30" si="5">F7/D7</f>
        <v>1.4285714285714286</v>
      </c>
      <c r="I7" s="108">
        <f t="shared" si="3"/>
        <v>1.0285714285714285</v>
      </c>
      <c r="J7" s="34">
        <v>41331</v>
      </c>
      <c r="K7" s="34">
        <f t="shared" si="0"/>
        <v>41303</v>
      </c>
      <c r="L7" s="134">
        <v>776</v>
      </c>
      <c r="M7" s="92">
        <f t="shared" si="1"/>
        <v>27.714285714285715</v>
      </c>
      <c r="N7" s="93">
        <f t="shared" si="2"/>
        <v>4.8319327731092443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1.8921917662695624</v>
      </c>
      <c r="T7" s="45">
        <f t="shared" ref="T7:T15" si="7">IF((P7-$T$3)&lt;0, $X$3+$W$3*(P7-$T$3),0)</f>
        <v>1.170303854017984</v>
      </c>
      <c r="U7" s="52" t="s">
        <v>28161</v>
      </c>
      <c r="V7" s="49" t="s">
        <v>28162</v>
      </c>
      <c r="W7" s="53">
        <f>RSQ(H18:H23,G18:G23)</f>
        <v>0.85682905322875025</v>
      </c>
      <c r="X7" s="49" t="s">
        <v>28163</v>
      </c>
      <c r="Y7" s="53">
        <f>RSQ(H6:H11,G6:G11)</f>
        <v>0.93665601856981207</v>
      </c>
      <c r="Z7" s="51"/>
      <c r="AA7" s="60"/>
      <c r="AB7" s="60"/>
    </row>
    <row r="8" spans="1:28" x14ac:dyDescent="0.25">
      <c r="A8" s="106">
        <v>41309</v>
      </c>
      <c r="B8" s="106">
        <f t="shared" si="4"/>
        <v>41277</v>
      </c>
      <c r="C8" s="111">
        <v>6390</v>
      </c>
      <c r="D8" s="111">
        <v>32</v>
      </c>
      <c r="E8" s="111">
        <v>45</v>
      </c>
      <c r="F8" s="111">
        <v>46</v>
      </c>
      <c r="G8" s="66">
        <v>43.2</v>
      </c>
      <c r="H8" s="79">
        <f t="shared" si="5"/>
        <v>1.4375</v>
      </c>
      <c r="I8" s="108">
        <f t="shared" si="3"/>
        <v>1.0375000000000001</v>
      </c>
      <c r="J8" s="34">
        <v>41303</v>
      </c>
      <c r="K8" s="34">
        <f t="shared" si="0"/>
        <v>41276</v>
      </c>
      <c r="L8" s="134">
        <v>838</v>
      </c>
      <c r="M8" s="92">
        <f t="shared" si="1"/>
        <v>31.037037037037038</v>
      </c>
      <c r="N8" s="93">
        <f t="shared" si="2"/>
        <v>8.1546840958605671</v>
      </c>
      <c r="P8" s="31">
        <v>32.5</v>
      </c>
      <c r="Q8" s="96">
        <v>219.4</v>
      </c>
      <c r="R8" s="96">
        <v>162</v>
      </c>
      <c r="S8" s="45">
        <f t="shared" si="6"/>
        <v>1.5925189703538674</v>
      </c>
      <c r="T8" s="45">
        <f t="shared" si="7"/>
        <v>1.026565113411231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111">
        <v>6345</v>
      </c>
      <c r="D9" s="111">
        <v>31</v>
      </c>
      <c r="E9" s="111">
        <v>30</v>
      </c>
      <c r="F9" s="111">
        <v>31</v>
      </c>
      <c r="G9" s="66">
        <v>48.9</v>
      </c>
      <c r="H9" s="79">
        <f t="shared" si="5"/>
        <v>1</v>
      </c>
      <c r="I9" s="108">
        <f t="shared" si="3"/>
        <v>0.6</v>
      </c>
      <c r="J9" s="34">
        <v>41276</v>
      </c>
      <c r="K9" s="34">
        <f t="shared" si="0"/>
        <v>41242</v>
      </c>
      <c r="L9" s="134">
        <v>778</v>
      </c>
      <c r="M9" s="92">
        <f t="shared" si="1"/>
        <v>22.882352941176471</v>
      </c>
      <c r="N9" s="93">
        <f t="shared" si="2"/>
        <v>0</v>
      </c>
      <c r="P9" s="31">
        <v>37.5</v>
      </c>
      <c r="Q9" s="96">
        <v>474.3</v>
      </c>
      <c r="R9" s="96">
        <v>329.1</v>
      </c>
      <c r="S9" s="45">
        <f t="shared" si="6"/>
        <v>1.2928461744381725</v>
      </c>
      <c r="T9" s="45">
        <f t="shared" si="7"/>
        <v>0.88282637280447807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111">
        <v>6315</v>
      </c>
      <c r="D10" s="111">
        <v>32</v>
      </c>
      <c r="E10" s="111">
        <v>30</v>
      </c>
      <c r="F10" s="111">
        <v>30</v>
      </c>
      <c r="G10" s="66">
        <v>47.2</v>
      </c>
      <c r="H10" s="79">
        <f t="shared" si="5"/>
        <v>0.9375</v>
      </c>
      <c r="I10" s="108">
        <f t="shared" si="3"/>
        <v>0.53749999999999998</v>
      </c>
      <c r="J10" s="34">
        <v>41242</v>
      </c>
      <c r="K10" s="34">
        <f t="shared" si="0"/>
        <v>41208</v>
      </c>
      <c r="L10" s="134">
        <v>922</v>
      </c>
      <c r="M10" s="92">
        <f t="shared" si="1"/>
        <v>27.117647058823529</v>
      </c>
      <c r="N10" s="93">
        <f t="shared" si="2"/>
        <v>4.235294117647058</v>
      </c>
      <c r="P10" s="31">
        <v>42.5</v>
      </c>
      <c r="Q10" s="96">
        <v>678.6</v>
      </c>
      <c r="R10" s="96">
        <v>446.5</v>
      </c>
      <c r="S10" s="45">
        <f t="shared" si="6"/>
        <v>0.99317337852247745</v>
      </c>
      <c r="T10" s="45">
        <f t="shared" si="7"/>
        <v>0.73908763219772522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111">
        <v>6285</v>
      </c>
      <c r="D11" s="111">
        <v>28</v>
      </c>
      <c r="E11" s="111">
        <v>13</v>
      </c>
      <c r="F11" s="111">
        <v>13</v>
      </c>
      <c r="G11" s="66">
        <v>58.8</v>
      </c>
      <c r="H11" s="79">
        <f t="shared" si="5"/>
        <v>0.4642857142857143</v>
      </c>
      <c r="I11" s="108">
        <f t="shared" si="3"/>
        <v>6.4285714285714279E-2</v>
      </c>
      <c r="J11" s="34">
        <v>41208</v>
      </c>
      <c r="K11" s="34">
        <f t="shared" si="0"/>
        <v>41180</v>
      </c>
      <c r="L11" s="134">
        <v>737</v>
      </c>
      <c r="M11" s="92">
        <f t="shared" si="1"/>
        <v>26.321428571428573</v>
      </c>
      <c r="N11" s="93">
        <f t="shared" si="2"/>
        <v>3.4390756302521019</v>
      </c>
      <c r="P11" s="31">
        <v>47.5</v>
      </c>
      <c r="Q11" s="96">
        <v>888.1</v>
      </c>
      <c r="R11" s="96">
        <v>679.3</v>
      </c>
      <c r="S11" s="45">
        <f t="shared" si="6"/>
        <v>0.6935005826067826</v>
      </c>
      <c r="T11" s="45">
        <f t="shared" si="7"/>
        <v>0.59534889159097226</v>
      </c>
      <c r="U11" s="46" t="s">
        <v>28156</v>
      </c>
      <c r="V11" s="40" t="s">
        <v>28151</v>
      </c>
      <c r="W11" s="57">
        <f>SUMPRODUCT(R5:R14,T5:T14)/24</f>
        <v>79.560730998739601</v>
      </c>
      <c r="X11" s="51"/>
      <c r="Y11" s="51"/>
      <c r="Z11" s="54">
        <f>W11+(H23+H24+H25+H26)*365/4</f>
        <v>195.82513613383438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111">
        <v>6272</v>
      </c>
      <c r="D12" s="111">
        <v>30</v>
      </c>
      <c r="E12" s="111">
        <v>13</v>
      </c>
      <c r="F12" s="111">
        <v>13</v>
      </c>
      <c r="G12" s="66">
        <v>69.599999999999994</v>
      </c>
      <c r="H12" s="79">
        <f t="shared" si="5"/>
        <v>0.43333333333333335</v>
      </c>
      <c r="I12" s="108">
        <f t="shared" si="3"/>
        <v>3.3333333333333326E-2</v>
      </c>
      <c r="J12" s="34">
        <v>41180</v>
      </c>
      <c r="K12" s="34">
        <f t="shared" si="0"/>
        <v>41150</v>
      </c>
      <c r="L12" s="134">
        <v>1231</v>
      </c>
      <c r="M12" s="92">
        <f t="shared" si="1"/>
        <v>41.033333333333331</v>
      </c>
      <c r="N12" s="93">
        <f t="shared" si="2"/>
        <v>18.15098039215686</v>
      </c>
      <c r="P12" s="31">
        <v>52.5</v>
      </c>
      <c r="Q12" s="96">
        <v>819.5</v>
      </c>
      <c r="R12" s="96">
        <v>694.3</v>
      </c>
      <c r="S12" s="45">
        <f t="shared" si="6"/>
        <v>0.39382778669108764</v>
      </c>
      <c r="T12" s="45">
        <f t="shared" si="7"/>
        <v>0.45161015098421931</v>
      </c>
      <c r="U12" s="46" t="s">
        <v>28159</v>
      </c>
      <c r="V12" s="40" t="s">
        <v>28150</v>
      </c>
      <c r="W12" s="57">
        <f>SUMPRODUCT($R$6:$R$13,S6:S13)/24</f>
        <v>84.307146355019952</v>
      </c>
      <c r="X12" s="55">
        <f>$W$11-W12</f>
        <v>-4.7464153562803517</v>
      </c>
      <c r="Y12" s="56">
        <f>X12/$W$11</f>
        <v>-5.9657764536571997E-2</v>
      </c>
      <c r="Z12" s="54">
        <f>W12+(H23+H24+H25+H26)*365/4</f>
        <v>200.57155149011473</v>
      </c>
      <c r="AA12" s="55">
        <f>$Z$11-Z12</f>
        <v>-4.7464153562803517</v>
      </c>
      <c r="AB12" s="56">
        <f>AA12/$Z$11</f>
        <v>-2.4238029141654575E-2</v>
      </c>
    </row>
    <row r="13" spans="1:28" x14ac:dyDescent="0.25">
      <c r="A13" s="106">
        <v>41156</v>
      </c>
      <c r="B13" s="106">
        <f t="shared" si="4"/>
        <v>41127</v>
      </c>
      <c r="C13" s="111">
        <v>6259</v>
      </c>
      <c r="D13" s="111">
        <v>29</v>
      </c>
      <c r="E13" s="111">
        <v>11</v>
      </c>
      <c r="F13" s="111">
        <v>11</v>
      </c>
      <c r="G13" s="66">
        <v>76.400000000000006</v>
      </c>
      <c r="H13" s="79">
        <f t="shared" si="5"/>
        <v>0.37931034482758619</v>
      </c>
      <c r="I13" s="108">
        <f t="shared" si="3"/>
        <v>-2.0689655172413834E-2</v>
      </c>
      <c r="J13" s="34">
        <v>41150</v>
      </c>
      <c r="K13" s="34">
        <f t="shared" si="0"/>
        <v>41122</v>
      </c>
      <c r="L13" s="134">
        <v>1311</v>
      </c>
      <c r="M13" s="92">
        <f t="shared" si="1"/>
        <v>46.821428571428569</v>
      </c>
      <c r="N13" s="93">
        <f t="shared" si="2"/>
        <v>23.939075630252098</v>
      </c>
      <c r="P13" s="31">
        <v>57.5</v>
      </c>
      <c r="Q13" s="96">
        <v>665.8</v>
      </c>
      <c r="R13" s="96">
        <v>697.5</v>
      </c>
      <c r="S13" s="45">
        <f t="shared" si="6"/>
        <v>9.4154990775392799E-2</v>
      </c>
      <c r="T13" s="45">
        <f t="shared" si="7"/>
        <v>0.30787141037746635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4"/>
        <v>41095</v>
      </c>
      <c r="C14" s="111">
        <v>6248</v>
      </c>
      <c r="D14" s="111">
        <v>32</v>
      </c>
      <c r="E14" s="111">
        <v>10</v>
      </c>
      <c r="F14" s="111">
        <v>10</v>
      </c>
      <c r="G14" s="66">
        <v>81</v>
      </c>
      <c r="H14" s="79">
        <f t="shared" si="5"/>
        <v>0.3125</v>
      </c>
      <c r="I14" s="108">
        <f t="shared" si="3"/>
        <v>-8.7500000000000022E-2</v>
      </c>
      <c r="J14" s="90">
        <v>41122</v>
      </c>
      <c r="K14" s="80">
        <f>J15</f>
        <v>41089</v>
      </c>
      <c r="L14" s="21">
        <v>1625</v>
      </c>
      <c r="M14" s="92">
        <f>L14/(J14-K14)</f>
        <v>49.242424242424242</v>
      </c>
      <c r="N14" s="93">
        <f t="shared" si="2"/>
        <v>26.360071301247771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-0.20551780514030213</v>
      </c>
      <c r="T14" s="45">
        <f t="shared" si="7"/>
        <v>0.16413266977071339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111">
        <v>6238</v>
      </c>
      <c r="D15" s="111">
        <v>30</v>
      </c>
      <c r="E15" s="111">
        <v>12</v>
      </c>
      <c r="F15" s="111">
        <v>12</v>
      </c>
      <c r="G15" s="66">
        <v>76.599999999999994</v>
      </c>
      <c r="H15" s="79">
        <f t="shared" si="5"/>
        <v>0.4</v>
      </c>
      <c r="I15" s="108">
        <f t="shared" si="3"/>
        <v>0</v>
      </c>
      <c r="J15" s="90">
        <v>41089</v>
      </c>
      <c r="K15" s="80">
        <f t="shared" ref="K15:K31" si="8">J16</f>
        <v>41061</v>
      </c>
      <c r="L15" s="21">
        <v>1137</v>
      </c>
      <c r="M15" s="92">
        <f t="shared" ref="M15:M17" si="9">L15/(J15-K15)</f>
        <v>40.607142857142854</v>
      </c>
      <c r="N15" s="93">
        <f t="shared" si="2"/>
        <v>17.724789915966383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111">
        <v>6226</v>
      </c>
      <c r="D16" s="111">
        <v>32</v>
      </c>
      <c r="E16" s="111">
        <v>16</v>
      </c>
      <c r="F16" s="111">
        <v>16</v>
      </c>
      <c r="G16" s="66">
        <v>70.5</v>
      </c>
      <c r="H16" s="79">
        <f t="shared" si="5"/>
        <v>0.5</v>
      </c>
      <c r="I16" s="108">
        <f t="shared" si="3"/>
        <v>9.9999999999999978E-2</v>
      </c>
      <c r="J16" s="90">
        <v>41061</v>
      </c>
      <c r="K16" s="80">
        <f t="shared" si="8"/>
        <v>41030</v>
      </c>
      <c r="L16" s="21">
        <v>1281</v>
      </c>
      <c r="M16" s="92">
        <f t="shared" si="9"/>
        <v>41.322580645161288</v>
      </c>
      <c r="N16" s="93">
        <f t="shared" si="2"/>
        <v>18.440227703984817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11">
        <v>6210</v>
      </c>
      <c r="D17" s="111">
        <v>31</v>
      </c>
      <c r="E17" s="111">
        <v>19</v>
      </c>
      <c r="F17" s="111">
        <v>19</v>
      </c>
      <c r="G17" s="66">
        <v>61.9</v>
      </c>
      <c r="H17" s="118">
        <f t="shared" si="5"/>
        <v>0.61290322580645162</v>
      </c>
      <c r="I17" s="108">
        <f t="shared" si="3"/>
        <v>0.2129032258064516</v>
      </c>
      <c r="J17" s="90">
        <v>41030</v>
      </c>
      <c r="K17" s="80">
        <f>J18</f>
        <v>40996</v>
      </c>
      <c r="L17" s="21">
        <v>859</v>
      </c>
      <c r="M17" s="92">
        <f t="shared" si="9"/>
        <v>25.264705882352942</v>
      </c>
      <c r="N17" s="93">
        <f t="shared" si="2"/>
        <v>2.382352941176471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3499.6712687759614</v>
      </c>
      <c r="X17" s="51"/>
      <c r="Y17" s="51"/>
      <c r="Z17" s="54">
        <f>W17+(M22)*365</f>
        <v>10722.247026351719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65">
        <v>6191</v>
      </c>
      <c r="D18" s="65">
        <v>28</v>
      </c>
      <c r="E18" s="65">
        <v>14</v>
      </c>
      <c r="F18" s="65">
        <v>14</v>
      </c>
      <c r="G18" s="117">
        <v>62</v>
      </c>
      <c r="H18" s="120">
        <f t="shared" si="5"/>
        <v>0.5</v>
      </c>
      <c r="I18" s="121">
        <f t="shared" ref="I18:I32" si="10">H18-$H$26</f>
        <v>0.23333333333333334</v>
      </c>
      <c r="J18" s="87">
        <v>40996</v>
      </c>
      <c r="K18" s="87">
        <f>J19</f>
        <v>40967</v>
      </c>
      <c r="L18" s="21">
        <v>785</v>
      </c>
      <c r="M18" s="94">
        <f>L18/(J18-K18)</f>
        <v>27.068965517241381</v>
      </c>
      <c r="N18" s="94">
        <f t="shared" ref="N18:N32" si="11">M18-$M$22</f>
        <v>7.2810867293625918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3697.7506831768574</v>
      </c>
      <c r="X18" s="55">
        <f>W17-W18</f>
        <v>-198.07941440089598</v>
      </c>
      <c r="Y18" s="56">
        <f>X18/W17</f>
        <v>-5.6599434400641829E-2</v>
      </c>
      <c r="Z18" s="54">
        <f>W18+M22*365</f>
        <v>10920.326440752615</v>
      </c>
      <c r="AA18" s="55">
        <f>Z17-Z18</f>
        <v>-198.07941440089598</v>
      </c>
      <c r="AB18" s="56">
        <f>AA18/Z17</f>
        <v>-1.8473685032072348E-2</v>
      </c>
    </row>
    <row r="19" spans="1:28" x14ac:dyDescent="0.25">
      <c r="A19" s="64">
        <v>40974</v>
      </c>
      <c r="B19" s="64">
        <f>A20</f>
        <v>40942</v>
      </c>
      <c r="C19" s="65">
        <v>6177</v>
      </c>
      <c r="D19" s="65">
        <v>32</v>
      </c>
      <c r="E19" s="65">
        <v>25</v>
      </c>
      <c r="F19" s="65">
        <v>25</v>
      </c>
      <c r="G19" s="117">
        <v>48</v>
      </c>
      <c r="H19" s="120">
        <f t="shared" si="5"/>
        <v>0.78125</v>
      </c>
      <c r="I19" s="121">
        <f t="shared" si="10"/>
        <v>0.51458333333333339</v>
      </c>
      <c r="J19" s="87">
        <v>40967</v>
      </c>
      <c r="K19" s="87">
        <f>J20</f>
        <v>40938</v>
      </c>
      <c r="L19" s="21">
        <v>997</v>
      </c>
      <c r="M19" s="94">
        <f t="shared" ref="M19:M31" si="12">L19/(J19-K19)</f>
        <v>34.379310344827587</v>
      </c>
      <c r="N19" s="94">
        <f t="shared" si="11"/>
        <v>14.591431556948798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23.270584912124175</v>
      </c>
      <c r="T19" s="45">
        <f t="shared" ref="T19:T24" si="14">IF((P19-$S$17)&gt;0, $AB$3+$AA$3*(P19-$S$17),0)</f>
        <v>20.144002394082541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65">
        <v>6152</v>
      </c>
      <c r="D20" s="65">
        <v>30</v>
      </c>
      <c r="E20" s="65">
        <v>28</v>
      </c>
      <c r="F20" s="65">
        <v>28</v>
      </c>
      <c r="G20" s="117">
        <v>47.1</v>
      </c>
      <c r="H20" s="120">
        <f t="shared" si="5"/>
        <v>0.93333333333333335</v>
      </c>
      <c r="I20" s="121">
        <f t="shared" si="10"/>
        <v>0.66666666666666674</v>
      </c>
      <c r="J20" s="87">
        <v>40938</v>
      </c>
      <c r="K20" s="87">
        <f t="shared" si="8"/>
        <v>40907</v>
      </c>
      <c r="L20" s="21">
        <v>843</v>
      </c>
      <c r="M20" s="94">
        <f t="shared" si="12"/>
        <v>27.193548387096776</v>
      </c>
      <c r="N20" s="94">
        <f t="shared" si="11"/>
        <v>7.4056695992179868</v>
      </c>
      <c r="P20" s="31">
        <v>82.5</v>
      </c>
      <c r="Q20" s="96"/>
      <c r="R20" s="96">
        <v>747.8</v>
      </c>
      <c r="S20" s="45">
        <f t="shared" si="13"/>
        <v>28.895759323841549</v>
      </c>
      <c r="T20" s="45">
        <f>IF((P20-$S$17)&gt;0, $AB$3+$AA$3*(P20-$S$17),0)</f>
        <v>26.950181994497182</v>
      </c>
      <c r="U20" s="51"/>
      <c r="V20" s="60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65">
        <v>6124</v>
      </c>
      <c r="D21" s="65">
        <v>33</v>
      </c>
      <c r="E21" s="65">
        <v>27</v>
      </c>
      <c r="F21" s="65">
        <v>27</v>
      </c>
      <c r="G21" s="117">
        <v>48.6</v>
      </c>
      <c r="H21" s="120">
        <f t="shared" si="5"/>
        <v>0.81818181818181823</v>
      </c>
      <c r="I21" s="121">
        <f t="shared" si="10"/>
        <v>0.55151515151515151</v>
      </c>
      <c r="J21" s="87">
        <v>40907</v>
      </c>
      <c r="K21" s="87">
        <f t="shared" si="8"/>
        <v>40877</v>
      </c>
      <c r="L21" s="21">
        <v>760</v>
      </c>
      <c r="M21" s="94">
        <f t="shared" si="12"/>
        <v>25.333333333333332</v>
      </c>
      <c r="N21" s="94">
        <f t="shared" si="11"/>
        <v>5.5454545454545432</v>
      </c>
      <c r="P21" s="31">
        <v>87.5</v>
      </c>
      <c r="Q21" s="96"/>
      <c r="R21" s="96">
        <v>527.29999999999995</v>
      </c>
      <c r="S21" s="45">
        <f t="shared" si="13"/>
        <v>34.520933735558927</v>
      </c>
      <c r="T21" s="45">
        <f t="shared" si="14"/>
        <v>33.756361594911823</v>
      </c>
      <c r="U21" s="60"/>
      <c r="V21" s="60"/>
      <c r="W21" s="60"/>
      <c r="X21" s="60"/>
      <c r="Y21" s="60"/>
      <c r="Z21" s="60"/>
      <c r="AA21" s="60"/>
      <c r="AB21" s="60"/>
    </row>
    <row r="22" spans="1:28" x14ac:dyDescent="0.25">
      <c r="A22" s="64">
        <v>40879</v>
      </c>
      <c r="B22" s="64">
        <f t="shared" si="15"/>
        <v>40849</v>
      </c>
      <c r="C22" s="65">
        <v>6097</v>
      </c>
      <c r="D22" s="65">
        <v>30</v>
      </c>
      <c r="E22" s="65">
        <v>22</v>
      </c>
      <c r="F22" s="65">
        <v>22</v>
      </c>
      <c r="G22" s="117">
        <v>54.4</v>
      </c>
      <c r="H22" s="120">
        <f t="shared" si="5"/>
        <v>0.73333333333333328</v>
      </c>
      <c r="I22" s="121">
        <f t="shared" si="10"/>
        <v>0.46666666666666662</v>
      </c>
      <c r="J22" s="87">
        <v>40877</v>
      </c>
      <c r="K22" s="87">
        <f t="shared" si="8"/>
        <v>40844</v>
      </c>
      <c r="L22" s="21">
        <v>653</v>
      </c>
      <c r="M22" s="94">
        <f t="shared" si="12"/>
        <v>19.787878787878789</v>
      </c>
      <c r="N22" s="94">
        <f t="shared" si="11"/>
        <v>0</v>
      </c>
      <c r="P22" s="31">
        <v>92.5</v>
      </c>
      <c r="Q22" s="96"/>
      <c r="R22" s="96">
        <v>331</v>
      </c>
      <c r="S22" s="45">
        <f t="shared" si="13"/>
        <v>40.146108147276294</v>
      </c>
      <c r="T22" s="45">
        <f t="shared" si="14"/>
        <v>40.56254119532646</v>
      </c>
      <c r="U22" s="60"/>
      <c r="V22" s="60"/>
      <c r="W22" s="60"/>
      <c r="X22" s="60"/>
      <c r="Y22" s="60"/>
      <c r="Z22" s="60"/>
      <c r="AA22" s="60"/>
      <c r="AB22" s="60"/>
    </row>
    <row r="23" spans="1:28" x14ac:dyDescent="0.25">
      <c r="A23" s="64">
        <v>40849</v>
      </c>
      <c r="B23" s="64">
        <f t="shared" si="15"/>
        <v>40821</v>
      </c>
      <c r="C23" s="65">
        <v>6075</v>
      </c>
      <c r="D23" s="65">
        <v>28</v>
      </c>
      <c r="E23" s="65">
        <v>12</v>
      </c>
      <c r="F23" s="65">
        <v>12</v>
      </c>
      <c r="G23" s="117">
        <v>58.9</v>
      </c>
      <c r="H23" s="120">
        <f t="shared" si="5"/>
        <v>0.42857142857142855</v>
      </c>
      <c r="I23" s="121">
        <f t="shared" si="10"/>
        <v>0.16190476190476188</v>
      </c>
      <c r="J23" s="87">
        <v>40844</v>
      </c>
      <c r="K23" s="87">
        <f t="shared" si="8"/>
        <v>40814</v>
      </c>
      <c r="L23" s="21">
        <v>609</v>
      </c>
      <c r="M23" s="94">
        <f t="shared" si="12"/>
        <v>20.3</v>
      </c>
      <c r="N23" s="94">
        <f t="shared" si="11"/>
        <v>0.51212121212121176</v>
      </c>
      <c r="P23" s="31">
        <v>97.5</v>
      </c>
      <c r="Q23" s="96"/>
      <c r="R23" s="96">
        <v>171</v>
      </c>
      <c r="S23" s="45">
        <f t="shared" si="13"/>
        <v>45.771282558993676</v>
      </c>
      <c r="T23" s="45">
        <f t="shared" si="14"/>
        <v>47.368720795741105</v>
      </c>
      <c r="U23" s="60"/>
      <c r="V23" s="60"/>
      <c r="W23" s="60"/>
      <c r="X23" s="60"/>
      <c r="Y23" s="60"/>
      <c r="Z23" s="60"/>
      <c r="AA23" s="60"/>
      <c r="AB23" s="60"/>
    </row>
    <row r="24" spans="1:28" x14ac:dyDescent="0.25">
      <c r="A24" s="64">
        <v>40821</v>
      </c>
      <c r="B24" s="64">
        <f t="shared" si="15"/>
        <v>40792</v>
      </c>
      <c r="C24" s="65">
        <v>6063</v>
      </c>
      <c r="D24" s="65">
        <v>29</v>
      </c>
      <c r="E24" s="65">
        <v>8</v>
      </c>
      <c r="F24" s="65">
        <v>8</v>
      </c>
      <c r="G24" s="117">
        <v>70.099999999999994</v>
      </c>
      <c r="H24" s="120">
        <f t="shared" si="5"/>
        <v>0.27586206896551724</v>
      </c>
      <c r="I24" s="121">
        <f t="shared" si="10"/>
        <v>9.1954022988505746E-3</v>
      </c>
      <c r="J24" s="87">
        <v>40814</v>
      </c>
      <c r="K24" s="87">
        <f t="shared" si="8"/>
        <v>40784</v>
      </c>
      <c r="L24" s="21">
        <v>1026</v>
      </c>
      <c r="M24" s="94">
        <f t="shared" si="12"/>
        <v>34.200000000000003</v>
      </c>
      <c r="N24" s="94">
        <f t="shared" si="11"/>
        <v>14.412121212121214</v>
      </c>
      <c r="P24" s="31">
        <v>102.5</v>
      </c>
      <c r="Q24" s="96"/>
      <c r="R24" s="96">
        <v>44.5</v>
      </c>
      <c r="S24" s="45">
        <f t="shared" si="13"/>
        <v>51.396456970711043</v>
      </c>
      <c r="T24" s="45">
        <f t="shared" si="14"/>
        <v>54.174900396155742</v>
      </c>
      <c r="U24" s="60"/>
      <c r="V24" s="60"/>
      <c r="W24" s="60"/>
      <c r="X24" s="60"/>
      <c r="Y24" s="60"/>
      <c r="Z24" s="60"/>
      <c r="AA24" s="60"/>
      <c r="AB24" s="60"/>
    </row>
    <row r="25" spans="1:28" x14ac:dyDescent="0.25">
      <c r="A25" s="64">
        <v>40792</v>
      </c>
      <c r="B25" s="64">
        <f t="shared" si="15"/>
        <v>40759</v>
      </c>
      <c r="C25" s="65">
        <v>6055</v>
      </c>
      <c r="D25" s="65">
        <v>33</v>
      </c>
      <c r="E25" s="65">
        <v>10</v>
      </c>
      <c r="F25" s="65">
        <v>10</v>
      </c>
      <c r="G25" s="117">
        <v>78.400000000000006</v>
      </c>
      <c r="H25" s="120">
        <f t="shared" si="5"/>
        <v>0.30303030303030304</v>
      </c>
      <c r="I25" s="121">
        <f t="shared" si="10"/>
        <v>3.6363636363636376E-2</v>
      </c>
      <c r="J25" s="87">
        <v>40784</v>
      </c>
      <c r="K25" s="87">
        <f t="shared" si="8"/>
        <v>40753</v>
      </c>
      <c r="L25" s="21">
        <v>1340</v>
      </c>
      <c r="M25" s="94">
        <f t="shared" si="12"/>
        <v>43.225806451612904</v>
      </c>
      <c r="N25" s="94">
        <f t="shared" si="11"/>
        <v>23.437927663734115</v>
      </c>
    </row>
    <row r="26" spans="1:28" x14ac:dyDescent="0.25">
      <c r="A26" s="64">
        <v>40759</v>
      </c>
      <c r="B26" s="64">
        <f t="shared" si="15"/>
        <v>40729</v>
      </c>
      <c r="C26" s="65">
        <v>6045</v>
      </c>
      <c r="D26" s="65">
        <v>30</v>
      </c>
      <c r="E26" s="65">
        <v>8</v>
      </c>
      <c r="F26" s="65">
        <v>8</v>
      </c>
      <c r="G26" s="117">
        <v>82.6</v>
      </c>
      <c r="H26" s="120">
        <f t="shared" si="5"/>
        <v>0.26666666666666666</v>
      </c>
      <c r="I26" s="121">
        <f t="shared" si="10"/>
        <v>0</v>
      </c>
      <c r="J26" s="87">
        <v>40753</v>
      </c>
      <c r="K26" s="87">
        <f t="shared" si="8"/>
        <v>40724</v>
      </c>
      <c r="L26" s="21">
        <v>1332</v>
      </c>
      <c r="M26" s="94">
        <f t="shared" si="12"/>
        <v>45.931034482758619</v>
      </c>
      <c r="N26" s="94">
        <f t="shared" si="11"/>
        <v>26.14315569487983</v>
      </c>
    </row>
    <row r="27" spans="1:28" x14ac:dyDescent="0.25">
      <c r="A27" s="64">
        <v>40729</v>
      </c>
      <c r="B27" s="64">
        <f t="shared" si="15"/>
        <v>40700</v>
      </c>
      <c r="C27" s="65">
        <v>6037</v>
      </c>
      <c r="D27" s="65">
        <v>29</v>
      </c>
      <c r="E27" s="65">
        <v>10</v>
      </c>
      <c r="F27" s="65">
        <v>10</v>
      </c>
      <c r="G27" s="117">
        <v>79.900000000000006</v>
      </c>
      <c r="H27" s="120">
        <f t="shared" si="5"/>
        <v>0.34482758620689657</v>
      </c>
      <c r="I27" s="121">
        <f t="shared" si="10"/>
        <v>7.8160919540229912E-2</v>
      </c>
      <c r="J27" s="87">
        <v>40724</v>
      </c>
      <c r="K27" s="87">
        <f t="shared" si="8"/>
        <v>40690</v>
      </c>
      <c r="L27" s="21">
        <v>1474</v>
      </c>
      <c r="M27" s="94">
        <f t="shared" si="12"/>
        <v>43.352941176470587</v>
      </c>
      <c r="N27" s="94">
        <f t="shared" si="11"/>
        <v>23.565062388591798</v>
      </c>
    </row>
    <row r="28" spans="1:28" x14ac:dyDescent="0.25">
      <c r="A28" s="64">
        <v>40700</v>
      </c>
      <c r="B28" s="64">
        <f t="shared" si="15"/>
        <v>40667</v>
      </c>
      <c r="C28" s="65">
        <v>6027</v>
      </c>
      <c r="D28" s="65">
        <v>33</v>
      </c>
      <c r="E28" s="65">
        <v>13</v>
      </c>
      <c r="F28" s="65">
        <v>13</v>
      </c>
      <c r="G28" s="117">
        <v>70.5</v>
      </c>
      <c r="H28" s="120">
        <f t="shared" si="5"/>
        <v>0.39393939393939392</v>
      </c>
      <c r="I28" s="121">
        <f t="shared" si="10"/>
        <v>0.12727272727272726</v>
      </c>
      <c r="J28" s="87">
        <v>40690</v>
      </c>
      <c r="K28" s="87">
        <f t="shared" si="8"/>
        <v>40661</v>
      </c>
      <c r="L28" s="21">
        <v>809</v>
      </c>
      <c r="M28" s="94">
        <f t="shared" si="12"/>
        <v>27.896551724137932</v>
      </c>
      <c r="N28" s="94">
        <f t="shared" si="11"/>
        <v>8.1086729362591434</v>
      </c>
    </row>
    <row r="29" spans="1:28" x14ac:dyDescent="0.25">
      <c r="A29" s="64">
        <v>40667</v>
      </c>
      <c r="B29" s="64">
        <f t="shared" si="15"/>
        <v>40637</v>
      </c>
      <c r="C29" s="65">
        <v>6014</v>
      </c>
      <c r="D29" s="65">
        <v>30</v>
      </c>
      <c r="E29" s="65">
        <v>15</v>
      </c>
      <c r="F29" s="65">
        <v>15</v>
      </c>
      <c r="G29" s="117">
        <v>65.3</v>
      </c>
      <c r="H29" s="120">
        <f t="shared" si="5"/>
        <v>0.5</v>
      </c>
      <c r="I29" s="121">
        <f t="shared" si="10"/>
        <v>0.23333333333333334</v>
      </c>
      <c r="J29" s="87">
        <v>40661</v>
      </c>
      <c r="K29" s="87">
        <f t="shared" si="8"/>
        <v>40632</v>
      </c>
      <c r="L29" s="21">
        <v>712</v>
      </c>
      <c r="M29" s="94">
        <f t="shared" si="12"/>
        <v>24.551724137931036</v>
      </c>
      <c r="N29" s="94">
        <f t="shared" si="11"/>
        <v>4.7638453500522466</v>
      </c>
    </row>
    <row r="30" spans="1:28" x14ac:dyDescent="0.25">
      <c r="A30" s="64">
        <v>40637</v>
      </c>
      <c r="B30" s="64">
        <f t="shared" si="15"/>
        <v>40609</v>
      </c>
      <c r="C30" s="65">
        <v>5999</v>
      </c>
      <c r="D30" s="65">
        <v>28</v>
      </c>
      <c r="E30" s="65">
        <v>20</v>
      </c>
      <c r="F30" s="65">
        <v>20</v>
      </c>
      <c r="G30" s="117">
        <v>50.5</v>
      </c>
      <c r="H30" s="120">
        <f t="shared" si="5"/>
        <v>0.7142857142857143</v>
      </c>
      <c r="I30" s="121">
        <f t="shared" si="10"/>
        <v>0.44761904761904764</v>
      </c>
      <c r="J30" s="87">
        <v>40632</v>
      </c>
      <c r="K30" s="87">
        <f t="shared" si="8"/>
        <v>40599</v>
      </c>
      <c r="L30" s="21">
        <v>810</v>
      </c>
      <c r="M30" s="94">
        <f t="shared" si="12"/>
        <v>24.545454545454547</v>
      </c>
      <c r="N30" s="94">
        <f t="shared" si="11"/>
        <v>4.7575757575757578</v>
      </c>
    </row>
    <row r="31" spans="1:28" x14ac:dyDescent="0.25">
      <c r="A31" s="64">
        <v>40609</v>
      </c>
      <c r="B31" s="64">
        <f t="shared" si="15"/>
        <v>40577</v>
      </c>
      <c r="C31" s="65">
        <v>5979</v>
      </c>
      <c r="D31" s="65">
        <v>32</v>
      </c>
      <c r="E31" s="65">
        <v>27</v>
      </c>
      <c r="F31" s="65">
        <v>27</v>
      </c>
      <c r="G31" s="117">
        <v>47.8</v>
      </c>
      <c r="H31" s="120">
        <f t="shared" ref="H31:H32" si="16">F31/D31</f>
        <v>0.84375</v>
      </c>
      <c r="I31" s="121">
        <f t="shared" si="10"/>
        <v>0.57708333333333339</v>
      </c>
      <c r="J31" s="87">
        <v>40599</v>
      </c>
      <c r="K31" s="87">
        <f t="shared" si="8"/>
        <v>40571</v>
      </c>
      <c r="L31" s="21">
        <v>769</v>
      </c>
      <c r="M31" s="94">
        <f t="shared" si="12"/>
        <v>27.464285714285715</v>
      </c>
      <c r="N31" s="94">
        <f t="shared" si="11"/>
        <v>7.6764069264069263</v>
      </c>
    </row>
    <row r="32" spans="1:28" x14ac:dyDescent="0.25">
      <c r="A32" s="64">
        <v>40577</v>
      </c>
      <c r="B32" s="64">
        <v>40547</v>
      </c>
      <c r="C32" s="65">
        <v>5952</v>
      </c>
      <c r="D32" s="65">
        <v>30</v>
      </c>
      <c r="E32" s="65">
        <v>40</v>
      </c>
      <c r="F32" s="65">
        <v>41</v>
      </c>
      <c r="G32" s="117">
        <v>37.6</v>
      </c>
      <c r="H32" s="120">
        <f t="shared" si="16"/>
        <v>1.3666666666666667</v>
      </c>
      <c r="I32" s="121">
        <f t="shared" si="10"/>
        <v>1.1000000000000001</v>
      </c>
      <c r="J32" s="87">
        <v>40571</v>
      </c>
      <c r="K32" s="87">
        <f>J34</f>
        <v>40511</v>
      </c>
      <c r="L32" s="21">
        <v>946</v>
      </c>
      <c r="M32" s="94">
        <f>L32/30</f>
        <v>31.533333333333335</v>
      </c>
      <c r="N32" s="94">
        <f t="shared" si="11"/>
        <v>11.745454545454546</v>
      </c>
    </row>
    <row r="33" spans="10:12" x14ac:dyDescent="0.25">
      <c r="J33" s="34">
        <v>40542</v>
      </c>
      <c r="K33" s="116"/>
      <c r="L33" s="21">
        <v>1386</v>
      </c>
    </row>
    <row r="34" spans="10:12" x14ac:dyDescent="0.25">
      <c r="J34" s="34">
        <v>40511</v>
      </c>
      <c r="K34" s="116"/>
      <c r="L34" s="21">
        <v>895</v>
      </c>
    </row>
    <row r="35" spans="10:12" x14ac:dyDescent="0.25">
      <c r="J35" s="34">
        <v>40479</v>
      </c>
      <c r="K35" s="116"/>
      <c r="L35" s="21">
        <v>619</v>
      </c>
    </row>
    <row r="36" spans="10:12" x14ac:dyDescent="0.25">
      <c r="J36" s="34">
        <v>40450</v>
      </c>
      <c r="K36" s="116"/>
      <c r="L36" s="21">
        <v>1111</v>
      </c>
    </row>
    <row r="37" spans="10:12" x14ac:dyDescent="0.25">
      <c r="J37" s="34">
        <v>40420</v>
      </c>
      <c r="K37" s="116"/>
      <c r="L37" s="21">
        <v>1383</v>
      </c>
    </row>
    <row r="38" spans="10:12" x14ac:dyDescent="0.25">
      <c r="J38" s="34">
        <v>40388</v>
      </c>
      <c r="K38" s="116"/>
      <c r="L38" s="21">
        <v>1330</v>
      </c>
    </row>
    <row r="39" spans="10:12" x14ac:dyDescent="0.25">
      <c r="J39" s="34">
        <v>40358</v>
      </c>
      <c r="K39" s="116"/>
      <c r="L39" s="21">
        <v>1425</v>
      </c>
    </row>
    <row r="40" spans="10:12" x14ac:dyDescent="0.25">
      <c r="J40" s="34">
        <v>40325</v>
      </c>
      <c r="K40" s="116"/>
      <c r="L40" s="21">
        <v>950</v>
      </c>
    </row>
    <row r="41" spans="10:12" x14ac:dyDescent="0.25">
      <c r="J41" s="34">
        <v>40297</v>
      </c>
      <c r="K41" s="116"/>
      <c r="L41" s="21">
        <v>761</v>
      </c>
    </row>
    <row r="42" spans="10:12" x14ac:dyDescent="0.25">
      <c r="J42" s="34">
        <v>40267</v>
      </c>
      <c r="K42" s="116"/>
      <c r="L42" s="21">
        <v>898</v>
      </c>
    </row>
    <row r="43" spans="10:12" x14ac:dyDescent="0.25">
      <c r="J43" s="34">
        <v>40234</v>
      </c>
      <c r="K43" s="116"/>
      <c r="L43" s="21">
        <v>1429</v>
      </c>
    </row>
    <row r="44" spans="10:12" x14ac:dyDescent="0.25">
      <c r="J44" s="34">
        <v>40206</v>
      </c>
      <c r="K44" s="116"/>
      <c r="L44" s="21">
        <v>1097</v>
      </c>
    </row>
    <row r="45" spans="10:12" x14ac:dyDescent="0.25">
      <c r="J45" s="34">
        <v>40176</v>
      </c>
      <c r="K45" s="116"/>
      <c r="L45" s="21">
        <v>1330</v>
      </c>
    </row>
    <row r="46" spans="10:12" x14ac:dyDescent="0.25">
      <c r="J46" s="34">
        <v>40142</v>
      </c>
      <c r="K46" s="116"/>
      <c r="L46" s="21">
        <v>713</v>
      </c>
    </row>
    <row r="47" spans="10:12" x14ac:dyDescent="0.25">
      <c r="J47" s="34">
        <v>40114</v>
      </c>
      <c r="K47" s="116"/>
      <c r="L47" s="21">
        <v>726</v>
      </c>
    </row>
    <row r="48" spans="10:12" x14ac:dyDescent="0.25">
      <c r="J48" s="34">
        <v>40085</v>
      </c>
      <c r="K48" s="116"/>
      <c r="L48" s="21">
        <v>1136</v>
      </c>
    </row>
    <row r="49" spans="10:12" x14ac:dyDescent="0.25">
      <c r="J49" s="34">
        <v>40053</v>
      </c>
      <c r="K49" s="116"/>
      <c r="L49" s="21">
        <v>1416</v>
      </c>
    </row>
    <row r="50" spans="10:12" x14ac:dyDescent="0.25">
      <c r="J50" s="34">
        <v>40024</v>
      </c>
      <c r="L50" s="21">
        <v>1486</v>
      </c>
    </row>
    <row r="51" spans="10:12" x14ac:dyDescent="0.25">
      <c r="J51" s="34">
        <v>39993</v>
      </c>
      <c r="L51" s="21">
        <v>1353</v>
      </c>
    </row>
    <row r="52" spans="10:12" x14ac:dyDescent="0.25">
      <c r="J52" s="34">
        <v>39961</v>
      </c>
      <c r="L52" s="21">
        <v>982</v>
      </c>
    </row>
    <row r="53" spans="10:12" x14ac:dyDescent="0.25">
      <c r="L53" s="21"/>
    </row>
    <row r="54" spans="10:12" x14ac:dyDescent="0.25">
      <c r="L54" s="21"/>
    </row>
  </sheetData>
  <sortState ref="J4:K13">
    <sortCondition descending="1" ref="J4:J13"/>
  </sortState>
  <mergeCells count="25"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  <mergeCell ref="S16:T16"/>
    <mergeCell ref="AA8:AA10"/>
    <mergeCell ref="Y9:Y10"/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X23" sqref="X23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hidden="1" customWidth="1"/>
    <col min="4" max="4" width="5.140625" style="101" hidden="1" customWidth="1"/>
    <col min="5" max="5" width="3" style="101" hidden="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2.28515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2.42578125" style="2" customWidth="1"/>
    <col min="248" max="248" width="8.140625" style="2" bestFit="1" customWidth="1"/>
    <col min="249" max="249" width="5.140625" style="2" bestFit="1" customWidth="1"/>
    <col min="250" max="250" width="5" style="2" bestFit="1" customWidth="1"/>
    <col min="251" max="251" width="7.5703125" style="2" bestFit="1" customWidth="1"/>
    <col min="252" max="502" width="9.140625" style="2"/>
    <col min="503" max="503" width="12.42578125" style="2" customWidth="1"/>
    <col min="504" max="504" width="8.140625" style="2" bestFit="1" customWidth="1"/>
    <col min="505" max="505" width="5.140625" style="2" bestFit="1" customWidth="1"/>
    <col min="506" max="506" width="5" style="2" bestFit="1" customWidth="1"/>
    <col min="507" max="507" width="7.5703125" style="2" bestFit="1" customWidth="1"/>
    <col min="508" max="758" width="9.140625" style="2"/>
    <col min="759" max="759" width="12.42578125" style="2" customWidth="1"/>
    <col min="760" max="760" width="8.140625" style="2" bestFit="1" customWidth="1"/>
    <col min="761" max="761" width="5.140625" style="2" bestFit="1" customWidth="1"/>
    <col min="762" max="762" width="5" style="2" bestFit="1" customWidth="1"/>
    <col min="763" max="763" width="7.5703125" style="2" bestFit="1" customWidth="1"/>
    <col min="764" max="1014" width="9.140625" style="2"/>
    <col min="1015" max="1015" width="12.42578125" style="2" customWidth="1"/>
    <col min="1016" max="1016" width="8.140625" style="2" bestFit="1" customWidth="1"/>
    <col min="1017" max="1017" width="5.140625" style="2" bestFit="1" customWidth="1"/>
    <col min="1018" max="1018" width="5" style="2" bestFit="1" customWidth="1"/>
    <col min="1019" max="1019" width="7.5703125" style="2" bestFit="1" customWidth="1"/>
    <col min="1020" max="1270" width="9.140625" style="2"/>
    <col min="1271" max="1271" width="12.42578125" style="2" customWidth="1"/>
    <col min="1272" max="1272" width="8.140625" style="2" bestFit="1" customWidth="1"/>
    <col min="1273" max="1273" width="5.140625" style="2" bestFit="1" customWidth="1"/>
    <col min="1274" max="1274" width="5" style="2" bestFit="1" customWidth="1"/>
    <col min="1275" max="1275" width="7.5703125" style="2" bestFit="1" customWidth="1"/>
    <col min="1276" max="1526" width="9.140625" style="2"/>
    <col min="1527" max="1527" width="12.42578125" style="2" customWidth="1"/>
    <col min="1528" max="1528" width="8.140625" style="2" bestFit="1" customWidth="1"/>
    <col min="1529" max="1529" width="5.140625" style="2" bestFit="1" customWidth="1"/>
    <col min="1530" max="1530" width="5" style="2" bestFit="1" customWidth="1"/>
    <col min="1531" max="1531" width="7.5703125" style="2" bestFit="1" customWidth="1"/>
    <col min="1532" max="1782" width="9.140625" style="2"/>
    <col min="1783" max="1783" width="12.42578125" style="2" customWidth="1"/>
    <col min="1784" max="1784" width="8.140625" style="2" bestFit="1" customWidth="1"/>
    <col min="1785" max="1785" width="5.140625" style="2" bestFit="1" customWidth="1"/>
    <col min="1786" max="1786" width="5" style="2" bestFit="1" customWidth="1"/>
    <col min="1787" max="1787" width="7.5703125" style="2" bestFit="1" customWidth="1"/>
    <col min="1788" max="2038" width="9.140625" style="2"/>
    <col min="2039" max="2039" width="12.42578125" style="2" customWidth="1"/>
    <col min="2040" max="2040" width="8.140625" style="2" bestFit="1" customWidth="1"/>
    <col min="2041" max="2041" width="5.140625" style="2" bestFit="1" customWidth="1"/>
    <col min="2042" max="2042" width="5" style="2" bestFit="1" customWidth="1"/>
    <col min="2043" max="2043" width="7.5703125" style="2" bestFit="1" customWidth="1"/>
    <col min="2044" max="2294" width="9.140625" style="2"/>
    <col min="2295" max="2295" width="12.42578125" style="2" customWidth="1"/>
    <col min="2296" max="2296" width="8.140625" style="2" bestFit="1" customWidth="1"/>
    <col min="2297" max="2297" width="5.140625" style="2" bestFit="1" customWidth="1"/>
    <col min="2298" max="2298" width="5" style="2" bestFit="1" customWidth="1"/>
    <col min="2299" max="2299" width="7.5703125" style="2" bestFit="1" customWidth="1"/>
    <col min="2300" max="2550" width="9.140625" style="2"/>
    <col min="2551" max="2551" width="12.42578125" style="2" customWidth="1"/>
    <col min="2552" max="2552" width="8.140625" style="2" bestFit="1" customWidth="1"/>
    <col min="2553" max="2553" width="5.140625" style="2" bestFit="1" customWidth="1"/>
    <col min="2554" max="2554" width="5" style="2" bestFit="1" customWidth="1"/>
    <col min="2555" max="2555" width="7.5703125" style="2" bestFit="1" customWidth="1"/>
    <col min="2556" max="2806" width="9.140625" style="2"/>
    <col min="2807" max="2807" width="12.42578125" style="2" customWidth="1"/>
    <col min="2808" max="2808" width="8.140625" style="2" bestFit="1" customWidth="1"/>
    <col min="2809" max="2809" width="5.140625" style="2" bestFit="1" customWidth="1"/>
    <col min="2810" max="2810" width="5" style="2" bestFit="1" customWidth="1"/>
    <col min="2811" max="2811" width="7.5703125" style="2" bestFit="1" customWidth="1"/>
    <col min="2812" max="3062" width="9.140625" style="2"/>
    <col min="3063" max="3063" width="12.42578125" style="2" customWidth="1"/>
    <col min="3064" max="3064" width="8.140625" style="2" bestFit="1" customWidth="1"/>
    <col min="3065" max="3065" width="5.140625" style="2" bestFit="1" customWidth="1"/>
    <col min="3066" max="3066" width="5" style="2" bestFit="1" customWidth="1"/>
    <col min="3067" max="3067" width="7.5703125" style="2" bestFit="1" customWidth="1"/>
    <col min="3068" max="3318" width="9.140625" style="2"/>
    <col min="3319" max="3319" width="12.42578125" style="2" customWidth="1"/>
    <col min="3320" max="3320" width="8.140625" style="2" bestFit="1" customWidth="1"/>
    <col min="3321" max="3321" width="5.140625" style="2" bestFit="1" customWidth="1"/>
    <col min="3322" max="3322" width="5" style="2" bestFit="1" customWidth="1"/>
    <col min="3323" max="3323" width="7.5703125" style="2" bestFit="1" customWidth="1"/>
    <col min="3324" max="3574" width="9.140625" style="2"/>
    <col min="3575" max="3575" width="12.42578125" style="2" customWidth="1"/>
    <col min="3576" max="3576" width="8.140625" style="2" bestFit="1" customWidth="1"/>
    <col min="3577" max="3577" width="5.140625" style="2" bestFit="1" customWidth="1"/>
    <col min="3578" max="3578" width="5" style="2" bestFit="1" customWidth="1"/>
    <col min="3579" max="3579" width="7.5703125" style="2" bestFit="1" customWidth="1"/>
    <col min="3580" max="3830" width="9.140625" style="2"/>
    <col min="3831" max="3831" width="12.42578125" style="2" customWidth="1"/>
    <col min="3832" max="3832" width="8.140625" style="2" bestFit="1" customWidth="1"/>
    <col min="3833" max="3833" width="5.140625" style="2" bestFit="1" customWidth="1"/>
    <col min="3834" max="3834" width="5" style="2" bestFit="1" customWidth="1"/>
    <col min="3835" max="3835" width="7.5703125" style="2" bestFit="1" customWidth="1"/>
    <col min="3836" max="4086" width="9.140625" style="2"/>
    <col min="4087" max="4087" width="12.42578125" style="2" customWidth="1"/>
    <col min="4088" max="4088" width="8.140625" style="2" bestFit="1" customWidth="1"/>
    <col min="4089" max="4089" width="5.140625" style="2" bestFit="1" customWidth="1"/>
    <col min="4090" max="4090" width="5" style="2" bestFit="1" customWidth="1"/>
    <col min="4091" max="4091" width="7.5703125" style="2" bestFit="1" customWidth="1"/>
    <col min="4092" max="4342" width="9.140625" style="2"/>
    <col min="4343" max="4343" width="12.42578125" style="2" customWidth="1"/>
    <col min="4344" max="4344" width="8.140625" style="2" bestFit="1" customWidth="1"/>
    <col min="4345" max="4345" width="5.140625" style="2" bestFit="1" customWidth="1"/>
    <col min="4346" max="4346" width="5" style="2" bestFit="1" customWidth="1"/>
    <col min="4347" max="4347" width="7.5703125" style="2" bestFit="1" customWidth="1"/>
    <col min="4348" max="4598" width="9.140625" style="2"/>
    <col min="4599" max="4599" width="12.42578125" style="2" customWidth="1"/>
    <col min="4600" max="4600" width="8.140625" style="2" bestFit="1" customWidth="1"/>
    <col min="4601" max="4601" width="5.140625" style="2" bestFit="1" customWidth="1"/>
    <col min="4602" max="4602" width="5" style="2" bestFit="1" customWidth="1"/>
    <col min="4603" max="4603" width="7.5703125" style="2" bestFit="1" customWidth="1"/>
    <col min="4604" max="4854" width="9.140625" style="2"/>
    <col min="4855" max="4855" width="12.42578125" style="2" customWidth="1"/>
    <col min="4856" max="4856" width="8.140625" style="2" bestFit="1" customWidth="1"/>
    <col min="4857" max="4857" width="5.140625" style="2" bestFit="1" customWidth="1"/>
    <col min="4858" max="4858" width="5" style="2" bestFit="1" customWidth="1"/>
    <col min="4859" max="4859" width="7.5703125" style="2" bestFit="1" customWidth="1"/>
    <col min="4860" max="5110" width="9.140625" style="2"/>
    <col min="5111" max="5111" width="12.42578125" style="2" customWidth="1"/>
    <col min="5112" max="5112" width="8.140625" style="2" bestFit="1" customWidth="1"/>
    <col min="5113" max="5113" width="5.140625" style="2" bestFit="1" customWidth="1"/>
    <col min="5114" max="5114" width="5" style="2" bestFit="1" customWidth="1"/>
    <col min="5115" max="5115" width="7.5703125" style="2" bestFit="1" customWidth="1"/>
    <col min="5116" max="5366" width="9.140625" style="2"/>
    <col min="5367" max="5367" width="12.42578125" style="2" customWidth="1"/>
    <col min="5368" max="5368" width="8.140625" style="2" bestFit="1" customWidth="1"/>
    <col min="5369" max="5369" width="5.140625" style="2" bestFit="1" customWidth="1"/>
    <col min="5370" max="5370" width="5" style="2" bestFit="1" customWidth="1"/>
    <col min="5371" max="5371" width="7.5703125" style="2" bestFit="1" customWidth="1"/>
    <col min="5372" max="5622" width="9.140625" style="2"/>
    <col min="5623" max="5623" width="12.42578125" style="2" customWidth="1"/>
    <col min="5624" max="5624" width="8.140625" style="2" bestFit="1" customWidth="1"/>
    <col min="5625" max="5625" width="5.140625" style="2" bestFit="1" customWidth="1"/>
    <col min="5626" max="5626" width="5" style="2" bestFit="1" customWidth="1"/>
    <col min="5627" max="5627" width="7.5703125" style="2" bestFit="1" customWidth="1"/>
    <col min="5628" max="5878" width="9.140625" style="2"/>
    <col min="5879" max="5879" width="12.42578125" style="2" customWidth="1"/>
    <col min="5880" max="5880" width="8.140625" style="2" bestFit="1" customWidth="1"/>
    <col min="5881" max="5881" width="5.140625" style="2" bestFit="1" customWidth="1"/>
    <col min="5882" max="5882" width="5" style="2" bestFit="1" customWidth="1"/>
    <col min="5883" max="5883" width="7.5703125" style="2" bestFit="1" customWidth="1"/>
    <col min="5884" max="6134" width="9.140625" style="2"/>
    <col min="6135" max="6135" width="12.42578125" style="2" customWidth="1"/>
    <col min="6136" max="6136" width="8.140625" style="2" bestFit="1" customWidth="1"/>
    <col min="6137" max="6137" width="5.140625" style="2" bestFit="1" customWidth="1"/>
    <col min="6138" max="6138" width="5" style="2" bestFit="1" customWidth="1"/>
    <col min="6139" max="6139" width="7.5703125" style="2" bestFit="1" customWidth="1"/>
    <col min="6140" max="6390" width="9.140625" style="2"/>
    <col min="6391" max="6391" width="12.42578125" style="2" customWidth="1"/>
    <col min="6392" max="6392" width="8.140625" style="2" bestFit="1" customWidth="1"/>
    <col min="6393" max="6393" width="5.140625" style="2" bestFit="1" customWidth="1"/>
    <col min="6394" max="6394" width="5" style="2" bestFit="1" customWidth="1"/>
    <col min="6395" max="6395" width="7.5703125" style="2" bestFit="1" customWidth="1"/>
    <col min="6396" max="6646" width="9.140625" style="2"/>
    <col min="6647" max="6647" width="12.42578125" style="2" customWidth="1"/>
    <col min="6648" max="6648" width="8.140625" style="2" bestFit="1" customWidth="1"/>
    <col min="6649" max="6649" width="5.140625" style="2" bestFit="1" customWidth="1"/>
    <col min="6650" max="6650" width="5" style="2" bestFit="1" customWidth="1"/>
    <col min="6651" max="6651" width="7.5703125" style="2" bestFit="1" customWidth="1"/>
    <col min="6652" max="6902" width="9.140625" style="2"/>
    <col min="6903" max="6903" width="12.42578125" style="2" customWidth="1"/>
    <col min="6904" max="6904" width="8.140625" style="2" bestFit="1" customWidth="1"/>
    <col min="6905" max="6905" width="5.140625" style="2" bestFit="1" customWidth="1"/>
    <col min="6906" max="6906" width="5" style="2" bestFit="1" customWidth="1"/>
    <col min="6907" max="6907" width="7.5703125" style="2" bestFit="1" customWidth="1"/>
    <col min="6908" max="7158" width="9.140625" style="2"/>
    <col min="7159" max="7159" width="12.42578125" style="2" customWidth="1"/>
    <col min="7160" max="7160" width="8.140625" style="2" bestFit="1" customWidth="1"/>
    <col min="7161" max="7161" width="5.140625" style="2" bestFit="1" customWidth="1"/>
    <col min="7162" max="7162" width="5" style="2" bestFit="1" customWidth="1"/>
    <col min="7163" max="7163" width="7.5703125" style="2" bestFit="1" customWidth="1"/>
    <col min="7164" max="7414" width="9.140625" style="2"/>
    <col min="7415" max="7415" width="12.42578125" style="2" customWidth="1"/>
    <col min="7416" max="7416" width="8.140625" style="2" bestFit="1" customWidth="1"/>
    <col min="7417" max="7417" width="5.140625" style="2" bestFit="1" customWidth="1"/>
    <col min="7418" max="7418" width="5" style="2" bestFit="1" customWidth="1"/>
    <col min="7419" max="7419" width="7.5703125" style="2" bestFit="1" customWidth="1"/>
    <col min="7420" max="7670" width="9.140625" style="2"/>
    <col min="7671" max="7671" width="12.42578125" style="2" customWidth="1"/>
    <col min="7672" max="7672" width="8.140625" style="2" bestFit="1" customWidth="1"/>
    <col min="7673" max="7673" width="5.140625" style="2" bestFit="1" customWidth="1"/>
    <col min="7674" max="7674" width="5" style="2" bestFit="1" customWidth="1"/>
    <col min="7675" max="7675" width="7.5703125" style="2" bestFit="1" customWidth="1"/>
    <col min="7676" max="7926" width="9.140625" style="2"/>
    <col min="7927" max="7927" width="12.42578125" style="2" customWidth="1"/>
    <col min="7928" max="7928" width="8.140625" style="2" bestFit="1" customWidth="1"/>
    <col min="7929" max="7929" width="5.140625" style="2" bestFit="1" customWidth="1"/>
    <col min="7930" max="7930" width="5" style="2" bestFit="1" customWidth="1"/>
    <col min="7931" max="7931" width="7.5703125" style="2" bestFit="1" customWidth="1"/>
    <col min="7932" max="8182" width="9.140625" style="2"/>
    <col min="8183" max="8183" width="12.42578125" style="2" customWidth="1"/>
    <col min="8184" max="8184" width="8.140625" style="2" bestFit="1" customWidth="1"/>
    <col min="8185" max="8185" width="5.140625" style="2" bestFit="1" customWidth="1"/>
    <col min="8186" max="8186" width="5" style="2" bestFit="1" customWidth="1"/>
    <col min="8187" max="8187" width="7.5703125" style="2" bestFit="1" customWidth="1"/>
    <col min="8188" max="8438" width="9.140625" style="2"/>
    <col min="8439" max="8439" width="12.42578125" style="2" customWidth="1"/>
    <col min="8440" max="8440" width="8.140625" style="2" bestFit="1" customWidth="1"/>
    <col min="8441" max="8441" width="5.140625" style="2" bestFit="1" customWidth="1"/>
    <col min="8442" max="8442" width="5" style="2" bestFit="1" customWidth="1"/>
    <col min="8443" max="8443" width="7.5703125" style="2" bestFit="1" customWidth="1"/>
    <col min="8444" max="8694" width="9.140625" style="2"/>
    <col min="8695" max="8695" width="12.42578125" style="2" customWidth="1"/>
    <col min="8696" max="8696" width="8.140625" style="2" bestFit="1" customWidth="1"/>
    <col min="8697" max="8697" width="5.140625" style="2" bestFit="1" customWidth="1"/>
    <col min="8698" max="8698" width="5" style="2" bestFit="1" customWidth="1"/>
    <col min="8699" max="8699" width="7.5703125" style="2" bestFit="1" customWidth="1"/>
    <col min="8700" max="8950" width="9.140625" style="2"/>
    <col min="8951" max="8951" width="12.42578125" style="2" customWidth="1"/>
    <col min="8952" max="8952" width="8.140625" style="2" bestFit="1" customWidth="1"/>
    <col min="8953" max="8953" width="5.140625" style="2" bestFit="1" customWidth="1"/>
    <col min="8954" max="8954" width="5" style="2" bestFit="1" customWidth="1"/>
    <col min="8955" max="8955" width="7.5703125" style="2" bestFit="1" customWidth="1"/>
    <col min="8956" max="9206" width="9.140625" style="2"/>
    <col min="9207" max="9207" width="12.42578125" style="2" customWidth="1"/>
    <col min="9208" max="9208" width="8.140625" style="2" bestFit="1" customWidth="1"/>
    <col min="9209" max="9209" width="5.140625" style="2" bestFit="1" customWidth="1"/>
    <col min="9210" max="9210" width="5" style="2" bestFit="1" customWidth="1"/>
    <col min="9211" max="9211" width="7.5703125" style="2" bestFit="1" customWidth="1"/>
    <col min="9212" max="9462" width="9.140625" style="2"/>
    <col min="9463" max="9463" width="12.42578125" style="2" customWidth="1"/>
    <col min="9464" max="9464" width="8.140625" style="2" bestFit="1" customWidth="1"/>
    <col min="9465" max="9465" width="5.140625" style="2" bestFit="1" customWidth="1"/>
    <col min="9466" max="9466" width="5" style="2" bestFit="1" customWidth="1"/>
    <col min="9467" max="9467" width="7.5703125" style="2" bestFit="1" customWidth="1"/>
    <col min="9468" max="9718" width="9.140625" style="2"/>
    <col min="9719" max="9719" width="12.42578125" style="2" customWidth="1"/>
    <col min="9720" max="9720" width="8.140625" style="2" bestFit="1" customWidth="1"/>
    <col min="9721" max="9721" width="5.140625" style="2" bestFit="1" customWidth="1"/>
    <col min="9722" max="9722" width="5" style="2" bestFit="1" customWidth="1"/>
    <col min="9723" max="9723" width="7.5703125" style="2" bestFit="1" customWidth="1"/>
    <col min="9724" max="9974" width="9.140625" style="2"/>
    <col min="9975" max="9975" width="12.42578125" style="2" customWidth="1"/>
    <col min="9976" max="9976" width="8.140625" style="2" bestFit="1" customWidth="1"/>
    <col min="9977" max="9977" width="5.140625" style="2" bestFit="1" customWidth="1"/>
    <col min="9978" max="9978" width="5" style="2" bestFit="1" customWidth="1"/>
    <col min="9979" max="9979" width="7.5703125" style="2" bestFit="1" customWidth="1"/>
    <col min="9980" max="10230" width="9.140625" style="2"/>
    <col min="10231" max="10231" width="12.42578125" style="2" customWidth="1"/>
    <col min="10232" max="10232" width="8.140625" style="2" bestFit="1" customWidth="1"/>
    <col min="10233" max="10233" width="5.140625" style="2" bestFit="1" customWidth="1"/>
    <col min="10234" max="10234" width="5" style="2" bestFit="1" customWidth="1"/>
    <col min="10235" max="10235" width="7.5703125" style="2" bestFit="1" customWidth="1"/>
    <col min="10236" max="10486" width="9.140625" style="2"/>
    <col min="10487" max="10487" width="12.42578125" style="2" customWidth="1"/>
    <col min="10488" max="10488" width="8.140625" style="2" bestFit="1" customWidth="1"/>
    <col min="10489" max="10489" width="5.140625" style="2" bestFit="1" customWidth="1"/>
    <col min="10490" max="10490" width="5" style="2" bestFit="1" customWidth="1"/>
    <col min="10491" max="10491" width="7.5703125" style="2" bestFit="1" customWidth="1"/>
    <col min="10492" max="10742" width="9.140625" style="2"/>
    <col min="10743" max="10743" width="12.42578125" style="2" customWidth="1"/>
    <col min="10744" max="10744" width="8.140625" style="2" bestFit="1" customWidth="1"/>
    <col min="10745" max="10745" width="5.140625" style="2" bestFit="1" customWidth="1"/>
    <col min="10746" max="10746" width="5" style="2" bestFit="1" customWidth="1"/>
    <col min="10747" max="10747" width="7.5703125" style="2" bestFit="1" customWidth="1"/>
    <col min="10748" max="10998" width="9.140625" style="2"/>
    <col min="10999" max="10999" width="12.42578125" style="2" customWidth="1"/>
    <col min="11000" max="11000" width="8.140625" style="2" bestFit="1" customWidth="1"/>
    <col min="11001" max="11001" width="5.140625" style="2" bestFit="1" customWidth="1"/>
    <col min="11002" max="11002" width="5" style="2" bestFit="1" customWidth="1"/>
    <col min="11003" max="11003" width="7.5703125" style="2" bestFit="1" customWidth="1"/>
    <col min="11004" max="11254" width="9.140625" style="2"/>
    <col min="11255" max="11255" width="12.42578125" style="2" customWidth="1"/>
    <col min="11256" max="11256" width="8.140625" style="2" bestFit="1" customWidth="1"/>
    <col min="11257" max="11257" width="5.140625" style="2" bestFit="1" customWidth="1"/>
    <col min="11258" max="11258" width="5" style="2" bestFit="1" customWidth="1"/>
    <col min="11259" max="11259" width="7.5703125" style="2" bestFit="1" customWidth="1"/>
    <col min="11260" max="11510" width="9.140625" style="2"/>
    <col min="11511" max="11511" width="12.42578125" style="2" customWidth="1"/>
    <col min="11512" max="11512" width="8.140625" style="2" bestFit="1" customWidth="1"/>
    <col min="11513" max="11513" width="5.140625" style="2" bestFit="1" customWidth="1"/>
    <col min="11514" max="11514" width="5" style="2" bestFit="1" customWidth="1"/>
    <col min="11515" max="11515" width="7.5703125" style="2" bestFit="1" customWidth="1"/>
    <col min="11516" max="11766" width="9.140625" style="2"/>
    <col min="11767" max="11767" width="12.42578125" style="2" customWidth="1"/>
    <col min="11768" max="11768" width="8.140625" style="2" bestFit="1" customWidth="1"/>
    <col min="11769" max="11769" width="5.140625" style="2" bestFit="1" customWidth="1"/>
    <col min="11770" max="11770" width="5" style="2" bestFit="1" customWidth="1"/>
    <col min="11771" max="11771" width="7.5703125" style="2" bestFit="1" customWidth="1"/>
    <col min="11772" max="12022" width="9.140625" style="2"/>
    <col min="12023" max="12023" width="12.42578125" style="2" customWidth="1"/>
    <col min="12024" max="12024" width="8.140625" style="2" bestFit="1" customWidth="1"/>
    <col min="12025" max="12025" width="5.140625" style="2" bestFit="1" customWidth="1"/>
    <col min="12026" max="12026" width="5" style="2" bestFit="1" customWidth="1"/>
    <col min="12027" max="12027" width="7.5703125" style="2" bestFit="1" customWidth="1"/>
    <col min="12028" max="12278" width="9.140625" style="2"/>
    <col min="12279" max="12279" width="12.42578125" style="2" customWidth="1"/>
    <col min="12280" max="12280" width="8.140625" style="2" bestFit="1" customWidth="1"/>
    <col min="12281" max="12281" width="5.140625" style="2" bestFit="1" customWidth="1"/>
    <col min="12282" max="12282" width="5" style="2" bestFit="1" customWidth="1"/>
    <col min="12283" max="12283" width="7.5703125" style="2" bestFit="1" customWidth="1"/>
    <col min="12284" max="12534" width="9.140625" style="2"/>
    <col min="12535" max="12535" width="12.42578125" style="2" customWidth="1"/>
    <col min="12536" max="12536" width="8.140625" style="2" bestFit="1" customWidth="1"/>
    <col min="12537" max="12537" width="5.140625" style="2" bestFit="1" customWidth="1"/>
    <col min="12538" max="12538" width="5" style="2" bestFit="1" customWidth="1"/>
    <col min="12539" max="12539" width="7.5703125" style="2" bestFit="1" customWidth="1"/>
    <col min="12540" max="12790" width="9.140625" style="2"/>
    <col min="12791" max="12791" width="12.42578125" style="2" customWidth="1"/>
    <col min="12792" max="12792" width="8.140625" style="2" bestFit="1" customWidth="1"/>
    <col min="12793" max="12793" width="5.140625" style="2" bestFit="1" customWidth="1"/>
    <col min="12794" max="12794" width="5" style="2" bestFit="1" customWidth="1"/>
    <col min="12795" max="12795" width="7.5703125" style="2" bestFit="1" customWidth="1"/>
    <col min="12796" max="13046" width="9.140625" style="2"/>
    <col min="13047" max="13047" width="12.42578125" style="2" customWidth="1"/>
    <col min="13048" max="13048" width="8.140625" style="2" bestFit="1" customWidth="1"/>
    <col min="13049" max="13049" width="5.140625" style="2" bestFit="1" customWidth="1"/>
    <col min="13050" max="13050" width="5" style="2" bestFit="1" customWidth="1"/>
    <col min="13051" max="13051" width="7.5703125" style="2" bestFit="1" customWidth="1"/>
    <col min="13052" max="13302" width="9.140625" style="2"/>
    <col min="13303" max="13303" width="12.42578125" style="2" customWidth="1"/>
    <col min="13304" max="13304" width="8.140625" style="2" bestFit="1" customWidth="1"/>
    <col min="13305" max="13305" width="5.140625" style="2" bestFit="1" customWidth="1"/>
    <col min="13306" max="13306" width="5" style="2" bestFit="1" customWidth="1"/>
    <col min="13307" max="13307" width="7.5703125" style="2" bestFit="1" customWidth="1"/>
    <col min="13308" max="13558" width="9.140625" style="2"/>
    <col min="13559" max="13559" width="12.42578125" style="2" customWidth="1"/>
    <col min="13560" max="13560" width="8.140625" style="2" bestFit="1" customWidth="1"/>
    <col min="13561" max="13561" width="5.140625" style="2" bestFit="1" customWidth="1"/>
    <col min="13562" max="13562" width="5" style="2" bestFit="1" customWidth="1"/>
    <col min="13563" max="13563" width="7.5703125" style="2" bestFit="1" customWidth="1"/>
    <col min="13564" max="13814" width="9.140625" style="2"/>
    <col min="13815" max="13815" width="12.42578125" style="2" customWidth="1"/>
    <col min="13816" max="13816" width="8.140625" style="2" bestFit="1" customWidth="1"/>
    <col min="13817" max="13817" width="5.140625" style="2" bestFit="1" customWidth="1"/>
    <col min="13818" max="13818" width="5" style="2" bestFit="1" customWidth="1"/>
    <col min="13819" max="13819" width="7.5703125" style="2" bestFit="1" customWidth="1"/>
    <col min="13820" max="14070" width="9.140625" style="2"/>
    <col min="14071" max="14071" width="12.42578125" style="2" customWidth="1"/>
    <col min="14072" max="14072" width="8.140625" style="2" bestFit="1" customWidth="1"/>
    <col min="14073" max="14073" width="5.140625" style="2" bestFit="1" customWidth="1"/>
    <col min="14074" max="14074" width="5" style="2" bestFit="1" customWidth="1"/>
    <col min="14075" max="14075" width="7.5703125" style="2" bestFit="1" customWidth="1"/>
    <col min="14076" max="14326" width="9.140625" style="2"/>
    <col min="14327" max="14327" width="12.42578125" style="2" customWidth="1"/>
    <col min="14328" max="14328" width="8.140625" style="2" bestFit="1" customWidth="1"/>
    <col min="14329" max="14329" width="5.140625" style="2" bestFit="1" customWidth="1"/>
    <col min="14330" max="14330" width="5" style="2" bestFit="1" customWidth="1"/>
    <col min="14331" max="14331" width="7.5703125" style="2" bestFit="1" customWidth="1"/>
    <col min="14332" max="14582" width="9.140625" style="2"/>
    <col min="14583" max="14583" width="12.42578125" style="2" customWidth="1"/>
    <col min="14584" max="14584" width="8.140625" style="2" bestFit="1" customWidth="1"/>
    <col min="14585" max="14585" width="5.140625" style="2" bestFit="1" customWidth="1"/>
    <col min="14586" max="14586" width="5" style="2" bestFit="1" customWidth="1"/>
    <col min="14587" max="14587" width="7.5703125" style="2" bestFit="1" customWidth="1"/>
    <col min="14588" max="14838" width="9.140625" style="2"/>
    <col min="14839" max="14839" width="12.42578125" style="2" customWidth="1"/>
    <col min="14840" max="14840" width="8.140625" style="2" bestFit="1" customWidth="1"/>
    <col min="14841" max="14841" width="5.140625" style="2" bestFit="1" customWidth="1"/>
    <col min="14842" max="14842" width="5" style="2" bestFit="1" customWidth="1"/>
    <col min="14843" max="14843" width="7.5703125" style="2" bestFit="1" customWidth="1"/>
    <col min="14844" max="15094" width="9.140625" style="2"/>
    <col min="15095" max="15095" width="12.42578125" style="2" customWidth="1"/>
    <col min="15096" max="15096" width="8.140625" style="2" bestFit="1" customWidth="1"/>
    <col min="15097" max="15097" width="5.140625" style="2" bestFit="1" customWidth="1"/>
    <col min="15098" max="15098" width="5" style="2" bestFit="1" customWidth="1"/>
    <col min="15099" max="15099" width="7.5703125" style="2" bestFit="1" customWidth="1"/>
    <col min="15100" max="15350" width="9.140625" style="2"/>
    <col min="15351" max="15351" width="12.42578125" style="2" customWidth="1"/>
    <col min="15352" max="15352" width="8.140625" style="2" bestFit="1" customWidth="1"/>
    <col min="15353" max="15353" width="5.140625" style="2" bestFit="1" customWidth="1"/>
    <col min="15354" max="15354" width="5" style="2" bestFit="1" customWidth="1"/>
    <col min="15355" max="15355" width="7.5703125" style="2" bestFit="1" customWidth="1"/>
    <col min="15356" max="15606" width="9.140625" style="2"/>
    <col min="15607" max="15607" width="12.42578125" style="2" customWidth="1"/>
    <col min="15608" max="15608" width="8.140625" style="2" bestFit="1" customWidth="1"/>
    <col min="15609" max="15609" width="5.140625" style="2" bestFit="1" customWidth="1"/>
    <col min="15610" max="15610" width="5" style="2" bestFit="1" customWidth="1"/>
    <col min="15611" max="15611" width="7.5703125" style="2" bestFit="1" customWidth="1"/>
    <col min="15612" max="15862" width="9.140625" style="2"/>
    <col min="15863" max="15863" width="12.42578125" style="2" customWidth="1"/>
    <col min="15864" max="15864" width="8.140625" style="2" bestFit="1" customWidth="1"/>
    <col min="15865" max="15865" width="5.140625" style="2" bestFit="1" customWidth="1"/>
    <col min="15866" max="15866" width="5" style="2" bestFit="1" customWidth="1"/>
    <col min="15867" max="15867" width="7.5703125" style="2" bestFit="1" customWidth="1"/>
    <col min="15868" max="16118" width="9.140625" style="2"/>
    <col min="16119" max="16119" width="12.42578125" style="2" customWidth="1"/>
    <col min="16120" max="16120" width="8.140625" style="2" bestFit="1" customWidth="1"/>
    <col min="16121" max="16121" width="5.140625" style="2" bestFit="1" customWidth="1"/>
    <col min="16122" max="16122" width="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-5.1122989497515196E-2</v>
      </c>
      <c r="X3" s="41">
        <f>W3*T3+INTERCEPT($I$18:$I$23,$G$18:$G$23)</f>
        <v>0.2569042923890712</v>
      </c>
      <c r="Y3" s="40" t="s">
        <v>28156</v>
      </c>
      <c r="Z3" s="40" t="s">
        <v>28151</v>
      </c>
      <c r="AA3" s="41">
        <f>SLOPE($N$25:$N$29,$G$25:$G$29)</f>
        <v>2.3252327786154003</v>
      </c>
      <c r="AB3" s="41">
        <f>AA3*S17+INTERCEPT($N$25:$N$29,$G$25:$G$29)</f>
        <v>30.797866467108378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1435</v>
      </c>
      <c r="M4" s="92">
        <f>L4/(J4-K4)</f>
        <v>47.833333333333336</v>
      </c>
      <c r="N4" s="93">
        <f>M4-$M$20</f>
        <v>15.510752688172047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-8.6044295932175316E-2</v>
      </c>
      <c r="X4" s="41">
        <f>W4*$S$3+INTERCEPT($I$6:$I$11,$G$6:$G$11)</f>
        <v>-0.33429664818478688</v>
      </c>
      <c r="Y4" s="40" t="s">
        <v>28159</v>
      </c>
      <c r="Z4" s="40" t="s">
        <v>28150</v>
      </c>
      <c r="AA4" s="41">
        <f>SLOPE($N$12:$N$17,$G$12:$G$17)</f>
        <v>1.5116970643829186</v>
      </c>
      <c r="AB4" s="41">
        <f>AA4*S17+INTERCEPT($N$12:$N$17,$G$12:$G$17)</f>
        <v>33.924610591377274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1501</v>
      </c>
      <c r="M5" s="92">
        <f t="shared" ref="M5:M13" si="1">L5/(J5-K5)</f>
        <v>44.147058823529413</v>
      </c>
      <c r="N5" s="93">
        <f t="shared" ref="N5:N13" si="2">M5-$M$20</f>
        <v>11.824478178368125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116</v>
      </c>
      <c r="D6" s="7">
        <v>31</v>
      </c>
      <c r="E6" s="7">
        <v>61</v>
      </c>
      <c r="F6" s="7">
        <v>62</v>
      </c>
      <c r="G6" s="66">
        <v>46.5</v>
      </c>
      <c r="H6" s="76">
        <f>F6/D6</f>
        <v>2</v>
      </c>
      <c r="I6" s="108">
        <f t="shared" ref="I6:I17" si="3">H6-$H$14</f>
        <v>1.375</v>
      </c>
      <c r="J6" s="34">
        <v>41360</v>
      </c>
      <c r="K6" s="34">
        <f t="shared" si="0"/>
        <v>41331</v>
      </c>
      <c r="L6" s="134">
        <v>905</v>
      </c>
      <c r="M6" s="92">
        <f t="shared" si="1"/>
        <v>31.206896551724139</v>
      </c>
      <c r="N6" s="93">
        <f t="shared" si="2"/>
        <v>-1.1156840934371495</v>
      </c>
      <c r="P6" s="31">
        <v>22.5</v>
      </c>
      <c r="Q6" s="96">
        <v>23</v>
      </c>
      <c r="R6" s="96">
        <v>10</v>
      </c>
      <c r="S6" s="45">
        <f>IF((P6-$S$3)&lt;0, $X$4+$W$4*(P6-$S$3),0)</f>
        <v>3.3225859289326642</v>
      </c>
      <c r="T6" s="45">
        <f>IF((P6-$T$3)&lt;0, $X$3+$W$3*(P6-$T$3),0)</f>
        <v>2.4296313460334669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55</v>
      </c>
      <c r="D7" s="7">
        <v>28</v>
      </c>
      <c r="E7" s="7">
        <v>67</v>
      </c>
      <c r="F7" s="7">
        <v>68</v>
      </c>
      <c r="G7" s="66">
        <v>42.6</v>
      </c>
      <c r="H7" s="79">
        <f t="shared" ref="H7:H32" si="5">F7/D7</f>
        <v>2.4285714285714284</v>
      </c>
      <c r="I7" s="108">
        <f t="shared" si="3"/>
        <v>1.8035714285714284</v>
      </c>
      <c r="J7" s="34">
        <v>41331</v>
      </c>
      <c r="K7" s="34">
        <f t="shared" si="0"/>
        <v>41303</v>
      </c>
      <c r="L7" s="134">
        <v>892</v>
      </c>
      <c r="M7" s="92">
        <f t="shared" si="1"/>
        <v>31.857142857142858</v>
      </c>
      <c r="N7" s="93">
        <f t="shared" si="2"/>
        <v>-0.46543778801843061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2.8923644492717875</v>
      </c>
      <c r="T7" s="45">
        <f t="shared" ref="T7:T15" si="7">IF((P7-$T$3)&lt;0, $X$3+$W$3*(P7-$T$3),0)</f>
        <v>2.1740163985458913</v>
      </c>
      <c r="U7" s="52" t="s">
        <v>28161</v>
      </c>
      <c r="V7" s="49" t="s">
        <v>28162</v>
      </c>
      <c r="W7" s="53">
        <f>RSQ(H18:H23,G18:G23)</f>
        <v>0.74390782780099007</v>
      </c>
      <c r="X7" s="49" t="s">
        <v>28163</v>
      </c>
      <c r="Y7" s="53">
        <f>RSQ(H6:H11,G6:G11)</f>
        <v>0.91300221060329101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9988</v>
      </c>
      <c r="D8" s="7">
        <v>32</v>
      </c>
      <c r="E8" s="7">
        <v>65</v>
      </c>
      <c r="F8" s="7">
        <v>66</v>
      </c>
      <c r="G8" s="66">
        <v>43.2</v>
      </c>
      <c r="H8" s="79">
        <f t="shared" si="5"/>
        <v>2.0625</v>
      </c>
      <c r="I8" s="108">
        <f t="shared" si="3"/>
        <v>1.4375</v>
      </c>
      <c r="J8" s="34">
        <v>41303</v>
      </c>
      <c r="K8" s="34">
        <f t="shared" si="0"/>
        <v>41276</v>
      </c>
      <c r="L8" s="134">
        <v>988</v>
      </c>
      <c r="M8" s="92">
        <f t="shared" si="1"/>
        <v>36.592592592592595</v>
      </c>
      <c r="N8" s="93">
        <f t="shared" si="2"/>
        <v>4.270011947431307</v>
      </c>
      <c r="P8" s="31">
        <v>32.5</v>
      </c>
      <c r="Q8" s="96">
        <v>219.4</v>
      </c>
      <c r="R8" s="96">
        <v>162</v>
      </c>
      <c r="S8" s="45">
        <f t="shared" si="6"/>
        <v>2.4621429696109107</v>
      </c>
      <c r="T8" s="45">
        <f t="shared" si="7"/>
        <v>1.9184014510583152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9923</v>
      </c>
      <c r="D9" s="7">
        <v>31</v>
      </c>
      <c r="E9" s="7">
        <v>48</v>
      </c>
      <c r="F9" s="7">
        <v>49</v>
      </c>
      <c r="G9" s="66">
        <v>48.9</v>
      </c>
      <c r="H9" s="79">
        <f t="shared" si="5"/>
        <v>1.5806451612903225</v>
      </c>
      <c r="I9" s="108">
        <f t="shared" si="3"/>
        <v>0.95564516129032251</v>
      </c>
      <c r="J9" s="34">
        <v>41276</v>
      </c>
      <c r="K9" s="34">
        <f t="shared" si="0"/>
        <v>41242</v>
      </c>
      <c r="L9" s="134">
        <v>1344</v>
      </c>
      <c r="M9" s="92">
        <f t="shared" si="1"/>
        <v>39.529411764705884</v>
      </c>
      <c r="N9" s="93">
        <f t="shared" si="2"/>
        <v>7.2068311195445958</v>
      </c>
      <c r="P9" s="31">
        <v>37.5</v>
      </c>
      <c r="Q9" s="96">
        <v>474.3</v>
      </c>
      <c r="R9" s="96">
        <v>329.1</v>
      </c>
      <c r="S9" s="45">
        <f t="shared" si="6"/>
        <v>2.0319214899500344</v>
      </c>
      <c r="T9" s="45">
        <f t="shared" si="7"/>
        <v>1.6627865035707392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9875</v>
      </c>
      <c r="D10" s="7">
        <v>32</v>
      </c>
      <c r="E10" s="7">
        <v>51</v>
      </c>
      <c r="F10" s="7">
        <v>52</v>
      </c>
      <c r="G10" s="66">
        <v>47.2</v>
      </c>
      <c r="H10" s="79">
        <f t="shared" si="5"/>
        <v>1.625</v>
      </c>
      <c r="I10" s="108">
        <f t="shared" si="3"/>
        <v>1</v>
      </c>
      <c r="J10" s="34">
        <v>41242</v>
      </c>
      <c r="K10" s="34">
        <f t="shared" si="0"/>
        <v>41208</v>
      </c>
      <c r="L10" s="134">
        <v>1283</v>
      </c>
      <c r="M10" s="92">
        <f t="shared" si="1"/>
        <v>37.735294117647058</v>
      </c>
      <c r="N10" s="93">
        <f t="shared" si="2"/>
        <v>5.4127134724857697</v>
      </c>
      <c r="P10" s="31">
        <v>42.5</v>
      </c>
      <c r="Q10" s="96">
        <v>678.6</v>
      </c>
      <c r="R10" s="96">
        <v>446.5</v>
      </c>
      <c r="S10" s="45">
        <f t="shared" si="6"/>
        <v>1.6017000102891576</v>
      </c>
      <c r="T10" s="45">
        <f t="shared" si="7"/>
        <v>1.407171556083163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9824</v>
      </c>
      <c r="D11" s="7">
        <v>28</v>
      </c>
      <c r="E11" s="7">
        <v>25</v>
      </c>
      <c r="F11" s="7">
        <v>25</v>
      </c>
      <c r="G11" s="66">
        <v>58.8</v>
      </c>
      <c r="H11" s="79">
        <f t="shared" si="5"/>
        <v>0.8928571428571429</v>
      </c>
      <c r="I11" s="108">
        <f t="shared" si="3"/>
        <v>0.2678571428571429</v>
      </c>
      <c r="J11" s="34">
        <v>41208</v>
      </c>
      <c r="K11" s="34">
        <f t="shared" si="0"/>
        <v>41180</v>
      </c>
      <c r="L11" s="134">
        <v>1521</v>
      </c>
      <c r="M11" s="92">
        <f t="shared" si="1"/>
        <v>54.321428571428569</v>
      </c>
      <c r="N11" s="93">
        <f t="shared" si="2"/>
        <v>21.998847926267281</v>
      </c>
      <c r="P11" s="31">
        <v>47.5</v>
      </c>
      <c r="Q11" s="96">
        <v>888.1</v>
      </c>
      <c r="R11" s="96">
        <v>679.3</v>
      </c>
      <c r="S11" s="45">
        <f t="shared" si="6"/>
        <v>1.1714785306282811</v>
      </c>
      <c r="T11" s="45">
        <f t="shared" si="7"/>
        <v>1.1515566085955871</v>
      </c>
      <c r="U11" s="46" t="s">
        <v>28156</v>
      </c>
      <c r="V11" s="40" t="s">
        <v>28151</v>
      </c>
      <c r="W11" s="57">
        <f>SUMPRODUCT(R5:R14,T5:T14)/24</f>
        <v>156.52056647137513</v>
      </c>
      <c r="X11" s="51"/>
      <c r="Y11" s="51"/>
      <c r="Z11" s="54">
        <f>W11+(H23+H24+H25+H26)*365/4</f>
        <v>479.84169649078103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9799</v>
      </c>
      <c r="D12" s="7">
        <v>30</v>
      </c>
      <c r="E12" s="7">
        <v>24</v>
      </c>
      <c r="F12" s="7">
        <v>24</v>
      </c>
      <c r="G12" s="66">
        <v>69.599999999999994</v>
      </c>
      <c r="H12" s="79">
        <f t="shared" si="5"/>
        <v>0.8</v>
      </c>
      <c r="I12" s="108">
        <f t="shared" si="3"/>
        <v>0.17500000000000004</v>
      </c>
      <c r="J12" s="34">
        <v>41180</v>
      </c>
      <c r="K12" s="34">
        <f t="shared" si="0"/>
        <v>41150</v>
      </c>
      <c r="L12" s="134">
        <v>2041</v>
      </c>
      <c r="M12" s="92">
        <f t="shared" si="1"/>
        <v>68.033333333333331</v>
      </c>
      <c r="N12" s="93">
        <f t="shared" si="2"/>
        <v>35.710752688172043</v>
      </c>
      <c r="P12" s="31">
        <v>52.5</v>
      </c>
      <c r="Q12" s="96">
        <v>819.5</v>
      </c>
      <c r="R12" s="96">
        <v>694.3</v>
      </c>
      <c r="S12" s="45">
        <f t="shared" si="6"/>
        <v>0.74125705096740457</v>
      </c>
      <c r="T12" s="45">
        <f t="shared" si="7"/>
        <v>0.8959416611080111</v>
      </c>
      <c r="U12" s="46" t="s">
        <v>28159</v>
      </c>
      <c r="V12" s="40" t="s">
        <v>28150</v>
      </c>
      <c r="W12" s="57">
        <f>SUMPRODUCT($R$6:$R$13,S6:S13)/24</f>
        <v>143.40355316279016</v>
      </c>
      <c r="X12" s="55">
        <f>$W$11-W12</f>
        <v>13.117013308584973</v>
      </c>
      <c r="Y12" s="56">
        <f>X12/$W$11</f>
        <v>8.3803768439490306E-2</v>
      </c>
      <c r="Z12" s="54">
        <f>W12+(H23+H24+H25+H26)*365/4</f>
        <v>466.72468318219609</v>
      </c>
      <c r="AA12" s="55">
        <f>$Z$11-Z12</f>
        <v>13.117013308584944</v>
      </c>
      <c r="AB12" s="56">
        <f>AA12/$Z$11</f>
        <v>2.7336126486116979E-2</v>
      </c>
    </row>
    <row r="13" spans="1:28" x14ac:dyDescent="0.25">
      <c r="A13" s="106">
        <v>41156</v>
      </c>
      <c r="B13" s="106">
        <f t="shared" si="4"/>
        <v>41127</v>
      </c>
      <c r="C13" s="7">
        <v>9775</v>
      </c>
      <c r="D13" s="7">
        <v>29</v>
      </c>
      <c r="E13" s="7">
        <v>18</v>
      </c>
      <c r="F13" s="7">
        <v>18</v>
      </c>
      <c r="G13" s="66">
        <v>76.400000000000006</v>
      </c>
      <c r="H13" s="79">
        <f t="shared" si="5"/>
        <v>0.62068965517241381</v>
      </c>
      <c r="I13" s="108">
        <f t="shared" si="3"/>
        <v>-4.3103448275861878E-3</v>
      </c>
      <c r="J13" s="34">
        <v>41150</v>
      </c>
      <c r="K13" s="34">
        <f t="shared" si="0"/>
        <v>41122</v>
      </c>
      <c r="L13" s="134">
        <v>1943</v>
      </c>
      <c r="M13" s="92">
        <f t="shared" si="1"/>
        <v>69.392857142857139</v>
      </c>
      <c r="N13" s="93">
        <f t="shared" si="2"/>
        <v>37.070276497695851</v>
      </c>
      <c r="P13" s="31">
        <v>57.5</v>
      </c>
      <c r="Q13" s="96">
        <v>665.8</v>
      </c>
      <c r="R13" s="96">
        <v>697.5</v>
      </c>
      <c r="S13" s="45">
        <f t="shared" si="6"/>
        <v>0.31103557130652804</v>
      </c>
      <c r="T13" s="45">
        <f t="shared" si="7"/>
        <v>0.64032671362043514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9757</v>
      </c>
      <c r="D14" s="7">
        <v>32</v>
      </c>
      <c r="E14" s="7">
        <v>20</v>
      </c>
      <c r="F14" s="7">
        <v>20</v>
      </c>
      <c r="G14" s="66">
        <v>81</v>
      </c>
      <c r="H14" s="79">
        <f t="shared" si="5"/>
        <v>0.625</v>
      </c>
      <c r="I14" s="108">
        <f t="shared" si="3"/>
        <v>0</v>
      </c>
      <c r="J14" s="90">
        <v>41122</v>
      </c>
      <c r="K14" s="80">
        <f>J15</f>
        <v>41089</v>
      </c>
      <c r="L14" s="24">
        <v>2429</v>
      </c>
      <c r="M14" s="92">
        <f>L14/(J14-K14)</f>
        <v>73.606060606060609</v>
      </c>
      <c r="N14" s="93">
        <f>M14-$M$20</f>
        <v>41.283479960899321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-0.11918590835434859</v>
      </c>
      <c r="T14" s="45">
        <f t="shared" si="7"/>
        <v>0.38471176613285918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9737</v>
      </c>
      <c r="D15" s="7">
        <v>30</v>
      </c>
      <c r="E15" s="7">
        <v>21</v>
      </c>
      <c r="F15" s="7">
        <v>21</v>
      </c>
      <c r="G15" s="66">
        <v>76.599999999999994</v>
      </c>
      <c r="H15" s="79">
        <f t="shared" si="5"/>
        <v>0.7</v>
      </c>
      <c r="I15" s="108">
        <f t="shared" si="3"/>
        <v>7.4999999999999956E-2</v>
      </c>
      <c r="J15" s="90">
        <v>41089</v>
      </c>
      <c r="K15" s="80">
        <f t="shared" ref="K15:K31" si="8">J16</f>
        <v>41061</v>
      </c>
      <c r="L15" s="24">
        <v>1793</v>
      </c>
      <c r="M15" s="92">
        <f t="shared" ref="M15:M17" si="9">L15/(J15-K15)</f>
        <v>64.035714285714292</v>
      </c>
      <c r="N15" s="93">
        <f>M15-$M$20</f>
        <v>31.713133640553004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9716</v>
      </c>
      <c r="D16" s="7">
        <v>32</v>
      </c>
      <c r="E16" s="7">
        <v>53</v>
      </c>
      <c r="F16" s="7">
        <v>54</v>
      </c>
      <c r="G16" s="66">
        <v>70.5</v>
      </c>
      <c r="H16" s="79">
        <f t="shared" si="5"/>
        <v>1.6875</v>
      </c>
      <c r="I16" s="108">
        <f t="shared" si="3"/>
        <v>1.0625</v>
      </c>
      <c r="J16" s="90">
        <v>41061</v>
      </c>
      <c r="K16" s="80">
        <f t="shared" si="8"/>
        <v>41030</v>
      </c>
      <c r="L16" s="24">
        <v>1876</v>
      </c>
      <c r="M16" s="92">
        <f t="shared" si="9"/>
        <v>60.516129032258064</v>
      </c>
      <c r="N16" s="93">
        <f>M16-$M$20</f>
        <v>28.193548387096776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9663</v>
      </c>
      <c r="D17" s="7">
        <v>31</v>
      </c>
      <c r="E17" s="7">
        <v>40</v>
      </c>
      <c r="F17" s="7">
        <v>41</v>
      </c>
      <c r="G17" s="66">
        <v>61.9</v>
      </c>
      <c r="H17" s="118">
        <f t="shared" si="5"/>
        <v>1.3225806451612903</v>
      </c>
      <c r="I17" s="108">
        <f t="shared" si="3"/>
        <v>0.69758064516129026</v>
      </c>
      <c r="J17" s="90">
        <v>41030</v>
      </c>
      <c r="K17" s="80">
        <f>J18</f>
        <v>40996</v>
      </c>
      <c r="L17" s="24">
        <v>1385</v>
      </c>
      <c r="M17" s="92">
        <f t="shared" si="9"/>
        <v>40.735294117647058</v>
      </c>
      <c r="N17" s="93">
        <f>M17-$M$20</f>
        <v>8.4127134724857697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6245.7888477305933</v>
      </c>
      <c r="X17" s="51"/>
      <c r="Y17" s="51"/>
      <c r="Z17" s="54">
        <f>W17+(M22)*365</f>
        <v>18700.031271973021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9623</v>
      </c>
      <c r="D18" s="7">
        <v>28</v>
      </c>
      <c r="E18" s="7">
        <v>35</v>
      </c>
      <c r="F18" s="7">
        <v>35</v>
      </c>
      <c r="G18" s="117">
        <v>62</v>
      </c>
      <c r="H18" s="120">
        <f t="shared" si="5"/>
        <v>1.25</v>
      </c>
      <c r="I18" s="121">
        <f t="shared" ref="I18:I32" si="10">H18-$H$25</f>
        <v>0.6742424242424242</v>
      </c>
      <c r="J18" s="87">
        <v>40996</v>
      </c>
      <c r="K18" s="87">
        <f>J19</f>
        <v>40967</v>
      </c>
      <c r="L18" s="24">
        <v>1061</v>
      </c>
      <c r="M18" s="94">
        <f>L18/(J18-K18)</f>
        <v>36.586206896551722</v>
      </c>
      <c r="N18" s="94">
        <f t="shared" ref="N18:N32" si="11">M18-$M$31</f>
        <v>4.4433497536945765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5751.281820254575</v>
      </c>
      <c r="X18" s="55">
        <f>W17-W18</f>
        <v>494.50702747601827</v>
      </c>
      <c r="Y18" s="56">
        <f>X18/W17</f>
        <v>7.9174470916623663E-2</v>
      </c>
      <c r="Z18" s="54">
        <f>W18+M22*365</f>
        <v>18205.524244496999</v>
      </c>
      <c r="AA18" s="55">
        <f>Z17-Z18</f>
        <v>494.5070274760219</v>
      </c>
      <c r="AB18" s="56">
        <f>AA18/Z17</f>
        <v>2.6444181845683458E-2</v>
      </c>
    </row>
    <row r="19" spans="1:28" x14ac:dyDescent="0.25">
      <c r="A19" s="64">
        <v>40974</v>
      </c>
      <c r="B19" s="64">
        <f>A20</f>
        <v>40942</v>
      </c>
      <c r="C19" s="7">
        <v>9588</v>
      </c>
      <c r="D19" s="7">
        <v>32</v>
      </c>
      <c r="E19" s="7">
        <v>57</v>
      </c>
      <c r="F19" s="7">
        <v>58</v>
      </c>
      <c r="G19" s="117">
        <v>48</v>
      </c>
      <c r="H19" s="120">
        <f t="shared" si="5"/>
        <v>1.8125</v>
      </c>
      <c r="I19" s="121">
        <f t="shared" si="10"/>
        <v>1.2367424242424243</v>
      </c>
      <c r="J19" s="87">
        <v>40967</v>
      </c>
      <c r="K19" s="87">
        <f>J20</f>
        <v>40938</v>
      </c>
      <c r="L19" s="24">
        <v>873</v>
      </c>
      <c r="M19" s="94">
        <f t="shared" ref="M19:M31" si="12">L19/(J19-K19)</f>
        <v>30.103448275862068</v>
      </c>
      <c r="N19" s="94">
        <f t="shared" si="11"/>
        <v>-2.0394088669950783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37.703853252334568</v>
      </c>
      <c r="T19" s="45">
        <f t="shared" ref="T19:T24" si="14">IF((P19-$S$17)&gt;0, $AB$3+$AA$3*(P19-$S$17),0)</f>
        <v>36.610948413646881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9531</v>
      </c>
      <c r="D20" s="7">
        <v>30</v>
      </c>
      <c r="E20" s="7">
        <v>53</v>
      </c>
      <c r="F20" s="7">
        <v>54</v>
      </c>
      <c r="G20" s="117">
        <v>47.1</v>
      </c>
      <c r="H20" s="120">
        <f t="shared" si="5"/>
        <v>1.8</v>
      </c>
      <c r="I20" s="121">
        <f t="shared" si="10"/>
        <v>1.2242424242424241</v>
      </c>
      <c r="J20" s="87">
        <v>40938</v>
      </c>
      <c r="K20" s="87">
        <f t="shared" si="8"/>
        <v>40907</v>
      </c>
      <c r="L20" s="24">
        <v>1002</v>
      </c>
      <c r="M20" s="94">
        <f t="shared" si="12"/>
        <v>32.322580645161288</v>
      </c>
      <c r="N20" s="94">
        <f t="shared" si="11"/>
        <v>0.17972350230414236</v>
      </c>
      <c r="P20" s="31">
        <v>82.5</v>
      </c>
      <c r="Q20" s="96"/>
      <c r="R20" s="96">
        <v>747.8</v>
      </c>
      <c r="S20" s="45">
        <f t="shared" si="13"/>
        <v>45.262338574249164</v>
      </c>
      <c r="T20" s="45">
        <f>IF((P20-$S$17)&gt;0, $AB$3+$AA$3*(P20-$S$17),0)</f>
        <v>48.23711230672388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9478</v>
      </c>
      <c r="D21" s="7">
        <v>33</v>
      </c>
      <c r="E21" s="7">
        <v>52</v>
      </c>
      <c r="F21" s="7">
        <v>53</v>
      </c>
      <c r="G21" s="117">
        <v>48.6</v>
      </c>
      <c r="H21" s="120">
        <f t="shared" si="5"/>
        <v>1.606060606060606</v>
      </c>
      <c r="I21" s="121">
        <f t="shared" si="10"/>
        <v>1.0303030303030303</v>
      </c>
      <c r="J21" s="87">
        <v>40907</v>
      </c>
      <c r="K21" s="87">
        <f t="shared" si="8"/>
        <v>40877</v>
      </c>
      <c r="L21" s="24">
        <v>1049</v>
      </c>
      <c r="M21" s="94">
        <f t="shared" si="12"/>
        <v>34.966666666666669</v>
      </c>
      <c r="N21" s="94">
        <f t="shared" si="11"/>
        <v>2.8238095238095227</v>
      </c>
      <c r="P21" s="31">
        <v>87.5</v>
      </c>
      <c r="Q21" s="96"/>
      <c r="R21" s="96">
        <v>527.29999999999995</v>
      </c>
      <c r="S21" s="45">
        <f t="shared" si="13"/>
        <v>52.820823896163759</v>
      </c>
      <c r="T21" s="45">
        <f t="shared" si="14"/>
        <v>59.863276199800879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9426</v>
      </c>
      <c r="D22" s="7">
        <v>30</v>
      </c>
      <c r="E22" s="7">
        <v>39</v>
      </c>
      <c r="F22" s="7">
        <v>39</v>
      </c>
      <c r="G22" s="117">
        <v>54.4</v>
      </c>
      <c r="H22" s="120">
        <f t="shared" si="5"/>
        <v>1.3</v>
      </c>
      <c r="I22" s="121">
        <f t="shared" si="10"/>
        <v>0.72424242424242424</v>
      </c>
      <c r="J22" s="87">
        <v>40877</v>
      </c>
      <c r="K22" s="87">
        <f t="shared" si="8"/>
        <v>40844</v>
      </c>
      <c r="L22" s="24">
        <v>1126</v>
      </c>
      <c r="M22" s="94">
        <f t="shared" si="12"/>
        <v>34.121212121212125</v>
      </c>
      <c r="N22" s="94">
        <f t="shared" si="11"/>
        <v>1.9783549783549788</v>
      </c>
      <c r="P22" s="31">
        <v>92.5</v>
      </c>
      <c r="Q22" s="96"/>
      <c r="R22" s="96">
        <v>331</v>
      </c>
      <c r="S22" s="45">
        <f t="shared" si="13"/>
        <v>60.379309218078347</v>
      </c>
      <c r="T22" s="45">
        <f t="shared" si="14"/>
        <v>71.489440092877885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9387</v>
      </c>
      <c r="D23" s="7">
        <v>28</v>
      </c>
      <c r="E23" s="7">
        <v>24</v>
      </c>
      <c r="F23" s="7">
        <v>24</v>
      </c>
      <c r="G23" s="117">
        <v>58.9</v>
      </c>
      <c r="H23" s="120">
        <f t="shared" si="5"/>
        <v>0.8571428571428571</v>
      </c>
      <c r="I23" s="121">
        <f t="shared" si="10"/>
        <v>0.28138528138528129</v>
      </c>
      <c r="J23" s="87">
        <v>40844</v>
      </c>
      <c r="K23" s="87">
        <f t="shared" si="8"/>
        <v>40814</v>
      </c>
      <c r="L23" s="24">
        <v>1216</v>
      </c>
      <c r="M23" s="94">
        <f t="shared" si="12"/>
        <v>40.533333333333331</v>
      </c>
      <c r="N23" s="94">
        <f t="shared" si="11"/>
        <v>8.3904761904761855</v>
      </c>
      <c r="P23" s="31">
        <v>97.5</v>
      </c>
      <c r="Q23" s="96"/>
      <c r="R23" s="96">
        <v>171</v>
      </c>
      <c r="S23" s="45">
        <f t="shared" si="13"/>
        <v>67.93779453999295</v>
      </c>
      <c r="T23" s="45">
        <f t="shared" si="14"/>
        <v>83.115603985954891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9363</v>
      </c>
      <c r="D24" s="7">
        <v>29</v>
      </c>
      <c r="E24" s="7">
        <v>38</v>
      </c>
      <c r="F24" s="7">
        <v>38</v>
      </c>
      <c r="G24" s="117">
        <v>70.099999999999994</v>
      </c>
      <c r="H24" s="120">
        <f t="shared" si="5"/>
        <v>1.3103448275862069</v>
      </c>
      <c r="I24" s="121">
        <f t="shared" si="10"/>
        <v>0.73458725182863105</v>
      </c>
      <c r="J24" s="87">
        <v>40814</v>
      </c>
      <c r="K24" s="87">
        <f t="shared" si="8"/>
        <v>40784</v>
      </c>
      <c r="L24" s="24">
        <v>1856</v>
      </c>
      <c r="M24" s="94">
        <f t="shared" si="12"/>
        <v>61.866666666666667</v>
      </c>
      <c r="N24" s="94">
        <f t="shared" si="11"/>
        <v>29.723809523809521</v>
      </c>
      <c r="P24" s="31">
        <v>102.5</v>
      </c>
      <c r="Q24" s="96"/>
      <c r="R24" s="96">
        <v>44.5</v>
      </c>
      <c r="S24" s="45">
        <f t="shared" si="13"/>
        <v>75.496279861907539</v>
      </c>
      <c r="T24" s="45">
        <f t="shared" si="14"/>
        <v>94.741767879031897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9325</v>
      </c>
      <c r="D25" s="7">
        <v>33</v>
      </c>
      <c r="E25" s="7">
        <v>19</v>
      </c>
      <c r="F25" s="7">
        <v>19</v>
      </c>
      <c r="G25" s="117">
        <v>78.400000000000006</v>
      </c>
      <c r="H25" s="120">
        <f t="shared" si="5"/>
        <v>0.5757575757575758</v>
      </c>
      <c r="I25" s="121">
        <f t="shared" si="10"/>
        <v>0</v>
      </c>
      <c r="J25" s="87">
        <v>40784</v>
      </c>
      <c r="K25" s="87">
        <f t="shared" si="8"/>
        <v>40753</v>
      </c>
      <c r="L25" s="24">
        <v>2530</v>
      </c>
      <c r="M25" s="94">
        <f t="shared" si="12"/>
        <v>81.612903225806448</v>
      </c>
      <c r="N25" s="94">
        <f t="shared" si="11"/>
        <v>49.470046082949303</v>
      </c>
    </row>
    <row r="26" spans="1:28" x14ac:dyDescent="0.25">
      <c r="A26" s="64">
        <v>40759</v>
      </c>
      <c r="B26" s="64">
        <f t="shared" si="15"/>
        <v>40729</v>
      </c>
      <c r="C26" s="7">
        <v>9306</v>
      </c>
      <c r="D26" s="7">
        <v>30</v>
      </c>
      <c r="E26" s="7">
        <v>24</v>
      </c>
      <c r="F26" s="7">
        <v>24</v>
      </c>
      <c r="G26" s="117">
        <v>82.6</v>
      </c>
      <c r="H26" s="120">
        <f t="shared" si="5"/>
        <v>0.8</v>
      </c>
      <c r="I26" s="121">
        <f t="shared" si="10"/>
        <v>0.22424242424242424</v>
      </c>
      <c r="J26" s="87">
        <v>40753</v>
      </c>
      <c r="K26" s="87">
        <f t="shared" si="8"/>
        <v>40724</v>
      </c>
      <c r="L26" s="24">
        <v>2296</v>
      </c>
      <c r="M26" s="94">
        <f t="shared" si="12"/>
        <v>79.172413793103445</v>
      </c>
      <c r="N26" s="94">
        <f t="shared" si="11"/>
        <v>47.029556650246299</v>
      </c>
    </row>
    <row r="27" spans="1:28" x14ac:dyDescent="0.25">
      <c r="A27" s="64">
        <v>40729</v>
      </c>
      <c r="B27" s="64">
        <f t="shared" si="15"/>
        <v>40700</v>
      </c>
      <c r="C27" s="7">
        <v>9282</v>
      </c>
      <c r="D27" s="7">
        <v>29</v>
      </c>
      <c r="E27" s="7">
        <v>31</v>
      </c>
      <c r="F27" s="7">
        <v>31</v>
      </c>
      <c r="G27" s="117">
        <v>79.900000000000006</v>
      </c>
      <c r="H27" s="120">
        <f>F27/D27</f>
        <v>1.0689655172413792</v>
      </c>
      <c r="I27" s="121">
        <f t="shared" si="10"/>
        <v>0.49320794148380342</v>
      </c>
      <c r="J27" s="87">
        <v>40724</v>
      </c>
      <c r="K27" s="87">
        <f t="shared" si="8"/>
        <v>40690</v>
      </c>
      <c r="L27" s="24">
        <v>2317</v>
      </c>
      <c r="M27" s="94">
        <f t="shared" si="12"/>
        <v>68.147058823529406</v>
      </c>
      <c r="N27" s="94">
        <f t="shared" si="11"/>
        <v>36.00420168067226</v>
      </c>
    </row>
    <row r="28" spans="1:28" x14ac:dyDescent="0.25">
      <c r="A28" s="64">
        <v>40700</v>
      </c>
      <c r="B28" s="64">
        <f t="shared" si="15"/>
        <v>40667</v>
      </c>
      <c r="C28" s="7">
        <v>9251</v>
      </c>
      <c r="D28" s="7">
        <v>33</v>
      </c>
      <c r="E28" s="7">
        <v>38</v>
      </c>
      <c r="F28" s="7">
        <v>38</v>
      </c>
      <c r="G28" s="117">
        <v>70.5</v>
      </c>
      <c r="H28" s="120">
        <f t="shared" si="5"/>
        <v>1.1515151515151516</v>
      </c>
      <c r="I28" s="121">
        <f t="shared" si="10"/>
        <v>0.5757575757575758</v>
      </c>
      <c r="J28" s="87">
        <v>40690</v>
      </c>
      <c r="K28" s="87">
        <f t="shared" si="8"/>
        <v>40661</v>
      </c>
      <c r="L28" s="24">
        <v>1378</v>
      </c>
      <c r="M28" s="94">
        <f t="shared" si="12"/>
        <v>47.517241379310342</v>
      </c>
      <c r="N28" s="94">
        <f t="shared" si="11"/>
        <v>15.374384236453196</v>
      </c>
    </row>
    <row r="29" spans="1:28" x14ac:dyDescent="0.25">
      <c r="A29" s="64">
        <v>40667</v>
      </c>
      <c r="B29" s="64">
        <f t="shared" si="15"/>
        <v>40637</v>
      </c>
      <c r="C29" s="7">
        <v>9213</v>
      </c>
      <c r="D29" s="7">
        <v>30</v>
      </c>
      <c r="E29" s="7">
        <v>39</v>
      </c>
      <c r="F29" s="7">
        <v>40</v>
      </c>
      <c r="G29" s="117">
        <v>65.3</v>
      </c>
      <c r="H29" s="120">
        <f t="shared" si="5"/>
        <v>1.3333333333333333</v>
      </c>
      <c r="I29" s="121">
        <f t="shared" si="10"/>
        <v>0.75757575757575746</v>
      </c>
      <c r="J29" s="87">
        <v>40661</v>
      </c>
      <c r="K29" s="87">
        <f t="shared" si="8"/>
        <v>40632</v>
      </c>
      <c r="L29" s="24">
        <v>1224</v>
      </c>
      <c r="M29" s="94">
        <f t="shared" si="12"/>
        <v>42.206896551724135</v>
      </c>
      <c r="N29" s="94">
        <f t="shared" si="11"/>
        <v>10.064039408866989</v>
      </c>
    </row>
    <row r="30" spans="1:28" x14ac:dyDescent="0.25">
      <c r="A30" s="64">
        <v>40637</v>
      </c>
      <c r="B30" s="64">
        <f t="shared" si="15"/>
        <v>40609</v>
      </c>
      <c r="C30" s="7">
        <v>9174</v>
      </c>
      <c r="D30" s="7">
        <v>28</v>
      </c>
      <c r="E30" s="7">
        <v>46</v>
      </c>
      <c r="F30" s="7">
        <v>47</v>
      </c>
      <c r="G30" s="117">
        <v>50.5</v>
      </c>
      <c r="H30" s="120">
        <f t="shared" si="5"/>
        <v>1.6785714285714286</v>
      </c>
      <c r="I30" s="121">
        <f t="shared" si="10"/>
        <v>1.1028138528138527</v>
      </c>
      <c r="J30" s="87">
        <v>40632</v>
      </c>
      <c r="K30" s="87">
        <f t="shared" si="8"/>
        <v>40599</v>
      </c>
      <c r="L30" s="24">
        <v>1173</v>
      </c>
      <c r="M30" s="94">
        <f t="shared" si="12"/>
        <v>35.545454545454547</v>
      </c>
      <c r="N30" s="94">
        <f t="shared" si="11"/>
        <v>3.4025974025974008</v>
      </c>
    </row>
    <row r="31" spans="1:28" x14ac:dyDescent="0.25">
      <c r="A31" s="64">
        <v>40609</v>
      </c>
      <c r="B31" s="64">
        <f t="shared" si="15"/>
        <v>40577</v>
      </c>
      <c r="C31" s="7">
        <v>9128</v>
      </c>
      <c r="D31" s="7">
        <v>32</v>
      </c>
      <c r="E31" s="7">
        <v>62</v>
      </c>
      <c r="F31" s="7">
        <v>63</v>
      </c>
      <c r="G31" s="117">
        <v>47.8</v>
      </c>
      <c r="H31" s="120">
        <f t="shared" si="5"/>
        <v>1.96875</v>
      </c>
      <c r="I31" s="121">
        <f t="shared" si="10"/>
        <v>1.3929924242424243</v>
      </c>
      <c r="J31" s="87">
        <v>40599</v>
      </c>
      <c r="K31" s="87">
        <f t="shared" si="8"/>
        <v>40571</v>
      </c>
      <c r="L31" s="24">
        <v>900</v>
      </c>
      <c r="M31" s="94">
        <f t="shared" si="12"/>
        <v>32.142857142857146</v>
      </c>
      <c r="N31" s="94">
        <f t="shared" si="11"/>
        <v>0</v>
      </c>
    </row>
    <row r="32" spans="1:28" x14ac:dyDescent="0.25">
      <c r="A32" s="64">
        <v>40577</v>
      </c>
      <c r="B32" s="64">
        <v>40547</v>
      </c>
      <c r="C32" s="7">
        <v>9066</v>
      </c>
      <c r="D32" s="7">
        <v>30</v>
      </c>
      <c r="E32" s="7">
        <v>76</v>
      </c>
      <c r="F32" s="7">
        <v>77</v>
      </c>
      <c r="G32" s="117">
        <v>37.6</v>
      </c>
      <c r="H32" s="120">
        <f t="shared" si="5"/>
        <v>2.5666666666666669</v>
      </c>
      <c r="I32" s="121">
        <f t="shared" si="10"/>
        <v>1.9909090909090912</v>
      </c>
      <c r="J32" s="87">
        <v>40571</v>
      </c>
      <c r="K32" s="87">
        <f>J34</f>
        <v>40511</v>
      </c>
      <c r="L32" s="24">
        <v>1033</v>
      </c>
      <c r="M32" s="94">
        <f>L32/30</f>
        <v>34.43333333333333</v>
      </c>
      <c r="N32" s="94">
        <f t="shared" si="11"/>
        <v>2.2904761904761841</v>
      </c>
    </row>
    <row r="33" spans="10:12" x14ac:dyDescent="0.25">
      <c r="J33" s="34">
        <v>40542</v>
      </c>
      <c r="K33" s="116"/>
      <c r="L33" s="24">
        <v>1255</v>
      </c>
    </row>
    <row r="34" spans="10:12" x14ac:dyDescent="0.25">
      <c r="J34" s="34">
        <v>40511</v>
      </c>
      <c r="K34" s="116"/>
      <c r="L34" s="24">
        <v>1187</v>
      </c>
    </row>
    <row r="35" spans="10:12" x14ac:dyDescent="0.25">
      <c r="J35" s="34">
        <v>40479</v>
      </c>
      <c r="K35" s="116"/>
      <c r="L35" s="24">
        <v>1242</v>
      </c>
    </row>
    <row r="36" spans="10:12" x14ac:dyDescent="0.25">
      <c r="J36" s="34">
        <v>40450</v>
      </c>
      <c r="K36" s="116"/>
      <c r="L36" s="24">
        <v>1760</v>
      </c>
    </row>
    <row r="37" spans="10:12" x14ac:dyDescent="0.25">
      <c r="J37" s="34">
        <v>40420</v>
      </c>
      <c r="K37" s="116"/>
      <c r="L37" s="24">
        <v>2229</v>
      </c>
    </row>
    <row r="38" spans="10:12" x14ac:dyDescent="0.25">
      <c r="J38" s="34">
        <v>40388</v>
      </c>
      <c r="K38" s="116"/>
      <c r="L38" s="24">
        <v>2053</v>
      </c>
    </row>
    <row r="39" spans="10:12" x14ac:dyDescent="0.25">
      <c r="J39" s="34">
        <v>40358</v>
      </c>
      <c r="K39" s="116"/>
      <c r="L39" s="24">
        <v>2063</v>
      </c>
    </row>
    <row r="40" spans="10:12" x14ac:dyDescent="0.25">
      <c r="J40" s="34">
        <v>40325</v>
      </c>
      <c r="K40" s="116"/>
      <c r="L40" s="24">
        <v>1419</v>
      </c>
    </row>
    <row r="41" spans="10:12" x14ac:dyDescent="0.25">
      <c r="J41" s="34">
        <v>40297</v>
      </c>
      <c r="K41" s="116"/>
      <c r="L41" s="24">
        <v>1295</v>
      </c>
    </row>
    <row r="42" spans="10:12" x14ac:dyDescent="0.25">
      <c r="J42" s="34">
        <v>40267</v>
      </c>
      <c r="K42" s="116"/>
      <c r="L42" s="24">
        <v>919</v>
      </c>
    </row>
    <row r="43" spans="10:12" x14ac:dyDescent="0.25">
      <c r="J43" s="34">
        <v>40234</v>
      </c>
      <c r="K43" s="116"/>
      <c r="L43" s="24">
        <v>898</v>
      </c>
    </row>
    <row r="44" spans="10:12" x14ac:dyDescent="0.25">
      <c r="J44" s="34">
        <v>40206</v>
      </c>
      <c r="K44" s="116"/>
      <c r="L44" s="24">
        <v>1110</v>
      </c>
    </row>
    <row r="45" spans="10:12" x14ac:dyDescent="0.25">
      <c r="J45" s="34">
        <v>40176</v>
      </c>
      <c r="K45" s="116"/>
      <c r="L45" s="24">
        <v>1411</v>
      </c>
    </row>
    <row r="46" spans="10:12" x14ac:dyDescent="0.25">
      <c r="J46" s="34">
        <v>40142</v>
      </c>
      <c r="K46" s="116"/>
      <c r="L46" s="24">
        <v>941</v>
      </c>
    </row>
    <row r="47" spans="10:12" x14ac:dyDescent="0.25">
      <c r="J47" s="34">
        <v>40114</v>
      </c>
      <c r="K47" s="116"/>
      <c r="L47" s="24">
        <v>1338</v>
      </c>
    </row>
    <row r="48" spans="10:12" x14ac:dyDescent="0.25">
      <c r="J48" s="34">
        <v>40085</v>
      </c>
      <c r="K48" s="116"/>
      <c r="L48" s="24">
        <v>1814</v>
      </c>
    </row>
    <row r="49" spans="10:12" x14ac:dyDescent="0.25">
      <c r="J49" s="34">
        <v>40053</v>
      </c>
      <c r="K49" s="116"/>
      <c r="L49" s="24">
        <v>1889</v>
      </c>
    </row>
    <row r="50" spans="10:12" x14ac:dyDescent="0.25">
      <c r="J50" s="34">
        <v>40024</v>
      </c>
      <c r="L50" s="24">
        <v>1905</v>
      </c>
    </row>
    <row r="51" spans="10:12" x14ac:dyDescent="0.25">
      <c r="J51" s="34">
        <v>39993</v>
      </c>
      <c r="L51" s="24">
        <v>1914</v>
      </c>
    </row>
    <row r="52" spans="10:12" x14ac:dyDescent="0.25">
      <c r="J52" s="34">
        <v>39961</v>
      </c>
      <c r="L52" s="24">
        <v>1372</v>
      </c>
    </row>
    <row r="53" spans="10:12" x14ac:dyDescent="0.25">
      <c r="L53" s="24">
        <v>1095</v>
      </c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AA29" sqref="AA29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hidden="1" customWidth="1"/>
    <col min="4" max="4" width="5.140625" style="101" hidden="1" customWidth="1"/>
    <col min="5" max="5" width="3" style="101" hidden="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.57031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4" width="9.140625" style="2"/>
    <col min="245" max="245" width="12" style="2" customWidth="1"/>
    <col min="246" max="246" width="8.140625" style="2" bestFit="1" customWidth="1"/>
    <col min="247" max="247" width="5.140625" style="2" bestFit="1" customWidth="1"/>
    <col min="248" max="248" width="5" style="2" bestFit="1" customWidth="1"/>
    <col min="249" max="249" width="7.5703125" style="2" bestFit="1" customWidth="1"/>
    <col min="250" max="500" width="9.140625" style="2"/>
    <col min="501" max="501" width="12" style="2" customWidth="1"/>
    <col min="502" max="502" width="8.140625" style="2" bestFit="1" customWidth="1"/>
    <col min="503" max="503" width="5.140625" style="2" bestFit="1" customWidth="1"/>
    <col min="504" max="504" width="5" style="2" bestFit="1" customWidth="1"/>
    <col min="505" max="505" width="7.5703125" style="2" bestFit="1" customWidth="1"/>
    <col min="506" max="756" width="9.140625" style="2"/>
    <col min="757" max="757" width="12" style="2" customWidth="1"/>
    <col min="758" max="758" width="8.140625" style="2" bestFit="1" customWidth="1"/>
    <col min="759" max="759" width="5.140625" style="2" bestFit="1" customWidth="1"/>
    <col min="760" max="760" width="5" style="2" bestFit="1" customWidth="1"/>
    <col min="761" max="761" width="7.5703125" style="2" bestFit="1" customWidth="1"/>
    <col min="762" max="1012" width="9.140625" style="2"/>
    <col min="1013" max="1013" width="12" style="2" customWidth="1"/>
    <col min="1014" max="1014" width="8.140625" style="2" bestFit="1" customWidth="1"/>
    <col min="1015" max="1015" width="5.140625" style="2" bestFit="1" customWidth="1"/>
    <col min="1016" max="1016" width="5" style="2" bestFit="1" customWidth="1"/>
    <col min="1017" max="1017" width="7.5703125" style="2" bestFit="1" customWidth="1"/>
    <col min="1018" max="1268" width="9.140625" style="2"/>
    <col min="1269" max="1269" width="12" style="2" customWidth="1"/>
    <col min="1270" max="1270" width="8.140625" style="2" bestFit="1" customWidth="1"/>
    <col min="1271" max="1271" width="5.140625" style="2" bestFit="1" customWidth="1"/>
    <col min="1272" max="1272" width="5" style="2" bestFit="1" customWidth="1"/>
    <col min="1273" max="1273" width="7.5703125" style="2" bestFit="1" customWidth="1"/>
    <col min="1274" max="1524" width="9.140625" style="2"/>
    <col min="1525" max="1525" width="12" style="2" customWidth="1"/>
    <col min="1526" max="1526" width="8.140625" style="2" bestFit="1" customWidth="1"/>
    <col min="1527" max="1527" width="5.140625" style="2" bestFit="1" customWidth="1"/>
    <col min="1528" max="1528" width="5" style="2" bestFit="1" customWidth="1"/>
    <col min="1529" max="1529" width="7.5703125" style="2" bestFit="1" customWidth="1"/>
    <col min="1530" max="1780" width="9.140625" style="2"/>
    <col min="1781" max="1781" width="12" style="2" customWidth="1"/>
    <col min="1782" max="1782" width="8.140625" style="2" bestFit="1" customWidth="1"/>
    <col min="1783" max="1783" width="5.140625" style="2" bestFit="1" customWidth="1"/>
    <col min="1784" max="1784" width="5" style="2" bestFit="1" customWidth="1"/>
    <col min="1785" max="1785" width="7.5703125" style="2" bestFit="1" customWidth="1"/>
    <col min="1786" max="2036" width="9.140625" style="2"/>
    <col min="2037" max="2037" width="12" style="2" customWidth="1"/>
    <col min="2038" max="2038" width="8.140625" style="2" bestFit="1" customWidth="1"/>
    <col min="2039" max="2039" width="5.140625" style="2" bestFit="1" customWidth="1"/>
    <col min="2040" max="2040" width="5" style="2" bestFit="1" customWidth="1"/>
    <col min="2041" max="2041" width="7.5703125" style="2" bestFit="1" customWidth="1"/>
    <col min="2042" max="2292" width="9.140625" style="2"/>
    <col min="2293" max="2293" width="12" style="2" customWidth="1"/>
    <col min="2294" max="2294" width="8.140625" style="2" bestFit="1" customWidth="1"/>
    <col min="2295" max="2295" width="5.140625" style="2" bestFit="1" customWidth="1"/>
    <col min="2296" max="2296" width="5" style="2" bestFit="1" customWidth="1"/>
    <col min="2297" max="2297" width="7.5703125" style="2" bestFit="1" customWidth="1"/>
    <col min="2298" max="2548" width="9.140625" style="2"/>
    <col min="2549" max="2549" width="12" style="2" customWidth="1"/>
    <col min="2550" max="2550" width="8.140625" style="2" bestFit="1" customWidth="1"/>
    <col min="2551" max="2551" width="5.140625" style="2" bestFit="1" customWidth="1"/>
    <col min="2552" max="2552" width="5" style="2" bestFit="1" customWidth="1"/>
    <col min="2553" max="2553" width="7.5703125" style="2" bestFit="1" customWidth="1"/>
    <col min="2554" max="2804" width="9.140625" style="2"/>
    <col min="2805" max="2805" width="12" style="2" customWidth="1"/>
    <col min="2806" max="2806" width="8.140625" style="2" bestFit="1" customWidth="1"/>
    <col min="2807" max="2807" width="5.140625" style="2" bestFit="1" customWidth="1"/>
    <col min="2808" max="2808" width="5" style="2" bestFit="1" customWidth="1"/>
    <col min="2809" max="2809" width="7.5703125" style="2" bestFit="1" customWidth="1"/>
    <col min="2810" max="3060" width="9.140625" style="2"/>
    <col min="3061" max="3061" width="12" style="2" customWidth="1"/>
    <col min="3062" max="3062" width="8.140625" style="2" bestFit="1" customWidth="1"/>
    <col min="3063" max="3063" width="5.140625" style="2" bestFit="1" customWidth="1"/>
    <col min="3064" max="3064" width="5" style="2" bestFit="1" customWidth="1"/>
    <col min="3065" max="3065" width="7.5703125" style="2" bestFit="1" customWidth="1"/>
    <col min="3066" max="3316" width="9.140625" style="2"/>
    <col min="3317" max="3317" width="12" style="2" customWidth="1"/>
    <col min="3318" max="3318" width="8.140625" style="2" bestFit="1" customWidth="1"/>
    <col min="3319" max="3319" width="5.140625" style="2" bestFit="1" customWidth="1"/>
    <col min="3320" max="3320" width="5" style="2" bestFit="1" customWidth="1"/>
    <col min="3321" max="3321" width="7.5703125" style="2" bestFit="1" customWidth="1"/>
    <col min="3322" max="3572" width="9.140625" style="2"/>
    <col min="3573" max="3573" width="12" style="2" customWidth="1"/>
    <col min="3574" max="3574" width="8.140625" style="2" bestFit="1" customWidth="1"/>
    <col min="3575" max="3575" width="5.140625" style="2" bestFit="1" customWidth="1"/>
    <col min="3576" max="3576" width="5" style="2" bestFit="1" customWidth="1"/>
    <col min="3577" max="3577" width="7.5703125" style="2" bestFit="1" customWidth="1"/>
    <col min="3578" max="3828" width="9.140625" style="2"/>
    <col min="3829" max="3829" width="12" style="2" customWidth="1"/>
    <col min="3830" max="3830" width="8.140625" style="2" bestFit="1" customWidth="1"/>
    <col min="3831" max="3831" width="5.140625" style="2" bestFit="1" customWidth="1"/>
    <col min="3832" max="3832" width="5" style="2" bestFit="1" customWidth="1"/>
    <col min="3833" max="3833" width="7.5703125" style="2" bestFit="1" customWidth="1"/>
    <col min="3834" max="4084" width="9.140625" style="2"/>
    <col min="4085" max="4085" width="12" style="2" customWidth="1"/>
    <col min="4086" max="4086" width="8.140625" style="2" bestFit="1" customWidth="1"/>
    <col min="4087" max="4087" width="5.140625" style="2" bestFit="1" customWidth="1"/>
    <col min="4088" max="4088" width="5" style="2" bestFit="1" customWidth="1"/>
    <col min="4089" max="4089" width="7.5703125" style="2" bestFit="1" customWidth="1"/>
    <col min="4090" max="4340" width="9.140625" style="2"/>
    <col min="4341" max="4341" width="12" style="2" customWidth="1"/>
    <col min="4342" max="4342" width="8.140625" style="2" bestFit="1" customWidth="1"/>
    <col min="4343" max="4343" width="5.140625" style="2" bestFit="1" customWidth="1"/>
    <col min="4344" max="4344" width="5" style="2" bestFit="1" customWidth="1"/>
    <col min="4345" max="4345" width="7.5703125" style="2" bestFit="1" customWidth="1"/>
    <col min="4346" max="4596" width="9.140625" style="2"/>
    <col min="4597" max="4597" width="12" style="2" customWidth="1"/>
    <col min="4598" max="4598" width="8.140625" style="2" bestFit="1" customWidth="1"/>
    <col min="4599" max="4599" width="5.140625" style="2" bestFit="1" customWidth="1"/>
    <col min="4600" max="4600" width="5" style="2" bestFit="1" customWidth="1"/>
    <col min="4601" max="4601" width="7.5703125" style="2" bestFit="1" customWidth="1"/>
    <col min="4602" max="4852" width="9.140625" style="2"/>
    <col min="4853" max="4853" width="12" style="2" customWidth="1"/>
    <col min="4854" max="4854" width="8.140625" style="2" bestFit="1" customWidth="1"/>
    <col min="4855" max="4855" width="5.140625" style="2" bestFit="1" customWidth="1"/>
    <col min="4856" max="4856" width="5" style="2" bestFit="1" customWidth="1"/>
    <col min="4857" max="4857" width="7.5703125" style="2" bestFit="1" customWidth="1"/>
    <col min="4858" max="5108" width="9.140625" style="2"/>
    <col min="5109" max="5109" width="12" style="2" customWidth="1"/>
    <col min="5110" max="5110" width="8.140625" style="2" bestFit="1" customWidth="1"/>
    <col min="5111" max="5111" width="5.140625" style="2" bestFit="1" customWidth="1"/>
    <col min="5112" max="5112" width="5" style="2" bestFit="1" customWidth="1"/>
    <col min="5113" max="5113" width="7.5703125" style="2" bestFit="1" customWidth="1"/>
    <col min="5114" max="5364" width="9.140625" style="2"/>
    <col min="5365" max="5365" width="12" style="2" customWidth="1"/>
    <col min="5366" max="5366" width="8.140625" style="2" bestFit="1" customWidth="1"/>
    <col min="5367" max="5367" width="5.140625" style="2" bestFit="1" customWidth="1"/>
    <col min="5368" max="5368" width="5" style="2" bestFit="1" customWidth="1"/>
    <col min="5369" max="5369" width="7.5703125" style="2" bestFit="1" customWidth="1"/>
    <col min="5370" max="5620" width="9.140625" style="2"/>
    <col min="5621" max="5621" width="12" style="2" customWidth="1"/>
    <col min="5622" max="5622" width="8.140625" style="2" bestFit="1" customWidth="1"/>
    <col min="5623" max="5623" width="5.140625" style="2" bestFit="1" customWidth="1"/>
    <col min="5624" max="5624" width="5" style="2" bestFit="1" customWidth="1"/>
    <col min="5625" max="5625" width="7.5703125" style="2" bestFit="1" customWidth="1"/>
    <col min="5626" max="5876" width="9.140625" style="2"/>
    <col min="5877" max="5877" width="12" style="2" customWidth="1"/>
    <col min="5878" max="5878" width="8.140625" style="2" bestFit="1" customWidth="1"/>
    <col min="5879" max="5879" width="5.140625" style="2" bestFit="1" customWidth="1"/>
    <col min="5880" max="5880" width="5" style="2" bestFit="1" customWidth="1"/>
    <col min="5881" max="5881" width="7.5703125" style="2" bestFit="1" customWidth="1"/>
    <col min="5882" max="6132" width="9.140625" style="2"/>
    <col min="6133" max="6133" width="12" style="2" customWidth="1"/>
    <col min="6134" max="6134" width="8.140625" style="2" bestFit="1" customWidth="1"/>
    <col min="6135" max="6135" width="5.140625" style="2" bestFit="1" customWidth="1"/>
    <col min="6136" max="6136" width="5" style="2" bestFit="1" customWidth="1"/>
    <col min="6137" max="6137" width="7.5703125" style="2" bestFit="1" customWidth="1"/>
    <col min="6138" max="6388" width="9.140625" style="2"/>
    <col min="6389" max="6389" width="12" style="2" customWidth="1"/>
    <col min="6390" max="6390" width="8.140625" style="2" bestFit="1" customWidth="1"/>
    <col min="6391" max="6391" width="5.140625" style="2" bestFit="1" customWidth="1"/>
    <col min="6392" max="6392" width="5" style="2" bestFit="1" customWidth="1"/>
    <col min="6393" max="6393" width="7.5703125" style="2" bestFit="1" customWidth="1"/>
    <col min="6394" max="6644" width="9.140625" style="2"/>
    <col min="6645" max="6645" width="12" style="2" customWidth="1"/>
    <col min="6646" max="6646" width="8.140625" style="2" bestFit="1" customWidth="1"/>
    <col min="6647" max="6647" width="5.140625" style="2" bestFit="1" customWidth="1"/>
    <col min="6648" max="6648" width="5" style="2" bestFit="1" customWidth="1"/>
    <col min="6649" max="6649" width="7.5703125" style="2" bestFit="1" customWidth="1"/>
    <col min="6650" max="6900" width="9.140625" style="2"/>
    <col min="6901" max="6901" width="12" style="2" customWidth="1"/>
    <col min="6902" max="6902" width="8.140625" style="2" bestFit="1" customWidth="1"/>
    <col min="6903" max="6903" width="5.140625" style="2" bestFit="1" customWidth="1"/>
    <col min="6904" max="6904" width="5" style="2" bestFit="1" customWidth="1"/>
    <col min="6905" max="6905" width="7.5703125" style="2" bestFit="1" customWidth="1"/>
    <col min="6906" max="7156" width="9.140625" style="2"/>
    <col min="7157" max="7157" width="12" style="2" customWidth="1"/>
    <col min="7158" max="7158" width="8.140625" style="2" bestFit="1" customWidth="1"/>
    <col min="7159" max="7159" width="5.140625" style="2" bestFit="1" customWidth="1"/>
    <col min="7160" max="7160" width="5" style="2" bestFit="1" customWidth="1"/>
    <col min="7161" max="7161" width="7.5703125" style="2" bestFit="1" customWidth="1"/>
    <col min="7162" max="7412" width="9.140625" style="2"/>
    <col min="7413" max="7413" width="12" style="2" customWidth="1"/>
    <col min="7414" max="7414" width="8.140625" style="2" bestFit="1" customWidth="1"/>
    <col min="7415" max="7415" width="5.140625" style="2" bestFit="1" customWidth="1"/>
    <col min="7416" max="7416" width="5" style="2" bestFit="1" customWidth="1"/>
    <col min="7417" max="7417" width="7.5703125" style="2" bestFit="1" customWidth="1"/>
    <col min="7418" max="7668" width="9.140625" style="2"/>
    <col min="7669" max="7669" width="12" style="2" customWidth="1"/>
    <col min="7670" max="7670" width="8.140625" style="2" bestFit="1" customWidth="1"/>
    <col min="7671" max="7671" width="5.140625" style="2" bestFit="1" customWidth="1"/>
    <col min="7672" max="7672" width="5" style="2" bestFit="1" customWidth="1"/>
    <col min="7673" max="7673" width="7.5703125" style="2" bestFit="1" customWidth="1"/>
    <col min="7674" max="7924" width="9.140625" style="2"/>
    <col min="7925" max="7925" width="12" style="2" customWidth="1"/>
    <col min="7926" max="7926" width="8.140625" style="2" bestFit="1" customWidth="1"/>
    <col min="7927" max="7927" width="5.140625" style="2" bestFit="1" customWidth="1"/>
    <col min="7928" max="7928" width="5" style="2" bestFit="1" customWidth="1"/>
    <col min="7929" max="7929" width="7.5703125" style="2" bestFit="1" customWidth="1"/>
    <col min="7930" max="8180" width="9.140625" style="2"/>
    <col min="8181" max="8181" width="12" style="2" customWidth="1"/>
    <col min="8182" max="8182" width="8.140625" style="2" bestFit="1" customWidth="1"/>
    <col min="8183" max="8183" width="5.140625" style="2" bestFit="1" customWidth="1"/>
    <col min="8184" max="8184" width="5" style="2" bestFit="1" customWidth="1"/>
    <col min="8185" max="8185" width="7.5703125" style="2" bestFit="1" customWidth="1"/>
    <col min="8186" max="8436" width="9.140625" style="2"/>
    <col min="8437" max="8437" width="12" style="2" customWidth="1"/>
    <col min="8438" max="8438" width="8.140625" style="2" bestFit="1" customWidth="1"/>
    <col min="8439" max="8439" width="5.140625" style="2" bestFit="1" customWidth="1"/>
    <col min="8440" max="8440" width="5" style="2" bestFit="1" customWidth="1"/>
    <col min="8441" max="8441" width="7.5703125" style="2" bestFit="1" customWidth="1"/>
    <col min="8442" max="8692" width="9.140625" style="2"/>
    <col min="8693" max="8693" width="12" style="2" customWidth="1"/>
    <col min="8694" max="8694" width="8.140625" style="2" bestFit="1" customWidth="1"/>
    <col min="8695" max="8695" width="5.140625" style="2" bestFit="1" customWidth="1"/>
    <col min="8696" max="8696" width="5" style="2" bestFit="1" customWidth="1"/>
    <col min="8697" max="8697" width="7.5703125" style="2" bestFit="1" customWidth="1"/>
    <col min="8698" max="8948" width="9.140625" style="2"/>
    <col min="8949" max="8949" width="12" style="2" customWidth="1"/>
    <col min="8950" max="8950" width="8.140625" style="2" bestFit="1" customWidth="1"/>
    <col min="8951" max="8951" width="5.140625" style="2" bestFit="1" customWidth="1"/>
    <col min="8952" max="8952" width="5" style="2" bestFit="1" customWidth="1"/>
    <col min="8953" max="8953" width="7.5703125" style="2" bestFit="1" customWidth="1"/>
    <col min="8954" max="9204" width="9.140625" style="2"/>
    <col min="9205" max="9205" width="12" style="2" customWidth="1"/>
    <col min="9206" max="9206" width="8.140625" style="2" bestFit="1" customWidth="1"/>
    <col min="9207" max="9207" width="5.140625" style="2" bestFit="1" customWidth="1"/>
    <col min="9208" max="9208" width="5" style="2" bestFit="1" customWidth="1"/>
    <col min="9209" max="9209" width="7.5703125" style="2" bestFit="1" customWidth="1"/>
    <col min="9210" max="9460" width="9.140625" style="2"/>
    <col min="9461" max="9461" width="12" style="2" customWidth="1"/>
    <col min="9462" max="9462" width="8.140625" style="2" bestFit="1" customWidth="1"/>
    <col min="9463" max="9463" width="5.140625" style="2" bestFit="1" customWidth="1"/>
    <col min="9464" max="9464" width="5" style="2" bestFit="1" customWidth="1"/>
    <col min="9465" max="9465" width="7.5703125" style="2" bestFit="1" customWidth="1"/>
    <col min="9466" max="9716" width="9.140625" style="2"/>
    <col min="9717" max="9717" width="12" style="2" customWidth="1"/>
    <col min="9718" max="9718" width="8.140625" style="2" bestFit="1" customWidth="1"/>
    <col min="9719" max="9719" width="5.140625" style="2" bestFit="1" customWidth="1"/>
    <col min="9720" max="9720" width="5" style="2" bestFit="1" customWidth="1"/>
    <col min="9721" max="9721" width="7.5703125" style="2" bestFit="1" customWidth="1"/>
    <col min="9722" max="9972" width="9.140625" style="2"/>
    <col min="9973" max="9973" width="12" style="2" customWidth="1"/>
    <col min="9974" max="9974" width="8.140625" style="2" bestFit="1" customWidth="1"/>
    <col min="9975" max="9975" width="5.140625" style="2" bestFit="1" customWidth="1"/>
    <col min="9976" max="9976" width="5" style="2" bestFit="1" customWidth="1"/>
    <col min="9977" max="9977" width="7.5703125" style="2" bestFit="1" customWidth="1"/>
    <col min="9978" max="10228" width="9.140625" style="2"/>
    <col min="10229" max="10229" width="12" style="2" customWidth="1"/>
    <col min="10230" max="10230" width="8.140625" style="2" bestFit="1" customWidth="1"/>
    <col min="10231" max="10231" width="5.140625" style="2" bestFit="1" customWidth="1"/>
    <col min="10232" max="10232" width="5" style="2" bestFit="1" customWidth="1"/>
    <col min="10233" max="10233" width="7.5703125" style="2" bestFit="1" customWidth="1"/>
    <col min="10234" max="10484" width="9.140625" style="2"/>
    <col min="10485" max="10485" width="12" style="2" customWidth="1"/>
    <col min="10486" max="10486" width="8.140625" style="2" bestFit="1" customWidth="1"/>
    <col min="10487" max="10487" width="5.140625" style="2" bestFit="1" customWidth="1"/>
    <col min="10488" max="10488" width="5" style="2" bestFit="1" customWidth="1"/>
    <col min="10489" max="10489" width="7.5703125" style="2" bestFit="1" customWidth="1"/>
    <col min="10490" max="10740" width="9.140625" style="2"/>
    <col min="10741" max="10741" width="12" style="2" customWidth="1"/>
    <col min="10742" max="10742" width="8.140625" style="2" bestFit="1" customWidth="1"/>
    <col min="10743" max="10743" width="5.140625" style="2" bestFit="1" customWidth="1"/>
    <col min="10744" max="10744" width="5" style="2" bestFit="1" customWidth="1"/>
    <col min="10745" max="10745" width="7.5703125" style="2" bestFit="1" customWidth="1"/>
    <col min="10746" max="10996" width="9.140625" style="2"/>
    <col min="10997" max="10997" width="12" style="2" customWidth="1"/>
    <col min="10998" max="10998" width="8.140625" style="2" bestFit="1" customWidth="1"/>
    <col min="10999" max="10999" width="5.140625" style="2" bestFit="1" customWidth="1"/>
    <col min="11000" max="11000" width="5" style="2" bestFit="1" customWidth="1"/>
    <col min="11001" max="11001" width="7.5703125" style="2" bestFit="1" customWidth="1"/>
    <col min="11002" max="11252" width="9.140625" style="2"/>
    <col min="11253" max="11253" width="12" style="2" customWidth="1"/>
    <col min="11254" max="11254" width="8.140625" style="2" bestFit="1" customWidth="1"/>
    <col min="11255" max="11255" width="5.140625" style="2" bestFit="1" customWidth="1"/>
    <col min="11256" max="11256" width="5" style="2" bestFit="1" customWidth="1"/>
    <col min="11257" max="11257" width="7.5703125" style="2" bestFit="1" customWidth="1"/>
    <col min="11258" max="11508" width="9.140625" style="2"/>
    <col min="11509" max="11509" width="12" style="2" customWidth="1"/>
    <col min="11510" max="11510" width="8.140625" style="2" bestFit="1" customWidth="1"/>
    <col min="11511" max="11511" width="5.140625" style="2" bestFit="1" customWidth="1"/>
    <col min="11512" max="11512" width="5" style="2" bestFit="1" customWidth="1"/>
    <col min="11513" max="11513" width="7.5703125" style="2" bestFit="1" customWidth="1"/>
    <col min="11514" max="11764" width="9.140625" style="2"/>
    <col min="11765" max="11765" width="12" style="2" customWidth="1"/>
    <col min="11766" max="11766" width="8.140625" style="2" bestFit="1" customWidth="1"/>
    <col min="11767" max="11767" width="5.140625" style="2" bestFit="1" customWidth="1"/>
    <col min="11768" max="11768" width="5" style="2" bestFit="1" customWidth="1"/>
    <col min="11769" max="11769" width="7.5703125" style="2" bestFit="1" customWidth="1"/>
    <col min="11770" max="12020" width="9.140625" style="2"/>
    <col min="12021" max="12021" width="12" style="2" customWidth="1"/>
    <col min="12022" max="12022" width="8.140625" style="2" bestFit="1" customWidth="1"/>
    <col min="12023" max="12023" width="5.140625" style="2" bestFit="1" customWidth="1"/>
    <col min="12024" max="12024" width="5" style="2" bestFit="1" customWidth="1"/>
    <col min="12025" max="12025" width="7.5703125" style="2" bestFit="1" customWidth="1"/>
    <col min="12026" max="12276" width="9.140625" style="2"/>
    <col min="12277" max="12277" width="12" style="2" customWidth="1"/>
    <col min="12278" max="12278" width="8.140625" style="2" bestFit="1" customWidth="1"/>
    <col min="12279" max="12279" width="5.140625" style="2" bestFit="1" customWidth="1"/>
    <col min="12280" max="12280" width="5" style="2" bestFit="1" customWidth="1"/>
    <col min="12281" max="12281" width="7.5703125" style="2" bestFit="1" customWidth="1"/>
    <col min="12282" max="12532" width="9.140625" style="2"/>
    <col min="12533" max="12533" width="12" style="2" customWidth="1"/>
    <col min="12534" max="12534" width="8.140625" style="2" bestFit="1" customWidth="1"/>
    <col min="12535" max="12535" width="5.140625" style="2" bestFit="1" customWidth="1"/>
    <col min="12536" max="12536" width="5" style="2" bestFit="1" customWidth="1"/>
    <col min="12537" max="12537" width="7.5703125" style="2" bestFit="1" customWidth="1"/>
    <col min="12538" max="12788" width="9.140625" style="2"/>
    <col min="12789" max="12789" width="12" style="2" customWidth="1"/>
    <col min="12790" max="12790" width="8.140625" style="2" bestFit="1" customWidth="1"/>
    <col min="12791" max="12791" width="5.140625" style="2" bestFit="1" customWidth="1"/>
    <col min="12792" max="12792" width="5" style="2" bestFit="1" customWidth="1"/>
    <col min="12793" max="12793" width="7.5703125" style="2" bestFit="1" customWidth="1"/>
    <col min="12794" max="13044" width="9.140625" style="2"/>
    <col min="13045" max="13045" width="12" style="2" customWidth="1"/>
    <col min="13046" max="13046" width="8.140625" style="2" bestFit="1" customWidth="1"/>
    <col min="13047" max="13047" width="5.140625" style="2" bestFit="1" customWidth="1"/>
    <col min="13048" max="13048" width="5" style="2" bestFit="1" customWidth="1"/>
    <col min="13049" max="13049" width="7.5703125" style="2" bestFit="1" customWidth="1"/>
    <col min="13050" max="13300" width="9.140625" style="2"/>
    <col min="13301" max="13301" width="12" style="2" customWidth="1"/>
    <col min="13302" max="13302" width="8.140625" style="2" bestFit="1" customWidth="1"/>
    <col min="13303" max="13303" width="5.140625" style="2" bestFit="1" customWidth="1"/>
    <col min="13304" max="13304" width="5" style="2" bestFit="1" customWidth="1"/>
    <col min="13305" max="13305" width="7.5703125" style="2" bestFit="1" customWidth="1"/>
    <col min="13306" max="13556" width="9.140625" style="2"/>
    <col min="13557" max="13557" width="12" style="2" customWidth="1"/>
    <col min="13558" max="13558" width="8.140625" style="2" bestFit="1" customWidth="1"/>
    <col min="13559" max="13559" width="5.140625" style="2" bestFit="1" customWidth="1"/>
    <col min="13560" max="13560" width="5" style="2" bestFit="1" customWidth="1"/>
    <col min="13561" max="13561" width="7.5703125" style="2" bestFit="1" customWidth="1"/>
    <col min="13562" max="13812" width="9.140625" style="2"/>
    <col min="13813" max="13813" width="12" style="2" customWidth="1"/>
    <col min="13814" max="13814" width="8.140625" style="2" bestFit="1" customWidth="1"/>
    <col min="13815" max="13815" width="5.140625" style="2" bestFit="1" customWidth="1"/>
    <col min="13816" max="13816" width="5" style="2" bestFit="1" customWidth="1"/>
    <col min="13817" max="13817" width="7.5703125" style="2" bestFit="1" customWidth="1"/>
    <col min="13818" max="14068" width="9.140625" style="2"/>
    <col min="14069" max="14069" width="12" style="2" customWidth="1"/>
    <col min="14070" max="14070" width="8.140625" style="2" bestFit="1" customWidth="1"/>
    <col min="14071" max="14071" width="5.140625" style="2" bestFit="1" customWidth="1"/>
    <col min="14072" max="14072" width="5" style="2" bestFit="1" customWidth="1"/>
    <col min="14073" max="14073" width="7.5703125" style="2" bestFit="1" customWidth="1"/>
    <col min="14074" max="14324" width="9.140625" style="2"/>
    <col min="14325" max="14325" width="12" style="2" customWidth="1"/>
    <col min="14326" max="14326" width="8.140625" style="2" bestFit="1" customWidth="1"/>
    <col min="14327" max="14327" width="5.140625" style="2" bestFit="1" customWidth="1"/>
    <col min="14328" max="14328" width="5" style="2" bestFit="1" customWidth="1"/>
    <col min="14329" max="14329" width="7.5703125" style="2" bestFit="1" customWidth="1"/>
    <col min="14330" max="14580" width="9.140625" style="2"/>
    <col min="14581" max="14581" width="12" style="2" customWidth="1"/>
    <col min="14582" max="14582" width="8.140625" style="2" bestFit="1" customWidth="1"/>
    <col min="14583" max="14583" width="5.140625" style="2" bestFit="1" customWidth="1"/>
    <col min="14584" max="14584" width="5" style="2" bestFit="1" customWidth="1"/>
    <col min="14585" max="14585" width="7.5703125" style="2" bestFit="1" customWidth="1"/>
    <col min="14586" max="14836" width="9.140625" style="2"/>
    <col min="14837" max="14837" width="12" style="2" customWidth="1"/>
    <col min="14838" max="14838" width="8.140625" style="2" bestFit="1" customWidth="1"/>
    <col min="14839" max="14839" width="5.140625" style="2" bestFit="1" customWidth="1"/>
    <col min="14840" max="14840" width="5" style="2" bestFit="1" customWidth="1"/>
    <col min="14841" max="14841" width="7.5703125" style="2" bestFit="1" customWidth="1"/>
    <col min="14842" max="15092" width="9.140625" style="2"/>
    <col min="15093" max="15093" width="12" style="2" customWidth="1"/>
    <col min="15094" max="15094" width="8.140625" style="2" bestFit="1" customWidth="1"/>
    <col min="15095" max="15095" width="5.140625" style="2" bestFit="1" customWidth="1"/>
    <col min="15096" max="15096" width="5" style="2" bestFit="1" customWidth="1"/>
    <col min="15097" max="15097" width="7.5703125" style="2" bestFit="1" customWidth="1"/>
    <col min="15098" max="15348" width="9.140625" style="2"/>
    <col min="15349" max="15349" width="12" style="2" customWidth="1"/>
    <col min="15350" max="15350" width="8.140625" style="2" bestFit="1" customWidth="1"/>
    <col min="15351" max="15351" width="5.140625" style="2" bestFit="1" customWidth="1"/>
    <col min="15352" max="15352" width="5" style="2" bestFit="1" customWidth="1"/>
    <col min="15353" max="15353" width="7.5703125" style="2" bestFit="1" customWidth="1"/>
    <col min="15354" max="15604" width="9.140625" style="2"/>
    <col min="15605" max="15605" width="12" style="2" customWidth="1"/>
    <col min="15606" max="15606" width="8.140625" style="2" bestFit="1" customWidth="1"/>
    <col min="15607" max="15607" width="5.140625" style="2" bestFit="1" customWidth="1"/>
    <col min="15608" max="15608" width="5" style="2" bestFit="1" customWidth="1"/>
    <col min="15609" max="15609" width="7.5703125" style="2" bestFit="1" customWidth="1"/>
    <col min="15610" max="15860" width="9.140625" style="2"/>
    <col min="15861" max="15861" width="12" style="2" customWidth="1"/>
    <col min="15862" max="15862" width="8.140625" style="2" bestFit="1" customWidth="1"/>
    <col min="15863" max="15863" width="5.140625" style="2" bestFit="1" customWidth="1"/>
    <col min="15864" max="15864" width="5" style="2" bestFit="1" customWidth="1"/>
    <col min="15865" max="15865" width="7.5703125" style="2" bestFit="1" customWidth="1"/>
    <col min="15866" max="16116" width="9.140625" style="2"/>
    <col min="16117" max="16117" width="12" style="2" customWidth="1"/>
    <col min="16118" max="16118" width="8.140625" style="2" bestFit="1" customWidth="1"/>
    <col min="16119" max="16119" width="5.140625" style="2" bestFit="1" customWidth="1"/>
    <col min="16120" max="16120" width="5" style="2" bestFit="1" customWidth="1"/>
    <col min="16121" max="16121" width="7.5703125" style="2" bestFit="1" customWidth="1"/>
    <col min="16122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-4.8159907327392767E-2</v>
      </c>
      <c r="X3" s="41">
        <f>W3*T3+INTERCEPT($I$18:$I$23,$G$18:$G$23)</f>
        <v>2.3370750305505616E-2</v>
      </c>
      <c r="Y3" s="40" t="s">
        <v>28156</v>
      </c>
      <c r="Z3" s="40" t="s">
        <v>28151</v>
      </c>
      <c r="AA3" s="41">
        <f>SLOPE($N$24:$N$29,$G$24:$G$29)</f>
        <v>0.72726997595731591</v>
      </c>
      <c r="AB3" s="41">
        <f>AA3*S17+INTERCEPT($N$24:$N$29,$G$24:$G$29)</f>
        <v>6.8060685569606534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184</v>
      </c>
      <c r="M4" s="92">
        <f>L4/(J4-K4)</f>
        <v>6.1333333333333337</v>
      </c>
      <c r="N4" s="93">
        <f>M4-$M$18</f>
        <v>-1.48735632183908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-6.4930256444976214E-2</v>
      </c>
      <c r="X4" s="41">
        <f>W4*$S$3+INTERCEPT($I$6:$I$11,$G$6:$G$11)</f>
        <v>-0.47503479319578767</v>
      </c>
      <c r="Y4" s="40" t="s">
        <v>28159</v>
      </c>
      <c r="Z4" s="40" t="s">
        <v>28150</v>
      </c>
      <c r="AA4" s="41">
        <f>SLOPE($N$12:$N$17,$G$12:$G$17)</f>
        <v>8.8841096370085998E-2</v>
      </c>
      <c r="AB4" s="41">
        <f>AA4*S17+INTERCEPT($N$12:$N$17,$G$12:$G$17)</f>
        <v>7.035300324260751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220</v>
      </c>
      <c r="M5" s="92">
        <f t="shared" ref="M5:M13" si="1">L5/(J5-K5)</f>
        <v>6.4705882352941178</v>
      </c>
      <c r="N5" s="93">
        <f t="shared" ref="N5:N13" si="2">M5-$M$18</f>
        <v>-1.1501014198782959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1003</v>
      </c>
      <c r="D6" s="7">
        <v>31</v>
      </c>
      <c r="E6" s="7">
        <v>38</v>
      </c>
      <c r="F6" s="7">
        <v>39</v>
      </c>
      <c r="G6" s="66">
        <v>46.5</v>
      </c>
      <c r="H6" s="76">
        <f>F6/D6</f>
        <v>1.2580645161290323</v>
      </c>
      <c r="I6" s="108">
        <f t="shared" ref="I6:I17" si="3">H6-$H$13</f>
        <v>1.0166852057842046</v>
      </c>
      <c r="J6" s="34">
        <v>41360</v>
      </c>
      <c r="K6" s="34">
        <f t="shared" si="0"/>
        <v>41331</v>
      </c>
      <c r="L6" s="134">
        <v>175</v>
      </c>
      <c r="M6" s="92">
        <f t="shared" si="1"/>
        <v>6.0344827586206895</v>
      </c>
      <c r="N6" s="93">
        <f t="shared" si="2"/>
        <v>-1.5862068965517242</v>
      </c>
      <c r="P6" s="31">
        <v>22.5</v>
      </c>
      <c r="Q6" s="96">
        <v>23</v>
      </c>
      <c r="R6" s="96">
        <v>10</v>
      </c>
      <c r="S6" s="45">
        <f>IF((P6-$S$3)&lt;0, $X$4+$W$4*(P6-$S$3),0)</f>
        <v>2.2845011057157016</v>
      </c>
      <c r="T6" s="45">
        <f>IF((P6-$T$3)&lt;0, $X$3+$W$3*(P6-$T$3),0)</f>
        <v>2.0701668117196981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965</v>
      </c>
      <c r="D7" s="7">
        <v>28</v>
      </c>
      <c r="E7" s="7">
        <v>39</v>
      </c>
      <c r="F7" s="7">
        <v>40</v>
      </c>
      <c r="G7" s="66">
        <v>42.6</v>
      </c>
      <c r="H7" s="79">
        <f t="shared" ref="H7:H32" si="5">F7/D7</f>
        <v>1.4285714285714286</v>
      </c>
      <c r="I7" s="108">
        <f t="shared" si="3"/>
        <v>1.187192118226601</v>
      </c>
      <c r="J7" s="34">
        <v>41331</v>
      </c>
      <c r="K7" s="34">
        <f t="shared" si="0"/>
        <v>41303</v>
      </c>
      <c r="L7" s="134">
        <v>191</v>
      </c>
      <c r="M7" s="92">
        <f t="shared" si="1"/>
        <v>6.8214285714285712</v>
      </c>
      <c r="N7" s="93">
        <f t="shared" si="2"/>
        <v>-0.79926108374384253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1.9598498234908202</v>
      </c>
      <c r="T7" s="45">
        <f t="shared" ref="T7:T15" si="7">IF((P7-$T$3)&lt;0, $X$3+$W$3*(P7-$T$3),0)</f>
        <v>1.8293672750827343</v>
      </c>
      <c r="U7" s="52" t="s">
        <v>28161</v>
      </c>
      <c r="V7" s="49" t="s">
        <v>28162</v>
      </c>
      <c r="W7" s="53">
        <f>RSQ(H18:H23,G18:G23)</f>
        <v>0.77569808381214844</v>
      </c>
      <c r="X7" s="49" t="s">
        <v>28163</v>
      </c>
      <c r="Y7" s="53">
        <f>RSQ(H6:H11,G6:G11)</f>
        <v>0.63473203668909139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926</v>
      </c>
      <c r="D8" s="7">
        <v>32</v>
      </c>
      <c r="E8" s="7">
        <v>33</v>
      </c>
      <c r="F8" s="7">
        <v>34</v>
      </c>
      <c r="G8" s="66">
        <v>43.2</v>
      </c>
      <c r="H8" s="79">
        <f t="shared" si="5"/>
        <v>1.0625</v>
      </c>
      <c r="I8" s="108">
        <f t="shared" si="3"/>
        <v>0.82112068965517238</v>
      </c>
      <c r="J8" s="34">
        <v>41303</v>
      </c>
      <c r="K8" s="34">
        <f t="shared" si="0"/>
        <v>41276</v>
      </c>
      <c r="L8" s="134">
        <v>174</v>
      </c>
      <c r="M8" s="92">
        <f t="shared" si="1"/>
        <v>6.4444444444444446</v>
      </c>
      <c r="N8" s="93">
        <f t="shared" si="2"/>
        <v>-1.1762452107279691</v>
      </c>
      <c r="P8" s="31">
        <v>32.5</v>
      </c>
      <c r="Q8" s="96">
        <v>219.4</v>
      </c>
      <c r="R8" s="96">
        <v>162</v>
      </c>
      <c r="S8" s="45">
        <f t="shared" si="6"/>
        <v>1.6351985412659391</v>
      </c>
      <c r="T8" s="45">
        <f t="shared" si="7"/>
        <v>1.5885677384457706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893</v>
      </c>
      <c r="D9" s="7">
        <v>31</v>
      </c>
      <c r="E9" s="7">
        <v>28</v>
      </c>
      <c r="F9" s="7">
        <v>28</v>
      </c>
      <c r="G9" s="66">
        <v>48.9</v>
      </c>
      <c r="H9" s="79">
        <f t="shared" si="5"/>
        <v>0.90322580645161288</v>
      </c>
      <c r="I9" s="108">
        <f t="shared" si="3"/>
        <v>0.66184649610678525</v>
      </c>
      <c r="J9" s="34">
        <v>41276</v>
      </c>
      <c r="K9" s="34">
        <f t="shared" si="0"/>
        <v>41242</v>
      </c>
      <c r="L9" s="134">
        <v>210</v>
      </c>
      <c r="M9" s="92">
        <f t="shared" si="1"/>
        <v>6.1764705882352944</v>
      </c>
      <c r="N9" s="93">
        <f t="shared" si="2"/>
        <v>-1.4442190669371193</v>
      </c>
      <c r="P9" s="31">
        <v>37.5</v>
      </c>
      <c r="Q9" s="96">
        <v>474.3</v>
      </c>
      <c r="R9" s="96">
        <v>329.1</v>
      </c>
      <c r="S9" s="45">
        <f t="shared" si="6"/>
        <v>1.3105472590410583</v>
      </c>
      <c r="T9" s="45">
        <f t="shared" si="7"/>
        <v>1.3477682018088066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865</v>
      </c>
      <c r="D10" s="7">
        <v>32</v>
      </c>
      <c r="E10" s="7">
        <v>13</v>
      </c>
      <c r="F10" s="7">
        <v>13</v>
      </c>
      <c r="G10" s="66">
        <v>47.2</v>
      </c>
      <c r="H10" s="79">
        <f t="shared" si="5"/>
        <v>0.40625</v>
      </c>
      <c r="I10" s="108">
        <f t="shared" si="3"/>
        <v>0.1648706896551724</v>
      </c>
      <c r="J10" s="34">
        <v>41242</v>
      </c>
      <c r="K10" s="34">
        <f t="shared" si="0"/>
        <v>41208</v>
      </c>
      <c r="L10" s="134">
        <v>203</v>
      </c>
      <c r="M10" s="92">
        <f t="shared" si="1"/>
        <v>5.9705882352941178</v>
      </c>
      <c r="N10" s="93">
        <f t="shared" si="2"/>
        <v>-1.6501014198782959</v>
      </c>
      <c r="P10" s="31">
        <v>42.5</v>
      </c>
      <c r="Q10" s="96">
        <v>678.6</v>
      </c>
      <c r="R10" s="96">
        <v>446.5</v>
      </c>
      <c r="S10" s="45">
        <f t="shared" si="6"/>
        <v>0.98589597681617724</v>
      </c>
      <c r="T10" s="45">
        <f t="shared" si="7"/>
        <v>1.1069686651718429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852</v>
      </c>
      <c r="D11" s="7">
        <v>28</v>
      </c>
      <c r="E11" s="7">
        <v>6</v>
      </c>
      <c r="F11" s="7">
        <v>6</v>
      </c>
      <c r="G11" s="66">
        <v>58.8</v>
      </c>
      <c r="H11" s="79">
        <f t="shared" si="5"/>
        <v>0.21428571428571427</v>
      </c>
      <c r="I11" s="108">
        <f t="shared" si="3"/>
        <v>-2.7093596059113323E-2</v>
      </c>
      <c r="J11" s="34">
        <v>41208</v>
      </c>
      <c r="K11" s="34">
        <f t="shared" si="0"/>
        <v>41180</v>
      </c>
      <c r="L11" s="134">
        <v>186</v>
      </c>
      <c r="M11" s="92">
        <f t="shared" si="1"/>
        <v>6.6428571428571432</v>
      </c>
      <c r="N11" s="93">
        <f t="shared" si="2"/>
        <v>-0.97783251231527046</v>
      </c>
      <c r="P11" s="31">
        <v>47.5</v>
      </c>
      <c r="Q11" s="96">
        <v>888.1</v>
      </c>
      <c r="R11" s="96">
        <v>679.3</v>
      </c>
      <c r="S11" s="45">
        <f t="shared" si="6"/>
        <v>0.66124469459129598</v>
      </c>
      <c r="T11" s="45">
        <f t="shared" si="7"/>
        <v>0.86616912853487904</v>
      </c>
      <c r="U11" s="46" t="s">
        <v>28156</v>
      </c>
      <c r="V11" s="40" t="s">
        <v>28151</v>
      </c>
      <c r="W11" s="57">
        <f>SUMPRODUCT(R5:R14,T5:T14)/24</f>
        <v>112.03571088822616</v>
      </c>
      <c r="X11" s="51"/>
      <c r="Y11" s="51"/>
      <c r="Z11" s="54">
        <f>W11+(H23+H24+H25+H26)*365/4</f>
        <v>231.40103593674087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846</v>
      </c>
      <c r="D12" s="7">
        <v>30</v>
      </c>
      <c r="E12" s="7">
        <v>3</v>
      </c>
      <c r="F12" s="7">
        <v>3</v>
      </c>
      <c r="G12" s="66">
        <v>69.599999999999994</v>
      </c>
      <c r="H12" s="79">
        <f t="shared" si="5"/>
        <v>0.1</v>
      </c>
      <c r="I12" s="108">
        <f t="shared" si="3"/>
        <v>-0.14137931034482759</v>
      </c>
      <c r="J12" s="34">
        <v>41180</v>
      </c>
      <c r="K12" s="34">
        <f t="shared" si="0"/>
        <v>41150</v>
      </c>
      <c r="L12" s="134">
        <v>289</v>
      </c>
      <c r="M12" s="92">
        <f t="shared" si="1"/>
        <v>9.6333333333333329</v>
      </c>
      <c r="N12" s="93">
        <f t="shared" si="2"/>
        <v>2.0126436781609192</v>
      </c>
      <c r="P12" s="31">
        <v>52.5</v>
      </c>
      <c r="Q12" s="96">
        <v>819.5</v>
      </c>
      <c r="R12" s="96">
        <v>694.3</v>
      </c>
      <c r="S12" s="45">
        <f t="shared" si="6"/>
        <v>0.33659341236641505</v>
      </c>
      <c r="T12" s="45">
        <f t="shared" si="7"/>
        <v>0.62536959189791519</v>
      </c>
      <c r="U12" s="46" t="s">
        <v>28159</v>
      </c>
      <c r="V12" s="40" t="s">
        <v>28150</v>
      </c>
      <c r="W12" s="57">
        <f>SUMPRODUCT($R$6:$R$13,S6:S13)/24</f>
        <v>79.878987014806327</v>
      </c>
      <c r="X12" s="55">
        <f>$W$11-W12</f>
        <v>32.156723873419836</v>
      </c>
      <c r="Y12" s="56">
        <f>X12/$W$11</f>
        <v>0.2870220898183205</v>
      </c>
      <c r="Z12" s="54">
        <f>W12+(H23+H24+H25+H26)*365/4</f>
        <v>199.24431206332105</v>
      </c>
      <c r="AA12" s="55">
        <f>$Z$11-Z12</f>
        <v>32.156723873419821</v>
      </c>
      <c r="AB12" s="56">
        <f>AA12/$Z$11</f>
        <v>0.13896534102902913</v>
      </c>
    </row>
    <row r="13" spans="1:28" x14ac:dyDescent="0.25">
      <c r="A13" s="106">
        <v>41156</v>
      </c>
      <c r="B13" s="106">
        <f t="shared" si="4"/>
        <v>41127</v>
      </c>
      <c r="C13" s="7">
        <v>843</v>
      </c>
      <c r="D13" s="7">
        <v>29</v>
      </c>
      <c r="E13" s="7">
        <v>7</v>
      </c>
      <c r="F13" s="7">
        <v>7</v>
      </c>
      <c r="G13" s="66">
        <v>76.400000000000006</v>
      </c>
      <c r="H13" s="79">
        <f t="shared" si="5"/>
        <v>0.2413793103448276</v>
      </c>
      <c r="I13" s="108">
        <f t="shared" si="3"/>
        <v>0</v>
      </c>
      <c r="J13" s="34">
        <v>41150</v>
      </c>
      <c r="K13" s="34">
        <f t="shared" si="0"/>
        <v>41122</v>
      </c>
      <c r="L13" s="134">
        <v>320</v>
      </c>
      <c r="M13" s="92">
        <f t="shared" si="1"/>
        <v>11.428571428571429</v>
      </c>
      <c r="N13" s="93">
        <f t="shared" si="2"/>
        <v>3.8078817733990151</v>
      </c>
      <c r="P13" s="31">
        <v>57.5</v>
      </c>
      <c r="Q13" s="96">
        <v>665.8</v>
      </c>
      <c r="R13" s="96">
        <v>697.5</v>
      </c>
      <c r="S13" s="45">
        <f t="shared" si="6"/>
        <v>1.1942130141533946E-2</v>
      </c>
      <c r="T13" s="45">
        <f t="shared" si="7"/>
        <v>0.38457005526095139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836</v>
      </c>
      <c r="D14" s="7">
        <v>32</v>
      </c>
      <c r="E14" s="7">
        <v>15</v>
      </c>
      <c r="F14" s="7">
        <v>15</v>
      </c>
      <c r="G14" s="66">
        <v>81</v>
      </c>
      <c r="H14" s="79">
        <f t="shared" si="5"/>
        <v>0.46875</v>
      </c>
      <c r="I14" s="108">
        <f t="shared" si="3"/>
        <v>0.2273706896551724</v>
      </c>
      <c r="J14" s="90">
        <v>41122</v>
      </c>
      <c r="K14" s="80">
        <f>J15</f>
        <v>41089</v>
      </c>
      <c r="L14" s="24">
        <v>960</v>
      </c>
      <c r="M14" s="92"/>
      <c r="N14" s="93"/>
      <c r="P14" s="31">
        <v>62.5</v>
      </c>
      <c r="Q14" s="96">
        <v>693</v>
      </c>
      <c r="R14" s="96">
        <v>834.5</v>
      </c>
      <c r="S14" s="45">
        <f>IF((P14-$S$3)&lt;0, $X$4+$W$4*(P14-$S$3),0)</f>
        <v>-0.31270915208334715</v>
      </c>
      <c r="T14" s="45">
        <f t="shared" si="7"/>
        <v>0.14377051862398754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821</v>
      </c>
      <c r="D15" s="7">
        <v>30</v>
      </c>
      <c r="E15" s="7">
        <v>15</v>
      </c>
      <c r="F15" s="7">
        <v>15</v>
      </c>
      <c r="G15" s="66">
        <v>76.599999999999994</v>
      </c>
      <c r="H15" s="79">
        <f t="shared" si="5"/>
        <v>0.5</v>
      </c>
      <c r="I15" s="108">
        <f t="shared" si="3"/>
        <v>0.25862068965517238</v>
      </c>
      <c r="J15" s="90">
        <v>41089</v>
      </c>
      <c r="K15" s="80">
        <f t="shared" ref="K15:K31" si="8">J16</f>
        <v>41061</v>
      </c>
      <c r="L15" s="24">
        <v>528</v>
      </c>
      <c r="M15" s="92">
        <f t="shared" ref="M15:M17" si="9">L15/(J15-K15)</f>
        <v>18.857142857142858</v>
      </c>
      <c r="N15" s="93">
        <f>M15-$M$21</f>
        <v>10.690476190476192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806</v>
      </c>
      <c r="D16" s="7">
        <v>32</v>
      </c>
      <c r="E16" s="7">
        <v>19</v>
      </c>
      <c r="F16" s="7">
        <v>19</v>
      </c>
      <c r="G16" s="66">
        <v>70.5</v>
      </c>
      <c r="H16" s="79">
        <f t="shared" si="5"/>
        <v>0.59375</v>
      </c>
      <c r="I16" s="108">
        <f t="shared" si="3"/>
        <v>0.35237068965517238</v>
      </c>
      <c r="J16" s="90">
        <v>41061</v>
      </c>
      <c r="K16" s="80">
        <f t="shared" si="8"/>
        <v>41030</v>
      </c>
      <c r="L16" s="24">
        <v>574</v>
      </c>
      <c r="M16" s="92">
        <f t="shared" si="9"/>
        <v>18.516129032258064</v>
      </c>
      <c r="N16" s="93">
        <f>M16-$M$21</f>
        <v>10.349462365591398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787</v>
      </c>
      <c r="D17" s="7">
        <v>31</v>
      </c>
      <c r="E17" s="7">
        <v>20</v>
      </c>
      <c r="F17" s="7">
        <v>20</v>
      </c>
      <c r="G17" s="66">
        <v>61.9</v>
      </c>
      <c r="H17" s="118">
        <f t="shared" si="5"/>
        <v>0.64516129032258063</v>
      </c>
      <c r="I17" s="108">
        <f t="shared" si="3"/>
        <v>0.403781979977753</v>
      </c>
      <c r="J17" s="90">
        <v>41030</v>
      </c>
      <c r="K17" s="80">
        <f>J18</f>
        <v>40996</v>
      </c>
      <c r="L17" s="24">
        <v>500</v>
      </c>
      <c r="M17" s="92">
        <f t="shared" si="9"/>
        <v>14.705882352941176</v>
      </c>
      <c r="N17" s="93">
        <f>M17-$M$21</f>
        <v>6.5392156862745097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1609.7435641083011</v>
      </c>
      <c r="X17" s="51"/>
      <c r="Y17" s="51"/>
      <c r="Z17" s="54">
        <f>W17+(M22)*365</f>
        <v>4640.3496247143612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767</v>
      </c>
      <c r="D18" s="7">
        <v>28</v>
      </c>
      <c r="E18" s="7">
        <v>18</v>
      </c>
      <c r="F18" s="7">
        <v>18</v>
      </c>
      <c r="G18" s="117">
        <v>62</v>
      </c>
      <c r="H18" s="120">
        <f t="shared" si="5"/>
        <v>0.6428571428571429</v>
      </c>
      <c r="I18" s="121">
        <f t="shared" ref="I18:I32" si="10">H18-$H$25</f>
        <v>0.3701298701298702</v>
      </c>
      <c r="J18" s="87">
        <v>40996</v>
      </c>
      <c r="K18" s="87">
        <f>J19</f>
        <v>40967</v>
      </c>
      <c r="L18" s="24">
        <v>221</v>
      </c>
      <c r="M18" s="94">
        <f>L18/(J18-K18)</f>
        <v>7.6206896551724137</v>
      </c>
      <c r="N18" s="94">
        <f t="shared" ref="N18:N32" si="11">M18-$M$29</f>
        <v>1.2068965517241379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951.13801416362105</v>
      </c>
      <c r="X18" s="55">
        <f>W17-W18</f>
        <v>658.60554994468009</v>
      </c>
      <c r="Y18" s="56">
        <f>X18/W17</f>
        <v>0.40913693623587</v>
      </c>
      <c r="Z18" s="54">
        <f>W18+M22*365</f>
        <v>3981.7440747696814</v>
      </c>
      <c r="AA18" s="55">
        <f>Z17-Z18</f>
        <v>658.60554994467975</v>
      </c>
      <c r="AB18" s="56">
        <f>AA18/Z17</f>
        <v>0.14193015682201329</v>
      </c>
    </row>
    <row r="19" spans="1:28" x14ac:dyDescent="0.25">
      <c r="A19" s="64">
        <v>40974</v>
      </c>
      <c r="B19" s="64">
        <f>A20</f>
        <v>40942</v>
      </c>
      <c r="C19" s="7">
        <v>749</v>
      </c>
      <c r="D19" s="7">
        <v>32</v>
      </c>
      <c r="E19" s="7">
        <v>38</v>
      </c>
      <c r="F19" s="7">
        <v>38</v>
      </c>
      <c r="G19" s="117">
        <v>48</v>
      </c>
      <c r="H19" s="120">
        <f t="shared" si="5"/>
        <v>1.1875</v>
      </c>
      <c r="I19" s="121">
        <f t="shared" si="10"/>
        <v>0.91477272727272729</v>
      </c>
      <c r="J19" s="87">
        <v>40967</v>
      </c>
      <c r="K19" s="87">
        <f>J20</f>
        <v>40938</v>
      </c>
      <c r="L19" s="24">
        <v>221</v>
      </c>
      <c r="M19" s="94">
        <f t="shared" ref="M19:M31" si="12">L19/(J19-K19)</f>
        <v>7.6206896551724137</v>
      </c>
      <c r="N19" s="94">
        <f t="shared" si="11"/>
        <v>1.2068965517241379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7.257403065185966</v>
      </c>
      <c r="T19" s="45">
        <f t="shared" ref="T19:T24" si="14">IF((P19-$S$17)&gt;0, $AB$3+$AA$3*(P19-$S$17),0)</f>
        <v>8.6242434968539428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711</v>
      </c>
      <c r="D20" s="7">
        <v>30</v>
      </c>
      <c r="E20" s="7">
        <v>39</v>
      </c>
      <c r="F20" s="7">
        <v>39</v>
      </c>
      <c r="G20" s="117">
        <v>47.1</v>
      </c>
      <c r="H20" s="120">
        <f t="shared" si="5"/>
        <v>1.3</v>
      </c>
      <c r="I20" s="121">
        <f t="shared" si="10"/>
        <v>1.0272727272727273</v>
      </c>
      <c r="J20" s="87">
        <v>40938</v>
      </c>
      <c r="K20" s="87">
        <f t="shared" si="8"/>
        <v>40907</v>
      </c>
      <c r="L20" s="24">
        <v>265</v>
      </c>
      <c r="M20" s="94">
        <f t="shared" si="12"/>
        <v>8.5483870967741939</v>
      </c>
      <c r="N20" s="94">
        <f t="shared" si="11"/>
        <v>2.1345939933259181</v>
      </c>
      <c r="P20" s="31">
        <v>82.5</v>
      </c>
      <c r="Q20" s="96"/>
      <c r="R20" s="96">
        <v>747.8</v>
      </c>
      <c r="S20" s="45">
        <f t="shared" si="13"/>
        <v>7.701608547036396</v>
      </c>
      <c r="T20" s="45">
        <f>IF((P20-$S$17)&gt;0, $AB$3+$AA$3*(P20-$S$17),0)</f>
        <v>12.260593376640522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672</v>
      </c>
      <c r="D21" s="7">
        <v>33</v>
      </c>
      <c r="E21" s="7">
        <v>31</v>
      </c>
      <c r="F21" s="7">
        <v>31</v>
      </c>
      <c r="G21" s="117">
        <v>48.6</v>
      </c>
      <c r="H21" s="120">
        <f t="shared" si="5"/>
        <v>0.93939393939393945</v>
      </c>
      <c r="I21" s="121">
        <f t="shared" si="10"/>
        <v>0.66666666666666674</v>
      </c>
      <c r="J21" s="87">
        <v>40907</v>
      </c>
      <c r="K21" s="87">
        <f t="shared" si="8"/>
        <v>40877</v>
      </c>
      <c r="L21" s="24">
        <v>245</v>
      </c>
      <c r="M21" s="94">
        <f t="shared" si="12"/>
        <v>8.1666666666666661</v>
      </c>
      <c r="N21" s="94">
        <f t="shared" si="11"/>
        <v>1.7528735632183903</v>
      </c>
      <c r="P21" s="31">
        <v>87.5</v>
      </c>
      <c r="Q21" s="96"/>
      <c r="R21" s="96">
        <v>527.29999999999995</v>
      </c>
      <c r="S21" s="45">
        <f t="shared" si="13"/>
        <v>8.145814028886825</v>
      </c>
      <c r="T21" s="45">
        <f t="shared" si="14"/>
        <v>15.896943256427102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641</v>
      </c>
      <c r="D22" s="7">
        <v>30</v>
      </c>
      <c r="E22" s="7">
        <v>22</v>
      </c>
      <c r="F22" s="7">
        <v>22</v>
      </c>
      <c r="G22" s="117">
        <v>54.4</v>
      </c>
      <c r="H22" s="120">
        <f t="shared" si="5"/>
        <v>0.73333333333333328</v>
      </c>
      <c r="I22" s="121">
        <f t="shared" si="10"/>
        <v>0.46060606060606057</v>
      </c>
      <c r="J22" s="87">
        <v>40877</v>
      </c>
      <c r="K22" s="87">
        <f t="shared" si="8"/>
        <v>40844</v>
      </c>
      <c r="L22" s="24">
        <v>274</v>
      </c>
      <c r="M22" s="94">
        <f t="shared" si="12"/>
        <v>8.3030303030303028</v>
      </c>
      <c r="N22" s="94">
        <f t="shared" si="11"/>
        <v>1.889237199582027</v>
      </c>
      <c r="P22" s="31">
        <v>92.5</v>
      </c>
      <c r="Q22" s="96"/>
      <c r="R22" s="96">
        <v>331</v>
      </c>
      <c r="S22" s="45">
        <f t="shared" si="13"/>
        <v>8.5900195107372568</v>
      </c>
      <c r="T22" s="45">
        <f t="shared" si="14"/>
        <v>19.533293136213683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619</v>
      </c>
      <c r="D23" s="7">
        <v>28</v>
      </c>
      <c r="E23" s="7">
        <v>11</v>
      </c>
      <c r="F23" s="7">
        <v>11</v>
      </c>
      <c r="G23" s="117">
        <v>58.9</v>
      </c>
      <c r="H23" s="120">
        <f t="shared" si="5"/>
        <v>0.39285714285714285</v>
      </c>
      <c r="I23" s="121">
        <f t="shared" si="10"/>
        <v>0.12012987012987014</v>
      </c>
      <c r="J23" s="87">
        <v>40844</v>
      </c>
      <c r="K23" s="87">
        <f t="shared" si="8"/>
        <v>40814</v>
      </c>
      <c r="L23" s="24">
        <v>275</v>
      </c>
      <c r="M23" s="94">
        <f t="shared" si="12"/>
        <v>9.1666666666666661</v>
      </c>
      <c r="N23" s="94">
        <f t="shared" si="11"/>
        <v>2.7528735632183903</v>
      </c>
      <c r="P23" s="31">
        <v>97.5</v>
      </c>
      <c r="Q23" s="96"/>
      <c r="R23" s="96">
        <v>171</v>
      </c>
      <c r="S23" s="45">
        <f t="shared" si="13"/>
        <v>9.0342249925876867</v>
      </c>
      <c r="T23" s="45">
        <f t="shared" si="14"/>
        <v>23.169643016000261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608</v>
      </c>
      <c r="D24" s="7">
        <v>29</v>
      </c>
      <c r="E24" s="7">
        <v>8</v>
      </c>
      <c r="F24" s="7">
        <v>8</v>
      </c>
      <c r="G24" s="117">
        <v>70.099999999999994</v>
      </c>
      <c r="H24" s="120">
        <f t="shared" si="5"/>
        <v>0.27586206896551724</v>
      </c>
      <c r="I24" s="121">
        <f t="shared" si="10"/>
        <v>3.1347962382445305E-3</v>
      </c>
      <c r="J24" s="87">
        <v>40814</v>
      </c>
      <c r="K24" s="87">
        <f t="shared" si="8"/>
        <v>40784</v>
      </c>
      <c r="L24" s="24">
        <v>303</v>
      </c>
      <c r="M24" s="94">
        <f t="shared" si="12"/>
        <v>10.1</v>
      </c>
      <c r="N24" s="94">
        <f t="shared" si="11"/>
        <v>3.6862068965517238</v>
      </c>
      <c r="P24" s="31">
        <v>102.5</v>
      </c>
      <c r="Q24" s="96"/>
      <c r="R24" s="96">
        <v>44.5</v>
      </c>
      <c r="S24" s="45">
        <f t="shared" si="13"/>
        <v>9.4784304744381167</v>
      </c>
      <c r="T24" s="45">
        <f t="shared" si="14"/>
        <v>26.80599289578684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600</v>
      </c>
      <c r="D25" s="7">
        <v>33</v>
      </c>
      <c r="E25" s="7">
        <v>9</v>
      </c>
      <c r="F25" s="7">
        <v>9</v>
      </c>
      <c r="G25" s="117">
        <v>78.400000000000006</v>
      </c>
      <c r="H25" s="120">
        <f t="shared" si="5"/>
        <v>0.27272727272727271</v>
      </c>
      <c r="I25" s="121">
        <f t="shared" si="10"/>
        <v>0</v>
      </c>
      <c r="J25" s="87">
        <v>40784</v>
      </c>
      <c r="K25" s="87">
        <f t="shared" si="8"/>
        <v>40753</v>
      </c>
      <c r="L25" s="24">
        <v>530</v>
      </c>
      <c r="M25" s="94">
        <f t="shared" si="12"/>
        <v>17.096774193548388</v>
      </c>
      <c r="N25" s="94">
        <f t="shared" si="11"/>
        <v>10.682981090100112</v>
      </c>
    </row>
    <row r="26" spans="1:28" x14ac:dyDescent="0.25">
      <c r="A26" s="64">
        <v>40759</v>
      </c>
      <c r="B26" s="64">
        <f t="shared" si="15"/>
        <v>40729</v>
      </c>
      <c r="C26" s="7">
        <v>591</v>
      </c>
      <c r="D26" s="7">
        <v>30</v>
      </c>
      <c r="E26" s="7">
        <v>11</v>
      </c>
      <c r="F26" s="7">
        <v>11</v>
      </c>
      <c r="G26" s="117">
        <v>82.6</v>
      </c>
      <c r="H26" s="120">
        <f t="shared" si="5"/>
        <v>0.36666666666666664</v>
      </c>
      <c r="I26" s="121">
        <f t="shared" si="10"/>
        <v>9.3939393939393934E-2</v>
      </c>
      <c r="J26" s="87">
        <v>40753</v>
      </c>
      <c r="K26" s="87">
        <f t="shared" si="8"/>
        <v>40724</v>
      </c>
      <c r="L26" s="24">
        <v>525</v>
      </c>
      <c r="M26" s="94">
        <f t="shared" si="12"/>
        <v>18.103448275862068</v>
      </c>
      <c r="N26" s="94">
        <f t="shared" si="11"/>
        <v>11.689655172413792</v>
      </c>
    </row>
    <row r="27" spans="1:28" x14ac:dyDescent="0.25">
      <c r="A27" s="64">
        <v>40729</v>
      </c>
      <c r="B27" s="64">
        <f t="shared" si="15"/>
        <v>40700</v>
      </c>
      <c r="C27" s="7">
        <v>580</v>
      </c>
      <c r="D27" s="7">
        <v>29</v>
      </c>
      <c r="E27" s="7">
        <v>12</v>
      </c>
      <c r="F27" s="7">
        <v>12</v>
      </c>
      <c r="G27" s="117">
        <v>79.900000000000006</v>
      </c>
      <c r="H27" s="120">
        <f>F27/D27</f>
        <v>0.41379310344827586</v>
      </c>
      <c r="I27" s="121">
        <f t="shared" si="10"/>
        <v>0.14106583072100315</v>
      </c>
      <c r="J27" s="87">
        <v>40724</v>
      </c>
      <c r="K27" s="87">
        <f t="shared" si="8"/>
        <v>40690</v>
      </c>
      <c r="L27" s="24">
        <v>564</v>
      </c>
      <c r="M27" s="94">
        <f t="shared" si="12"/>
        <v>16.588235294117649</v>
      </c>
      <c r="N27" s="94">
        <f t="shared" si="11"/>
        <v>10.174442190669373</v>
      </c>
    </row>
    <row r="28" spans="1:28" x14ac:dyDescent="0.25">
      <c r="A28" s="64">
        <v>40700</v>
      </c>
      <c r="B28" s="64">
        <f t="shared" si="15"/>
        <v>40667</v>
      </c>
      <c r="C28" s="7">
        <v>568</v>
      </c>
      <c r="D28" s="7">
        <v>33</v>
      </c>
      <c r="E28" s="7">
        <v>14</v>
      </c>
      <c r="F28" s="7">
        <v>14</v>
      </c>
      <c r="G28" s="117">
        <v>70.5</v>
      </c>
      <c r="H28" s="120">
        <f t="shared" si="5"/>
        <v>0.42424242424242425</v>
      </c>
      <c r="I28" s="121">
        <f t="shared" si="10"/>
        <v>0.15151515151515155</v>
      </c>
      <c r="J28" s="87">
        <v>40690</v>
      </c>
      <c r="K28" s="87">
        <f t="shared" si="8"/>
        <v>40661</v>
      </c>
      <c r="L28" s="24">
        <v>252</v>
      </c>
      <c r="M28" s="94">
        <f t="shared" si="12"/>
        <v>8.6896551724137936</v>
      </c>
      <c r="N28" s="94">
        <f t="shared" si="11"/>
        <v>2.2758620689655178</v>
      </c>
    </row>
    <row r="29" spans="1:28" x14ac:dyDescent="0.25">
      <c r="A29" s="64">
        <v>40667</v>
      </c>
      <c r="B29" s="64">
        <f t="shared" si="15"/>
        <v>40637</v>
      </c>
      <c r="C29" s="7">
        <v>554</v>
      </c>
      <c r="D29" s="7">
        <v>30</v>
      </c>
      <c r="E29" s="7">
        <v>17</v>
      </c>
      <c r="F29" s="7">
        <v>17</v>
      </c>
      <c r="G29" s="117">
        <v>65.3</v>
      </c>
      <c r="H29" s="120">
        <f t="shared" si="5"/>
        <v>0.56666666666666665</v>
      </c>
      <c r="I29" s="121">
        <f t="shared" si="10"/>
        <v>0.29393939393939394</v>
      </c>
      <c r="J29" s="87">
        <v>40661</v>
      </c>
      <c r="K29" s="87">
        <f t="shared" si="8"/>
        <v>40632</v>
      </c>
      <c r="L29" s="24">
        <v>186</v>
      </c>
      <c r="M29" s="94">
        <f t="shared" si="12"/>
        <v>6.4137931034482758</v>
      </c>
      <c r="N29" s="94">
        <f t="shared" si="11"/>
        <v>0</v>
      </c>
    </row>
    <row r="30" spans="1:28" x14ac:dyDescent="0.25">
      <c r="A30" s="64">
        <v>40637</v>
      </c>
      <c r="B30" s="64">
        <f t="shared" si="15"/>
        <v>40609</v>
      </c>
      <c r="C30" s="7">
        <v>537</v>
      </c>
      <c r="D30" s="7">
        <v>28</v>
      </c>
      <c r="E30" s="7">
        <v>18</v>
      </c>
      <c r="F30" s="7">
        <v>18</v>
      </c>
      <c r="G30" s="117">
        <v>50.5</v>
      </c>
      <c r="H30" s="120">
        <f t="shared" si="5"/>
        <v>0.6428571428571429</v>
      </c>
      <c r="I30" s="121">
        <f t="shared" si="10"/>
        <v>0.3701298701298702</v>
      </c>
      <c r="J30" s="87">
        <v>40632</v>
      </c>
      <c r="K30" s="87">
        <f t="shared" si="8"/>
        <v>40599</v>
      </c>
      <c r="L30" s="24">
        <v>215</v>
      </c>
      <c r="M30" s="94">
        <f t="shared" si="12"/>
        <v>6.5151515151515156</v>
      </c>
      <c r="N30" s="94">
        <f t="shared" si="11"/>
        <v>0.10135841170323978</v>
      </c>
    </row>
    <row r="31" spans="1:28" x14ac:dyDescent="0.25">
      <c r="A31" s="64">
        <v>40609</v>
      </c>
      <c r="B31" s="64">
        <f t="shared" si="15"/>
        <v>40577</v>
      </c>
      <c r="C31" s="7">
        <v>519</v>
      </c>
      <c r="D31" s="7">
        <v>32</v>
      </c>
      <c r="E31" s="7">
        <v>32</v>
      </c>
      <c r="F31" s="7">
        <v>33</v>
      </c>
      <c r="G31" s="117">
        <v>47.8</v>
      </c>
      <c r="H31" s="120">
        <f t="shared" si="5"/>
        <v>1.03125</v>
      </c>
      <c r="I31" s="121">
        <f t="shared" si="10"/>
        <v>0.75852272727272729</v>
      </c>
      <c r="J31" s="87">
        <v>40599</v>
      </c>
      <c r="K31" s="87">
        <f t="shared" si="8"/>
        <v>40571</v>
      </c>
      <c r="L31" s="24">
        <v>195</v>
      </c>
      <c r="M31" s="94">
        <f t="shared" si="12"/>
        <v>6.9642857142857144</v>
      </c>
      <c r="N31" s="94">
        <f t="shared" si="11"/>
        <v>0.55049261083743861</v>
      </c>
    </row>
    <row r="32" spans="1:28" x14ac:dyDescent="0.25">
      <c r="A32" s="64">
        <v>40577</v>
      </c>
      <c r="B32" s="64">
        <v>40547</v>
      </c>
      <c r="C32" s="7">
        <v>487</v>
      </c>
      <c r="D32" s="7">
        <v>30</v>
      </c>
      <c r="E32" s="7">
        <v>28</v>
      </c>
      <c r="F32" s="7">
        <v>28</v>
      </c>
      <c r="G32" s="117">
        <v>37.6</v>
      </c>
      <c r="H32" s="120">
        <f t="shared" si="5"/>
        <v>0.93333333333333335</v>
      </c>
      <c r="I32" s="121">
        <f t="shared" si="10"/>
        <v>0.66060606060606064</v>
      </c>
      <c r="J32" s="87">
        <v>40571</v>
      </c>
      <c r="K32" s="87">
        <f>J34</f>
        <v>40511</v>
      </c>
      <c r="L32" s="24">
        <v>195</v>
      </c>
      <c r="M32" s="94">
        <f>L32/30</f>
        <v>6.5</v>
      </c>
      <c r="N32" s="94">
        <f t="shared" si="11"/>
        <v>8.6206896551724199E-2</v>
      </c>
    </row>
    <row r="33" spans="10:12" x14ac:dyDescent="0.25">
      <c r="J33" s="34">
        <v>40542</v>
      </c>
      <c r="K33" s="116"/>
      <c r="L33" s="24">
        <v>237</v>
      </c>
    </row>
    <row r="34" spans="10:12" x14ac:dyDescent="0.25">
      <c r="J34" s="34">
        <v>40511</v>
      </c>
      <c r="K34" s="116"/>
      <c r="L34" s="24">
        <v>223</v>
      </c>
    </row>
    <row r="35" spans="10:12" x14ac:dyDescent="0.25">
      <c r="J35" s="34">
        <v>40479</v>
      </c>
      <c r="K35" s="116"/>
      <c r="L35" s="24">
        <v>209</v>
      </c>
    </row>
    <row r="36" spans="10:12" x14ac:dyDescent="0.25">
      <c r="J36" s="34">
        <v>40450</v>
      </c>
      <c r="K36" s="116"/>
      <c r="L36" s="24">
        <v>368</v>
      </c>
    </row>
    <row r="37" spans="10:12" x14ac:dyDescent="0.25">
      <c r="J37" s="34">
        <v>40420</v>
      </c>
      <c r="K37" s="116"/>
      <c r="L37" s="24">
        <v>492</v>
      </c>
    </row>
    <row r="38" spans="10:12" x14ac:dyDescent="0.25">
      <c r="J38" s="34">
        <v>40388</v>
      </c>
      <c r="K38" s="116"/>
      <c r="L38" s="24">
        <v>346</v>
      </c>
    </row>
    <row r="39" spans="10:12" x14ac:dyDescent="0.25">
      <c r="J39" s="34">
        <v>40358</v>
      </c>
      <c r="K39" s="116"/>
      <c r="L39" s="24">
        <v>312</v>
      </c>
    </row>
    <row r="40" spans="10:12" x14ac:dyDescent="0.25">
      <c r="J40" s="34">
        <v>40325</v>
      </c>
      <c r="K40" s="116"/>
      <c r="L40" s="24">
        <v>257</v>
      </c>
    </row>
    <row r="41" spans="10:12" x14ac:dyDescent="0.25">
      <c r="J41" s="34">
        <v>40297</v>
      </c>
      <c r="K41" s="116"/>
      <c r="L41" s="24">
        <v>220</v>
      </c>
    </row>
    <row r="42" spans="10:12" x14ac:dyDescent="0.25">
      <c r="J42" s="34">
        <v>40267</v>
      </c>
      <c r="K42" s="116"/>
      <c r="L42" s="24">
        <v>217</v>
      </c>
    </row>
    <row r="43" spans="10:12" x14ac:dyDescent="0.25">
      <c r="J43" s="34">
        <v>40234</v>
      </c>
      <c r="K43" s="116"/>
      <c r="L43" s="24">
        <v>201</v>
      </c>
    </row>
    <row r="44" spans="10:12" x14ac:dyDescent="0.25">
      <c r="J44" s="34">
        <v>40206</v>
      </c>
      <c r="K44" s="116"/>
      <c r="L44" s="24">
        <v>193</v>
      </c>
    </row>
    <row r="45" spans="10:12" x14ac:dyDescent="0.25">
      <c r="J45" s="34">
        <v>40176</v>
      </c>
      <c r="K45" s="116"/>
      <c r="L45" s="24">
        <v>252</v>
      </c>
    </row>
    <row r="46" spans="10:12" x14ac:dyDescent="0.25">
      <c r="J46" s="34">
        <v>40142</v>
      </c>
      <c r="K46" s="116"/>
      <c r="L46" s="24">
        <v>159</v>
      </c>
    </row>
    <row r="47" spans="10:12" x14ac:dyDescent="0.25">
      <c r="J47" s="34">
        <v>40114</v>
      </c>
      <c r="K47" s="116"/>
      <c r="L47" s="24">
        <v>179</v>
      </c>
    </row>
    <row r="48" spans="10:12" x14ac:dyDescent="0.25">
      <c r="J48" s="34">
        <v>40085</v>
      </c>
      <c r="K48" s="116"/>
      <c r="L48" s="24">
        <v>212</v>
      </c>
    </row>
    <row r="49" spans="10:12" x14ac:dyDescent="0.25">
      <c r="J49" s="34">
        <v>40053</v>
      </c>
      <c r="K49" s="116"/>
      <c r="L49" s="24">
        <v>256</v>
      </c>
    </row>
    <row r="50" spans="10:12" x14ac:dyDescent="0.25">
      <c r="J50" s="34">
        <v>40024</v>
      </c>
      <c r="L50" s="24">
        <v>264</v>
      </c>
    </row>
    <row r="51" spans="10:12" x14ac:dyDescent="0.25">
      <c r="J51" s="34">
        <v>39993</v>
      </c>
      <c r="L51" s="24">
        <v>236</v>
      </c>
    </row>
    <row r="52" spans="10:12" x14ac:dyDescent="0.25">
      <c r="J52" s="34">
        <v>39961</v>
      </c>
      <c r="L52" s="24">
        <v>205</v>
      </c>
    </row>
    <row r="53" spans="10:12" x14ac:dyDescent="0.25">
      <c r="L53" s="24">
        <v>195</v>
      </c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V24" sqref="V24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hidden="1" customWidth="1"/>
    <col min="4" max="4" width="5.140625" style="101" hidden="1" customWidth="1"/>
    <col min="5" max="5" width="3" style="101" hidden="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.57031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2" style="2" customWidth="1"/>
    <col min="248" max="248" width="8.140625" style="2" bestFit="1" customWidth="1"/>
    <col min="249" max="249" width="5.140625" style="2" bestFit="1" customWidth="1"/>
    <col min="250" max="250" width="4.28515625" style="2" bestFit="1" customWidth="1"/>
    <col min="251" max="251" width="7.5703125" style="2" bestFit="1" customWidth="1"/>
    <col min="252" max="502" width="9.140625" style="2"/>
    <col min="503" max="503" width="12" style="2" customWidth="1"/>
    <col min="504" max="504" width="8.140625" style="2" bestFit="1" customWidth="1"/>
    <col min="505" max="505" width="5.140625" style="2" bestFit="1" customWidth="1"/>
    <col min="506" max="506" width="4.28515625" style="2" bestFit="1" customWidth="1"/>
    <col min="507" max="507" width="7.5703125" style="2" bestFit="1" customWidth="1"/>
    <col min="508" max="758" width="9.140625" style="2"/>
    <col min="759" max="759" width="12" style="2" customWidth="1"/>
    <col min="760" max="760" width="8.140625" style="2" bestFit="1" customWidth="1"/>
    <col min="761" max="761" width="5.140625" style="2" bestFit="1" customWidth="1"/>
    <col min="762" max="762" width="4.28515625" style="2" bestFit="1" customWidth="1"/>
    <col min="763" max="763" width="7.5703125" style="2" bestFit="1" customWidth="1"/>
    <col min="764" max="1014" width="9.140625" style="2"/>
    <col min="1015" max="1015" width="12" style="2" customWidth="1"/>
    <col min="1016" max="1016" width="8.140625" style="2" bestFit="1" customWidth="1"/>
    <col min="1017" max="1017" width="5.140625" style="2" bestFit="1" customWidth="1"/>
    <col min="1018" max="1018" width="4.28515625" style="2" bestFit="1" customWidth="1"/>
    <col min="1019" max="1019" width="7.5703125" style="2" bestFit="1" customWidth="1"/>
    <col min="1020" max="1270" width="9.140625" style="2"/>
    <col min="1271" max="1271" width="12" style="2" customWidth="1"/>
    <col min="1272" max="1272" width="8.140625" style="2" bestFit="1" customWidth="1"/>
    <col min="1273" max="1273" width="5.140625" style="2" bestFit="1" customWidth="1"/>
    <col min="1274" max="1274" width="4.28515625" style="2" bestFit="1" customWidth="1"/>
    <col min="1275" max="1275" width="7.5703125" style="2" bestFit="1" customWidth="1"/>
    <col min="1276" max="1526" width="9.140625" style="2"/>
    <col min="1527" max="1527" width="12" style="2" customWidth="1"/>
    <col min="1528" max="1528" width="8.140625" style="2" bestFit="1" customWidth="1"/>
    <col min="1529" max="1529" width="5.140625" style="2" bestFit="1" customWidth="1"/>
    <col min="1530" max="1530" width="4.28515625" style="2" bestFit="1" customWidth="1"/>
    <col min="1531" max="1531" width="7.5703125" style="2" bestFit="1" customWidth="1"/>
    <col min="1532" max="1782" width="9.140625" style="2"/>
    <col min="1783" max="1783" width="12" style="2" customWidth="1"/>
    <col min="1784" max="1784" width="8.140625" style="2" bestFit="1" customWidth="1"/>
    <col min="1785" max="1785" width="5.140625" style="2" bestFit="1" customWidth="1"/>
    <col min="1786" max="1786" width="4.28515625" style="2" bestFit="1" customWidth="1"/>
    <col min="1787" max="1787" width="7.5703125" style="2" bestFit="1" customWidth="1"/>
    <col min="1788" max="2038" width="9.140625" style="2"/>
    <col min="2039" max="2039" width="12" style="2" customWidth="1"/>
    <col min="2040" max="2040" width="8.140625" style="2" bestFit="1" customWidth="1"/>
    <col min="2041" max="2041" width="5.140625" style="2" bestFit="1" customWidth="1"/>
    <col min="2042" max="2042" width="4.28515625" style="2" bestFit="1" customWidth="1"/>
    <col min="2043" max="2043" width="7.5703125" style="2" bestFit="1" customWidth="1"/>
    <col min="2044" max="2294" width="9.140625" style="2"/>
    <col min="2295" max="2295" width="12" style="2" customWidth="1"/>
    <col min="2296" max="2296" width="8.140625" style="2" bestFit="1" customWidth="1"/>
    <col min="2297" max="2297" width="5.140625" style="2" bestFit="1" customWidth="1"/>
    <col min="2298" max="2298" width="4.28515625" style="2" bestFit="1" customWidth="1"/>
    <col min="2299" max="2299" width="7.5703125" style="2" bestFit="1" customWidth="1"/>
    <col min="2300" max="2550" width="9.140625" style="2"/>
    <col min="2551" max="2551" width="12" style="2" customWidth="1"/>
    <col min="2552" max="2552" width="8.140625" style="2" bestFit="1" customWidth="1"/>
    <col min="2553" max="2553" width="5.140625" style="2" bestFit="1" customWidth="1"/>
    <col min="2554" max="2554" width="4.28515625" style="2" bestFit="1" customWidth="1"/>
    <col min="2555" max="2555" width="7.5703125" style="2" bestFit="1" customWidth="1"/>
    <col min="2556" max="2806" width="9.140625" style="2"/>
    <col min="2807" max="2807" width="12" style="2" customWidth="1"/>
    <col min="2808" max="2808" width="8.140625" style="2" bestFit="1" customWidth="1"/>
    <col min="2809" max="2809" width="5.140625" style="2" bestFit="1" customWidth="1"/>
    <col min="2810" max="2810" width="4.28515625" style="2" bestFit="1" customWidth="1"/>
    <col min="2811" max="2811" width="7.5703125" style="2" bestFit="1" customWidth="1"/>
    <col min="2812" max="3062" width="9.140625" style="2"/>
    <col min="3063" max="3063" width="12" style="2" customWidth="1"/>
    <col min="3064" max="3064" width="8.140625" style="2" bestFit="1" customWidth="1"/>
    <col min="3065" max="3065" width="5.140625" style="2" bestFit="1" customWidth="1"/>
    <col min="3066" max="3066" width="4.28515625" style="2" bestFit="1" customWidth="1"/>
    <col min="3067" max="3067" width="7.5703125" style="2" bestFit="1" customWidth="1"/>
    <col min="3068" max="3318" width="9.140625" style="2"/>
    <col min="3319" max="3319" width="12" style="2" customWidth="1"/>
    <col min="3320" max="3320" width="8.140625" style="2" bestFit="1" customWidth="1"/>
    <col min="3321" max="3321" width="5.140625" style="2" bestFit="1" customWidth="1"/>
    <col min="3322" max="3322" width="4.28515625" style="2" bestFit="1" customWidth="1"/>
    <col min="3323" max="3323" width="7.5703125" style="2" bestFit="1" customWidth="1"/>
    <col min="3324" max="3574" width="9.140625" style="2"/>
    <col min="3575" max="3575" width="12" style="2" customWidth="1"/>
    <col min="3576" max="3576" width="8.140625" style="2" bestFit="1" customWidth="1"/>
    <col min="3577" max="3577" width="5.140625" style="2" bestFit="1" customWidth="1"/>
    <col min="3578" max="3578" width="4.28515625" style="2" bestFit="1" customWidth="1"/>
    <col min="3579" max="3579" width="7.5703125" style="2" bestFit="1" customWidth="1"/>
    <col min="3580" max="3830" width="9.140625" style="2"/>
    <col min="3831" max="3831" width="12" style="2" customWidth="1"/>
    <col min="3832" max="3832" width="8.140625" style="2" bestFit="1" customWidth="1"/>
    <col min="3833" max="3833" width="5.140625" style="2" bestFit="1" customWidth="1"/>
    <col min="3834" max="3834" width="4.28515625" style="2" bestFit="1" customWidth="1"/>
    <col min="3835" max="3835" width="7.5703125" style="2" bestFit="1" customWidth="1"/>
    <col min="3836" max="4086" width="9.140625" style="2"/>
    <col min="4087" max="4087" width="12" style="2" customWidth="1"/>
    <col min="4088" max="4088" width="8.140625" style="2" bestFit="1" customWidth="1"/>
    <col min="4089" max="4089" width="5.140625" style="2" bestFit="1" customWidth="1"/>
    <col min="4090" max="4090" width="4.28515625" style="2" bestFit="1" customWidth="1"/>
    <col min="4091" max="4091" width="7.5703125" style="2" bestFit="1" customWidth="1"/>
    <col min="4092" max="4342" width="9.140625" style="2"/>
    <col min="4343" max="4343" width="12" style="2" customWidth="1"/>
    <col min="4344" max="4344" width="8.140625" style="2" bestFit="1" customWidth="1"/>
    <col min="4345" max="4345" width="5.140625" style="2" bestFit="1" customWidth="1"/>
    <col min="4346" max="4346" width="4.28515625" style="2" bestFit="1" customWidth="1"/>
    <col min="4347" max="4347" width="7.5703125" style="2" bestFit="1" customWidth="1"/>
    <col min="4348" max="4598" width="9.140625" style="2"/>
    <col min="4599" max="4599" width="12" style="2" customWidth="1"/>
    <col min="4600" max="4600" width="8.140625" style="2" bestFit="1" customWidth="1"/>
    <col min="4601" max="4601" width="5.140625" style="2" bestFit="1" customWidth="1"/>
    <col min="4602" max="4602" width="4.28515625" style="2" bestFit="1" customWidth="1"/>
    <col min="4603" max="4603" width="7.5703125" style="2" bestFit="1" customWidth="1"/>
    <col min="4604" max="4854" width="9.140625" style="2"/>
    <col min="4855" max="4855" width="12" style="2" customWidth="1"/>
    <col min="4856" max="4856" width="8.140625" style="2" bestFit="1" customWidth="1"/>
    <col min="4857" max="4857" width="5.140625" style="2" bestFit="1" customWidth="1"/>
    <col min="4858" max="4858" width="4.28515625" style="2" bestFit="1" customWidth="1"/>
    <col min="4859" max="4859" width="7.5703125" style="2" bestFit="1" customWidth="1"/>
    <col min="4860" max="5110" width="9.140625" style="2"/>
    <col min="5111" max="5111" width="12" style="2" customWidth="1"/>
    <col min="5112" max="5112" width="8.140625" style="2" bestFit="1" customWidth="1"/>
    <col min="5113" max="5113" width="5.140625" style="2" bestFit="1" customWidth="1"/>
    <col min="5114" max="5114" width="4.28515625" style="2" bestFit="1" customWidth="1"/>
    <col min="5115" max="5115" width="7.5703125" style="2" bestFit="1" customWidth="1"/>
    <col min="5116" max="5366" width="9.140625" style="2"/>
    <col min="5367" max="5367" width="12" style="2" customWidth="1"/>
    <col min="5368" max="5368" width="8.140625" style="2" bestFit="1" customWidth="1"/>
    <col min="5369" max="5369" width="5.140625" style="2" bestFit="1" customWidth="1"/>
    <col min="5370" max="5370" width="4.28515625" style="2" bestFit="1" customWidth="1"/>
    <col min="5371" max="5371" width="7.5703125" style="2" bestFit="1" customWidth="1"/>
    <col min="5372" max="5622" width="9.140625" style="2"/>
    <col min="5623" max="5623" width="12" style="2" customWidth="1"/>
    <col min="5624" max="5624" width="8.140625" style="2" bestFit="1" customWidth="1"/>
    <col min="5625" max="5625" width="5.140625" style="2" bestFit="1" customWidth="1"/>
    <col min="5626" max="5626" width="4.28515625" style="2" bestFit="1" customWidth="1"/>
    <col min="5627" max="5627" width="7.5703125" style="2" bestFit="1" customWidth="1"/>
    <col min="5628" max="5878" width="9.140625" style="2"/>
    <col min="5879" max="5879" width="12" style="2" customWidth="1"/>
    <col min="5880" max="5880" width="8.140625" style="2" bestFit="1" customWidth="1"/>
    <col min="5881" max="5881" width="5.140625" style="2" bestFit="1" customWidth="1"/>
    <col min="5882" max="5882" width="4.28515625" style="2" bestFit="1" customWidth="1"/>
    <col min="5883" max="5883" width="7.5703125" style="2" bestFit="1" customWidth="1"/>
    <col min="5884" max="6134" width="9.140625" style="2"/>
    <col min="6135" max="6135" width="12" style="2" customWidth="1"/>
    <col min="6136" max="6136" width="8.140625" style="2" bestFit="1" customWidth="1"/>
    <col min="6137" max="6137" width="5.140625" style="2" bestFit="1" customWidth="1"/>
    <col min="6138" max="6138" width="4.28515625" style="2" bestFit="1" customWidth="1"/>
    <col min="6139" max="6139" width="7.5703125" style="2" bestFit="1" customWidth="1"/>
    <col min="6140" max="6390" width="9.140625" style="2"/>
    <col min="6391" max="6391" width="12" style="2" customWidth="1"/>
    <col min="6392" max="6392" width="8.140625" style="2" bestFit="1" customWidth="1"/>
    <col min="6393" max="6393" width="5.140625" style="2" bestFit="1" customWidth="1"/>
    <col min="6394" max="6394" width="4.28515625" style="2" bestFit="1" customWidth="1"/>
    <col min="6395" max="6395" width="7.5703125" style="2" bestFit="1" customWidth="1"/>
    <col min="6396" max="6646" width="9.140625" style="2"/>
    <col min="6647" max="6647" width="12" style="2" customWidth="1"/>
    <col min="6648" max="6648" width="8.140625" style="2" bestFit="1" customWidth="1"/>
    <col min="6649" max="6649" width="5.140625" style="2" bestFit="1" customWidth="1"/>
    <col min="6650" max="6650" width="4.28515625" style="2" bestFit="1" customWidth="1"/>
    <col min="6651" max="6651" width="7.5703125" style="2" bestFit="1" customWidth="1"/>
    <col min="6652" max="6902" width="9.140625" style="2"/>
    <col min="6903" max="6903" width="12" style="2" customWidth="1"/>
    <col min="6904" max="6904" width="8.140625" style="2" bestFit="1" customWidth="1"/>
    <col min="6905" max="6905" width="5.140625" style="2" bestFit="1" customWidth="1"/>
    <col min="6906" max="6906" width="4.28515625" style="2" bestFit="1" customWidth="1"/>
    <col min="6907" max="6907" width="7.5703125" style="2" bestFit="1" customWidth="1"/>
    <col min="6908" max="7158" width="9.140625" style="2"/>
    <col min="7159" max="7159" width="12" style="2" customWidth="1"/>
    <col min="7160" max="7160" width="8.140625" style="2" bestFit="1" customWidth="1"/>
    <col min="7161" max="7161" width="5.140625" style="2" bestFit="1" customWidth="1"/>
    <col min="7162" max="7162" width="4.28515625" style="2" bestFit="1" customWidth="1"/>
    <col min="7163" max="7163" width="7.5703125" style="2" bestFit="1" customWidth="1"/>
    <col min="7164" max="7414" width="9.140625" style="2"/>
    <col min="7415" max="7415" width="12" style="2" customWidth="1"/>
    <col min="7416" max="7416" width="8.140625" style="2" bestFit="1" customWidth="1"/>
    <col min="7417" max="7417" width="5.140625" style="2" bestFit="1" customWidth="1"/>
    <col min="7418" max="7418" width="4.28515625" style="2" bestFit="1" customWidth="1"/>
    <col min="7419" max="7419" width="7.5703125" style="2" bestFit="1" customWidth="1"/>
    <col min="7420" max="7670" width="9.140625" style="2"/>
    <col min="7671" max="7671" width="12" style="2" customWidth="1"/>
    <col min="7672" max="7672" width="8.140625" style="2" bestFit="1" customWidth="1"/>
    <col min="7673" max="7673" width="5.140625" style="2" bestFit="1" customWidth="1"/>
    <col min="7674" max="7674" width="4.28515625" style="2" bestFit="1" customWidth="1"/>
    <col min="7675" max="7675" width="7.5703125" style="2" bestFit="1" customWidth="1"/>
    <col min="7676" max="7926" width="9.140625" style="2"/>
    <col min="7927" max="7927" width="12" style="2" customWidth="1"/>
    <col min="7928" max="7928" width="8.140625" style="2" bestFit="1" customWidth="1"/>
    <col min="7929" max="7929" width="5.140625" style="2" bestFit="1" customWidth="1"/>
    <col min="7930" max="7930" width="4.28515625" style="2" bestFit="1" customWidth="1"/>
    <col min="7931" max="7931" width="7.5703125" style="2" bestFit="1" customWidth="1"/>
    <col min="7932" max="8182" width="9.140625" style="2"/>
    <col min="8183" max="8183" width="12" style="2" customWidth="1"/>
    <col min="8184" max="8184" width="8.140625" style="2" bestFit="1" customWidth="1"/>
    <col min="8185" max="8185" width="5.140625" style="2" bestFit="1" customWidth="1"/>
    <col min="8186" max="8186" width="4.28515625" style="2" bestFit="1" customWidth="1"/>
    <col min="8187" max="8187" width="7.5703125" style="2" bestFit="1" customWidth="1"/>
    <col min="8188" max="8438" width="9.140625" style="2"/>
    <col min="8439" max="8439" width="12" style="2" customWidth="1"/>
    <col min="8440" max="8440" width="8.140625" style="2" bestFit="1" customWidth="1"/>
    <col min="8441" max="8441" width="5.140625" style="2" bestFit="1" customWidth="1"/>
    <col min="8442" max="8442" width="4.28515625" style="2" bestFit="1" customWidth="1"/>
    <col min="8443" max="8443" width="7.5703125" style="2" bestFit="1" customWidth="1"/>
    <col min="8444" max="8694" width="9.140625" style="2"/>
    <col min="8695" max="8695" width="12" style="2" customWidth="1"/>
    <col min="8696" max="8696" width="8.140625" style="2" bestFit="1" customWidth="1"/>
    <col min="8697" max="8697" width="5.140625" style="2" bestFit="1" customWidth="1"/>
    <col min="8698" max="8698" width="4.28515625" style="2" bestFit="1" customWidth="1"/>
    <col min="8699" max="8699" width="7.5703125" style="2" bestFit="1" customWidth="1"/>
    <col min="8700" max="8950" width="9.140625" style="2"/>
    <col min="8951" max="8951" width="12" style="2" customWidth="1"/>
    <col min="8952" max="8952" width="8.140625" style="2" bestFit="1" customWidth="1"/>
    <col min="8953" max="8953" width="5.140625" style="2" bestFit="1" customWidth="1"/>
    <col min="8954" max="8954" width="4.28515625" style="2" bestFit="1" customWidth="1"/>
    <col min="8955" max="8955" width="7.5703125" style="2" bestFit="1" customWidth="1"/>
    <col min="8956" max="9206" width="9.140625" style="2"/>
    <col min="9207" max="9207" width="12" style="2" customWidth="1"/>
    <col min="9208" max="9208" width="8.140625" style="2" bestFit="1" customWidth="1"/>
    <col min="9209" max="9209" width="5.140625" style="2" bestFit="1" customWidth="1"/>
    <col min="9210" max="9210" width="4.28515625" style="2" bestFit="1" customWidth="1"/>
    <col min="9211" max="9211" width="7.5703125" style="2" bestFit="1" customWidth="1"/>
    <col min="9212" max="9462" width="9.140625" style="2"/>
    <col min="9463" max="9463" width="12" style="2" customWidth="1"/>
    <col min="9464" max="9464" width="8.140625" style="2" bestFit="1" customWidth="1"/>
    <col min="9465" max="9465" width="5.140625" style="2" bestFit="1" customWidth="1"/>
    <col min="9466" max="9466" width="4.28515625" style="2" bestFit="1" customWidth="1"/>
    <col min="9467" max="9467" width="7.5703125" style="2" bestFit="1" customWidth="1"/>
    <col min="9468" max="9718" width="9.140625" style="2"/>
    <col min="9719" max="9719" width="12" style="2" customWidth="1"/>
    <col min="9720" max="9720" width="8.140625" style="2" bestFit="1" customWidth="1"/>
    <col min="9721" max="9721" width="5.140625" style="2" bestFit="1" customWidth="1"/>
    <col min="9722" max="9722" width="4.28515625" style="2" bestFit="1" customWidth="1"/>
    <col min="9723" max="9723" width="7.5703125" style="2" bestFit="1" customWidth="1"/>
    <col min="9724" max="9974" width="9.140625" style="2"/>
    <col min="9975" max="9975" width="12" style="2" customWidth="1"/>
    <col min="9976" max="9976" width="8.140625" style="2" bestFit="1" customWidth="1"/>
    <col min="9977" max="9977" width="5.140625" style="2" bestFit="1" customWidth="1"/>
    <col min="9978" max="9978" width="4.28515625" style="2" bestFit="1" customWidth="1"/>
    <col min="9979" max="9979" width="7.5703125" style="2" bestFit="1" customWidth="1"/>
    <col min="9980" max="10230" width="9.140625" style="2"/>
    <col min="10231" max="10231" width="12" style="2" customWidth="1"/>
    <col min="10232" max="10232" width="8.140625" style="2" bestFit="1" customWidth="1"/>
    <col min="10233" max="10233" width="5.140625" style="2" bestFit="1" customWidth="1"/>
    <col min="10234" max="10234" width="4.28515625" style="2" bestFit="1" customWidth="1"/>
    <col min="10235" max="10235" width="7.5703125" style="2" bestFit="1" customWidth="1"/>
    <col min="10236" max="10486" width="9.140625" style="2"/>
    <col min="10487" max="10487" width="12" style="2" customWidth="1"/>
    <col min="10488" max="10488" width="8.140625" style="2" bestFit="1" customWidth="1"/>
    <col min="10489" max="10489" width="5.140625" style="2" bestFit="1" customWidth="1"/>
    <col min="10490" max="10490" width="4.28515625" style="2" bestFit="1" customWidth="1"/>
    <col min="10491" max="10491" width="7.5703125" style="2" bestFit="1" customWidth="1"/>
    <col min="10492" max="10742" width="9.140625" style="2"/>
    <col min="10743" max="10743" width="12" style="2" customWidth="1"/>
    <col min="10744" max="10744" width="8.140625" style="2" bestFit="1" customWidth="1"/>
    <col min="10745" max="10745" width="5.140625" style="2" bestFit="1" customWidth="1"/>
    <col min="10746" max="10746" width="4.28515625" style="2" bestFit="1" customWidth="1"/>
    <col min="10747" max="10747" width="7.5703125" style="2" bestFit="1" customWidth="1"/>
    <col min="10748" max="10998" width="9.140625" style="2"/>
    <col min="10999" max="10999" width="12" style="2" customWidth="1"/>
    <col min="11000" max="11000" width="8.140625" style="2" bestFit="1" customWidth="1"/>
    <col min="11001" max="11001" width="5.140625" style="2" bestFit="1" customWidth="1"/>
    <col min="11002" max="11002" width="4.28515625" style="2" bestFit="1" customWidth="1"/>
    <col min="11003" max="11003" width="7.5703125" style="2" bestFit="1" customWidth="1"/>
    <col min="11004" max="11254" width="9.140625" style="2"/>
    <col min="11255" max="11255" width="12" style="2" customWidth="1"/>
    <col min="11256" max="11256" width="8.140625" style="2" bestFit="1" customWidth="1"/>
    <col min="11257" max="11257" width="5.140625" style="2" bestFit="1" customWidth="1"/>
    <col min="11258" max="11258" width="4.28515625" style="2" bestFit="1" customWidth="1"/>
    <col min="11259" max="11259" width="7.5703125" style="2" bestFit="1" customWidth="1"/>
    <col min="11260" max="11510" width="9.140625" style="2"/>
    <col min="11511" max="11511" width="12" style="2" customWidth="1"/>
    <col min="11512" max="11512" width="8.140625" style="2" bestFit="1" customWidth="1"/>
    <col min="11513" max="11513" width="5.140625" style="2" bestFit="1" customWidth="1"/>
    <col min="11514" max="11514" width="4.28515625" style="2" bestFit="1" customWidth="1"/>
    <col min="11515" max="11515" width="7.5703125" style="2" bestFit="1" customWidth="1"/>
    <col min="11516" max="11766" width="9.140625" style="2"/>
    <col min="11767" max="11767" width="12" style="2" customWidth="1"/>
    <col min="11768" max="11768" width="8.140625" style="2" bestFit="1" customWidth="1"/>
    <col min="11769" max="11769" width="5.140625" style="2" bestFit="1" customWidth="1"/>
    <col min="11770" max="11770" width="4.28515625" style="2" bestFit="1" customWidth="1"/>
    <col min="11771" max="11771" width="7.5703125" style="2" bestFit="1" customWidth="1"/>
    <col min="11772" max="12022" width="9.140625" style="2"/>
    <col min="12023" max="12023" width="12" style="2" customWidth="1"/>
    <col min="12024" max="12024" width="8.140625" style="2" bestFit="1" customWidth="1"/>
    <col min="12025" max="12025" width="5.140625" style="2" bestFit="1" customWidth="1"/>
    <col min="12026" max="12026" width="4.28515625" style="2" bestFit="1" customWidth="1"/>
    <col min="12027" max="12027" width="7.5703125" style="2" bestFit="1" customWidth="1"/>
    <col min="12028" max="12278" width="9.140625" style="2"/>
    <col min="12279" max="12279" width="12" style="2" customWidth="1"/>
    <col min="12280" max="12280" width="8.140625" style="2" bestFit="1" customWidth="1"/>
    <col min="12281" max="12281" width="5.140625" style="2" bestFit="1" customWidth="1"/>
    <col min="12282" max="12282" width="4.28515625" style="2" bestFit="1" customWidth="1"/>
    <col min="12283" max="12283" width="7.5703125" style="2" bestFit="1" customWidth="1"/>
    <col min="12284" max="12534" width="9.140625" style="2"/>
    <col min="12535" max="12535" width="12" style="2" customWidth="1"/>
    <col min="12536" max="12536" width="8.140625" style="2" bestFit="1" customWidth="1"/>
    <col min="12537" max="12537" width="5.140625" style="2" bestFit="1" customWidth="1"/>
    <col min="12538" max="12538" width="4.28515625" style="2" bestFit="1" customWidth="1"/>
    <col min="12539" max="12539" width="7.5703125" style="2" bestFit="1" customWidth="1"/>
    <col min="12540" max="12790" width="9.140625" style="2"/>
    <col min="12791" max="12791" width="12" style="2" customWidth="1"/>
    <col min="12792" max="12792" width="8.140625" style="2" bestFit="1" customWidth="1"/>
    <col min="12793" max="12793" width="5.140625" style="2" bestFit="1" customWidth="1"/>
    <col min="12794" max="12794" width="4.28515625" style="2" bestFit="1" customWidth="1"/>
    <col min="12795" max="12795" width="7.5703125" style="2" bestFit="1" customWidth="1"/>
    <col min="12796" max="13046" width="9.140625" style="2"/>
    <col min="13047" max="13047" width="12" style="2" customWidth="1"/>
    <col min="13048" max="13048" width="8.140625" style="2" bestFit="1" customWidth="1"/>
    <col min="13049" max="13049" width="5.140625" style="2" bestFit="1" customWidth="1"/>
    <col min="13050" max="13050" width="4.28515625" style="2" bestFit="1" customWidth="1"/>
    <col min="13051" max="13051" width="7.5703125" style="2" bestFit="1" customWidth="1"/>
    <col min="13052" max="13302" width="9.140625" style="2"/>
    <col min="13303" max="13303" width="12" style="2" customWidth="1"/>
    <col min="13304" max="13304" width="8.140625" style="2" bestFit="1" customWidth="1"/>
    <col min="13305" max="13305" width="5.140625" style="2" bestFit="1" customWidth="1"/>
    <col min="13306" max="13306" width="4.28515625" style="2" bestFit="1" customWidth="1"/>
    <col min="13307" max="13307" width="7.5703125" style="2" bestFit="1" customWidth="1"/>
    <col min="13308" max="13558" width="9.140625" style="2"/>
    <col min="13559" max="13559" width="12" style="2" customWidth="1"/>
    <col min="13560" max="13560" width="8.140625" style="2" bestFit="1" customWidth="1"/>
    <col min="13561" max="13561" width="5.140625" style="2" bestFit="1" customWidth="1"/>
    <col min="13562" max="13562" width="4.28515625" style="2" bestFit="1" customWidth="1"/>
    <col min="13563" max="13563" width="7.5703125" style="2" bestFit="1" customWidth="1"/>
    <col min="13564" max="13814" width="9.140625" style="2"/>
    <col min="13815" max="13815" width="12" style="2" customWidth="1"/>
    <col min="13816" max="13816" width="8.140625" style="2" bestFit="1" customWidth="1"/>
    <col min="13817" max="13817" width="5.140625" style="2" bestFit="1" customWidth="1"/>
    <col min="13818" max="13818" width="4.28515625" style="2" bestFit="1" customWidth="1"/>
    <col min="13819" max="13819" width="7.5703125" style="2" bestFit="1" customWidth="1"/>
    <col min="13820" max="14070" width="9.140625" style="2"/>
    <col min="14071" max="14071" width="12" style="2" customWidth="1"/>
    <col min="14072" max="14072" width="8.140625" style="2" bestFit="1" customWidth="1"/>
    <col min="14073" max="14073" width="5.140625" style="2" bestFit="1" customWidth="1"/>
    <col min="14074" max="14074" width="4.28515625" style="2" bestFit="1" customWidth="1"/>
    <col min="14075" max="14075" width="7.5703125" style="2" bestFit="1" customWidth="1"/>
    <col min="14076" max="14326" width="9.140625" style="2"/>
    <col min="14327" max="14327" width="12" style="2" customWidth="1"/>
    <col min="14328" max="14328" width="8.140625" style="2" bestFit="1" customWidth="1"/>
    <col min="14329" max="14329" width="5.140625" style="2" bestFit="1" customWidth="1"/>
    <col min="14330" max="14330" width="4.28515625" style="2" bestFit="1" customWidth="1"/>
    <col min="14331" max="14331" width="7.5703125" style="2" bestFit="1" customWidth="1"/>
    <col min="14332" max="14582" width="9.140625" style="2"/>
    <col min="14583" max="14583" width="12" style="2" customWidth="1"/>
    <col min="14584" max="14584" width="8.140625" style="2" bestFit="1" customWidth="1"/>
    <col min="14585" max="14585" width="5.140625" style="2" bestFit="1" customWidth="1"/>
    <col min="14586" max="14586" width="4.28515625" style="2" bestFit="1" customWidth="1"/>
    <col min="14587" max="14587" width="7.5703125" style="2" bestFit="1" customWidth="1"/>
    <col min="14588" max="14838" width="9.140625" style="2"/>
    <col min="14839" max="14839" width="12" style="2" customWidth="1"/>
    <col min="14840" max="14840" width="8.140625" style="2" bestFit="1" customWidth="1"/>
    <col min="14841" max="14841" width="5.140625" style="2" bestFit="1" customWidth="1"/>
    <col min="14842" max="14842" width="4.28515625" style="2" bestFit="1" customWidth="1"/>
    <col min="14843" max="14843" width="7.5703125" style="2" bestFit="1" customWidth="1"/>
    <col min="14844" max="15094" width="9.140625" style="2"/>
    <col min="15095" max="15095" width="12" style="2" customWidth="1"/>
    <col min="15096" max="15096" width="8.140625" style="2" bestFit="1" customWidth="1"/>
    <col min="15097" max="15097" width="5.140625" style="2" bestFit="1" customWidth="1"/>
    <col min="15098" max="15098" width="4.28515625" style="2" bestFit="1" customWidth="1"/>
    <col min="15099" max="15099" width="7.5703125" style="2" bestFit="1" customWidth="1"/>
    <col min="15100" max="15350" width="9.140625" style="2"/>
    <col min="15351" max="15351" width="12" style="2" customWidth="1"/>
    <col min="15352" max="15352" width="8.140625" style="2" bestFit="1" customWidth="1"/>
    <col min="15353" max="15353" width="5.140625" style="2" bestFit="1" customWidth="1"/>
    <col min="15354" max="15354" width="4.28515625" style="2" bestFit="1" customWidth="1"/>
    <col min="15355" max="15355" width="7.5703125" style="2" bestFit="1" customWidth="1"/>
    <col min="15356" max="15606" width="9.140625" style="2"/>
    <col min="15607" max="15607" width="12" style="2" customWidth="1"/>
    <col min="15608" max="15608" width="8.140625" style="2" bestFit="1" customWidth="1"/>
    <col min="15609" max="15609" width="5.140625" style="2" bestFit="1" customWidth="1"/>
    <col min="15610" max="15610" width="4.28515625" style="2" bestFit="1" customWidth="1"/>
    <col min="15611" max="15611" width="7.5703125" style="2" bestFit="1" customWidth="1"/>
    <col min="15612" max="15862" width="9.140625" style="2"/>
    <col min="15863" max="15863" width="12" style="2" customWidth="1"/>
    <col min="15864" max="15864" width="8.140625" style="2" bestFit="1" customWidth="1"/>
    <col min="15865" max="15865" width="5.140625" style="2" bestFit="1" customWidth="1"/>
    <col min="15866" max="15866" width="4.28515625" style="2" bestFit="1" customWidth="1"/>
    <col min="15867" max="15867" width="7.5703125" style="2" bestFit="1" customWidth="1"/>
    <col min="15868" max="16118" width="9.140625" style="2"/>
    <col min="16119" max="16119" width="12" style="2" customWidth="1"/>
    <col min="16120" max="16120" width="8.140625" style="2" bestFit="1" customWidth="1"/>
    <col min="16121" max="16121" width="5.140625" style="2" bestFit="1" customWidth="1"/>
    <col min="16122" max="16122" width="4.2851562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-7.9170094076204331E-2</v>
      </c>
      <c r="X3" s="41">
        <f>W3*T3+INTERCEPT($I$18:$I$23,$G$18:$G$23)</f>
        <v>-4.5625875139847061E-2</v>
      </c>
      <c r="Y3" s="40" t="s">
        <v>28156</v>
      </c>
      <c r="Z3" s="40" t="s">
        <v>28151</v>
      </c>
      <c r="AA3" s="41">
        <f>SLOPE($N$25:$N$29,$G$25:$G$29)</f>
        <v>2.4088196928715631</v>
      </c>
      <c r="AB3" s="41">
        <f>AA3*S17+INTERCEPT($N$25:$N$29,$G$25:$G$29)</f>
        <v>29.293446504973275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801</v>
      </c>
      <c r="M4" s="92">
        <f>L4/(J4-K4)</f>
        <v>26.7</v>
      </c>
      <c r="N4" s="93">
        <f>M4-$M$7</f>
        <v>8.5928571428571416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-8.4320639513389722E-2</v>
      </c>
      <c r="X4" s="41">
        <f>W4*$S$3+INTERCEPT($I$6:$I$11,$G$6:$G$11)</f>
        <v>-0.27044727189623075</v>
      </c>
      <c r="Y4" s="40" t="s">
        <v>28159</v>
      </c>
      <c r="Z4" s="40" t="s">
        <v>28150</v>
      </c>
      <c r="AA4" s="41">
        <f>SLOPE($N$12:$N$17,$G$12:$G$17)</f>
        <v>1.6256324129975426</v>
      </c>
      <c r="AB4" s="41">
        <f>AA4*S17+INTERCEPT($N$12:$N$17,$G$12:$G$17)</f>
        <v>24.37926634583178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795</v>
      </c>
      <c r="M5" s="92">
        <f t="shared" ref="M5:M13" si="1">L5/(J5-K5)</f>
        <v>23.382352941176471</v>
      </c>
      <c r="N5" s="93">
        <f t="shared" ref="N5:N17" si="2">M5-$M$7</f>
        <v>5.2752100840336134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7136</v>
      </c>
      <c r="D6" s="7">
        <v>31</v>
      </c>
      <c r="E6" s="7">
        <v>56</v>
      </c>
      <c r="F6" s="7">
        <v>57</v>
      </c>
      <c r="G6" s="66">
        <v>46.5</v>
      </c>
      <c r="H6" s="76">
        <f>F6/D6</f>
        <v>1.8387096774193548</v>
      </c>
      <c r="I6" s="108">
        <f t="shared" ref="I6:I17" si="3">H6-$H$12</f>
        <v>1.3720430107526882</v>
      </c>
      <c r="J6" s="34">
        <v>41360</v>
      </c>
      <c r="K6" s="34">
        <f t="shared" si="0"/>
        <v>41331</v>
      </c>
      <c r="L6" s="134">
        <v>580</v>
      </c>
      <c r="M6" s="92">
        <f t="shared" si="1"/>
        <v>20</v>
      </c>
      <c r="N6" s="93">
        <f t="shared" si="2"/>
        <v>1.8928571428571423</v>
      </c>
      <c r="P6" s="31">
        <v>22.5</v>
      </c>
      <c r="Q6" s="96">
        <v>23</v>
      </c>
      <c r="R6" s="96">
        <v>10</v>
      </c>
      <c r="S6" s="45">
        <f>IF((P6-$S$3)&lt;0, $X$4+$W$4*(P6-$S$3),0)</f>
        <v>3.3131799074228323</v>
      </c>
      <c r="T6" s="45">
        <f>IF((P6-$T$3)&lt;0, $X$3+$W$3*(P6-$T$3),0)</f>
        <v>3.319103123098837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7080</v>
      </c>
      <c r="D7" s="7">
        <v>28</v>
      </c>
      <c r="E7" s="7">
        <v>60</v>
      </c>
      <c r="F7" s="7">
        <v>61</v>
      </c>
      <c r="G7" s="66">
        <v>42.6</v>
      </c>
      <c r="H7" s="79">
        <f t="shared" ref="H7:H32" si="5">F7/D7</f>
        <v>2.1785714285714284</v>
      </c>
      <c r="I7" s="108">
        <f t="shared" si="3"/>
        <v>1.7119047619047616</v>
      </c>
      <c r="J7" s="34">
        <v>41331</v>
      </c>
      <c r="K7" s="34">
        <f t="shared" si="0"/>
        <v>41303</v>
      </c>
      <c r="L7" s="134">
        <v>507</v>
      </c>
      <c r="M7" s="92">
        <f t="shared" si="1"/>
        <v>18.107142857142858</v>
      </c>
      <c r="N7" s="93">
        <f t="shared" si="2"/>
        <v>0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2.891576709855884</v>
      </c>
      <c r="T7" s="45">
        <f t="shared" ref="T7:T15" si="7">IF((P7-$T$3)&lt;0, $X$3+$W$3*(P7-$T$3),0)</f>
        <v>2.9232526527178155</v>
      </c>
      <c r="U7" s="52" t="s">
        <v>28161</v>
      </c>
      <c r="V7" s="49" t="s">
        <v>28162</v>
      </c>
      <c r="W7" s="53">
        <f>RSQ(H18:H23,G18:G23)</f>
        <v>0.92694391340255533</v>
      </c>
      <c r="X7" s="49" t="s">
        <v>28163</v>
      </c>
      <c r="Y7" s="53">
        <f>RSQ(H6:H11,G6:G11)</f>
        <v>0.9527136632646569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7020</v>
      </c>
      <c r="D8" s="7">
        <v>32</v>
      </c>
      <c r="E8" s="7">
        <v>61</v>
      </c>
      <c r="F8" s="7">
        <v>62</v>
      </c>
      <c r="G8" s="66">
        <v>43.2</v>
      </c>
      <c r="H8" s="79">
        <f t="shared" si="5"/>
        <v>1.9375</v>
      </c>
      <c r="I8" s="108">
        <f t="shared" si="3"/>
        <v>1.4708333333333332</v>
      </c>
      <c r="J8" s="34">
        <v>41303</v>
      </c>
      <c r="K8" s="34">
        <f t="shared" si="0"/>
        <v>41276</v>
      </c>
      <c r="L8" s="134">
        <v>548</v>
      </c>
      <c r="M8" s="92">
        <f t="shared" si="1"/>
        <v>20.296296296296298</v>
      </c>
      <c r="N8" s="93">
        <f t="shared" si="2"/>
        <v>2.18915343915344</v>
      </c>
      <c r="P8" s="31">
        <v>32.5</v>
      </c>
      <c r="Q8" s="96">
        <v>219.4</v>
      </c>
      <c r="R8" s="96">
        <v>162</v>
      </c>
      <c r="S8" s="45">
        <f t="shared" si="6"/>
        <v>2.4699735122889352</v>
      </c>
      <c r="T8" s="45">
        <f t="shared" si="7"/>
        <v>2.5274021823367936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6959</v>
      </c>
      <c r="D9" s="7">
        <v>31</v>
      </c>
      <c r="E9" s="7">
        <v>50</v>
      </c>
      <c r="F9" s="7">
        <v>51</v>
      </c>
      <c r="G9" s="66">
        <v>48.9</v>
      </c>
      <c r="H9" s="79">
        <f t="shared" si="5"/>
        <v>1.6451612903225807</v>
      </c>
      <c r="I9" s="108">
        <f t="shared" si="3"/>
        <v>1.1784946236559142</v>
      </c>
      <c r="J9" s="34">
        <v>41276</v>
      </c>
      <c r="K9" s="34">
        <f t="shared" si="0"/>
        <v>41242</v>
      </c>
      <c r="L9" s="134">
        <v>648</v>
      </c>
      <c r="M9" s="92">
        <f t="shared" si="1"/>
        <v>19.058823529411764</v>
      </c>
      <c r="N9" s="93">
        <f t="shared" si="2"/>
        <v>0.95168067226890685</v>
      </c>
      <c r="P9" s="31">
        <v>37.5</v>
      </c>
      <c r="Q9" s="96">
        <v>474.3</v>
      </c>
      <c r="R9" s="96">
        <v>329.1</v>
      </c>
      <c r="S9" s="45">
        <f t="shared" si="6"/>
        <v>2.0483703147219865</v>
      </c>
      <c r="T9" s="45">
        <f t="shared" si="7"/>
        <v>2.1315517119557721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6909</v>
      </c>
      <c r="D10" s="7">
        <v>32</v>
      </c>
      <c r="E10" s="7">
        <v>48</v>
      </c>
      <c r="F10" s="7">
        <v>49</v>
      </c>
      <c r="G10" s="66">
        <v>47.2</v>
      </c>
      <c r="H10" s="79">
        <f t="shared" si="5"/>
        <v>1.53125</v>
      </c>
      <c r="I10" s="108">
        <f t="shared" si="3"/>
        <v>1.0645833333333332</v>
      </c>
      <c r="J10" s="34">
        <v>41242</v>
      </c>
      <c r="K10" s="34">
        <f t="shared" si="0"/>
        <v>41208</v>
      </c>
      <c r="L10" s="134">
        <v>713</v>
      </c>
      <c r="M10" s="92">
        <f t="shared" si="1"/>
        <v>20.970588235294116</v>
      </c>
      <c r="N10" s="93">
        <f t="shared" si="2"/>
        <v>2.8634453781512583</v>
      </c>
      <c r="P10" s="31">
        <v>42.5</v>
      </c>
      <c r="Q10" s="96">
        <v>678.6</v>
      </c>
      <c r="R10" s="96">
        <v>446.5</v>
      </c>
      <c r="S10" s="45">
        <f t="shared" si="6"/>
        <v>1.626767117155038</v>
      </c>
      <c r="T10" s="45">
        <f t="shared" si="7"/>
        <v>1.7357012415747504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6861</v>
      </c>
      <c r="D11" s="7">
        <v>28</v>
      </c>
      <c r="E11" s="7">
        <v>20</v>
      </c>
      <c r="F11" s="7">
        <v>20</v>
      </c>
      <c r="G11" s="66">
        <v>58.8</v>
      </c>
      <c r="H11" s="79">
        <f t="shared" si="5"/>
        <v>0.7142857142857143</v>
      </c>
      <c r="I11" s="108">
        <f t="shared" si="3"/>
        <v>0.24761904761904763</v>
      </c>
      <c r="J11" s="34">
        <v>41208</v>
      </c>
      <c r="K11" s="34">
        <f t="shared" si="0"/>
        <v>41180</v>
      </c>
      <c r="L11" s="134">
        <v>652</v>
      </c>
      <c r="M11" s="92">
        <f t="shared" si="1"/>
        <v>23.285714285714285</v>
      </c>
      <c r="N11" s="93">
        <f t="shared" si="2"/>
        <v>5.178571428571427</v>
      </c>
      <c r="P11" s="31">
        <v>47.5</v>
      </c>
      <c r="Q11" s="96">
        <v>888.1</v>
      </c>
      <c r="R11" s="96">
        <v>679.3</v>
      </c>
      <c r="S11" s="45">
        <f t="shared" si="6"/>
        <v>1.2051639195880894</v>
      </c>
      <c r="T11" s="45">
        <f t="shared" si="7"/>
        <v>1.3398507711937286</v>
      </c>
      <c r="U11" s="46" t="s">
        <v>28156</v>
      </c>
      <c r="V11" s="40" t="s">
        <v>28151</v>
      </c>
      <c r="W11" s="57">
        <f>SUMPRODUCT(R5:R14,T5:T14)/24</f>
        <v>170.56305867267778</v>
      </c>
      <c r="X11" s="51"/>
      <c r="Y11" s="51"/>
      <c r="Z11" s="54">
        <f>W11+(H23+H24+H25+H26)*365/4</f>
        <v>357.3361031569292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6841</v>
      </c>
      <c r="D12" s="7">
        <v>30</v>
      </c>
      <c r="E12" s="7">
        <v>14</v>
      </c>
      <c r="F12" s="7">
        <v>14</v>
      </c>
      <c r="G12" s="66">
        <v>69.599999999999994</v>
      </c>
      <c r="H12" s="79">
        <f t="shared" si="5"/>
        <v>0.46666666666666667</v>
      </c>
      <c r="I12" s="108">
        <f t="shared" si="3"/>
        <v>0</v>
      </c>
      <c r="J12" s="34">
        <v>41180</v>
      </c>
      <c r="K12" s="34">
        <f t="shared" si="0"/>
        <v>41150</v>
      </c>
      <c r="L12" s="134">
        <v>1081</v>
      </c>
      <c r="M12" s="92">
        <f t="shared" si="1"/>
        <v>36.033333333333331</v>
      </c>
      <c r="N12" s="93">
        <f t="shared" si="2"/>
        <v>17.926190476190474</v>
      </c>
      <c r="P12" s="31">
        <v>52.5</v>
      </c>
      <c r="Q12" s="96">
        <v>819.5</v>
      </c>
      <c r="R12" s="96">
        <v>694.3</v>
      </c>
      <c r="S12" s="45">
        <f t="shared" si="6"/>
        <v>0.78356072202114069</v>
      </c>
      <c r="T12" s="45">
        <f t="shared" si="7"/>
        <v>0.94400030081270703</v>
      </c>
      <c r="U12" s="46" t="s">
        <v>28159</v>
      </c>
      <c r="V12" s="40" t="s">
        <v>28150</v>
      </c>
      <c r="W12" s="57">
        <f>SUMPRODUCT($R$6:$R$13,S6:S13)/24</f>
        <v>147.80044740696385</v>
      </c>
      <c r="X12" s="55">
        <f>$W$11-W12</f>
        <v>22.762611265713929</v>
      </c>
      <c r="Y12" s="56">
        <f>X12/$W$11</f>
        <v>0.13345569341246946</v>
      </c>
      <c r="Z12" s="54">
        <f>W12+(H23+H24+H25+H26)*365/4</f>
        <v>334.57349189121521</v>
      </c>
      <c r="AA12" s="55">
        <f>$Z$11-Z12</f>
        <v>22.762611265713986</v>
      </c>
      <c r="AB12" s="56">
        <f>AA12/$Z$11</f>
        <v>6.3700843728397252E-2</v>
      </c>
    </row>
    <row r="13" spans="1:28" x14ac:dyDescent="0.25">
      <c r="A13" s="106">
        <v>41156</v>
      </c>
      <c r="B13" s="106">
        <f t="shared" si="4"/>
        <v>41127</v>
      </c>
      <c r="C13" s="7">
        <v>6827</v>
      </c>
      <c r="D13" s="7">
        <v>29</v>
      </c>
      <c r="E13" s="7">
        <v>17</v>
      </c>
      <c r="F13" s="7">
        <v>17</v>
      </c>
      <c r="G13" s="66">
        <v>76.400000000000006</v>
      </c>
      <c r="H13" s="79">
        <f t="shared" si="5"/>
        <v>0.58620689655172409</v>
      </c>
      <c r="I13" s="108">
        <f t="shared" si="3"/>
        <v>0.11954022988505741</v>
      </c>
      <c r="J13" s="34">
        <v>41150</v>
      </c>
      <c r="K13" s="34">
        <f t="shared" si="0"/>
        <v>41122</v>
      </c>
      <c r="L13" s="134">
        <v>1273</v>
      </c>
      <c r="M13" s="92">
        <f t="shared" si="1"/>
        <v>45.464285714285715</v>
      </c>
      <c r="N13" s="93">
        <f t="shared" si="2"/>
        <v>27.357142857142858</v>
      </c>
      <c r="P13" s="31">
        <v>57.5</v>
      </c>
      <c r="Q13" s="96">
        <v>665.8</v>
      </c>
      <c r="R13" s="96">
        <v>697.5</v>
      </c>
      <c r="S13" s="45">
        <f t="shared" si="6"/>
        <v>0.36195752445419216</v>
      </c>
      <c r="T13" s="45">
        <f t="shared" si="7"/>
        <v>0.54814983043168541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6810</v>
      </c>
      <c r="D14" s="7">
        <v>32</v>
      </c>
      <c r="E14" s="7">
        <v>21</v>
      </c>
      <c r="F14" s="7">
        <v>21</v>
      </c>
      <c r="G14" s="66">
        <v>81</v>
      </c>
      <c r="H14" s="79">
        <f t="shared" si="5"/>
        <v>0.65625</v>
      </c>
      <c r="I14" s="108">
        <f t="shared" si="3"/>
        <v>0.18958333333333333</v>
      </c>
      <c r="J14" s="90">
        <v>41122</v>
      </c>
      <c r="K14" s="80">
        <f>J15</f>
        <v>41089</v>
      </c>
      <c r="L14" s="24">
        <v>1823</v>
      </c>
      <c r="M14" s="92">
        <f>L14/(J14-K14)</f>
        <v>55.242424242424242</v>
      </c>
      <c r="N14" s="93">
        <f t="shared" si="2"/>
        <v>37.135281385281388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-5.9645673112756425E-2</v>
      </c>
      <c r="T14" s="45">
        <f t="shared" si="7"/>
        <v>0.15229936005066377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6789</v>
      </c>
      <c r="D15" s="7">
        <v>30</v>
      </c>
      <c r="E15" s="7">
        <v>22</v>
      </c>
      <c r="F15" s="7">
        <v>22</v>
      </c>
      <c r="G15" s="66">
        <v>76.599999999999994</v>
      </c>
      <c r="H15" s="79">
        <f t="shared" si="5"/>
        <v>0.73333333333333328</v>
      </c>
      <c r="I15" s="108">
        <f t="shared" si="3"/>
        <v>0.26666666666666661</v>
      </c>
      <c r="J15" s="90">
        <v>41089</v>
      </c>
      <c r="K15" s="80">
        <f t="shared" ref="K15:K31" si="8">J16</f>
        <v>41061</v>
      </c>
      <c r="L15" s="24">
        <v>1167</v>
      </c>
      <c r="M15" s="92">
        <f t="shared" ref="M15:M17" si="9">L15/(J15-K15)</f>
        <v>41.678571428571431</v>
      </c>
      <c r="N15" s="93">
        <f t="shared" si="2"/>
        <v>23.571428571428573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6767</v>
      </c>
      <c r="D16" s="7">
        <v>32</v>
      </c>
      <c r="E16" s="7">
        <v>18</v>
      </c>
      <c r="F16" s="7">
        <v>18</v>
      </c>
      <c r="G16" s="66">
        <v>70.5</v>
      </c>
      <c r="H16" s="79">
        <f t="shared" si="5"/>
        <v>0.5625</v>
      </c>
      <c r="I16" s="108">
        <f t="shared" si="3"/>
        <v>9.5833333333333326E-2</v>
      </c>
      <c r="J16" s="90">
        <v>41061</v>
      </c>
      <c r="K16" s="80">
        <f t="shared" si="8"/>
        <v>41030</v>
      </c>
      <c r="L16" s="24">
        <v>963</v>
      </c>
      <c r="M16" s="92">
        <f t="shared" si="9"/>
        <v>31.06451612903226</v>
      </c>
      <c r="N16" s="93">
        <f t="shared" si="2"/>
        <v>12.957373271889402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6749</v>
      </c>
      <c r="D17" s="7">
        <v>31</v>
      </c>
      <c r="E17" s="7">
        <v>24</v>
      </c>
      <c r="F17" s="7">
        <v>24</v>
      </c>
      <c r="G17" s="66">
        <v>61.9</v>
      </c>
      <c r="H17" s="118">
        <f t="shared" si="5"/>
        <v>0.77419354838709675</v>
      </c>
      <c r="I17" s="108">
        <f t="shared" si="3"/>
        <v>0.30752688172043008</v>
      </c>
      <c r="J17" s="90">
        <v>41030</v>
      </c>
      <c r="K17" s="80">
        <f>J18</f>
        <v>40996</v>
      </c>
      <c r="L17" s="24">
        <v>771</v>
      </c>
      <c r="M17" s="92">
        <f t="shared" si="9"/>
        <v>22.676470588235293</v>
      </c>
      <c r="N17" s="93">
        <f t="shared" si="2"/>
        <v>4.5693277310924358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6152.7048776169167</v>
      </c>
      <c r="X17" s="51"/>
      <c r="Y17" s="51"/>
      <c r="Z17" s="54">
        <f>W17+(M22)*365</f>
        <v>14116.34124125328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6725</v>
      </c>
      <c r="D18" s="7">
        <v>28</v>
      </c>
      <c r="E18" s="7">
        <v>22</v>
      </c>
      <c r="F18" s="7">
        <v>22</v>
      </c>
      <c r="G18" s="117">
        <v>62</v>
      </c>
      <c r="H18" s="120">
        <f t="shared" si="5"/>
        <v>0.7857142857142857</v>
      </c>
      <c r="I18" s="121">
        <f t="shared" ref="I18:I32" si="10">H18-$H$25</f>
        <v>0.33116883116883117</v>
      </c>
      <c r="J18" s="87">
        <v>40996</v>
      </c>
      <c r="K18" s="87">
        <f>J19</f>
        <v>40967</v>
      </c>
      <c r="L18" s="24">
        <v>645</v>
      </c>
      <c r="M18" s="94">
        <f>L18/(J18-K18)</f>
        <v>22.241379310344829</v>
      </c>
      <c r="N18" s="94">
        <f>M18-$M$31</f>
        <v>6.7056650246305427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4712.9202281764528</v>
      </c>
      <c r="X18" s="55">
        <f>W17-W18</f>
        <v>1439.7846494404639</v>
      </c>
      <c r="Y18" s="56">
        <f>X18/W17</f>
        <v>0.2340084041212985</v>
      </c>
      <c r="Z18" s="54">
        <f>W18+M22*365</f>
        <v>12676.556591812816</v>
      </c>
      <c r="AA18" s="55">
        <f>Z17-Z18</f>
        <v>1439.7846494404639</v>
      </c>
      <c r="AB18" s="56">
        <f>AA18/Z17</f>
        <v>0.10199417999565422</v>
      </c>
    </row>
    <row r="19" spans="1:28" x14ac:dyDescent="0.25">
      <c r="A19" s="64">
        <v>40974</v>
      </c>
      <c r="B19" s="64">
        <f>A20</f>
        <v>40942</v>
      </c>
      <c r="C19" s="7">
        <v>6703</v>
      </c>
      <c r="D19" s="7">
        <v>32</v>
      </c>
      <c r="E19" s="7">
        <v>54</v>
      </c>
      <c r="F19" s="7">
        <v>55</v>
      </c>
      <c r="G19" s="117">
        <v>48</v>
      </c>
      <c r="H19" s="120">
        <f t="shared" si="5"/>
        <v>1.71875</v>
      </c>
      <c r="I19" s="121">
        <f t="shared" si="10"/>
        <v>1.2642045454545454</v>
      </c>
      <c r="J19" s="87">
        <v>40967</v>
      </c>
      <c r="K19" s="87">
        <f>J20</f>
        <v>40938</v>
      </c>
      <c r="L19" s="24">
        <v>526</v>
      </c>
      <c r="M19" s="94">
        <f t="shared" ref="M19:M31" si="11">L19/(J19-K19)</f>
        <v>18.137931034482758</v>
      </c>
      <c r="N19" s="94">
        <f t="shared" ref="N19:N32" si="12">M19-$M$19</f>
        <v>0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28.443347378325637</v>
      </c>
      <c r="T19" s="45">
        <f t="shared" ref="T19:T24" si="14">IF((P19-$S$17)&gt;0, $AB$3+$AA$3*(P19-$S$17),0)</f>
        <v>35.315495737152183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6649</v>
      </c>
      <c r="D20" s="7">
        <v>30</v>
      </c>
      <c r="E20" s="7">
        <v>54</v>
      </c>
      <c r="F20" s="7">
        <v>55</v>
      </c>
      <c r="G20" s="117">
        <v>47.1</v>
      </c>
      <c r="H20" s="120">
        <f t="shared" si="5"/>
        <v>1.8333333333333333</v>
      </c>
      <c r="I20" s="121">
        <f t="shared" si="10"/>
        <v>1.3787878787878787</v>
      </c>
      <c r="J20" s="87">
        <v>40938</v>
      </c>
      <c r="K20" s="87">
        <f t="shared" si="8"/>
        <v>40907</v>
      </c>
      <c r="L20" s="24">
        <v>636</v>
      </c>
      <c r="M20" s="94">
        <f t="shared" si="11"/>
        <v>20.516129032258064</v>
      </c>
      <c r="N20" s="94">
        <f t="shared" si="12"/>
        <v>2.378197997775306</v>
      </c>
      <c r="P20" s="31">
        <v>82.5</v>
      </c>
      <c r="Q20" s="96"/>
      <c r="R20" s="96">
        <v>747.8</v>
      </c>
      <c r="S20" s="45">
        <f t="shared" si="13"/>
        <v>36.571509443313346</v>
      </c>
      <c r="T20" s="45">
        <f>IF((P20-$S$17)&gt;0, $AB$3+$AA$3*(P20-$S$17),0)</f>
        <v>47.359594201509999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6595</v>
      </c>
      <c r="D21" s="7">
        <v>33</v>
      </c>
      <c r="E21" s="7">
        <v>56</v>
      </c>
      <c r="F21" s="7">
        <v>57</v>
      </c>
      <c r="G21" s="117">
        <v>48.6</v>
      </c>
      <c r="H21" s="120">
        <f t="shared" si="5"/>
        <v>1.7272727272727273</v>
      </c>
      <c r="I21" s="121">
        <f t="shared" si="10"/>
        <v>1.2727272727272727</v>
      </c>
      <c r="J21" s="87">
        <v>40907</v>
      </c>
      <c r="K21" s="87">
        <f t="shared" si="8"/>
        <v>40877</v>
      </c>
      <c r="L21" s="24">
        <v>646</v>
      </c>
      <c r="M21" s="94">
        <f t="shared" si="11"/>
        <v>21.533333333333335</v>
      </c>
      <c r="N21" s="94">
        <f t="shared" si="12"/>
        <v>3.395402298850577</v>
      </c>
      <c r="P21" s="31">
        <v>87.5</v>
      </c>
      <c r="Q21" s="96"/>
      <c r="R21" s="96">
        <v>527.29999999999995</v>
      </c>
      <c r="S21" s="45">
        <f t="shared" si="13"/>
        <v>44.699671508301066</v>
      </c>
      <c r="T21" s="45">
        <f t="shared" si="14"/>
        <v>59.403692665867808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6539</v>
      </c>
      <c r="D22" s="7">
        <v>30</v>
      </c>
      <c r="E22" s="7">
        <v>41</v>
      </c>
      <c r="F22" s="7">
        <v>41</v>
      </c>
      <c r="G22" s="117">
        <v>54.4</v>
      </c>
      <c r="H22" s="120">
        <f t="shared" si="5"/>
        <v>1.3666666666666667</v>
      </c>
      <c r="I22" s="121">
        <f t="shared" si="10"/>
        <v>0.91212121212121211</v>
      </c>
      <c r="J22" s="87">
        <v>40877</v>
      </c>
      <c r="K22" s="87">
        <f t="shared" si="8"/>
        <v>40844</v>
      </c>
      <c r="L22" s="24">
        <v>720</v>
      </c>
      <c r="M22" s="94">
        <f t="shared" si="11"/>
        <v>21.818181818181817</v>
      </c>
      <c r="N22" s="94">
        <f t="shared" si="12"/>
        <v>3.6802507836990586</v>
      </c>
      <c r="P22" s="31">
        <v>92.5</v>
      </c>
      <c r="Q22" s="96"/>
      <c r="R22" s="96">
        <v>331</v>
      </c>
      <c r="S22" s="45">
        <f t="shared" si="13"/>
        <v>52.827833573288771</v>
      </c>
      <c r="T22" s="45">
        <f t="shared" si="14"/>
        <v>71.447791130225625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6498</v>
      </c>
      <c r="D23" s="7">
        <v>28</v>
      </c>
      <c r="E23" s="7">
        <v>18</v>
      </c>
      <c r="F23" s="7">
        <v>18</v>
      </c>
      <c r="G23" s="117">
        <v>58.9</v>
      </c>
      <c r="H23" s="120">
        <f t="shared" si="5"/>
        <v>0.6428571428571429</v>
      </c>
      <c r="I23" s="121">
        <f t="shared" si="10"/>
        <v>0.18831168831168837</v>
      </c>
      <c r="J23" s="87">
        <v>40844</v>
      </c>
      <c r="K23" s="87">
        <f t="shared" si="8"/>
        <v>40814</v>
      </c>
      <c r="L23" s="24">
        <v>729</v>
      </c>
      <c r="M23" s="94">
        <f t="shared" si="11"/>
        <v>24.3</v>
      </c>
      <c r="N23" s="94">
        <f t="shared" si="12"/>
        <v>6.1620689655172427</v>
      </c>
      <c r="P23" s="31">
        <v>97.5</v>
      </c>
      <c r="Q23" s="96"/>
      <c r="R23" s="96">
        <v>171</v>
      </c>
      <c r="S23" s="45">
        <f t="shared" si="13"/>
        <v>60.955995638276491</v>
      </c>
      <c r="T23" s="45">
        <f t="shared" si="14"/>
        <v>83.491889594583441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6480</v>
      </c>
      <c r="D24" s="7">
        <v>29</v>
      </c>
      <c r="E24" s="7">
        <v>14</v>
      </c>
      <c r="F24" s="7">
        <v>14</v>
      </c>
      <c r="G24" s="117">
        <v>70.099999999999994</v>
      </c>
      <c r="H24" s="120">
        <f t="shared" si="5"/>
        <v>0.48275862068965519</v>
      </c>
      <c r="I24" s="121">
        <f t="shared" si="10"/>
        <v>2.8213166144200663E-2</v>
      </c>
      <c r="J24" s="87">
        <v>40814</v>
      </c>
      <c r="K24" s="87">
        <f t="shared" si="8"/>
        <v>40784</v>
      </c>
      <c r="L24" s="24">
        <v>1293</v>
      </c>
      <c r="M24" s="94">
        <f t="shared" si="11"/>
        <v>43.1</v>
      </c>
      <c r="N24" s="94">
        <f t="shared" si="12"/>
        <v>24.962068965517243</v>
      </c>
      <c r="P24" s="31">
        <v>102.5</v>
      </c>
      <c r="Q24" s="96"/>
      <c r="R24" s="96">
        <v>44.5</v>
      </c>
      <c r="S24" s="45">
        <f t="shared" si="13"/>
        <v>69.084157703264196</v>
      </c>
      <c r="T24" s="45">
        <f t="shared" si="14"/>
        <v>95.535988058941257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6466</v>
      </c>
      <c r="D25" s="7">
        <v>33</v>
      </c>
      <c r="E25" s="7">
        <v>15</v>
      </c>
      <c r="F25" s="7">
        <v>15</v>
      </c>
      <c r="G25" s="117">
        <v>78.400000000000006</v>
      </c>
      <c r="H25" s="120">
        <f t="shared" si="5"/>
        <v>0.45454545454545453</v>
      </c>
      <c r="I25" s="121">
        <f t="shared" si="10"/>
        <v>0</v>
      </c>
      <c r="J25" s="87">
        <v>40784</v>
      </c>
      <c r="K25" s="87">
        <f t="shared" si="8"/>
        <v>40753</v>
      </c>
      <c r="L25" s="24">
        <v>1822</v>
      </c>
      <c r="M25" s="94">
        <f t="shared" si="11"/>
        <v>58.774193548387096</v>
      </c>
      <c r="N25" s="94">
        <f t="shared" si="12"/>
        <v>40.636262513904342</v>
      </c>
    </row>
    <row r="26" spans="1:28" x14ac:dyDescent="0.25">
      <c r="A26" s="64">
        <v>40759</v>
      </c>
      <c r="B26" s="64">
        <f t="shared" si="15"/>
        <v>40729</v>
      </c>
      <c r="C26" s="7">
        <v>6451</v>
      </c>
      <c r="D26" s="7">
        <v>30</v>
      </c>
      <c r="E26" s="7">
        <v>14</v>
      </c>
      <c r="F26" s="7">
        <v>14</v>
      </c>
      <c r="G26" s="117">
        <v>82.6</v>
      </c>
      <c r="H26" s="120">
        <f t="shared" si="5"/>
        <v>0.46666666666666667</v>
      </c>
      <c r="I26" s="121">
        <f t="shared" si="10"/>
        <v>1.2121212121212144E-2</v>
      </c>
      <c r="J26" s="87">
        <v>40753</v>
      </c>
      <c r="K26" s="87">
        <f t="shared" si="8"/>
        <v>40724</v>
      </c>
      <c r="L26" s="24">
        <v>1869</v>
      </c>
      <c r="M26" s="94">
        <f t="shared" si="11"/>
        <v>64.448275862068968</v>
      </c>
      <c r="N26" s="94">
        <f t="shared" si="12"/>
        <v>46.310344827586206</v>
      </c>
    </row>
    <row r="27" spans="1:28" x14ac:dyDescent="0.25">
      <c r="A27" s="64">
        <v>40729</v>
      </c>
      <c r="B27" s="64">
        <f t="shared" si="15"/>
        <v>40700</v>
      </c>
      <c r="C27" s="7">
        <v>6437</v>
      </c>
      <c r="D27" s="7">
        <v>29</v>
      </c>
      <c r="E27" s="7">
        <v>17</v>
      </c>
      <c r="F27" s="7">
        <v>17</v>
      </c>
      <c r="G27" s="117">
        <v>79.900000000000006</v>
      </c>
      <c r="H27" s="120">
        <f>F27/D27</f>
        <v>0.58620689655172409</v>
      </c>
      <c r="I27" s="121">
        <f t="shared" si="10"/>
        <v>0.13166144200626956</v>
      </c>
      <c r="J27" s="87">
        <v>40724</v>
      </c>
      <c r="K27" s="87">
        <f t="shared" si="8"/>
        <v>40690</v>
      </c>
      <c r="L27" s="24">
        <v>2007</v>
      </c>
      <c r="M27" s="94">
        <f t="shared" si="11"/>
        <v>59.029411764705884</v>
      </c>
      <c r="N27" s="94">
        <f t="shared" si="12"/>
        <v>40.891480730223122</v>
      </c>
    </row>
    <row r="28" spans="1:28" x14ac:dyDescent="0.25">
      <c r="A28" s="64">
        <v>40700</v>
      </c>
      <c r="B28" s="64">
        <f t="shared" si="15"/>
        <v>40667</v>
      </c>
      <c r="C28" s="7">
        <v>6420</v>
      </c>
      <c r="D28" s="7">
        <v>33</v>
      </c>
      <c r="E28" s="7">
        <v>20</v>
      </c>
      <c r="F28" s="7">
        <v>20</v>
      </c>
      <c r="G28" s="117">
        <v>70.5</v>
      </c>
      <c r="H28" s="120">
        <f t="shared" si="5"/>
        <v>0.60606060606060608</v>
      </c>
      <c r="I28" s="121">
        <f t="shared" si="10"/>
        <v>0.15151515151515155</v>
      </c>
      <c r="J28" s="87">
        <v>40690</v>
      </c>
      <c r="K28" s="87">
        <f t="shared" si="8"/>
        <v>40661</v>
      </c>
      <c r="L28" s="24">
        <v>972</v>
      </c>
      <c r="M28" s="94">
        <f t="shared" si="11"/>
        <v>33.517241379310342</v>
      </c>
      <c r="N28" s="94">
        <f t="shared" si="12"/>
        <v>15.379310344827584</v>
      </c>
    </row>
    <row r="29" spans="1:28" x14ac:dyDescent="0.25">
      <c r="A29" s="64">
        <v>40667</v>
      </c>
      <c r="B29" s="64">
        <f t="shared" si="15"/>
        <v>40637</v>
      </c>
      <c r="C29" s="7">
        <v>6400</v>
      </c>
      <c r="D29" s="7">
        <v>30</v>
      </c>
      <c r="E29" s="7">
        <v>21</v>
      </c>
      <c r="F29" s="7">
        <v>21</v>
      </c>
      <c r="G29" s="117">
        <v>65.3</v>
      </c>
      <c r="H29" s="120">
        <f t="shared" si="5"/>
        <v>0.7</v>
      </c>
      <c r="I29" s="121">
        <f t="shared" si="10"/>
        <v>0.24545454545454543</v>
      </c>
      <c r="J29" s="87">
        <v>40661</v>
      </c>
      <c r="K29" s="87">
        <f t="shared" si="8"/>
        <v>40632</v>
      </c>
      <c r="L29" s="24">
        <v>739</v>
      </c>
      <c r="M29" s="94">
        <f t="shared" si="11"/>
        <v>25.482758620689655</v>
      </c>
      <c r="N29" s="94">
        <f t="shared" si="12"/>
        <v>7.3448275862068968</v>
      </c>
    </row>
    <row r="30" spans="1:28" x14ac:dyDescent="0.25">
      <c r="A30" s="64">
        <v>40637</v>
      </c>
      <c r="B30" s="64">
        <f t="shared" si="15"/>
        <v>40609</v>
      </c>
      <c r="C30" s="7">
        <v>6379</v>
      </c>
      <c r="D30" s="7">
        <v>28</v>
      </c>
      <c r="E30" s="7">
        <v>40</v>
      </c>
      <c r="F30" s="7">
        <v>41</v>
      </c>
      <c r="G30" s="117">
        <v>50.5</v>
      </c>
      <c r="H30" s="120">
        <f t="shared" si="5"/>
        <v>1.4642857142857142</v>
      </c>
      <c r="I30" s="121">
        <f t="shared" si="10"/>
        <v>1.0097402597402596</v>
      </c>
      <c r="J30" s="87">
        <v>40632</v>
      </c>
      <c r="K30" s="87">
        <f t="shared" si="8"/>
        <v>40599</v>
      </c>
      <c r="L30" s="24">
        <v>656</v>
      </c>
      <c r="M30" s="94">
        <f t="shared" si="11"/>
        <v>19.878787878787879</v>
      </c>
      <c r="N30" s="94">
        <f t="shared" si="12"/>
        <v>1.7408568443051209</v>
      </c>
    </row>
    <row r="31" spans="1:28" x14ac:dyDescent="0.25">
      <c r="A31" s="64">
        <v>40609</v>
      </c>
      <c r="B31" s="64">
        <f t="shared" si="15"/>
        <v>40577</v>
      </c>
      <c r="C31" s="7">
        <v>6339</v>
      </c>
      <c r="D31" s="7">
        <v>32</v>
      </c>
      <c r="E31" s="7">
        <v>60</v>
      </c>
      <c r="F31" s="7">
        <v>61</v>
      </c>
      <c r="G31" s="117">
        <v>47.8</v>
      </c>
      <c r="H31" s="120">
        <f t="shared" si="5"/>
        <v>1.90625</v>
      </c>
      <c r="I31" s="121">
        <f t="shared" si="10"/>
        <v>1.4517045454545454</v>
      </c>
      <c r="J31" s="87">
        <v>40599</v>
      </c>
      <c r="K31" s="87">
        <f t="shared" si="8"/>
        <v>40571</v>
      </c>
      <c r="L31" s="24">
        <v>435</v>
      </c>
      <c r="M31" s="94">
        <f t="shared" si="11"/>
        <v>15.535714285714286</v>
      </c>
      <c r="N31" s="94">
        <f t="shared" si="12"/>
        <v>-2.6022167487684715</v>
      </c>
    </row>
    <row r="32" spans="1:28" x14ac:dyDescent="0.25">
      <c r="A32" s="64">
        <v>40577</v>
      </c>
      <c r="B32" s="64">
        <v>40547</v>
      </c>
      <c r="C32" s="7">
        <v>6279</v>
      </c>
      <c r="D32" s="7">
        <v>30</v>
      </c>
      <c r="E32" s="7">
        <v>82</v>
      </c>
      <c r="F32" s="7">
        <v>83</v>
      </c>
      <c r="G32" s="117">
        <v>37.6</v>
      </c>
      <c r="H32" s="120">
        <f t="shared" si="5"/>
        <v>2.7666666666666666</v>
      </c>
      <c r="I32" s="121">
        <f t="shared" si="10"/>
        <v>2.312121212121212</v>
      </c>
      <c r="J32" s="87">
        <v>40571</v>
      </c>
      <c r="K32" s="87">
        <f>J34</f>
        <v>40511</v>
      </c>
      <c r="L32" s="24">
        <v>664</v>
      </c>
      <c r="M32" s="94">
        <f>L32/30</f>
        <v>22.133333333333333</v>
      </c>
      <c r="N32" s="94">
        <f t="shared" si="12"/>
        <v>3.9954022988505749</v>
      </c>
    </row>
    <row r="33" spans="10:12" x14ac:dyDescent="0.25">
      <c r="J33" s="34">
        <v>40542</v>
      </c>
      <c r="K33" s="116"/>
      <c r="L33" s="24">
        <v>691</v>
      </c>
    </row>
    <row r="34" spans="10:12" x14ac:dyDescent="0.25">
      <c r="J34" s="34">
        <v>40511</v>
      </c>
      <c r="K34" s="116"/>
      <c r="L34" s="24">
        <v>649</v>
      </c>
    </row>
    <row r="35" spans="10:12" x14ac:dyDescent="0.25">
      <c r="J35" s="34">
        <v>40479</v>
      </c>
      <c r="K35" s="116"/>
      <c r="L35" s="24">
        <v>741</v>
      </c>
    </row>
    <row r="36" spans="10:12" x14ac:dyDescent="0.25">
      <c r="J36" s="34">
        <v>40450</v>
      </c>
      <c r="K36" s="116"/>
      <c r="L36" s="24">
        <v>1451</v>
      </c>
    </row>
    <row r="37" spans="10:12" x14ac:dyDescent="0.25">
      <c r="J37" s="34">
        <v>40420</v>
      </c>
      <c r="K37" s="116"/>
      <c r="L37" s="24">
        <v>1532</v>
      </c>
    </row>
    <row r="38" spans="10:12" x14ac:dyDescent="0.25">
      <c r="J38" s="34">
        <v>40388</v>
      </c>
      <c r="K38" s="116"/>
      <c r="L38" s="24">
        <v>1608</v>
      </c>
    </row>
    <row r="39" spans="10:12" x14ac:dyDescent="0.25">
      <c r="J39" s="34">
        <v>40358</v>
      </c>
      <c r="K39" s="116"/>
      <c r="L39" s="24">
        <v>1619</v>
      </c>
    </row>
    <row r="40" spans="10:12" x14ac:dyDescent="0.25">
      <c r="J40" s="34">
        <v>40325</v>
      </c>
      <c r="K40" s="116"/>
      <c r="L40" s="24">
        <v>960</v>
      </c>
    </row>
    <row r="41" spans="10:12" x14ac:dyDescent="0.25">
      <c r="J41" s="34">
        <v>40297</v>
      </c>
      <c r="K41" s="116"/>
      <c r="L41" s="24">
        <v>620</v>
      </c>
    </row>
    <row r="42" spans="10:12" x14ac:dyDescent="0.25">
      <c r="J42" s="34">
        <v>40267</v>
      </c>
      <c r="K42" s="116"/>
      <c r="L42" s="24">
        <v>597</v>
      </c>
    </row>
    <row r="43" spans="10:12" x14ac:dyDescent="0.25">
      <c r="J43" s="34">
        <v>40234</v>
      </c>
      <c r="K43" s="116"/>
      <c r="L43" s="24">
        <v>557</v>
      </c>
    </row>
    <row r="44" spans="10:12" x14ac:dyDescent="0.25">
      <c r="J44" s="34">
        <v>40206</v>
      </c>
      <c r="K44" s="116"/>
      <c r="L44" s="24">
        <v>658</v>
      </c>
    </row>
    <row r="45" spans="10:12" x14ac:dyDescent="0.25">
      <c r="J45" s="34">
        <v>40176</v>
      </c>
      <c r="K45" s="116"/>
      <c r="L45" s="24">
        <v>730</v>
      </c>
    </row>
    <row r="46" spans="10:12" x14ac:dyDescent="0.25">
      <c r="J46" s="34">
        <v>40142</v>
      </c>
      <c r="K46" s="116"/>
      <c r="L46" s="24">
        <v>599</v>
      </c>
    </row>
    <row r="47" spans="10:12" x14ac:dyDescent="0.25">
      <c r="J47" s="34">
        <v>40114</v>
      </c>
      <c r="K47" s="116"/>
      <c r="L47" s="24">
        <v>831</v>
      </c>
    </row>
    <row r="48" spans="10:12" x14ac:dyDescent="0.25">
      <c r="J48" s="34">
        <v>40085</v>
      </c>
      <c r="K48" s="116"/>
      <c r="L48" s="24">
        <v>1249</v>
      </c>
    </row>
    <row r="49" spans="10:12" x14ac:dyDescent="0.25">
      <c r="J49" s="34">
        <v>40053</v>
      </c>
      <c r="K49" s="116"/>
      <c r="L49" s="24">
        <v>1488</v>
      </c>
    </row>
    <row r="50" spans="10:12" x14ac:dyDescent="0.25">
      <c r="J50" s="34">
        <v>40024</v>
      </c>
      <c r="L50" s="24">
        <v>1372</v>
      </c>
    </row>
    <row r="51" spans="10:12" x14ac:dyDescent="0.25">
      <c r="J51" s="34">
        <v>39993</v>
      </c>
      <c r="L51" s="24">
        <v>1387</v>
      </c>
    </row>
    <row r="52" spans="10:12" x14ac:dyDescent="0.25">
      <c r="J52" s="34">
        <v>39961</v>
      </c>
      <c r="L52" s="24">
        <v>697</v>
      </c>
    </row>
    <row r="53" spans="10:12" x14ac:dyDescent="0.25">
      <c r="L53" s="24">
        <v>629</v>
      </c>
    </row>
    <row r="54" spans="10:12" x14ac:dyDescent="0.25">
      <c r="L54" s="24">
        <v>659</v>
      </c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G1" workbookViewId="0">
      <selection activeCell="X24" sqref="X24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customWidth="1"/>
    <col min="4" max="4" width="5.140625" style="101" customWidth="1"/>
    <col min="5" max="5" width="3" style="10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.28515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1.7109375" style="2" customWidth="1"/>
    <col min="248" max="248" width="8.140625" style="2" bestFit="1" customWidth="1"/>
    <col min="249" max="249" width="5.140625" style="2" bestFit="1" customWidth="1"/>
    <col min="250" max="250" width="4.28515625" style="2" bestFit="1" customWidth="1"/>
    <col min="251" max="251" width="7.5703125" style="2" bestFit="1" customWidth="1"/>
    <col min="252" max="502" width="9.140625" style="2"/>
    <col min="503" max="503" width="11.7109375" style="2" customWidth="1"/>
    <col min="504" max="504" width="8.140625" style="2" bestFit="1" customWidth="1"/>
    <col min="505" max="505" width="5.140625" style="2" bestFit="1" customWidth="1"/>
    <col min="506" max="506" width="4.28515625" style="2" bestFit="1" customWidth="1"/>
    <col min="507" max="507" width="7.5703125" style="2" bestFit="1" customWidth="1"/>
    <col min="508" max="758" width="9.140625" style="2"/>
    <col min="759" max="759" width="11.7109375" style="2" customWidth="1"/>
    <col min="760" max="760" width="8.140625" style="2" bestFit="1" customWidth="1"/>
    <col min="761" max="761" width="5.140625" style="2" bestFit="1" customWidth="1"/>
    <col min="762" max="762" width="4.28515625" style="2" bestFit="1" customWidth="1"/>
    <col min="763" max="763" width="7.5703125" style="2" bestFit="1" customWidth="1"/>
    <col min="764" max="1014" width="9.140625" style="2"/>
    <col min="1015" max="1015" width="11.7109375" style="2" customWidth="1"/>
    <col min="1016" max="1016" width="8.140625" style="2" bestFit="1" customWidth="1"/>
    <col min="1017" max="1017" width="5.140625" style="2" bestFit="1" customWidth="1"/>
    <col min="1018" max="1018" width="4.28515625" style="2" bestFit="1" customWidth="1"/>
    <col min="1019" max="1019" width="7.5703125" style="2" bestFit="1" customWidth="1"/>
    <col min="1020" max="1270" width="9.140625" style="2"/>
    <col min="1271" max="1271" width="11.7109375" style="2" customWidth="1"/>
    <col min="1272" max="1272" width="8.140625" style="2" bestFit="1" customWidth="1"/>
    <col min="1273" max="1273" width="5.140625" style="2" bestFit="1" customWidth="1"/>
    <col min="1274" max="1274" width="4.28515625" style="2" bestFit="1" customWidth="1"/>
    <col min="1275" max="1275" width="7.5703125" style="2" bestFit="1" customWidth="1"/>
    <col min="1276" max="1526" width="9.140625" style="2"/>
    <col min="1527" max="1527" width="11.7109375" style="2" customWidth="1"/>
    <col min="1528" max="1528" width="8.140625" style="2" bestFit="1" customWidth="1"/>
    <col min="1529" max="1529" width="5.140625" style="2" bestFit="1" customWidth="1"/>
    <col min="1530" max="1530" width="4.28515625" style="2" bestFit="1" customWidth="1"/>
    <col min="1531" max="1531" width="7.5703125" style="2" bestFit="1" customWidth="1"/>
    <col min="1532" max="1782" width="9.140625" style="2"/>
    <col min="1783" max="1783" width="11.7109375" style="2" customWidth="1"/>
    <col min="1784" max="1784" width="8.140625" style="2" bestFit="1" customWidth="1"/>
    <col min="1785" max="1785" width="5.140625" style="2" bestFit="1" customWidth="1"/>
    <col min="1786" max="1786" width="4.28515625" style="2" bestFit="1" customWidth="1"/>
    <col min="1787" max="1787" width="7.5703125" style="2" bestFit="1" customWidth="1"/>
    <col min="1788" max="2038" width="9.140625" style="2"/>
    <col min="2039" max="2039" width="11.7109375" style="2" customWidth="1"/>
    <col min="2040" max="2040" width="8.140625" style="2" bestFit="1" customWidth="1"/>
    <col min="2041" max="2041" width="5.140625" style="2" bestFit="1" customWidth="1"/>
    <col min="2042" max="2042" width="4.28515625" style="2" bestFit="1" customWidth="1"/>
    <col min="2043" max="2043" width="7.5703125" style="2" bestFit="1" customWidth="1"/>
    <col min="2044" max="2294" width="9.140625" style="2"/>
    <col min="2295" max="2295" width="11.7109375" style="2" customWidth="1"/>
    <col min="2296" max="2296" width="8.140625" style="2" bestFit="1" customWidth="1"/>
    <col min="2297" max="2297" width="5.140625" style="2" bestFit="1" customWidth="1"/>
    <col min="2298" max="2298" width="4.28515625" style="2" bestFit="1" customWidth="1"/>
    <col min="2299" max="2299" width="7.5703125" style="2" bestFit="1" customWidth="1"/>
    <col min="2300" max="2550" width="9.140625" style="2"/>
    <col min="2551" max="2551" width="11.7109375" style="2" customWidth="1"/>
    <col min="2552" max="2552" width="8.140625" style="2" bestFit="1" customWidth="1"/>
    <col min="2553" max="2553" width="5.140625" style="2" bestFit="1" customWidth="1"/>
    <col min="2554" max="2554" width="4.28515625" style="2" bestFit="1" customWidth="1"/>
    <col min="2555" max="2555" width="7.5703125" style="2" bestFit="1" customWidth="1"/>
    <col min="2556" max="2806" width="9.140625" style="2"/>
    <col min="2807" max="2807" width="11.7109375" style="2" customWidth="1"/>
    <col min="2808" max="2808" width="8.140625" style="2" bestFit="1" customWidth="1"/>
    <col min="2809" max="2809" width="5.140625" style="2" bestFit="1" customWidth="1"/>
    <col min="2810" max="2810" width="4.28515625" style="2" bestFit="1" customWidth="1"/>
    <col min="2811" max="2811" width="7.5703125" style="2" bestFit="1" customWidth="1"/>
    <col min="2812" max="3062" width="9.140625" style="2"/>
    <col min="3063" max="3063" width="11.7109375" style="2" customWidth="1"/>
    <col min="3064" max="3064" width="8.140625" style="2" bestFit="1" customWidth="1"/>
    <col min="3065" max="3065" width="5.140625" style="2" bestFit="1" customWidth="1"/>
    <col min="3066" max="3066" width="4.28515625" style="2" bestFit="1" customWidth="1"/>
    <col min="3067" max="3067" width="7.5703125" style="2" bestFit="1" customWidth="1"/>
    <col min="3068" max="3318" width="9.140625" style="2"/>
    <col min="3319" max="3319" width="11.7109375" style="2" customWidth="1"/>
    <col min="3320" max="3320" width="8.140625" style="2" bestFit="1" customWidth="1"/>
    <col min="3321" max="3321" width="5.140625" style="2" bestFit="1" customWidth="1"/>
    <col min="3322" max="3322" width="4.28515625" style="2" bestFit="1" customWidth="1"/>
    <col min="3323" max="3323" width="7.5703125" style="2" bestFit="1" customWidth="1"/>
    <col min="3324" max="3574" width="9.140625" style="2"/>
    <col min="3575" max="3575" width="11.7109375" style="2" customWidth="1"/>
    <col min="3576" max="3576" width="8.140625" style="2" bestFit="1" customWidth="1"/>
    <col min="3577" max="3577" width="5.140625" style="2" bestFit="1" customWidth="1"/>
    <col min="3578" max="3578" width="4.28515625" style="2" bestFit="1" customWidth="1"/>
    <col min="3579" max="3579" width="7.5703125" style="2" bestFit="1" customWidth="1"/>
    <col min="3580" max="3830" width="9.140625" style="2"/>
    <col min="3831" max="3831" width="11.7109375" style="2" customWidth="1"/>
    <col min="3832" max="3832" width="8.140625" style="2" bestFit="1" customWidth="1"/>
    <col min="3833" max="3833" width="5.140625" style="2" bestFit="1" customWidth="1"/>
    <col min="3834" max="3834" width="4.28515625" style="2" bestFit="1" customWidth="1"/>
    <col min="3835" max="3835" width="7.5703125" style="2" bestFit="1" customWidth="1"/>
    <col min="3836" max="4086" width="9.140625" style="2"/>
    <col min="4087" max="4087" width="11.7109375" style="2" customWidth="1"/>
    <col min="4088" max="4088" width="8.140625" style="2" bestFit="1" customWidth="1"/>
    <col min="4089" max="4089" width="5.140625" style="2" bestFit="1" customWidth="1"/>
    <col min="4090" max="4090" width="4.28515625" style="2" bestFit="1" customWidth="1"/>
    <col min="4091" max="4091" width="7.5703125" style="2" bestFit="1" customWidth="1"/>
    <col min="4092" max="4342" width="9.140625" style="2"/>
    <col min="4343" max="4343" width="11.7109375" style="2" customWidth="1"/>
    <col min="4344" max="4344" width="8.140625" style="2" bestFit="1" customWidth="1"/>
    <col min="4345" max="4345" width="5.140625" style="2" bestFit="1" customWidth="1"/>
    <col min="4346" max="4346" width="4.28515625" style="2" bestFit="1" customWidth="1"/>
    <col min="4347" max="4347" width="7.5703125" style="2" bestFit="1" customWidth="1"/>
    <col min="4348" max="4598" width="9.140625" style="2"/>
    <col min="4599" max="4599" width="11.7109375" style="2" customWidth="1"/>
    <col min="4600" max="4600" width="8.140625" style="2" bestFit="1" customWidth="1"/>
    <col min="4601" max="4601" width="5.140625" style="2" bestFit="1" customWidth="1"/>
    <col min="4602" max="4602" width="4.28515625" style="2" bestFit="1" customWidth="1"/>
    <col min="4603" max="4603" width="7.5703125" style="2" bestFit="1" customWidth="1"/>
    <col min="4604" max="4854" width="9.140625" style="2"/>
    <col min="4855" max="4855" width="11.7109375" style="2" customWidth="1"/>
    <col min="4856" max="4856" width="8.140625" style="2" bestFit="1" customWidth="1"/>
    <col min="4857" max="4857" width="5.140625" style="2" bestFit="1" customWidth="1"/>
    <col min="4858" max="4858" width="4.28515625" style="2" bestFit="1" customWidth="1"/>
    <col min="4859" max="4859" width="7.5703125" style="2" bestFit="1" customWidth="1"/>
    <col min="4860" max="5110" width="9.140625" style="2"/>
    <col min="5111" max="5111" width="11.7109375" style="2" customWidth="1"/>
    <col min="5112" max="5112" width="8.140625" style="2" bestFit="1" customWidth="1"/>
    <col min="5113" max="5113" width="5.140625" style="2" bestFit="1" customWidth="1"/>
    <col min="5114" max="5114" width="4.28515625" style="2" bestFit="1" customWidth="1"/>
    <col min="5115" max="5115" width="7.5703125" style="2" bestFit="1" customWidth="1"/>
    <col min="5116" max="5366" width="9.140625" style="2"/>
    <col min="5367" max="5367" width="11.7109375" style="2" customWidth="1"/>
    <col min="5368" max="5368" width="8.140625" style="2" bestFit="1" customWidth="1"/>
    <col min="5369" max="5369" width="5.140625" style="2" bestFit="1" customWidth="1"/>
    <col min="5370" max="5370" width="4.28515625" style="2" bestFit="1" customWidth="1"/>
    <col min="5371" max="5371" width="7.5703125" style="2" bestFit="1" customWidth="1"/>
    <col min="5372" max="5622" width="9.140625" style="2"/>
    <col min="5623" max="5623" width="11.7109375" style="2" customWidth="1"/>
    <col min="5624" max="5624" width="8.140625" style="2" bestFit="1" customWidth="1"/>
    <col min="5625" max="5625" width="5.140625" style="2" bestFit="1" customWidth="1"/>
    <col min="5626" max="5626" width="4.28515625" style="2" bestFit="1" customWidth="1"/>
    <col min="5627" max="5627" width="7.5703125" style="2" bestFit="1" customWidth="1"/>
    <col min="5628" max="5878" width="9.140625" style="2"/>
    <col min="5879" max="5879" width="11.7109375" style="2" customWidth="1"/>
    <col min="5880" max="5880" width="8.140625" style="2" bestFit="1" customWidth="1"/>
    <col min="5881" max="5881" width="5.140625" style="2" bestFit="1" customWidth="1"/>
    <col min="5882" max="5882" width="4.28515625" style="2" bestFit="1" customWidth="1"/>
    <col min="5883" max="5883" width="7.5703125" style="2" bestFit="1" customWidth="1"/>
    <col min="5884" max="6134" width="9.140625" style="2"/>
    <col min="6135" max="6135" width="11.7109375" style="2" customWidth="1"/>
    <col min="6136" max="6136" width="8.140625" style="2" bestFit="1" customWidth="1"/>
    <col min="6137" max="6137" width="5.140625" style="2" bestFit="1" customWidth="1"/>
    <col min="6138" max="6138" width="4.28515625" style="2" bestFit="1" customWidth="1"/>
    <col min="6139" max="6139" width="7.5703125" style="2" bestFit="1" customWidth="1"/>
    <col min="6140" max="6390" width="9.140625" style="2"/>
    <col min="6391" max="6391" width="11.7109375" style="2" customWidth="1"/>
    <col min="6392" max="6392" width="8.140625" style="2" bestFit="1" customWidth="1"/>
    <col min="6393" max="6393" width="5.140625" style="2" bestFit="1" customWidth="1"/>
    <col min="6394" max="6394" width="4.28515625" style="2" bestFit="1" customWidth="1"/>
    <col min="6395" max="6395" width="7.5703125" style="2" bestFit="1" customWidth="1"/>
    <col min="6396" max="6646" width="9.140625" style="2"/>
    <col min="6647" max="6647" width="11.7109375" style="2" customWidth="1"/>
    <col min="6648" max="6648" width="8.140625" style="2" bestFit="1" customWidth="1"/>
    <col min="6649" max="6649" width="5.140625" style="2" bestFit="1" customWidth="1"/>
    <col min="6650" max="6650" width="4.28515625" style="2" bestFit="1" customWidth="1"/>
    <col min="6651" max="6651" width="7.5703125" style="2" bestFit="1" customWidth="1"/>
    <col min="6652" max="6902" width="9.140625" style="2"/>
    <col min="6903" max="6903" width="11.7109375" style="2" customWidth="1"/>
    <col min="6904" max="6904" width="8.140625" style="2" bestFit="1" customWidth="1"/>
    <col min="6905" max="6905" width="5.140625" style="2" bestFit="1" customWidth="1"/>
    <col min="6906" max="6906" width="4.28515625" style="2" bestFit="1" customWidth="1"/>
    <col min="6907" max="6907" width="7.5703125" style="2" bestFit="1" customWidth="1"/>
    <col min="6908" max="7158" width="9.140625" style="2"/>
    <col min="7159" max="7159" width="11.7109375" style="2" customWidth="1"/>
    <col min="7160" max="7160" width="8.140625" style="2" bestFit="1" customWidth="1"/>
    <col min="7161" max="7161" width="5.140625" style="2" bestFit="1" customWidth="1"/>
    <col min="7162" max="7162" width="4.28515625" style="2" bestFit="1" customWidth="1"/>
    <col min="7163" max="7163" width="7.5703125" style="2" bestFit="1" customWidth="1"/>
    <col min="7164" max="7414" width="9.140625" style="2"/>
    <col min="7415" max="7415" width="11.7109375" style="2" customWidth="1"/>
    <col min="7416" max="7416" width="8.140625" style="2" bestFit="1" customWidth="1"/>
    <col min="7417" max="7417" width="5.140625" style="2" bestFit="1" customWidth="1"/>
    <col min="7418" max="7418" width="4.28515625" style="2" bestFit="1" customWidth="1"/>
    <col min="7419" max="7419" width="7.5703125" style="2" bestFit="1" customWidth="1"/>
    <col min="7420" max="7670" width="9.140625" style="2"/>
    <col min="7671" max="7671" width="11.7109375" style="2" customWidth="1"/>
    <col min="7672" max="7672" width="8.140625" style="2" bestFit="1" customWidth="1"/>
    <col min="7673" max="7673" width="5.140625" style="2" bestFit="1" customWidth="1"/>
    <col min="7674" max="7674" width="4.28515625" style="2" bestFit="1" customWidth="1"/>
    <col min="7675" max="7675" width="7.5703125" style="2" bestFit="1" customWidth="1"/>
    <col min="7676" max="7926" width="9.140625" style="2"/>
    <col min="7927" max="7927" width="11.7109375" style="2" customWidth="1"/>
    <col min="7928" max="7928" width="8.140625" style="2" bestFit="1" customWidth="1"/>
    <col min="7929" max="7929" width="5.140625" style="2" bestFit="1" customWidth="1"/>
    <col min="7930" max="7930" width="4.28515625" style="2" bestFit="1" customWidth="1"/>
    <col min="7931" max="7931" width="7.5703125" style="2" bestFit="1" customWidth="1"/>
    <col min="7932" max="8182" width="9.140625" style="2"/>
    <col min="8183" max="8183" width="11.7109375" style="2" customWidth="1"/>
    <col min="8184" max="8184" width="8.140625" style="2" bestFit="1" customWidth="1"/>
    <col min="8185" max="8185" width="5.140625" style="2" bestFit="1" customWidth="1"/>
    <col min="8186" max="8186" width="4.28515625" style="2" bestFit="1" customWidth="1"/>
    <col min="8187" max="8187" width="7.5703125" style="2" bestFit="1" customWidth="1"/>
    <col min="8188" max="8438" width="9.140625" style="2"/>
    <col min="8439" max="8439" width="11.7109375" style="2" customWidth="1"/>
    <col min="8440" max="8440" width="8.140625" style="2" bestFit="1" customWidth="1"/>
    <col min="8441" max="8441" width="5.140625" style="2" bestFit="1" customWidth="1"/>
    <col min="8442" max="8442" width="4.28515625" style="2" bestFit="1" customWidth="1"/>
    <col min="8443" max="8443" width="7.5703125" style="2" bestFit="1" customWidth="1"/>
    <col min="8444" max="8694" width="9.140625" style="2"/>
    <col min="8695" max="8695" width="11.7109375" style="2" customWidth="1"/>
    <col min="8696" max="8696" width="8.140625" style="2" bestFit="1" customWidth="1"/>
    <col min="8697" max="8697" width="5.140625" style="2" bestFit="1" customWidth="1"/>
    <col min="8698" max="8698" width="4.28515625" style="2" bestFit="1" customWidth="1"/>
    <col min="8699" max="8699" width="7.5703125" style="2" bestFit="1" customWidth="1"/>
    <col min="8700" max="8950" width="9.140625" style="2"/>
    <col min="8951" max="8951" width="11.7109375" style="2" customWidth="1"/>
    <col min="8952" max="8952" width="8.140625" style="2" bestFit="1" customWidth="1"/>
    <col min="8953" max="8953" width="5.140625" style="2" bestFit="1" customWidth="1"/>
    <col min="8954" max="8954" width="4.28515625" style="2" bestFit="1" customWidth="1"/>
    <col min="8955" max="8955" width="7.5703125" style="2" bestFit="1" customWidth="1"/>
    <col min="8956" max="9206" width="9.140625" style="2"/>
    <col min="9207" max="9207" width="11.7109375" style="2" customWidth="1"/>
    <col min="9208" max="9208" width="8.140625" style="2" bestFit="1" customWidth="1"/>
    <col min="9209" max="9209" width="5.140625" style="2" bestFit="1" customWidth="1"/>
    <col min="9210" max="9210" width="4.28515625" style="2" bestFit="1" customWidth="1"/>
    <col min="9211" max="9211" width="7.5703125" style="2" bestFit="1" customWidth="1"/>
    <col min="9212" max="9462" width="9.140625" style="2"/>
    <col min="9463" max="9463" width="11.7109375" style="2" customWidth="1"/>
    <col min="9464" max="9464" width="8.140625" style="2" bestFit="1" customWidth="1"/>
    <col min="9465" max="9465" width="5.140625" style="2" bestFit="1" customWidth="1"/>
    <col min="9466" max="9466" width="4.28515625" style="2" bestFit="1" customWidth="1"/>
    <col min="9467" max="9467" width="7.5703125" style="2" bestFit="1" customWidth="1"/>
    <col min="9468" max="9718" width="9.140625" style="2"/>
    <col min="9719" max="9719" width="11.7109375" style="2" customWidth="1"/>
    <col min="9720" max="9720" width="8.140625" style="2" bestFit="1" customWidth="1"/>
    <col min="9721" max="9721" width="5.140625" style="2" bestFit="1" customWidth="1"/>
    <col min="9722" max="9722" width="4.28515625" style="2" bestFit="1" customWidth="1"/>
    <col min="9723" max="9723" width="7.5703125" style="2" bestFit="1" customWidth="1"/>
    <col min="9724" max="9974" width="9.140625" style="2"/>
    <col min="9975" max="9975" width="11.7109375" style="2" customWidth="1"/>
    <col min="9976" max="9976" width="8.140625" style="2" bestFit="1" customWidth="1"/>
    <col min="9977" max="9977" width="5.140625" style="2" bestFit="1" customWidth="1"/>
    <col min="9978" max="9978" width="4.28515625" style="2" bestFit="1" customWidth="1"/>
    <col min="9979" max="9979" width="7.5703125" style="2" bestFit="1" customWidth="1"/>
    <col min="9980" max="10230" width="9.140625" style="2"/>
    <col min="10231" max="10231" width="11.7109375" style="2" customWidth="1"/>
    <col min="10232" max="10232" width="8.140625" style="2" bestFit="1" customWidth="1"/>
    <col min="10233" max="10233" width="5.140625" style="2" bestFit="1" customWidth="1"/>
    <col min="10234" max="10234" width="4.28515625" style="2" bestFit="1" customWidth="1"/>
    <col min="10235" max="10235" width="7.5703125" style="2" bestFit="1" customWidth="1"/>
    <col min="10236" max="10486" width="9.140625" style="2"/>
    <col min="10487" max="10487" width="11.7109375" style="2" customWidth="1"/>
    <col min="10488" max="10488" width="8.140625" style="2" bestFit="1" customWidth="1"/>
    <col min="10489" max="10489" width="5.140625" style="2" bestFit="1" customWidth="1"/>
    <col min="10490" max="10490" width="4.28515625" style="2" bestFit="1" customWidth="1"/>
    <col min="10491" max="10491" width="7.5703125" style="2" bestFit="1" customWidth="1"/>
    <col min="10492" max="10742" width="9.140625" style="2"/>
    <col min="10743" max="10743" width="11.7109375" style="2" customWidth="1"/>
    <col min="10744" max="10744" width="8.140625" style="2" bestFit="1" customWidth="1"/>
    <col min="10745" max="10745" width="5.140625" style="2" bestFit="1" customWidth="1"/>
    <col min="10746" max="10746" width="4.28515625" style="2" bestFit="1" customWidth="1"/>
    <col min="10747" max="10747" width="7.5703125" style="2" bestFit="1" customWidth="1"/>
    <col min="10748" max="10998" width="9.140625" style="2"/>
    <col min="10999" max="10999" width="11.7109375" style="2" customWidth="1"/>
    <col min="11000" max="11000" width="8.140625" style="2" bestFit="1" customWidth="1"/>
    <col min="11001" max="11001" width="5.140625" style="2" bestFit="1" customWidth="1"/>
    <col min="11002" max="11002" width="4.28515625" style="2" bestFit="1" customWidth="1"/>
    <col min="11003" max="11003" width="7.5703125" style="2" bestFit="1" customWidth="1"/>
    <col min="11004" max="11254" width="9.140625" style="2"/>
    <col min="11255" max="11255" width="11.7109375" style="2" customWidth="1"/>
    <col min="11256" max="11256" width="8.140625" style="2" bestFit="1" customWidth="1"/>
    <col min="11257" max="11257" width="5.140625" style="2" bestFit="1" customWidth="1"/>
    <col min="11258" max="11258" width="4.28515625" style="2" bestFit="1" customWidth="1"/>
    <col min="11259" max="11259" width="7.5703125" style="2" bestFit="1" customWidth="1"/>
    <col min="11260" max="11510" width="9.140625" style="2"/>
    <col min="11511" max="11511" width="11.7109375" style="2" customWidth="1"/>
    <col min="11512" max="11512" width="8.140625" style="2" bestFit="1" customWidth="1"/>
    <col min="11513" max="11513" width="5.140625" style="2" bestFit="1" customWidth="1"/>
    <col min="11514" max="11514" width="4.28515625" style="2" bestFit="1" customWidth="1"/>
    <col min="11515" max="11515" width="7.5703125" style="2" bestFit="1" customWidth="1"/>
    <col min="11516" max="11766" width="9.140625" style="2"/>
    <col min="11767" max="11767" width="11.7109375" style="2" customWidth="1"/>
    <col min="11768" max="11768" width="8.140625" style="2" bestFit="1" customWidth="1"/>
    <col min="11769" max="11769" width="5.140625" style="2" bestFit="1" customWidth="1"/>
    <col min="11770" max="11770" width="4.28515625" style="2" bestFit="1" customWidth="1"/>
    <col min="11771" max="11771" width="7.5703125" style="2" bestFit="1" customWidth="1"/>
    <col min="11772" max="12022" width="9.140625" style="2"/>
    <col min="12023" max="12023" width="11.7109375" style="2" customWidth="1"/>
    <col min="12024" max="12024" width="8.140625" style="2" bestFit="1" customWidth="1"/>
    <col min="12025" max="12025" width="5.140625" style="2" bestFit="1" customWidth="1"/>
    <col min="12026" max="12026" width="4.28515625" style="2" bestFit="1" customWidth="1"/>
    <col min="12027" max="12027" width="7.5703125" style="2" bestFit="1" customWidth="1"/>
    <col min="12028" max="12278" width="9.140625" style="2"/>
    <col min="12279" max="12279" width="11.7109375" style="2" customWidth="1"/>
    <col min="12280" max="12280" width="8.140625" style="2" bestFit="1" customWidth="1"/>
    <col min="12281" max="12281" width="5.140625" style="2" bestFit="1" customWidth="1"/>
    <col min="12282" max="12282" width="4.28515625" style="2" bestFit="1" customWidth="1"/>
    <col min="12283" max="12283" width="7.5703125" style="2" bestFit="1" customWidth="1"/>
    <col min="12284" max="12534" width="9.140625" style="2"/>
    <col min="12535" max="12535" width="11.7109375" style="2" customWidth="1"/>
    <col min="12536" max="12536" width="8.140625" style="2" bestFit="1" customWidth="1"/>
    <col min="12537" max="12537" width="5.140625" style="2" bestFit="1" customWidth="1"/>
    <col min="12538" max="12538" width="4.28515625" style="2" bestFit="1" customWidth="1"/>
    <col min="12539" max="12539" width="7.5703125" style="2" bestFit="1" customWidth="1"/>
    <col min="12540" max="12790" width="9.140625" style="2"/>
    <col min="12791" max="12791" width="11.7109375" style="2" customWidth="1"/>
    <col min="12792" max="12792" width="8.140625" style="2" bestFit="1" customWidth="1"/>
    <col min="12793" max="12793" width="5.140625" style="2" bestFit="1" customWidth="1"/>
    <col min="12794" max="12794" width="4.28515625" style="2" bestFit="1" customWidth="1"/>
    <col min="12795" max="12795" width="7.5703125" style="2" bestFit="1" customWidth="1"/>
    <col min="12796" max="13046" width="9.140625" style="2"/>
    <col min="13047" max="13047" width="11.7109375" style="2" customWidth="1"/>
    <col min="13048" max="13048" width="8.140625" style="2" bestFit="1" customWidth="1"/>
    <col min="13049" max="13049" width="5.140625" style="2" bestFit="1" customWidth="1"/>
    <col min="13050" max="13050" width="4.28515625" style="2" bestFit="1" customWidth="1"/>
    <col min="13051" max="13051" width="7.5703125" style="2" bestFit="1" customWidth="1"/>
    <col min="13052" max="13302" width="9.140625" style="2"/>
    <col min="13303" max="13303" width="11.7109375" style="2" customWidth="1"/>
    <col min="13304" max="13304" width="8.140625" style="2" bestFit="1" customWidth="1"/>
    <col min="13305" max="13305" width="5.140625" style="2" bestFit="1" customWidth="1"/>
    <col min="13306" max="13306" width="4.28515625" style="2" bestFit="1" customWidth="1"/>
    <col min="13307" max="13307" width="7.5703125" style="2" bestFit="1" customWidth="1"/>
    <col min="13308" max="13558" width="9.140625" style="2"/>
    <col min="13559" max="13559" width="11.7109375" style="2" customWidth="1"/>
    <col min="13560" max="13560" width="8.140625" style="2" bestFit="1" customWidth="1"/>
    <col min="13561" max="13561" width="5.140625" style="2" bestFit="1" customWidth="1"/>
    <col min="13562" max="13562" width="4.28515625" style="2" bestFit="1" customWidth="1"/>
    <col min="13563" max="13563" width="7.5703125" style="2" bestFit="1" customWidth="1"/>
    <col min="13564" max="13814" width="9.140625" style="2"/>
    <col min="13815" max="13815" width="11.7109375" style="2" customWidth="1"/>
    <col min="13816" max="13816" width="8.140625" style="2" bestFit="1" customWidth="1"/>
    <col min="13817" max="13817" width="5.140625" style="2" bestFit="1" customWidth="1"/>
    <col min="13818" max="13818" width="4.28515625" style="2" bestFit="1" customWidth="1"/>
    <col min="13819" max="13819" width="7.5703125" style="2" bestFit="1" customWidth="1"/>
    <col min="13820" max="14070" width="9.140625" style="2"/>
    <col min="14071" max="14071" width="11.7109375" style="2" customWidth="1"/>
    <col min="14072" max="14072" width="8.140625" style="2" bestFit="1" customWidth="1"/>
    <col min="14073" max="14073" width="5.140625" style="2" bestFit="1" customWidth="1"/>
    <col min="14074" max="14074" width="4.28515625" style="2" bestFit="1" customWidth="1"/>
    <col min="14075" max="14075" width="7.5703125" style="2" bestFit="1" customWidth="1"/>
    <col min="14076" max="14326" width="9.140625" style="2"/>
    <col min="14327" max="14327" width="11.7109375" style="2" customWidth="1"/>
    <col min="14328" max="14328" width="8.140625" style="2" bestFit="1" customWidth="1"/>
    <col min="14329" max="14329" width="5.140625" style="2" bestFit="1" customWidth="1"/>
    <col min="14330" max="14330" width="4.28515625" style="2" bestFit="1" customWidth="1"/>
    <col min="14331" max="14331" width="7.5703125" style="2" bestFit="1" customWidth="1"/>
    <col min="14332" max="14582" width="9.140625" style="2"/>
    <col min="14583" max="14583" width="11.7109375" style="2" customWidth="1"/>
    <col min="14584" max="14584" width="8.140625" style="2" bestFit="1" customWidth="1"/>
    <col min="14585" max="14585" width="5.140625" style="2" bestFit="1" customWidth="1"/>
    <col min="14586" max="14586" width="4.28515625" style="2" bestFit="1" customWidth="1"/>
    <col min="14587" max="14587" width="7.5703125" style="2" bestFit="1" customWidth="1"/>
    <col min="14588" max="14838" width="9.140625" style="2"/>
    <col min="14839" max="14839" width="11.7109375" style="2" customWidth="1"/>
    <col min="14840" max="14840" width="8.140625" style="2" bestFit="1" customWidth="1"/>
    <col min="14841" max="14841" width="5.140625" style="2" bestFit="1" customWidth="1"/>
    <col min="14842" max="14842" width="4.28515625" style="2" bestFit="1" customWidth="1"/>
    <col min="14843" max="14843" width="7.5703125" style="2" bestFit="1" customWidth="1"/>
    <col min="14844" max="15094" width="9.140625" style="2"/>
    <col min="15095" max="15095" width="11.7109375" style="2" customWidth="1"/>
    <col min="15096" max="15096" width="8.140625" style="2" bestFit="1" customWidth="1"/>
    <col min="15097" max="15097" width="5.140625" style="2" bestFit="1" customWidth="1"/>
    <col min="15098" max="15098" width="4.28515625" style="2" bestFit="1" customWidth="1"/>
    <col min="15099" max="15099" width="7.5703125" style="2" bestFit="1" customWidth="1"/>
    <col min="15100" max="15350" width="9.140625" style="2"/>
    <col min="15351" max="15351" width="11.7109375" style="2" customWidth="1"/>
    <col min="15352" max="15352" width="8.140625" style="2" bestFit="1" customWidth="1"/>
    <col min="15353" max="15353" width="5.140625" style="2" bestFit="1" customWidth="1"/>
    <col min="15354" max="15354" width="4.28515625" style="2" bestFit="1" customWidth="1"/>
    <col min="15355" max="15355" width="7.5703125" style="2" bestFit="1" customWidth="1"/>
    <col min="15356" max="15606" width="9.140625" style="2"/>
    <col min="15607" max="15607" width="11.7109375" style="2" customWidth="1"/>
    <col min="15608" max="15608" width="8.140625" style="2" bestFit="1" customWidth="1"/>
    <col min="15609" max="15609" width="5.140625" style="2" bestFit="1" customWidth="1"/>
    <col min="15610" max="15610" width="4.28515625" style="2" bestFit="1" customWidth="1"/>
    <col min="15611" max="15611" width="7.5703125" style="2" bestFit="1" customWidth="1"/>
    <col min="15612" max="15862" width="9.140625" style="2"/>
    <col min="15863" max="15863" width="11.7109375" style="2" customWidth="1"/>
    <col min="15864" max="15864" width="8.140625" style="2" bestFit="1" customWidth="1"/>
    <col min="15865" max="15865" width="5.140625" style="2" bestFit="1" customWidth="1"/>
    <col min="15866" max="15866" width="4.28515625" style="2" bestFit="1" customWidth="1"/>
    <col min="15867" max="15867" width="7.5703125" style="2" bestFit="1" customWidth="1"/>
    <col min="15868" max="16118" width="9.140625" style="2"/>
    <col min="16119" max="16119" width="11.7109375" style="2" customWidth="1"/>
    <col min="16120" max="16120" width="8.140625" style="2" bestFit="1" customWidth="1"/>
    <col min="16121" max="16121" width="5.140625" style="2" bestFit="1" customWidth="1"/>
    <col min="16122" max="16122" width="4.2851562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-5.6454077992184458E-2</v>
      </c>
      <c r="X3" s="41">
        <f>W3*T3+INTERCEPT($I$18:$I$23,$G$18:$G$23)</f>
        <v>-0.11334628082163301</v>
      </c>
      <c r="Y3" s="40" t="s">
        <v>28156</v>
      </c>
      <c r="Z3" s="40" t="s">
        <v>28151</v>
      </c>
      <c r="AA3" s="41">
        <f>SLOPE($N$25:$N$29,$G$25:$G$29)</f>
        <v>0.88928694114246565</v>
      </c>
      <c r="AB3" s="41">
        <f>AA3*S17+INTERCEPT($N$25:$N$29,$G$25:$G$29)</f>
        <v>12.951637074572844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781</v>
      </c>
      <c r="M4" s="92">
        <f>L4/(J4-K4)</f>
        <v>26.033333333333335</v>
      </c>
      <c r="N4" s="93">
        <f>M4-$M$17</f>
        <v>7.2098039215686285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-6.0847888852166673E-2</v>
      </c>
      <c r="X4" s="41">
        <f>W4*$S$3+INTERCEPT($I$6:$I$11,$G$6:$G$11)</f>
        <v>-0.29594696740821025</v>
      </c>
      <c r="Y4" s="40" t="s">
        <v>28159</v>
      </c>
      <c r="Z4" s="40" t="s">
        <v>28150</v>
      </c>
      <c r="AA4" s="41">
        <f>SLOPE($N$12:$N$17,$G$12:$G$17)</f>
        <v>0.87794978326342343</v>
      </c>
      <c r="AB4" s="41">
        <f>AA4*S17+INTERCEPT($N$12:$N$17,$G$12:$G$17)</f>
        <v>8.8352780566740137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860</v>
      </c>
      <c r="M5" s="92">
        <f t="shared" ref="M5:M13" si="1">L5/(J5-K5)</f>
        <v>25.294117647058822</v>
      </c>
      <c r="N5" s="93">
        <f t="shared" ref="N5:N13" si="2">M5-$M$17</f>
        <v>6.470588235294116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5012</v>
      </c>
      <c r="D6" s="7">
        <v>31</v>
      </c>
      <c r="E6" s="7">
        <v>44</v>
      </c>
      <c r="F6" s="7">
        <v>45</v>
      </c>
      <c r="G6" s="66">
        <v>46.5</v>
      </c>
      <c r="H6" s="76">
        <f>F6/D6</f>
        <v>1.4516129032258065</v>
      </c>
      <c r="I6" s="108">
        <f t="shared" ref="I6:I17" si="3">H6-$H$13</f>
        <v>0.72747497219132373</v>
      </c>
      <c r="J6" s="34">
        <v>41360</v>
      </c>
      <c r="K6" s="34">
        <f t="shared" si="0"/>
        <v>41331</v>
      </c>
      <c r="L6" s="134">
        <v>953</v>
      </c>
      <c r="M6" s="92">
        <f t="shared" si="1"/>
        <v>32.862068965517238</v>
      </c>
      <c r="N6" s="93">
        <f t="shared" si="2"/>
        <v>14.038539553752532</v>
      </c>
      <c r="P6" s="31">
        <v>22.5</v>
      </c>
      <c r="Q6" s="96">
        <v>23</v>
      </c>
      <c r="R6" s="96">
        <v>10</v>
      </c>
      <c r="S6" s="45">
        <f>IF((P6-$S$3)&lt;0, $X$4+$W$4*(P6-$S$3),0)</f>
        <v>2.2900883088088735</v>
      </c>
      <c r="T6" s="45">
        <f>IF((P6-$T$3)&lt;0, $X$3+$W$3*(P6-$T$3),0)</f>
        <v>2.2859520338462063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4968</v>
      </c>
      <c r="D7" s="7">
        <v>28</v>
      </c>
      <c r="E7" s="7">
        <v>49</v>
      </c>
      <c r="F7" s="7">
        <v>50</v>
      </c>
      <c r="G7" s="66">
        <v>42.6</v>
      </c>
      <c r="H7" s="79">
        <f t="shared" ref="H7:H32" si="5">F7/D7</f>
        <v>1.7857142857142858</v>
      </c>
      <c r="I7" s="108">
        <f t="shared" si="3"/>
        <v>1.0615763546798029</v>
      </c>
      <c r="J7" s="34">
        <v>41331</v>
      </c>
      <c r="K7" s="34">
        <f t="shared" si="0"/>
        <v>41303</v>
      </c>
      <c r="L7" s="134">
        <v>871</v>
      </c>
      <c r="M7" s="92">
        <f t="shared" si="1"/>
        <v>31.107142857142858</v>
      </c>
      <c r="N7" s="93">
        <f t="shared" si="2"/>
        <v>12.283613445378151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1.9858488645480401</v>
      </c>
      <c r="T7" s="45">
        <f t="shared" ref="T7:T15" si="7">IF((P7-$T$3)&lt;0, $X$3+$W$3*(P7-$T$3),0)</f>
        <v>2.003681643885284</v>
      </c>
      <c r="U7" s="52" t="s">
        <v>28161</v>
      </c>
      <c r="V7" s="49" t="s">
        <v>28162</v>
      </c>
      <c r="W7" s="53">
        <f>RSQ(H18:H23,G18:G23)</f>
        <v>0.928200932614339</v>
      </c>
      <c r="X7" s="49" t="s">
        <v>28163</v>
      </c>
      <c r="Y7" s="53">
        <f>RSQ(H6:H11,G6:G11)</f>
        <v>0.93999599824909441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4919</v>
      </c>
      <c r="D8" s="7">
        <v>32</v>
      </c>
      <c r="E8" s="7">
        <v>60</v>
      </c>
      <c r="F8" s="7">
        <v>61</v>
      </c>
      <c r="G8" s="66">
        <v>43.2</v>
      </c>
      <c r="H8" s="79">
        <f t="shared" si="5"/>
        <v>1.90625</v>
      </c>
      <c r="I8" s="108">
        <f t="shared" si="3"/>
        <v>1.1821120689655173</v>
      </c>
      <c r="J8" s="34">
        <v>41303</v>
      </c>
      <c r="K8" s="34">
        <f t="shared" si="0"/>
        <v>41276</v>
      </c>
      <c r="L8" s="134">
        <v>810</v>
      </c>
      <c r="M8" s="92">
        <f t="shared" si="1"/>
        <v>30</v>
      </c>
      <c r="N8" s="93">
        <f t="shared" si="2"/>
        <v>11.176470588235293</v>
      </c>
      <c r="P8" s="31">
        <v>32.5</v>
      </c>
      <c r="Q8" s="96">
        <v>219.4</v>
      </c>
      <c r="R8" s="96">
        <v>162</v>
      </c>
      <c r="S8" s="45">
        <f t="shared" si="6"/>
        <v>1.6816094202872067</v>
      </c>
      <c r="T8" s="45">
        <f t="shared" si="7"/>
        <v>1.7214112539243618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4859</v>
      </c>
      <c r="D9" s="7">
        <v>31</v>
      </c>
      <c r="E9" s="7">
        <v>41</v>
      </c>
      <c r="F9" s="7">
        <v>42</v>
      </c>
      <c r="G9" s="66">
        <v>48.9</v>
      </c>
      <c r="H9" s="79">
        <f t="shared" si="5"/>
        <v>1.3548387096774193</v>
      </c>
      <c r="I9" s="108">
        <f t="shared" si="3"/>
        <v>0.6307007786429365</v>
      </c>
      <c r="J9" s="34">
        <v>41276</v>
      </c>
      <c r="K9" s="34">
        <f t="shared" si="0"/>
        <v>41242</v>
      </c>
      <c r="L9" s="134">
        <v>698</v>
      </c>
      <c r="M9" s="92">
        <f t="shared" si="1"/>
        <v>20.529411764705884</v>
      </c>
      <c r="N9" s="93">
        <f t="shared" si="2"/>
        <v>1.7058823529411775</v>
      </c>
      <c r="P9" s="31">
        <v>37.5</v>
      </c>
      <c r="Q9" s="96">
        <v>474.3</v>
      </c>
      <c r="R9" s="96">
        <v>329.1</v>
      </c>
      <c r="S9" s="45">
        <f t="shared" si="6"/>
        <v>1.3773699760263733</v>
      </c>
      <c r="T9" s="45">
        <f t="shared" si="7"/>
        <v>1.4391408639634395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4818</v>
      </c>
      <c r="D10" s="7">
        <v>32</v>
      </c>
      <c r="E10" s="7">
        <v>46</v>
      </c>
      <c r="F10" s="7">
        <v>47</v>
      </c>
      <c r="G10" s="66">
        <v>47.2</v>
      </c>
      <c r="H10" s="79">
        <f t="shared" si="5"/>
        <v>1.46875</v>
      </c>
      <c r="I10" s="108">
        <f t="shared" si="3"/>
        <v>0.74461206896551724</v>
      </c>
      <c r="J10" s="34">
        <v>41242</v>
      </c>
      <c r="K10" s="34">
        <f t="shared" si="0"/>
        <v>41208</v>
      </c>
      <c r="L10" s="134">
        <v>600</v>
      </c>
      <c r="M10" s="92">
        <f t="shared" si="1"/>
        <v>17.647058823529413</v>
      </c>
      <c r="N10" s="93">
        <f t="shared" si="2"/>
        <v>-1.1764705882352935</v>
      </c>
      <c r="P10" s="31">
        <v>42.5</v>
      </c>
      <c r="Q10" s="96">
        <v>678.6</v>
      </c>
      <c r="R10" s="96">
        <v>446.5</v>
      </c>
      <c r="S10" s="45">
        <f t="shared" si="6"/>
        <v>1.07313053176554</v>
      </c>
      <c r="T10" s="45">
        <f t="shared" si="7"/>
        <v>1.1568704740025173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4772</v>
      </c>
      <c r="D11" s="7">
        <v>28</v>
      </c>
      <c r="E11" s="7">
        <v>24</v>
      </c>
      <c r="F11" s="7">
        <v>24</v>
      </c>
      <c r="G11" s="66">
        <v>58.8</v>
      </c>
      <c r="H11" s="79">
        <f t="shared" si="5"/>
        <v>0.8571428571428571</v>
      </c>
      <c r="I11" s="108">
        <f t="shared" si="3"/>
        <v>0.13300492610837433</v>
      </c>
      <c r="J11" s="34">
        <v>41208</v>
      </c>
      <c r="K11" s="34">
        <f t="shared" si="0"/>
        <v>41180</v>
      </c>
      <c r="L11" s="134">
        <v>495</v>
      </c>
      <c r="M11" s="92">
        <f t="shared" si="1"/>
        <v>17.678571428571427</v>
      </c>
      <c r="N11" s="93">
        <f t="shared" si="2"/>
        <v>-1.1449579831932795</v>
      </c>
      <c r="P11" s="31">
        <v>47.5</v>
      </c>
      <c r="Q11" s="96">
        <v>888.1</v>
      </c>
      <c r="R11" s="96">
        <v>679.3</v>
      </c>
      <c r="S11" s="45">
        <f t="shared" si="6"/>
        <v>0.76889108750470658</v>
      </c>
      <c r="T11" s="45">
        <f t="shared" si="7"/>
        <v>0.87460008404159506</v>
      </c>
      <c r="U11" s="46" t="s">
        <v>28156</v>
      </c>
      <c r="V11" s="40" t="s">
        <v>28151</v>
      </c>
      <c r="W11" s="57">
        <f>SUMPRODUCT(R5:R14,T5:T14)/24</f>
        <v>108.53515839656394</v>
      </c>
      <c r="X11" s="51"/>
      <c r="Y11" s="51"/>
      <c r="Z11" s="54">
        <f>W11+(H23+H24+H25+H26)*365/4</f>
        <v>376.23315436611159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4748</v>
      </c>
      <c r="D12" s="7">
        <v>30</v>
      </c>
      <c r="E12" s="7">
        <v>17</v>
      </c>
      <c r="F12" s="7">
        <v>17</v>
      </c>
      <c r="G12" s="66">
        <v>69.599999999999994</v>
      </c>
      <c r="H12" s="79">
        <f t="shared" si="5"/>
        <v>0.56666666666666665</v>
      </c>
      <c r="I12" s="108">
        <f t="shared" si="3"/>
        <v>-0.15747126436781611</v>
      </c>
      <c r="J12" s="34">
        <v>41180</v>
      </c>
      <c r="K12" s="34">
        <f t="shared" si="0"/>
        <v>41150</v>
      </c>
      <c r="L12" s="134">
        <v>579</v>
      </c>
      <c r="M12" s="92">
        <f t="shared" si="1"/>
        <v>19.3</v>
      </c>
      <c r="N12" s="93">
        <f t="shared" si="2"/>
        <v>0.4764705882352942</v>
      </c>
      <c r="P12" s="31">
        <v>52.5</v>
      </c>
      <c r="Q12" s="96">
        <v>819.5</v>
      </c>
      <c r="R12" s="96">
        <v>694.3</v>
      </c>
      <c r="S12" s="45">
        <f t="shared" si="6"/>
        <v>0.4646516432438732</v>
      </c>
      <c r="T12" s="45">
        <f t="shared" si="7"/>
        <v>0.59232969408067271</v>
      </c>
      <c r="U12" s="46" t="s">
        <v>28159</v>
      </c>
      <c r="V12" s="40" t="s">
        <v>28150</v>
      </c>
      <c r="W12" s="57">
        <f>SUMPRODUCT($R$6:$R$13,S6:S13)/24</f>
        <v>93.837023856236726</v>
      </c>
      <c r="X12" s="55">
        <f>$W$11-W12</f>
        <v>14.698134540327217</v>
      </c>
      <c r="Y12" s="56">
        <f>X12/$W$11</f>
        <v>0.13542279531783996</v>
      </c>
      <c r="Z12" s="54">
        <f>W12+(H23+H24+H25+H26)*365/4</f>
        <v>361.53501982578439</v>
      </c>
      <c r="AA12" s="55">
        <f>$Z$11-Z12</f>
        <v>14.698134540327203</v>
      </c>
      <c r="AB12" s="56">
        <f>AA12/$Z$11</f>
        <v>3.9066558515001265E-2</v>
      </c>
    </row>
    <row r="13" spans="1:28" x14ac:dyDescent="0.25">
      <c r="A13" s="106">
        <v>41156</v>
      </c>
      <c r="B13" s="106">
        <f t="shared" si="4"/>
        <v>41127</v>
      </c>
      <c r="C13" s="7">
        <v>4731</v>
      </c>
      <c r="D13" s="7">
        <v>29</v>
      </c>
      <c r="E13" s="7">
        <v>21</v>
      </c>
      <c r="F13" s="7">
        <v>21</v>
      </c>
      <c r="G13" s="66">
        <v>76.400000000000006</v>
      </c>
      <c r="H13" s="79">
        <f t="shared" si="5"/>
        <v>0.72413793103448276</v>
      </c>
      <c r="I13" s="108">
        <f t="shared" si="3"/>
        <v>0</v>
      </c>
      <c r="J13" s="34">
        <v>41150</v>
      </c>
      <c r="K13" s="34">
        <f t="shared" si="0"/>
        <v>41122</v>
      </c>
      <c r="L13" s="134">
        <v>815</v>
      </c>
      <c r="M13" s="92">
        <f t="shared" si="1"/>
        <v>29.107142857142858</v>
      </c>
      <c r="N13" s="93">
        <f t="shared" si="2"/>
        <v>10.283613445378151</v>
      </c>
      <c r="P13" s="31">
        <v>57.5</v>
      </c>
      <c r="Q13" s="96">
        <v>665.8</v>
      </c>
      <c r="R13" s="96">
        <v>697.5</v>
      </c>
      <c r="S13" s="45">
        <f t="shared" si="6"/>
        <v>0.16041219898303982</v>
      </c>
      <c r="T13" s="45">
        <f t="shared" si="7"/>
        <v>0.31005930411975041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4710</v>
      </c>
      <c r="D14" s="7">
        <v>32</v>
      </c>
      <c r="E14" s="7">
        <v>26</v>
      </c>
      <c r="F14" s="7">
        <v>26</v>
      </c>
      <c r="G14" s="66">
        <v>81</v>
      </c>
      <c r="H14" s="79">
        <f t="shared" si="5"/>
        <v>0.8125</v>
      </c>
      <c r="I14" s="108">
        <f t="shared" si="3"/>
        <v>8.8362068965517238E-2</v>
      </c>
      <c r="J14" s="90">
        <v>41122</v>
      </c>
      <c r="K14" s="80">
        <f>J15</f>
        <v>41089</v>
      </c>
      <c r="L14" s="21">
        <v>1188</v>
      </c>
      <c r="M14" s="92">
        <f>L14/(J14-K14)</f>
        <v>36</v>
      </c>
      <c r="N14" s="93">
        <f t="shared" ref="N14:N32" si="8">M14-$M$17</f>
        <v>17.176470588235293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-0.14382724527779356</v>
      </c>
      <c r="T14" s="45">
        <f t="shared" si="7"/>
        <v>2.7788914158828143E-2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4684</v>
      </c>
      <c r="D15" s="7">
        <v>30</v>
      </c>
      <c r="E15" s="7">
        <v>26</v>
      </c>
      <c r="F15" s="7">
        <v>26</v>
      </c>
      <c r="G15" s="66">
        <v>76.599999999999994</v>
      </c>
      <c r="H15" s="79">
        <f t="shared" si="5"/>
        <v>0.8666666666666667</v>
      </c>
      <c r="I15" s="108">
        <f t="shared" si="3"/>
        <v>0.14252873563218393</v>
      </c>
      <c r="J15" s="90">
        <v>41089</v>
      </c>
      <c r="K15" s="80">
        <f t="shared" ref="K15:K31" si="9">J16</f>
        <v>41061</v>
      </c>
      <c r="L15" s="21">
        <v>750</v>
      </c>
      <c r="M15" s="92">
        <f t="shared" ref="M15:M17" si="10">L15/(J15-K15)</f>
        <v>26.785714285714285</v>
      </c>
      <c r="N15" s="93">
        <f t="shared" si="8"/>
        <v>7.9621848739495782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4658</v>
      </c>
      <c r="D16" s="7">
        <v>32</v>
      </c>
      <c r="E16" s="7">
        <v>27</v>
      </c>
      <c r="F16" s="7">
        <v>27</v>
      </c>
      <c r="G16" s="66">
        <v>70.5</v>
      </c>
      <c r="H16" s="79">
        <f t="shared" si="5"/>
        <v>0.84375</v>
      </c>
      <c r="I16" s="108">
        <f t="shared" si="3"/>
        <v>0.11961206896551724</v>
      </c>
      <c r="J16" s="90">
        <v>41061</v>
      </c>
      <c r="K16" s="80">
        <f t="shared" si="9"/>
        <v>41030</v>
      </c>
      <c r="L16" s="21">
        <v>733</v>
      </c>
      <c r="M16" s="92">
        <f t="shared" si="10"/>
        <v>23.64516129032258</v>
      </c>
      <c r="N16" s="93">
        <f t="shared" si="8"/>
        <v>4.8216318785578736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4631</v>
      </c>
      <c r="D17" s="7">
        <v>31</v>
      </c>
      <c r="E17" s="7">
        <v>24</v>
      </c>
      <c r="F17" s="7">
        <v>24</v>
      </c>
      <c r="G17" s="66">
        <v>61.9</v>
      </c>
      <c r="H17" s="118">
        <f t="shared" si="5"/>
        <v>0.77419354838709675</v>
      </c>
      <c r="I17" s="108">
        <f t="shared" si="3"/>
        <v>5.005561735261399E-2</v>
      </c>
      <c r="J17" s="90">
        <v>41030</v>
      </c>
      <c r="K17" s="80">
        <f>J18</f>
        <v>40996</v>
      </c>
      <c r="L17" s="21">
        <v>640</v>
      </c>
      <c r="M17" s="92">
        <f t="shared" si="10"/>
        <v>18.823529411764707</v>
      </c>
      <c r="N17" s="93">
        <f t="shared" si="8"/>
        <v>0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2531.3592391606776</v>
      </c>
      <c r="X17" s="51"/>
      <c r="Y17" s="51"/>
      <c r="Z17" s="54">
        <f>W17+(M22)*365</f>
        <v>10981.662269463708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4607</v>
      </c>
      <c r="D18" s="7">
        <v>28</v>
      </c>
      <c r="E18" s="7">
        <v>22</v>
      </c>
      <c r="F18" s="7">
        <v>22</v>
      </c>
      <c r="G18" s="117">
        <v>62</v>
      </c>
      <c r="H18" s="120">
        <f t="shared" si="5"/>
        <v>0.7857142857142857</v>
      </c>
      <c r="I18" s="121">
        <f t="shared" ref="I18:I32" si="11">H18-$H$24</f>
        <v>0.16502463054187189</v>
      </c>
      <c r="J18" s="87">
        <v>40996</v>
      </c>
      <c r="K18" s="87">
        <f>J19</f>
        <v>40967</v>
      </c>
      <c r="L18" s="21">
        <v>707</v>
      </c>
      <c r="M18" s="94">
        <f>L18/(J18-K18)</f>
        <v>24.379310344827587</v>
      </c>
      <c r="N18" s="94">
        <f t="shared" si="8"/>
        <v>5.5557809330628807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2018.5508614003186</v>
      </c>
      <c r="X18" s="55">
        <f>W17-W18</f>
        <v>512.80837776035901</v>
      </c>
      <c r="Y18" s="56">
        <f>X18/W17</f>
        <v>0.20258222137225801</v>
      </c>
      <c r="Z18" s="54">
        <f>W18+M22*365</f>
        <v>10468.853891703349</v>
      </c>
      <c r="AA18" s="55">
        <f>Z17-Z18</f>
        <v>512.80837776035878</v>
      </c>
      <c r="AB18" s="56">
        <f>AA18/Z17</f>
        <v>4.6696790083073814E-2</v>
      </c>
    </row>
    <row r="19" spans="1:28" x14ac:dyDescent="0.25">
      <c r="A19" s="64">
        <v>40974</v>
      </c>
      <c r="B19" s="64">
        <f>A20</f>
        <v>40942</v>
      </c>
      <c r="C19" s="7">
        <v>4585</v>
      </c>
      <c r="D19" s="7">
        <v>32</v>
      </c>
      <c r="E19" s="7">
        <v>46</v>
      </c>
      <c r="F19" s="7">
        <v>47</v>
      </c>
      <c r="G19" s="117">
        <v>48</v>
      </c>
      <c r="H19" s="120">
        <f t="shared" si="5"/>
        <v>1.46875</v>
      </c>
      <c r="I19" s="121">
        <f t="shared" si="11"/>
        <v>0.84806034482758619</v>
      </c>
      <c r="J19" s="87">
        <v>40967</v>
      </c>
      <c r="K19" s="87">
        <f>J20</f>
        <v>40938</v>
      </c>
      <c r="L19" s="21">
        <v>864</v>
      </c>
      <c r="M19" s="94">
        <f t="shared" ref="M19:M31" si="12">L19/(J19-K19)</f>
        <v>29.793103448275861</v>
      </c>
      <c r="N19" s="94">
        <f t="shared" si="8"/>
        <v>10.969574036511155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11.030152514832572</v>
      </c>
      <c r="T19" s="45">
        <f t="shared" ref="T19:T24" si="14">IF((P19-$S$17)&gt;0, $AB$3+$AA$3*(P19-$S$17),0)</f>
        <v>15.174854427429008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4539</v>
      </c>
      <c r="D20" s="7">
        <v>30</v>
      </c>
      <c r="E20" s="7">
        <v>45</v>
      </c>
      <c r="F20" s="7">
        <v>45</v>
      </c>
      <c r="G20" s="117">
        <v>47.1</v>
      </c>
      <c r="H20" s="120">
        <f t="shared" si="5"/>
        <v>1.5</v>
      </c>
      <c r="I20" s="121">
        <f t="shared" si="11"/>
        <v>0.87931034482758619</v>
      </c>
      <c r="J20" s="87">
        <v>40938</v>
      </c>
      <c r="K20" s="87">
        <f t="shared" si="9"/>
        <v>40907</v>
      </c>
      <c r="L20" s="21">
        <v>898</v>
      </c>
      <c r="M20" s="94">
        <f t="shared" si="12"/>
        <v>28.967741935483872</v>
      </c>
      <c r="N20" s="94">
        <f t="shared" si="8"/>
        <v>10.144212523719165</v>
      </c>
      <c r="P20" s="31">
        <v>82.5</v>
      </c>
      <c r="Q20" s="96"/>
      <c r="R20" s="96">
        <v>747.8</v>
      </c>
      <c r="S20" s="45">
        <f t="shared" si="13"/>
        <v>15.41990143114969</v>
      </c>
      <c r="T20" s="45">
        <f>IF((P20-$S$17)&gt;0, $AB$3+$AA$3*(P20-$S$17),0)</f>
        <v>19.621289133141335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4494</v>
      </c>
      <c r="D21" s="7">
        <v>33</v>
      </c>
      <c r="E21" s="7">
        <v>50</v>
      </c>
      <c r="F21" s="7">
        <v>51</v>
      </c>
      <c r="G21" s="117">
        <v>48.6</v>
      </c>
      <c r="H21" s="120">
        <f t="shared" si="5"/>
        <v>1.5454545454545454</v>
      </c>
      <c r="I21" s="121">
        <f t="shared" si="11"/>
        <v>0.9247648902821316</v>
      </c>
      <c r="J21" s="87">
        <v>40907</v>
      </c>
      <c r="K21" s="87">
        <f t="shared" si="9"/>
        <v>40877</v>
      </c>
      <c r="L21" s="21">
        <v>898</v>
      </c>
      <c r="M21" s="94">
        <f t="shared" si="12"/>
        <v>29.933333333333334</v>
      </c>
      <c r="N21" s="94">
        <f t="shared" si="8"/>
        <v>11.109803921568627</v>
      </c>
      <c r="P21" s="31">
        <v>87.5</v>
      </c>
      <c r="Q21" s="96"/>
      <c r="R21" s="96">
        <v>527.29999999999995</v>
      </c>
      <c r="S21" s="45">
        <f t="shared" si="13"/>
        <v>19.809650347466807</v>
      </c>
      <c r="T21" s="45">
        <f t="shared" si="14"/>
        <v>24.067723838853667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4444</v>
      </c>
      <c r="D22" s="7">
        <v>30</v>
      </c>
      <c r="E22" s="7">
        <v>29</v>
      </c>
      <c r="F22" s="7">
        <v>29</v>
      </c>
      <c r="G22" s="117">
        <v>54.4</v>
      </c>
      <c r="H22" s="120">
        <f t="shared" si="5"/>
        <v>0.96666666666666667</v>
      </c>
      <c r="I22" s="121">
        <f t="shared" si="11"/>
        <v>0.34597701149425286</v>
      </c>
      <c r="J22" s="87">
        <v>40877</v>
      </c>
      <c r="K22" s="87">
        <f t="shared" si="9"/>
        <v>40844</v>
      </c>
      <c r="L22" s="21">
        <v>764</v>
      </c>
      <c r="M22" s="94">
        <f t="shared" si="12"/>
        <v>23.151515151515152</v>
      </c>
      <c r="N22" s="94">
        <f t="shared" si="8"/>
        <v>4.3279857397504458</v>
      </c>
      <c r="P22" s="31">
        <v>92.5</v>
      </c>
      <c r="Q22" s="96"/>
      <c r="R22" s="96">
        <v>331</v>
      </c>
      <c r="S22" s="45">
        <f t="shared" si="13"/>
        <v>24.199399263783924</v>
      </c>
      <c r="T22" s="45">
        <f t="shared" si="14"/>
        <v>28.514158544565994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4415</v>
      </c>
      <c r="D23" s="7">
        <v>28</v>
      </c>
      <c r="E23" s="7">
        <v>22</v>
      </c>
      <c r="F23" s="7">
        <v>22</v>
      </c>
      <c r="G23" s="117">
        <v>58.9</v>
      </c>
      <c r="H23" s="120">
        <f t="shared" si="5"/>
        <v>0.7857142857142857</v>
      </c>
      <c r="I23" s="121">
        <f t="shared" si="11"/>
        <v>0.16502463054187189</v>
      </c>
      <c r="J23" s="87">
        <v>40844</v>
      </c>
      <c r="K23" s="87">
        <f t="shared" si="9"/>
        <v>40814</v>
      </c>
      <c r="L23" s="21">
        <v>619</v>
      </c>
      <c r="M23" s="94">
        <f t="shared" si="12"/>
        <v>20.633333333333333</v>
      </c>
      <c r="N23" s="94">
        <f t="shared" si="8"/>
        <v>1.8098039215686264</v>
      </c>
      <c r="P23" s="31">
        <v>97.5</v>
      </c>
      <c r="Q23" s="96"/>
      <c r="R23" s="96">
        <v>171</v>
      </c>
      <c r="S23" s="45">
        <f t="shared" si="13"/>
        <v>28.589148180101041</v>
      </c>
      <c r="T23" s="45">
        <f t="shared" si="14"/>
        <v>32.960593250278322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4393</v>
      </c>
      <c r="D24" s="7">
        <v>29</v>
      </c>
      <c r="E24" s="7">
        <v>18</v>
      </c>
      <c r="F24" s="7">
        <v>18</v>
      </c>
      <c r="G24" s="117">
        <v>70.099999999999994</v>
      </c>
      <c r="H24" s="120">
        <f t="shared" si="5"/>
        <v>0.62068965517241381</v>
      </c>
      <c r="I24" s="121">
        <f t="shared" si="11"/>
        <v>0</v>
      </c>
      <c r="J24" s="87">
        <v>40814</v>
      </c>
      <c r="K24" s="87">
        <f t="shared" si="9"/>
        <v>40784</v>
      </c>
      <c r="L24" s="21">
        <v>641</v>
      </c>
      <c r="M24" s="94">
        <f t="shared" si="12"/>
        <v>21.366666666666667</v>
      </c>
      <c r="N24" s="94">
        <f t="shared" si="8"/>
        <v>2.5431372549019606</v>
      </c>
      <c r="P24" s="31">
        <v>102.5</v>
      </c>
      <c r="Q24" s="96"/>
      <c r="R24" s="96">
        <v>44.5</v>
      </c>
      <c r="S24" s="45">
        <f t="shared" si="13"/>
        <v>32.978897096418159</v>
      </c>
      <c r="T24" s="45">
        <f t="shared" si="14"/>
        <v>37.40702795599065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4375</v>
      </c>
      <c r="D25" s="7">
        <v>33</v>
      </c>
      <c r="E25" s="7">
        <v>24</v>
      </c>
      <c r="F25" s="7">
        <v>24</v>
      </c>
      <c r="G25" s="117">
        <v>78.400000000000006</v>
      </c>
      <c r="H25" s="120">
        <f t="shared" si="5"/>
        <v>0.72727272727272729</v>
      </c>
      <c r="I25" s="121">
        <f t="shared" si="11"/>
        <v>0.10658307210031348</v>
      </c>
      <c r="J25" s="87">
        <v>40784</v>
      </c>
      <c r="K25" s="87">
        <f t="shared" si="9"/>
        <v>40753</v>
      </c>
      <c r="L25" s="21">
        <v>1084</v>
      </c>
      <c r="M25" s="94">
        <f t="shared" si="12"/>
        <v>34.967741935483872</v>
      </c>
      <c r="N25" s="94">
        <f t="shared" si="8"/>
        <v>16.144212523719165</v>
      </c>
    </row>
    <row r="26" spans="1:28" x14ac:dyDescent="0.25">
      <c r="A26" s="64">
        <v>40759</v>
      </c>
      <c r="B26" s="64">
        <f t="shared" si="15"/>
        <v>40729</v>
      </c>
      <c r="C26" s="7">
        <v>4351</v>
      </c>
      <c r="D26" s="7">
        <v>30</v>
      </c>
      <c r="E26" s="7">
        <v>24</v>
      </c>
      <c r="F26" s="7">
        <v>24</v>
      </c>
      <c r="G26" s="117">
        <v>82.6</v>
      </c>
      <c r="H26" s="120">
        <f t="shared" si="5"/>
        <v>0.8</v>
      </c>
      <c r="I26" s="121">
        <f t="shared" si="11"/>
        <v>0.17931034482758623</v>
      </c>
      <c r="J26" s="87">
        <v>40753</v>
      </c>
      <c r="K26" s="87">
        <f t="shared" si="9"/>
        <v>40724</v>
      </c>
      <c r="L26" s="21">
        <v>1236</v>
      </c>
      <c r="M26" s="94">
        <f t="shared" si="12"/>
        <v>42.620689655172413</v>
      </c>
      <c r="N26" s="94">
        <f t="shared" si="8"/>
        <v>23.797160243407706</v>
      </c>
    </row>
    <row r="27" spans="1:28" x14ac:dyDescent="0.25">
      <c r="A27" s="64">
        <v>40729</v>
      </c>
      <c r="B27" s="64">
        <f t="shared" si="15"/>
        <v>40700</v>
      </c>
      <c r="C27" s="7">
        <v>4327</v>
      </c>
      <c r="D27" s="7">
        <v>29</v>
      </c>
      <c r="E27" s="7">
        <v>24</v>
      </c>
      <c r="F27" s="7">
        <v>24</v>
      </c>
      <c r="G27" s="117">
        <v>79.900000000000006</v>
      </c>
      <c r="H27" s="120">
        <f>F27/D27</f>
        <v>0.82758620689655171</v>
      </c>
      <c r="I27" s="121">
        <f t="shared" si="11"/>
        <v>0.2068965517241379</v>
      </c>
      <c r="J27" s="87">
        <v>40724</v>
      </c>
      <c r="K27" s="87">
        <f t="shared" si="9"/>
        <v>40690</v>
      </c>
      <c r="L27" s="21">
        <v>1114</v>
      </c>
      <c r="M27" s="94">
        <f t="shared" si="12"/>
        <v>32.764705882352942</v>
      </c>
      <c r="N27" s="94">
        <f t="shared" si="8"/>
        <v>13.941176470588236</v>
      </c>
    </row>
    <row r="28" spans="1:28" x14ac:dyDescent="0.25">
      <c r="A28" s="64">
        <v>40700</v>
      </c>
      <c r="B28" s="64">
        <f t="shared" si="15"/>
        <v>40667</v>
      </c>
      <c r="C28" s="7">
        <v>4303</v>
      </c>
      <c r="D28" s="7">
        <v>33</v>
      </c>
      <c r="E28" s="7">
        <v>28</v>
      </c>
      <c r="F28" s="7">
        <v>28</v>
      </c>
      <c r="G28" s="117">
        <v>70.5</v>
      </c>
      <c r="H28" s="120">
        <f t="shared" si="5"/>
        <v>0.84848484848484851</v>
      </c>
      <c r="I28" s="121">
        <f t="shared" si="11"/>
        <v>0.2277951933124347</v>
      </c>
      <c r="J28" s="87">
        <v>40690</v>
      </c>
      <c r="K28" s="87">
        <f t="shared" si="9"/>
        <v>40661</v>
      </c>
      <c r="L28" s="21">
        <v>673</v>
      </c>
      <c r="M28" s="94">
        <f t="shared" si="12"/>
        <v>23.206896551724139</v>
      </c>
      <c r="N28" s="94">
        <f t="shared" si="8"/>
        <v>4.3833671399594323</v>
      </c>
    </row>
    <row r="29" spans="1:28" x14ac:dyDescent="0.25">
      <c r="A29" s="64">
        <v>40667</v>
      </c>
      <c r="B29" s="64">
        <f t="shared" si="15"/>
        <v>40637</v>
      </c>
      <c r="C29" s="7">
        <v>4275</v>
      </c>
      <c r="D29" s="7">
        <v>30</v>
      </c>
      <c r="E29" s="7">
        <v>29</v>
      </c>
      <c r="F29" s="7">
        <v>29</v>
      </c>
      <c r="G29" s="117">
        <v>65.3</v>
      </c>
      <c r="H29" s="120">
        <f t="shared" si="5"/>
        <v>0.96666666666666667</v>
      </c>
      <c r="I29" s="121">
        <f t="shared" si="11"/>
        <v>0.34597701149425286</v>
      </c>
      <c r="J29" s="87">
        <v>40661</v>
      </c>
      <c r="K29" s="87">
        <f t="shared" si="9"/>
        <v>40632</v>
      </c>
      <c r="L29" s="21">
        <v>778</v>
      </c>
      <c r="M29" s="94">
        <f t="shared" si="12"/>
        <v>26.827586206896552</v>
      </c>
      <c r="N29" s="94">
        <f t="shared" si="8"/>
        <v>8.0040567951318451</v>
      </c>
    </row>
    <row r="30" spans="1:28" x14ac:dyDescent="0.25">
      <c r="A30" s="64">
        <v>40637</v>
      </c>
      <c r="B30" s="64">
        <f t="shared" si="15"/>
        <v>40609</v>
      </c>
      <c r="C30" s="7">
        <v>4246</v>
      </c>
      <c r="D30" s="7">
        <v>28</v>
      </c>
      <c r="E30" s="7">
        <v>35</v>
      </c>
      <c r="F30" s="7">
        <v>35</v>
      </c>
      <c r="G30" s="117">
        <v>50.5</v>
      </c>
      <c r="H30" s="120">
        <f t="shared" si="5"/>
        <v>1.25</v>
      </c>
      <c r="I30" s="121">
        <f t="shared" si="11"/>
        <v>0.62931034482758619</v>
      </c>
      <c r="J30" s="87">
        <v>40632</v>
      </c>
      <c r="K30" s="87">
        <f t="shared" si="9"/>
        <v>40599</v>
      </c>
      <c r="L30" s="21">
        <v>1054</v>
      </c>
      <c r="M30" s="94">
        <f t="shared" si="12"/>
        <v>31.939393939393938</v>
      </c>
      <c r="N30" s="94">
        <f t="shared" si="8"/>
        <v>13.115864527629231</v>
      </c>
    </row>
    <row r="31" spans="1:28" x14ac:dyDescent="0.25">
      <c r="A31" s="64">
        <v>40609</v>
      </c>
      <c r="B31" s="64">
        <f t="shared" si="15"/>
        <v>40577</v>
      </c>
      <c r="C31" s="7">
        <v>4211</v>
      </c>
      <c r="D31" s="7">
        <v>32</v>
      </c>
      <c r="E31" s="7">
        <v>49</v>
      </c>
      <c r="F31" s="7">
        <v>50</v>
      </c>
      <c r="G31" s="117">
        <v>47.8</v>
      </c>
      <c r="H31" s="120">
        <f t="shared" si="5"/>
        <v>1.5625</v>
      </c>
      <c r="I31" s="121">
        <f t="shared" si="11"/>
        <v>0.94181034482758619</v>
      </c>
      <c r="J31" s="87">
        <v>40599</v>
      </c>
      <c r="K31" s="87">
        <f t="shared" si="9"/>
        <v>40571</v>
      </c>
      <c r="L31" s="21">
        <v>1055</v>
      </c>
      <c r="M31" s="94">
        <f t="shared" si="12"/>
        <v>37.678571428571431</v>
      </c>
      <c r="N31" s="94">
        <f t="shared" si="8"/>
        <v>18.855042016806724</v>
      </c>
    </row>
    <row r="32" spans="1:28" x14ac:dyDescent="0.25">
      <c r="A32" s="64">
        <v>40577</v>
      </c>
      <c r="B32" s="64">
        <v>40547</v>
      </c>
      <c r="C32" s="7">
        <v>4162</v>
      </c>
      <c r="D32" s="7">
        <v>30</v>
      </c>
      <c r="E32" s="7">
        <v>51</v>
      </c>
      <c r="F32" s="7">
        <v>52</v>
      </c>
      <c r="G32" s="117">
        <v>37.6</v>
      </c>
      <c r="H32" s="120">
        <f t="shared" si="5"/>
        <v>1.7333333333333334</v>
      </c>
      <c r="I32" s="121">
        <f t="shared" si="11"/>
        <v>1.1126436781609197</v>
      </c>
      <c r="J32" s="87">
        <v>40571</v>
      </c>
      <c r="K32" s="87">
        <f>J33</f>
        <v>40542</v>
      </c>
      <c r="L32" s="21">
        <v>1433</v>
      </c>
      <c r="M32" s="94">
        <f>L32/30</f>
        <v>47.766666666666666</v>
      </c>
      <c r="N32" s="94">
        <f t="shared" si="8"/>
        <v>28.943137254901959</v>
      </c>
    </row>
    <row r="33" spans="10:12" x14ac:dyDescent="0.25">
      <c r="J33" s="34">
        <v>40542</v>
      </c>
      <c r="K33" s="116"/>
      <c r="L33" s="21">
        <v>1439</v>
      </c>
    </row>
    <row r="34" spans="10:12" x14ac:dyDescent="0.25">
      <c r="J34" s="34">
        <v>40511</v>
      </c>
      <c r="K34" s="116"/>
      <c r="L34" s="21">
        <v>956</v>
      </c>
    </row>
    <row r="35" spans="10:12" x14ac:dyDescent="0.25">
      <c r="J35" s="34">
        <v>40479</v>
      </c>
      <c r="K35" s="116"/>
      <c r="L35" s="21">
        <v>679</v>
      </c>
    </row>
    <row r="36" spans="10:12" x14ac:dyDescent="0.25">
      <c r="J36" s="34">
        <v>40450</v>
      </c>
      <c r="K36" s="116"/>
      <c r="L36" s="21">
        <v>978</v>
      </c>
    </row>
    <row r="37" spans="10:12" x14ac:dyDescent="0.25">
      <c r="J37" s="34">
        <v>40420</v>
      </c>
      <c r="K37" s="116"/>
      <c r="L37" s="21">
        <v>1089</v>
      </c>
    </row>
    <row r="38" spans="10:12" x14ac:dyDescent="0.25">
      <c r="J38" s="34">
        <v>40388</v>
      </c>
      <c r="K38" s="116"/>
      <c r="L38" s="21">
        <v>931</v>
      </c>
    </row>
    <row r="39" spans="10:12" x14ac:dyDescent="0.25">
      <c r="J39" s="34">
        <v>40358</v>
      </c>
      <c r="K39" s="116"/>
      <c r="L39" s="21">
        <v>1244</v>
      </c>
    </row>
    <row r="40" spans="10:12" x14ac:dyDescent="0.25">
      <c r="J40" s="34">
        <v>40325</v>
      </c>
      <c r="K40" s="116"/>
      <c r="L40" s="21">
        <v>798</v>
      </c>
    </row>
    <row r="41" spans="10:12" x14ac:dyDescent="0.25">
      <c r="J41" s="34">
        <v>40297</v>
      </c>
      <c r="K41" s="116"/>
      <c r="L41" s="21">
        <v>871</v>
      </c>
    </row>
    <row r="42" spans="10:12" x14ac:dyDescent="0.25">
      <c r="J42" s="34">
        <v>40267</v>
      </c>
      <c r="K42" s="116"/>
      <c r="L42" s="21">
        <v>1352</v>
      </c>
    </row>
    <row r="43" spans="10:12" x14ac:dyDescent="0.25">
      <c r="J43" s="34">
        <v>40234</v>
      </c>
      <c r="K43" s="116"/>
      <c r="L43" s="21">
        <v>1528</v>
      </c>
    </row>
    <row r="44" spans="10:12" x14ac:dyDescent="0.25">
      <c r="J44" s="34">
        <v>40206</v>
      </c>
      <c r="K44" s="116"/>
      <c r="L44" s="21">
        <v>1610</v>
      </c>
    </row>
    <row r="45" spans="10:12" x14ac:dyDescent="0.25">
      <c r="J45" s="34">
        <v>40176</v>
      </c>
      <c r="K45" s="116"/>
      <c r="L45" s="21">
        <v>1511</v>
      </c>
    </row>
    <row r="46" spans="10:12" x14ac:dyDescent="0.25">
      <c r="J46" s="34">
        <v>40142</v>
      </c>
      <c r="K46" s="116"/>
      <c r="L46" s="21">
        <v>832</v>
      </c>
    </row>
    <row r="47" spans="10:12" x14ac:dyDescent="0.25">
      <c r="J47" s="34">
        <v>40114</v>
      </c>
      <c r="K47" s="116"/>
      <c r="L47" s="21">
        <v>747</v>
      </c>
    </row>
    <row r="48" spans="10:12" x14ac:dyDescent="0.25">
      <c r="J48" s="34">
        <v>40085</v>
      </c>
      <c r="K48" s="116"/>
      <c r="L48" s="21">
        <v>862</v>
      </c>
    </row>
    <row r="49" spans="10:12" x14ac:dyDescent="0.25">
      <c r="J49" s="34">
        <v>40053</v>
      </c>
      <c r="K49" s="116"/>
      <c r="L49" s="21">
        <v>947</v>
      </c>
    </row>
    <row r="50" spans="10:12" x14ac:dyDescent="0.25">
      <c r="J50" s="34">
        <v>40024</v>
      </c>
      <c r="L50" s="21">
        <v>964</v>
      </c>
    </row>
    <row r="51" spans="10:12" x14ac:dyDescent="0.25">
      <c r="J51" s="34">
        <v>39993</v>
      </c>
      <c r="L51" s="21">
        <v>943</v>
      </c>
    </row>
    <row r="52" spans="10:12" x14ac:dyDescent="0.25">
      <c r="J52" s="34">
        <v>39961</v>
      </c>
      <c r="L52" s="21">
        <v>597</v>
      </c>
    </row>
    <row r="53" spans="10:12" x14ac:dyDescent="0.25">
      <c r="L53" s="21">
        <v>600</v>
      </c>
    </row>
    <row r="54" spans="10:12" x14ac:dyDescent="0.25">
      <c r="L54" s="21">
        <v>807</v>
      </c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I28" sqref="I28"/>
    </sheetView>
  </sheetViews>
  <sheetFormatPr defaultColWidth="9.140625" defaultRowHeight="15" x14ac:dyDescent="0.25"/>
  <cols>
    <col min="1" max="1" width="12" style="2" customWidth="1"/>
    <col min="2" max="2" width="8.140625" style="2" bestFit="1" customWidth="1"/>
    <col min="3" max="3" width="5.140625" style="2" bestFit="1" customWidth="1"/>
    <col min="4" max="4" width="5" style="2" bestFit="1" customWidth="1"/>
    <col min="5" max="5" width="7.5703125" style="2" bestFit="1" customWidth="1"/>
    <col min="6" max="7" width="9.140625" style="2"/>
    <col min="8" max="8" width="10.7109375" style="2" bestFit="1" customWidth="1"/>
    <col min="9" max="256" width="9.140625" style="2"/>
    <col min="257" max="257" width="12" style="2" customWidth="1"/>
    <col min="258" max="258" width="8.140625" style="2" bestFit="1" customWidth="1"/>
    <col min="259" max="259" width="5.140625" style="2" bestFit="1" customWidth="1"/>
    <col min="260" max="260" width="5" style="2" bestFit="1" customWidth="1"/>
    <col min="261" max="261" width="7.5703125" style="2" bestFit="1" customWidth="1"/>
    <col min="262" max="512" width="9.140625" style="2"/>
    <col min="513" max="513" width="12" style="2" customWidth="1"/>
    <col min="514" max="514" width="8.140625" style="2" bestFit="1" customWidth="1"/>
    <col min="515" max="515" width="5.140625" style="2" bestFit="1" customWidth="1"/>
    <col min="516" max="516" width="5" style="2" bestFit="1" customWidth="1"/>
    <col min="517" max="517" width="7.5703125" style="2" bestFit="1" customWidth="1"/>
    <col min="518" max="768" width="9.140625" style="2"/>
    <col min="769" max="769" width="12" style="2" customWidth="1"/>
    <col min="770" max="770" width="8.140625" style="2" bestFit="1" customWidth="1"/>
    <col min="771" max="771" width="5.140625" style="2" bestFit="1" customWidth="1"/>
    <col min="772" max="772" width="5" style="2" bestFit="1" customWidth="1"/>
    <col min="773" max="773" width="7.5703125" style="2" bestFit="1" customWidth="1"/>
    <col min="774" max="1024" width="9.140625" style="2"/>
    <col min="1025" max="1025" width="12" style="2" customWidth="1"/>
    <col min="1026" max="1026" width="8.140625" style="2" bestFit="1" customWidth="1"/>
    <col min="1027" max="1027" width="5.140625" style="2" bestFit="1" customWidth="1"/>
    <col min="1028" max="1028" width="5" style="2" bestFit="1" customWidth="1"/>
    <col min="1029" max="1029" width="7.5703125" style="2" bestFit="1" customWidth="1"/>
    <col min="1030" max="1280" width="9.140625" style="2"/>
    <col min="1281" max="1281" width="12" style="2" customWidth="1"/>
    <col min="1282" max="1282" width="8.140625" style="2" bestFit="1" customWidth="1"/>
    <col min="1283" max="1283" width="5.140625" style="2" bestFit="1" customWidth="1"/>
    <col min="1284" max="1284" width="5" style="2" bestFit="1" customWidth="1"/>
    <col min="1285" max="1285" width="7.5703125" style="2" bestFit="1" customWidth="1"/>
    <col min="1286" max="1536" width="9.140625" style="2"/>
    <col min="1537" max="1537" width="12" style="2" customWidth="1"/>
    <col min="1538" max="1538" width="8.140625" style="2" bestFit="1" customWidth="1"/>
    <col min="1539" max="1539" width="5.140625" style="2" bestFit="1" customWidth="1"/>
    <col min="1540" max="1540" width="5" style="2" bestFit="1" customWidth="1"/>
    <col min="1541" max="1541" width="7.5703125" style="2" bestFit="1" customWidth="1"/>
    <col min="1542" max="1792" width="9.140625" style="2"/>
    <col min="1793" max="1793" width="12" style="2" customWidth="1"/>
    <col min="1794" max="1794" width="8.140625" style="2" bestFit="1" customWidth="1"/>
    <col min="1795" max="1795" width="5.140625" style="2" bestFit="1" customWidth="1"/>
    <col min="1796" max="1796" width="5" style="2" bestFit="1" customWidth="1"/>
    <col min="1797" max="1797" width="7.5703125" style="2" bestFit="1" customWidth="1"/>
    <col min="1798" max="2048" width="9.140625" style="2"/>
    <col min="2049" max="2049" width="12" style="2" customWidth="1"/>
    <col min="2050" max="2050" width="8.140625" style="2" bestFit="1" customWidth="1"/>
    <col min="2051" max="2051" width="5.140625" style="2" bestFit="1" customWidth="1"/>
    <col min="2052" max="2052" width="5" style="2" bestFit="1" customWidth="1"/>
    <col min="2053" max="2053" width="7.5703125" style="2" bestFit="1" customWidth="1"/>
    <col min="2054" max="2304" width="9.140625" style="2"/>
    <col min="2305" max="2305" width="12" style="2" customWidth="1"/>
    <col min="2306" max="2306" width="8.140625" style="2" bestFit="1" customWidth="1"/>
    <col min="2307" max="2307" width="5.140625" style="2" bestFit="1" customWidth="1"/>
    <col min="2308" max="2308" width="5" style="2" bestFit="1" customWidth="1"/>
    <col min="2309" max="2309" width="7.5703125" style="2" bestFit="1" customWidth="1"/>
    <col min="2310" max="2560" width="9.140625" style="2"/>
    <col min="2561" max="2561" width="12" style="2" customWidth="1"/>
    <col min="2562" max="2562" width="8.140625" style="2" bestFit="1" customWidth="1"/>
    <col min="2563" max="2563" width="5.140625" style="2" bestFit="1" customWidth="1"/>
    <col min="2564" max="2564" width="5" style="2" bestFit="1" customWidth="1"/>
    <col min="2565" max="2565" width="7.5703125" style="2" bestFit="1" customWidth="1"/>
    <col min="2566" max="2816" width="9.140625" style="2"/>
    <col min="2817" max="2817" width="12" style="2" customWidth="1"/>
    <col min="2818" max="2818" width="8.140625" style="2" bestFit="1" customWidth="1"/>
    <col min="2819" max="2819" width="5.140625" style="2" bestFit="1" customWidth="1"/>
    <col min="2820" max="2820" width="5" style="2" bestFit="1" customWidth="1"/>
    <col min="2821" max="2821" width="7.5703125" style="2" bestFit="1" customWidth="1"/>
    <col min="2822" max="3072" width="9.140625" style="2"/>
    <col min="3073" max="3073" width="12" style="2" customWidth="1"/>
    <col min="3074" max="3074" width="8.140625" style="2" bestFit="1" customWidth="1"/>
    <col min="3075" max="3075" width="5.140625" style="2" bestFit="1" customWidth="1"/>
    <col min="3076" max="3076" width="5" style="2" bestFit="1" customWidth="1"/>
    <col min="3077" max="3077" width="7.5703125" style="2" bestFit="1" customWidth="1"/>
    <col min="3078" max="3328" width="9.140625" style="2"/>
    <col min="3329" max="3329" width="12" style="2" customWidth="1"/>
    <col min="3330" max="3330" width="8.140625" style="2" bestFit="1" customWidth="1"/>
    <col min="3331" max="3331" width="5.140625" style="2" bestFit="1" customWidth="1"/>
    <col min="3332" max="3332" width="5" style="2" bestFit="1" customWidth="1"/>
    <col min="3333" max="3333" width="7.5703125" style="2" bestFit="1" customWidth="1"/>
    <col min="3334" max="3584" width="9.140625" style="2"/>
    <col min="3585" max="3585" width="12" style="2" customWidth="1"/>
    <col min="3586" max="3586" width="8.140625" style="2" bestFit="1" customWidth="1"/>
    <col min="3587" max="3587" width="5.140625" style="2" bestFit="1" customWidth="1"/>
    <col min="3588" max="3588" width="5" style="2" bestFit="1" customWidth="1"/>
    <col min="3589" max="3589" width="7.5703125" style="2" bestFit="1" customWidth="1"/>
    <col min="3590" max="3840" width="9.140625" style="2"/>
    <col min="3841" max="3841" width="12" style="2" customWidth="1"/>
    <col min="3842" max="3842" width="8.140625" style="2" bestFit="1" customWidth="1"/>
    <col min="3843" max="3843" width="5.140625" style="2" bestFit="1" customWidth="1"/>
    <col min="3844" max="3844" width="5" style="2" bestFit="1" customWidth="1"/>
    <col min="3845" max="3845" width="7.5703125" style="2" bestFit="1" customWidth="1"/>
    <col min="3846" max="4096" width="9.140625" style="2"/>
    <col min="4097" max="4097" width="12" style="2" customWidth="1"/>
    <col min="4098" max="4098" width="8.140625" style="2" bestFit="1" customWidth="1"/>
    <col min="4099" max="4099" width="5.140625" style="2" bestFit="1" customWidth="1"/>
    <col min="4100" max="4100" width="5" style="2" bestFit="1" customWidth="1"/>
    <col min="4101" max="4101" width="7.5703125" style="2" bestFit="1" customWidth="1"/>
    <col min="4102" max="4352" width="9.140625" style="2"/>
    <col min="4353" max="4353" width="12" style="2" customWidth="1"/>
    <col min="4354" max="4354" width="8.140625" style="2" bestFit="1" customWidth="1"/>
    <col min="4355" max="4355" width="5.140625" style="2" bestFit="1" customWidth="1"/>
    <col min="4356" max="4356" width="5" style="2" bestFit="1" customWidth="1"/>
    <col min="4357" max="4357" width="7.5703125" style="2" bestFit="1" customWidth="1"/>
    <col min="4358" max="4608" width="9.140625" style="2"/>
    <col min="4609" max="4609" width="12" style="2" customWidth="1"/>
    <col min="4610" max="4610" width="8.140625" style="2" bestFit="1" customWidth="1"/>
    <col min="4611" max="4611" width="5.140625" style="2" bestFit="1" customWidth="1"/>
    <col min="4612" max="4612" width="5" style="2" bestFit="1" customWidth="1"/>
    <col min="4613" max="4613" width="7.5703125" style="2" bestFit="1" customWidth="1"/>
    <col min="4614" max="4864" width="9.140625" style="2"/>
    <col min="4865" max="4865" width="12" style="2" customWidth="1"/>
    <col min="4866" max="4866" width="8.140625" style="2" bestFit="1" customWidth="1"/>
    <col min="4867" max="4867" width="5.140625" style="2" bestFit="1" customWidth="1"/>
    <col min="4868" max="4868" width="5" style="2" bestFit="1" customWidth="1"/>
    <col min="4869" max="4869" width="7.5703125" style="2" bestFit="1" customWidth="1"/>
    <col min="4870" max="5120" width="9.140625" style="2"/>
    <col min="5121" max="5121" width="12" style="2" customWidth="1"/>
    <col min="5122" max="5122" width="8.140625" style="2" bestFit="1" customWidth="1"/>
    <col min="5123" max="5123" width="5.140625" style="2" bestFit="1" customWidth="1"/>
    <col min="5124" max="5124" width="5" style="2" bestFit="1" customWidth="1"/>
    <col min="5125" max="5125" width="7.5703125" style="2" bestFit="1" customWidth="1"/>
    <col min="5126" max="5376" width="9.140625" style="2"/>
    <col min="5377" max="5377" width="12" style="2" customWidth="1"/>
    <col min="5378" max="5378" width="8.140625" style="2" bestFit="1" customWidth="1"/>
    <col min="5379" max="5379" width="5.140625" style="2" bestFit="1" customWidth="1"/>
    <col min="5380" max="5380" width="5" style="2" bestFit="1" customWidth="1"/>
    <col min="5381" max="5381" width="7.5703125" style="2" bestFit="1" customWidth="1"/>
    <col min="5382" max="5632" width="9.140625" style="2"/>
    <col min="5633" max="5633" width="12" style="2" customWidth="1"/>
    <col min="5634" max="5634" width="8.140625" style="2" bestFit="1" customWidth="1"/>
    <col min="5635" max="5635" width="5.140625" style="2" bestFit="1" customWidth="1"/>
    <col min="5636" max="5636" width="5" style="2" bestFit="1" customWidth="1"/>
    <col min="5637" max="5637" width="7.5703125" style="2" bestFit="1" customWidth="1"/>
    <col min="5638" max="5888" width="9.140625" style="2"/>
    <col min="5889" max="5889" width="12" style="2" customWidth="1"/>
    <col min="5890" max="5890" width="8.140625" style="2" bestFit="1" customWidth="1"/>
    <col min="5891" max="5891" width="5.140625" style="2" bestFit="1" customWidth="1"/>
    <col min="5892" max="5892" width="5" style="2" bestFit="1" customWidth="1"/>
    <col min="5893" max="5893" width="7.5703125" style="2" bestFit="1" customWidth="1"/>
    <col min="5894" max="6144" width="9.140625" style="2"/>
    <col min="6145" max="6145" width="12" style="2" customWidth="1"/>
    <col min="6146" max="6146" width="8.140625" style="2" bestFit="1" customWidth="1"/>
    <col min="6147" max="6147" width="5.140625" style="2" bestFit="1" customWidth="1"/>
    <col min="6148" max="6148" width="5" style="2" bestFit="1" customWidth="1"/>
    <col min="6149" max="6149" width="7.5703125" style="2" bestFit="1" customWidth="1"/>
    <col min="6150" max="6400" width="9.140625" style="2"/>
    <col min="6401" max="6401" width="12" style="2" customWidth="1"/>
    <col min="6402" max="6402" width="8.140625" style="2" bestFit="1" customWidth="1"/>
    <col min="6403" max="6403" width="5.140625" style="2" bestFit="1" customWidth="1"/>
    <col min="6404" max="6404" width="5" style="2" bestFit="1" customWidth="1"/>
    <col min="6405" max="6405" width="7.5703125" style="2" bestFit="1" customWidth="1"/>
    <col min="6406" max="6656" width="9.140625" style="2"/>
    <col min="6657" max="6657" width="12" style="2" customWidth="1"/>
    <col min="6658" max="6658" width="8.140625" style="2" bestFit="1" customWidth="1"/>
    <col min="6659" max="6659" width="5.140625" style="2" bestFit="1" customWidth="1"/>
    <col min="6660" max="6660" width="5" style="2" bestFit="1" customWidth="1"/>
    <col min="6661" max="6661" width="7.5703125" style="2" bestFit="1" customWidth="1"/>
    <col min="6662" max="6912" width="9.140625" style="2"/>
    <col min="6913" max="6913" width="12" style="2" customWidth="1"/>
    <col min="6914" max="6914" width="8.140625" style="2" bestFit="1" customWidth="1"/>
    <col min="6915" max="6915" width="5.140625" style="2" bestFit="1" customWidth="1"/>
    <col min="6916" max="6916" width="5" style="2" bestFit="1" customWidth="1"/>
    <col min="6917" max="6917" width="7.5703125" style="2" bestFit="1" customWidth="1"/>
    <col min="6918" max="7168" width="9.140625" style="2"/>
    <col min="7169" max="7169" width="12" style="2" customWidth="1"/>
    <col min="7170" max="7170" width="8.140625" style="2" bestFit="1" customWidth="1"/>
    <col min="7171" max="7171" width="5.140625" style="2" bestFit="1" customWidth="1"/>
    <col min="7172" max="7172" width="5" style="2" bestFit="1" customWidth="1"/>
    <col min="7173" max="7173" width="7.5703125" style="2" bestFit="1" customWidth="1"/>
    <col min="7174" max="7424" width="9.140625" style="2"/>
    <col min="7425" max="7425" width="12" style="2" customWidth="1"/>
    <col min="7426" max="7426" width="8.140625" style="2" bestFit="1" customWidth="1"/>
    <col min="7427" max="7427" width="5.140625" style="2" bestFit="1" customWidth="1"/>
    <col min="7428" max="7428" width="5" style="2" bestFit="1" customWidth="1"/>
    <col min="7429" max="7429" width="7.5703125" style="2" bestFit="1" customWidth="1"/>
    <col min="7430" max="7680" width="9.140625" style="2"/>
    <col min="7681" max="7681" width="12" style="2" customWidth="1"/>
    <col min="7682" max="7682" width="8.140625" style="2" bestFit="1" customWidth="1"/>
    <col min="7683" max="7683" width="5.140625" style="2" bestFit="1" customWidth="1"/>
    <col min="7684" max="7684" width="5" style="2" bestFit="1" customWidth="1"/>
    <col min="7685" max="7685" width="7.5703125" style="2" bestFit="1" customWidth="1"/>
    <col min="7686" max="7936" width="9.140625" style="2"/>
    <col min="7937" max="7937" width="12" style="2" customWidth="1"/>
    <col min="7938" max="7938" width="8.140625" style="2" bestFit="1" customWidth="1"/>
    <col min="7939" max="7939" width="5.140625" style="2" bestFit="1" customWidth="1"/>
    <col min="7940" max="7940" width="5" style="2" bestFit="1" customWidth="1"/>
    <col min="7941" max="7941" width="7.5703125" style="2" bestFit="1" customWidth="1"/>
    <col min="7942" max="8192" width="9.140625" style="2"/>
    <col min="8193" max="8193" width="12" style="2" customWidth="1"/>
    <col min="8194" max="8194" width="8.140625" style="2" bestFit="1" customWidth="1"/>
    <col min="8195" max="8195" width="5.140625" style="2" bestFit="1" customWidth="1"/>
    <col min="8196" max="8196" width="5" style="2" bestFit="1" customWidth="1"/>
    <col min="8197" max="8197" width="7.5703125" style="2" bestFit="1" customWidth="1"/>
    <col min="8198" max="8448" width="9.140625" style="2"/>
    <col min="8449" max="8449" width="12" style="2" customWidth="1"/>
    <col min="8450" max="8450" width="8.140625" style="2" bestFit="1" customWidth="1"/>
    <col min="8451" max="8451" width="5.140625" style="2" bestFit="1" customWidth="1"/>
    <col min="8452" max="8452" width="5" style="2" bestFit="1" customWidth="1"/>
    <col min="8453" max="8453" width="7.5703125" style="2" bestFit="1" customWidth="1"/>
    <col min="8454" max="8704" width="9.140625" style="2"/>
    <col min="8705" max="8705" width="12" style="2" customWidth="1"/>
    <col min="8706" max="8706" width="8.140625" style="2" bestFit="1" customWidth="1"/>
    <col min="8707" max="8707" width="5.140625" style="2" bestFit="1" customWidth="1"/>
    <col min="8708" max="8708" width="5" style="2" bestFit="1" customWidth="1"/>
    <col min="8709" max="8709" width="7.5703125" style="2" bestFit="1" customWidth="1"/>
    <col min="8710" max="8960" width="9.140625" style="2"/>
    <col min="8961" max="8961" width="12" style="2" customWidth="1"/>
    <col min="8962" max="8962" width="8.140625" style="2" bestFit="1" customWidth="1"/>
    <col min="8963" max="8963" width="5.140625" style="2" bestFit="1" customWidth="1"/>
    <col min="8964" max="8964" width="5" style="2" bestFit="1" customWidth="1"/>
    <col min="8965" max="8965" width="7.5703125" style="2" bestFit="1" customWidth="1"/>
    <col min="8966" max="9216" width="9.140625" style="2"/>
    <col min="9217" max="9217" width="12" style="2" customWidth="1"/>
    <col min="9218" max="9218" width="8.140625" style="2" bestFit="1" customWidth="1"/>
    <col min="9219" max="9219" width="5.140625" style="2" bestFit="1" customWidth="1"/>
    <col min="9220" max="9220" width="5" style="2" bestFit="1" customWidth="1"/>
    <col min="9221" max="9221" width="7.5703125" style="2" bestFit="1" customWidth="1"/>
    <col min="9222" max="9472" width="9.140625" style="2"/>
    <col min="9473" max="9473" width="12" style="2" customWidth="1"/>
    <col min="9474" max="9474" width="8.140625" style="2" bestFit="1" customWidth="1"/>
    <col min="9475" max="9475" width="5.140625" style="2" bestFit="1" customWidth="1"/>
    <col min="9476" max="9476" width="5" style="2" bestFit="1" customWidth="1"/>
    <col min="9477" max="9477" width="7.5703125" style="2" bestFit="1" customWidth="1"/>
    <col min="9478" max="9728" width="9.140625" style="2"/>
    <col min="9729" max="9729" width="12" style="2" customWidth="1"/>
    <col min="9730" max="9730" width="8.140625" style="2" bestFit="1" customWidth="1"/>
    <col min="9731" max="9731" width="5.140625" style="2" bestFit="1" customWidth="1"/>
    <col min="9732" max="9732" width="5" style="2" bestFit="1" customWidth="1"/>
    <col min="9733" max="9733" width="7.5703125" style="2" bestFit="1" customWidth="1"/>
    <col min="9734" max="9984" width="9.140625" style="2"/>
    <col min="9985" max="9985" width="12" style="2" customWidth="1"/>
    <col min="9986" max="9986" width="8.140625" style="2" bestFit="1" customWidth="1"/>
    <col min="9987" max="9987" width="5.140625" style="2" bestFit="1" customWidth="1"/>
    <col min="9988" max="9988" width="5" style="2" bestFit="1" customWidth="1"/>
    <col min="9989" max="9989" width="7.5703125" style="2" bestFit="1" customWidth="1"/>
    <col min="9990" max="10240" width="9.140625" style="2"/>
    <col min="10241" max="10241" width="12" style="2" customWidth="1"/>
    <col min="10242" max="10242" width="8.140625" style="2" bestFit="1" customWidth="1"/>
    <col min="10243" max="10243" width="5.140625" style="2" bestFit="1" customWidth="1"/>
    <col min="10244" max="10244" width="5" style="2" bestFit="1" customWidth="1"/>
    <col min="10245" max="10245" width="7.5703125" style="2" bestFit="1" customWidth="1"/>
    <col min="10246" max="10496" width="9.140625" style="2"/>
    <col min="10497" max="10497" width="12" style="2" customWidth="1"/>
    <col min="10498" max="10498" width="8.140625" style="2" bestFit="1" customWidth="1"/>
    <col min="10499" max="10499" width="5.140625" style="2" bestFit="1" customWidth="1"/>
    <col min="10500" max="10500" width="5" style="2" bestFit="1" customWidth="1"/>
    <col min="10501" max="10501" width="7.5703125" style="2" bestFit="1" customWidth="1"/>
    <col min="10502" max="10752" width="9.140625" style="2"/>
    <col min="10753" max="10753" width="12" style="2" customWidth="1"/>
    <col min="10754" max="10754" width="8.140625" style="2" bestFit="1" customWidth="1"/>
    <col min="10755" max="10755" width="5.140625" style="2" bestFit="1" customWidth="1"/>
    <col min="10756" max="10756" width="5" style="2" bestFit="1" customWidth="1"/>
    <col min="10757" max="10757" width="7.5703125" style="2" bestFit="1" customWidth="1"/>
    <col min="10758" max="11008" width="9.140625" style="2"/>
    <col min="11009" max="11009" width="12" style="2" customWidth="1"/>
    <col min="11010" max="11010" width="8.140625" style="2" bestFit="1" customWidth="1"/>
    <col min="11011" max="11011" width="5.140625" style="2" bestFit="1" customWidth="1"/>
    <col min="11012" max="11012" width="5" style="2" bestFit="1" customWidth="1"/>
    <col min="11013" max="11013" width="7.5703125" style="2" bestFit="1" customWidth="1"/>
    <col min="11014" max="11264" width="9.140625" style="2"/>
    <col min="11265" max="11265" width="12" style="2" customWidth="1"/>
    <col min="11266" max="11266" width="8.140625" style="2" bestFit="1" customWidth="1"/>
    <col min="11267" max="11267" width="5.140625" style="2" bestFit="1" customWidth="1"/>
    <col min="11268" max="11268" width="5" style="2" bestFit="1" customWidth="1"/>
    <col min="11269" max="11269" width="7.5703125" style="2" bestFit="1" customWidth="1"/>
    <col min="11270" max="11520" width="9.140625" style="2"/>
    <col min="11521" max="11521" width="12" style="2" customWidth="1"/>
    <col min="11522" max="11522" width="8.140625" style="2" bestFit="1" customWidth="1"/>
    <col min="11523" max="11523" width="5.140625" style="2" bestFit="1" customWidth="1"/>
    <col min="11524" max="11524" width="5" style="2" bestFit="1" customWidth="1"/>
    <col min="11525" max="11525" width="7.5703125" style="2" bestFit="1" customWidth="1"/>
    <col min="11526" max="11776" width="9.140625" style="2"/>
    <col min="11777" max="11777" width="12" style="2" customWidth="1"/>
    <col min="11778" max="11778" width="8.140625" style="2" bestFit="1" customWidth="1"/>
    <col min="11779" max="11779" width="5.140625" style="2" bestFit="1" customWidth="1"/>
    <col min="11780" max="11780" width="5" style="2" bestFit="1" customWidth="1"/>
    <col min="11781" max="11781" width="7.5703125" style="2" bestFit="1" customWidth="1"/>
    <col min="11782" max="12032" width="9.140625" style="2"/>
    <col min="12033" max="12033" width="12" style="2" customWidth="1"/>
    <col min="12034" max="12034" width="8.140625" style="2" bestFit="1" customWidth="1"/>
    <col min="12035" max="12035" width="5.140625" style="2" bestFit="1" customWidth="1"/>
    <col min="12036" max="12036" width="5" style="2" bestFit="1" customWidth="1"/>
    <col min="12037" max="12037" width="7.5703125" style="2" bestFit="1" customWidth="1"/>
    <col min="12038" max="12288" width="9.140625" style="2"/>
    <col min="12289" max="12289" width="12" style="2" customWidth="1"/>
    <col min="12290" max="12290" width="8.140625" style="2" bestFit="1" customWidth="1"/>
    <col min="12291" max="12291" width="5.140625" style="2" bestFit="1" customWidth="1"/>
    <col min="12292" max="12292" width="5" style="2" bestFit="1" customWidth="1"/>
    <col min="12293" max="12293" width="7.5703125" style="2" bestFit="1" customWidth="1"/>
    <col min="12294" max="12544" width="9.140625" style="2"/>
    <col min="12545" max="12545" width="12" style="2" customWidth="1"/>
    <col min="12546" max="12546" width="8.140625" style="2" bestFit="1" customWidth="1"/>
    <col min="12547" max="12547" width="5.140625" style="2" bestFit="1" customWidth="1"/>
    <col min="12548" max="12548" width="5" style="2" bestFit="1" customWidth="1"/>
    <col min="12549" max="12549" width="7.5703125" style="2" bestFit="1" customWidth="1"/>
    <col min="12550" max="12800" width="9.140625" style="2"/>
    <col min="12801" max="12801" width="12" style="2" customWidth="1"/>
    <col min="12802" max="12802" width="8.140625" style="2" bestFit="1" customWidth="1"/>
    <col min="12803" max="12803" width="5.140625" style="2" bestFit="1" customWidth="1"/>
    <col min="12804" max="12804" width="5" style="2" bestFit="1" customWidth="1"/>
    <col min="12805" max="12805" width="7.5703125" style="2" bestFit="1" customWidth="1"/>
    <col min="12806" max="13056" width="9.140625" style="2"/>
    <col min="13057" max="13057" width="12" style="2" customWidth="1"/>
    <col min="13058" max="13058" width="8.140625" style="2" bestFit="1" customWidth="1"/>
    <col min="13059" max="13059" width="5.140625" style="2" bestFit="1" customWidth="1"/>
    <col min="13060" max="13060" width="5" style="2" bestFit="1" customWidth="1"/>
    <col min="13061" max="13061" width="7.5703125" style="2" bestFit="1" customWidth="1"/>
    <col min="13062" max="13312" width="9.140625" style="2"/>
    <col min="13313" max="13313" width="12" style="2" customWidth="1"/>
    <col min="13314" max="13314" width="8.140625" style="2" bestFit="1" customWidth="1"/>
    <col min="13315" max="13315" width="5.140625" style="2" bestFit="1" customWidth="1"/>
    <col min="13316" max="13316" width="5" style="2" bestFit="1" customWidth="1"/>
    <col min="13317" max="13317" width="7.5703125" style="2" bestFit="1" customWidth="1"/>
    <col min="13318" max="13568" width="9.140625" style="2"/>
    <col min="13569" max="13569" width="12" style="2" customWidth="1"/>
    <col min="13570" max="13570" width="8.140625" style="2" bestFit="1" customWidth="1"/>
    <col min="13571" max="13571" width="5.140625" style="2" bestFit="1" customWidth="1"/>
    <col min="13572" max="13572" width="5" style="2" bestFit="1" customWidth="1"/>
    <col min="13573" max="13573" width="7.5703125" style="2" bestFit="1" customWidth="1"/>
    <col min="13574" max="13824" width="9.140625" style="2"/>
    <col min="13825" max="13825" width="12" style="2" customWidth="1"/>
    <col min="13826" max="13826" width="8.140625" style="2" bestFit="1" customWidth="1"/>
    <col min="13827" max="13827" width="5.140625" style="2" bestFit="1" customWidth="1"/>
    <col min="13828" max="13828" width="5" style="2" bestFit="1" customWidth="1"/>
    <col min="13829" max="13829" width="7.5703125" style="2" bestFit="1" customWidth="1"/>
    <col min="13830" max="14080" width="9.140625" style="2"/>
    <col min="14081" max="14081" width="12" style="2" customWidth="1"/>
    <col min="14082" max="14082" width="8.140625" style="2" bestFit="1" customWidth="1"/>
    <col min="14083" max="14083" width="5.140625" style="2" bestFit="1" customWidth="1"/>
    <col min="14084" max="14084" width="5" style="2" bestFit="1" customWidth="1"/>
    <col min="14085" max="14085" width="7.5703125" style="2" bestFit="1" customWidth="1"/>
    <col min="14086" max="14336" width="9.140625" style="2"/>
    <col min="14337" max="14337" width="12" style="2" customWidth="1"/>
    <col min="14338" max="14338" width="8.140625" style="2" bestFit="1" customWidth="1"/>
    <col min="14339" max="14339" width="5.140625" style="2" bestFit="1" customWidth="1"/>
    <col min="14340" max="14340" width="5" style="2" bestFit="1" customWidth="1"/>
    <col min="14341" max="14341" width="7.5703125" style="2" bestFit="1" customWidth="1"/>
    <col min="14342" max="14592" width="9.140625" style="2"/>
    <col min="14593" max="14593" width="12" style="2" customWidth="1"/>
    <col min="14594" max="14594" width="8.140625" style="2" bestFit="1" customWidth="1"/>
    <col min="14595" max="14595" width="5.140625" style="2" bestFit="1" customWidth="1"/>
    <col min="14596" max="14596" width="5" style="2" bestFit="1" customWidth="1"/>
    <col min="14597" max="14597" width="7.5703125" style="2" bestFit="1" customWidth="1"/>
    <col min="14598" max="14848" width="9.140625" style="2"/>
    <col min="14849" max="14849" width="12" style="2" customWidth="1"/>
    <col min="14850" max="14850" width="8.140625" style="2" bestFit="1" customWidth="1"/>
    <col min="14851" max="14851" width="5.140625" style="2" bestFit="1" customWidth="1"/>
    <col min="14852" max="14852" width="5" style="2" bestFit="1" customWidth="1"/>
    <col min="14853" max="14853" width="7.5703125" style="2" bestFit="1" customWidth="1"/>
    <col min="14854" max="15104" width="9.140625" style="2"/>
    <col min="15105" max="15105" width="12" style="2" customWidth="1"/>
    <col min="15106" max="15106" width="8.140625" style="2" bestFit="1" customWidth="1"/>
    <col min="15107" max="15107" width="5.140625" style="2" bestFit="1" customWidth="1"/>
    <col min="15108" max="15108" width="5" style="2" bestFit="1" customWidth="1"/>
    <col min="15109" max="15109" width="7.5703125" style="2" bestFit="1" customWidth="1"/>
    <col min="15110" max="15360" width="9.140625" style="2"/>
    <col min="15361" max="15361" width="12" style="2" customWidth="1"/>
    <col min="15362" max="15362" width="8.140625" style="2" bestFit="1" customWidth="1"/>
    <col min="15363" max="15363" width="5.140625" style="2" bestFit="1" customWidth="1"/>
    <col min="15364" max="15364" width="5" style="2" bestFit="1" customWidth="1"/>
    <col min="15365" max="15365" width="7.5703125" style="2" bestFit="1" customWidth="1"/>
    <col min="15366" max="15616" width="9.140625" style="2"/>
    <col min="15617" max="15617" width="12" style="2" customWidth="1"/>
    <col min="15618" max="15618" width="8.140625" style="2" bestFit="1" customWidth="1"/>
    <col min="15619" max="15619" width="5.140625" style="2" bestFit="1" customWidth="1"/>
    <col min="15620" max="15620" width="5" style="2" bestFit="1" customWidth="1"/>
    <col min="15621" max="15621" width="7.5703125" style="2" bestFit="1" customWidth="1"/>
    <col min="15622" max="15872" width="9.140625" style="2"/>
    <col min="15873" max="15873" width="12" style="2" customWidth="1"/>
    <col min="15874" max="15874" width="8.140625" style="2" bestFit="1" customWidth="1"/>
    <col min="15875" max="15875" width="5.140625" style="2" bestFit="1" customWidth="1"/>
    <col min="15876" max="15876" width="5" style="2" bestFit="1" customWidth="1"/>
    <col min="15877" max="15877" width="7.5703125" style="2" bestFit="1" customWidth="1"/>
    <col min="15878" max="16128" width="9.140625" style="2"/>
    <col min="16129" max="16129" width="12" style="2" customWidth="1"/>
    <col min="16130" max="16130" width="8.140625" style="2" bestFit="1" customWidth="1"/>
    <col min="16131" max="16131" width="5.140625" style="2" bestFit="1" customWidth="1"/>
    <col min="16132" max="16132" width="5" style="2" bestFit="1" customWidth="1"/>
    <col min="16133" max="16133" width="7.5703125" style="2" bestFit="1" customWidth="1"/>
    <col min="16134" max="16384" width="9.140625" style="2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H1" s="22">
        <v>40844</v>
      </c>
      <c r="I1" s="23">
        <v>19.05</v>
      </c>
      <c r="J1" s="24">
        <v>150</v>
      </c>
    </row>
    <row r="2" spans="1:10" x14ac:dyDescent="0.25">
      <c r="A2" s="3"/>
      <c r="B2" s="4" t="s">
        <v>5</v>
      </c>
      <c r="C2" s="3"/>
      <c r="D2" s="3"/>
      <c r="E2" s="3"/>
      <c r="H2" s="22">
        <v>40877</v>
      </c>
      <c r="I2" s="23">
        <v>31.92</v>
      </c>
      <c r="J2" s="24">
        <v>275</v>
      </c>
    </row>
    <row r="3" spans="1:10" x14ac:dyDescent="0.25">
      <c r="A3" s="5"/>
      <c r="B3" s="3"/>
      <c r="C3" s="5"/>
      <c r="D3" s="5"/>
      <c r="E3" s="5"/>
      <c r="H3" s="22">
        <v>40907</v>
      </c>
      <c r="I3" s="23">
        <v>28.37</v>
      </c>
      <c r="J3" s="24">
        <v>227</v>
      </c>
    </row>
    <row r="4" spans="1:10" x14ac:dyDescent="0.25">
      <c r="A4" s="6">
        <v>41368</v>
      </c>
      <c r="B4" s="7">
        <v>2386</v>
      </c>
      <c r="C4" s="7">
        <v>31</v>
      </c>
      <c r="D4" s="7">
        <v>49</v>
      </c>
      <c r="E4" s="7">
        <v>50</v>
      </c>
      <c r="H4" s="22">
        <v>40938</v>
      </c>
      <c r="I4" s="23">
        <v>30.3</v>
      </c>
      <c r="J4" s="24">
        <v>247</v>
      </c>
    </row>
    <row r="5" spans="1:10" x14ac:dyDescent="0.25">
      <c r="A5" s="6">
        <v>41337</v>
      </c>
      <c r="B5" s="7">
        <v>2337</v>
      </c>
      <c r="C5" s="7">
        <v>28</v>
      </c>
      <c r="D5" s="7">
        <v>55</v>
      </c>
      <c r="E5" s="7">
        <v>56</v>
      </c>
      <c r="H5" s="22">
        <v>40967</v>
      </c>
      <c r="I5" s="23">
        <v>27.82</v>
      </c>
      <c r="J5" s="24">
        <v>221</v>
      </c>
    </row>
    <row r="6" spans="1:10" x14ac:dyDescent="0.25">
      <c r="A6" s="6">
        <v>41309</v>
      </c>
      <c r="B6" s="7">
        <v>2282</v>
      </c>
      <c r="C6" s="7">
        <v>32</v>
      </c>
      <c r="D6" s="7">
        <v>58</v>
      </c>
      <c r="E6" s="7">
        <v>59</v>
      </c>
      <c r="H6" s="22">
        <v>40996</v>
      </c>
      <c r="I6" s="23">
        <v>28.78</v>
      </c>
      <c r="J6" s="24">
        <v>231</v>
      </c>
    </row>
    <row r="7" spans="1:10" x14ac:dyDescent="0.25">
      <c r="A7" s="6">
        <v>41277</v>
      </c>
      <c r="B7" s="7">
        <v>2224</v>
      </c>
      <c r="C7" s="7">
        <v>31</v>
      </c>
      <c r="D7" s="7">
        <v>46</v>
      </c>
      <c r="E7" s="7">
        <v>47</v>
      </c>
      <c r="H7" s="22">
        <v>41030</v>
      </c>
      <c r="I7" s="23">
        <v>24.2</v>
      </c>
      <c r="J7" s="24">
        <v>183</v>
      </c>
    </row>
    <row r="8" spans="1:10" x14ac:dyDescent="0.25">
      <c r="A8" s="6">
        <v>41246</v>
      </c>
      <c r="B8" s="7">
        <v>2178</v>
      </c>
      <c r="C8" s="7">
        <v>32</v>
      </c>
      <c r="D8" s="7">
        <v>47</v>
      </c>
      <c r="E8" s="7">
        <v>48</v>
      </c>
      <c r="H8" s="22">
        <v>41061</v>
      </c>
      <c r="I8" s="23">
        <v>40.409999999999997</v>
      </c>
      <c r="J8" s="24">
        <v>353</v>
      </c>
    </row>
    <row r="9" spans="1:10" x14ac:dyDescent="0.25">
      <c r="A9" s="6">
        <v>41214</v>
      </c>
      <c r="B9" s="7">
        <v>2131</v>
      </c>
      <c r="C9" s="7">
        <v>28</v>
      </c>
      <c r="D9" s="7">
        <v>17</v>
      </c>
      <c r="E9" s="7">
        <v>17</v>
      </c>
      <c r="H9" s="22">
        <v>41089</v>
      </c>
      <c r="I9" s="23">
        <v>47.18</v>
      </c>
      <c r="J9" s="24">
        <v>424</v>
      </c>
    </row>
    <row r="10" spans="1:10" x14ac:dyDescent="0.25">
      <c r="A10" s="6">
        <v>41186</v>
      </c>
      <c r="B10" s="7">
        <v>2114</v>
      </c>
      <c r="C10" s="7">
        <v>30</v>
      </c>
      <c r="D10" s="7">
        <v>7</v>
      </c>
      <c r="E10" s="7">
        <v>7</v>
      </c>
      <c r="H10" s="22">
        <v>41122</v>
      </c>
      <c r="I10" s="23">
        <v>89.56</v>
      </c>
      <c r="J10" s="24">
        <v>786</v>
      </c>
    </row>
    <row r="11" spans="1:10" x14ac:dyDescent="0.25">
      <c r="A11" s="6">
        <v>41156</v>
      </c>
      <c r="B11" s="7">
        <v>2107</v>
      </c>
      <c r="C11" s="7">
        <v>29</v>
      </c>
      <c r="D11" s="7">
        <v>9</v>
      </c>
      <c r="E11" s="7">
        <v>9</v>
      </c>
    </row>
    <row r="12" spans="1:10" x14ac:dyDescent="0.25">
      <c r="A12" s="6">
        <v>41127</v>
      </c>
      <c r="B12" s="7">
        <v>2098</v>
      </c>
      <c r="C12" s="7">
        <v>26</v>
      </c>
      <c r="D12" s="7">
        <v>8</v>
      </c>
      <c r="E12" s="7">
        <v>8</v>
      </c>
    </row>
    <row r="13" spans="1:10" x14ac:dyDescent="0.25">
      <c r="A13" s="6">
        <v>41065</v>
      </c>
      <c r="B13" s="7">
        <v>2090</v>
      </c>
      <c r="C13" s="7">
        <v>25</v>
      </c>
      <c r="D13" s="7">
        <v>7</v>
      </c>
      <c r="E13" s="7">
        <v>7</v>
      </c>
    </row>
    <row r="14" spans="1:10" x14ac:dyDescent="0.25">
      <c r="A14" s="6">
        <v>41033</v>
      </c>
      <c r="B14" s="7">
        <v>2083</v>
      </c>
      <c r="C14" s="7">
        <v>31</v>
      </c>
      <c r="D14" s="7">
        <v>19</v>
      </c>
      <c r="E14" s="7">
        <v>19</v>
      </c>
    </row>
    <row r="15" spans="1:10" x14ac:dyDescent="0.25">
      <c r="A15" s="6">
        <v>41002</v>
      </c>
      <c r="B15" s="7">
        <v>2064</v>
      </c>
      <c r="C15" s="7">
        <v>19</v>
      </c>
      <c r="D15" s="7">
        <v>12</v>
      </c>
      <c r="E15" s="7">
        <v>12</v>
      </c>
    </row>
    <row r="16" spans="1:10" x14ac:dyDescent="0.25">
      <c r="A16" s="6">
        <v>40975</v>
      </c>
      <c r="B16" s="7">
        <v>2052</v>
      </c>
      <c r="C16" s="7">
        <v>33</v>
      </c>
      <c r="D16" s="7">
        <v>59</v>
      </c>
      <c r="E16" s="7">
        <v>60</v>
      </c>
    </row>
    <row r="18" spans="1:7" x14ac:dyDescent="0.25">
      <c r="A18"/>
      <c r="B18"/>
      <c r="C18"/>
      <c r="D18"/>
      <c r="E18"/>
      <c r="F18"/>
      <c r="G18"/>
    </row>
    <row r="19" spans="1:7" x14ac:dyDescent="0.25">
      <c r="A19" t="s">
        <v>14</v>
      </c>
      <c r="B19"/>
      <c r="C19"/>
      <c r="D19"/>
      <c r="E19"/>
      <c r="F19"/>
      <c r="G19"/>
    </row>
    <row r="20" spans="1:7" x14ac:dyDescent="0.25">
      <c r="A20"/>
      <c r="B20"/>
      <c r="C20"/>
      <c r="D20"/>
      <c r="E20"/>
      <c r="F20"/>
      <c r="G20"/>
    </row>
    <row r="21" spans="1:7" x14ac:dyDescent="0.25">
      <c r="A21"/>
      <c r="B21"/>
      <c r="C21"/>
      <c r="D21"/>
      <c r="E21"/>
      <c r="F21"/>
      <c r="G2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G1" zoomScaleNormal="100" workbookViewId="0">
      <selection activeCell="Y26" sqref="Y26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hidden="1" customWidth="1"/>
    <col min="4" max="4" width="5.140625" style="101" hidden="1" customWidth="1"/>
    <col min="5" max="5" width="3" style="101" hidden="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2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0.710937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7" width="9.140625" style="2"/>
    <col min="248" max="248" width="12.42578125" style="2" customWidth="1"/>
    <col min="249" max="249" width="8.140625" style="2" bestFit="1" customWidth="1"/>
    <col min="250" max="250" width="5.140625" style="2" bestFit="1" customWidth="1"/>
    <col min="251" max="251" width="5" style="2" bestFit="1" customWidth="1"/>
    <col min="252" max="252" width="7.5703125" style="2" bestFit="1" customWidth="1"/>
    <col min="253" max="503" width="9.140625" style="2"/>
    <col min="504" max="504" width="12.42578125" style="2" customWidth="1"/>
    <col min="505" max="505" width="8.140625" style="2" bestFit="1" customWidth="1"/>
    <col min="506" max="506" width="5.140625" style="2" bestFit="1" customWidth="1"/>
    <col min="507" max="507" width="5" style="2" bestFit="1" customWidth="1"/>
    <col min="508" max="508" width="7.5703125" style="2" bestFit="1" customWidth="1"/>
    <col min="509" max="759" width="9.140625" style="2"/>
    <col min="760" max="760" width="12.42578125" style="2" customWidth="1"/>
    <col min="761" max="761" width="8.140625" style="2" bestFit="1" customWidth="1"/>
    <col min="762" max="762" width="5.140625" style="2" bestFit="1" customWidth="1"/>
    <col min="763" max="763" width="5" style="2" bestFit="1" customWidth="1"/>
    <col min="764" max="764" width="7.5703125" style="2" bestFit="1" customWidth="1"/>
    <col min="765" max="1015" width="9.140625" style="2"/>
    <col min="1016" max="1016" width="12.42578125" style="2" customWidth="1"/>
    <col min="1017" max="1017" width="8.140625" style="2" bestFit="1" customWidth="1"/>
    <col min="1018" max="1018" width="5.140625" style="2" bestFit="1" customWidth="1"/>
    <col min="1019" max="1019" width="5" style="2" bestFit="1" customWidth="1"/>
    <col min="1020" max="1020" width="7.5703125" style="2" bestFit="1" customWidth="1"/>
    <col min="1021" max="1271" width="9.140625" style="2"/>
    <col min="1272" max="1272" width="12.42578125" style="2" customWidth="1"/>
    <col min="1273" max="1273" width="8.140625" style="2" bestFit="1" customWidth="1"/>
    <col min="1274" max="1274" width="5.140625" style="2" bestFit="1" customWidth="1"/>
    <col min="1275" max="1275" width="5" style="2" bestFit="1" customWidth="1"/>
    <col min="1276" max="1276" width="7.5703125" style="2" bestFit="1" customWidth="1"/>
    <col min="1277" max="1527" width="9.140625" style="2"/>
    <col min="1528" max="1528" width="12.42578125" style="2" customWidth="1"/>
    <col min="1529" max="1529" width="8.140625" style="2" bestFit="1" customWidth="1"/>
    <col min="1530" max="1530" width="5.140625" style="2" bestFit="1" customWidth="1"/>
    <col min="1531" max="1531" width="5" style="2" bestFit="1" customWidth="1"/>
    <col min="1532" max="1532" width="7.5703125" style="2" bestFit="1" customWidth="1"/>
    <col min="1533" max="1783" width="9.140625" style="2"/>
    <col min="1784" max="1784" width="12.42578125" style="2" customWidth="1"/>
    <col min="1785" max="1785" width="8.140625" style="2" bestFit="1" customWidth="1"/>
    <col min="1786" max="1786" width="5.140625" style="2" bestFit="1" customWidth="1"/>
    <col min="1787" max="1787" width="5" style="2" bestFit="1" customWidth="1"/>
    <col min="1788" max="1788" width="7.5703125" style="2" bestFit="1" customWidth="1"/>
    <col min="1789" max="2039" width="9.140625" style="2"/>
    <col min="2040" max="2040" width="12.42578125" style="2" customWidth="1"/>
    <col min="2041" max="2041" width="8.140625" style="2" bestFit="1" customWidth="1"/>
    <col min="2042" max="2042" width="5.140625" style="2" bestFit="1" customWidth="1"/>
    <col min="2043" max="2043" width="5" style="2" bestFit="1" customWidth="1"/>
    <col min="2044" max="2044" width="7.5703125" style="2" bestFit="1" customWidth="1"/>
    <col min="2045" max="2295" width="9.140625" style="2"/>
    <col min="2296" max="2296" width="12.42578125" style="2" customWidth="1"/>
    <col min="2297" max="2297" width="8.140625" style="2" bestFit="1" customWidth="1"/>
    <col min="2298" max="2298" width="5.140625" style="2" bestFit="1" customWidth="1"/>
    <col min="2299" max="2299" width="5" style="2" bestFit="1" customWidth="1"/>
    <col min="2300" max="2300" width="7.5703125" style="2" bestFit="1" customWidth="1"/>
    <col min="2301" max="2551" width="9.140625" style="2"/>
    <col min="2552" max="2552" width="12.42578125" style="2" customWidth="1"/>
    <col min="2553" max="2553" width="8.140625" style="2" bestFit="1" customWidth="1"/>
    <col min="2554" max="2554" width="5.140625" style="2" bestFit="1" customWidth="1"/>
    <col min="2555" max="2555" width="5" style="2" bestFit="1" customWidth="1"/>
    <col min="2556" max="2556" width="7.5703125" style="2" bestFit="1" customWidth="1"/>
    <col min="2557" max="2807" width="9.140625" style="2"/>
    <col min="2808" max="2808" width="12.42578125" style="2" customWidth="1"/>
    <col min="2809" max="2809" width="8.140625" style="2" bestFit="1" customWidth="1"/>
    <col min="2810" max="2810" width="5.140625" style="2" bestFit="1" customWidth="1"/>
    <col min="2811" max="2811" width="5" style="2" bestFit="1" customWidth="1"/>
    <col min="2812" max="2812" width="7.5703125" style="2" bestFit="1" customWidth="1"/>
    <col min="2813" max="3063" width="9.140625" style="2"/>
    <col min="3064" max="3064" width="12.42578125" style="2" customWidth="1"/>
    <col min="3065" max="3065" width="8.140625" style="2" bestFit="1" customWidth="1"/>
    <col min="3066" max="3066" width="5.140625" style="2" bestFit="1" customWidth="1"/>
    <col min="3067" max="3067" width="5" style="2" bestFit="1" customWidth="1"/>
    <col min="3068" max="3068" width="7.5703125" style="2" bestFit="1" customWidth="1"/>
    <col min="3069" max="3319" width="9.140625" style="2"/>
    <col min="3320" max="3320" width="12.42578125" style="2" customWidth="1"/>
    <col min="3321" max="3321" width="8.140625" style="2" bestFit="1" customWidth="1"/>
    <col min="3322" max="3322" width="5.140625" style="2" bestFit="1" customWidth="1"/>
    <col min="3323" max="3323" width="5" style="2" bestFit="1" customWidth="1"/>
    <col min="3324" max="3324" width="7.5703125" style="2" bestFit="1" customWidth="1"/>
    <col min="3325" max="3575" width="9.140625" style="2"/>
    <col min="3576" max="3576" width="12.42578125" style="2" customWidth="1"/>
    <col min="3577" max="3577" width="8.140625" style="2" bestFit="1" customWidth="1"/>
    <col min="3578" max="3578" width="5.140625" style="2" bestFit="1" customWidth="1"/>
    <col min="3579" max="3579" width="5" style="2" bestFit="1" customWidth="1"/>
    <col min="3580" max="3580" width="7.5703125" style="2" bestFit="1" customWidth="1"/>
    <col min="3581" max="3831" width="9.140625" style="2"/>
    <col min="3832" max="3832" width="12.42578125" style="2" customWidth="1"/>
    <col min="3833" max="3833" width="8.140625" style="2" bestFit="1" customWidth="1"/>
    <col min="3834" max="3834" width="5.140625" style="2" bestFit="1" customWidth="1"/>
    <col min="3835" max="3835" width="5" style="2" bestFit="1" customWidth="1"/>
    <col min="3836" max="3836" width="7.5703125" style="2" bestFit="1" customWidth="1"/>
    <col min="3837" max="4087" width="9.140625" style="2"/>
    <col min="4088" max="4088" width="12.42578125" style="2" customWidth="1"/>
    <col min="4089" max="4089" width="8.140625" style="2" bestFit="1" customWidth="1"/>
    <col min="4090" max="4090" width="5.140625" style="2" bestFit="1" customWidth="1"/>
    <col min="4091" max="4091" width="5" style="2" bestFit="1" customWidth="1"/>
    <col min="4092" max="4092" width="7.5703125" style="2" bestFit="1" customWidth="1"/>
    <col min="4093" max="4343" width="9.140625" style="2"/>
    <col min="4344" max="4344" width="12.42578125" style="2" customWidth="1"/>
    <col min="4345" max="4345" width="8.140625" style="2" bestFit="1" customWidth="1"/>
    <col min="4346" max="4346" width="5.140625" style="2" bestFit="1" customWidth="1"/>
    <col min="4347" max="4347" width="5" style="2" bestFit="1" customWidth="1"/>
    <col min="4348" max="4348" width="7.5703125" style="2" bestFit="1" customWidth="1"/>
    <col min="4349" max="4599" width="9.140625" style="2"/>
    <col min="4600" max="4600" width="12.42578125" style="2" customWidth="1"/>
    <col min="4601" max="4601" width="8.140625" style="2" bestFit="1" customWidth="1"/>
    <col min="4602" max="4602" width="5.140625" style="2" bestFit="1" customWidth="1"/>
    <col min="4603" max="4603" width="5" style="2" bestFit="1" customWidth="1"/>
    <col min="4604" max="4604" width="7.5703125" style="2" bestFit="1" customWidth="1"/>
    <col min="4605" max="4855" width="9.140625" style="2"/>
    <col min="4856" max="4856" width="12.42578125" style="2" customWidth="1"/>
    <col min="4857" max="4857" width="8.140625" style="2" bestFit="1" customWidth="1"/>
    <col min="4858" max="4858" width="5.140625" style="2" bestFit="1" customWidth="1"/>
    <col min="4859" max="4859" width="5" style="2" bestFit="1" customWidth="1"/>
    <col min="4860" max="4860" width="7.5703125" style="2" bestFit="1" customWidth="1"/>
    <col min="4861" max="5111" width="9.140625" style="2"/>
    <col min="5112" max="5112" width="12.42578125" style="2" customWidth="1"/>
    <col min="5113" max="5113" width="8.140625" style="2" bestFit="1" customWidth="1"/>
    <col min="5114" max="5114" width="5.140625" style="2" bestFit="1" customWidth="1"/>
    <col min="5115" max="5115" width="5" style="2" bestFit="1" customWidth="1"/>
    <col min="5116" max="5116" width="7.5703125" style="2" bestFit="1" customWidth="1"/>
    <col min="5117" max="5367" width="9.140625" style="2"/>
    <col min="5368" max="5368" width="12.42578125" style="2" customWidth="1"/>
    <col min="5369" max="5369" width="8.140625" style="2" bestFit="1" customWidth="1"/>
    <col min="5370" max="5370" width="5.140625" style="2" bestFit="1" customWidth="1"/>
    <col min="5371" max="5371" width="5" style="2" bestFit="1" customWidth="1"/>
    <col min="5372" max="5372" width="7.5703125" style="2" bestFit="1" customWidth="1"/>
    <col min="5373" max="5623" width="9.140625" style="2"/>
    <col min="5624" max="5624" width="12.42578125" style="2" customWidth="1"/>
    <col min="5625" max="5625" width="8.140625" style="2" bestFit="1" customWidth="1"/>
    <col min="5626" max="5626" width="5.140625" style="2" bestFit="1" customWidth="1"/>
    <col min="5627" max="5627" width="5" style="2" bestFit="1" customWidth="1"/>
    <col min="5628" max="5628" width="7.5703125" style="2" bestFit="1" customWidth="1"/>
    <col min="5629" max="5879" width="9.140625" style="2"/>
    <col min="5880" max="5880" width="12.42578125" style="2" customWidth="1"/>
    <col min="5881" max="5881" width="8.140625" style="2" bestFit="1" customWidth="1"/>
    <col min="5882" max="5882" width="5.140625" style="2" bestFit="1" customWidth="1"/>
    <col min="5883" max="5883" width="5" style="2" bestFit="1" customWidth="1"/>
    <col min="5884" max="5884" width="7.5703125" style="2" bestFit="1" customWidth="1"/>
    <col min="5885" max="6135" width="9.140625" style="2"/>
    <col min="6136" max="6136" width="12.42578125" style="2" customWidth="1"/>
    <col min="6137" max="6137" width="8.140625" style="2" bestFit="1" customWidth="1"/>
    <col min="6138" max="6138" width="5.140625" style="2" bestFit="1" customWidth="1"/>
    <col min="6139" max="6139" width="5" style="2" bestFit="1" customWidth="1"/>
    <col min="6140" max="6140" width="7.5703125" style="2" bestFit="1" customWidth="1"/>
    <col min="6141" max="6391" width="9.140625" style="2"/>
    <col min="6392" max="6392" width="12.42578125" style="2" customWidth="1"/>
    <col min="6393" max="6393" width="8.140625" style="2" bestFit="1" customWidth="1"/>
    <col min="6394" max="6394" width="5.140625" style="2" bestFit="1" customWidth="1"/>
    <col min="6395" max="6395" width="5" style="2" bestFit="1" customWidth="1"/>
    <col min="6396" max="6396" width="7.5703125" style="2" bestFit="1" customWidth="1"/>
    <col min="6397" max="6647" width="9.140625" style="2"/>
    <col min="6648" max="6648" width="12.42578125" style="2" customWidth="1"/>
    <col min="6649" max="6649" width="8.140625" style="2" bestFit="1" customWidth="1"/>
    <col min="6650" max="6650" width="5.140625" style="2" bestFit="1" customWidth="1"/>
    <col min="6651" max="6651" width="5" style="2" bestFit="1" customWidth="1"/>
    <col min="6652" max="6652" width="7.5703125" style="2" bestFit="1" customWidth="1"/>
    <col min="6653" max="6903" width="9.140625" style="2"/>
    <col min="6904" max="6904" width="12.42578125" style="2" customWidth="1"/>
    <col min="6905" max="6905" width="8.140625" style="2" bestFit="1" customWidth="1"/>
    <col min="6906" max="6906" width="5.140625" style="2" bestFit="1" customWidth="1"/>
    <col min="6907" max="6907" width="5" style="2" bestFit="1" customWidth="1"/>
    <col min="6908" max="6908" width="7.5703125" style="2" bestFit="1" customWidth="1"/>
    <col min="6909" max="7159" width="9.140625" style="2"/>
    <col min="7160" max="7160" width="12.42578125" style="2" customWidth="1"/>
    <col min="7161" max="7161" width="8.140625" style="2" bestFit="1" customWidth="1"/>
    <col min="7162" max="7162" width="5.140625" style="2" bestFit="1" customWidth="1"/>
    <col min="7163" max="7163" width="5" style="2" bestFit="1" customWidth="1"/>
    <col min="7164" max="7164" width="7.5703125" style="2" bestFit="1" customWidth="1"/>
    <col min="7165" max="7415" width="9.140625" style="2"/>
    <col min="7416" max="7416" width="12.42578125" style="2" customWidth="1"/>
    <col min="7417" max="7417" width="8.140625" style="2" bestFit="1" customWidth="1"/>
    <col min="7418" max="7418" width="5.140625" style="2" bestFit="1" customWidth="1"/>
    <col min="7419" max="7419" width="5" style="2" bestFit="1" customWidth="1"/>
    <col min="7420" max="7420" width="7.5703125" style="2" bestFit="1" customWidth="1"/>
    <col min="7421" max="7671" width="9.140625" style="2"/>
    <col min="7672" max="7672" width="12.42578125" style="2" customWidth="1"/>
    <col min="7673" max="7673" width="8.140625" style="2" bestFit="1" customWidth="1"/>
    <col min="7674" max="7674" width="5.140625" style="2" bestFit="1" customWidth="1"/>
    <col min="7675" max="7675" width="5" style="2" bestFit="1" customWidth="1"/>
    <col min="7676" max="7676" width="7.5703125" style="2" bestFit="1" customWidth="1"/>
    <col min="7677" max="7927" width="9.140625" style="2"/>
    <col min="7928" max="7928" width="12.42578125" style="2" customWidth="1"/>
    <col min="7929" max="7929" width="8.140625" style="2" bestFit="1" customWidth="1"/>
    <col min="7930" max="7930" width="5.140625" style="2" bestFit="1" customWidth="1"/>
    <col min="7931" max="7931" width="5" style="2" bestFit="1" customWidth="1"/>
    <col min="7932" max="7932" width="7.5703125" style="2" bestFit="1" customWidth="1"/>
    <col min="7933" max="8183" width="9.140625" style="2"/>
    <col min="8184" max="8184" width="12.42578125" style="2" customWidth="1"/>
    <col min="8185" max="8185" width="8.140625" style="2" bestFit="1" customWidth="1"/>
    <col min="8186" max="8186" width="5.140625" style="2" bestFit="1" customWidth="1"/>
    <col min="8187" max="8187" width="5" style="2" bestFit="1" customWidth="1"/>
    <col min="8188" max="8188" width="7.5703125" style="2" bestFit="1" customWidth="1"/>
    <col min="8189" max="8439" width="9.140625" style="2"/>
    <col min="8440" max="8440" width="12.42578125" style="2" customWidth="1"/>
    <col min="8441" max="8441" width="8.140625" style="2" bestFit="1" customWidth="1"/>
    <col min="8442" max="8442" width="5.140625" style="2" bestFit="1" customWidth="1"/>
    <col min="8443" max="8443" width="5" style="2" bestFit="1" customWidth="1"/>
    <col min="8444" max="8444" width="7.5703125" style="2" bestFit="1" customWidth="1"/>
    <col min="8445" max="8695" width="9.140625" style="2"/>
    <col min="8696" max="8696" width="12.42578125" style="2" customWidth="1"/>
    <col min="8697" max="8697" width="8.140625" style="2" bestFit="1" customWidth="1"/>
    <col min="8698" max="8698" width="5.140625" style="2" bestFit="1" customWidth="1"/>
    <col min="8699" max="8699" width="5" style="2" bestFit="1" customWidth="1"/>
    <col min="8700" max="8700" width="7.5703125" style="2" bestFit="1" customWidth="1"/>
    <col min="8701" max="8951" width="9.140625" style="2"/>
    <col min="8952" max="8952" width="12.42578125" style="2" customWidth="1"/>
    <col min="8953" max="8953" width="8.140625" style="2" bestFit="1" customWidth="1"/>
    <col min="8954" max="8954" width="5.140625" style="2" bestFit="1" customWidth="1"/>
    <col min="8955" max="8955" width="5" style="2" bestFit="1" customWidth="1"/>
    <col min="8956" max="8956" width="7.5703125" style="2" bestFit="1" customWidth="1"/>
    <col min="8957" max="9207" width="9.140625" style="2"/>
    <col min="9208" max="9208" width="12.42578125" style="2" customWidth="1"/>
    <col min="9209" max="9209" width="8.140625" style="2" bestFit="1" customWidth="1"/>
    <col min="9210" max="9210" width="5.140625" style="2" bestFit="1" customWidth="1"/>
    <col min="9211" max="9211" width="5" style="2" bestFit="1" customWidth="1"/>
    <col min="9212" max="9212" width="7.5703125" style="2" bestFit="1" customWidth="1"/>
    <col min="9213" max="9463" width="9.140625" style="2"/>
    <col min="9464" max="9464" width="12.42578125" style="2" customWidth="1"/>
    <col min="9465" max="9465" width="8.140625" style="2" bestFit="1" customWidth="1"/>
    <col min="9466" max="9466" width="5.140625" style="2" bestFit="1" customWidth="1"/>
    <col min="9467" max="9467" width="5" style="2" bestFit="1" customWidth="1"/>
    <col min="9468" max="9468" width="7.5703125" style="2" bestFit="1" customWidth="1"/>
    <col min="9469" max="9719" width="9.140625" style="2"/>
    <col min="9720" max="9720" width="12.42578125" style="2" customWidth="1"/>
    <col min="9721" max="9721" width="8.140625" style="2" bestFit="1" customWidth="1"/>
    <col min="9722" max="9722" width="5.140625" style="2" bestFit="1" customWidth="1"/>
    <col min="9723" max="9723" width="5" style="2" bestFit="1" customWidth="1"/>
    <col min="9724" max="9724" width="7.5703125" style="2" bestFit="1" customWidth="1"/>
    <col min="9725" max="9975" width="9.140625" style="2"/>
    <col min="9976" max="9976" width="12.42578125" style="2" customWidth="1"/>
    <col min="9977" max="9977" width="8.140625" style="2" bestFit="1" customWidth="1"/>
    <col min="9978" max="9978" width="5.140625" style="2" bestFit="1" customWidth="1"/>
    <col min="9979" max="9979" width="5" style="2" bestFit="1" customWidth="1"/>
    <col min="9980" max="9980" width="7.5703125" style="2" bestFit="1" customWidth="1"/>
    <col min="9981" max="10231" width="9.140625" style="2"/>
    <col min="10232" max="10232" width="12.42578125" style="2" customWidth="1"/>
    <col min="10233" max="10233" width="8.140625" style="2" bestFit="1" customWidth="1"/>
    <col min="10234" max="10234" width="5.140625" style="2" bestFit="1" customWidth="1"/>
    <col min="10235" max="10235" width="5" style="2" bestFit="1" customWidth="1"/>
    <col min="10236" max="10236" width="7.5703125" style="2" bestFit="1" customWidth="1"/>
    <col min="10237" max="10487" width="9.140625" style="2"/>
    <col min="10488" max="10488" width="12.42578125" style="2" customWidth="1"/>
    <col min="10489" max="10489" width="8.140625" style="2" bestFit="1" customWidth="1"/>
    <col min="10490" max="10490" width="5.140625" style="2" bestFit="1" customWidth="1"/>
    <col min="10491" max="10491" width="5" style="2" bestFit="1" customWidth="1"/>
    <col min="10492" max="10492" width="7.5703125" style="2" bestFit="1" customWidth="1"/>
    <col min="10493" max="10743" width="9.140625" style="2"/>
    <col min="10744" max="10744" width="12.42578125" style="2" customWidth="1"/>
    <col min="10745" max="10745" width="8.140625" style="2" bestFit="1" customWidth="1"/>
    <col min="10746" max="10746" width="5.140625" style="2" bestFit="1" customWidth="1"/>
    <col min="10747" max="10747" width="5" style="2" bestFit="1" customWidth="1"/>
    <col min="10748" max="10748" width="7.5703125" style="2" bestFit="1" customWidth="1"/>
    <col min="10749" max="10999" width="9.140625" style="2"/>
    <col min="11000" max="11000" width="12.42578125" style="2" customWidth="1"/>
    <col min="11001" max="11001" width="8.140625" style="2" bestFit="1" customWidth="1"/>
    <col min="11002" max="11002" width="5.140625" style="2" bestFit="1" customWidth="1"/>
    <col min="11003" max="11003" width="5" style="2" bestFit="1" customWidth="1"/>
    <col min="11004" max="11004" width="7.5703125" style="2" bestFit="1" customWidth="1"/>
    <col min="11005" max="11255" width="9.140625" style="2"/>
    <col min="11256" max="11256" width="12.42578125" style="2" customWidth="1"/>
    <col min="11257" max="11257" width="8.140625" style="2" bestFit="1" customWidth="1"/>
    <col min="11258" max="11258" width="5.140625" style="2" bestFit="1" customWidth="1"/>
    <col min="11259" max="11259" width="5" style="2" bestFit="1" customWidth="1"/>
    <col min="11260" max="11260" width="7.5703125" style="2" bestFit="1" customWidth="1"/>
    <col min="11261" max="11511" width="9.140625" style="2"/>
    <col min="11512" max="11512" width="12.42578125" style="2" customWidth="1"/>
    <col min="11513" max="11513" width="8.140625" style="2" bestFit="1" customWidth="1"/>
    <col min="11514" max="11514" width="5.140625" style="2" bestFit="1" customWidth="1"/>
    <col min="11515" max="11515" width="5" style="2" bestFit="1" customWidth="1"/>
    <col min="11516" max="11516" width="7.5703125" style="2" bestFit="1" customWidth="1"/>
    <col min="11517" max="11767" width="9.140625" style="2"/>
    <col min="11768" max="11768" width="12.42578125" style="2" customWidth="1"/>
    <col min="11769" max="11769" width="8.140625" style="2" bestFit="1" customWidth="1"/>
    <col min="11770" max="11770" width="5.140625" style="2" bestFit="1" customWidth="1"/>
    <col min="11771" max="11771" width="5" style="2" bestFit="1" customWidth="1"/>
    <col min="11772" max="11772" width="7.5703125" style="2" bestFit="1" customWidth="1"/>
    <col min="11773" max="12023" width="9.140625" style="2"/>
    <col min="12024" max="12024" width="12.42578125" style="2" customWidth="1"/>
    <col min="12025" max="12025" width="8.140625" style="2" bestFit="1" customWidth="1"/>
    <col min="12026" max="12026" width="5.140625" style="2" bestFit="1" customWidth="1"/>
    <col min="12027" max="12027" width="5" style="2" bestFit="1" customWidth="1"/>
    <col min="12028" max="12028" width="7.5703125" style="2" bestFit="1" customWidth="1"/>
    <col min="12029" max="12279" width="9.140625" style="2"/>
    <col min="12280" max="12280" width="12.42578125" style="2" customWidth="1"/>
    <col min="12281" max="12281" width="8.140625" style="2" bestFit="1" customWidth="1"/>
    <col min="12282" max="12282" width="5.140625" style="2" bestFit="1" customWidth="1"/>
    <col min="12283" max="12283" width="5" style="2" bestFit="1" customWidth="1"/>
    <col min="12284" max="12284" width="7.5703125" style="2" bestFit="1" customWidth="1"/>
    <col min="12285" max="12535" width="9.140625" style="2"/>
    <col min="12536" max="12536" width="12.42578125" style="2" customWidth="1"/>
    <col min="12537" max="12537" width="8.140625" style="2" bestFit="1" customWidth="1"/>
    <col min="12538" max="12538" width="5.140625" style="2" bestFit="1" customWidth="1"/>
    <col min="12539" max="12539" width="5" style="2" bestFit="1" customWidth="1"/>
    <col min="12540" max="12540" width="7.5703125" style="2" bestFit="1" customWidth="1"/>
    <col min="12541" max="12791" width="9.140625" style="2"/>
    <col min="12792" max="12792" width="12.42578125" style="2" customWidth="1"/>
    <col min="12793" max="12793" width="8.140625" style="2" bestFit="1" customWidth="1"/>
    <col min="12794" max="12794" width="5.140625" style="2" bestFit="1" customWidth="1"/>
    <col min="12795" max="12795" width="5" style="2" bestFit="1" customWidth="1"/>
    <col min="12796" max="12796" width="7.5703125" style="2" bestFit="1" customWidth="1"/>
    <col min="12797" max="13047" width="9.140625" style="2"/>
    <col min="13048" max="13048" width="12.42578125" style="2" customWidth="1"/>
    <col min="13049" max="13049" width="8.140625" style="2" bestFit="1" customWidth="1"/>
    <col min="13050" max="13050" width="5.140625" style="2" bestFit="1" customWidth="1"/>
    <col min="13051" max="13051" width="5" style="2" bestFit="1" customWidth="1"/>
    <col min="13052" max="13052" width="7.5703125" style="2" bestFit="1" customWidth="1"/>
    <col min="13053" max="13303" width="9.140625" style="2"/>
    <col min="13304" max="13304" width="12.42578125" style="2" customWidth="1"/>
    <col min="13305" max="13305" width="8.140625" style="2" bestFit="1" customWidth="1"/>
    <col min="13306" max="13306" width="5.140625" style="2" bestFit="1" customWidth="1"/>
    <col min="13307" max="13307" width="5" style="2" bestFit="1" customWidth="1"/>
    <col min="13308" max="13308" width="7.5703125" style="2" bestFit="1" customWidth="1"/>
    <col min="13309" max="13559" width="9.140625" style="2"/>
    <col min="13560" max="13560" width="12.42578125" style="2" customWidth="1"/>
    <col min="13561" max="13561" width="8.140625" style="2" bestFit="1" customWidth="1"/>
    <col min="13562" max="13562" width="5.140625" style="2" bestFit="1" customWidth="1"/>
    <col min="13563" max="13563" width="5" style="2" bestFit="1" customWidth="1"/>
    <col min="13564" max="13564" width="7.5703125" style="2" bestFit="1" customWidth="1"/>
    <col min="13565" max="13815" width="9.140625" style="2"/>
    <col min="13816" max="13816" width="12.42578125" style="2" customWidth="1"/>
    <col min="13817" max="13817" width="8.140625" style="2" bestFit="1" customWidth="1"/>
    <col min="13818" max="13818" width="5.140625" style="2" bestFit="1" customWidth="1"/>
    <col min="13819" max="13819" width="5" style="2" bestFit="1" customWidth="1"/>
    <col min="13820" max="13820" width="7.5703125" style="2" bestFit="1" customWidth="1"/>
    <col min="13821" max="14071" width="9.140625" style="2"/>
    <col min="14072" max="14072" width="12.42578125" style="2" customWidth="1"/>
    <col min="14073" max="14073" width="8.140625" style="2" bestFit="1" customWidth="1"/>
    <col min="14074" max="14074" width="5.140625" style="2" bestFit="1" customWidth="1"/>
    <col min="14075" max="14075" width="5" style="2" bestFit="1" customWidth="1"/>
    <col min="14076" max="14076" width="7.5703125" style="2" bestFit="1" customWidth="1"/>
    <col min="14077" max="14327" width="9.140625" style="2"/>
    <col min="14328" max="14328" width="12.42578125" style="2" customWidth="1"/>
    <col min="14329" max="14329" width="8.140625" style="2" bestFit="1" customWidth="1"/>
    <col min="14330" max="14330" width="5.140625" style="2" bestFit="1" customWidth="1"/>
    <col min="14331" max="14331" width="5" style="2" bestFit="1" customWidth="1"/>
    <col min="14332" max="14332" width="7.5703125" style="2" bestFit="1" customWidth="1"/>
    <col min="14333" max="14583" width="9.140625" style="2"/>
    <col min="14584" max="14584" width="12.42578125" style="2" customWidth="1"/>
    <col min="14585" max="14585" width="8.140625" style="2" bestFit="1" customWidth="1"/>
    <col min="14586" max="14586" width="5.140625" style="2" bestFit="1" customWidth="1"/>
    <col min="14587" max="14587" width="5" style="2" bestFit="1" customWidth="1"/>
    <col min="14588" max="14588" width="7.5703125" style="2" bestFit="1" customWidth="1"/>
    <col min="14589" max="14839" width="9.140625" style="2"/>
    <col min="14840" max="14840" width="12.42578125" style="2" customWidth="1"/>
    <col min="14841" max="14841" width="8.140625" style="2" bestFit="1" customWidth="1"/>
    <col min="14842" max="14842" width="5.140625" style="2" bestFit="1" customWidth="1"/>
    <col min="14843" max="14843" width="5" style="2" bestFit="1" customWidth="1"/>
    <col min="14844" max="14844" width="7.5703125" style="2" bestFit="1" customWidth="1"/>
    <col min="14845" max="15095" width="9.140625" style="2"/>
    <col min="15096" max="15096" width="12.42578125" style="2" customWidth="1"/>
    <col min="15097" max="15097" width="8.140625" style="2" bestFit="1" customWidth="1"/>
    <col min="15098" max="15098" width="5.140625" style="2" bestFit="1" customWidth="1"/>
    <col min="15099" max="15099" width="5" style="2" bestFit="1" customWidth="1"/>
    <col min="15100" max="15100" width="7.5703125" style="2" bestFit="1" customWidth="1"/>
    <col min="15101" max="15351" width="9.140625" style="2"/>
    <col min="15352" max="15352" width="12.42578125" style="2" customWidth="1"/>
    <col min="15353" max="15353" width="8.140625" style="2" bestFit="1" customWidth="1"/>
    <col min="15354" max="15354" width="5.140625" style="2" bestFit="1" customWidth="1"/>
    <col min="15355" max="15355" width="5" style="2" bestFit="1" customWidth="1"/>
    <col min="15356" max="15356" width="7.5703125" style="2" bestFit="1" customWidth="1"/>
    <col min="15357" max="15607" width="9.140625" style="2"/>
    <col min="15608" max="15608" width="12.42578125" style="2" customWidth="1"/>
    <col min="15609" max="15609" width="8.140625" style="2" bestFit="1" customWidth="1"/>
    <col min="15610" max="15610" width="5.140625" style="2" bestFit="1" customWidth="1"/>
    <col min="15611" max="15611" width="5" style="2" bestFit="1" customWidth="1"/>
    <col min="15612" max="15612" width="7.5703125" style="2" bestFit="1" customWidth="1"/>
    <col min="15613" max="15863" width="9.140625" style="2"/>
    <col min="15864" max="15864" width="12.42578125" style="2" customWidth="1"/>
    <col min="15865" max="15865" width="8.140625" style="2" bestFit="1" customWidth="1"/>
    <col min="15866" max="15866" width="5.140625" style="2" bestFit="1" customWidth="1"/>
    <col min="15867" max="15867" width="5" style="2" bestFit="1" customWidth="1"/>
    <col min="15868" max="15868" width="7.5703125" style="2" bestFit="1" customWidth="1"/>
    <col min="15869" max="16119" width="9.140625" style="2"/>
    <col min="16120" max="16120" width="12.42578125" style="2" customWidth="1"/>
    <col min="16121" max="16121" width="8.140625" style="2" bestFit="1" customWidth="1"/>
    <col min="16122" max="16122" width="5.140625" style="2" bestFit="1" customWidth="1"/>
    <col min="16123" max="16123" width="5" style="2" bestFit="1" customWidth="1"/>
    <col min="16124" max="16124" width="7.5703125" style="2" bestFit="1" customWidth="1"/>
    <col min="16125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-5.2274664185365173E-2</v>
      </c>
      <c r="X3" s="41">
        <f>W3*T3+INTERCEPT($I$18:$I$23,$G$18:$G$23)</f>
        <v>-0.11011040209536427</v>
      </c>
      <c r="Y3" s="40" t="s">
        <v>28156</v>
      </c>
      <c r="Z3" s="40" t="s">
        <v>28151</v>
      </c>
      <c r="AA3" s="41">
        <f>SLOPE($N$25:$N$29,$G$25:$G$29)</f>
        <v>1.2609600591109653</v>
      </c>
      <c r="AB3" s="41">
        <f>AA3*S17+INTERCEPT($N$25:$N$29,$G$25:$G$29)</f>
        <v>12.389457182598079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525</v>
      </c>
      <c r="M4" s="92">
        <f>L4/(J4-K4)</f>
        <v>17.5</v>
      </c>
      <c r="N4" s="93">
        <f>M4-$M$17</f>
        <v>2.4705882352941178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-8.7027222168277171E-2</v>
      </c>
      <c r="X4" s="41">
        <f>W4*$S$3+INTERCEPT($I$6:$I$11,$G$6:$G$11)</f>
        <v>-7.0093864240445392E-2</v>
      </c>
      <c r="Y4" s="40" t="s">
        <v>28159</v>
      </c>
      <c r="Z4" s="40" t="s">
        <v>28150</v>
      </c>
      <c r="AA4" s="41">
        <f>SLOPE($N$12:$N$17,$G$12:$G$17)</f>
        <v>1.0060894173865522</v>
      </c>
      <c r="AB4" s="41">
        <f>AA4*S17+INTERCEPT($N$12:$N$17,$G$12:$G$17)</f>
        <v>11.050719178312534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499</v>
      </c>
      <c r="M5" s="92">
        <f t="shared" ref="M5:M13" si="1">L5/(J5-K5)</f>
        <v>14.676470588235293</v>
      </c>
      <c r="N5" s="93">
        <f t="shared" ref="N5:N13" si="2">M5-$M$17</f>
        <v>-0.35294117647058876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4789</v>
      </c>
      <c r="D6" s="7">
        <v>31</v>
      </c>
      <c r="E6" s="7">
        <v>57</v>
      </c>
      <c r="F6" s="7">
        <v>58</v>
      </c>
      <c r="G6" s="66">
        <v>46.5</v>
      </c>
      <c r="H6" s="76">
        <f>F6/D6</f>
        <v>1.8709677419354838</v>
      </c>
      <c r="I6" s="108">
        <f t="shared" ref="I6:I17" si="3">H6-$H$15</f>
        <v>1.6376344086021504</v>
      </c>
      <c r="J6" s="34">
        <v>41360</v>
      </c>
      <c r="K6" s="34">
        <f t="shared" si="0"/>
        <v>41331</v>
      </c>
      <c r="L6" s="134">
        <v>564</v>
      </c>
      <c r="M6" s="92">
        <f t="shared" si="1"/>
        <v>19.448275862068964</v>
      </c>
      <c r="N6" s="93">
        <f t="shared" si="2"/>
        <v>4.4188640973630822</v>
      </c>
      <c r="P6" s="31">
        <v>22.5</v>
      </c>
      <c r="Q6" s="96">
        <v>23</v>
      </c>
      <c r="R6" s="96">
        <v>10</v>
      </c>
      <c r="S6" s="45">
        <f>IF((P6-$S$3)&lt;0, $X$4+$W$4*(P6-$S$3),0)</f>
        <v>3.6285630779113345</v>
      </c>
      <c r="T6" s="45">
        <f>IF((P6-$T$3)&lt;0, $X$3+$W$3*(P6-$T$3),0)</f>
        <v>2.1115628257826558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4732</v>
      </c>
      <c r="D7" s="7">
        <v>28</v>
      </c>
      <c r="E7" s="7">
        <v>58</v>
      </c>
      <c r="F7" s="7">
        <v>59</v>
      </c>
      <c r="G7" s="66">
        <v>42.6</v>
      </c>
      <c r="H7" s="79">
        <f t="shared" ref="H7:H32" si="5">F7/D7</f>
        <v>2.1071428571428572</v>
      </c>
      <c r="I7" s="108">
        <f t="shared" si="3"/>
        <v>1.8738095238095238</v>
      </c>
      <c r="J7" s="34">
        <v>41331</v>
      </c>
      <c r="K7" s="34">
        <f t="shared" si="0"/>
        <v>41303</v>
      </c>
      <c r="L7" s="134">
        <v>575</v>
      </c>
      <c r="M7" s="92">
        <f t="shared" si="1"/>
        <v>20.535714285714285</v>
      </c>
      <c r="N7" s="93">
        <f t="shared" si="2"/>
        <v>5.5063025210084025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3.1934269670699487</v>
      </c>
      <c r="T7" s="45">
        <f t="shared" ref="T7:T15" si="7">IF((P7-$T$3)&lt;0, $X$3+$W$3*(P7-$T$3),0)</f>
        <v>1.8501895048558297</v>
      </c>
      <c r="U7" s="52" t="s">
        <v>28161</v>
      </c>
      <c r="V7" s="49" t="s">
        <v>28162</v>
      </c>
      <c r="W7" s="53">
        <f>RSQ(H18:H23,G18:G23)</f>
        <v>0.30957273979563471</v>
      </c>
      <c r="X7" s="49" t="s">
        <v>28163</v>
      </c>
      <c r="Y7" s="53">
        <f>RSQ(H6:H11,G6:G11)</f>
        <v>0.98542273838072891</v>
      </c>
      <c r="Z7" s="51"/>
      <c r="AA7" s="101"/>
      <c r="AB7" s="101"/>
    </row>
    <row r="8" spans="1:28" ht="15" customHeight="1" x14ac:dyDescent="0.25">
      <c r="A8" s="106">
        <v>41309</v>
      </c>
      <c r="B8" s="106">
        <f t="shared" si="4"/>
        <v>41277</v>
      </c>
      <c r="C8" s="7">
        <v>4674</v>
      </c>
      <c r="D8" s="7">
        <v>32</v>
      </c>
      <c r="E8" s="7">
        <v>63</v>
      </c>
      <c r="F8" s="7">
        <v>64</v>
      </c>
      <c r="G8" s="66">
        <v>43.2</v>
      </c>
      <c r="H8" s="79">
        <f t="shared" si="5"/>
        <v>2</v>
      </c>
      <c r="I8" s="108">
        <f t="shared" si="3"/>
        <v>1.7666666666666666</v>
      </c>
      <c r="J8" s="34">
        <v>41303</v>
      </c>
      <c r="K8" s="34">
        <f t="shared" si="0"/>
        <v>41276</v>
      </c>
      <c r="L8" s="134">
        <v>593</v>
      </c>
      <c r="M8" s="92">
        <f t="shared" si="1"/>
        <v>21.962962962962962</v>
      </c>
      <c r="N8" s="93">
        <f t="shared" si="2"/>
        <v>6.9335511982570797</v>
      </c>
      <c r="P8" s="31">
        <v>32.5</v>
      </c>
      <c r="Q8" s="96">
        <v>219.4</v>
      </c>
      <c r="R8" s="96">
        <v>162</v>
      </c>
      <c r="S8" s="45">
        <f t="shared" si="6"/>
        <v>2.7582908562285628</v>
      </c>
      <c r="T8" s="45">
        <f t="shared" si="7"/>
        <v>1.5888161839290038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4611</v>
      </c>
      <c r="D9" s="7">
        <v>31</v>
      </c>
      <c r="E9" s="7">
        <v>49</v>
      </c>
      <c r="F9" s="7">
        <v>50</v>
      </c>
      <c r="G9" s="66">
        <v>48.9</v>
      </c>
      <c r="H9" s="79">
        <f t="shared" si="5"/>
        <v>1.6129032258064515</v>
      </c>
      <c r="I9" s="108">
        <f t="shared" si="3"/>
        <v>1.3795698924731181</v>
      </c>
      <c r="J9" s="34">
        <v>41276</v>
      </c>
      <c r="K9" s="34">
        <f t="shared" si="0"/>
        <v>41242</v>
      </c>
      <c r="L9" s="134">
        <v>525</v>
      </c>
      <c r="M9" s="92">
        <f t="shared" si="1"/>
        <v>15.441176470588236</v>
      </c>
      <c r="N9" s="93">
        <f t="shared" si="2"/>
        <v>0.41176470588235325</v>
      </c>
      <c r="P9" s="31">
        <v>37.5</v>
      </c>
      <c r="Q9" s="96">
        <v>474.3</v>
      </c>
      <c r="R9" s="96">
        <v>329.1</v>
      </c>
      <c r="S9" s="45">
        <f t="shared" si="6"/>
        <v>2.323154745387177</v>
      </c>
      <c r="T9" s="45">
        <f t="shared" si="7"/>
        <v>1.327442863002178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4562</v>
      </c>
      <c r="D10" s="7">
        <v>32</v>
      </c>
      <c r="E10" s="7">
        <v>52</v>
      </c>
      <c r="F10" s="7">
        <v>53</v>
      </c>
      <c r="G10" s="66">
        <v>47.2</v>
      </c>
      <c r="H10" s="79">
        <f t="shared" si="5"/>
        <v>1.65625</v>
      </c>
      <c r="I10" s="108">
        <f t="shared" si="3"/>
        <v>1.4229166666666666</v>
      </c>
      <c r="J10" s="34">
        <v>41242</v>
      </c>
      <c r="K10" s="34">
        <f t="shared" si="0"/>
        <v>41208</v>
      </c>
      <c r="L10" s="134">
        <v>545</v>
      </c>
      <c r="M10" s="92">
        <f t="shared" si="1"/>
        <v>16.029411764705884</v>
      </c>
      <c r="N10" s="93">
        <f t="shared" si="2"/>
        <v>1.0000000000000018</v>
      </c>
      <c r="P10" s="31">
        <v>42.5</v>
      </c>
      <c r="Q10" s="96">
        <v>678.6</v>
      </c>
      <c r="R10" s="96">
        <v>446.5</v>
      </c>
      <c r="S10" s="45">
        <f t="shared" si="6"/>
        <v>1.888018634545791</v>
      </c>
      <c r="T10" s="45">
        <f t="shared" si="7"/>
        <v>1.0660695420753521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4510</v>
      </c>
      <c r="D11" s="7">
        <v>28</v>
      </c>
      <c r="E11" s="7">
        <v>19</v>
      </c>
      <c r="F11" s="7">
        <v>19</v>
      </c>
      <c r="G11" s="66">
        <v>58.8</v>
      </c>
      <c r="H11" s="79">
        <f t="shared" si="5"/>
        <v>0.6785714285714286</v>
      </c>
      <c r="I11" s="108">
        <f t="shared" si="3"/>
        <v>0.44523809523809527</v>
      </c>
      <c r="J11" s="34">
        <v>41208</v>
      </c>
      <c r="K11" s="34">
        <f t="shared" si="0"/>
        <v>41180</v>
      </c>
      <c r="L11" s="134">
        <v>443</v>
      </c>
      <c r="M11" s="92">
        <f t="shared" si="1"/>
        <v>15.821428571428571</v>
      </c>
      <c r="N11" s="93">
        <f t="shared" si="2"/>
        <v>0.79201680672268893</v>
      </c>
      <c r="P11" s="31">
        <v>47.5</v>
      </c>
      <c r="Q11" s="96">
        <v>888.1</v>
      </c>
      <c r="R11" s="96">
        <v>679.3</v>
      </c>
      <c r="S11" s="45">
        <f t="shared" si="6"/>
        <v>1.4528825237044052</v>
      </c>
      <c r="T11" s="45">
        <f t="shared" si="7"/>
        <v>0.80469622114852624</v>
      </c>
      <c r="U11" s="46" t="s">
        <v>28156</v>
      </c>
      <c r="V11" s="40" t="s">
        <v>28151</v>
      </c>
      <c r="W11" s="57">
        <f>SUMPRODUCT(R5:R14,T5:T14)/24</f>
        <v>99.665072574438213</v>
      </c>
      <c r="X11" s="51"/>
      <c r="Y11" s="51"/>
      <c r="Z11" s="54">
        <f>W11+(H23+H24+H25+H26)*365/4</f>
        <v>212.2952785753339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4491</v>
      </c>
      <c r="D12" s="7">
        <v>30</v>
      </c>
      <c r="E12" s="7">
        <v>6</v>
      </c>
      <c r="F12" s="7">
        <v>6</v>
      </c>
      <c r="G12" s="66">
        <v>69.599999999999994</v>
      </c>
      <c r="H12" s="79">
        <f t="shared" si="5"/>
        <v>0.2</v>
      </c>
      <c r="I12" s="108">
        <f t="shared" si="3"/>
        <v>-3.3333333333333326E-2</v>
      </c>
      <c r="J12" s="34">
        <v>41180</v>
      </c>
      <c r="K12" s="34">
        <f t="shared" si="0"/>
        <v>41150</v>
      </c>
      <c r="L12" s="134">
        <v>559</v>
      </c>
      <c r="M12" s="92">
        <f t="shared" si="1"/>
        <v>18.633333333333333</v>
      </c>
      <c r="N12" s="93">
        <f t="shared" si="2"/>
        <v>3.6039215686274506</v>
      </c>
      <c r="P12" s="31">
        <v>52.5</v>
      </c>
      <c r="Q12" s="96">
        <v>819.5</v>
      </c>
      <c r="R12" s="96">
        <v>694.3</v>
      </c>
      <c r="S12" s="45">
        <f t="shared" si="6"/>
        <v>1.0177464128630191</v>
      </c>
      <c r="T12" s="45">
        <f t="shared" si="7"/>
        <v>0.54332290022170038</v>
      </c>
      <c r="U12" s="46" t="s">
        <v>28159</v>
      </c>
      <c r="V12" s="40" t="s">
        <v>28150</v>
      </c>
      <c r="W12" s="57">
        <f>SUMPRODUCT($R$6:$R$13,S6:S13)/24</f>
        <v>179.13295549430919</v>
      </c>
      <c r="X12" s="55">
        <f>$W$11-W12</f>
        <v>-79.467882919870974</v>
      </c>
      <c r="Y12" s="56">
        <f>X12/$W$11</f>
        <v>-0.79734937091946345</v>
      </c>
      <c r="Z12" s="54">
        <f>W12+(H23+H24+H25+H26)*365/4</f>
        <v>291.76316149520483</v>
      </c>
      <c r="AA12" s="55">
        <f>$Z$11-Z12</f>
        <v>-79.467882919870931</v>
      </c>
      <c r="AB12" s="56">
        <f>AA12/$Z$11</f>
        <v>-0.37432713272363904</v>
      </c>
    </row>
    <row r="13" spans="1:28" x14ac:dyDescent="0.25">
      <c r="A13" s="106">
        <v>41156</v>
      </c>
      <c r="B13" s="106">
        <f t="shared" si="4"/>
        <v>41127</v>
      </c>
      <c r="C13" s="7">
        <v>4485</v>
      </c>
      <c r="D13" s="7">
        <v>29</v>
      </c>
      <c r="E13" s="7">
        <v>5</v>
      </c>
      <c r="F13" s="7">
        <v>5</v>
      </c>
      <c r="G13" s="66">
        <v>76.400000000000006</v>
      </c>
      <c r="H13" s="79">
        <f t="shared" si="5"/>
        <v>0.17241379310344829</v>
      </c>
      <c r="I13" s="108">
        <f t="shared" si="3"/>
        <v>-6.091954022988505E-2</v>
      </c>
      <c r="J13" s="34">
        <v>41150</v>
      </c>
      <c r="K13" s="34">
        <f t="shared" si="0"/>
        <v>41122</v>
      </c>
      <c r="L13" s="134">
        <v>808</v>
      </c>
      <c r="M13" s="92">
        <f t="shared" si="1"/>
        <v>28.857142857142858</v>
      </c>
      <c r="N13" s="93">
        <f t="shared" si="2"/>
        <v>13.827731092436975</v>
      </c>
      <c r="P13" s="31">
        <v>57.5</v>
      </c>
      <c r="Q13" s="96">
        <v>665.8</v>
      </c>
      <c r="R13" s="96">
        <v>697.5</v>
      </c>
      <c r="S13" s="45">
        <f t="shared" si="6"/>
        <v>0.58261030202163344</v>
      </c>
      <c r="T13" s="45">
        <f t="shared" si="7"/>
        <v>0.28194957929487452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4"/>
        <v>41095</v>
      </c>
      <c r="C14" s="7">
        <v>4480</v>
      </c>
      <c r="D14" s="7">
        <v>32</v>
      </c>
      <c r="E14" s="7">
        <v>5</v>
      </c>
      <c r="F14" s="7">
        <v>5</v>
      </c>
      <c r="G14" s="66">
        <v>81</v>
      </c>
      <c r="H14" s="79">
        <f t="shared" si="5"/>
        <v>0.15625</v>
      </c>
      <c r="I14" s="108">
        <f t="shared" si="3"/>
        <v>-7.7083333333333337E-2</v>
      </c>
      <c r="J14" s="90">
        <v>41122</v>
      </c>
      <c r="K14" s="80">
        <f>J15</f>
        <v>41089</v>
      </c>
      <c r="L14" s="21">
        <v>1142</v>
      </c>
      <c r="M14" s="92">
        <f>L14/(J14-K14)</f>
        <v>34.606060606060609</v>
      </c>
      <c r="N14" s="93">
        <f t="shared" ref="N14:N30" si="8">M14-$M$17</f>
        <v>19.576648841354725</v>
      </c>
      <c r="P14" s="31">
        <v>62.5</v>
      </c>
      <c r="Q14" s="96">
        <v>693</v>
      </c>
      <c r="R14" s="96">
        <v>834.5</v>
      </c>
      <c r="S14" s="45">
        <f>IF((P14-$S$3)&lt;0, $X$4+$W$4*(P14-$S$3),0)</f>
        <v>0.14747419118024754</v>
      </c>
      <c r="T14" s="45">
        <f t="shared" si="7"/>
        <v>2.0576258368048661E-2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4475</v>
      </c>
      <c r="D15" s="7">
        <v>30</v>
      </c>
      <c r="E15" s="7">
        <v>7</v>
      </c>
      <c r="F15" s="7">
        <v>7</v>
      </c>
      <c r="G15" s="66">
        <v>76.599999999999994</v>
      </c>
      <c r="H15" s="79">
        <f t="shared" si="5"/>
        <v>0.23333333333333334</v>
      </c>
      <c r="I15" s="108">
        <f t="shared" si="3"/>
        <v>0</v>
      </c>
      <c r="J15" s="90">
        <v>41089</v>
      </c>
      <c r="K15" s="80">
        <f t="shared" ref="K15:K31" si="9">J16</f>
        <v>41061</v>
      </c>
      <c r="L15" s="21">
        <v>694</v>
      </c>
      <c r="M15" s="92">
        <f t="shared" ref="M15:M17" si="10">L15/(J15-K15)</f>
        <v>24.785714285714285</v>
      </c>
      <c r="N15" s="93">
        <f t="shared" si="8"/>
        <v>9.7563025210084025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4468</v>
      </c>
      <c r="D16" s="7">
        <v>32</v>
      </c>
      <c r="E16" s="7">
        <v>9</v>
      </c>
      <c r="F16" s="7">
        <v>9</v>
      </c>
      <c r="G16" s="66">
        <v>70.5</v>
      </c>
      <c r="H16" s="79">
        <f t="shared" si="5"/>
        <v>0.28125</v>
      </c>
      <c r="I16" s="108">
        <f t="shared" si="3"/>
        <v>4.7916666666666663E-2</v>
      </c>
      <c r="J16" s="90">
        <v>41061</v>
      </c>
      <c r="K16" s="80">
        <f t="shared" si="9"/>
        <v>41030</v>
      </c>
      <c r="L16" s="21">
        <v>635</v>
      </c>
      <c r="M16" s="92">
        <f t="shared" si="10"/>
        <v>20.483870967741936</v>
      </c>
      <c r="N16" s="93">
        <f t="shared" si="8"/>
        <v>5.4544592030360537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4459</v>
      </c>
      <c r="D17" s="7">
        <v>31</v>
      </c>
      <c r="E17" s="7">
        <v>21</v>
      </c>
      <c r="F17" s="7">
        <v>21</v>
      </c>
      <c r="G17" s="66">
        <v>61.9</v>
      </c>
      <c r="H17" s="118">
        <f t="shared" si="5"/>
        <v>0.67741935483870963</v>
      </c>
      <c r="I17" s="108">
        <f t="shared" si="3"/>
        <v>0.44408602150537629</v>
      </c>
      <c r="J17" s="90">
        <v>41030</v>
      </c>
      <c r="K17" s="80">
        <f>J18</f>
        <v>40996</v>
      </c>
      <c r="L17" s="21">
        <v>511</v>
      </c>
      <c r="M17" s="92">
        <f t="shared" si="10"/>
        <v>15.029411764705882</v>
      </c>
      <c r="N17" s="93">
        <f t="shared" si="8"/>
        <v>0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2862.6380579172669</v>
      </c>
      <c r="X17" s="51"/>
      <c r="Y17" s="51"/>
      <c r="Z17" s="54">
        <f>W17+(M22)*365</f>
        <v>17562.183512462721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4438</v>
      </c>
      <c r="D18" s="7">
        <v>28</v>
      </c>
      <c r="E18" s="7">
        <v>19</v>
      </c>
      <c r="F18" s="7">
        <v>19</v>
      </c>
      <c r="G18" s="117">
        <v>62</v>
      </c>
      <c r="H18" s="120">
        <f t="shared" si="5"/>
        <v>0.6785714285714286</v>
      </c>
      <c r="I18" s="121">
        <f t="shared" ref="I18:I32" si="11">H18-$H$25</f>
        <v>0.4058441558441559</v>
      </c>
      <c r="J18" s="87">
        <v>40996</v>
      </c>
      <c r="K18" s="87">
        <f>J19</f>
        <v>40967</v>
      </c>
      <c r="L18" s="21">
        <v>483</v>
      </c>
      <c r="M18" s="94">
        <f>L18/(J18-K18)</f>
        <v>16.655172413793103</v>
      </c>
      <c r="N18" s="94">
        <f t="shared" si="8"/>
        <v>1.625760649087221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2425.7702369768617</v>
      </c>
      <c r="X18" s="55">
        <f>W17-W18</f>
        <v>436.86782094040518</v>
      </c>
      <c r="Y18" s="56">
        <f>X18/W17</f>
        <v>0.15261021900136812</v>
      </c>
      <c r="Z18" s="54">
        <f>W18+M22*365</f>
        <v>17125.315691522315</v>
      </c>
      <c r="AA18" s="55">
        <f>Z17-Z18</f>
        <v>436.86782094040609</v>
      </c>
      <c r="AB18" s="56">
        <f>AA18/Z17</f>
        <v>2.4875484339996212E-2</v>
      </c>
    </row>
    <row r="19" spans="1:28" x14ac:dyDescent="0.25">
      <c r="A19" s="64">
        <v>40974</v>
      </c>
      <c r="B19" s="64">
        <f>A20</f>
        <v>40942</v>
      </c>
      <c r="C19" s="7">
        <v>4419</v>
      </c>
      <c r="D19" s="7">
        <v>32</v>
      </c>
      <c r="E19" s="7">
        <v>52</v>
      </c>
      <c r="F19" s="7">
        <v>53</v>
      </c>
      <c r="G19" s="117">
        <v>48</v>
      </c>
      <c r="H19" s="120">
        <f t="shared" si="5"/>
        <v>1.65625</v>
      </c>
      <c r="I19" s="121">
        <f t="shared" si="11"/>
        <v>1.3835227272727273</v>
      </c>
      <c r="J19" s="87">
        <v>40967</v>
      </c>
      <c r="K19" s="87">
        <f>J20</f>
        <v>40938</v>
      </c>
      <c r="L19" s="21">
        <v>672</v>
      </c>
      <c r="M19" s="94">
        <f t="shared" ref="M19:M30" si="12">L19/(J19-K19)</f>
        <v>23.172413793103448</v>
      </c>
      <c r="N19" s="94">
        <f t="shared" si="8"/>
        <v>8.1430020283975661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13.565942721778914</v>
      </c>
      <c r="T19" s="45">
        <f t="shared" ref="T19:T24" si="14">IF((P19-$S$17)&gt;0, $AB$3+$AA$3*(P19-$S$17),0)</f>
        <v>15.541857330375493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4367</v>
      </c>
      <c r="D20" s="7">
        <v>30</v>
      </c>
      <c r="E20" s="7">
        <v>41</v>
      </c>
      <c r="F20" s="7">
        <v>41</v>
      </c>
      <c r="G20" s="117">
        <v>47.1</v>
      </c>
      <c r="H20" s="120">
        <f t="shared" si="5"/>
        <v>1.3666666666666667</v>
      </c>
      <c r="I20" s="121">
        <f t="shared" si="11"/>
        <v>1.093939393939394</v>
      </c>
      <c r="J20" s="87">
        <v>40938</v>
      </c>
      <c r="K20" s="87">
        <f t="shared" si="9"/>
        <v>40907</v>
      </c>
      <c r="L20" s="21">
        <v>957</v>
      </c>
      <c r="M20" s="94">
        <f t="shared" si="12"/>
        <v>30.870967741935484</v>
      </c>
      <c r="N20" s="94">
        <f t="shared" si="8"/>
        <v>15.841555977229602</v>
      </c>
      <c r="P20" s="31">
        <v>82.5</v>
      </c>
      <c r="Q20" s="96"/>
      <c r="R20" s="96">
        <v>747.8</v>
      </c>
      <c r="S20" s="45">
        <f t="shared" si="13"/>
        <v>18.596389808711677</v>
      </c>
      <c r="T20" s="45">
        <f>IF((P20-$S$17)&gt;0, $AB$3+$AA$3*(P20-$S$17),0)</f>
        <v>21.84665762593032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4326</v>
      </c>
      <c r="D21" s="7">
        <v>33</v>
      </c>
      <c r="E21" s="7">
        <v>11</v>
      </c>
      <c r="F21" s="7">
        <v>11</v>
      </c>
      <c r="G21" s="117">
        <v>48.6</v>
      </c>
      <c r="H21" s="120">
        <f t="shared" si="5"/>
        <v>0.33333333333333331</v>
      </c>
      <c r="I21" s="121">
        <f t="shared" si="11"/>
        <v>6.0606060606060608E-2</v>
      </c>
      <c r="J21" s="87">
        <v>40907</v>
      </c>
      <c r="K21" s="87">
        <f t="shared" si="9"/>
        <v>40877</v>
      </c>
      <c r="L21" s="21">
        <v>1559</v>
      </c>
      <c r="M21" s="94">
        <f t="shared" si="12"/>
        <v>51.966666666666669</v>
      </c>
      <c r="N21" s="94">
        <f t="shared" si="8"/>
        <v>36.937254901960785</v>
      </c>
      <c r="P21" s="31">
        <v>87.5</v>
      </c>
      <c r="Q21" s="96"/>
      <c r="R21" s="96">
        <v>527.29999999999995</v>
      </c>
      <c r="S21" s="45">
        <f t="shared" si="13"/>
        <v>23.626836895644438</v>
      </c>
      <c r="T21" s="45">
        <f t="shared" si="14"/>
        <v>28.151457921485147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4315</v>
      </c>
      <c r="D22" s="7">
        <v>30</v>
      </c>
      <c r="E22" s="7">
        <v>11</v>
      </c>
      <c r="F22" s="7">
        <v>11</v>
      </c>
      <c r="G22" s="117">
        <v>54.4</v>
      </c>
      <c r="H22" s="120">
        <f t="shared" si="5"/>
        <v>0.36666666666666664</v>
      </c>
      <c r="I22" s="121">
        <f t="shared" si="11"/>
        <v>9.3939393939393934E-2</v>
      </c>
      <c r="J22" s="87">
        <v>40877</v>
      </c>
      <c r="K22" s="87">
        <f t="shared" si="9"/>
        <v>40844</v>
      </c>
      <c r="L22" s="21">
        <v>1329</v>
      </c>
      <c r="M22" s="94">
        <f t="shared" si="12"/>
        <v>40.272727272727273</v>
      </c>
      <c r="N22" s="94">
        <f t="shared" si="8"/>
        <v>25.243315508021389</v>
      </c>
      <c r="P22" s="31">
        <v>92.5</v>
      </c>
      <c r="Q22" s="96"/>
      <c r="R22" s="96">
        <v>331</v>
      </c>
      <c r="S22" s="45">
        <f t="shared" si="13"/>
        <v>28.657283982577198</v>
      </c>
      <c r="T22" s="45">
        <f t="shared" si="14"/>
        <v>34.456258217039974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4304</v>
      </c>
      <c r="D23" s="7">
        <v>28</v>
      </c>
      <c r="E23" s="7">
        <v>8</v>
      </c>
      <c r="F23" s="7">
        <v>8</v>
      </c>
      <c r="G23" s="117">
        <v>58.9</v>
      </c>
      <c r="H23" s="120">
        <f t="shared" si="5"/>
        <v>0.2857142857142857</v>
      </c>
      <c r="I23" s="121">
        <f t="shared" si="11"/>
        <v>1.2987012987012991E-2</v>
      </c>
      <c r="J23" s="87">
        <v>40844</v>
      </c>
      <c r="K23" s="87">
        <f t="shared" si="9"/>
        <v>40814</v>
      </c>
      <c r="L23" s="21">
        <v>738</v>
      </c>
      <c r="M23" s="94">
        <f t="shared" si="12"/>
        <v>24.6</v>
      </c>
      <c r="N23" s="94">
        <f t="shared" si="8"/>
        <v>9.5705882352941192</v>
      </c>
      <c r="P23" s="31">
        <v>97.5</v>
      </c>
      <c r="Q23" s="96"/>
      <c r="R23" s="96">
        <v>171</v>
      </c>
      <c r="S23" s="45">
        <f t="shared" si="13"/>
        <v>33.687731069509958</v>
      </c>
      <c r="T23" s="45">
        <f t="shared" si="14"/>
        <v>40.761058512594801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4296</v>
      </c>
      <c r="D24" s="7">
        <v>29</v>
      </c>
      <c r="E24" s="7">
        <v>8</v>
      </c>
      <c r="F24" s="7">
        <v>8</v>
      </c>
      <c r="G24" s="117">
        <v>70.099999999999994</v>
      </c>
      <c r="H24" s="120">
        <f t="shared" si="5"/>
        <v>0.27586206896551724</v>
      </c>
      <c r="I24" s="121">
        <f t="shared" si="11"/>
        <v>3.1347962382445305E-3</v>
      </c>
      <c r="J24" s="87">
        <v>40814</v>
      </c>
      <c r="K24" s="87">
        <f t="shared" si="9"/>
        <v>40784</v>
      </c>
      <c r="L24" s="21">
        <v>721</v>
      </c>
      <c r="M24" s="94">
        <f t="shared" si="12"/>
        <v>24.033333333333335</v>
      </c>
      <c r="N24" s="94">
        <f t="shared" si="8"/>
        <v>9.0039215686274527</v>
      </c>
      <c r="P24" s="31">
        <v>102.5</v>
      </c>
      <c r="Q24" s="96"/>
      <c r="R24" s="96">
        <v>44.5</v>
      </c>
      <c r="S24" s="45">
        <f t="shared" si="13"/>
        <v>38.718178156442718</v>
      </c>
      <c r="T24" s="45">
        <f t="shared" si="14"/>
        <v>47.065858808149628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4288</v>
      </c>
      <c r="D25" s="7">
        <v>33</v>
      </c>
      <c r="E25" s="7">
        <v>9</v>
      </c>
      <c r="F25" s="7">
        <v>9</v>
      </c>
      <c r="G25" s="117">
        <v>78.400000000000006</v>
      </c>
      <c r="H25" s="120">
        <f t="shared" si="5"/>
        <v>0.27272727272727271</v>
      </c>
      <c r="I25" s="121">
        <f t="shared" si="11"/>
        <v>0</v>
      </c>
      <c r="J25" s="87">
        <v>40784</v>
      </c>
      <c r="K25" s="87">
        <f t="shared" si="9"/>
        <v>40753</v>
      </c>
      <c r="L25" s="21">
        <v>968</v>
      </c>
      <c r="M25" s="94">
        <f t="shared" si="12"/>
        <v>31.225806451612904</v>
      </c>
      <c r="N25" s="94">
        <f t="shared" si="8"/>
        <v>16.19639468690702</v>
      </c>
    </row>
    <row r="26" spans="1:28" x14ac:dyDescent="0.25">
      <c r="A26" s="64">
        <v>40759</v>
      </c>
      <c r="B26" s="64">
        <f t="shared" si="15"/>
        <v>40729</v>
      </c>
      <c r="C26" s="7">
        <v>4279</v>
      </c>
      <c r="D26" s="7">
        <v>30</v>
      </c>
      <c r="E26" s="7">
        <v>12</v>
      </c>
      <c r="F26" s="7">
        <v>12</v>
      </c>
      <c r="G26" s="117">
        <v>82.6</v>
      </c>
      <c r="H26" s="120">
        <f t="shared" si="5"/>
        <v>0.4</v>
      </c>
      <c r="I26" s="121">
        <f t="shared" si="11"/>
        <v>0.12727272727272732</v>
      </c>
      <c r="J26" s="87">
        <v>40753</v>
      </c>
      <c r="K26" s="87">
        <f t="shared" si="9"/>
        <v>40724</v>
      </c>
      <c r="L26" s="21">
        <v>1108</v>
      </c>
      <c r="M26" s="94">
        <f t="shared" si="12"/>
        <v>38.206896551724135</v>
      </c>
      <c r="N26" s="94">
        <f t="shared" si="8"/>
        <v>23.177484787018251</v>
      </c>
    </row>
    <row r="27" spans="1:28" x14ac:dyDescent="0.25">
      <c r="A27" s="64">
        <v>40729</v>
      </c>
      <c r="B27" s="64">
        <f t="shared" si="15"/>
        <v>40700</v>
      </c>
      <c r="C27" s="7">
        <v>4267</v>
      </c>
      <c r="D27" s="7">
        <v>29</v>
      </c>
      <c r="E27" s="7">
        <v>13</v>
      </c>
      <c r="F27" s="7">
        <v>13</v>
      </c>
      <c r="G27" s="117">
        <v>79.900000000000006</v>
      </c>
      <c r="H27" s="120">
        <f>F27/D27</f>
        <v>0.44827586206896552</v>
      </c>
      <c r="I27" s="121">
        <f t="shared" si="11"/>
        <v>0.17554858934169282</v>
      </c>
      <c r="J27" s="87">
        <v>40724</v>
      </c>
      <c r="K27" s="87">
        <f t="shared" si="9"/>
        <v>40690</v>
      </c>
      <c r="L27" s="21">
        <v>1140</v>
      </c>
      <c r="M27" s="94">
        <f t="shared" si="12"/>
        <v>33.529411764705884</v>
      </c>
      <c r="N27" s="94">
        <f t="shared" si="8"/>
        <v>18.5</v>
      </c>
    </row>
    <row r="28" spans="1:28" x14ac:dyDescent="0.25">
      <c r="A28" s="64">
        <v>40700</v>
      </c>
      <c r="B28" s="64">
        <f t="shared" si="15"/>
        <v>40667</v>
      </c>
      <c r="C28" s="7">
        <v>4254</v>
      </c>
      <c r="D28" s="7">
        <v>33</v>
      </c>
      <c r="E28" s="7">
        <v>19</v>
      </c>
      <c r="F28" s="7">
        <v>19</v>
      </c>
      <c r="G28" s="117">
        <v>70.5</v>
      </c>
      <c r="H28" s="120">
        <f t="shared" si="5"/>
        <v>0.5757575757575758</v>
      </c>
      <c r="I28" s="121">
        <f t="shared" si="11"/>
        <v>0.30303030303030309</v>
      </c>
      <c r="J28" s="87">
        <v>40690</v>
      </c>
      <c r="K28" s="87">
        <f t="shared" si="9"/>
        <v>40661</v>
      </c>
      <c r="L28" s="21">
        <v>555</v>
      </c>
      <c r="M28" s="94">
        <f t="shared" si="12"/>
        <v>19.137931034482758</v>
      </c>
      <c r="N28" s="94">
        <f t="shared" si="8"/>
        <v>4.1085192697768758</v>
      </c>
    </row>
    <row r="29" spans="1:28" x14ac:dyDescent="0.25">
      <c r="A29" s="64">
        <v>40667</v>
      </c>
      <c r="B29" s="64">
        <f t="shared" si="15"/>
        <v>40637</v>
      </c>
      <c r="C29" s="7">
        <v>4235</v>
      </c>
      <c r="D29" s="7">
        <v>30</v>
      </c>
      <c r="E29" s="7">
        <v>19</v>
      </c>
      <c r="F29" s="7">
        <v>19</v>
      </c>
      <c r="G29" s="117">
        <v>65.3</v>
      </c>
      <c r="H29" s="120">
        <f t="shared" si="5"/>
        <v>0.6333333333333333</v>
      </c>
      <c r="I29" s="121">
        <f t="shared" si="11"/>
        <v>0.3606060606060606</v>
      </c>
      <c r="J29" s="87">
        <v>40661</v>
      </c>
      <c r="K29" s="87">
        <f t="shared" si="9"/>
        <v>40632</v>
      </c>
      <c r="L29" s="21">
        <v>497</v>
      </c>
      <c r="M29" s="94">
        <f t="shared" si="12"/>
        <v>17.137931034482758</v>
      </c>
      <c r="N29" s="94">
        <f t="shared" si="8"/>
        <v>2.1085192697768758</v>
      </c>
    </row>
    <row r="30" spans="1:28" x14ac:dyDescent="0.25">
      <c r="A30" s="64">
        <v>40637</v>
      </c>
      <c r="B30" s="64">
        <f t="shared" si="15"/>
        <v>40609</v>
      </c>
      <c r="C30" s="7">
        <v>4216</v>
      </c>
      <c r="D30" s="7">
        <v>28</v>
      </c>
      <c r="E30" s="7">
        <v>43</v>
      </c>
      <c r="F30" s="7">
        <v>44</v>
      </c>
      <c r="G30" s="117">
        <v>50.5</v>
      </c>
      <c r="H30" s="120">
        <f t="shared" si="5"/>
        <v>1.5714285714285714</v>
      </c>
      <c r="I30" s="121">
        <f t="shared" si="11"/>
        <v>1.2987012987012987</v>
      </c>
      <c r="J30" s="87">
        <v>40632</v>
      </c>
      <c r="K30" s="87">
        <f t="shared" si="9"/>
        <v>40599</v>
      </c>
      <c r="L30" s="21">
        <v>474</v>
      </c>
      <c r="M30" s="94">
        <f t="shared" si="12"/>
        <v>14.363636363636363</v>
      </c>
      <c r="N30" s="94">
        <f t="shared" si="8"/>
        <v>-0.66577540106951894</v>
      </c>
    </row>
    <row r="31" spans="1:28" x14ac:dyDescent="0.25">
      <c r="A31" s="64">
        <v>40609</v>
      </c>
      <c r="B31" s="64">
        <f t="shared" si="15"/>
        <v>40577</v>
      </c>
      <c r="C31" s="7">
        <v>4173</v>
      </c>
      <c r="D31" s="7">
        <v>32</v>
      </c>
      <c r="E31" s="7">
        <v>65</v>
      </c>
      <c r="F31" s="7">
        <v>66</v>
      </c>
      <c r="G31" s="117">
        <v>47.8</v>
      </c>
      <c r="H31" s="120">
        <f t="shared" si="5"/>
        <v>2.0625</v>
      </c>
      <c r="I31" s="121">
        <f t="shared" si="11"/>
        <v>1.7897727272727273</v>
      </c>
      <c r="J31" s="87">
        <v>40599</v>
      </c>
      <c r="K31" s="87">
        <f t="shared" si="9"/>
        <v>40571</v>
      </c>
      <c r="L31" s="21"/>
      <c r="M31" s="94"/>
      <c r="N31" s="94"/>
    </row>
    <row r="32" spans="1:28" x14ac:dyDescent="0.25">
      <c r="A32" s="64">
        <v>40577</v>
      </c>
      <c r="B32" s="64">
        <v>40547</v>
      </c>
      <c r="C32" s="7">
        <v>4108</v>
      </c>
      <c r="D32" s="7">
        <v>28</v>
      </c>
      <c r="E32" s="7">
        <v>74</v>
      </c>
      <c r="F32" s="7">
        <v>75</v>
      </c>
      <c r="G32" s="117">
        <v>37.6</v>
      </c>
      <c r="H32" s="120">
        <f t="shared" si="5"/>
        <v>2.6785714285714284</v>
      </c>
      <c r="I32" s="121">
        <f t="shared" si="11"/>
        <v>2.4058441558441555</v>
      </c>
      <c r="J32" s="87">
        <v>40571</v>
      </c>
      <c r="K32" s="87">
        <f>J33</f>
        <v>40542</v>
      </c>
      <c r="L32" s="21"/>
      <c r="M32" s="94"/>
      <c r="N32" s="94"/>
    </row>
    <row r="33" spans="10:12" x14ac:dyDescent="0.25">
      <c r="J33" s="34">
        <v>40542</v>
      </c>
      <c r="K33" s="116"/>
      <c r="L33" s="21"/>
    </row>
    <row r="34" spans="10:12" x14ac:dyDescent="0.25">
      <c r="J34" s="34">
        <v>40511</v>
      </c>
      <c r="K34" s="116"/>
      <c r="L34" s="21"/>
    </row>
    <row r="35" spans="10:12" x14ac:dyDescent="0.25">
      <c r="J35" s="34">
        <v>40479</v>
      </c>
      <c r="K35" s="116"/>
      <c r="L35" s="21"/>
    </row>
    <row r="36" spans="10:12" x14ac:dyDescent="0.25">
      <c r="J36" s="34">
        <v>40450</v>
      </c>
      <c r="K36" s="116"/>
      <c r="L36" s="21"/>
    </row>
    <row r="37" spans="10:12" x14ac:dyDescent="0.25">
      <c r="J37" s="34">
        <v>40420</v>
      </c>
      <c r="K37" s="116"/>
      <c r="L37" s="21"/>
    </row>
    <row r="38" spans="10:12" x14ac:dyDescent="0.25">
      <c r="J38" s="34">
        <v>40388</v>
      </c>
      <c r="K38" s="116"/>
      <c r="L38" s="21"/>
    </row>
    <row r="39" spans="10:12" x14ac:dyDescent="0.25">
      <c r="J39" s="34">
        <v>40358</v>
      </c>
      <c r="K39" s="116"/>
      <c r="L39" s="21"/>
    </row>
    <row r="40" spans="10:12" x14ac:dyDescent="0.25">
      <c r="J40" s="34">
        <v>40325</v>
      </c>
      <c r="K40" s="116"/>
      <c r="L40" s="21"/>
    </row>
    <row r="41" spans="10:12" x14ac:dyDescent="0.25">
      <c r="J41" s="34">
        <v>40297</v>
      </c>
      <c r="K41" s="116"/>
      <c r="L41" s="21"/>
    </row>
    <row r="42" spans="10:12" x14ac:dyDescent="0.25">
      <c r="J42" s="34">
        <v>40267</v>
      </c>
      <c r="K42" s="116"/>
      <c r="L42" s="21"/>
    </row>
    <row r="43" spans="10:12" x14ac:dyDescent="0.25">
      <c r="J43" s="34">
        <v>40234</v>
      </c>
      <c r="K43" s="116"/>
      <c r="L43" s="21"/>
    </row>
    <row r="44" spans="10:12" x14ac:dyDescent="0.25">
      <c r="J44" s="34">
        <v>40206</v>
      </c>
      <c r="K44" s="116"/>
      <c r="L44" s="21"/>
    </row>
    <row r="45" spans="10:12" x14ac:dyDescent="0.25">
      <c r="J45" s="34">
        <v>40176</v>
      </c>
      <c r="K45" s="116"/>
      <c r="L45" s="21"/>
    </row>
    <row r="46" spans="10:12" x14ac:dyDescent="0.25">
      <c r="J46" s="34">
        <v>40142</v>
      </c>
      <c r="K46" s="116"/>
      <c r="L46" s="21"/>
    </row>
    <row r="47" spans="10:12" x14ac:dyDescent="0.25">
      <c r="J47" s="34">
        <v>40114</v>
      </c>
      <c r="K47" s="116"/>
      <c r="L47" s="21"/>
    </row>
    <row r="48" spans="10:12" x14ac:dyDescent="0.25">
      <c r="J48" s="34">
        <v>40085</v>
      </c>
      <c r="K48" s="116"/>
      <c r="L48" s="21"/>
    </row>
    <row r="49" spans="10:12" x14ac:dyDescent="0.25">
      <c r="J49" s="34">
        <v>40053</v>
      </c>
      <c r="K49" s="116"/>
      <c r="L49" s="21"/>
    </row>
    <row r="50" spans="10:12" x14ac:dyDescent="0.25">
      <c r="J50" s="34">
        <v>40024</v>
      </c>
      <c r="L50" s="21"/>
    </row>
    <row r="51" spans="10:12" x14ac:dyDescent="0.25">
      <c r="J51" s="34">
        <v>39993</v>
      </c>
      <c r="L51" s="21"/>
    </row>
    <row r="52" spans="10:12" x14ac:dyDescent="0.25">
      <c r="J52" s="34">
        <v>39961</v>
      </c>
      <c r="L52" s="21"/>
    </row>
    <row r="53" spans="10:12" x14ac:dyDescent="0.25">
      <c r="L53" s="21"/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AA4" sqref="AA4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hidden="1" customWidth="1"/>
    <col min="4" max="4" width="5.140625" style="101" hidden="1" customWidth="1"/>
    <col min="5" max="5" width="3" style="101" hidden="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.28515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1" width="9.140625" style="2"/>
    <col min="242" max="242" width="11.7109375" style="2" customWidth="1"/>
    <col min="243" max="243" width="8.140625" style="2" bestFit="1" customWidth="1"/>
    <col min="244" max="244" width="5.140625" style="2" bestFit="1" customWidth="1"/>
    <col min="245" max="245" width="4.28515625" style="2" bestFit="1" customWidth="1"/>
    <col min="246" max="246" width="7.5703125" style="2" bestFit="1" customWidth="1"/>
    <col min="247" max="497" width="9.140625" style="2"/>
    <col min="498" max="498" width="11.7109375" style="2" customWidth="1"/>
    <col min="499" max="499" width="8.140625" style="2" bestFit="1" customWidth="1"/>
    <col min="500" max="500" width="5.140625" style="2" bestFit="1" customWidth="1"/>
    <col min="501" max="501" width="4.28515625" style="2" bestFit="1" customWidth="1"/>
    <col min="502" max="502" width="7.5703125" style="2" bestFit="1" customWidth="1"/>
    <col min="503" max="753" width="9.140625" style="2"/>
    <col min="754" max="754" width="11.7109375" style="2" customWidth="1"/>
    <col min="755" max="755" width="8.140625" style="2" bestFit="1" customWidth="1"/>
    <col min="756" max="756" width="5.140625" style="2" bestFit="1" customWidth="1"/>
    <col min="757" max="757" width="4.28515625" style="2" bestFit="1" customWidth="1"/>
    <col min="758" max="758" width="7.5703125" style="2" bestFit="1" customWidth="1"/>
    <col min="759" max="1009" width="9.140625" style="2"/>
    <col min="1010" max="1010" width="11.7109375" style="2" customWidth="1"/>
    <col min="1011" max="1011" width="8.140625" style="2" bestFit="1" customWidth="1"/>
    <col min="1012" max="1012" width="5.140625" style="2" bestFit="1" customWidth="1"/>
    <col min="1013" max="1013" width="4.28515625" style="2" bestFit="1" customWidth="1"/>
    <col min="1014" max="1014" width="7.5703125" style="2" bestFit="1" customWidth="1"/>
    <col min="1015" max="1265" width="9.140625" style="2"/>
    <col min="1266" max="1266" width="11.7109375" style="2" customWidth="1"/>
    <col min="1267" max="1267" width="8.140625" style="2" bestFit="1" customWidth="1"/>
    <col min="1268" max="1268" width="5.140625" style="2" bestFit="1" customWidth="1"/>
    <col min="1269" max="1269" width="4.28515625" style="2" bestFit="1" customWidth="1"/>
    <col min="1270" max="1270" width="7.5703125" style="2" bestFit="1" customWidth="1"/>
    <col min="1271" max="1521" width="9.140625" style="2"/>
    <col min="1522" max="1522" width="11.7109375" style="2" customWidth="1"/>
    <col min="1523" max="1523" width="8.140625" style="2" bestFit="1" customWidth="1"/>
    <col min="1524" max="1524" width="5.140625" style="2" bestFit="1" customWidth="1"/>
    <col min="1525" max="1525" width="4.28515625" style="2" bestFit="1" customWidth="1"/>
    <col min="1526" max="1526" width="7.5703125" style="2" bestFit="1" customWidth="1"/>
    <col min="1527" max="1777" width="9.140625" style="2"/>
    <col min="1778" max="1778" width="11.7109375" style="2" customWidth="1"/>
    <col min="1779" max="1779" width="8.140625" style="2" bestFit="1" customWidth="1"/>
    <col min="1780" max="1780" width="5.140625" style="2" bestFit="1" customWidth="1"/>
    <col min="1781" max="1781" width="4.28515625" style="2" bestFit="1" customWidth="1"/>
    <col min="1782" max="1782" width="7.5703125" style="2" bestFit="1" customWidth="1"/>
    <col min="1783" max="2033" width="9.140625" style="2"/>
    <col min="2034" max="2034" width="11.7109375" style="2" customWidth="1"/>
    <col min="2035" max="2035" width="8.140625" style="2" bestFit="1" customWidth="1"/>
    <col min="2036" max="2036" width="5.140625" style="2" bestFit="1" customWidth="1"/>
    <col min="2037" max="2037" width="4.28515625" style="2" bestFit="1" customWidth="1"/>
    <col min="2038" max="2038" width="7.5703125" style="2" bestFit="1" customWidth="1"/>
    <col min="2039" max="2289" width="9.140625" style="2"/>
    <col min="2290" max="2290" width="11.7109375" style="2" customWidth="1"/>
    <col min="2291" max="2291" width="8.140625" style="2" bestFit="1" customWidth="1"/>
    <col min="2292" max="2292" width="5.140625" style="2" bestFit="1" customWidth="1"/>
    <col min="2293" max="2293" width="4.28515625" style="2" bestFit="1" customWidth="1"/>
    <col min="2294" max="2294" width="7.5703125" style="2" bestFit="1" customWidth="1"/>
    <col min="2295" max="2545" width="9.140625" style="2"/>
    <col min="2546" max="2546" width="11.7109375" style="2" customWidth="1"/>
    <col min="2547" max="2547" width="8.140625" style="2" bestFit="1" customWidth="1"/>
    <col min="2548" max="2548" width="5.140625" style="2" bestFit="1" customWidth="1"/>
    <col min="2549" max="2549" width="4.28515625" style="2" bestFit="1" customWidth="1"/>
    <col min="2550" max="2550" width="7.5703125" style="2" bestFit="1" customWidth="1"/>
    <col min="2551" max="2801" width="9.140625" style="2"/>
    <col min="2802" max="2802" width="11.7109375" style="2" customWidth="1"/>
    <col min="2803" max="2803" width="8.140625" style="2" bestFit="1" customWidth="1"/>
    <col min="2804" max="2804" width="5.140625" style="2" bestFit="1" customWidth="1"/>
    <col min="2805" max="2805" width="4.28515625" style="2" bestFit="1" customWidth="1"/>
    <col min="2806" max="2806" width="7.5703125" style="2" bestFit="1" customWidth="1"/>
    <col min="2807" max="3057" width="9.140625" style="2"/>
    <col min="3058" max="3058" width="11.7109375" style="2" customWidth="1"/>
    <col min="3059" max="3059" width="8.140625" style="2" bestFit="1" customWidth="1"/>
    <col min="3060" max="3060" width="5.140625" style="2" bestFit="1" customWidth="1"/>
    <col min="3061" max="3061" width="4.28515625" style="2" bestFit="1" customWidth="1"/>
    <col min="3062" max="3062" width="7.5703125" style="2" bestFit="1" customWidth="1"/>
    <col min="3063" max="3313" width="9.140625" style="2"/>
    <col min="3314" max="3314" width="11.7109375" style="2" customWidth="1"/>
    <col min="3315" max="3315" width="8.140625" style="2" bestFit="1" customWidth="1"/>
    <col min="3316" max="3316" width="5.140625" style="2" bestFit="1" customWidth="1"/>
    <col min="3317" max="3317" width="4.28515625" style="2" bestFit="1" customWidth="1"/>
    <col min="3318" max="3318" width="7.5703125" style="2" bestFit="1" customWidth="1"/>
    <col min="3319" max="3569" width="9.140625" style="2"/>
    <col min="3570" max="3570" width="11.7109375" style="2" customWidth="1"/>
    <col min="3571" max="3571" width="8.140625" style="2" bestFit="1" customWidth="1"/>
    <col min="3572" max="3572" width="5.140625" style="2" bestFit="1" customWidth="1"/>
    <col min="3573" max="3573" width="4.28515625" style="2" bestFit="1" customWidth="1"/>
    <col min="3574" max="3574" width="7.5703125" style="2" bestFit="1" customWidth="1"/>
    <col min="3575" max="3825" width="9.140625" style="2"/>
    <col min="3826" max="3826" width="11.7109375" style="2" customWidth="1"/>
    <col min="3827" max="3827" width="8.140625" style="2" bestFit="1" customWidth="1"/>
    <col min="3828" max="3828" width="5.140625" style="2" bestFit="1" customWidth="1"/>
    <col min="3829" max="3829" width="4.28515625" style="2" bestFit="1" customWidth="1"/>
    <col min="3830" max="3830" width="7.5703125" style="2" bestFit="1" customWidth="1"/>
    <col min="3831" max="4081" width="9.140625" style="2"/>
    <col min="4082" max="4082" width="11.7109375" style="2" customWidth="1"/>
    <col min="4083" max="4083" width="8.140625" style="2" bestFit="1" customWidth="1"/>
    <col min="4084" max="4084" width="5.140625" style="2" bestFit="1" customWidth="1"/>
    <col min="4085" max="4085" width="4.28515625" style="2" bestFit="1" customWidth="1"/>
    <col min="4086" max="4086" width="7.5703125" style="2" bestFit="1" customWidth="1"/>
    <col min="4087" max="4337" width="9.140625" style="2"/>
    <col min="4338" max="4338" width="11.7109375" style="2" customWidth="1"/>
    <col min="4339" max="4339" width="8.140625" style="2" bestFit="1" customWidth="1"/>
    <col min="4340" max="4340" width="5.140625" style="2" bestFit="1" customWidth="1"/>
    <col min="4341" max="4341" width="4.28515625" style="2" bestFit="1" customWidth="1"/>
    <col min="4342" max="4342" width="7.5703125" style="2" bestFit="1" customWidth="1"/>
    <col min="4343" max="4593" width="9.140625" style="2"/>
    <col min="4594" max="4594" width="11.7109375" style="2" customWidth="1"/>
    <col min="4595" max="4595" width="8.140625" style="2" bestFit="1" customWidth="1"/>
    <col min="4596" max="4596" width="5.140625" style="2" bestFit="1" customWidth="1"/>
    <col min="4597" max="4597" width="4.28515625" style="2" bestFit="1" customWidth="1"/>
    <col min="4598" max="4598" width="7.5703125" style="2" bestFit="1" customWidth="1"/>
    <col min="4599" max="4849" width="9.140625" style="2"/>
    <col min="4850" max="4850" width="11.7109375" style="2" customWidth="1"/>
    <col min="4851" max="4851" width="8.140625" style="2" bestFit="1" customWidth="1"/>
    <col min="4852" max="4852" width="5.140625" style="2" bestFit="1" customWidth="1"/>
    <col min="4853" max="4853" width="4.28515625" style="2" bestFit="1" customWidth="1"/>
    <col min="4854" max="4854" width="7.5703125" style="2" bestFit="1" customWidth="1"/>
    <col min="4855" max="5105" width="9.140625" style="2"/>
    <col min="5106" max="5106" width="11.7109375" style="2" customWidth="1"/>
    <col min="5107" max="5107" width="8.140625" style="2" bestFit="1" customWidth="1"/>
    <col min="5108" max="5108" width="5.140625" style="2" bestFit="1" customWidth="1"/>
    <col min="5109" max="5109" width="4.28515625" style="2" bestFit="1" customWidth="1"/>
    <col min="5110" max="5110" width="7.5703125" style="2" bestFit="1" customWidth="1"/>
    <col min="5111" max="5361" width="9.140625" style="2"/>
    <col min="5362" max="5362" width="11.7109375" style="2" customWidth="1"/>
    <col min="5363" max="5363" width="8.140625" style="2" bestFit="1" customWidth="1"/>
    <col min="5364" max="5364" width="5.140625" style="2" bestFit="1" customWidth="1"/>
    <col min="5365" max="5365" width="4.28515625" style="2" bestFit="1" customWidth="1"/>
    <col min="5366" max="5366" width="7.5703125" style="2" bestFit="1" customWidth="1"/>
    <col min="5367" max="5617" width="9.140625" style="2"/>
    <col min="5618" max="5618" width="11.7109375" style="2" customWidth="1"/>
    <col min="5619" max="5619" width="8.140625" style="2" bestFit="1" customWidth="1"/>
    <col min="5620" max="5620" width="5.140625" style="2" bestFit="1" customWidth="1"/>
    <col min="5621" max="5621" width="4.28515625" style="2" bestFit="1" customWidth="1"/>
    <col min="5622" max="5622" width="7.5703125" style="2" bestFit="1" customWidth="1"/>
    <col min="5623" max="5873" width="9.140625" style="2"/>
    <col min="5874" max="5874" width="11.7109375" style="2" customWidth="1"/>
    <col min="5875" max="5875" width="8.140625" style="2" bestFit="1" customWidth="1"/>
    <col min="5876" max="5876" width="5.140625" style="2" bestFit="1" customWidth="1"/>
    <col min="5877" max="5877" width="4.28515625" style="2" bestFit="1" customWidth="1"/>
    <col min="5878" max="5878" width="7.5703125" style="2" bestFit="1" customWidth="1"/>
    <col min="5879" max="6129" width="9.140625" style="2"/>
    <col min="6130" max="6130" width="11.7109375" style="2" customWidth="1"/>
    <col min="6131" max="6131" width="8.140625" style="2" bestFit="1" customWidth="1"/>
    <col min="6132" max="6132" width="5.140625" style="2" bestFit="1" customWidth="1"/>
    <col min="6133" max="6133" width="4.28515625" style="2" bestFit="1" customWidth="1"/>
    <col min="6134" max="6134" width="7.5703125" style="2" bestFit="1" customWidth="1"/>
    <col min="6135" max="6385" width="9.140625" style="2"/>
    <col min="6386" max="6386" width="11.7109375" style="2" customWidth="1"/>
    <col min="6387" max="6387" width="8.140625" style="2" bestFit="1" customWidth="1"/>
    <col min="6388" max="6388" width="5.140625" style="2" bestFit="1" customWidth="1"/>
    <col min="6389" max="6389" width="4.28515625" style="2" bestFit="1" customWidth="1"/>
    <col min="6390" max="6390" width="7.5703125" style="2" bestFit="1" customWidth="1"/>
    <col min="6391" max="6641" width="9.140625" style="2"/>
    <col min="6642" max="6642" width="11.7109375" style="2" customWidth="1"/>
    <col min="6643" max="6643" width="8.140625" style="2" bestFit="1" customWidth="1"/>
    <col min="6644" max="6644" width="5.140625" style="2" bestFit="1" customWidth="1"/>
    <col min="6645" max="6645" width="4.28515625" style="2" bestFit="1" customWidth="1"/>
    <col min="6646" max="6646" width="7.5703125" style="2" bestFit="1" customWidth="1"/>
    <col min="6647" max="6897" width="9.140625" style="2"/>
    <col min="6898" max="6898" width="11.7109375" style="2" customWidth="1"/>
    <col min="6899" max="6899" width="8.140625" style="2" bestFit="1" customWidth="1"/>
    <col min="6900" max="6900" width="5.140625" style="2" bestFit="1" customWidth="1"/>
    <col min="6901" max="6901" width="4.28515625" style="2" bestFit="1" customWidth="1"/>
    <col min="6902" max="6902" width="7.5703125" style="2" bestFit="1" customWidth="1"/>
    <col min="6903" max="7153" width="9.140625" style="2"/>
    <col min="7154" max="7154" width="11.7109375" style="2" customWidth="1"/>
    <col min="7155" max="7155" width="8.140625" style="2" bestFit="1" customWidth="1"/>
    <col min="7156" max="7156" width="5.140625" style="2" bestFit="1" customWidth="1"/>
    <col min="7157" max="7157" width="4.28515625" style="2" bestFit="1" customWidth="1"/>
    <col min="7158" max="7158" width="7.5703125" style="2" bestFit="1" customWidth="1"/>
    <col min="7159" max="7409" width="9.140625" style="2"/>
    <col min="7410" max="7410" width="11.7109375" style="2" customWidth="1"/>
    <col min="7411" max="7411" width="8.140625" style="2" bestFit="1" customWidth="1"/>
    <col min="7412" max="7412" width="5.140625" style="2" bestFit="1" customWidth="1"/>
    <col min="7413" max="7413" width="4.28515625" style="2" bestFit="1" customWidth="1"/>
    <col min="7414" max="7414" width="7.5703125" style="2" bestFit="1" customWidth="1"/>
    <col min="7415" max="7665" width="9.140625" style="2"/>
    <col min="7666" max="7666" width="11.7109375" style="2" customWidth="1"/>
    <col min="7667" max="7667" width="8.140625" style="2" bestFit="1" customWidth="1"/>
    <col min="7668" max="7668" width="5.140625" style="2" bestFit="1" customWidth="1"/>
    <col min="7669" max="7669" width="4.28515625" style="2" bestFit="1" customWidth="1"/>
    <col min="7670" max="7670" width="7.5703125" style="2" bestFit="1" customWidth="1"/>
    <col min="7671" max="7921" width="9.140625" style="2"/>
    <col min="7922" max="7922" width="11.7109375" style="2" customWidth="1"/>
    <col min="7923" max="7923" width="8.140625" style="2" bestFit="1" customWidth="1"/>
    <col min="7924" max="7924" width="5.140625" style="2" bestFit="1" customWidth="1"/>
    <col min="7925" max="7925" width="4.28515625" style="2" bestFit="1" customWidth="1"/>
    <col min="7926" max="7926" width="7.5703125" style="2" bestFit="1" customWidth="1"/>
    <col min="7927" max="8177" width="9.140625" style="2"/>
    <col min="8178" max="8178" width="11.7109375" style="2" customWidth="1"/>
    <col min="8179" max="8179" width="8.140625" style="2" bestFit="1" customWidth="1"/>
    <col min="8180" max="8180" width="5.140625" style="2" bestFit="1" customWidth="1"/>
    <col min="8181" max="8181" width="4.28515625" style="2" bestFit="1" customWidth="1"/>
    <col min="8182" max="8182" width="7.5703125" style="2" bestFit="1" customWidth="1"/>
    <col min="8183" max="8433" width="9.140625" style="2"/>
    <col min="8434" max="8434" width="11.7109375" style="2" customWidth="1"/>
    <col min="8435" max="8435" width="8.140625" style="2" bestFit="1" customWidth="1"/>
    <col min="8436" max="8436" width="5.140625" style="2" bestFit="1" customWidth="1"/>
    <col min="8437" max="8437" width="4.28515625" style="2" bestFit="1" customWidth="1"/>
    <col min="8438" max="8438" width="7.5703125" style="2" bestFit="1" customWidth="1"/>
    <col min="8439" max="8689" width="9.140625" style="2"/>
    <col min="8690" max="8690" width="11.7109375" style="2" customWidth="1"/>
    <col min="8691" max="8691" width="8.140625" style="2" bestFit="1" customWidth="1"/>
    <col min="8692" max="8692" width="5.140625" style="2" bestFit="1" customWidth="1"/>
    <col min="8693" max="8693" width="4.28515625" style="2" bestFit="1" customWidth="1"/>
    <col min="8694" max="8694" width="7.5703125" style="2" bestFit="1" customWidth="1"/>
    <col min="8695" max="8945" width="9.140625" style="2"/>
    <col min="8946" max="8946" width="11.7109375" style="2" customWidth="1"/>
    <col min="8947" max="8947" width="8.140625" style="2" bestFit="1" customWidth="1"/>
    <col min="8948" max="8948" width="5.140625" style="2" bestFit="1" customWidth="1"/>
    <col min="8949" max="8949" width="4.28515625" style="2" bestFit="1" customWidth="1"/>
    <col min="8950" max="8950" width="7.5703125" style="2" bestFit="1" customWidth="1"/>
    <col min="8951" max="9201" width="9.140625" style="2"/>
    <col min="9202" max="9202" width="11.7109375" style="2" customWidth="1"/>
    <col min="9203" max="9203" width="8.140625" style="2" bestFit="1" customWidth="1"/>
    <col min="9204" max="9204" width="5.140625" style="2" bestFit="1" customWidth="1"/>
    <col min="9205" max="9205" width="4.28515625" style="2" bestFit="1" customWidth="1"/>
    <col min="9206" max="9206" width="7.5703125" style="2" bestFit="1" customWidth="1"/>
    <col min="9207" max="9457" width="9.140625" style="2"/>
    <col min="9458" max="9458" width="11.7109375" style="2" customWidth="1"/>
    <col min="9459" max="9459" width="8.140625" style="2" bestFit="1" customWidth="1"/>
    <col min="9460" max="9460" width="5.140625" style="2" bestFit="1" customWidth="1"/>
    <col min="9461" max="9461" width="4.28515625" style="2" bestFit="1" customWidth="1"/>
    <col min="9462" max="9462" width="7.5703125" style="2" bestFit="1" customWidth="1"/>
    <col min="9463" max="9713" width="9.140625" style="2"/>
    <col min="9714" max="9714" width="11.7109375" style="2" customWidth="1"/>
    <col min="9715" max="9715" width="8.140625" style="2" bestFit="1" customWidth="1"/>
    <col min="9716" max="9716" width="5.140625" style="2" bestFit="1" customWidth="1"/>
    <col min="9717" max="9717" width="4.28515625" style="2" bestFit="1" customWidth="1"/>
    <col min="9718" max="9718" width="7.5703125" style="2" bestFit="1" customWidth="1"/>
    <col min="9719" max="9969" width="9.140625" style="2"/>
    <col min="9970" max="9970" width="11.7109375" style="2" customWidth="1"/>
    <col min="9971" max="9971" width="8.140625" style="2" bestFit="1" customWidth="1"/>
    <col min="9972" max="9972" width="5.140625" style="2" bestFit="1" customWidth="1"/>
    <col min="9973" max="9973" width="4.28515625" style="2" bestFit="1" customWidth="1"/>
    <col min="9974" max="9974" width="7.5703125" style="2" bestFit="1" customWidth="1"/>
    <col min="9975" max="10225" width="9.140625" style="2"/>
    <col min="10226" max="10226" width="11.7109375" style="2" customWidth="1"/>
    <col min="10227" max="10227" width="8.140625" style="2" bestFit="1" customWidth="1"/>
    <col min="10228" max="10228" width="5.140625" style="2" bestFit="1" customWidth="1"/>
    <col min="10229" max="10229" width="4.28515625" style="2" bestFit="1" customWidth="1"/>
    <col min="10230" max="10230" width="7.5703125" style="2" bestFit="1" customWidth="1"/>
    <col min="10231" max="10481" width="9.140625" style="2"/>
    <col min="10482" max="10482" width="11.7109375" style="2" customWidth="1"/>
    <col min="10483" max="10483" width="8.140625" style="2" bestFit="1" customWidth="1"/>
    <col min="10484" max="10484" width="5.140625" style="2" bestFit="1" customWidth="1"/>
    <col min="10485" max="10485" width="4.28515625" style="2" bestFit="1" customWidth="1"/>
    <col min="10486" max="10486" width="7.5703125" style="2" bestFit="1" customWidth="1"/>
    <col min="10487" max="10737" width="9.140625" style="2"/>
    <col min="10738" max="10738" width="11.7109375" style="2" customWidth="1"/>
    <col min="10739" max="10739" width="8.140625" style="2" bestFit="1" customWidth="1"/>
    <col min="10740" max="10740" width="5.140625" style="2" bestFit="1" customWidth="1"/>
    <col min="10741" max="10741" width="4.28515625" style="2" bestFit="1" customWidth="1"/>
    <col min="10742" max="10742" width="7.5703125" style="2" bestFit="1" customWidth="1"/>
    <col min="10743" max="10993" width="9.140625" style="2"/>
    <col min="10994" max="10994" width="11.7109375" style="2" customWidth="1"/>
    <col min="10995" max="10995" width="8.140625" style="2" bestFit="1" customWidth="1"/>
    <col min="10996" max="10996" width="5.140625" style="2" bestFit="1" customWidth="1"/>
    <col min="10997" max="10997" width="4.28515625" style="2" bestFit="1" customWidth="1"/>
    <col min="10998" max="10998" width="7.5703125" style="2" bestFit="1" customWidth="1"/>
    <col min="10999" max="11249" width="9.140625" style="2"/>
    <col min="11250" max="11250" width="11.7109375" style="2" customWidth="1"/>
    <col min="11251" max="11251" width="8.140625" style="2" bestFit="1" customWidth="1"/>
    <col min="11252" max="11252" width="5.140625" style="2" bestFit="1" customWidth="1"/>
    <col min="11253" max="11253" width="4.28515625" style="2" bestFit="1" customWidth="1"/>
    <col min="11254" max="11254" width="7.5703125" style="2" bestFit="1" customWidth="1"/>
    <col min="11255" max="11505" width="9.140625" style="2"/>
    <col min="11506" max="11506" width="11.7109375" style="2" customWidth="1"/>
    <col min="11507" max="11507" width="8.140625" style="2" bestFit="1" customWidth="1"/>
    <col min="11508" max="11508" width="5.140625" style="2" bestFit="1" customWidth="1"/>
    <col min="11509" max="11509" width="4.28515625" style="2" bestFit="1" customWidth="1"/>
    <col min="11510" max="11510" width="7.5703125" style="2" bestFit="1" customWidth="1"/>
    <col min="11511" max="11761" width="9.140625" style="2"/>
    <col min="11762" max="11762" width="11.7109375" style="2" customWidth="1"/>
    <col min="11763" max="11763" width="8.140625" style="2" bestFit="1" customWidth="1"/>
    <col min="11764" max="11764" width="5.140625" style="2" bestFit="1" customWidth="1"/>
    <col min="11765" max="11765" width="4.28515625" style="2" bestFit="1" customWidth="1"/>
    <col min="11766" max="11766" width="7.5703125" style="2" bestFit="1" customWidth="1"/>
    <col min="11767" max="12017" width="9.140625" style="2"/>
    <col min="12018" max="12018" width="11.7109375" style="2" customWidth="1"/>
    <col min="12019" max="12019" width="8.140625" style="2" bestFit="1" customWidth="1"/>
    <col min="12020" max="12020" width="5.140625" style="2" bestFit="1" customWidth="1"/>
    <col min="12021" max="12021" width="4.28515625" style="2" bestFit="1" customWidth="1"/>
    <col min="12022" max="12022" width="7.5703125" style="2" bestFit="1" customWidth="1"/>
    <col min="12023" max="12273" width="9.140625" style="2"/>
    <col min="12274" max="12274" width="11.7109375" style="2" customWidth="1"/>
    <col min="12275" max="12275" width="8.140625" style="2" bestFit="1" customWidth="1"/>
    <col min="12276" max="12276" width="5.140625" style="2" bestFit="1" customWidth="1"/>
    <col min="12277" max="12277" width="4.28515625" style="2" bestFit="1" customWidth="1"/>
    <col min="12278" max="12278" width="7.5703125" style="2" bestFit="1" customWidth="1"/>
    <col min="12279" max="12529" width="9.140625" style="2"/>
    <col min="12530" max="12530" width="11.7109375" style="2" customWidth="1"/>
    <col min="12531" max="12531" width="8.140625" style="2" bestFit="1" customWidth="1"/>
    <col min="12532" max="12532" width="5.140625" style="2" bestFit="1" customWidth="1"/>
    <col min="12533" max="12533" width="4.28515625" style="2" bestFit="1" customWidth="1"/>
    <col min="12534" max="12534" width="7.5703125" style="2" bestFit="1" customWidth="1"/>
    <col min="12535" max="12785" width="9.140625" style="2"/>
    <col min="12786" max="12786" width="11.7109375" style="2" customWidth="1"/>
    <col min="12787" max="12787" width="8.140625" style="2" bestFit="1" customWidth="1"/>
    <col min="12788" max="12788" width="5.140625" style="2" bestFit="1" customWidth="1"/>
    <col min="12789" max="12789" width="4.28515625" style="2" bestFit="1" customWidth="1"/>
    <col min="12790" max="12790" width="7.5703125" style="2" bestFit="1" customWidth="1"/>
    <col min="12791" max="13041" width="9.140625" style="2"/>
    <col min="13042" max="13042" width="11.7109375" style="2" customWidth="1"/>
    <col min="13043" max="13043" width="8.140625" style="2" bestFit="1" customWidth="1"/>
    <col min="13044" max="13044" width="5.140625" style="2" bestFit="1" customWidth="1"/>
    <col min="13045" max="13045" width="4.28515625" style="2" bestFit="1" customWidth="1"/>
    <col min="13046" max="13046" width="7.5703125" style="2" bestFit="1" customWidth="1"/>
    <col min="13047" max="13297" width="9.140625" style="2"/>
    <col min="13298" max="13298" width="11.7109375" style="2" customWidth="1"/>
    <col min="13299" max="13299" width="8.140625" style="2" bestFit="1" customWidth="1"/>
    <col min="13300" max="13300" width="5.140625" style="2" bestFit="1" customWidth="1"/>
    <col min="13301" max="13301" width="4.28515625" style="2" bestFit="1" customWidth="1"/>
    <col min="13302" max="13302" width="7.5703125" style="2" bestFit="1" customWidth="1"/>
    <col min="13303" max="13553" width="9.140625" style="2"/>
    <col min="13554" max="13554" width="11.7109375" style="2" customWidth="1"/>
    <col min="13555" max="13555" width="8.140625" style="2" bestFit="1" customWidth="1"/>
    <col min="13556" max="13556" width="5.140625" style="2" bestFit="1" customWidth="1"/>
    <col min="13557" max="13557" width="4.28515625" style="2" bestFit="1" customWidth="1"/>
    <col min="13558" max="13558" width="7.5703125" style="2" bestFit="1" customWidth="1"/>
    <col min="13559" max="13809" width="9.140625" style="2"/>
    <col min="13810" max="13810" width="11.7109375" style="2" customWidth="1"/>
    <col min="13811" max="13811" width="8.140625" style="2" bestFit="1" customWidth="1"/>
    <col min="13812" max="13812" width="5.140625" style="2" bestFit="1" customWidth="1"/>
    <col min="13813" max="13813" width="4.28515625" style="2" bestFit="1" customWidth="1"/>
    <col min="13814" max="13814" width="7.5703125" style="2" bestFit="1" customWidth="1"/>
    <col min="13815" max="14065" width="9.140625" style="2"/>
    <col min="14066" max="14066" width="11.7109375" style="2" customWidth="1"/>
    <col min="14067" max="14067" width="8.140625" style="2" bestFit="1" customWidth="1"/>
    <col min="14068" max="14068" width="5.140625" style="2" bestFit="1" customWidth="1"/>
    <col min="14069" max="14069" width="4.28515625" style="2" bestFit="1" customWidth="1"/>
    <col min="14070" max="14070" width="7.5703125" style="2" bestFit="1" customWidth="1"/>
    <col min="14071" max="14321" width="9.140625" style="2"/>
    <col min="14322" max="14322" width="11.7109375" style="2" customWidth="1"/>
    <col min="14323" max="14323" width="8.140625" style="2" bestFit="1" customWidth="1"/>
    <col min="14324" max="14324" width="5.140625" style="2" bestFit="1" customWidth="1"/>
    <col min="14325" max="14325" width="4.28515625" style="2" bestFit="1" customWidth="1"/>
    <col min="14326" max="14326" width="7.5703125" style="2" bestFit="1" customWidth="1"/>
    <col min="14327" max="14577" width="9.140625" style="2"/>
    <col min="14578" max="14578" width="11.7109375" style="2" customWidth="1"/>
    <col min="14579" max="14579" width="8.140625" style="2" bestFit="1" customWidth="1"/>
    <col min="14580" max="14580" width="5.140625" style="2" bestFit="1" customWidth="1"/>
    <col min="14581" max="14581" width="4.28515625" style="2" bestFit="1" customWidth="1"/>
    <col min="14582" max="14582" width="7.5703125" style="2" bestFit="1" customWidth="1"/>
    <col min="14583" max="14833" width="9.140625" style="2"/>
    <col min="14834" max="14834" width="11.7109375" style="2" customWidth="1"/>
    <col min="14835" max="14835" width="8.140625" style="2" bestFit="1" customWidth="1"/>
    <col min="14836" max="14836" width="5.140625" style="2" bestFit="1" customWidth="1"/>
    <col min="14837" max="14837" width="4.28515625" style="2" bestFit="1" customWidth="1"/>
    <col min="14838" max="14838" width="7.5703125" style="2" bestFit="1" customWidth="1"/>
    <col min="14839" max="15089" width="9.140625" style="2"/>
    <col min="15090" max="15090" width="11.7109375" style="2" customWidth="1"/>
    <col min="15091" max="15091" width="8.140625" style="2" bestFit="1" customWidth="1"/>
    <col min="15092" max="15092" width="5.140625" style="2" bestFit="1" customWidth="1"/>
    <col min="15093" max="15093" width="4.28515625" style="2" bestFit="1" customWidth="1"/>
    <col min="15094" max="15094" width="7.5703125" style="2" bestFit="1" customWidth="1"/>
    <col min="15095" max="15345" width="9.140625" style="2"/>
    <col min="15346" max="15346" width="11.7109375" style="2" customWidth="1"/>
    <col min="15347" max="15347" width="8.140625" style="2" bestFit="1" customWidth="1"/>
    <col min="15348" max="15348" width="5.140625" style="2" bestFit="1" customWidth="1"/>
    <col min="15349" max="15349" width="4.28515625" style="2" bestFit="1" customWidth="1"/>
    <col min="15350" max="15350" width="7.5703125" style="2" bestFit="1" customWidth="1"/>
    <col min="15351" max="15601" width="9.140625" style="2"/>
    <col min="15602" max="15602" width="11.7109375" style="2" customWidth="1"/>
    <col min="15603" max="15603" width="8.140625" style="2" bestFit="1" customWidth="1"/>
    <col min="15604" max="15604" width="5.140625" style="2" bestFit="1" customWidth="1"/>
    <col min="15605" max="15605" width="4.28515625" style="2" bestFit="1" customWidth="1"/>
    <col min="15606" max="15606" width="7.5703125" style="2" bestFit="1" customWidth="1"/>
    <col min="15607" max="15857" width="9.140625" style="2"/>
    <col min="15858" max="15858" width="11.7109375" style="2" customWidth="1"/>
    <col min="15859" max="15859" width="8.140625" style="2" bestFit="1" customWidth="1"/>
    <col min="15860" max="15860" width="5.140625" style="2" bestFit="1" customWidth="1"/>
    <col min="15861" max="15861" width="4.28515625" style="2" bestFit="1" customWidth="1"/>
    <col min="15862" max="15862" width="7.5703125" style="2" bestFit="1" customWidth="1"/>
    <col min="15863" max="16113" width="9.140625" style="2"/>
    <col min="16114" max="16114" width="11.7109375" style="2" customWidth="1"/>
    <col min="16115" max="16115" width="8.140625" style="2" bestFit="1" customWidth="1"/>
    <col min="16116" max="16116" width="5.140625" style="2" bestFit="1" customWidth="1"/>
    <col min="16117" max="16117" width="4.28515625" style="2" bestFit="1" customWidth="1"/>
    <col min="16118" max="16118" width="7.5703125" style="2" bestFit="1" customWidth="1"/>
    <col min="16119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-8.2893810914206639E-2</v>
      </c>
      <c r="X3" s="41">
        <f>W3*T3+INTERCEPT($I$18:$I$23,$G$18:$G$23)</f>
        <v>5.4519321507856766E-2</v>
      </c>
      <c r="Y3" s="40" t="s">
        <v>28156</v>
      </c>
      <c r="Z3" s="40" t="s">
        <v>28151</v>
      </c>
      <c r="AA3" s="41">
        <f>SLOPE($N$25:$N$29,$G$25:$G$29)</f>
        <v>1.6426290853217889</v>
      </c>
      <c r="AB3" s="41">
        <f>AA3*S17+INTERCEPT($N$25:$N$29,$G$25:$G$29)</f>
        <v>10.893393829370481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317</v>
      </c>
      <c r="M4" s="92">
        <f>L4/(J4-K4)</f>
        <v>10.566666666666666</v>
      </c>
      <c r="N4" s="93">
        <f t="shared" ref="N4:N17" si="0">M4-$M$18</f>
        <v>1.25632183908046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-9.5238280828940799E-2</v>
      </c>
      <c r="X4" s="41">
        <f>W4*$S$3+INTERCEPT($I$6:$I$11,$G$6:$G$11)</f>
        <v>-0.10247975208354987</v>
      </c>
      <c r="Y4" s="40" t="s">
        <v>28159</v>
      </c>
      <c r="Z4" s="40" t="s">
        <v>28150</v>
      </c>
      <c r="AA4" s="41">
        <f>SLOPE($N$12:$N$17,$G$12:$G$17)</f>
        <v>0.72285569364716307</v>
      </c>
      <c r="AB4" s="41">
        <f>AA4*S17+INTERCEPT($N$12:$N$17,$G$12:$G$17)</f>
        <v>10.903143909178766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1">J6</f>
        <v>41360</v>
      </c>
      <c r="L5" s="134">
        <v>383</v>
      </c>
      <c r="M5" s="92">
        <f t="shared" ref="M5:M13" si="2">L5/(J5-K5)</f>
        <v>11.264705882352942</v>
      </c>
      <c r="N5" s="93">
        <f t="shared" si="0"/>
        <v>1.9543610547667356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5251</v>
      </c>
      <c r="D6" s="7">
        <v>31</v>
      </c>
      <c r="E6" s="7">
        <v>67</v>
      </c>
      <c r="F6" s="7">
        <v>68</v>
      </c>
      <c r="G6" s="66">
        <v>46.5</v>
      </c>
      <c r="H6" s="76">
        <f>F6/D6</f>
        <v>2.193548387096774</v>
      </c>
      <c r="I6" s="108">
        <f t="shared" ref="I6:I32" si="3">H6-$H$13</f>
        <v>1.9176863181312567</v>
      </c>
      <c r="J6" s="34">
        <v>41360</v>
      </c>
      <c r="K6" s="34">
        <f t="shared" si="1"/>
        <v>41331</v>
      </c>
      <c r="L6" s="134">
        <v>334</v>
      </c>
      <c r="M6" s="92">
        <f t="shared" si="2"/>
        <v>11.517241379310345</v>
      </c>
      <c r="N6" s="93">
        <f t="shared" si="0"/>
        <v>2.2068965517241388</v>
      </c>
      <c r="P6" s="31">
        <v>22.5</v>
      </c>
      <c r="Q6" s="96">
        <v>23</v>
      </c>
      <c r="R6" s="96">
        <v>10</v>
      </c>
      <c r="S6" s="45">
        <f>IF((P6-$S$3)&lt;0, $X$4+$W$4*(P6-$S$3),0)</f>
        <v>3.9451471831464344</v>
      </c>
      <c r="T6" s="45">
        <f>IF((P6-$T$3)&lt;0, $X$3+$W$3*(P6-$T$3),0)</f>
        <v>3.5775062853616388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5184</v>
      </c>
      <c r="D7" s="7">
        <v>28</v>
      </c>
      <c r="E7" s="7">
        <v>66</v>
      </c>
      <c r="F7" s="7">
        <v>67</v>
      </c>
      <c r="G7" s="66">
        <v>42.6</v>
      </c>
      <c r="H7" s="79">
        <f t="shared" ref="H7:H32" si="5">F7/D7</f>
        <v>2.3928571428571428</v>
      </c>
      <c r="I7" s="108">
        <f t="shared" si="3"/>
        <v>2.1169950738916254</v>
      </c>
      <c r="J7" s="34">
        <v>41331</v>
      </c>
      <c r="K7" s="34">
        <f t="shared" si="1"/>
        <v>41303</v>
      </c>
      <c r="L7" s="134">
        <v>348</v>
      </c>
      <c r="M7" s="92">
        <f t="shared" si="2"/>
        <v>12.428571428571429</v>
      </c>
      <c r="N7" s="93">
        <f t="shared" si="0"/>
        <v>3.1182266009852224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3.46895577900173</v>
      </c>
      <c r="T7" s="45">
        <f t="shared" ref="T7:T15" si="7">IF((P7-$T$3)&lt;0, $X$3+$W$3*(P7-$T$3),0)</f>
        <v>3.1630372307906058</v>
      </c>
      <c r="U7" s="52" t="s">
        <v>28161</v>
      </c>
      <c r="V7" s="49" t="s">
        <v>28162</v>
      </c>
      <c r="W7" s="53">
        <f>RSQ(H18:H23,G18:G23)</f>
        <v>0.98114865549000307</v>
      </c>
      <c r="X7" s="49" t="s">
        <v>28163</v>
      </c>
      <c r="Y7" s="53">
        <f>RSQ(H6:H11,G6:G11)</f>
        <v>0.91595216192733919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5118</v>
      </c>
      <c r="D8" s="7">
        <v>32</v>
      </c>
      <c r="E8" s="7">
        <v>68</v>
      </c>
      <c r="F8" s="7">
        <v>69</v>
      </c>
      <c r="G8" s="66">
        <v>43.2</v>
      </c>
      <c r="H8" s="79">
        <f t="shared" si="5"/>
        <v>2.15625</v>
      </c>
      <c r="I8" s="108">
        <f t="shared" si="3"/>
        <v>1.8803879310344827</v>
      </c>
      <c r="J8" s="34">
        <v>41303</v>
      </c>
      <c r="K8" s="34">
        <f t="shared" si="1"/>
        <v>41276</v>
      </c>
      <c r="L8" s="134">
        <v>409</v>
      </c>
      <c r="M8" s="92">
        <f t="shared" si="2"/>
        <v>15.148148148148149</v>
      </c>
      <c r="N8" s="93">
        <f t="shared" si="0"/>
        <v>5.8378033205619424</v>
      </c>
      <c r="P8" s="31">
        <v>32.5</v>
      </c>
      <c r="Q8" s="96">
        <v>219.4</v>
      </c>
      <c r="R8" s="96">
        <v>162</v>
      </c>
      <c r="S8" s="45">
        <f t="shared" si="6"/>
        <v>2.9927643748570261</v>
      </c>
      <c r="T8" s="45">
        <f t="shared" si="7"/>
        <v>2.7485681762195724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5050</v>
      </c>
      <c r="D9" s="7">
        <v>31</v>
      </c>
      <c r="E9" s="7">
        <v>51</v>
      </c>
      <c r="F9" s="7">
        <v>52</v>
      </c>
      <c r="G9" s="66">
        <v>48.9</v>
      </c>
      <c r="H9" s="79">
        <f t="shared" si="5"/>
        <v>1.6774193548387097</v>
      </c>
      <c r="I9" s="108">
        <f t="shared" si="3"/>
        <v>1.4015572858731926</v>
      </c>
      <c r="J9" s="34">
        <v>41276</v>
      </c>
      <c r="K9" s="34">
        <f t="shared" si="1"/>
        <v>41242</v>
      </c>
      <c r="L9" s="134">
        <v>405</v>
      </c>
      <c r="M9" s="92">
        <f t="shared" si="2"/>
        <v>11.911764705882353</v>
      </c>
      <c r="N9" s="93">
        <f t="shared" si="0"/>
        <v>2.6014198782961468</v>
      </c>
      <c r="P9" s="31">
        <v>37.5</v>
      </c>
      <c r="Q9" s="96">
        <v>474.3</v>
      </c>
      <c r="R9" s="96">
        <v>329.1</v>
      </c>
      <c r="S9" s="45">
        <f t="shared" si="6"/>
        <v>2.5165729707123221</v>
      </c>
      <c r="T9" s="45">
        <f t="shared" si="7"/>
        <v>2.3340991216485394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4999</v>
      </c>
      <c r="D10" s="7">
        <v>32</v>
      </c>
      <c r="E10" s="7">
        <v>51</v>
      </c>
      <c r="F10" s="7">
        <v>52</v>
      </c>
      <c r="G10" s="66">
        <v>47.2</v>
      </c>
      <c r="H10" s="79">
        <f t="shared" si="5"/>
        <v>1.625</v>
      </c>
      <c r="I10" s="108">
        <f t="shared" si="3"/>
        <v>1.3491379310344827</v>
      </c>
      <c r="J10" s="34">
        <v>41242</v>
      </c>
      <c r="K10" s="34">
        <f t="shared" si="1"/>
        <v>41208</v>
      </c>
      <c r="L10" s="134">
        <v>415</v>
      </c>
      <c r="M10" s="92">
        <f t="shared" si="2"/>
        <v>12.205882352941176</v>
      </c>
      <c r="N10" s="93">
        <f t="shared" si="0"/>
        <v>2.8955375253549693</v>
      </c>
      <c r="P10" s="31">
        <v>42.5</v>
      </c>
      <c r="Q10" s="96">
        <v>678.6</v>
      </c>
      <c r="R10" s="96">
        <v>446.5</v>
      </c>
      <c r="S10" s="45">
        <f t="shared" si="6"/>
        <v>2.0403815665676182</v>
      </c>
      <c r="T10" s="45">
        <f t="shared" si="7"/>
        <v>1.9196300670775062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4948</v>
      </c>
      <c r="D11" s="7">
        <v>28</v>
      </c>
      <c r="E11" s="7">
        <v>22</v>
      </c>
      <c r="F11" s="7">
        <v>22</v>
      </c>
      <c r="G11" s="66">
        <v>58.8</v>
      </c>
      <c r="H11" s="79">
        <f t="shared" si="5"/>
        <v>0.7857142857142857</v>
      </c>
      <c r="I11" s="108">
        <f t="shared" si="3"/>
        <v>0.50985221674876846</v>
      </c>
      <c r="J11" s="34">
        <v>41208</v>
      </c>
      <c r="K11" s="34">
        <f t="shared" si="1"/>
        <v>41180</v>
      </c>
      <c r="L11" s="134">
        <v>278</v>
      </c>
      <c r="M11" s="92">
        <f t="shared" si="2"/>
        <v>9.9285714285714288</v>
      </c>
      <c r="N11" s="93">
        <f t="shared" si="0"/>
        <v>0.61822660098522242</v>
      </c>
      <c r="P11" s="31">
        <v>47.5</v>
      </c>
      <c r="Q11" s="96">
        <v>888.1</v>
      </c>
      <c r="R11" s="96">
        <v>679.3</v>
      </c>
      <c r="S11" s="45">
        <f t="shared" si="6"/>
        <v>1.5641901624229142</v>
      </c>
      <c r="T11" s="45">
        <f t="shared" si="7"/>
        <v>1.5051610125064729</v>
      </c>
      <c r="U11" s="46" t="s">
        <v>28156</v>
      </c>
      <c r="V11" s="40" t="s">
        <v>28151</v>
      </c>
      <c r="W11" s="57">
        <f>SUMPRODUCT(R5:R14,T5:T14)/24</f>
        <v>195.15314930156978</v>
      </c>
      <c r="X11" s="51"/>
      <c r="Y11" s="51"/>
      <c r="Z11" s="54">
        <f>W11+(H23+H24+H25+H26)*365/4</f>
        <v>380.38697151384025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4926</v>
      </c>
      <c r="D12" s="7">
        <v>30</v>
      </c>
      <c r="E12" s="7">
        <v>8</v>
      </c>
      <c r="F12" s="7">
        <v>8</v>
      </c>
      <c r="G12" s="66">
        <v>69.599999999999994</v>
      </c>
      <c r="H12" s="79">
        <f t="shared" si="5"/>
        <v>0.26666666666666666</v>
      </c>
      <c r="I12" s="108">
        <f t="shared" si="3"/>
        <v>-9.1954022988505746E-3</v>
      </c>
      <c r="J12" s="34">
        <v>41180</v>
      </c>
      <c r="K12" s="34">
        <f t="shared" si="1"/>
        <v>41150</v>
      </c>
      <c r="L12" s="134">
        <v>426</v>
      </c>
      <c r="M12" s="92">
        <f t="shared" si="2"/>
        <v>14.2</v>
      </c>
      <c r="N12" s="93">
        <f t="shared" si="0"/>
        <v>4.8896551724137929</v>
      </c>
      <c r="P12" s="31">
        <v>52.5</v>
      </c>
      <c r="Q12" s="96">
        <v>819.5</v>
      </c>
      <c r="R12" s="96">
        <v>694.3</v>
      </c>
      <c r="S12" s="45">
        <f t="shared" si="6"/>
        <v>1.08799875827821</v>
      </c>
      <c r="T12" s="45">
        <f t="shared" si="7"/>
        <v>1.0906919579354397</v>
      </c>
      <c r="U12" s="46" t="s">
        <v>28159</v>
      </c>
      <c r="V12" s="40" t="s">
        <v>28150</v>
      </c>
      <c r="W12" s="57">
        <f>SUMPRODUCT($R$6:$R$13,S6:S13)/24</f>
        <v>192.75607816219983</v>
      </c>
      <c r="X12" s="55">
        <f>$W$11-W12</f>
        <v>2.397071139369956</v>
      </c>
      <c r="Y12" s="56">
        <f>X12/$W$11</f>
        <v>1.2283025654204364E-2</v>
      </c>
      <c r="Z12" s="54">
        <f>W12+(H23+H24+H25+H26)*365/4</f>
        <v>377.98990037447027</v>
      </c>
      <c r="AA12" s="55">
        <f>$Z$11-Z12</f>
        <v>2.3970711393699844</v>
      </c>
      <c r="AB12" s="56">
        <f>AA12/$Z$11</f>
        <v>6.3016646701391241E-3</v>
      </c>
    </row>
    <row r="13" spans="1:28" x14ac:dyDescent="0.25">
      <c r="A13" s="106">
        <v>41156</v>
      </c>
      <c r="B13" s="106">
        <f t="shared" si="4"/>
        <v>41127</v>
      </c>
      <c r="C13" s="7">
        <v>4918</v>
      </c>
      <c r="D13" s="7">
        <v>29</v>
      </c>
      <c r="E13" s="7">
        <v>8</v>
      </c>
      <c r="F13" s="7">
        <v>8</v>
      </c>
      <c r="G13" s="66">
        <v>76.400000000000006</v>
      </c>
      <c r="H13" s="79">
        <f t="shared" si="5"/>
        <v>0.27586206896551724</v>
      </c>
      <c r="I13" s="108">
        <f t="shared" si="3"/>
        <v>0</v>
      </c>
      <c r="J13" s="34">
        <v>41150</v>
      </c>
      <c r="K13" s="34">
        <f t="shared" si="1"/>
        <v>41122</v>
      </c>
      <c r="L13" s="134">
        <v>570</v>
      </c>
      <c r="M13" s="92">
        <f t="shared" si="2"/>
        <v>20.357142857142858</v>
      </c>
      <c r="N13" s="93">
        <f t="shared" si="0"/>
        <v>11.046798029556651</v>
      </c>
      <c r="P13" s="31">
        <v>57.5</v>
      </c>
      <c r="Q13" s="96">
        <v>665.8</v>
      </c>
      <c r="R13" s="96">
        <v>697.5</v>
      </c>
      <c r="S13" s="45">
        <f t="shared" si="6"/>
        <v>0.61180735413350618</v>
      </c>
      <c r="T13" s="45">
        <f t="shared" si="7"/>
        <v>0.6762229033644066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4910</v>
      </c>
      <c r="D14" s="7">
        <v>32</v>
      </c>
      <c r="E14" s="7">
        <v>8</v>
      </c>
      <c r="F14" s="7">
        <v>8</v>
      </c>
      <c r="G14" s="66">
        <v>81</v>
      </c>
      <c r="H14" s="79">
        <f t="shared" si="5"/>
        <v>0.25</v>
      </c>
      <c r="I14" s="108">
        <f t="shared" si="3"/>
        <v>-2.5862068965517238E-2</v>
      </c>
      <c r="J14" s="90">
        <v>41122</v>
      </c>
      <c r="K14" s="80">
        <f>J15</f>
        <v>41089</v>
      </c>
      <c r="L14" s="24">
        <v>903</v>
      </c>
      <c r="M14" s="92">
        <f>L14/(J14-K14)</f>
        <v>27.363636363636363</v>
      </c>
      <c r="N14" s="93">
        <f t="shared" si="0"/>
        <v>18.053291536050157</v>
      </c>
      <c r="P14" s="31">
        <v>62.5</v>
      </c>
      <c r="Q14" s="96">
        <v>693</v>
      </c>
      <c r="R14" s="96">
        <v>834.5</v>
      </c>
      <c r="S14" s="45">
        <f>IF((P14-$S$3)&lt;0, $X$4+$W$4*(P14-$S$3),0)</f>
        <v>0.13561594998880214</v>
      </c>
      <c r="T14" s="45">
        <f t="shared" si="7"/>
        <v>0.26175384879337338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4902</v>
      </c>
      <c r="D15" s="7">
        <v>30</v>
      </c>
      <c r="E15" s="7">
        <v>11</v>
      </c>
      <c r="F15" s="7">
        <v>11</v>
      </c>
      <c r="G15" s="66">
        <v>76.599999999999994</v>
      </c>
      <c r="H15" s="79">
        <f t="shared" si="5"/>
        <v>0.36666666666666664</v>
      </c>
      <c r="I15" s="108">
        <f t="shared" si="3"/>
        <v>9.0804597701149403E-2</v>
      </c>
      <c r="J15" s="90">
        <v>41089</v>
      </c>
      <c r="K15" s="80">
        <f t="shared" ref="K15:K31" si="8">J16</f>
        <v>41061</v>
      </c>
      <c r="L15" s="24">
        <v>526</v>
      </c>
      <c r="M15" s="92">
        <f t="shared" ref="M15:M17" si="9">L15/(J15-K15)</f>
        <v>18.785714285714285</v>
      </c>
      <c r="N15" s="93">
        <f t="shared" si="0"/>
        <v>9.4753694581280783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4891</v>
      </c>
      <c r="D16" s="7">
        <v>32</v>
      </c>
      <c r="E16" s="7">
        <v>19</v>
      </c>
      <c r="F16" s="7">
        <v>19</v>
      </c>
      <c r="G16" s="66">
        <v>70.5</v>
      </c>
      <c r="H16" s="79">
        <f t="shared" si="5"/>
        <v>0.59375</v>
      </c>
      <c r="I16" s="108">
        <f t="shared" si="3"/>
        <v>0.31788793103448276</v>
      </c>
      <c r="J16" s="90">
        <v>41061</v>
      </c>
      <c r="K16" s="80">
        <f t="shared" si="8"/>
        <v>41030</v>
      </c>
      <c r="L16" s="24">
        <v>573</v>
      </c>
      <c r="M16" s="92">
        <f t="shared" si="9"/>
        <v>18.483870967741936</v>
      </c>
      <c r="N16" s="93">
        <f t="shared" si="0"/>
        <v>9.1735261401557295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4872</v>
      </c>
      <c r="D17" s="7">
        <v>31</v>
      </c>
      <c r="E17" s="7">
        <v>25</v>
      </c>
      <c r="F17" s="7">
        <v>25</v>
      </c>
      <c r="G17" s="66">
        <v>61.9</v>
      </c>
      <c r="H17" s="118">
        <f t="shared" si="5"/>
        <v>0.80645161290322576</v>
      </c>
      <c r="I17" s="108">
        <f t="shared" si="3"/>
        <v>0.53058954393770852</v>
      </c>
      <c r="J17" s="90">
        <v>41030</v>
      </c>
      <c r="K17" s="80">
        <f>J18</f>
        <v>40996</v>
      </c>
      <c r="L17" s="24">
        <v>407</v>
      </c>
      <c r="M17" s="92">
        <f t="shared" si="9"/>
        <v>11.970588235294118</v>
      </c>
      <c r="N17" s="93">
        <f t="shared" si="0"/>
        <v>2.6602434077079113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3091.0893916468044</v>
      </c>
      <c r="X17" s="51"/>
      <c r="Y17" s="51"/>
      <c r="Z17" s="54">
        <f>W17+(M22)*365</f>
        <v>7725.4833310407448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4847</v>
      </c>
      <c r="D18" s="7">
        <v>28</v>
      </c>
      <c r="E18" s="7">
        <v>18</v>
      </c>
      <c r="F18" s="7">
        <v>18</v>
      </c>
      <c r="G18" s="117">
        <v>62</v>
      </c>
      <c r="H18" s="120">
        <f t="shared" si="5"/>
        <v>0.6428571428571429</v>
      </c>
      <c r="I18" s="121">
        <f t="shared" si="3"/>
        <v>0.36699507389162567</v>
      </c>
      <c r="J18" s="87">
        <v>40996</v>
      </c>
      <c r="K18" s="87">
        <f>J19</f>
        <v>40967</v>
      </c>
      <c r="L18" s="24">
        <v>270</v>
      </c>
      <c r="M18" s="94">
        <f>L18/(J18-K18)</f>
        <v>9.3103448275862064</v>
      </c>
      <c r="N18" s="94">
        <f>M18-$M$19</f>
        <v>-3.8275862068965516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2103.2696625090202</v>
      </c>
      <c r="X18" s="55">
        <f>W17-W18</f>
        <v>987.81972913778418</v>
      </c>
      <c r="Y18" s="56">
        <f>X18/W17</f>
        <v>0.31957009454570151</v>
      </c>
      <c r="Z18" s="54">
        <f>W18+M22*365</f>
        <v>6737.6636019029602</v>
      </c>
      <c r="AA18" s="55">
        <f>Z17-Z18</f>
        <v>987.81972913778463</v>
      </c>
      <c r="AB18" s="56">
        <f>AA18/Z17</f>
        <v>0.12786510394356254</v>
      </c>
    </row>
    <row r="19" spans="1:28" x14ac:dyDescent="0.25">
      <c r="A19" s="64">
        <v>40974</v>
      </c>
      <c r="B19" s="64">
        <f>A20</f>
        <v>40942</v>
      </c>
      <c r="C19" s="7">
        <v>4829</v>
      </c>
      <c r="D19" s="7">
        <v>32</v>
      </c>
      <c r="E19" s="7">
        <v>55</v>
      </c>
      <c r="F19" s="7">
        <v>56</v>
      </c>
      <c r="G19" s="117">
        <v>48</v>
      </c>
      <c r="H19" s="120">
        <f t="shared" si="5"/>
        <v>1.75</v>
      </c>
      <c r="I19" s="121">
        <f t="shared" si="3"/>
        <v>1.4741379310344827</v>
      </c>
      <c r="J19" s="87">
        <v>40967</v>
      </c>
      <c r="K19" s="87">
        <f>J20</f>
        <v>40938</v>
      </c>
      <c r="L19" s="24">
        <v>381</v>
      </c>
      <c r="M19" s="94">
        <f t="shared" ref="M19:M32" si="10">L19/(J19-K19)</f>
        <v>13.137931034482758</v>
      </c>
      <c r="N19" s="94">
        <f t="shared" ref="N19:N32" si="11">M19-$M$19</f>
        <v>0</v>
      </c>
      <c r="P19" s="31">
        <v>77.5</v>
      </c>
      <c r="Q19" s="96"/>
      <c r="R19" s="96">
        <v>1097.2</v>
      </c>
      <c r="S19" s="45">
        <f t="shared" ref="S19:S24" si="12">IF((P19-$S$17)&gt;0, $AB$4+$AA$4*(P19-$S$17),0)</f>
        <v>12.710283143296675</v>
      </c>
      <c r="T19" s="45">
        <f t="shared" ref="T19:T24" si="13">IF((P19-$S$17)&gt;0, $AB$3+$AA$3*(P19-$S$17),0)</f>
        <v>14.999966542674954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4774</v>
      </c>
      <c r="D20" s="7">
        <v>30</v>
      </c>
      <c r="E20" s="7">
        <v>52</v>
      </c>
      <c r="F20" s="7">
        <v>53</v>
      </c>
      <c r="G20" s="117">
        <v>47.1</v>
      </c>
      <c r="H20" s="120">
        <f t="shared" si="5"/>
        <v>1.7666666666666666</v>
      </c>
      <c r="I20" s="121">
        <f t="shared" si="3"/>
        <v>1.4908045977011493</v>
      </c>
      <c r="J20" s="87">
        <v>40938</v>
      </c>
      <c r="K20" s="87">
        <f t="shared" si="8"/>
        <v>40907</v>
      </c>
      <c r="L20" s="24">
        <v>479</v>
      </c>
      <c r="M20" s="94">
        <f t="shared" si="10"/>
        <v>15.451612903225806</v>
      </c>
      <c r="N20" s="94">
        <f t="shared" si="11"/>
        <v>2.313681868743048</v>
      </c>
      <c r="P20" s="31">
        <v>82.5</v>
      </c>
      <c r="Q20" s="96"/>
      <c r="R20" s="96">
        <v>747.8</v>
      </c>
      <c r="S20" s="45">
        <f t="shared" si="12"/>
        <v>16.324561611532488</v>
      </c>
      <c r="T20" s="45">
        <f>IF((P20-$S$17)&gt;0, $AB$3+$AA$3*(P20-$S$17),0)</f>
        <v>23.213111969283897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4">A22</f>
        <v>40879</v>
      </c>
      <c r="C21" s="7">
        <v>4722</v>
      </c>
      <c r="D21" s="7">
        <v>33</v>
      </c>
      <c r="E21" s="7">
        <v>56</v>
      </c>
      <c r="F21" s="7">
        <v>57</v>
      </c>
      <c r="G21" s="117">
        <v>48.6</v>
      </c>
      <c r="H21" s="120">
        <f t="shared" si="5"/>
        <v>1.7272727272727273</v>
      </c>
      <c r="I21" s="121">
        <f t="shared" si="3"/>
        <v>1.4514106583072102</v>
      </c>
      <c r="J21" s="87">
        <v>40907</v>
      </c>
      <c r="K21" s="87">
        <f t="shared" si="8"/>
        <v>40877</v>
      </c>
      <c r="L21" s="24">
        <v>415</v>
      </c>
      <c r="M21" s="94">
        <f t="shared" si="10"/>
        <v>13.833333333333334</v>
      </c>
      <c r="N21" s="94">
        <f t="shared" si="11"/>
        <v>0.69540229885057592</v>
      </c>
      <c r="P21" s="31">
        <v>87.5</v>
      </c>
      <c r="Q21" s="96"/>
      <c r="R21" s="96">
        <v>527.29999999999995</v>
      </c>
      <c r="S21" s="45">
        <f t="shared" si="12"/>
        <v>19.938840079768305</v>
      </c>
      <c r="T21" s="45">
        <f t="shared" si="13"/>
        <v>31.426257395892844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4"/>
        <v>40849</v>
      </c>
      <c r="C22" s="7">
        <v>4666</v>
      </c>
      <c r="D22" s="7">
        <v>30</v>
      </c>
      <c r="E22" s="7">
        <v>38</v>
      </c>
      <c r="F22" s="7">
        <v>38</v>
      </c>
      <c r="G22" s="117">
        <v>54.4</v>
      </c>
      <c r="H22" s="120">
        <f t="shared" si="5"/>
        <v>1.2666666666666666</v>
      </c>
      <c r="I22" s="121">
        <f t="shared" si="3"/>
        <v>0.99080459770114937</v>
      </c>
      <c r="J22" s="87">
        <v>40877</v>
      </c>
      <c r="K22" s="87">
        <f t="shared" si="8"/>
        <v>40844</v>
      </c>
      <c r="L22" s="24">
        <v>419</v>
      </c>
      <c r="M22" s="94">
        <f t="shared" si="10"/>
        <v>12.696969696969697</v>
      </c>
      <c r="N22" s="94">
        <f t="shared" si="11"/>
        <v>-0.44096133751306077</v>
      </c>
      <c r="P22" s="31">
        <v>92.5</v>
      </c>
      <c r="Q22" s="96"/>
      <c r="R22" s="96">
        <v>331</v>
      </c>
      <c r="S22" s="45">
        <f t="shared" si="12"/>
        <v>23.553118548004122</v>
      </c>
      <c r="T22" s="45">
        <f t="shared" si="13"/>
        <v>39.639402822501786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4"/>
        <v>40821</v>
      </c>
      <c r="C23" s="7">
        <v>4628</v>
      </c>
      <c r="D23" s="7">
        <v>28</v>
      </c>
      <c r="E23" s="7">
        <v>20</v>
      </c>
      <c r="F23" s="7">
        <v>20</v>
      </c>
      <c r="G23" s="117">
        <v>58.9</v>
      </c>
      <c r="H23" s="120">
        <f t="shared" si="5"/>
        <v>0.7142857142857143</v>
      </c>
      <c r="I23" s="121">
        <f t="shared" si="3"/>
        <v>0.43842364532019706</v>
      </c>
      <c r="J23" s="87">
        <v>40844</v>
      </c>
      <c r="K23" s="87">
        <f t="shared" si="8"/>
        <v>40814</v>
      </c>
      <c r="L23" s="24">
        <v>325</v>
      </c>
      <c r="M23" s="94">
        <f t="shared" si="10"/>
        <v>10.833333333333334</v>
      </c>
      <c r="N23" s="94">
        <f t="shared" si="11"/>
        <v>-2.3045977011494241</v>
      </c>
      <c r="P23" s="31">
        <v>97.5</v>
      </c>
      <c r="Q23" s="96"/>
      <c r="R23" s="96">
        <v>171</v>
      </c>
      <c r="S23" s="45">
        <f t="shared" si="12"/>
        <v>27.167397016239935</v>
      </c>
      <c r="T23" s="45">
        <f t="shared" si="13"/>
        <v>47.852548249110733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4"/>
        <v>40792</v>
      </c>
      <c r="C24" s="7">
        <v>4608</v>
      </c>
      <c r="D24" s="7">
        <v>29</v>
      </c>
      <c r="E24" s="7">
        <v>11</v>
      </c>
      <c r="F24" s="7">
        <v>11</v>
      </c>
      <c r="G24" s="117">
        <v>70.099999999999994</v>
      </c>
      <c r="H24" s="120">
        <f t="shared" si="5"/>
        <v>0.37931034482758619</v>
      </c>
      <c r="I24" s="121">
        <f t="shared" si="3"/>
        <v>0.10344827586206895</v>
      </c>
      <c r="J24" s="87">
        <v>40814</v>
      </c>
      <c r="K24" s="87">
        <f t="shared" si="8"/>
        <v>40784</v>
      </c>
      <c r="L24" s="24">
        <v>424</v>
      </c>
      <c r="M24" s="94">
        <f t="shared" si="10"/>
        <v>14.133333333333333</v>
      </c>
      <c r="N24" s="94">
        <f t="shared" si="11"/>
        <v>0.99540229885057485</v>
      </c>
      <c r="P24" s="31">
        <v>102.5</v>
      </c>
      <c r="Q24" s="96"/>
      <c r="R24" s="96">
        <v>44.5</v>
      </c>
      <c r="S24" s="45">
        <f t="shared" si="12"/>
        <v>30.781675484475752</v>
      </c>
      <c r="T24" s="45">
        <f t="shared" si="13"/>
        <v>56.065693675719672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4"/>
        <v>40759</v>
      </c>
      <c r="C25" s="7">
        <v>4597</v>
      </c>
      <c r="D25" s="7">
        <v>33</v>
      </c>
      <c r="E25" s="7">
        <v>10</v>
      </c>
      <c r="F25" s="7">
        <v>10</v>
      </c>
      <c r="G25" s="117">
        <v>78.400000000000006</v>
      </c>
      <c r="H25" s="120">
        <f t="shared" si="5"/>
        <v>0.30303030303030304</v>
      </c>
      <c r="I25" s="121">
        <f t="shared" si="3"/>
        <v>2.7168234064785801E-2</v>
      </c>
      <c r="J25" s="87">
        <v>40784</v>
      </c>
      <c r="K25" s="87">
        <f t="shared" si="8"/>
        <v>40753</v>
      </c>
      <c r="L25" s="24">
        <v>807</v>
      </c>
      <c r="M25" s="94">
        <f t="shared" si="10"/>
        <v>26.032258064516128</v>
      </c>
      <c r="N25" s="94">
        <f t="shared" si="11"/>
        <v>12.89432703003337</v>
      </c>
    </row>
    <row r="26" spans="1:28" x14ac:dyDescent="0.25">
      <c r="A26" s="64">
        <v>40759</v>
      </c>
      <c r="B26" s="64">
        <f t="shared" si="14"/>
        <v>40729</v>
      </c>
      <c r="C26" s="7">
        <v>4587</v>
      </c>
      <c r="D26" s="7">
        <v>30</v>
      </c>
      <c r="E26" s="7">
        <v>19</v>
      </c>
      <c r="F26" s="7">
        <v>19</v>
      </c>
      <c r="G26" s="117">
        <v>82.6</v>
      </c>
      <c r="H26" s="120">
        <f t="shared" si="5"/>
        <v>0.6333333333333333</v>
      </c>
      <c r="I26" s="121">
        <f t="shared" si="3"/>
        <v>0.35747126436781607</v>
      </c>
      <c r="J26" s="87">
        <v>40753</v>
      </c>
      <c r="K26" s="87">
        <f t="shared" si="8"/>
        <v>40724</v>
      </c>
      <c r="L26" s="24">
        <v>1129</v>
      </c>
      <c r="M26" s="94">
        <f t="shared" si="10"/>
        <v>38.931034482758619</v>
      </c>
      <c r="N26" s="94">
        <f t="shared" si="11"/>
        <v>25.793103448275861</v>
      </c>
    </row>
    <row r="27" spans="1:28" x14ac:dyDescent="0.25">
      <c r="A27" s="64">
        <v>40729</v>
      </c>
      <c r="B27" s="64">
        <f t="shared" si="14"/>
        <v>40700</v>
      </c>
      <c r="C27" s="7">
        <v>4568</v>
      </c>
      <c r="D27" s="7">
        <v>29</v>
      </c>
      <c r="E27" s="7">
        <v>29</v>
      </c>
      <c r="F27" s="7">
        <v>29</v>
      </c>
      <c r="G27" s="117">
        <v>79.900000000000006</v>
      </c>
      <c r="H27" s="120">
        <f>F27/D27</f>
        <v>1</v>
      </c>
      <c r="I27" s="121">
        <f t="shared" si="3"/>
        <v>0.72413793103448276</v>
      </c>
      <c r="J27" s="87">
        <v>40724</v>
      </c>
      <c r="K27" s="87">
        <f t="shared" si="8"/>
        <v>40690</v>
      </c>
      <c r="L27" s="24">
        <v>1118</v>
      </c>
      <c r="M27" s="94">
        <f t="shared" si="10"/>
        <v>32.882352941176471</v>
      </c>
      <c r="N27" s="94">
        <f t="shared" si="11"/>
        <v>19.744421906693713</v>
      </c>
    </row>
    <row r="28" spans="1:28" x14ac:dyDescent="0.25">
      <c r="A28" s="64">
        <v>40700</v>
      </c>
      <c r="B28" s="64">
        <f t="shared" si="14"/>
        <v>40667</v>
      </c>
      <c r="C28" s="7">
        <v>4539</v>
      </c>
      <c r="D28" s="7">
        <v>33</v>
      </c>
      <c r="E28" s="7">
        <v>25</v>
      </c>
      <c r="F28" s="7">
        <v>25</v>
      </c>
      <c r="G28" s="117">
        <v>70.5</v>
      </c>
      <c r="H28" s="120">
        <f t="shared" si="5"/>
        <v>0.75757575757575757</v>
      </c>
      <c r="I28" s="121">
        <f t="shared" si="3"/>
        <v>0.48171368861024033</v>
      </c>
      <c r="J28" s="87">
        <v>40690</v>
      </c>
      <c r="K28" s="87">
        <f t="shared" si="8"/>
        <v>40661</v>
      </c>
      <c r="L28" s="24">
        <v>446</v>
      </c>
      <c r="M28" s="94">
        <f t="shared" si="10"/>
        <v>15.379310344827585</v>
      </c>
      <c r="N28" s="94">
        <f t="shared" si="11"/>
        <v>2.2413793103448274</v>
      </c>
    </row>
    <row r="29" spans="1:28" x14ac:dyDescent="0.25">
      <c r="A29" s="64">
        <v>40667</v>
      </c>
      <c r="B29" s="64">
        <f t="shared" si="14"/>
        <v>40637</v>
      </c>
      <c r="C29" s="7">
        <v>4514</v>
      </c>
      <c r="D29" s="7">
        <v>30</v>
      </c>
      <c r="E29" s="7">
        <v>19</v>
      </c>
      <c r="F29" s="7">
        <v>19</v>
      </c>
      <c r="G29" s="117">
        <v>65.3</v>
      </c>
      <c r="H29" s="120">
        <f t="shared" si="5"/>
        <v>0.6333333333333333</v>
      </c>
      <c r="I29" s="121">
        <f t="shared" si="3"/>
        <v>0.35747126436781607</v>
      </c>
      <c r="J29" s="87">
        <v>40661</v>
      </c>
      <c r="K29" s="87">
        <f t="shared" si="8"/>
        <v>40632</v>
      </c>
      <c r="L29" s="24">
        <v>282</v>
      </c>
      <c r="M29" s="94">
        <f t="shared" si="10"/>
        <v>9.7241379310344822</v>
      </c>
      <c r="N29" s="94">
        <f t="shared" si="11"/>
        <v>-3.4137931034482758</v>
      </c>
    </row>
    <row r="30" spans="1:28" x14ac:dyDescent="0.25">
      <c r="A30" s="64">
        <v>40637</v>
      </c>
      <c r="B30" s="64">
        <f t="shared" si="14"/>
        <v>40609</v>
      </c>
      <c r="C30" s="7">
        <v>4495</v>
      </c>
      <c r="D30" s="7">
        <v>28</v>
      </c>
      <c r="E30" s="7">
        <v>39</v>
      </c>
      <c r="F30" s="7">
        <v>40</v>
      </c>
      <c r="G30" s="117">
        <v>50.5</v>
      </c>
      <c r="H30" s="120">
        <f t="shared" si="5"/>
        <v>1.4285714285714286</v>
      </c>
      <c r="I30" s="121">
        <f t="shared" si="3"/>
        <v>1.1527093596059115</v>
      </c>
      <c r="J30" s="87">
        <v>40632</v>
      </c>
      <c r="K30" s="87">
        <f t="shared" si="8"/>
        <v>40599</v>
      </c>
      <c r="L30" s="24">
        <v>358</v>
      </c>
      <c r="M30" s="94">
        <f t="shared" si="10"/>
        <v>10.848484848484848</v>
      </c>
      <c r="N30" s="94">
        <f t="shared" si="11"/>
        <v>-2.2894461859979103</v>
      </c>
    </row>
    <row r="31" spans="1:28" x14ac:dyDescent="0.25">
      <c r="A31" s="64">
        <v>40609</v>
      </c>
      <c r="B31" s="64">
        <f t="shared" si="14"/>
        <v>40577</v>
      </c>
      <c r="C31" s="7">
        <v>4456</v>
      </c>
      <c r="D31" s="7">
        <v>32</v>
      </c>
      <c r="E31" s="7">
        <v>58</v>
      </c>
      <c r="F31" s="7">
        <v>59</v>
      </c>
      <c r="G31" s="117">
        <v>47.8</v>
      </c>
      <c r="H31" s="120">
        <f t="shared" si="5"/>
        <v>1.84375</v>
      </c>
      <c r="I31" s="121">
        <f t="shared" si="3"/>
        <v>1.5678879310344827</v>
      </c>
      <c r="J31" s="87">
        <v>40599</v>
      </c>
      <c r="K31" s="87">
        <f t="shared" si="8"/>
        <v>40571</v>
      </c>
      <c r="L31" s="24">
        <v>375</v>
      </c>
      <c r="M31" s="94">
        <f t="shared" si="10"/>
        <v>13.392857142857142</v>
      </c>
      <c r="N31" s="94">
        <f t="shared" si="11"/>
        <v>0.25492610837438434</v>
      </c>
    </row>
    <row r="32" spans="1:28" x14ac:dyDescent="0.25">
      <c r="A32" s="64">
        <v>40577</v>
      </c>
      <c r="B32" s="64">
        <v>40547</v>
      </c>
      <c r="C32" s="7">
        <v>4398</v>
      </c>
      <c r="D32" s="7">
        <v>30</v>
      </c>
      <c r="E32" s="7">
        <v>80</v>
      </c>
      <c r="F32" s="7">
        <v>81</v>
      </c>
      <c r="G32" s="117">
        <v>37.6</v>
      </c>
      <c r="H32" s="120">
        <f t="shared" si="5"/>
        <v>2.7</v>
      </c>
      <c r="I32" s="121">
        <f t="shared" si="3"/>
        <v>2.4241379310344828</v>
      </c>
      <c r="J32" s="87">
        <v>40571</v>
      </c>
      <c r="K32" s="87">
        <f>J33</f>
        <v>40542</v>
      </c>
      <c r="L32" s="24">
        <v>453</v>
      </c>
      <c r="M32" s="94">
        <f t="shared" si="10"/>
        <v>15.620689655172415</v>
      </c>
      <c r="N32" s="94">
        <f t="shared" si="11"/>
        <v>2.4827586206896566</v>
      </c>
    </row>
    <row r="33" spans="10:12" x14ac:dyDescent="0.25">
      <c r="J33" s="34">
        <v>40542</v>
      </c>
      <c r="K33" s="116"/>
      <c r="L33" s="24">
        <v>550</v>
      </c>
    </row>
    <row r="34" spans="10:12" x14ac:dyDescent="0.25">
      <c r="J34" s="34">
        <v>40511</v>
      </c>
      <c r="K34" s="116"/>
      <c r="L34" s="24">
        <v>445</v>
      </c>
    </row>
    <row r="35" spans="10:12" x14ac:dyDescent="0.25">
      <c r="J35" s="34">
        <v>40479</v>
      </c>
      <c r="K35" s="116"/>
      <c r="L35" s="24">
        <v>281</v>
      </c>
    </row>
    <row r="36" spans="10:12" x14ac:dyDescent="0.25">
      <c r="J36" s="34">
        <v>40450</v>
      </c>
      <c r="K36" s="116"/>
      <c r="L36" s="24">
        <v>587</v>
      </c>
    </row>
    <row r="37" spans="10:12" x14ac:dyDescent="0.25">
      <c r="J37" s="34">
        <v>40420</v>
      </c>
      <c r="K37" s="116"/>
      <c r="L37" s="24">
        <v>881</v>
      </c>
    </row>
    <row r="38" spans="10:12" x14ac:dyDescent="0.25">
      <c r="J38" s="34">
        <v>40388</v>
      </c>
      <c r="K38" s="116"/>
      <c r="L38" s="24">
        <v>730</v>
      </c>
    </row>
    <row r="39" spans="10:12" x14ac:dyDescent="0.25">
      <c r="J39" s="34">
        <v>40358</v>
      </c>
      <c r="K39" s="116"/>
      <c r="L39" s="24">
        <v>827</v>
      </c>
    </row>
    <row r="40" spans="10:12" x14ac:dyDescent="0.25">
      <c r="J40" s="34">
        <v>40325</v>
      </c>
      <c r="K40" s="116"/>
      <c r="L40" s="24">
        <v>484</v>
      </c>
    </row>
    <row r="41" spans="10:12" x14ac:dyDescent="0.25">
      <c r="J41" s="34">
        <v>40297</v>
      </c>
      <c r="K41" s="116"/>
      <c r="L41" s="24">
        <v>292</v>
      </c>
    </row>
    <row r="42" spans="10:12" x14ac:dyDescent="0.25">
      <c r="J42" s="34">
        <v>40267</v>
      </c>
      <c r="K42" s="116"/>
      <c r="L42" s="24">
        <v>303</v>
      </c>
    </row>
    <row r="43" spans="10:12" x14ac:dyDescent="0.25">
      <c r="J43" s="34">
        <v>40234</v>
      </c>
      <c r="K43" s="116"/>
      <c r="L43" s="24">
        <v>367</v>
      </c>
    </row>
    <row r="44" spans="10:12" x14ac:dyDescent="0.25">
      <c r="J44" s="34">
        <v>40206</v>
      </c>
      <c r="K44" s="116"/>
      <c r="L44" s="24">
        <v>377</v>
      </c>
    </row>
    <row r="45" spans="10:12" x14ac:dyDescent="0.25">
      <c r="J45" s="34">
        <v>40176</v>
      </c>
      <c r="K45" s="116"/>
      <c r="L45" s="24">
        <v>454</v>
      </c>
    </row>
    <row r="46" spans="10:12" x14ac:dyDescent="0.25">
      <c r="J46" s="34">
        <v>40142</v>
      </c>
      <c r="K46" s="116"/>
      <c r="L46" s="24">
        <v>282</v>
      </c>
    </row>
    <row r="47" spans="10:12" x14ac:dyDescent="0.25">
      <c r="J47" s="34">
        <v>40114</v>
      </c>
      <c r="K47" s="116"/>
      <c r="L47" s="24">
        <v>257</v>
      </c>
    </row>
    <row r="48" spans="10:12" x14ac:dyDescent="0.25">
      <c r="J48" s="34">
        <v>40085</v>
      </c>
      <c r="K48" s="116"/>
      <c r="L48" s="24">
        <v>451</v>
      </c>
    </row>
    <row r="49" spans="10:12" x14ac:dyDescent="0.25">
      <c r="J49" s="34">
        <v>40053</v>
      </c>
      <c r="K49" s="116"/>
      <c r="L49" s="24">
        <v>833</v>
      </c>
    </row>
    <row r="50" spans="10:12" x14ac:dyDescent="0.25">
      <c r="J50" s="34">
        <v>40024</v>
      </c>
      <c r="L50" s="24">
        <v>275</v>
      </c>
    </row>
    <row r="51" spans="10:12" x14ac:dyDescent="0.25">
      <c r="J51" s="34">
        <v>39993</v>
      </c>
      <c r="L51" s="21"/>
    </row>
    <row r="52" spans="10:12" x14ac:dyDescent="0.25">
      <c r="J52" s="34">
        <v>39961</v>
      </c>
      <c r="L52" s="21"/>
    </row>
    <row r="53" spans="10:12" x14ac:dyDescent="0.25">
      <c r="L53" s="21"/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"/>
  <sheetViews>
    <sheetView topLeftCell="D1" zoomScaleNormal="100" workbookViewId="0">
      <selection activeCell="AA3" sqref="AA3"/>
    </sheetView>
  </sheetViews>
  <sheetFormatPr defaultColWidth="9.140625" defaultRowHeight="15" x14ac:dyDescent="0.25"/>
  <cols>
    <col min="1" max="2" width="12.5703125" style="58" customWidth="1"/>
    <col min="3" max="3" width="8.140625" style="58" bestFit="1" customWidth="1"/>
    <col min="4" max="4" width="5.140625" style="58" bestFit="1" customWidth="1"/>
    <col min="5" max="5" width="3" style="58" customWidth="1"/>
    <col min="6" max="6" width="7.5703125" style="58" bestFit="1" customWidth="1"/>
    <col min="7" max="7" width="5" style="8" bestFit="1" customWidth="1"/>
    <col min="8" max="9" width="7.7109375" style="2" hidden="1" customWidth="1"/>
    <col min="10" max="11" width="10.7109375" style="8" customWidth="1"/>
    <col min="12" max="12" width="6" style="58" bestFit="1" customWidth="1"/>
    <col min="13" max="13" width="9.42578125" style="58" customWidth="1"/>
    <col min="14" max="14" width="10.140625" style="8" customWidth="1"/>
    <col min="15" max="15" width="0.7109375" style="50" customWidth="1"/>
    <col min="16" max="16" width="6" bestFit="1" customWidth="1"/>
    <col min="17" max="17" width="6" customWidth="1"/>
    <col min="18" max="18" width="5" bestFit="1" customWidth="1"/>
    <col min="19" max="20" width="9.5703125" bestFit="1" customWidth="1"/>
    <col min="21" max="21" width="10.7109375" bestFit="1" customWidth="1"/>
    <col min="22" max="22" width="7.5703125" bestFit="1" customWidth="1"/>
    <col min="23" max="23" width="10.5703125" customWidth="1"/>
    <col min="24" max="24" width="9.85546875" customWidth="1"/>
    <col min="25" max="25" width="10" customWidth="1"/>
    <col min="26" max="26" width="8.140625" customWidth="1"/>
    <col min="27" max="27" width="11.7109375" customWidth="1"/>
    <col min="28" max="28" width="9.7109375" customWidth="1"/>
    <col min="29" max="243" width="9.140625" style="2"/>
    <col min="244" max="244" width="12.5703125" style="2" customWidth="1"/>
    <col min="245" max="245" width="8.140625" style="2" bestFit="1" customWidth="1"/>
    <col min="246" max="246" width="5.140625" style="2" bestFit="1" customWidth="1"/>
    <col min="247" max="247" width="4.28515625" style="2" bestFit="1" customWidth="1"/>
    <col min="248" max="248" width="7.5703125" style="2" bestFit="1" customWidth="1"/>
    <col min="249" max="249" width="8.28515625" style="2" bestFit="1" customWidth="1"/>
    <col min="250" max="499" width="9.140625" style="2"/>
    <col min="500" max="500" width="12.5703125" style="2" customWidth="1"/>
    <col min="501" max="501" width="8.140625" style="2" bestFit="1" customWidth="1"/>
    <col min="502" max="502" width="5.140625" style="2" bestFit="1" customWidth="1"/>
    <col min="503" max="503" width="4.28515625" style="2" bestFit="1" customWidth="1"/>
    <col min="504" max="504" width="7.5703125" style="2" bestFit="1" customWidth="1"/>
    <col min="505" max="505" width="8.28515625" style="2" bestFit="1" customWidth="1"/>
    <col min="506" max="755" width="9.140625" style="2"/>
    <col min="756" max="756" width="12.5703125" style="2" customWidth="1"/>
    <col min="757" max="757" width="8.140625" style="2" bestFit="1" customWidth="1"/>
    <col min="758" max="758" width="5.140625" style="2" bestFit="1" customWidth="1"/>
    <col min="759" max="759" width="4.28515625" style="2" bestFit="1" customWidth="1"/>
    <col min="760" max="760" width="7.5703125" style="2" bestFit="1" customWidth="1"/>
    <col min="761" max="761" width="8.28515625" style="2" bestFit="1" customWidth="1"/>
    <col min="762" max="1011" width="9.140625" style="2"/>
    <col min="1012" max="1012" width="12.5703125" style="2" customWidth="1"/>
    <col min="1013" max="1013" width="8.140625" style="2" bestFit="1" customWidth="1"/>
    <col min="1014" max="1014" width="5.140625" style="2" bestFit="1" customWidth="1"/>
    <col min="1015" max="1015" width="4.28515625" style="2" bestFit="1" customWidth="1"/>
    <col min="1016" max="1016" width="7.5703125" style="2" bestFit="1" customWidth="1"/>
    <col min="1017" max="1017" width="8.28515625" style="2" bestFit="1" customWidth="1"/>
    <col min="1018" max="1267" width="9.140625" style="2"/>
    <col min="1268" max="1268" width="12.5703125" style="2" customWidth="1"/>
    <col min="1269" max="1269" width="8.140625" style="2" bestFit="1" customWidth="1"/>
    <col min="1270" max="1270" width="5.140625" style="2" bestFit="1" customWidth="1"/>
    <col min="1271" max="1271" width="4.28515625" style="2" bestFit="1" customWidth="1"/>
    <col min="1272" max="1272" width="7.5703125" style="2" bestFit="1" customWidth="1"/>
    <col min="1273" max="1273" width="8.28515625" style="2" bestFit="1" customWidth="1"/>
    <col min="1274" max="1523" width="9.140625" style="2"/>
    <col min="1524" max="1524" width="12.5703125" style="2" customWidth="1"/>
    <col min="1525" max="1525" width="8.140625" style="2" bestFit="1" customWidth="1"/>
    <col min="1526" max="1526" width="5.140625" style="2" bestFit="1" customWidth="1"/>
    <col min="1527" max="1527" width="4.28515625" style="2" bestFit="1" customWidth="1"/>
    <col min="1528" max="1528" width="7.5703125" style="2" bestFit="1" customWidth="1"/>
    <col min="1529" max="1529" width="8.28515625" style="2" bestFit="1" customWidth="1"/>
    <col min="1530" max="1779" width="9.140625" style="2"/>
    <col min="1780" max="1780" width="12.5703125" style="2" customWidth="1"/>
    <col min="1781" max="1781" width="8.140625" style="2" bestFit="1" customWidth="1"/>
    <col min="1782" max="1782" width="5.140625" style="2" bestFit="1" customWidth="1"/>
    <col min="1783" max="1783" width="4.28515625" style="2" bestFit="1" customWidth="1"/>
    <col min="1784" max="1784" width="7.5703125" style="2" bestFit="1" customWidth="1"/>
    <col min="1785" max="1785" width="8.28515625" style="2" bestFit="1" customWidth="1"/>
    <col min="1786" max="2035" width="9.140625" style="2"/>
    <col min="2036" max="2036" width="12.5703125" style="2" customWidth="1"/>
    <col min="2037" max="2037" width="8.140625" style="2" bestFit="1" customWidth="1"/>
    <col min="2038" max="2038" width="5.140625" style="2" bestFit="1" customWidth="1"/>
    <col min="2039" max="2039" width="4.28515625" style="2" bestFit="1" customWidth="1"/>
    <col min="2040" max="2040" width="7.5703125" style="2" bestFit="1" customWidth="1"/>
    <col min="2041" max="2041" width="8.28515625" style="2" bestFit="1" customWidth="1"/>
    <col min="2042" max="2291" width="9.140625" style="2"/>
    <col min="2292" max="2292" width="12.5703125" style="2" customWidth="1"/>
    <col min="2293" max="2293" width="8.140625" style="2" bestFit="1" customWidth="1"/>
    <col min="2294" max="2294" width="5.140625" style="2" bestFit="1" customWidth="1"/>
    <col min="2295" max="2295" width="4.28515625" style="2" bestFit="1" customWidth="1"/>
    <col min="2296" max="2296" width="7.5703125" style="2" bestFit="1" customWidth="1"/>
    <col min="2297" max="2297" width="8.28515625" style="2" bestFit="1" customWidth="1"/>
    <col min="2298" max="2547" width="9.140625" style="2"/>
    <col min="2548" max="2548" width="12.5703125" style="2" customWidth="1"/>
    <col min="2549" max="2549" width="8.140625" style="2" bestFit="1" customWidth="1"/>
    <col min="2550" max="2550" width="5.140625" style="2" bestFit="1" customWidth="1"/>
    <col min="2551" max="2551" width="4.28515625" style="2" bestFit="1" customWidth="1"/>
    <col min="2552" max="2552" width="7.5703125" style="2" bestFit="1" customWidth="1"/>
    <col min="2553" max="2553" width="8.28515625" style="2" bestFit="1" customWidth="1"/>
    <col min="2554" max="2803" width="9.140625" style="2"/>
    <col min="2804" max="2804" width="12.5703125" style="2" customWidth="1"/>
    <col min="2805" max="2805" width="8.140625" style="2" bestFit="1" customWidth="1"/>
    <col min="2806" max="2806" width="5.140625" style="2" bestFit="1" customWidth="1"/>
    <col min="2807" max="2807" width="4.28515625" style="2" bestFit="1" customWidth="1"/>
    <col min="2808" max="2808" width="7.5703125" style="2" bestFit="1" customWidth="1"/>
    <col min="2809" max="2809" width="8.28515625" style="2" bestFit="1" customWidth="1"/>
    <col min="2810" max="3059" width="9.140625" style="2"/>
    <col min="3060" max="3060" width="12.5703125" style="2" customWidth="1"/>
    <col min="3061" max="3061" width="8.140625" style="2" bestFit="1" customWidth="1"/>
    <col min="3062" max="3062" width="5.140625" style="2" bestFit="1" customWidth="1"/>
    <col min="3063" max="3063" width="4.28515625" style="2" bestFit="1" customWidth="1"/>
    <col min="3064" max="3064" width="7.5703125" style="2" bestFit="1" customWidth="1"/>
    <col min="3065" max="3065" width="8.28515625" style="2" bestFit="1" customWidth="1"/>
    <col min="3066" max="3315" width="9.140625" style="2"/>
    <col min="3316" max="3316" width="12.5703125" style="2" customWidth="1"/>
    <col min="3317" max="3317" width="8.140625" style="2" bestFit="1" customWidth="1"/>
    <col min="3318" max="3318" width="5.140625" style="2" bestFit="1" customWidth="1"/>
    <col min="3319" max="3319" width="4.28515625" style="2" bestFit="1" customWidth="1"/>
    <col min="3320" max="3320" width="7.5703125" style="2" bestFit="1" customWidth="1"/>
    <col min="3321" max="3321" width="8.28515625" style="2" bestFit="1" customWidth="1"/>
    <col min="3322" max="3571" width="9.140625" style="2"/>
    <col min="3572" max="3572" width="12.5703125" style="2" customWidth="1"/>
    <col min="3573" max="3573" width="8.140625" style="2" bestFit="1" customWidth="1"/>
    <col min="3574" max="3574" width="5.140625" style="2" bestFit="1" customWidth="1"/>
    <col min="3575" max="3575" width="4.28515625" style="2" bestFit="1" customWidth="1"/>
    <col min="3576" max="3576" width="7.5703125" style="2" bestFit="1" customWidth="1"/>
    <col min="3577" max="3577" width="8.28515625" style="2" bestFit="1" customWidth="1"/>
    <col min="3578" max="3827" width="9.140625" style="2"/>
    <col min="3828" max="3828" width="12.5703125" style="2" customWidth="1"/>
    <col min="3829" max="3829" width="8.140625" style="2" bestFit="1" customWidth="1"/>
    <col min="3830" max="3830" width="5.140625" style="2" bestFit="1" customWidth="1"/>
    <col min="3831" max="3831" width="4.28515625" style="2" bestFit="1" customWidth="1"/>
    <col min="3832" max="3832" width="7.5703125" style="2" bestFit="1" customWidth="1"/>
    <col min="3833" max="3833" width="8.28515625" style="2" bestFit="1" customWidth="1"/>
    <col min="3834" max="4083" width="9.140625" style="2"/>
    <col min="4084" max="4084" width="12.5703125" style="2" customWidth="1"/>
    <col min="4085" max="4085" width="8.140625" style="2" bestFit="1" customWidth="1"/>
    <col min="4086" max="4086" width="5.140625" style="2" bestFit="1" customWidth="1"/>
    <col min="4087" max="4087" width="4.28515625" style="2" bestFit="1" customWidth="1"/>
    <col min="4088" max="4088" width="7.5703125" style="2" bestFit="1" customWidth="1"/>
    <col min="4089" max="4089" width="8.28515625" style="2" bestFit="1" customWidth="1"/>
    <col min="4090" max="4339" width="9.140625" style="2"/>
    <col min="4340" max="4340" width="12.5703125" style="2" customWidth="1"/>
    <col min="4341" max="4341" width="8.140625" style="2" bestFit="1" customWidth="1"/>
    <col min="4342" max="4342" width="5.140625" style="2" bestFit="1" customWidth="1"/>
    <col min="4343" max="4343" width="4.28515625" style="2" bestFit="1" customWidth="1"/>
    <col min="4344" max="4344" width="7.5703125" style="2" bestFit="1" customWidth="1"/>
    <col min="4345" max="4345" width="8.28515625" style="2" bestFit="1" customWidth="1"/>
    <col min="4346" max="4595" width="9.140625" style="2"/>
    <col min="4596" max="4596" width="12.5703125" style="2" customWidth="1"/>
    <col min="4597" max="4597" width="8.140625" style="2" bestFit="1" customWidth="1"/>
    <col min="4598" max="4598" width="5.140625" style="2" bestFit="1" customWidth="1"/>
    <col min="4599" max="4599" width="4.28515625" style="2" bestFit="1" customWidth="1"/>
    <col min="4600" max="4600" width="7.5703125" style="2" bestFit="1" customWidth="1"/>
    <col min="4601" max="4601" width="8.28515625" style="2" bestFit="1" customWidth="1"/>
    <col min="4602" max="4851" width="9.140625" style="2"/>
    <col min="4852" max="4852" width="12.5703125" style="2" customWidth="1"/>
    <col min="4853" max="4853" width="8.140625" style="2" bestFit="1" customWidth="1"/>
    <col min="4854" max="4854" width="5.140625" style="2" bestFit="1" customWidth="1"/>
    <col min="4855" max="4855" width="4.28515625" style="2" bestFit="1" customWidth="1"/>
    <col min="4856" max="4856" width="7.5703125" style="2" bestFit="1" customWidth="1"/>
    <col min="4857" max="4857" width="8.28515625" style="2" bestFit="1" customWidth="1"/>
    <col min="4858" max="5107" width="9.140625" style="2"/>
    <col min="5108" max="5108" width="12.5703125" style="2" customWidth="1"/>
    <col min="5109" max="5109" width="8.140625" style="2" bestFit="1" customWidth="1"/>
    <col min="5110" max="5110" width="5.140625" style="2" bestFit="1" customWidth="1"/>
    <col min="5111" max="5111" width="4.28515625" style="2" bestFit="1" customWidth="1"/>
    <col min="5112" max="5112" width="7.5703125" style="2" bestFit="1" customWidth="1"/>
    <col min="5113" max="5113" width="8.28515625" style="2" bestFit="1" customWidth="1"/>
    <col min="5114" max="5363" width="9.140625" style="2"/>
    <col min="5364" max="5364" width="12.5703125" style="2" customWidth="1"/>
    <col min="5365" max="5365" width="8.140625" style="2" bestFit="1" customWidth="1"/>
    <col min="5366" max="5366" width="5.140625" style="2" bestFit="1" customWidth="1"/>
    <col min="5367" max="5367" width="4.28515625" style="2" bestFit="1" customWidth="1"/>
    <col min="5368" max="5368" width="7.5703125" style="2" bestFit="1" customWidth="1"/>
    <col min="5369" max="5369" width="8.28515625" style="2" bestFit="1" customWidth="1"/>
    <col min="5370" max="5619" width="9.140625" style="2"/>
    <col min="5620" max="5620" width="12.5703125" style="2" customWidth="1"/>
    <col min="5621" max="5621" width="8.140625" style="2" bestFit="1" customWidth="1"/>
    <col min="5622" max="5622" width="5.140625" style="2" bestFit="1" customWidth="1"/>
    <col min="5623" max="5623" width="4.28515625" style="2" bestFit="1" customWidth="1"/>
    <col min="5624" max="5624" width="7.5703125" style="2" bestFit="1" customWidth="1"/>
    <col min="5625" max="5625" width="8.28515625" style="2" bestFit="1" customWidth="1"/>
    <col min="5626" max="5875" width="9.140625" style="2"/>
    <col min="5876" max="5876" width="12.5703125" style="2" customWidth="1"/>
    <col min="5877" max="5877" width="8.140625" style="2" bestFit="1" customWidth="1"/>
    <col min="5878" max="5878" width="5.140625" style="2" bestFit="1" customWidth="1"/>
    <col min="5879" max="5879" width="4.28515625" style="2" bestFit="1" customWidth="1"/>
    <col min="5880" max="5880" width="7.5703125" style="2" bestFit="1" customWidth="1"/>
    <col min="5881" max="5881" width="8.28515625" style="2" bestFit="1" customWidth="1"/>
    <col min="5882" max="6131" width="9.140625" style="2"/>
    <col min="6132" max="6132" width="12.5703125" style="2" customWidth="1"/>
    <col min="6133" max="6133" width="8.140625" style="2" bestFit="1" customWidth="1"/>
    <col min="6134" max="6134" width="5.140625" style="2" bestFit="1" customWidth="1"/>
    <col min="6135" max="6135" width="4.28515625" style="2" bestFit="1" customWidth="1"/>
    <col min="6136" max="6136" width="7.5703125" style="2" bestFit="1" customWidth="1"/>
    <col min="6137" max="6137" width="8.28515625" style="2" bestFit="1" customWidth="1"/>
    <col min="6138" max="6387" width="9.140625" style="2"/>
    <col min="6388" max="6388" width="12.5703125" style="2" customWidth="1"/>
    <col min="6389" max="6389" width="8.140625" style="2" bestFit="1" customWidth="1"/>
    <col min="6390" max="6390" width="5.140625" style="2" bestFit="1" customWidth="1"/>
    <col min="6391" max="6391" width="4.28515625" style="2" bestFit="1" customWidth="1"/>
    <col min="6392" max="6392" width="7.5703125" style="2" bestFit="1" customWidth="1"/>
    <col min="6393" max="6393" width="8.28515625" style="2" bestFit="1" customWidth="1"/>
    <col min="6394" max="6643" width="9.140625" style="2"/>
    <col min="6644" max="6644" width="12.5703125" style="2" customWidth="1"/>
    <col min="6645" max="6645" width="8.140625" style="2" bestFit="1" customWidth="1"/>
    <col min="6646" max="6646" width="5.140625" style="2" bestFit="1" customWidth="1"/>
    <col min="6647" max="6647" width="4.28515625" style="2" bestFit="1" customWidth="1"/>
    <col min="6648" max="6648" width="7.5703125" style="2" bestFit="1" customWidth="1"/>
    <col min="6649" max="6649" width="8.28515625" style="2" bestFit="1" customWidth="1"/>
    <col min="6650" max="6899" width="9.140625" style="2"/>
    <col min="6900" max="6900" width="12.5703125" style="2" customWidth="1"/>
    <col min="6901" max="6901" width="8.140625" style="2" bestFit="1" customWidth="1"/>
    <col min="6902" max="6902" width="5.140625" style="2" bestFit="1" customWidth="1"/>
    <col min="6903" max="6903" width="4.28515625" style="2" bestFit="1" customWidth="1"/>
    <col min="6904" max="6904" width="7.5703125" style="2" bestFit="1" customWidth="1"/>
    <col min="6905" max="6905" width="8.28515625" style="2" bestFit="1" customWidth="1"/>
    <col min="6906" max="7155" width="9.140625" style="2"/>
    <col min="7156" max="7156" width="12.5703125" style="2" customWidth="1"/>
    <col min="7157" max="7157" width="8.140625" style="2" bestFit="1" customWidth="1"/>
    <col min="7158" max="7158" width="5.140625" style="2" bestFit="1" customWidth="1"/>
    <col min="7159" max="7159" width="4.28515625" style="2" bestFit="1" customWidth="1"/>
    <col min="7160" max="7160" width="7.5703125" style="2" bestFit="1" customWidth="1"/>
    <col min="7161" max="7161" width="8.28515625" style="2" bestFit="1" customWidth="1"/>
    <col min="7162" max="7411" width="9.140625" style="2"/>
    <col min="7412" max="7412" width="12.5703125" style="2" customWidth="1"/>
    <col min="7413" max="7413" width="8.140625" style="2" bestFit="1" customWidth="1"/>
    <col min="7414" max="7414" width="5.140625" style="2" bestFit="1" customWidth="1"/>
    <col min="7415" max="7415" width="4.28515625" style="2" bestFit="1" customWidth="1"/>
    <col min="7416" max="7416" width="7.5703125" style="2" bestFit="1" customWidth="1"/>
    <col min="7417" max="7417" width="8.28515625" style="2" bestFit="1" customWidth="1"/>
    <col min="7418" max="7667" width="9.140625" style="2"/>
    <col min="7668" max="7668" width="12.5703125" style="2" customWidth="1"/>
    <col min="7669" max="7669" width="8.140625" style="2" bestFit="1" customWidth="1"/>
    <col min="7670" max="7670" width="5.140625" style="2" bestFit="1" customWidth="1"/>
    <col min="7671" max="7671" width="4.28515625" style="2" bestFit="1" customWidth="1"/>
    <col min="7672" max="7672" width="7.5703125" style="2" bestFit="1" customWidth="1"/>
    <col min="7673" max="7673" width="8.28515625" style="2" bestFit="1" customWidth="1"/>
    <col min="7674" max="7923" width="9.140625" style="2"/>
    <col min="7924" max="7924" width="12.5703125" style="2" customWidth="1"/>
    <col min="7925" max="7925" width="8.140625" style="2" bestFit="1" customWidth="1"/>
    <col min="7926" max="7926" width="5.140625" style="2" bestFit="1" customWidth="1"/>
    <col min="7927" max="7927" width="4.28515625" style="2" bestFit="1" customWidth="1"/>
    <col min="7928" max="7928" width="7.5703125" style="2" bestFit="1" customWidth="1"/>
    <col min="7929" max="7929" width="8.28515625" style="2" bestFit="1" customWidth="1"/>
    <col min="7930" max="8179" width="9.140625" style="2"/>
    <col min="8180" max="8180" width="12.5703125" style="2" customWidth="1"/>
    <col min="8181" max="8181" width="8.140625" style="2" bestFit="1" customWidth="1"/>
    <col min="8182" max="8182" width="5.140625" style="2" bestFit="1" customWidth="1"/>
    <col min="8183" max="8183" width="4.28515625" style="2" bestFit="1" customWidth="1"/>
    <col min="8184" max="8184" width="7.5703125" style="2" bestFit="1" customWidth="1"/>
    <col min="8185" max="8185" width="8.28515625" style="2" bestFit="1" customWidth="1"/>
    <col min="8186" max="8435" width="9.140625" style="2"/>
    <col min="8436" max="8436" width="12.5703125" style="2" customWidth="1"/>
    <col min="8437" max="8437" width="8.140625" style="2" bestFit="1" customWidth="1"/>
    <col min="8438" max="8438" width="5.140625" style="2" bestFit="1" customWidth="1"/>
    <col min="8439" max="8439" width="4.28515625" style="2" bestFit="1" customWidth="1"/>
    <col min="8440" max="8440" width="7.5703125" style="2" bestFit="1" customWidth="1"/>
    <col min="8441" max="8441" width="8.28515625" style="2" bestFit="1" customWidth="1"/>
    <col min="8442" max="8691" width="9.140625" style="2"/>
    <col min="8692" max="8692" width="12.5703125" style="2" customWidth="1"/>
    <col min="8693" max="8693" width="8.140625" style="2" bestFit="1" customWidth="1"/>
    <col min="8694" max="8694" width="5.140625" style="2" bestFit="1" customWidth="1"/>
    <col min="8695" max="8695" width="4.28515625" style="2" bestFit="1" customWidth="1"/>
    <col min="8696" max="8696" width="7.5703125" style="2" bestFit="1" customWidth="1"/>
    <col min="8697" max="8697" width="8.28515625" style="2" bestFit="1" customWidth="1"/>
    <col min="8698" max="8947" width="9.140625" style="2"/>
    <col min="8948" max="8948" width="12.5703125" style="2" customWidth="1"/>
    <col min="8949" max="8949" width="8.140625" style="2" bestFit="1" customWidth="1"/>
    <col min="8950" max="8950" width="5.140625" style="2" bestFit="1" customWidth="1"/>
    <col min="8951" max="8951" width="4.28515625" style="2" bestFit="1" customWidth="1"/>
    <col min="8952" max="8952" width="7.5703125" style="2" bestFit="1" customWidth="1"/>
    <col min="8953" max="8953" width="8.28515625" style="2" bestFit="1" customWidth="1"/>
    <col min="8954" max="9203" width="9.140625" style="2"/>
    <col min="9204" max="9204" width="12.5703125" style="2" customWidth="1"/>
    <col min="9205" max="9205" width="8.140625" style="2" bestFit="1" customWidth="1"/>
    <col min="9206" max="9206" width="5.140625" style="2" bestFit="1" customWidth="1"/>
    <col min="9207" max="9207" width="4.28515625" style="2" bestFit="1" customWidth="1"/>
    <col min="9208" max="9208" width="7.5703125" style="2" bestFit="1" customWidth="1"/>
    <col min="9209" max="9209" width="8.28515625" style="2" bestFit="1" customWidth="1"/>
    <col min="9210" max="9459" width="9.140625" style="2"/>
    <col min="9460" max="9460" width="12.5703125" style="2" customWidth="1"/>
    <col min="9461" max="9461" width="8.140625" style="2" bestFit="1" customWidth="1"/>
    <col min="9462" max="9462" width="5.140625" style="2" bestFit="1" customWidth="1"/>
    <col min="9463" max="9463" width="4.28515625" style="2" bestFit="1" customWidth="1"/>
    <col min="9464" max="9464" width="7.5703125" style="2" bestFit="1" customWidth="1"/>
    <col min="9465" max="9465" width="8.28515625" style="2" bestFit="1" customWidth="1"/>
    <col min="9466" max="9715" width="9.140625" style="2"/>
    <col min="9716" max="9716" width="12.5703125" style="2" customWidth="1"/>
    <col min="9717" max="9717" width="8.140625" style="2" bestFit="1" customWidth="1"/>
    <col min="9718" max="9718" width="5.140625" style="2" bestFit="1" customWidth="1"/>
    <col min="9719" max="9719" width="4.28515625" style="2" bestFit="1" customWidth="1"/>
    <col min="9720" max="9720" width="7.5703125" style="2" bestFit="1" customWidth="1"/>
    <col min="9721" max="9721" width="8.28515625" style="2" bestFit="1" customWidth="1"/>
    <col min="9722" max="9971" width="9.140625" style="2"/>
    <col min="9972" max="9972" width="12.5703125" style="2" customWidth="1"/>
    <col min="9973" max="9973" width="8.140625" style="2" bestFit="1" customWidth="1"/>
    <col min="9974" max="9974" width="5.140625" style="2" bestFit="1" customWidth="1"/>
    <col min="9975" max="9975" width="4.28515625" style="2" bestFit="1" customWidth="1"/>
    <col min="9976" max="9976" width="7.5703125" style="2" bestFit="1" customWidth="1"/>
    <col min="9977" max="9977" width="8.28515625" style="2" bestFit="1" customWidth="1"/>
    <col min="9978" max="10227" width="9.140625" style="2"/>
    <col min="10228" max="10228" width="12.5703125" style="2" customWidth="1"/>
    <col min="10229" max="10229" width="8.140625" style="2" bestFit="1" customWidth="1"/>
    <col min="10230" max="10230" width="5.140625" style="2" bestFit="1" customWidth="1"/>
    <col min="10231" max="10231" width="4.28515625" style="2" bestFit="1" customWidth="1"/>
    <col min="10232" max="10232" width="7.5703125" style="2" bestFit="1" customWidth="1"/>
    <col min="10233" max="10233" width="8.28515625" style="2" bestFit="1" customWidth="1"/>
    <col min="10234" max="10483" width="9.140625" style="2"/>
    <col min="10484" max="10484" width="12.5703125" style="2" customWidth="1"/>
    <col min="10485" max="10485" width="8.140625" style="2" bestFit="1" customWidth="1"/>
    <col min="10486" max="10486" width="5.140625" style="2" bestFit="1" customWidth="1"/>
    <col min="10487" max="10487" width="4.28515625" style="2" bestFit="1" customWidth="1"/>
    <col min="10488" max="10488" width="7.5703125" style="2" bestFit="1" customWidth="1"/>
    <col min="10489" max="10489" width="8.28515625" style="2" bestFit="1" customWidth="1"/>
    <col min="10490" max="10739" width="9.140625" style="2"/>
    <col min="10740" max="10740" width="12.5703125" style="2" customWidth="1"/>
    <col min="10741" max="10741" width="8.140625" style="2" bestFit="1" customWidth="1"/>
    <col min="10742" max="10742" width="5.140625" style="2" bestFit="1" customWidth="1"/>
    <col min="10743" max="10743" width="4.28515625" style="2" bestFit="1" customWidth="1"/>
    <col min="10744" max="10744" width="7.5703125" style="2" bestFit="1" customWidth="1"/>
    <col min="10745" max="10745" width="8.28515625" style="2" bestFit="1" customWidth="1"/>
    <col min="10746" max="10995" width="9.140625" style="2"/>
    <col min="10996" max="10996" width="12.5703125" style="2" customWidth="1"/>
    <col min="10997" max="10997" width="8.140625" style="2" bestFit="1" customWidth="1"/>
    <col min="10998" max="10998" width="5.140625" style="2" bestFit="1" customWidth="1"/>
    <col min="10999" max="10999" width="4.28515625" style="2" bestFit="1" customWidth="1"/>
    <col min="11000" max="11000" width="7.5703125" style="2" bestFit="1" customWidth="1"/>
    <col min="11001" max="11001" width="8.28515625" style="2" bestFit="1" customWidth="1"/>
    <col min="11002" max="11251" width="9.140625" style="2"/>
    <col min="11252" max="11252" width="12.5703125" style="2" customWidth="1"/>
    <col min="11253" max="11253" width="8.140625" style="2" bestFit="1" customWidth="1"/>
    <col min="11254" max="11254" width="5.140625" style="2" bestFit="1" customWidth="1"/>
    <col min="11255" max="11255" width="4.28515625" style="2" bestFit="1" customWidth="1"/>
    <col min="11256" max="11256" width="7.5703125" style="2" bestFit="1" customWidth="1"/>
    <col min="11257" max="11257" width="8.28515625" style="2" bestFit="1" customWidth="1"/>
    <col min="11258" max="11507" width="9.140625" style="2"/>
    <col min="11508" max="11508" width="12.5703125" style="2" customWidth="1"/>
    <col min="11509" max="11509" width="8.140625" style="2" bestFit="1" customWidth="1"/>
    <col min="11510" max="11510" width="5.140625" style="2" bestFit="1" customWidth="1"/>
    <col min="11511" max="11511" width="4.28515625" style="2" bestFit="1" customWidth="1"/>
    <col min="11512" max="11512" width="7.5703125" style="2" bestFit="1" customWidth="1"/>
    <col min="11513" max="11513" width="8.28515625" style="2" bestFit="1" customWidth="1"/>
    <col min="11514" max="11763" width="9.140625" style="2"/>
    <col min="11764" max="11764" width="12.5703125" style="2" customWidth="1"/>
    <col min="11765" max="11765" width="8.140625" style="2" bestFit="1" customWidth="1"/>
    <col min="11766" max="11766" width="5.140625" style="2" bestFit="1" customWidth="1"/>
    <col min="11767" max="11767" width="4.28515625" style="2" bestFit="1" customWidth="1"/>
    <col min="11768" max="11768" width="7.5703125" style="2" bestFit="1" customWidth="1"/>
    <col min="11769" max="11769" width="8.28515625" style="2" bestFit="1" customWidth="1"/>
    <col min="11770" max="12019" width="9.140625" style="2"/>
    <col min="12020" max="12020" width="12.5703125" style="2" customWidth="1"/>
    <col min="12021" max="12021" width="8.140625" style="2" bestFit="1" customWidth="1"/>
    <col min="12022" max="12022" width="5.140625" style="2" bestFit="1" customWidth="1"/>
    <col min="12023" max="12023" width="4.28515625" style="2" bestFit="1" customWidth="1"/>
    <col min="12024" max="12024" width="7.5703125" style="2" bestFit="1" customWidth="1"/>
    <col min="12025" max="12025" width="8.28515625" style="2" bestFit="1" customWidth="1"/>
    <col min="12026" max="12275" width="9.140625" style="2"/>
    <col min="12276" max="12276" width="12.5703125" style="2" customWidth="1"/>
    <col min="12277" max="12277" width="8.140625" style="2" bestFit="1" customWidth="1"/>
    <col min="12278" max="12278" width="5.140625" style="2" bestFit="1" customWidth="1"/>
    <col min="12279" max="12279" width="4.28515625" style="2" bestFit="1" customWidth="1"/>
    <col min="12280" max="12280" width="7.5703125" style="2" bestFit="1" customWidth="1"/>
    <col min="12281" max="12281" width="8.28515625" style="2" bestFit="1" customWidth="1"/>
    <col min="12282" max="12531" width="9.140625" style="2"/>
    <col min="12532" max="12532" width="12.5703125" style="2" customWidth="1"/>
    <col min="12533" max="12533" width="8.140625" style="2" bestFit="1" customWidth="1"/>
    <col min="12534" max="12534" width="5.140625" style="2" bestFit="1" customWidth="1"/>
    <col min="12535" max="12535" width="4.28515625" style="2" bestFit="1" customWidth="1"/>
    <col min="12536" max="12536" width="7.5703125" style="2" bestFit="1" customWidth="1"/>
    <col min="12537" max="12537" width="8.28515625" style="2" bestFit="1" customWidth="1"/>
    <col min="12538" max="12787" width="9.140625" style="2"/>
    <col min="12788" max="12788" width="12.5703125" style="2" customWidth="1"/>
    <col min="12789" max="12789" width="8.140625" style="2" bestFit="1" customWidth="1"/>
    <col min="12790" max="12790" width="5.140625" style="2" bestFit="1" customWidth="1"/>
    <col min="12791" max="12791" width="4.28515625" style="2" bestFit="1" customWidth="1"/>
    <col min="12792" max="12792" width="7.5703125" style="2" bestFit="1" customWidth="1"/>
    <col min="12793" max="12793" width="8.28515625" style="2" bestFit="1" customWidth="1"/>
    <col min="12794" max="13043" width="9.140625" style="2"/>
    <col min="13044" max="13044" width="12.5703125" style="2" customWidth="1"/>
    <col min="13045" max="13045" width="8.140625" style="2" bestFit="1" customWidth="1"/>
    <col min="13046" max="13046" width="5.140625" style="2" bestFit="1" customWidth="1"/>
    <col min="13047" max="13047" width="4.28515625" style="2" bestFit="1" customWidth="1"/>
    <col min="13048" max="13048" width="7.5703125" style="2" bestFit="1" customWidth="1"/>
    <col min="13049" max="13049" width="8.28515625" style="2" bestFit="1" customWidth="1"/>
    <col min="13050" max="13299" width="9.140625" style="2"/>
    <col min="13300" max="13300" width="12.5703125" style="2" customWidth="1"/>
    <col min="13301" max="13301" width="8.140625" style="2" bestFit="1" customWidth="1"/>
    <col min="13302" max="13302" width="5.140625" style="2" bestFit="1" customWidth="1"/>
    <col min="13303" max="13303" width="4.28515625" style="2" bestFit="1" customWidth="1"/>
    <col min="13304" max="13304" width="7.5703125" style="2" bestFit="1" customWidth="1"/>
    <col min="13305" max="13305" width="8.28515625" style="2" bestFit="1" customWidth="1"/>
    <col min="13306" max="13555" width="9.140625" style="2"/>
    <col min="13556" max="13556" width="12.5703125" style="2" customWidth="1"/>
    <col min="13557" max="13557" width="8.140625" style="2" bestFit="1" customWidth="1"/>
    <col min="13558" max="13558" width="5.140625" style="2" bestFit="1" customWidth="1"/>
    <col min="13559" max="13559" width="4.28515625" style="2" bestFit="1" customWidth="1"/>
    <col min="13560" max="13560" width="7.5703125" style="2" bestFit="1" customWidth="1"/>
    <col min="13561" max="13561" width="8.28515625" style="2" bestFit="1" customWidth="1"/>
    <col min="13562" max="13811" width="9.140625" style="2"/>
    <col min="13812" max="13812" width="12.5703125" style="2" customWidth="1"/>
    <col min="13813" max="13813" width="8.140625" style="2" bestFit="1" customWidth="1"/>
    <col min="13814" max="13814" width="5.140625" style="2" bestFit="1" customWidth="1"/>
    <col min="13815" max="13815" width="4.28515625" style="2" bestFit="1" customWidth="1"/>
    <col min="13816" max="13816" width="7.5703125" style="2" bestFit="1" customWidth="1"/>
    <col min="13817" max="13817" width="8.28515625" style="2" bestFit="1" customWidth="1"/>
    <col min="13818" max="14067" width="9.140625" style="2"/>
    <col min="14068" max="14068" width="12.5703125" style="2" customWidth="1"/>
    <col min="14069" max="14069" width="8.140625" style="2" bestFit="1" customWidth="1"/>
    <col min="14070" max="14070" width="5.140625" style="2" bestFit="1" customWidth="1"/>
    <col min="14071" max="14071" width="4.28515625" style="2" bestFit="1" customWidth="1"/>
    <col min="14072" max="14072" width="7.5703125" style="2" bestFit="1" customWidth="1"/>
    <col min="14073" max="14073" width="8.28515625" style="2" bestFit="1" customWidth="1"/>
    <col min="14074" max="14323" width="9.140625" style="2"/>
    <col min="14324" max="14324" width="12.5703125" style="2" customWidth="1"/>
    <col min="14325" max="14325" width="8.140625" style="2" bestFit="1" customWidth="1"/>
    <col min="14326" max="14326" width="5.140625" style="2" bestFit="1" customWidth="1"/>
    <col min="14327" max="14327" width="4.28515625" style="2" bestFit="1" customWidth="1"/>
    <col min="14328" max="14328" width="7.5703125" style="2" bestFit="1" customWidth="1"/>
    <col min="14329" max="14329" width="8.28515625" style="2" bestFit="1" customWidth="1"/>
    <col min="14330" max="14579" width="9.140625" style="2"/>
    <col min="14580" max="14580" width="12.5703125" style="2" customWidth="1"/>
    <col min="14581" max="14581" width="8.140625" style="2" bestFit="1" customWidth="1"/>
    <col min="14582" max="14582" width="5.140625" style="2" bestFit="1" customWidth="1"/>
    <col min="14583" max="14583" width="4.28515625" style="2" bestFit="1" customWidth="1"/>
    <col min="14584" max="14584" width="7.5703125" style="2" bestFit="1" customWidth="1"/>
    <col min="14585" max="14585" width="8.28515625" style="2" bestFit="1" customWidth="1"/>
    <col min="14586" max="14835" width="9.140625" style="2"/>
    <col min="14836" max="14836" width="12.5703125" style="2" customWidth="1"/>
    <col min="14837" max="14837" width="8.140625" style="2" bestFit="1" customWidth="1"/>
    <col min="14838" max="14838" width="5.140625" style="2" bestFit="1" customWidth="1"/>
    <col min="14839" max="14839" width="4.28515625" style="2" bestFit="1" customWidth="1"/>
    <col min="14840" max="14840" width="7.5703125" style="2" bestFit="1" customWidth="1"/>
    <col min="14841" max="14841" width="8.28515625" style="2" bestFit="1" customWidth="1"/>
    <col min="14842" max="15091" width="9.140625" style="2"/>
    <col min="15092" max="15092" width="12.5703125" style="2" customWidth="1"/>
    <col min="15093" max="15093" width="8.140625" style="2" bestFit="1" customWidth="1"/>
    <col min="15094" max="15094" width="5.140625" style="2" bestFit="1" customWidth="1"/>
    <col min="15095" max="15095" width="4.28515625" style="2" bestFit="1" customWidth="1"/>
    <col min="15096" max="15096" width="7.5703125" style="2" bestFit="1" customWidth="1"/>
    <col min="15097" max="15097" width="8.28515625" style="2" bestFit="1" customWidth="1"/>
    <col min="15098" max="15347" width="9.140625" style="2"/>
    <col min="15348" max="15348" width="12.5703125" style="2" customWidth="1"/>
    <col min="15349" max="15349" width="8.140625" style="2" bestFit="1" customWidth="1"/>
    <col min="15350" max="15350" width="5.140625" style="2" bestFit="1" customWidth="1"/>
    <col min="15351" max="15351" width="4.28515625" style="2" bestFit="1" customWidth="1"/>
    <col min="15352" max="15352" width="7.5703125" style="2" bestFit="1" customWidth="1"/>
    <col min="15353" max="15353" width="8.28515625" style="2" bestFit="1" customWidth="1"/>
    <col min="15354" max="15603" width="9.140625" style="2"/>
    <col min="15604" max="15604" width="12.5703125" style="2" customWidth="1"/>
    <col min="15605" max="15605" width="8.140625" style="2" bestFit="1" customWidth="1"/>
    <col min="15606" max="15606" width="5.140625" style="2" bestFit="1" customWidth="1"/>
    <col min="15607" max="15607" width="4.28515625" style="2" bestFit="1" customWidth="1"/>
    <col min="15608" max="15608" width="7.5703125" style="2" bestFit="1" customWidth="1"/>
    <col min="15609" max="15609" width="8.28515625" style="2" bestFit="1" customWidth="1"/>
    <col min="15610" max="15859" width="9.140625" style="2"/>
    <col min="15860" max="15860" width="12.5703125" style="2" customWidth="1"/>
    <col min="15861" max="15861" width="8.140625" style="2" bestFit="1" customWidth="1"/>
    <col min="15862" max="15862" width="5.140625" style="2" bestFit="1" customWidth="1"/>
    <col min="15863" max="15863" width="4.28515625" style="2" bestFit="1" customWidth="1"/>
    <col min="15864" max="15864" width="7.5703125" style="2" bestFit="1" customWidth="1"/>
    <col min="15865" max="15865" width="8.28515625" style="2" bestFit="1" customWidth="1"/>
    <col min="15866" max="16115" width="9.140625" style="2"/>
    <col min="16116" max="16116" width="12.5703125" style="2" customWidth="1"/>
    <col min="16117" max="16117" width="8.140625" style="2" bestFit="1" customWidth="1"/>
    <col min="16118" max="16118" width="5.140625" style="2" bestFit="1" customWidth="1"/>
    <col min="16119" max="16119" width="4.28515625" style="2" bestFit="1" customWidth="1"/>
    <col min="16120" max="16120" width="7.5703125" style="2" bestFit="1" customWidth="1"/>
    <col min="16121" max="16121" width="8.28515625" style="2" bestFit="1" customWidth="1"/>
    <col min="16122" max="16384" width="9.140625" style="2"/>
  </cols>
  <sheetData>
    <row r="1" spans="1:32" ht="18.75" x14ac:dyDescent="0.3">
      <c r="A1" s="97" t="s">
        <v>25</v>
      </c>
      <c r="B1" s="98"/>
      <c r="C1" s="98"/>
      <c r="D1" s="98"/>
      <c r="E1" s="98"/>
      <c r="F1" s="98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AE1" s="2" t="s">
        <v>28174</v>
      </c>
      <c r="AF1" s="2" t="s">
        <v>28175</v>
      </c>
    </row>
    <row r="2" spans="1:32" x14ac:dyDescent="0.25">
      <c r="A2" s="67"/>
      <c r="B2" s="67"/>
      <c r="C2" s="67" t="s">
        <v>1</v>
      </c>
      <c r="D2" s="67"/>
      <c r="E2" s="67"/>
      <c r="F2" s="67"/>
      <c r="H2" s="68" t="s">
        <v>28150</v>
      </c>
      <c r="I2" s="84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  <c r="AD2" s="2">
        <v>1</v>
      </c>
      <c r="AE2" s="2">
        <f>(AD2*-0.037)-0.068</f>
        <v>-0.10500000000000001</v>
      </c>
      <c r="AF2" s="2">
        <f>(AD2*-0.067)-0.554</f>
        <v>-0.621</v>
      </c>
    </row>
    <row r="3" spans="1:32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8" t="s">
        <v>28152</v>
      </c>
      <c r="I3" s="84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84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-3.6890504101084819E-2</v>
      </c>
      <c r="X3" s="41">
        <f>W3*T3+INTERCEPT($I$18:$I$23,$G$18:$G$23)</f>
        <v>-2.448577088856263E-2</v>
      </c>
      <c r="Y3" s="40" t="s">
        <v>28156</v>
      </c>
      <c r="Z3" s="40" t="s">
        <v>28151</v>
      </c>
      <c r="AA3" s="41">
        <f>SLOPE($N$24:$N$29,$G$24:$G$29)</f>
        <v>2.61068840836466</v>
      </c>
      <c r="AB3" s="41">
        <f>AA3*S17+INTERCEPT($N$24:$N$29,$G$24:$G$29)</f>
        <v>38.7247931582381</v>
      </c>
      <c r="AD3" s="2">
        <v>2</v>
      </c>
      <c r="AE3" s="2">
        <f t="shared" ref="AE3:AE18" si="0">(AD3*-0.037)-0.068</f>
        <v>-0.14200000000000002</v>
      </c>
      <c r="AF3" s="2">
        <f t="shared" ref="AF3:AF18" si="1">(AD3*-0.067)-0.554</f>
        <v>-0.68800000000000006</v>
      </c>
    </row>
    <row r="4" spans="1:32" x14ac:dyDescent="0.25">
      <c r="A4" s="147"/>
      <c r="B4" s="147"/>
      <c r="C4" s="148"/>
      <c r="D4" s="148"/>
      <c r="E4" s="147"/>
      <c r="F4" s="149"/>
      <c r="G4" s="134"/>
      <c r="H4" s="150"/>
      <c r="I4" s="151"/>
      <c r="J4" s="34">
        <v>41424</v>
      </c>
      <c r="K4" s="34">
        <f>J5</f>
        <v>41394</v>
      </c>
      <c r="L4" s="134">
        <v>800</v>
      </c>
      <c r="M4" s="92">
        <f>L4/(J4-K4)</f>
        <v>26.666666666666668</v>
      </c>
      <c r="N4" s="93">
        <f>M4-$M$19</f>
        <v>10.977011494252874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-6.7328721178112894E-2</v>
      </c>
      <c r="X4" s="41">
        <f>W4*$S$3+INTERCEPT($I$6:$I$11,$G$6:$G$11)</f>
        <v>-0.55388761947225085</v>
      </c>
      <c r="Y4" s="40" t="s">
        <v>28159</v>
      </c>
      <c r="Z4" s="40" t="s">
        <v>28150</v>
      </c>
      <c r="AA4" s="41">
        <f>SLOPE($N$12:$N$17,$G$12:$G$17)</f>
        <v>1.9004371583144146</v>
      </c>
      <c r="AB4" s="41">
        <f>AA4*S17+INTERCEPT($N$12:$N$17,$G$12:$G$17)</f>
        <v>45.206266906109676</v>
      </c>
      <c r="AD4" s="2">
        <v>3</v>
      </c>
      <c r="AE4" s="2">
        <f t="shared" si="0"/>
        <v>-0.17899999999999999</v>
      </c>
      <c r="AF4" s="2">
        <f t="shared" si="1"/>
        <v>-0.75500000000000012</v>
      </c>
    </row>
    <row r="5" spans="1:32" x14ac:dyDescent="0.25">
      <c r="A5" s="147"/>
      <c r="B5" s="147"/>
      <c r="C5" s="148"/>
      <c r="D5" s="148"/>
      <c r="E5" s="147"/>
      <c r="F5" s="149"/>
      <c r="G5" s="134"/>
      <c r="H5" s="150"/>
      <c r="I5" s="151"/>
      <c r="J5" s="34">
        <v>41394</v>
      </c>
      <c r="K5" s="34">
        <f t="shared" ref="K5:K13" si="2">J6</f>
        <v>41360</v>
      </c>
      <c r="L5" s="134">
        <v>395</v>
      </c>
      <c r="M5" s="92">
        <f t="shared" ref="M5:M13" si="3">L5/(J5-K5)</f>
        <v>11.617647058823529</v>
      </c>
      <c r="N5" s="93">
        <f t="shared" ref="N5:N13" si="4">M5-$M$19</f>
        <v>-4.0720081135902646</v>
      </c>
      <c r="P5" s="44">
        <v>17.5</v>
      </c>
      <c r="Q5" s="95">
        <v>0</v>
      </c>
      <c r="R5" s="95">
        <v>0</v>
      </c>
      <c r="S5" s="45"/>
      <c r="T5" s="45"/>
      <c r="U5" s="48"/>
      <c r="V5" s="285" t="s">
        <v>28151</v>
      </c>
      <c r="W5" s="285"/>
      <c r="X5" s="285" t="s">
        <v>28150</v>
      </c>
      <c r="Y5" s="285"/>
      <c r="Z5" s="51"/>
      <c r="AA5" s="8"/>
      <c r="AB5" s="8"/>
      <c r="AD5" s="2">
        <v>4</v>
      </c>
      <c r="AE5" s="2">
        <f t="shared" si="0"/>
        <v>-0.216</v>
      </c>
      <c r="AF5" s="2">
        <f t="shared" si="1"/>
        <v>-0.82200000000000006</v>
      </c>
    </row>
    <row r="6" spans="1:32" x14ac:dyDescent="0.25">
      <c r="A6" s="72">
        <v>41368</v>
      </c>
      <c r="B6" s="72">
        <f>A7</f>
        <v>41337</v>
      </c>
      <c r="C6" s="73">
        <v>7921</v>
      </c>
      <c r="D6" s="73">
        <f>A6-A7</f>
        <v>31</v>
      </c>
      <c r="E6" s="74">
        <v>35</v>
      </c>
      <c r="F6" s="75">
        <v>36</v>
      </c>
      <c r="G6" s="66">
        <v>46.5</v>
      </c>
      <c r="H6" s="76">
        <f t="shared" ref="H6:H32" si="5">F6/D6</f>
        <v>1.1612903225806452</v>
      </c>
      <c r="I6" s="85">
        <f>H6-0.241</f>
        <v>0.92029032258064525</v>
      </c>
      <c r="J6" s="34">
        <v>41360</v>
      </c>
      <c r="K6" s="34">
        <f t="shared" si="2"/>
        <v>41331</v>
      </c>
      <c r="L6" s="134">
        <v>300</v>
      </c>
      <c r="M6" s="92">
        <f>L6/(J6-K6)</f>
        <v>10.344827586206897</v>
      </c>
      <c r="N6" s="93">
        <f>M6-$M$19</f>
        <v>-5.3448275862068968</v>
      </c>
      <c r="P6" s="31">
        <v>22.5</v>
      </c>
      <c r="Q6" s="96">
        <v>23</v>
      </c>
      <c r="R6" s="96">
        <v>10</v>
      </c>
      <c r="S6" s="45">
        <f>IF((P6-$S$3)&lt;0, $X$4+$W$4*(P6-$S$3),0)</f>
        <v>2.3075830305975473</v>
      </c>
      <c r="T6" s="45">
        <f t="shared" ref="T6:T14" si="6">IF((P6-$T$3)&lt;0, $X$3+$W$3*(P6-$T$3),0)</f>
        <v>1.5433606534075421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8"/>
      <c r="AB6" s="8"/>
      <c r="AD6" s="2">
        <v>5</v>
      </c>
      <c r="AE6" s="2">
        <f t="shared" si="0"/>
        <v>-0.253</v>
      </c>
      <c r="AF6" s="2">
        <f t="shared" si="1"/>
        <v>-0.88900000000000001</v>
      </c>
    </row>
    <row r="7" spans="1:32" x14ac:dyDescent="0.25">
      <c r="A7" s="63">
        <v>41337</v>
      </c>
      <c r="B7" s="63">
        <f t="shared" ref="B7:B16" si="7">A8</f>
        <v>41309</v>
      </c>
      <c r="C7" s="62">
        <v>7886</v>
      </c>
      <c r="D7" s="62">
        <f t="shared" ref="D7:D16" si="8">A7-A8</f>
        <v>28</v>
      </c>
      <c r="E7" s="77">
        <v>39</v>
      </c>
      <c r="F7" s="78">
        <v>40</v>
      </c>
      <c r="G7" s="66">
        <v>42.6</v>
      </c>
      <c r="H7" s="79">
        <f t="shared" si="5"/>
        <v>1.4285714285714286</v>
      </c>
      <c r="I7" s="86">
        <f t="shared" ref="I7:I17" si="9">H7-0.241</f>
        <v>1.1875714285714287</v>
      </c>
      <c r="J7" s="34">
        <v>41331</v>
      </c>
      <c r="K7" s="34">
        <f t="shared" si="2"/>
        <v>41303</v>
      </c>
      <c r="L7" s="134">
        <v>388</v>
      </c>
      <c r="M7" s="92">
        <f t="shared" si="3"/>
        <v>13.857142857142858</v>
      </c>
      <c r="N7" s="93">
        <f t="shared" si="4"/>
        <v>-1.8325123152709359</v>
      </c>
      <c r="P7" s="31">
        <v>27.5</v>
      </c>
      <c r="Q7" s="96">
        <v>106.6</v>
      </c>
      <c r="R7" s="96">
        <v>34</v>
      </c>
      <c r="S7" s="45">
        <f t="shared" ref="S7:S15" si="10">IF((P7-$S$3)&lt;0, $X$4+$W$4*(P7-$S$3),0)</f>
        <v>1.9709394247069825</v>
      </c>
      <c r="T7" s="45">
        <f t="shared" si="6"/>
        <v>1.358908132902118</v>
      </c>
      <c r="U7" s="52" t="s">
        <v>28161</v>
      </c>
      <c r="V7" s="49" t="s">
        <v>28162</v>
      </c>
      <c r="W7" s="53">
        <f>RSQ(H18:H23,G18:G23)</f>
        <v>0.79425356349414</v>
      </c>
      <c r="X7" s="49" t="s">
        <v>28163</v>
      </c>
      <c r="Y7" s="53">
        <f>RSQ(H6:H11,G6:G11)</f>
        <v>0.70368297344145725</v>
      </c>
      <c r="Z7" s="51"/>
      <c r="AA7" s="8"/>
      <c r="AB7" s="8"/>
      <c r="AD7" s="2">
        <v>6</v>
      </c>
      <c r="AE7" s="2">
        <f t="shared" si="0"/>
        <v>-0.28999999999999998</v>
      </c>
      <c r="AF7" s="2">
        <f t="shared" si="1"/>
        <v>-0.95600000000000007</v>
      </c>
    </row>
    <row r="8" spans="1:32" x14ac:dyDescent="0.25">
      <c r="A8" s="63">
        <v>41309</v>
      </c>
      <c r="B8" s="63">
        <f t="shared" si="7"/>
        <v>41277</v>
      </c>
      <c r="C8" s="62">
        <v>7847</v>
      </c>
      <c r="D8" s="62">
        <f t="shared" si="8"/>
        <v>32</v>
      </c>
      <c r="E8" s="77">
        <v>35</v>
      </c>
      <c r="F8" s="78">
        <v>36</v>
      </c>
      <c r="G8" s="66">
        <v>43.2</v>
      </c>
      <c r="H8" s="79">
        <f t="shared" si="5"/>
        <v>1.125</v>
      </c>
      <c r="I8" s="86">
        <f t="shared" si="9"/>
        <v>0.88400000000000001</v>
      </c>
      <c r="J8" s="34">
        <v>41303</v>
      </c>
      <c r="K8" s="34">
        <f t="shared" si="2"/>
        <v>41276</v>
      </c>
      <c r="L8" s="134">
        <v>628</v>
      </c>
      <c r="M8" s="92">
        <f t="shared" si="3"/>
        <v>23.25925925925926</v>
      </c>
      <c r="N8" s="93">
        <f t="shared" si="4"/>
        <v>7.5696040868454659</v>
      </c>
      <c r="P8" s="31">
        <v>32.5</v>
      </c>
      <c r="Q8" s="96">
        <v>219.4</v>
      </c>
      <c r="R8" s="96">
        <v>162</v>
      </c>
      <c r="S8" s="45">
        <f t="shared" si="10"/>
        <v>1.6342958188164181</v>
      </c>
      <c r="T8" s="45">
        <f t="shared" si="6"/>
        <v>1.174455612396694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  <c r="AD8" s="2">
        <v>7</v>
      </c>
      <c r="AE8" s="2">
        <f t="shared" si="0"/>
        <v>-0.32700000000000001</v>
      </c>
      <c r="AF8" s="2">
        <f t="shared" si="1"/>
        <v>-1.0230000000000001</v>
      </c>
    </row>
    <row r="9" spans="1:32" ht="15" customHeight="1" x14ac:dyDescent="0.25">
      <c r="A9" s="63">
        <v>41277</v>
      </c>
      <c r="B9" s="63">
        <f t="shared" si="7"/>
        <v>41246</v>
      </c>
      <c r="C9" s="62">
        <v>7812</v>
      </c>
      <c r="D9" s="62">
        <f t="shared" si="8"/>
        <v>31</v>
      </c>
      <c r="E9" s="77">
        <v>21</v>
      </c>
      <c r="F9" s="78">
        <v>21</v>
      </c>
      <c r="G9" s="66">
        <v>48.9</v>
      </c>
      <c r="H9" s="79">
        <f t="shared" si="5"/>
        <v>0.67741935483870963</v>
      </c>
      <c r="I9" s="86">
        <f t="shared" si="9"/>
        <v>0.43641935483870964</v>
      </c>
      <c r="J9" s="34">
        <v>41276</v>
      </c>
      <c r="K9" s="34">
        <f t="shared" si="2"/>
        <v>41242</v>
      </c>
      <c r="L9" s="134">
        <v>854</v>
      </c>
      <c r="M9" s="92">
        <f t="shared" si="3"/>
        <v>25.117647058823529</v>
      </c>
      <c r="N9" s="93">
        <f t="shared" si="4"/>
        <v>9.4279918864097354</v>
      </c>
      <c r="P9" s="31">
        <v>37.5</v>
      </c>
      <c r="Q9" s="96">
        <v>474.3</v>
      </c>
      <c r="R9" s="96">
        <v>329.1</v>
      </c>
      <c r="S9" s="45">
        <f t="shared" si="10"/>
        <v>1.2976522129258536</v>
      </c>
      <c r="T9" s="45">
        <f t="shared" si="6"/>
        <v>0.99000309189126989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  <c r="AD9" s="2">
        <v>8</v>
      </c>
      <c r="AE9" s="2">
        <f t="shared" si="0"/>
        <v>-0.36399999999999999</v>
      </c>
      <c r="AF9" s="2">
        <f t="shared" si="1"/>
        <v>-1.0900000000000001</v>
      </c>
    </row>
    <row r="10" spans="1:32" x14ac:dyDescent="0.25">
      <c r="A10" s="63">
        <v>41246</v>
      </c>
      <c r="B10" s="63">
        <f t="shared" si="7"/>
        <v>41214</v>
      </c>
      <c r="C10" s="62">
        <v>7791</v>
      </c>
      <c r="D10" s="62">
        <f t="shared" si="8"/>
        <v>32</v>
      </c>
      <c r="E10" s="77">
        <v>14</v>
      </c>
      <c r="F10" s="78">
        <v>14</v>
      </c>
      <c r="G10" s="66">
        <v>47.2</v>
      </c>
      <c r="H10" s="79">
        <f t="shared" si="5"/>
        <v>0.4375</v>
      </c>
      <c r="I10" s="86">
        <f t="shared" si="9"/>
        <v>0.19650000000000001</v>
      </c>
      <c r="J10" s="34">
        <v>41242</v>
      </c>
      <c r="K10" s="34">
        <f t="shared" si="2"/>
        <v>41208</v>
      </c>
      <c r="L10" s="134">
        <v>552</v>
      </c>
      <c r="M10" s="92">
        <f t="shared" si="3"/>
        <v>16.235294117647058</v>
      </c>
      <c r="N10" s="93">
        <f t="shared" si="4"/>
        <v>0.54563894523326439</v>
      </c>
      <c r="P10" s="31">
        <v>42.5</v>
      </c>
      <c r="Q10" s="96">
        <v>678.6</v>
      </c>
      <c r="R10" s="96">
        <v>446.5</v>
      </c>
      <c r="S10" s="45">
        <f t="shared" si="10"/>
        <v>0.96100860703528923</v>
      </c>
      <c r="T10" s="45">
        <f t="shared" si="6"/>
        <v>0.80555057138584574</v>
      </c>
      <c r="U10" s="51"/>
      <c r="V10" s="51"/>
      <c r="W10" s="291"/>
      <c r="X10" s="297"/>
      <c r="Y10" s="283"/>
      <c r="Z10" s="290"/>
      <c r="AA10" s="297"/>
      <c r="AB10" s="283"/>
      <c r="AD10" s="2">
        <v>9</v>
      </c>
      <c r="AE10" s="2">
        <f t="shared" si="0"/>
        <v>-0.40099999999999997</v>
      </c>
      <c r="AF10" s="2">
        <f t="shared" si="1"/>
        <v>-1.157</v>
      </c>
    </row>
    <row r="11" spans="1:32" x14ac:dyDescent="0.25">
      <c r="A11" s="63">
        <v>41214</v>
      </c>
      <c r="B11" s="63">
        <f t="shared" si="7"/>
        <v>41186</v>
      </c>
      <c r="C11" s="62">
        <v>7777</v>
      </c>
      <c r="D11" s="62">
        <f t="shared" si="8"/>
        <v>28</v>
      </c>
      <c r="E11" s="77">
        <v>6</v>
      </c>
      <c r="F11" s="78">
        <v>6</v>
      </c>
      <c r="G11" s="66">
        <v>58.8</v>
      </c>
      <c r="H11" s="79">
        <f t="shared" si="5"/>
        <v>0.21428571428571427</v>
      </c>
      <c r="I11" s="86">
        <f t="shared" si="9"/>
        <v>-2.6714285714285718E-2</v>
      </c>
      <c r="J11" s="34">
        <v>41208</v>
      </c>
      <c r="K11" s="34">
        <f t="shared" si="2"/>
        <v>41180</v>
      </c>
      <c r="L11" s="134">
        <v>933</v>
      </c>
      <c r="M11" s="92">
        <f t="shared" si="3"/>
        <v>33.321428571428569</v>
      </c>
      <c r="N11" s="93">
        <f t="shared" si="4"/>
        <v>17.631773399014776</v>
      </c>
      <c r="P11" s="31">
        <v>47.5</v>
      </c>
      <c r="Q11" s="96">
        <v>888.1</v>
      </c>
      <c r="R11" s="96">
        <v>679.3</v>
      </c>
      <c r="S11" s="45">
        <f t="shared" si="10"/>
        <v>0.62436500114472482</v>
      </c>
      <c r="T11" s="45">
        <f t="shared" si="6"/>
        <v>0.62109805088042169</v>
      </c>
      <c r="U11" s="46" t="s">
        <v>28156</v>
      </c>
      <c r="V11" s="40" t="s">
        <v>28151</v>
      </c>
      <c r="W11" s="57">
        <f>SUMPRODUCT(R5:R14,T5:T14)/24</f>
        <v>78.95398334946043</v>
      </c>
      <c r="X11" s="51"/>
      <c r="Y11" s="51"/>
      <c r="Z11" s="54">
        <f>W11+(H23+H24+H25+H26)*365/4</f>
        <v>167.10033914883346</v>
      </c>
      <c r="AA11" s="51"/>
      <c r="AB11" s="51"/>
      <c r="AD11" s="2">
        <v>10</v>
      </c>
      <c r="AE11" s="2">
        <f t="shared" si="0"/>
        <v>-0.438</v>
      </c>
      <c r="AF11" s="2">
        <f t="shared" si="1"/>
        <v>-1.2240000000000002</v>
      </c>
    </row>
    <row r="12" spans="1:32" ht="15.75" x14ac:dyDescent="0.25">
      <c r="A12" s="63">
        <v>41186</v>
      </c>
      <c r="B12" s="63">
        <f t="shared" si="7"/>
        <v>41156</v>
      </c>
      <c r="C12" s="62">
        <v>7771</v>
      </c>
      <c r="D12" s="62">
        <f t="shared" si="8"/>
        <v>30</v>
      </c>
      <c r="E12" s="77">
        <v>8</v>
      </c>
      <c r="F12" s="78">
        <v>8</v>
      </c>
      <c r="G12" s="66">
        <v>69.599999999999994</v>
      </c>
      <c r="H12" s="79">
        <f t="shared" si="5"/>
        <v>0.26666666666666666</v>
      </c>
      <c r="I12" s="86">
        <f t="shared" si="9"/>
        <v>2.5666666666666671E-2</v>
      </c>
      <c r="J12" s="34">
        <v>41180</v>
      </c>
      <c r="K12" s="34">
        <f t="shared" si="2"/>
        <v>41151</v>
      </c>
      <c r="L12" s="134">
        <v>1693</v>
      </c>
      <c r="M12" s="92">
        <f t="shared" si="3"/>
        <v>58.379310344827587</v>
      </c>
      <c r="N12" s="93">
        <f t="shared" si="4"/>
        <v>42.689655172413794</v>
      </c>
      <c r="P12" s="31">
        <v>52.5</v>
      </c>
      <c r="Q12" s="96">
        <v>819.5</v>
      </c>
      <c r="R12" s="96">
        <v>694.3</v>
      </c>
      <c r="S12" s="45">
        <f t="shared" si="10"/>
        <v>0.28772139525416029</v>
      </c>
      <c r="T12" s="45">
        <f t="shared" si="6"/>
        <v>0.43664553037499759</v>
      </c>
      <c r="U12" s="46" t="s">
        <v>28159</v>
      </c>
      <c r="V12" s="40" t="s">
        <v>28150</v>
      </c>
      <c r="W12" s="57">
        <f>SUMPRODUCT($R$5:$R$12,S5:S12)/24</f>
        <v>76.453645404666773</v>
      </c>
      <c r="X12" s="55">
        <f>$W$11-W12</f>
        <v>2.5003379447936567</v>
      </c>
      <c r="Y12" s="56">
        <f>X12/$W$11</f>
        <v>3.166829384309644E-2</v>
      </c>
      <c r="Z12" s="54">
        <f>W12+(H23+H24+H25+H26)*365/4</f>
        <v>164.60000120403981</v>
      </c>
      <c r="AA12" s="55">
        <f>$Z$11-Z12</f>
        <v>2.5003379447936425</v>
      </c>
      <c r="AB12" s="56">
        <f>AA12/$Z$11</f>
        <v>1.4963093178204944E-2</v>
      </c>
      <c r="AD12" s="2">
        <v>11</v>
      </c>
      <c r="AE12" s="2">
        <f t="shared" si="0"/>
        <v>-0.47499999999999998</v>
      </c>
      <c r="AF12" s="2">
        <f t="shared" si="1"/>
        <v>-1.2910000000000001</v>
      </c>
    </row>
    <row r="13" spans="1:32" x14ac:dyDescent="0.25">
      <c r="A13" s="63">
        <v>41156</v>
      </c>
      <c r="B13" s="63">
        <f t="shared" si="7"/>
        <v>41127</v>
      </c>
      <c r="C13" s="62">
        <v>7763</v>
      </c>
      <c r="D13" s="62">
        <f t="shared" si="8"/>
        <v>29</v>
      </c>
      <c r="E13" s="77">
        <v>7</v>
      </c>
      <c r="F13" s="78">
        <v>7</v>
      </c>
      <c r="G13" s="66">
        <v>76.400000000000006</v>
      </c>
      <c r="H13" s="79">
        <f t="shared" si="5"/>
        <v>0.2413793103448276</v>
      </c>
      <c r="I13" s="86">
        <f t="shared" si="9"/>
        <v>3.7931034482760473E-4</v>
      </c>
      <c r="J13" s="34">
        <v>41151</v>
      </c>
      <c r="K13" s="34">
        <f t="shared" si="2"/>
        <v>41122</v>
      </c>
      <c r="L13" s="134">
        <v>1870</v>
      </c>
      <c r="M13" s="92">
        <f t="shared" si="3"/>
        <v>64.482758620689651</v>
      </c>
      <c r="N13" s="93">
        <f t="shared" si="4"/>
        <v>48.793103448275858</v>
      </c>
      <c r="P13" s="31">
        <v>57.5</v>
      </c>
      <c r="Q13" s="96">
        <v>665.8</v>
      </c>
      <c r="R13" s="96">
        <v>697.5</v>
      </c>
      <c r="S13" s="45">
        <f t="shared" si="10"/>
        <v>-4.8922210636404118E-2</v>
      </c>
      <c r="T13" s="45">
        <f t="shared" si="6"/>
        <v>0.25219300986957349</v>
      </c>
      <c r="U13" s="51"/>
      <c r="V13" s="51"/>
      <c r="W13" s="51"/>
      <c r="X13" s="51"/>
      <c r="Y13" s="51"/>
      <c r="Z13" s="51"/>
      <c r="AA13" s="51"/>
      <c r="AB13" s="51"/>
      <c r="AD13" s="2">
        <v>12</v>
      </c>
      <c r="AE13" s="2">
        <f t="shared" si="0"/>
        <v>-0.51200000000000001</v>
      </c>
      <c r="AF13" s="2">
        <f t="shared" si="1"/>
        <v>-1.3580000000000001</v>
      </c>
    </row>
    <row r="14" spans="1:32" ht="15" customHeight="1" x14ac:dyDescent="0.25">
      <c r="A14" s="63">
        <v>41127</v>
      </c>
      <c r="B14" s="63">
        <f t="shared" si="7"/>
        <v>41095</v>
      </c>
      <c r="C14" s="62">
        <v>7756</v>
      </c>
      <c r="D14" s="62">
        <f t="shared" si="8"/>
        <v>32</v>
      </c>
      <c r="E14" s="77">
        <v>8</v>
      </c>
      <c r="F14" s="78">
        <v>8</v>
      </c>
      <c r="G14" s="66">
        <v>81</v>
      </c>
      <c r="H14" s="79">
        <f t="shared" si="5"/>
        <v>0.25</v>
      </c>
      <c r="I14" s="86">
        <f t="shared" si="9"/>
        <v>9.000000000000008E-3</v>
      </c>
      <c r="J14" s="90">
        <v>41122</v>
      </c>
      <c r="K14" s="80">
        <f>J15</f>
        <v>41089</v>
      </c>
      <c r="L14" s="81">
        <v>2480</v>
      </c>
      <c r="M14" s="92">
        <f>L14/(J14-K14)</f>
        <v>75.151515151515156</v>
      </c>
      <c r="N14" s="93">
        <f t="shared" ref="N14:N21" si="11">M14-$M$19</f>
        <v>59.461859979101362</v>
      </c>
      <c r="P14" s="31">
        <v>62.5</v>
      </c>
      <c r="Q14" s="96">
        <v>693</v>
      </c>
      <c r="R14" s="96">
        <v>834.5</v>
      </c>
      <c r="S14" s="45">
        <f t="shared" si="10"/>
        <v>-0.38556581652696864</v>
      </c>
      <c r="T14" s="45">
        <f t="shared" si="6"/>
        <v>6.774048936414942E-2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  <c r="AD14" s="2">
        <v>13</v>
      </c>
      <c r="AE14" s="2">
        <f t="shared" si="0"/>
        <v>-0.54899999999999993</v>
      </c>
      <c r="AF14" s="2">
        <f t="shared" si="1"/>
        <v>-1.425</v>
      </c>
    </row>
    <row r="15" spans="1:32" x14ac:dyDescent="0.25">
      <c r="A15" s="63">
        <v>41095</v>
      </c>
      <c r="B15" s="63">
        <f t="shared" si="7"/>
        <v>41065</v>
      </c>
      <c r="C15" s="62">
        <v>7748</v>
      </c>
      <c r="D15" s="62">
        <f t="shared" si="8"/>
        <v>30</v>
      </c>
      <c r="E15" s="77">
        <v>7</v>
      </c>
      <c r="F15" s="78">
        <v>7</v>
      </c>
      <c r="G15" s="66">
        <v>76.599999999999994</v>
      </c>
      <c r="H15" s="79">
        <f t="shared" si="5"/>
        <v>0.23333333333333334</v>
      </c>
      <c r="I15" s="86">
        <f t="shared" si="9"/>
        <v>-7.666666666666655E-3</v>
      </c>
      <c r="J15" s="90">
        <v>41089</v>
      </c>
      <c r="K15" s="80">
        <f t="shared" ref="K15:K53" si="12">J16</f>
        <v>41061</v>
      </c>
      <c r="L15" s="81">
        <v>1583</v>
      </c>
      <c r="M15" s="92">
        <f t="shared" ref="M15:M17" si="13">L15/(J15-K15)</f>
        <v>56.535714285714285</v>
      </c>
      <c r="N15" s="93">
        <f t="shared" si="11"/>
        <v>40.846059113300491</v>
      </c>
      <c r="P15" s="31">
        <v>67.5</v>
      </c>
      <c r="Q15" s="96">
        <v>805.7</v>
      </c>
      <c r="R15" s="96">
        <v>967.5</v>
      </c>
      <c r="S15" s="45">
        <f t="shared" si="10"/>
        <v>0</v>
      </c>
      <c r="T15" s="45">
        <f t="shared" ref="T15" si="14">IF((P15-$T$3)&lt;0, $X$3+$W$3*(P15-$T$3),0)</f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  <c r="AD15" s="2">
        <v>14</v>
      </c>
      <c r="AE15" s="2">
        <f t="shared" si="0"/>
        <v>-0.58600000000000008</v>
      </c>
      <c r="AF15" s="2">
        <f t="shared" si="1"/>
        <v>-1.492</v>
      </c>
    </row>
    <row r="16" spans="1:32" x14ac:dyDescent="0.25">
      <c r="A16" s="63">
        <v>41065</v>
      </c>
      <c r="B16" s="63">
        <f t="shared" si="7"/>
        <v>41033</v>
      </c>
      <c r="C16" s="62">
        <v>7741</v>
      </c>
      <c r="D16" s="62">
        <f t="shared" si="8"/>
        <v>32</v>
      </c>
      <c r="E16" s="77">
        <v>9</v>
      </c>
      <c r="F16" s="78">
        <v>9</v>
      </c>
      <c r="G16" s="66">
        <v>70.5</v>
      </c>
      <c r="H16" s="79">
        <f t="shared" si="5"/>
        <v>0.28125</v>
      </c>
      <c r="I16" s="86">
        <f t="shared" si="9"/>
        <v>4.0250000000000008E-2</v>
      </c>
      <c r="J16" s="90">
        <v>41061</v>
      </c>
      <c r="K16" s="80">
        <f t="shared" si="12"/>
        <v>41030</v>
      </c>
      <c r="L16" s="81">
        <v>1555</v>
      </c>
      <c r="M16" s="92">
        <f t="shared" si="13"/>
        <v>50.161290322580648</v>
      </c>
      <c r="N16" s="93">
        <f t="shared" si="11"/>
        <v>34.471635150166854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  <c r="AD16" s="2">
        <v>15</v>
      </c>
      <c r="AE16" s="2">
        <f t="shared" si="0"/>
        <v>-0.623</v>
      </c>
      <c r="AF16" s="2">
        <f t="shared" si="1"/>
        <v>-1.5590000000000002</v>
      </c>
    </row>
    <row r="17" spans="1:32" x14ac:dyDescent="0.25">
      <c r="A17" s="63">
        <v>41033</v>
      </c>
      <c r="B17" s="63">
        <f>A18</f>
        <v>41002</v>
      </c>
      <c r="C17" s="62">
        <v>7732</v>
      </c>
      <c r="D17" s="62">
        <f>A17-A18</f>
        <v>31</v>
      </c>
      <c r="E17" s="77">
        <v>11</v>
      </c>
      <c r="F17" s="78">
        <v>11</v>
      </c>
      <c r="G17" s="66">
        <v>61.9</v>
      </c>
      <c r="H17" s="79">
        <f t="shared" si="5"/>
        <v>0.35483870967741937</v>
      </c>
      <c r="I17" s="86">
        <f t="shared" si="9"/>
        <v>0.11383870967741938</v>
      </c>
      <c r="J17" s="90">
        <v>41030</v>
      </c>
      <c r="K17" s="80">
        <f>J18</f>
        <v>40996</v>
      </c>
      <c r="L17" s="81">
        <v>1158</v>
      </c>
      <c r="M17" s="92">
        <f t="shared" si="13"/>
        <v>34.058823529411768</v>
      </c>
      <c r="N17" s="93">
        <f t="shared" si="11"/>
        <v>18.369168356997974</v>
      </c>
      <c r="P17" s="31"/>
      <c r="Q17" s="96"/>
      <c r="R17" s="96"/>
      <c r="S17" s="39">
        <v>75</v>
      </c>
      <c r="T17" s="39">
        <v>77.5</v>
      </c>
      <c r="U17" s="46" t="s">
        <v>28156</v>
      </c>
      <c r="V17" s="40" t="s">
        <v>28151</v>
      </c>
      <c r="W17" s="57">
        <f>SUMPRODUCT(R18:R24,T18:T24)/24</f>
        <v>7516.7773616969998</v>
      </c>
      <c r="X17" s="51"/>
      <c r="Y17" s="51"/>
      <c r="Z17" s="54">
        <f>W17+(M22)*365</f>
        <v>12383.444028363667</v>
      </c>
      <c r="AA17" s="51"/>
      <c r="AB17" s="51"/>
      <c r="AD17" s="2">
        <v>16</v>
      </c>
      <c r="AE17" s="2">
        <f t="shared" si="0"/>
        <v>-0.65999999999999992</v>
      </c>
      <c r="AF17" s="2">
        <f t="shared" si="1"/>
        <v>-1.6260000000000001</v>
      </c>
    </row>
    <row r="18" spans="1:32" ht="15.75" x14ac:dyDescent="0.25">
      <c r="A18" s="64">
        <v>41002</v>
      </c>
      <c r="B18" s="64">
        <f>A19</f>
        <v>40974</v>
      </c>
      <c r="C18" s="65">
        <v>7721</v>
      </c>
      <c r="D18" s="65">
        <f>A18-A19</f>
        <v>28</v>
      </c>
      <c r="E18" s="65">
        <v>11</v>
      </c>
      <c r="F18" s="65">
        <v>11</v>
      </c>
      <c r="G18" s="66">
        <v>62</v>
      </c>
      <c r="H18" s="82">
        <f t="shared" si="5"/>
        <v>0.39285714285714285</v>
      </c>
      <c r="I18" s="83">
        <f t="shared" ref="I18:I32" si="15">H18-$H$24</f>
        <v>0.18596059113300492</v>
      </c>
      <c r="J18" s="91">
        <v>40996</v>
      </c>
      <c r="K18" s="87">
        <f>J19</f>
        <v>40967</v>
      </c>
      <c r="L18" s="88">
        <v>700</v>
      </c>
      <c r="M18" s="94">
        <f>L18/(J18-K18)</f>
        <v>24.137931034482758</v>
      </c>
      <c r="N18" s="94">
        <f t="shared" si="11"/>
        <v>8.4482758620689644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7541.320140483077</v>
      </c>
      <c r="X18" s="55">
        <f>W17-W18</f>
        <v>-24.542778786077179</v>
      </c>
      <c r="Y18" s="56">
        <f>X18/W17</f>
        <v>-3.2650666110105942E-3</v>
      </c>
      <c r="Z18" s="54">
        <f>W18+M22*365</f>
        <v>12407.986807149744</v>
      </c>
      <c r="AA18" s="55">
        <f>Z17-Z18</f>
        <v>-24.542778786077179</v>
      </c>
      <c r="AB18" s="56">
        <f>AA18/Z17</f>
        <v>-1.981902508693313E-3</v>
      </c>
      <c r="AD18" s="2">
        <v>17</v>
      </c>
      <c r="AE18" s="2">
        <f t="shared" si="0"/>
        <v>-0.69700000000000006</v>
      </c>
      <c r="AF18" s="2">
        <f t="shared" si="1"/>
        <v>-1.6930000000000001</v>
      </c>
    </row>
    <row r="19" spans="1:32" x14ac:dyDescent="0.25">
      <c r="A19" s="64">
        <v>40974</v>
      </c>
      <c r="B19" s="64">
        <f>A20</f>
        <v>40942</v>
      </c>
      <c r="C19" s="65">
        <v>7710</v>
      </c>
      <c r="D19" s="65">
        <v>32</v>
      </c>
      <c r="E19" s="65">
        <v>30</v>
      </c>
      <c r="F19" s="65">
        <v>30</v>
      </c>
      <c r="G19" s="66">
        <v>48</v>
      </c>
      <c r="H19" s="82">
        <f t="shared" si="5"/>
        <v>0.9375</v>
      </c>
      <c r="I19" s="83">
        <f t="shared" si="15"/>
        <v>0.7306034482758621</v>
      </c>
      <c r="J19" s="91">
        <v>40967</v>
      </c>
      <c r="K19" s="87">
        <f>J20</f>
        <v>40938</v>
      </c>
      <c r="L19" s="88">
        <v>455</v>
      </c>
      <c r="M19" s="94">
        <f t="shared" ref="M19:M32" si="16">L19/(J19-K19)</f>
        <v>15.689655172413794</v>
      </c>
      <c r="N19" s="94">
        <f t="shared" si="11"/>
        <v>0</v>
      </c>
      <c r="P19" s="31">
        <v>77.5</v>
      </c>
      <c r="Q19" s="96"/>
      <c r="R19" s="96">
        <v>1097.2</v>
      </c>
      <c r="S19" s="45">
        <f t="shared" ref="S19:S24" si="17">IF((P19-$S$17)&gt;0, $AB$4+$AA$4*(P19-$S$17),0)</f>
        <v>49.957359801895713</v>
      </c>
      <c r="T19" s="45">
        <f t="shared" ref="T19:T24" si="18">IF((P19-$S$17)&gt;0, $AB$3+$AA$3*(P19-$S$17),0)</f>
        <v>45.251514179149751</v>
      </c>
      <c r="U19" s="38"/>
      <c r="V19" s="38"/>
      <c r="W19" s="38"/>
      <c r="X19" s="38"/>
      <c r="Y19" s="38"/>
      <c r="Z19" s="38"/>
      <c r="AA19" s="38"/>
      <c r="AB19" s="38"/>
    </row>
    <row r="20" spans="1:32" x14ac:dyDescent="0.25">
      <c r="A20" s="64">
        <v>40942</v>
      </c>
      <c r="B20" s="64">
        <f>A21</f>
        <v>40912</v>
      </c>
      <c r="C20" s="65">
        <v>7680</v>
      </c>
      <c r="D20" s="65">
        <v>30</v>
      </c>
      <c r="E20" s="65">
        <v>25</v>
      </c>
      <c r="F20" s="65">
        <v>25</v>
      </c>
      <c r="G20" s="66">
        <v>47.1</v>
      </c>
      <c r="H20" s="82">
        <f t="shared" si="5"/>
        <v>0.83333333333333337</v>
      </c>
      <c r="I20" s="83">
        <f t="shared" si="15"/>
        <v>0.62643678160919547</v>
      </c>
      <c r="J20" s="91">
        <v>40938</v>
      </c>
      <c r="K20" s="87">
        <f t="shared" si="12"/>
        <v>40907</v>
      </c>
      <c r="L20" s="88">
        <v>599</v>
      </c>
      <c r="M20" s="94">
        <f t="shared" si="16"/>
        <v>19.322580645161292</v>
      </c>
      <c r="N20" s="94">
        <f t="shared" si="11"/>
        <v>3.6329254727474982</v>
      </c>
      <c r="P20" s="31">
        <v>82.5</v>
      </c>
      <c r="Q20" s="96"/>
      <c r="R20" s="96">
        <v>747.8</v>
      </c>
      <c r="S20" s="45">
        <f>IF((P20-$S$17)&gt;0, $AB$4+$AA$4*(P20-$S$17),0)</f>
        <v>59.459545593467787</v>
      </c>
      <c r="T20" s="45">
        <f t="shared" si="18"/>
        <v>58.304956220973054</v>
      </c>
      <c r="U20" s="38"/>
      <c r="W20" s="38"/>
      <c r="X20" s="38"/>
      <c r="Y20" s="38"/>
      <c r="Z20" s="38"/>
      <c r="AA20" s="38"/>
      <c r="AB20" s="38"/>
    </row>
    <row r="21" spans="1:32" x14ac:dyDescent="0.25">
      <c r="A21" s="64">
        <v>40912</v>
      </c>
      <c r="B21" s="64">
        <f t="shared" ref="B21:B31" si="19">A22</f>
        <v>40879</v>
      </c>
      <c r="C21" s="65">
        <v>7655</v>
      </c>
      <c r="D21" s="65">
        <v>33</v>
      </c>
      <c r="E21" s="65">
        <v>22</v>
      </c>
      <c r="F21" s="65">
        <v>22</v>
      </c>
      <c r="G21" s="66">
        <v>48.6</v>
      </c>
      <c r="H21" s="82">
        <f t="shared" si="5"/>
        <v>0.66666666666666663</v>
      </c>
      <c r="I21" s="83">
        <f t="shared" si="15"/>
        <v>0.45977011494252873</v>
      </c>
      <c r="J21" s="91">
        <v>40907</v>
      </c>
      <c r="K21" s="87">
        <f t="shared" si="12"/>
        <v>40877</v>
      </c>
      <c r="L21" s="88">
        <v>837</v>
      </c>
      <c r="M21" s="94">
        <f t="shared" si="16"/>
        <v>27.9</v>
      </c>
      <c r="N21" s="94">
        <f t="shared" si="11"/>
        <v>12.210344827586205</v>
      </c>
      <c r="P21" s="31">
        <v>87.5</v>
      </c>
      <c r="Q21" s="96"/>
      <c r="R21" s="96">
        <v>527.29999999999995</v>
      </c>
      <c r="S21" s="45">
        <f t="shared" si="17"/>
        <v>68.961731385039855</v>
      </c>
      <c r="T21" s="45">
        <f t="shared" si="18"/>
        <v>71.358398262796356</v>
      </c>
    </row>
    <row r="22" spans="1:32" x14ac:dyDescent="0.25">
      <c r="A22" s="64">
        <v>40879</v>
      </c>
      <c r="B22" s="64">
        <f t="shared" si="19"/>
        <v>40849</v>
      </c>
      <c r="C22" s="65">
        <v>7633</v>
      </c>
      <c r="D22" s="65">
        <v>30</v>
      </c>
      <c r="E22" s="65">
        <v>19</v>
      </c>
      <c r="F22" s="65">
        <v>19</v>
      </c>
      <c r="G22" s="66">
        <v>54.4</v>
      </c>
      <c r="H22" s="82">
        <f t="shared" si="5"/>
        <v>0.6333333333333333</v>
      </c>
      <c r="I22" s="83">
        <f t="shared" si="15"/>
        <v>0.4264367816091954</v>
      </c>
      <c r="J22" s="91">
        <v>40877</v>
      </c>
      <c r="K22" s="87">
        <f t="shared" si="12"/>
        <v>40844</v>
      </c>
      <c r="L22" s="88">
        <v>440</v>
      </c>
      <c r="M22" s="94">
        <f t="shared" si="16"/>
        <v>13.333333333333334</v>
      </c>
      <c r="N22" s="94">
        <f>M22-$M$22</f>
        <v>0</v>
      </c>
      <c r="P22" s="31">
        <v>92.5</v>
      </c>
      <c r="Q22" s="96"/>
      <c r="R22" s="96">
        <v>331</v>
      </c>
      <c r="S22" s="45">
        <f t="shared" si="17"/>
        <v>78.463917176611929</v>
      </c>
      <c r="T22" s="45">
        <f t="shared" si="18"/>
        <v>84.411840304619659</v>
      </c>
    </row>
    <row r="23" spans="1:32" x14ac:dyDescent="0.25">
      <c r="A23" s="64">
        <v>40849</v>
      </c>
      <c r="B23" s="64">
        <f t="shared" si="19"/>
        <v>40821</v>
      </c>
      <c r="C23" s="65">
        <v>7614</v>
      </c>
      <c r="D23" s="65">
        <v>28</v>
      </c>
      <c r="E23" s="65">
        <v>7</v>
      </c>
      <c r="F23" s="65">
        <v>7</v>
      </c>
      <c r="G23" s="66">
        <v>58.9</v>
      </c>
      <c r="H23" s="82">
        <f t="shared" si="5"/>
        <v>0.25</v>
      </c>
      <c r="I23" s="83">
        <f t="shared" si="15"/>
        <v>4.3103448275862072E-2</v>
      </c>
      <c r="J23" s="91">
        <v>40844</v>
      </c>
      <c r="K23" s="87">
        <f t="shared" si="12"/>
        <v>40814</v>
      </c>
      <c r="L23" s="88">
        <v>811</v>
      </c>
      <c r="M23" s="94">
        <f t="shared" si="16"/>
        <v>27.033333333333335</v>
      </c>
      <c r="N23" s="94">
        <f t="shared" ref="N23:N32" si="20">M23-$M$22</f>
        <v>13.700000000000001</v>
      </c>
      <c r="P23" s="31">
        <v>97.5</v>
      </c>
      <c r="Q23" s="96"/>
      <c r="R23" s="96">
        <v>171</v>
      </c>
      <c r="S23" s="45">
        <f t="shared" si="17"/>
        <v>87.966102968184003</v>
      </c>
      <c r="T23" s="45">
        <f t="shared" si="18"/>
        <v>97.465282346442947</v>
      </c>
    </row>
    <row r="24" spans="1:32" x14ac:dyDescent="0.25">
      <c r="A24" s="64">
        <v>40821</v>
      </c>
      <c r="B24" s="64">
        <f t="shared" si="19"/>
        <v>40792</v>
      </c>
      <c r="C24" s="65">
        <v>7607</v>
      </c>
      <c r="D24" s="65">
        <v>29</v>
      </c>
      <c r="E24" s="65">
        <v>6</v>
      </c>
      <c r="F24" s="65">
        <v>6</v>
      </c>
      <c r="G24" s="66">
        <v>70.099999999999994</v>
      </c>
      <c r="H24" s="82">
        <f t="shared" si="5"/>
        <v>0.20689655172413793</v>
      </c>
      <c r="I24" s="83">
        <f t="shared" si="15"/>
        <v>0</v>
      </c>
      <c r="J24" s="91">
        <v>40814</v>
      </c>
      <c r="K24" s="87">
        <f t="shared" si="12"/>
        <v>40784</v>
      </c>
      <c r="L24" s="88">
        <v>1413</v>
      </c>
      <c r="M24" s="94">
        <f t="shared" si="16"/>
        <v>47.1</v>
      </c>
      <c r="N24" s="94">
        <f t="shared" si="20"/>
        <v>33.766666666666666</v>
      </c>
      <c r="P24" s="31">
        <v>102.5</v>
      </c>
      <c r="Q24" s="96"/>
      <c r="R24" s="96">
        <v>44.5</v>
      </c>
      <c r="S24" s="45">
        <f t="shared" si="17"/>
        <v>97.468288759756078</v>
      </c>
      <c r="T24" s="45">
        <f t="shared" si="18"/>
        <v>110.51872438826625</v>
      </c>
    </row>
    <row r="25" spans="1:32" x14ac:dyDescent="0.25">
      <c r="A25" s="64">
        <v>40792</v>
      </c>
      <c r="B25" s="64">
        <f t="shared" si="19"/>
        <v>40759</v>
      </c>
      <c r="C25" s="65">
        <v>7601</v>
      </c>
      <c r="D25" s="65">
        <v>33</v>
      </c>
      <c r="E25" s="65">
        <v>8</v>
      </c>
      <c r="F25" s="65">
        <v>8</v>
      </c>
      <c r="G25" s="66">
        <v>78.400000000000006</v>
      </c>
      <c r="H25" s="82">
        <f t="shared" si="5"/>
        <v>0.24242424242424243</v>
      </c>
      <c r="I25" s="83">
        <f t="shared" si="15"/>
        <v>3.5527690700104503E-2</v>
      </c>
      <c r="J25" s="91">
        <v>40784</v>
      </c>
      <c r="K25" s="87">
        <f t="shared" si="12"/>
        <v>40753</v>
      </c>
      <c r="L25" s="88">
        <v>1958</v>
      </c>
      <c r="M25" s="94">
        <f t="shared" si="16"/>
        <v>63.161290322580648</v>
      </c>
      <c r="N25" s="94">
        <f t="shared" si="20"/>
        <v>49.827956989247312</v>
      </c>
      <c r="R25" s="47">
        <f>SUM(R5:R24)</f>
        <v>8760.2999999999993</v>
      </c>
    </row>
    <row r="26" spans="1:32" x14ac:dyDescent="0.25">
      <c r="A26" s="64">
        <v>40759</v>
      </c>
      <c r="B26" s="64">
        <f t="shared" si="19"/>
        <v>40729</v>
      </c>
      <c r="C26" s="65">
        <v>7593</v>
      </c>
      <c r="D26" s="65">
        <v>30</v>
      </c>
      <c r="E26" s="65">
        <v>8</v>
      </c>
      <c r="F26" s="65">
        <v>8</v>
      </c>
      <c r="G26" s="66">
        <v>82.6</v>
      </c>
      <c r="H26" s="82">
        <f t="shared" si="5"/>
        <v>0.26666666666666666</v>
      </c>
      <c r="I26" s="83">
        <f t="shared" si="15"/>
        <v>5.9770114942528735E-2</v>
      </c>
      <c r="J26" s="91">
        <v>40753</v>
      </c>
      <c r="K26" s="87">
        <f t="shared" si="12"/>
        <v>40724</v>
      </c>
      <c r="L26" s="88">
        <v>2250</v>
      </c>
      <c r="M26" s="94">
        <f t="shared" si="16"/>
        <v>77.58620689655173</v>
      </c>
      <c r="N26" s="94">
        <f t="shared" si="20"/>
        <v>64.252873563218401</v>
      </c>
      <c r="R26" s="47">
        <f>R25/24</f>
        <v>365.01249999999999</v>
      </c>
    </row>
    <row r="27" spans="1:32" x14ac:dyDescent="0.25">
      <c r="A27" s="64">
        <v>40729</v>
      </c>
      <c r="B27" s="64">
        <f t="shared" si="19"/>
        <v>40700</v>
      </c>
      <c r="C27" s="65">
        <v>7585</v>
      </c>
      <c r="D27" s="65">
        <v>29</v>
      </c>
      <c r="E27" s="65">
        <v>7</v>
      </c>
      <c r="F27" s="65">
        <v>7</v>
      </c>
      <c r="G27" s="66">
        <v>79.900000000000006</v>
      </c>
      <c r="H27" s="82">
        <f t="shared" si="5"/>
        <v>0.2413793103448276</v>
      </c>
      <c r="I27" s="83">
        <f t="shared" si="15"/>
        <v>3.4482758620689669E-2</v>
      </c>
      <c r="J27" s="91">
        <v>40724</v>
      </c>
      <c r="K27" s="87">
        <f t="shared" si="12"/>
        <v>40690</v>
      </c>
      <c r="L27" s="88">
        <v>1875</v>
      </c>
      <c r="M27" s="94">
        <f t="shared" si="16"/>
        <v>55.147058823529413</v>
      </c>
      <c r="N27" s="94">
        <f t="shared" si="20"/>
        <v>41.813725490196077</v>
      </c>
    </row>
    <row r="28" spans="1:32" x14ac:dyDescent="0.25">
      <c r="A28" s="64">
        <v>40700</v>
      </c>
      <c r="B28" s="64">
        <f t="shared" si="19"/>
        <v>40667</v>
      </c>
      <c r="C28" s="65">
        <v>7578</v>
      </c>
      <c r="D28" s="65">
        <v>33</v>
      </c>
      <c r="E28" s="65">
        <v>10</v>
      </c>
      <c r="F28" s="65">
        <v>10</v>
      </c>
      <c r="G28" s="66">
        <v>70.5</v>
      </c>
      <c r="H28" s="82">
        <f t="shared" si="5"/>
        <v>0.30303030303030304</v>
      </c>
      <c r="I28" s="83">
        <f t="shared" si="15"/>
        <v>9.6133751306165111E-2</v>
      </c>
      <c r="J28" s="91">
        <v>40690</v>
      </c>
      <c r="K28" s="87">
        <f t="shared" si="12"/>
        <v>40661</v>
      </c>
      <c r="L28" s="88">
        <v>1038</v>
      </c>
      <c r="M28" s="94">
        <f t="shared" si="16"/>
        <v>35.793103448275865</v>
      </c>
      <c r="N28" s="94">
        <f t="shared" si="20"/>
        <v>22.459770114942529</v>
      </c>
    </row>
    <row r="29" spans="1:32" x14ac:dyDescent="0.25">
      <c r="A29" s="64">
        <v>40667</v>
      </c>
      <c r="B29" s="64">
        <f t="shared" si="19"/>
        <v>40637</v>
      </c>
      <c r="C29" s="65">
        <v>7568</v>
      </c>
      <c r="D29" s="65">
        <v>30</v>
      </c>
      <c r="E29" s="65">
        <v>11</v>
      </c>
      <c r="F29" s="65">
        <v>11</v>
      </c>
      <c r="G29" s="66">
        <v>65.3</v>
      </c>
      <c r="H29" s="82">
        <f t="shared" si="5"/>
        <v>0.36666666666666664</v>
      </c>
      <c r="I29" s="83">
        <f t="shared" si="15"/>
        <v>0.15977011494252871</v>
      </c>
      <c r="J29" s="91">
        <v>40661</v>
      </c>
      <c r="K29" s="87">
        <f t="shared" si="12"/>
        <v>40632</v>
      </c>
      <c r="L29" s="88">
        <v>731</v>
      </c>
      <c r="M29" s="94">
        <f t="shared" si="16"/>
        <v>25.206896551724139</v>
      </c>
      <c r="N29" s="94">
        <f t="shared" si="20"/>
        <v>11.873563218390805</v>
      </c>
    </row>
    <row r="30" spans="1:32" x14ac:dyDescent="0.25">
      <c r="A30" s="64">
        <v>40637</v>
      </c>
      <c r="B30" s="64">
        <f t="shared" si="19"/>
        <v>40609</v>
      </c>
      <c r="C30" s="65">
        <v>7557</v>
      </c>
      <c r="D30" s="65">
        <v>28</v>
      </c>
      <c r="E30" s="65">
        <v>21</v>
      </c>
      <c r="F30" s="65">
        <v>21</v>
      </c>
      <c r="G30" s="66">
        <v>50.5</v>
      </c>
      <c r="H30" s="82">
        <f t="shared" si="5"/>
        <v>0.75</v>
      </c>
      <c r="I30" s="83">
        <f t="shared" si="15"/>
        <v>0.5431034482758621</v>
      </c>
      <c r="J30" s="91">
        <v>40632</v>
      </c>
      <c r="K30" s="87">
        <f t="shared" si="12"/>
        <v>40599</v>
      </c>
      <c r="L30" s="88">
        <v>551</v>
      </c>
      <c r="M30" s="94">
        <f t="shared" si="16"/>
        <v>16.696969696969695</v>
      </c>
      <c r="N30" s="94">
        <f t="shared" si="20"/>
        <v>3.3636363636363615</v>
      </c>
    </row>
    <row r="31" spans="1:32" x14ac:dyDescent="0.25">
      <c r="A31" s="64">
        <v>40609</v>
      </c>
      <c r="B31" s="64">
        <f t="shared" si="19"/>
        <v>40577</v>
      </c>
      <c r="C31" s="65">
        <v>7536</v>
      </c>
      <c r="D31" s="65">
        <v>32</v>
      </c>
      <c r="E31" s="65">
        <v>37</v>
      </c>
      <c r="F31" s="65">
        <v>38</v>
      </c>
      <c r="G31" s="66">
        <v>47.8</v>
      </c>
      <c r="H31" s="82">
        <f t="shared" si="5"/>
        <v>1.1875</v>
      </c>
      <c r="I31" s="83">
        <f t="shared" si="15"/>
        <v>0.9806034482758621</v>
      </c>
      <c r="J31" s="91">
        <v>40599</v>
      </c>
      <c r="K31" s="87">
        <f t="shared" si="12"/>
        <v>40571</v>
      </c>
      <c r="L31" s="88">
        <v>435</v>
      </c>
      <c r="M31" s="94">
        <f t="shared" si="16"/>
        <v>15.535714285714286</v>
      </c>
      <c r="N31" s="94">
        <f t="shared" si="20"/>
        <v>2.2023809523809526</v>
      </c>
    </row>
    <row r="32" spans="1:32" x14ac:dyDescent="0.25">
      <c r="A32" s="64">
        <v>40577</v>
      </c>
      <c r="B32" s="64">
        <v>40547</v>
      </c>
      <c r="C32" s="65">
        <v>7499</v>
      </c>
      <c r="D32" s="65">
        <v>30</v>
      </c>
      <c r="E32" s="65">
        <v>57</v>
      </c>
      <c r="F32" s="65">
        <v>58</v>
      </c>
      <c r="G32" s="66">
        <v>37.6</v>
      </c>
      <c r="H32" s="82">
        <f t="shared" si="5"/>
        <v>1.9333333333333333</v>
      </c>
      <c r="I32" s="83">
        <f t="shared" si="15"/>
        <v>1.7264367816091954</v>
      </c>
      <c r="J32" s="91">
        <v>40571</v>
      </c>
      <c r="K32" s="87">
        <f>J34</f>
        <v>40542</v>
      </c>
      <c r="L32" s="88">
        <v>523</v>
      </c>
      <c r="M32" s="94">
        <f t="shared" si="16"/>
        <v>18.03448275862069</v>
      </c>
      <c r="N32" s="94">
        <f t="shared" si="20"/>
        <v>4.7011494252873565</v>
      </c>
    </row>
    <row r="33" spans="1:14" x14ac:dyDescent="0.25">
      <c r="A33" s="36"/>
      <c r="B33" s="36"/>
      <c r="C33" s="35"/>
      <c r="D33" s="35"/>
      <c r="E33" s="35"/>
      <c r="F33" s="35"/>
      <c r="G33" s="33"/>
      <c r="J33" s="34"/>
      <c r="K33" s="34"/>
      <c r="L33" s="21"/>
      <c r="M33" s="21"/>
      <c r="N33" s="21"/>
    </row>
    <row r="34" spans="1:14" x14ac:dyDescent="0.25">
      <c r="J34" s="34">
        <v>40542</v>
      </c>
      <c r="K34" s="34">
        <f t="shared" si="12"/>
        <v>40511</v>
      </c>
      <c r="L34" s="21">
        <v>737</v>
      </c>
      <c r="M34" s="21"/>
      <c r="N34" s="21">
        <v>737</v>
      </c>
    </row>
    <row r="35" spans="1:14" x14ac:dyDescent="0.25">
      <c r="J35" s="34">
        <v>40511</v>
      </c>
      <c r="K35" s="34">
        <f t="shared" si="12"/>
        <v>40479</v>
      </c>
      <c r="L35" s="21">
        <v>513</v>
      </c>
      <c r="M35" s="21"/>
      <c r="N35" s="21">
        <v>513</v>
      </c>
    </row>
    <row r="36" spans="1:14" x14ac:dyDescent="0.25">
      <c r="J36" s="34">
        <v>40479</v>
      </c>
      <c r="K36" s="34">
        <f t="shared" si="12"/>
        <v>40450</v>
      </c>
      <c r="L36" s="21">
        <v>850</v>
      </c>
      <c r="M36" s="21"/>
      <c r="N36" s="21">
        <v>850</v>
      </c>
    </row>
    <row r="37" spans="1:14" x14ac:dyDescent="0.25">
      <c r="J37" s="34">
        <v>40450</v>
      </c>
      <c r="K37" s="34">
        <f t="shared" si="12"/>
        <v>40420</v>
      </c>
      <c r="L37" s="21">
        <v>1637</v>
      </c>
      <c r="M37" s="21"/>
      <c r="N37" s="21">
        <v>1637</v>
      </c>
    </row>
    <row r="38" spans="1:14" x14ac:dyDescent="0.25">
      <c r="J38" s="34">
        <v>40420</v>
      </c>
      <c r="K38" s="34">
        <f t="shared" si="12"/>
        <v>40388</v>
      </c>
      <c r="L38" s="21">
        <v>1851</v>
      </c>
      <c r="M38" s="21"/>
      <c r="N38" s="21">
        <v>1851</v>
      </c>
    </row>
    <row r="39" spans="1:14" x14ac:dyDescent="0.25">
      <c r="J39" s="34">
        <v>40388</v>
      </c>
      <c r="K39" s="34">
        <f t="shared" si="12"/>
        <v>40358</v>
      </c>
      <c r="L39" s="21">
        <v>1670</v>
      </c>
      <c r="M39" s="21"/>
      <c r="N39" s="21">
        <v>1670</v>
      </c>
    </row>
    <row r="40" spans="1:14" x14ac:dyDescent="0.25">
      <c r="J40" s="34">
        <v>40358</v>
      </c>
      <c r="K40" s="34">
        <f t="shared" si="12"/>
        <v>40325</v>
      </c>
      <c r="L40" s="21">
        <v>2024</v>
      </c>
      <c r="M40" s="21"/>
      <c r="N40" s="21">
        <v>2024</v>
      </c>
    </row>
    <row r="41" spans="1:14" x14ac:dyDescent="0.25">
      <c r="J41" s="34">
        <v>40325</v>
      </c>
      <c r="K41" s="34">
        <f t="shared" si="12"/>
        <v>40297</v>
      </c>
      <c r="L41" s="21">
        <v>1112</v>
      </c>
      <c r="M41" s="21"/>
      <c r="N41" s="21">
        <v>1112</v>
      </c>
    </row>
    <row r="42" spans="1:14" x14ac:dyDescent="0.25">
      <c r="J42" s="34">
        <v>40297</v>
      </c>
      <c r="K42" s="34">
        <f t="shared" si="12"/>
        <v>40267</v>
      </c>
      <c r="L42" s="21">
        <v>825</v>
      </c>
      <c r="M42" s="21"/>
      <c r="N42" s="21">
        <v>825</v>
      </c>
    </row>
    <row r="43" spans="1:14" x14ac:dyDescent="0.25">
      <c r="J43" s="34">
        <v>40267</v>
      </c>
      <c r="K43" s="34">
        <f t="shared" si="12"/>
        <v>40234</v>
      </c>
      <c r="L43" s="21">
        <v>465</v>
      </c>
      <c r="M43" s="21"/>
      <c r="N43" s="21">
        <v>465</v>
      </c>
    </row>
    <row r="44" spans="1:14" x14ac:dyDescent="0.25">
      <c r="J44" s="34">
        <v>40234</v>
      </c>
      <c r="K44" s="34">
        <f t="shared" si="12"/>
        <v>40206</v>
      </c>
      <c r="L44" s="21">
        <v>382</v>
      </c>
      <c r="M44" s="21"/>
      <c r="N44" s="21">
        <v>382</v>
      </c>
    </row>
    <row r="45" spans="1:14" x14ac:dyDescent="0.25">
      <c r="J45" s="34">
        <v>40206</v>
      </c>
      <c r="K45" s="34">
        <f t="shared" si="12"/>
        <v>40176</v>
      </c>
      <c r="L45" s="21">
        <v>487</v>
      </c>
      <c r="M45" s="21"/>
      <c r="N45" s="21">
        <v>487</v>
      </c>
    </row>
    <row r="46" spans="1:14" x14ac:dyDescent="0.25">
      <c r="J46" s="34">
        <v>40176</v>
      </c>
      <c r="K46" s="34">
        <f t="shared" si="12"/>
        <v>40142</v>
      </c>
      <c r="L46" s="21">
        <v>631</v>
      </c>
      <c r="M46" s="21"/>
      <c r="N46" s="21">
        <v>631</v>
      </c>
    </row>
    <row r="47" spans="1:14" x14ac:dyDescent="0.25">
      <c r="J47" s="34">
        <v>40142</v>
      </c>
      <c r="K47" s="34">
        <f t="shared" si="12"/>
        <v>40114</v>
      </c>
      <c r="L47" s="21">
        <v>573</v>
      </c>
      <c r="M47" s="21"/>
      <c r="N47" s="21">
        <v>573</v>
      </c>
    </row>
    <row r="48" spans="1:14" x14ac:dyDescent="0.25">
      <c r="J48" s="34">
        <v>40114</v>
      </c>
      <c r="K48" s="34">
        <f t="shared" si="12"/>
        <v>40085</v>
      </c>
      <c r="L48" s="21">
        <v>856</v>
      </c>
      <c r="M48" s="21"/>
      <c r="N48" s="21">
        <v>856</v>
      </c>
    </row>
    <row r="49" spans="10:14" x14ac:dyDescent="0.25">
      <c r="J49" s="34">
        <v>40085</v>
      </c>
      <c r="K49" s="34">
        <f t="shared" si="12"/>
        <v>40053</v>
      </c>
      <c r="L49" s="21">
        <v>1413</v>
      </c>
      <c r="M49" s="21"/>
      <c r="N49" s="21">
        <v>1413</v>
      </c>
    </row>
    <row r="50" spans="10:14" x14ac:dyDescent="0.25">
      <c r="J50" s="34">
        <v>40053</v>
      </c>
      <c r="K50" s="34">
        <f t="shared" si="12"/>
        <v>40024</v>
      </c>
      <c r="L50" s="21">
        <v>1410</v>
      </c>
      <c r="M50" s="21"/>
      <c r="N50" s="21">
        <v>1410</v>
      </c>
    </row>
    <row r="51" spans="10:14" x14ac:dyDescent="0.25">
      <c r="J51" s="34">
        <v>40024</v>
      </c>
      <c r="K51" s="34">
        <f t="shared" si="12"/>
        <v>39993</v>
      </c>
      <c r="L51" s="21">
        <v>1432</v>
      </c>
      <c r="M51" s="21"/>
      <c r="N51" s="21">
        <v>1432</v>
      </c>
    </row>
    <row r="52" spans="10:14" x14ac:dyDescent="0.25">
      <c r="J52" s="34">
        <v>39993</v>
      </c>
      <c r="K52" s="34">
        <f t="shared" si="12"/>
        <v>39961</v>
      </c>
      <c r="L52" s="21">
        <v>1438</v>
      </c>
      <c r="M52" s="21"/>
      <c r="N52" s="21">
        <v>1438</v>
      </c>
    </row>
    <row r="53" spans="10:14" x14ac:dyDescent="0.25">
      <c r="J53" s="34">
        <v>39961</v>
      </c>
      <c r="K53" s="34">
        <f t="shared" si="12"/>
        <v>0</v>
      </c>
      <c r="L53" s="21">
        <v>837</v>
      </c>
      <c r="M53" s="21"/>
      <c r="N53" s="21">
        <v>837</v>
      </c>
    </row>
  </sheetData>
  <sortState ref="J4:K13">
    <sortCondition descending="1" ref="J4:J13"/>
  </sortState>
  <mergeCells count="24">
    <mergeCell ref="AB15:AB16"/>
    <mergeCell ref="S16:T16"/>
    <mergeCell ref="W14:W16"/>
    <mergeCell ref="X14:X16"/>
    <mergeCell ref="Z14:Z16"/>
    <mergeCell ref="AA14:AA16"/>
    <mergeCell ref="Y15:Y16"/>
    <mergeCell ref="J1:N1"/>
    <mergeCell ref="U2:V2"/>
    <mergeCell ref="X8:X10"/>
    <mergeCell ref="AA8:AA10"/>
    <mergeCell ref="Y9:Y10"/>
    <mergeCell ref="AB9:AB10"/>
    <mergeCell ref="P1:Y1"/>
    <mergeCell ref="P2:R2"/>
    <mergeCell ref="S2:T2"/>
    <mergeCell ref="P3:R3"/>
    <mergeCell ref="V5:W5"/>
    <mergeCell ref="X5:Y5"/>
    <mergeCell ref="V6:W6"/>
    <mergeCell ref="X6:Y6"/>
    <mergeCell ref="W8:W10"/>
    <mergeCell ref="Z8:Z10"/>
    <mergeCell ref="Y2:Z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G1" workbookViewId="0">
      <selection activeCell="AB4" sqref="AB4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hidden="1" customWidth="1"/>
    <col min="4" max="4" width="5.140625" style="101" hidden="1" customWidth="1"/>
    <col min="5" max="5" width="3" style="101" hidden="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.140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2" width="9.140625" style="2"/>
    <col min="23" max="23" width="16" style="2" bestFit="1" customWidth="1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2.85546875" style="2" customWidth="1"/>
    <col min="248" max="248" width="8.140625" style="2" bestFit="1" customWidth="1"/>
    <col min="249" max="249" width="5.140625" style="2" bestFit="1" customWidth="1"/>
    <col min="250" max="250" width="5" style="2" bestFit="1" customWidth="1"/>
    <col min="251" max="251" width="7.5703125" style="2" bestFit="1" customWidth="1"/>
    <col min="252" max="502" width="9.140625" style="2"/>
    <col min="503" max="503" width="12.85546875" style="2" customWidth="1"/>
    <col min="504" max="504" width="8.140625" style="2" bestFit="1" customWidth="1"/>
    <col min="505" max="505" width="5.140625" style="2" bestFit="1" customWidth="1"/>
    <col min="506" max="506" width="5" style="2" bestFit="1" customWidth="1"/>
    <col min="507" max="507" width="7.5703125" style="2" bestFit="1" customWidth="1"/>
    <col min="508" max="758" width="9.140625" style="2"/>
    <col min="759" max="759" width="12.85546875" style="2" customWidth="1"/>
    <col min="760" max="760" width="8.140625" style="2" bestFit="1" customWidth="1"/>
    <col min="761" max="761" width="5.140625" style="2" bestFit="1" customWidth="1"/>
    <col min="762" max="762" width="5" style="2" bestFit="1" customWidth="1"/>
    <col min="763" max="763" width="7.5703125" style="2" bestFit="1" customWidth="1"/>
    <col min="764" max="1014" width="9.140625" style="2"/>
    <col min="1015" max="1015" width="12.85546875" style="2" customWidth="1"/>
    <col min="1016" max="1016" width="8.140625" style="2" bestFit="1" customWidth="1"/>
    <col min="1017" max="1017" width="5.140625" style="2" bestFit="1" customWidth="1"/>
    <col min="1018" max="1018" width="5" style="2" bestFit="1" customWidth="1"/>
    <col min="1019" max="1019" width="7.5703125" style="2" bestFit="1" customWidth="1"/>
    <col min="1020" max="1270" width="9.140625" style="2"/>
    <col min="1271" max="1271" width="12.85546875" style="2" customWidth="1"/>
    <col min="1272" max="1272" width="8.140625" style="2" bestFit="1" customWidth="1"/>
    <col min="1273" max="1273" width="5.140625" style="2" bestFit="1" customWidth="1"/>
    <col min="1274" max="1274" width="5" style="2" bestFit="1" customWidth="1"/>
    <col min="1275" max="1275" width="7.5703125" style="2" bestFit="1" customWidth="1"/>
    <col min="1276" max="1526" width="9.140625" style="2"/>
    <col min="1527" max="1527" width="12.85546875" style="2" customWidth="1"/>
    <col min="1528" max="1528" width="8.140625" style="2" bestFit="1" customWidth="1"/>
    <col min="1529" max="1529" width="5.140625" style="2" bestFit="1" customWidth="1"/>
    <col min="1530" max="1530" width="5" style="2" bestFit="1" customWidth="1"/>
    <col min="1531" max="1531" width="7.5703125" style="2" bestFit="1" customWidth="1"/>
    <col min="1532" max="1782" width="9.140625" style="2"/>
    <col min="1783" max="1783" width="12.85546875" style="2" customWidth="1"/>
    <col min="1784" max="1784" width="8.140625" style="2" bestFit="1" customWidth="1"/>
    <col min="1785" max="1785" width="5.140625" style="2" bestFit="1" customWidth="1"/>
    <col min="1786" max="1786" width="5" style="2" bestFit="1" customWidth="1"/>
    <col min="1787" max="1787" width="7.5703125" style="2" bestFit="1" customWidth="1"/>
    <col min="1788" max="2038" width="9.140625" style="2"/>
    <col min="2039" max="2039" width="12.85546875" style="2" customWidth="1"/>
    <col min="2040" max="2040" width="8.140625" style="2" bestFit="1" customWidth="1"/>
    <col min="2041" max="2041" width="5.140625" style="2" bestFit="1" customWidth="1"/>
    <col min="2042" max="2042" width="5" style="2" bestFit="1" customWidth="1"/>
    <col min="2043" max="2043" width="7.5703125" style="2" bestFit="1" customWidth="1"/>
    <col min="2044" max="2294" width="9.140625" style="2"/>
    <col min="2295" max="2295" width="12.85546875" style="2" customWidth="1"/>
    <col min="2296" max="2296" width="8.140625" style="2" bestFit="1" customWidth="1"/>
    <col min="2297" max="2297" width="5.140625" style="2" bestFit="1" customWidth="1"/>
    <col min="2298" max="2298" width="5" style="2" bestFit="1" customWidth="1"/>
    <col min="2299" max="2299" width="7.5703125" style="2" bestFit="1" customWidth="1"/>
    <col min="2300" max="2550" width="9.140625" style="2"/>
    <col min="2551" max="2551" width="12.85546875" style="2" customWidth="1"/>
    <col min="2552" max="2552" width="8.140625" style="2" bestFit="1" customWidth="1"/>
    <col min="2553" max="2553" width="5.140625" style="2" bestFit="1" customWidth="1"/>
    <col min="2554" max="2554" width="5" style="2" bestFit="1" customWidth="1"/>
    <col min="2555" max="2555" width="7.5703125" style="2" bestFit="1" customWidth="1"/>
    <col min="2556" max="2806" width="9.140625" style="2"/>
    <col min="2807" max="2807" width="12.85546875" style="2" customWidth="1"/>
    <col min="2808" max="2808" width="8.140625" style="2" bestFit="1" customWidth="1"/>
    <col min="2809" max="2809" width="5.140625" style="2" bestFit="1" customWidth="1"/>
    <col min="2810" max="2810" width="5" style="2" bestFit="1" customWidth="1"/>
    <col min="2811" max="2811" width="7.5703125" style="2" bestFit="1" customWidth="1"/>
    <col min="2812" max="3062" width="9.140625" style="2"/>
    <col min="3063" max="3063" width="12.85546875" style="2" customWidth="1"/>
    <col min="3064" max="3064" width="8.140625" style="2" bestFit="1" customWidth="1"/>
    <col min="3065" max="3065" width="5.140625" style="2" bestFit="1" customWidth="1"/>
    <col min="3066" max="3066" width="5" style="2" bestFit="1" customWidth="1"/>
    <col min="3067" max="3067" width="7.5703125" style="2" bestFit="1" customWidth="1"/>
    <col min="3068" max="3318" width="9.140625" style="2"/>
    <col min="3319" max="3319" width="12.85546875" style="2" customWidth="1"/>
    <col min="3320" max="3320" width="8.140625" style="2" bestFit="1" customWidth="1"/>
    <col min="3321" max="3321" width="5.140625" style="2" bestFit="1" customWidth="1"/>
    <col min="3322" max="3322" width="5" style="2" bestFit="1" customWidth="1"/>
    <col min="3323" max="3323" width="7.5703125" style="2" bestFit="1" customWidth="1"/>
    <col min="3324" max="3574" width="9.140625" style="2"/>
    <col min="3575" max="3575" width="12.85546875" style="2" customWidth="1"/>
    <col min="3576" max="3576" width="8.140625" style="2" bestFit="1" customWidth="1"/>
    <col min="3577" max="3577" width="5.140625" style="2" bestFit="1" customWidth="1"/>
    <col min="3578" max="3578" width="5" style="2" bestFit="1" customWidth="1"/>
    <col min="3579" max="3579" width="7.5703125" style="2" bestFit="1" customWidth="1"/>
    <col min="3580" max="3830" width="9.140625" style="2"/>
    <col min="3831" max="3831" width="12.85546875" style="2" customWidth="1"/>
    <col min="3832" max="3832" width="8.140625" style="2" bestFit="1" customWidth="1"/>
    <col min="3833" max="3833" width="5.140625" style="2" bestFit="1" customWidth="1"/>
    <col min="3834" max="3834" width="5" style="2" bestFit="1" customWidth="1"/>
    <col min="3835" max="3835" width="7.5703125" style="2" bestFit="1" customWidth="1"/>
    <col min="3836" max="4086" width="9.140625" style="2"/>
    <col min="4087" max="4087" width="12.85546875" style="2" customWidth="1"/>
    <col min="4088" max="4088" width="8.140625" style="2" bestFit="1" customWidth="1"/>
    <col min="4089" max="4089" width="5.140625" style="2" bestFit="1" customWidth="1"/>
    <col min="4090" max="4090" width="5" style="2" bestFit="1" customWidth="1"/>
    <col min="4091" max="4091" width="7.5703125" style="2" bestFit="1" customWidth="1"/>
    <col min="4092" max="4342" width="9.140625" style="2"/>
    <col min="4343" max="4343" width="12.85546875" style="2" customWidth="1"/>
    <col min="4344" max="4344" width="8.140625" style="2" bestFit="1" customWidth="1"/>
    <col min="4345" max="4345" width="5.140625" style="2" bestFit="1" customWidth="1"/>
    <col min="4346" max="4346" width="5" style="2" bestFit="1" customWidth="1"/>
    <col min="4347" max="4347" width="7.5703125" style="2" bestFit="1" customWidth="1"/>
    <col min="4348" max="4598" width="9.140625" style="2"/>
    <col min="4599" max="4599" width="12.85546875" style="2" customWidth="1"/>
    <col min="4600" max="4600" width="8.140625" style="2" bestFit="1" customWidth="1"/>
    <col min="4601" max="4601" width="5.140625" style="2" bestFit="1" customWidth="1"/>
    <col min="4602" max="4602" width="5" style="2" bestFit="1" customWidth="1"/>
    <col min="4603" max="4603" width="7.5703125" style="2" bestFit="1" customWidth="1"/>
    <col min="4604" max="4854" width="9.140625" style="2"/>
    <col min="4855" max="4855" width="12.85546875" style="2" customWidth="1"/>
    <col min="4856" max="4856" width="8.140625" style="2" bestFit="1" customWidth="1"/>
    <col min="4857" max="4857" width="5.140625" style="2" bestFit="1" customWidth="1"/>
    <col min="4858" max="4858" width="5" style="2" bestFit="1" customWidth="1"/>
    <col min="4859" max="4859" width="7.5703125" style="2" bestFit="1" customWidth="1"/>
    <col min="4860" max="5110" width="9.140625" style="2"/>
    <col min="5111" max="5111" width="12.85546875" style="2" customWidth="1"/>
    <col min="5112" max="5112" width="8.140625" style="2" bestFit="1" customWidth="1"/>
    <col min="5113" max="5113" width="5.140625" style="2" bestFit="1" customWidth="1"/>
    <col min="5114" max="5114" width="5" style="2" bestFit="1" customWidth="1"/>
    <col min="5115" max="5115" width="7.5703125" style="2" bestFit="1" customWidth="1"/>
    <col min="5116" max="5366" width="9.140625" style="2"/>
    <col min="5367" max="5367" width="12.85546875" style="2" customWidth="1"/>
    <col min="5368" max="5368" width="8.140625" style="2" bestFit="1" customWidth="1"/>
    <col min="5369" max="5369" width="5.140625" style="2" bestFit="1" customWidth="1"/>
    <col min="5370" max="5370" width="5" style="2" bestFit="1" customWidth="1"/>
    <col min="5371" max="5371" width="7.5703125" style="2" bestFit="1" customWidth="1"/>
    <col min="5372" max="5622" width="9.140625" style="2"/>
    <col min="5623" max="5623" width="12.85546875" style="2" customWidth="1"/>
    <col min="5624" max="5624" width="8.140625" style="2" bestFit="1" customWidth="1"/>
    <col min="5625" max="5625" width="5.140625" style="2" bestFit="1" customWidth="1"/>
    <col min="5626" max="5626" width="5" style="2" bestFit="1" customWidth="1"/>
    <col min="5627" max="5627" width="7.5703125" style="2" bestFit="1" customWidth="1"/>
    <col min="5628" max="5878" width="9.140625" style="2"/>
    <col min="5879" max="5879" width="12.85546875" style="2" customWidth="1"/>
    <col min="5880" max="5880" width="8.140625" style="2" bestFit="1" customWidth="1"/>
    <col min="5881" max="5881" width="5.140625" style="2" bestFit="1" customWidth="1"/>
    <col min="5882" max="5882" width="5" style="2" bestFit="1" customWidth="1"/>
    <col min="5883" max="5883" width="7.5703125" style="2" bestFit="1" customWidth="1"/>
    <col min="5884" max="6134" width="9.140625" style="2"/>
    <col min="6135" max="6135" width="12.85546875" style="2" customWidth="1"/>
    <col min="6136" max="6136" width="8.140625" style="2" bestFit="1" customWidth="1"/>
    <col min="6137" max="6137" width="5.140625" style="2" bestFit="1" customWidth="1"/>
    <col min="6138" max="6138" width="5" style="2" bestFit="1" customWidth="1"/>
    <col min="6139" max="6139" width="7.5703125" style="2" bestFit="1" customWidth="1"/>
    <col min="6140" max="6390" width="9.140625" style="2"/>
    <col min="6391" max="6391" width="12.85546875" style="2" customWidth="1"/>
    <col min="6392" max="6392" width="8.140625" style="2" bestFit="1" customWidth="1"/>
    <col min="6393" max="6393" width="5.140625" style="2" bestFit="1" customWidth="1"/>
    <col min="6394" max="6394" width="5" style="2" bestFit="1" customWidth="1"/>
    <col min="6395" max="6395" width="7.5703125" style="2" bestFit="1" customWidth="1"/>
    <col min="6396" max="6646" width="9.140625" style="2"/>
    <col min="6647" max="6647" width="12.85546875" style="2" customWidth="1"/>
    <col min="6648" max="6648" width="8.140625" style="2" bestFit="1" customWidth="1"/>
    <col min="6649" max="6649" width="5.140625" style="2" bestFit="1" customWidth="1"/>
    <col min="6650" max="6650" width="5" style="2" bestFit="1" customWidth="1"/>
    <col min="6651" max="6651" width="7.5703125" style="2" bestFit="1" customWidth="1"/>
    <col min="6652" max="6902" width="9.140625" style="2"/>
    <col min="6903" max="6903" width="12.85546875" style="2" customWidth="1"/>
    <col min="6904" max="6904" width="8.140625" style="2" bestFit="1" customWidth="1"/>
    <col min="6905" max="6905" width="5.140625" style="2" bestFit="1" customWidth="1"/>
    <col min="6906" max="6906" width="5" style="2" bestFit="1" customWidth="1"/>
    <col min="6907" max="6907" width="7.5703125" style="2" bestFit="1" customWidth="1"/>
    <col min="6908" max="7158" width="9.140625" style="2"/>
    <col min="7159" max="7159" width="12.85546875" style="2" customWidth="1"/>
    <col min="7160" max="7160" width="8.140625" style="2" bestFit="1" customWidth="1"/>
    <col min="7161" max="7161" width="5.140625" style="2" bestFit="1" customWidth="1"/>
    <col min="7162" max="7162" width="5" style="2" bestFit="1" customWidth="1"/>
    <col min="7163" max="7163" width="7.5703125" style="2" bestFit="1" customWidth="1"/>
    <col min="7164" max="7414" width="9.140625" style="2"/>
    <col min="7415" max="7415" width="12.85546875" style="2" customWidth="1"/>
    <col min="7416" max="7416" width="8.140625" style="2" bestFit="1" customWidth="1"/>
    <col min="7417" max="7417" width="5.140625" style="2" bestFit="1" customWidth="1"/>
    <col min="7418" max="7418" width="5" style="2" bestFit="1" customWidth="1"/>
    <col min="7419" max="7419" width="7.5703125" style="2" bestFit="1" customWidth="1"/>
    <col min="7420" max="7670" width="9.140625" style="2"/>
    <col min="7671" max="7671" width="12.85546875" style="2" customWidth="1"/>
    <col min="7672" max="7672" width="8.140625" style="2" bestFit="1" customWidth="1"/>
    <col min="7673" max="7673" width="5.140625" style="2" bestFit="1" customWidth="1"/>
    <col min="7674" max="7674" width="5" style="2" bestFit="1" customWidth="1"/>
    <col min="7675" max="7675" width="7.5703125" style="2" bestFit="1" customWidth="1"/>
    <col min="7676" max="7926" width="9.140625" style="2"/>
    <col min="7927" max="7927" width="12.85546875" style="2" customWidth="1"/>
    <col min="7928" max="7928" width="8.140625" style="2" bestFit="1" customWidth="1"/>
    <col min="7929" max="7929" width="5.140625" style="2" bestFit="1" customWidth="1"/>
    <col min="7930" max="7930" width="5" style="2" bestFit="1" customWidth="1"/>
    <col min="7931" max="7931" width="7.5703125" style="2" bestFit="1" customWidth="1"/>
    <col min="7932" max="8182" width="9.140625" style="2"/>
    <col min="8183" max="8183" width="12.85546875" style="2" customWidth="1"/>
    <col min="8184" max="8184" width="8.140625" style="2" bestFit="1" customWidth="1"/>
    <col min="8185" max="8185" width="5.140625" style="2" bestFit="1" customWidth="1"/>
    <col min="8186" max="8186" width="5" style="2" bestFit="1" customWidth="1"/>
    <col min="8187" max="8187" width="7.5703125" style="2" bestFit="1" customWidth="1"/>
    <col min="8188" max="8438" width="9.140625" style="2"/>
    <col min="8439" max="8439" width="12.85546875" style="2" customWidth="1"/>
    <col min="8440" max="8440" width="8.140625" style="2" bestFit="1" customWidth="1"/>
    <col min="8441" max="8441" width="5.140625" style="2" bestFit="1" customWidth="1"/>
    <col min="8442" max="8442" width="5" style="2" bestFit="1" customWidth="1"/>
    <col min="8443" max="8443" width="7.5703125" style="2" bestFit="1" customWidth="1"/>
    <col min="8444" max="8694" width="9.140625" style="2"/>
    <col min="8695" max="8695" width="12.85546875" style="2" customWidth="1"/>
    <col min="8696" max="8696" width="8.140625" style="2" bestFit="1" customWidth="1"/>
    <col min="8697" max="8697" width="5.140625" style="2" bestFit="1" customWidth="1"/>
    <col min="8698" max="8698" width="5" style="2" bestFit="1" customWidth="1"/>
    <col min="8699" max="8699" width="7.5703125" style="2" bestFit="1" customWidth="1"/>
    <col min="8700" max="8950" width="9.140625" style="2"/>
    <col min="8951" max="8951" width="12.85546875" style="2" customWidth="1"/>
    <col min="8952" max="8952" width="8.140625" style="2" bestFit="1" customWidth="1"/>
    <col min="8953" max="8953" width="5.140625" style="2" bestFit="1" customWidth="1"/>
    <col min="8954" max="8954" width="5" style="2" bestFit="1" customWidth="1"/>
    <col min="8955" max="8955" width="7.5703125" style="2" bestFit="1" customWidth="1"/>
    <col min="8956" max="9206" width="9.140625" style="2"/>
    <col min="9207" max="9207" width="12.85546875" style="2" customWidth="1"/>
    <col min="9208" max="9208" width="8.140625" style="2" bestFit="1" customWidth="1"/>
    <col min="9209" max="9209" width="5.140625" style="2" bestFit="1" customWidth="1"/>
    <col min="9210" max="9210" width="5" style="2" bestFit="1" customWidth="1"/>
    <col min="9211" max="9211" width="7.5703125" style="2" bestFit="1" customWidth="1"/>
    <col min="9212" max="9462" width="9.140625" style="2"/>
    <col min="9463" max="9463" width="12.85546875" style="2" customWidth="1"/>
    <col min="9464" max="9464" width="8.140625" style="2" bestFit="1" customWidth="1"/>
    <col min="9465" max="9465" width="5.140625" style="2" bestFit="1" customWidth="1"/>
    <col min="9466" max="9466" width="5" style="2" bestFit="1" customWidth="1"/>
    <col min="9467" max="9467" width="7.5703125" style="2" bestFit="1" customWidth="1"/>
    <col min="9468" max="9718" width="9.140625" style="2"/>
    <col min="9719" max="9719" width="12.85546875" style="2" customWidth="1"/>
    <col min="9720" max="9720" width="8.140625" style="2" bestFit="1" customWidth="1"/>
    <col min="9721" max="9721" width="5.140625" style="2" bestFit="1" customWidth="1"/>
    <col min="9722" max="9722" width="5" style="2" bestFit="1" customWidth="1"/>
    <col min="9723" max="9723" width="7.5703125" style="2" bestFit="1" customWidth="1"/>
    <col min="9724" max="9974" width="9.140625" style="2"/>
    <col min="9975" max="9975" width="12.85546875" style="2" customWidth="1"/>
    <col min="9976" max="9976" width="8.140625" style="2" bestFit="1" customWidth="1"/>
    <col min="9977" max="9977" width="5.140625" style="2" bestFit="1" customWidth="1"/>
    <col min="9978" max="9978" width="5" style="2" bestFit="1" customWidth="1"/>
    <col min="9979" max="9979" width="7.5703125" style="2" bestFit="1" customWidth="1"/>
    <col min="9980" max="10230" width="9.140625" style="2"/>
    <col min="10231" max="10231" width="12.85546875" style="2" customWidth="1"/>
    <col min="10232" max="10232" width="8.140625" style="2" bestFit="1" customWidth="1"/>
    <col min="10233" max="10233" width="5.140625" style="2" bestFit="1" customWidth="1"/>
    <col min="10234" max="10234" width="5" style="2" bestFit="1" customWidth="1"/>
    <col min="10235" max="10235" width="7.5703125" style="2" bestFit="1" customWidth="1"/>
    <col min="10236" max="10486" width="9.140625" style="2"/>
    <col min="10487" max="10487" width="12.85546875" style="2" customWidth="1"/>
    <col min="10488" max="10488" width="8.140625" style="2" bestFit="1" customWidth="1"/>
    <col min="10489" max="10489" width="5.140625" style="2" bestFit="1" customWidth="1"/>
    <col min="10490" max="10490" width="5" style="2" bestFit="1" customWidth="1"/>
    <col min="10491" max="10491" width="7.5703125" style="2" bestFit="1" customWidth="1"/>
    <col min="10492" max="10742" width="9.140625" style="2"/>
    <col min="10743" max="10743" width="12.85546875" style="2" customWidth="1"/>
    <col min="10744" max="10744" width="8.140625" style="2" bestFit="1" customWidth="1"/>
    <col min="10745" max="10745" width="5.140625" style="2" bestFit="1" customWidth="1"/>
    <col min="10746" max="10746" width="5" style="2" bestFit="1" customWidth="1"/>
    <col min="10747" max="10747" width="7.5703125" style="2" bestFit="1" customWidth="1"/>
    <col min="10748" max="10998" width="9.140625" style="2"/>
    <col min="10999" max="10999" width="12.85546875" style="2" customWidth="1"/>
    <col min="11000" max="11000" width="8.140625" style="2" bestFit="1" customWidth="1"/>
    <col min="11001" max="11001" width="5.140625" style="2" bestFit="1" customWidth="1"/>
    <col min="11002" max="11002" width="5" style="2" bestFit="1" customWidth="1"/>
    <col min="11003" max="11003" width="7.5703125" style="2" bestFit="1" customWidth="1"/>
    <col min="11004" max="11254" width="9.140625" style="2"/>
    <col min="11255" max="11255" width="12.85546875" style="2" customWidth="1"/>
    <col min="11256" max="11256" width="8.140625" style="2" bestFit="1" customWidth="1"/>
    <col min="11257" max="11257" width="5.140625" style="2" bestFit="1" customWidth="1"/>
    <col min="11258" max="11258" width="5" style="2" bestFit="1" customWidth="1"/>
    <col min="11259" max="11259" width="7.5703125" style="2" bestFit="1" customWidth="1"/>
    <col min="11260" max="11510" width="9.140625" style="2"/>
    <col min="11511" max="11511" width="12.85546875" style="2" customWidth="1"/>
    <col min="11512" max="11512" width="8.140625" style="2" bestFit="1" customWidth="1"/>
    <col min="11513" max="11513" width="5.140625" style="2" bestFit="1" customWidth="1"/>
    <col min="11514" max="11514" width="5" style="2" bestFit="1" customWidth="1"/>
    <col min="11515" max="11515" width="7.5703125" style="2" bestFit="1" customWidth="1"/>
    <col min="11516" max="11766" width="9.140625" style="2"/>
    <col min="11767" max="11767" width="12.85546875" style="2" customWidth="1"/>
    <col min="11768" max="11768" width="8.140625" style="2" bestFit="1" customWidth="1"/>
    <col min="11769" max="11769" width="5.140625" style="2" bestFit="1" customWidth="1"/>
    <col min="11770" max="11770" width="5" style="2" bestFit="1" customWidth="1"/>
    <col min="11771" max="11771" width="7.5703125" style="2" bestFit="1" customWidth="1"/>
    <col min="11772" max="12022" width="9.140625" style="2"/>
    <col min="12023" max="12023" width="12.85546875" style="2" customWidth="1"/>
    <col min="12024" max="12024" width="8.140625" style="2" bestFit="1" customWidth="1"/>
    <col min="12025" max="12025" width="5.140625" style="2" bestFit="1" customWidth="1"/>
    <col min="12026" max="12026" width="5" style="2" bestFit="1" customWidth="1"/>
    <col min="12027" max="12027" width="7.5703125" style="2" bestFit="1" customWidth="1"/>
    <col min="12028" max="12278" width="9.140625" style="2"/>
    <col min="12279" max="12279" width="12.85546875" style="2" customWidth="1"/>
    <col min="12280" max="12280" width="8.140625" style="2" bestFit="1" customWidth="1"/>
    <col min="12281" max="12281" width="5.140625" style="2" bestFit="1" customWidth="1"/>
    <col min="12282" max="12282" width="5" style="2" bestFit="1" customWidth="1"/>
    <col min="12283" max="12283" width="7.5703125" style="2" bestFit="1" customWidth="1"/>
    <col min="12284" max="12534" width="9.140625" style="2"/>
    <col min="12535" max="12535" width="12.85546875" style="2" customWidth="1"/>
    <col min="12536" max="12536" width="8.140625" style="2" bestFit="1" customWidth="1"/>
    <col min="12537" max="12537" width="5.140625" style="2" bestFit="1" customWidth="1"/>
    <col min="12538" max="12538" width="5" style="2" bestFit="1" customWidth="1"/>
    <col min="12539" max="12539" width="7.5703125" style="2" bestFit="1" customWidth="1"/>
    <col min="12540" max="12790" width="9.140625" style="2"/>
    <col min="12791" max="12791" width="12.85546875" style="2" customWidth="1"/>
    <col min="12792" max="12792" width="8.140625" style="2" bestFit="1" customWidth="1"/>
    <col min="12793" max="12793" width="5.140625" style="2" bestFit="1" customWidth="1"/>
    <col min="12794" max="12794" width="5" style="2" bestFit="1" customWidth="1"/>
    <col min="12795" max="12795" width="7.5703125" style="2" bestFit="1" customWidth="1"/>
    <col min="12796" max="13046" width="9.140625" style="2"/>
    <col min="13047" max="13047" width="12.85546875" style="2" customWidth="1"/>
    <col min="13048" max="13048" width="8.140625" style="2" bestFit="1" customWidth="1"/>
    <col min="13049" max="13049" width="5.140625" style="2" bestFit="1" customWidth="1"/>
    <col min="13050" max="13050" width="5" style="2" bestFit="1" customWidth="1"/>
    <col min="13051" max="13051" width="7.5703125" style="2" bestFit="1" customWidth="1"/>
    <col min="13052" max="13302" width="9.140625" style="2"/>
    <col min="13303" max="13303" width="12.85546875" style="2" customWidth="1"/>
    <col min="13304" max="13304" width="8.140625" style="2" bestFit="1" customWidth="1"/>
    <col min="13305" max="13305" width="5.140625" style="2" bestFit="1" customWidth="1"/>
    <col min="13306" max="13306" width="5" style="2" bestFit="1" customWidth="1"/>
    <col min="13307" max="13307" width="7.5703125" style="2" bestFit="1" customWidth="1"/>
    <col min="13308" max="13558" width="9.140625" style="2"/>
    <col min="13559" max="13559" width="12.85546875" style="2" customWidth="1"/>
    <col min="13560" max="13560" width="8.140625" style="2" bestFit="1" customWidth="1"/>
    <col min="13561" max="13561" width="5.140625" style="2" bestFit="1" customWidth="1"/>
    <col min="13562" max="13562" width="5" style="2" bestFit="1" customWidth="1"/>
    <col min="13563" max="13563" width="7.5703125" style="2" bestFit="1" customWidth="1"/>
    <col min="13564" max="13814" width="9.140625" style="2"/>
    <col min="13815" max="13815" width="12.85546875" style="2" customWidth="1"/>
    <col min="13816" max="13816" width="8.140625" style="2" bestFit="1" customWidth="1"/>
    <col min="13817" max="13817" width="5.140625" style="2" bestFit="1" customWidth="1"/>
    <col min="13818" max="13818" width="5" style="2" bestFit="1" customWidth="1"/>
    <col min="13819" max="13819" width="7.5703125" style="2" bestFit="1" customWidth="1"/>
    <col min="13820" max="14070" width="9.140625" style="2"/>
    <col min="14071" max="14071" width="12.85546875" style="2" customWidth="1"/>
    <col min="14072" max="14072" width="8.140625" style="2" bestFit="1" customWidth="1"/>
    <col min="14073" max="14073" width="5.140625" style="2" bestFit="1" customWidth="1"/>
    <col min="14074" max="14074" width="5" style="2" bestFit="1" customWidth="1"/>
    <col min="14075" max="14075" width="7.5703125" style="2" bestFit="1" customWidth="1"/>
    <col min="14076" max="14326" width="9.140625" style="2"/>
    <col min="14327" max="14327" width="12.85546875" style="2" customWidth="1"/>
    <col min="14328" max="14328" width="8.140625" style="2" bestFit="1" customWidth="1"/>
    <col min="14329" max="14329" width="5.140625" style="2" bestFit="1" customWidth="1"/>
    <col min="14330" max="14330" width="5" style="2" bestFit="1" customWidth="1"/>
    <col min="14331" max="14331" width="7.5703125" style="2" bestFit="1" customWidth="1"/>
    <col min="14332" max="14582" width="9.140625" style="2"/>
    <col min="14583" max="14583" width="12.85546875" style="2" customWidth="1"/>
    <col min="14584" max="14584" width="8.140625" style="2" bestFit="1" customWidth="1"/>
    <col min="14585" max="14585" width="5.140625" style="2" bestFit="1" customWidth="1"/>
    <col min="14586" max="14586" width="5" style="2" bestFit="1" customWidth="1"/>
    <col min="14587" max="14587" width="7.5703125" style="2" bestFit="1" customWidth="1"/>
    <col min="14588" max="14838" width="9.140625" style="2"/>
    <col min="14839" max="14839" width="12.85546875" style="2" customWidth="1"/>
    <col min="14840" max="14840" width="8.140625" style="2" bestFit="1" customWidth="1"/>
    <col min="14841" max="14841" width="5.140625" style="2" bestFit="1" customWidth="1"/>
    <col min="14842" max="14842" width="5" style="2" bestFit="1" customWidth="1"/>
    <col min="14843" max="14843" width="7.5703125" style="2" bestFit="1" customWidth="1"/>
    <col min="14844" max="15094" width="9.140625" style="2"/>
    <col min="15095" max="15095" width="12.85546875" style="2" customWidth="1"/>
    <col min="15096" max="15096" width="8.140625" style="2" bestFit="1" customWidth="1"/>
    <col min="15097" max="15097" width="5.140625" style="2" bestFit="1" customWidth="1"/>
    <col min="15098" max="15098" width="5" style="2" bestFit="1" customWidth="1"/>
    <col min="15099" max="15099" width="7.5703125" style="2" bestFit="1" customWidth="1"/>
    <col min="15100" max="15350" width="9.140625" style="2"/>
    <col min="15351" max="15351" width="12.85546875" style="2" customWidth="1"/>
    <col min="15352" max="15352" width="8.140625" style="2" bestFit="1" customWidth="1"/>
    <col min="15353" max="15353" width="5.140625" style="2" bestFit="1" customWidth="1"/>
    <col min="15354" max="15354" width="5" style="2" bestFit="1" customWidth="1"/>
    <col min="15355" max="15355" width="7.5703125" style="2" bestFit="1" customWidth="1"/>
    <col min="15356" max="15606" width="9.140625" style="2"/>
    <col min="15607" max="15607" width="12.85546875" style="2" customWidth="1"/>
    <col min="15608" max="15608" width="8.140625" style="2" bestFit="1" customWidth="1"/>
    <col min="15609" max="15609" width="5.140625" style="2" bestFit="1" customWidth="1"/>
    <col min="15610" max="15610" width="5" style="2" bestFit="1" customWidth="1"/>
    <col min="15611" max="15611" width="7.5703125" style="2" bestFit="1" customWidth="1"/>
    <col min="15612" max="15862" width="9.140625" style="2"/>
    <col min="15863" max="15863" width="12.85546875" style="2" customWidth="1"/>
    <col min="15864" max="15864" width="8.140625" style="2" bestFit="1" customWidth="1"/>
    <col min="15865" max="15865" width="5.140625" style="2" bestFit="1" customWidth="1"/>
    <col min="15866" max="15866" width="5" style="2" bestFit="1" customWidth="1"/>
    <col min="15867" max="15867" width="7.5703125" style="2" bestFit="1" customWidth="1"/>
    <col min="15868" max="16118" width="9.140625" style="2"/>
    <col min="16119" max="16119" width="12.85546875" style="2" customWidth="1"/>
    <col min="16120" max="16120" width="8.140625" style="2" bestFit="1" customWidth="1"/>
    <col min="16121" max="16121" width="5.140625" style="2" bestFit="1" customWidth="1"/>
    <col min="16122" max="16122" width="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-8.8551772895645725E-2</v>
      </c>
      <c r="X3" s="41">
        <f>W3*T3+INTERCEPT($I$18:$I$23,$G$18:$G$23)</f>
        <v>5.2867096069484809E-2</v>
      </c>
      <c r="Y3" s="40" t="s">
        <v>28156</v>
      </c>
      <c r="Z3" s="40" t="s">
        <v>28151</v>
      </c>
      <c r="AA3" s="41">
        <f>SLOPE($N$25:$N$29,$G$25:$G$29)</f>
        <v>1.9250545833831338</v>
      </c>
      <c r="AB3" s="41">
        <f>AA3*S17+INTERCEPT($N$25:$N$29,$G$25:$G$29)</f>
        <v>26.739415878605811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766</v>
      </c>
      <c r="M4" s="92">
        <f>L4/(J4-K4)</f>
        <v>25.533333333333335</v>
      </c>
      <c r="N4" s="93">
        <f>M4-$M$9</f>
        <v>4.3274509803921575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-0.11183845400747057</v>
      </c>
      <c r="X4" s="41">
        <f>W4*$S$3+INTERCEPT($I$6:$I$11,$G$6:$G$11)</f>
        <v>-0.41797804178967191</v>
      </c>
      <c r="Y4" s="40" t="s">
        <v>28159</v>
      </c>
      <c r="Z4" s="40" t="s">
        <v>28150</v>
      </c>
      <c r="AA4" s="41">
        <f>SLOPE($N$12:$N$17,$G$12:$G$17)</f>
        <v>1.7663637794216664</v>
      </c>
      <c r="AB4" s="41">
        <f>AA4*S17+INTERCEPT($N$12:$N$17,$G$12:$G$17)</f>
        <v>20.744828173051161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921</v>
      </c>
      <c r="M5" s="92">
        <f t="shared" ref="M5:M13" si="1">L5/(J5-K5)</f>
        <v>27.088235294117649</v>
      </c>
      <c r="N5" s="93">
        <f t="shared" ref="N5:N17" si="2">M5-$M$9</f>
        <v>5.882352941176471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5376</v>
      </c>
      <c r="D6" s="7">
        <v>31</v>
      </c>
      <c r="E6" s="7">
        <v>65</v>
      </c>
      <c r="F6" s="7">
        <v>66</v>
      </c>
      <c r="G6" s="66">
        <v>46.5</v>
      </c>
      <c r="H6" s="76">
        <f>F6/D6</f>
        <v>2.129032258064516</v>
      </c>
      <c r="I6" s="108">
        <f t="shared" ref="I6:I32" si="3">H6-$H$13</f>
        <v>1.8531701890989987</v>
      </c>
      <c r="J6" s="34">
        <v>41360</v>
      </c>
      <c r="K6" s="34">
        <f t="shared" si="0"/>
        <v>41331</v>
      </c>
      <c r="L6" s="134">
        <v>621</v>
      </c>
      <c r="M6" s="92">
        <f t="shared" si="1"/>
        <v>21.413793103448278</v>
      </c>
      <c r="N6" s="93">
        <f t="shared" si="2"/>
        <v>0.20791075050710006</v>
      </c>
      <c r="P6" s="31">
        <v>22.5</v>
      </c>
      <c r="Q6" s="96">
        <v>23</v>
      </c>
      <c r="R6" s="96">
        <v>10</v>
      </c>
      <c r="S6" s="45">
        <f>IF((P6-$S$3)&lt;0, $X$4+$W$4*(P6-$S$3),0)</f>
        <v>4.3351562535278276</v>
      </c>
      <c r="T6" s="45">
        <f>IF((P6-$T$3)&lt;0, $X$3+$W$3*(P6-$T$3),0)</f>
        <v>3.8163174441344281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5311</v>
      </c>
      <c r="D7" s="7">
        <v>28</v>
      </c>
      <c r="E7" s="7">
        <v>65</v>
      </c>
      <c r="F7" s="7">
        <v>66</v>
      </c>
      <c r="G7" s="66">
        <v>42.6</v>
      </c>
      <c r="H7" s="79">
        <f t="shared" ref="H7:H32" si="5">F7/D7</f>
        <v>2.3571428571428572</v>
      </c>
      <c r="I7" s="108">
        <f t="shared" si="3"/>
        <v>2.0812807881773399</v>
      </c>
      <c r="J7" s="34">
        <v>41331</v>
      </c>
      <c r="K7" s="34">
        <f t="shared" si="0"/>
        <v>41303</v>
      </c>
      <c r="L7" s="134">
        <v>620</v>
      </c>
      <c r="M7" s="92">
        <f t="shared" si="1"/>
        <v>22.142857142857142</v>
      </c>
      <c r="N7" s="93">
        <f t="shared" si="2"/>
        <v>0.93697478991596483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3.7759639834904748</v>
      </c>
      <c r="T7" s="45">
        <f t="shared" ref="T7:T15" si="7">IF((P7-$T$3)&lt;0, $X$3+$W$3*(P7-$T$3),0)</f>
        <v>3.3735585796561995</v>
      </c>
      <c r="U7" s="52" t="s">
        <v>28161</v>
      </c>
      <c r="V7" s="49" t="s">
        <v>28162</v>
      </c>
      <c r="W7" s="53">
        <f>RSQ(H18:H23,G18:G23)</f>
        <v>0.99689825819976918</v>
      </c>
      <c r="X7" s="49" t="s">
        <v>28163</v>
      </c>
      <c r="Y7" s="53">
        <f>RSQ(H6:H11,G6:G11)</f>
        <v>0.90365572790181636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5246</v>
      </c>
      <c r="D8" s="7">
        <v>32</v>
      </c>
      <c r="E8" s="7">
        <v>75</v>
      </c>
      <c r="F8" s="7">
        <v>76</v>
      </c>
      <c r="G8" s="66">
        <v>43.2</v>
      </c>
      <c r="H8" s="79">
        <f t="shared" si="5"/>
        <v>2.375</v>
      </c>
      <c r="I8" s="108">
        <f t="shared" si="3"/>
        <v>2.0991379310344827</v>
      </c>
      <c r="J8" s="34">
        <v>41303</v>
      </c>
      <c r="K8" s="34">
        <f t="shared" si="0"/>
        <v>41276</v>
      </c>
      <c r="L8" s="134">
        <v>611</v>
      </c>
      <c r="M8" s="92">
        <f t="shared" si="1"/>
        <v>22.62962962962963</v>
      </c>
      <c r="N8" s="93">
        <f t="shared" si="2"/>
        <v>1.4237472766884522</v>
      </c>
      <c r="P8" s="31">
        <v>32.5</v>
      </c>
      <c r="Q8" s="96">
        <v>219.4</v>
      </c>
      <c r="R8" s="96">
        <v>162</v>
      </c>
      <c r="S8" s="45">
        <f t="shared" si="6"/>
        <v>3.2167717134531215</v>
      </c>
      <c r="T8" s="45">
        <f t="shared" si="7"/>
        <v>2.930799715177971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5171</v>
      </c>
      <c r="D9" s="7">
        <v>31</v>
      </c>
      <c r="E9" s="7">
        <v>54</v>
      </c>
      <c r="F9" s="7">
        <v>55</v>
      </c>
      <c r="G9" s="66">
        <v>48.9</v>
      </c>
      <c r="H9" s="79">
        <f t="shared" si="5"/>
        <v>1.7741935483870968</v>
      </c>
      <c r="I9" s="108">
        <f t="shared" si="3"/>
        <v>1.4983314794215796</v>
      </c>
      <c r="J9" s="34">
        <v>41276</v>
      </c>
      <c r="K9" s="34">
        <f t="shared" si="0"/>
        <v>41242</v>
      </c>
      <c r="L9" s="134">
        <v>721</v>
      </c>
      <c r="M9" s="92">
        <f t="shared" si="1"/>
        <v>21.205882352941178</v>
      </c>
      <c r="N9" s="93">
        <f t="shared" si="2"/>
        <v>0</v>
      </c>
      <c r="P9" s="31">
        <v>37.5</v>
      </c>
      <c r="Q9" s="96">
        <v>474.3</v>
      </c>
      <c r="R9" s="96">
        <v>329.1</v>
      </c>
      <c r="S9" s="45">
        <f t="shared" si="6"/>
        <v>2.6575794434157687</v>
      </c>
      <c r="T9" s="45">
        <f t="shared" si="7"/>
        <v>2.4880408506997425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5117</v>
      </c>
      <c r="D10" s="7">
        <v>32</v>
      </c>
      <c r="E10" s="7">
        <v>45</v>
      </c>
      <c r="F10" s="7">
        <v>46</v>
      </c>
      <c r="G10" s="66">
        <v>47.2</v>
      </c>
      <c r="H10" s="79">
        <f t="shared" si="5"/>
        <v>1.4375</v>
      </c>
      <c r="I10" s="108">
        <f t="shared" si="3"/>
        <v>1.1616379310344827</v>
      </c>
      <c r="J10" s="34">
        <v>41242</v>
      </c>
      <c r="K10" s="34">
        <f t="shared" si="0"/>
        <v>41208</v>
      </c>
      <c r="L10" s="134">
        <v>844</v>
      </c>
      <c r="M10" s="92">
        <f t="shared" si="1"/>
        <v>24.823529411764707</v>
      </c>
      <c r="N10" s="93">
        <f t="shared" si="2"/>
        <v>3.617647058823529</v>
      </c>
      <c r="P10" s="31">
        <v>42.5</v>
      </c>
      <c r="Q10" s="96">
        <v>678.6</v>
      </c>
      <c r="R10" s="96">
        <v>446.5</v>
      </c>
      <c r="S10" s="45">
        <f t="shared" si="6"/>
        <v>2.0983871733784158</v>
      </c>
      <c r="T10" s="45">
        <f t="shared" si="7"/>
        <v>2.0452819862215135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5072</v>
      </c>
      <c r="D11" s="7">
        <v>28</v>
      </c>
      <c r="E11" s="7">
        <v>16</v>
      </c>
      <c r="F11" s="7">
        <v>16</v>
      </c>
      <c r="G11" s="66">
        <v>58.8</v>
      </c>
      <c r="H11" s="79">
        <f t="shared" si="5"/>
        <v>0.5714285714285714</v>
      </c>
      <c r="I11" s="108">
        <f t="shared" si="3"/>
        <v>0.29556650246305416</v>
      </c>
      <c r="J11" s="34">
        <v>41208</v>
      </c>
      <c r="K11" s="34">
        <f t="shared" si="0"/>
        <v>41180</v>
      </c>
      <c r="L11" s="134">
        <v>696</v>
      </c>
      <c r="M11" s="92">
        <f t="shared" si="1"/>
        <v>24.857142857142858</v>
      </c>
      <c r="N11" s="93">
        <f t="shared" si="2"/>
        <v>3.6512605042016801</v>
      </c>
      <c r="P11" s="31">
        <v>47.5</v>
      </c>
      <c r="Q11" s="96">
        <v>888.1</v>
      </c>
      <c r="R11" s="96">
        <v>679.3</v>
      </c>
      <c r="S11" s="45">
        <f t="shared" si="6"/>
        <v>1.539194903341063</v>
      </c>
      <c r="T11" s="45">
        <f t="shared" si="7"/>
        <v>1.6025231217432849</v>
      </c>
      <c r="U11" s="46" t="s">
        <v>28156</v>
      </c>
      <c r="V11" s="40" t="s">
        <v>28151</v>
      </c>
      <c r="W11" s="57">
        <f>SUMPRODUCT(R5:R14,T5:T14)/24</f>
        <v>207.60311002430657</v>
      </c>
      <c r="X11" s="51"/>
      <c r="Y11" s="51"/>
      <c r="Z11" s="54">
        <f>W11+(H23+H24+H25+H26)*365/4</f>
        <v>611.95067122747128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5056</v>
      </c>
      <c r="D12" s="7">
        <v>30</v>
      </c>
      <c r="E12" s="7">
        <v>11</v>
      </c>
      <c r="F12" s="7">
        <v>11</v>
      </c>
      <c r="G12" s="66">
        <v>69.599999999999994</v>
      </c>
      <c r="H12" s="79">
        <f t="shared" si="5"/>
        <v>0.36666666666666664</v>
      </c>
      <c r="I12" s="108">
        <f t="shared" si="3"/>
        <v>9.0804597701149403E-2</v>
      </c>
      <c r="J12" s="34">
        <v>41180</v>
      </c>
      <c r="K12" s="34">
        <f t="shared" si="0"/>
        <v>41150</v>
      </c>
      <c r="L12" s="134">
        <v>1202</v>
      </c>
      <c r="M12" s="92">
        <f t="shared" si="1"/>
        <v>40.06666666666667</v>
      </c>
      <c r="N12" s="93">
        <f t="shared" si="2"/>
        <v>18.860784313725492</v>
      </c>
      <c r="P12" s="31">
        <v>52.5</v>
      </c>
      <c r="Q12" s="96">
        <v>819.5</v>
      </c>
      <c r="R12" s="96">
        <v>694.3</v>
      </c>
      <c r="S12" s="45">
        <f t="shared" si="6"/>
        <v>0.98000263330371018</v>
      </c>
      <c r="T12" s="45">
        <f t="shared" si="7"/>
        <v>1.1597642572650564</v>
      </c>
      <c r="U12" s="46" t="s">
        <v>28159</v>
      </c>
      <c r="V12" s="40" t="s">
        <v>28150</v>
      </c>
      <c r="W12" s="57">
        <f>SUMPRODUCT($R$6:$R$13,S6:S13)/24</f>
        <v>188.49569907564944</v>
      </c>
      <c r="X12" s="55">
        <f>$W$11-W12</f>
        <v>19.107410948657133</v>
      </c>
      <c r="Y12" s="56">
        <f>X12/$W$11</f>
        <v>9.2038172965809614E-2</v>
      </c>
      <c r="Z12" s="54">
        <f>W12+(H23+H24+H25+H26)*365/4</f>
        <v>592.84326027881411</v>
      </c>
      <c r="AA12" s="55">
        <f>$Z$11-Z12</f>
        <v>19.107410948657161</v>
      </c>
      <c r="AB12" s="56">
        <f>AA12/$Z$11</f>
        <v>3.1223776436638061E-2</v>
      </c>
    </row>
    <row r="13" spans="1:28" x14ac:dyDescent="0.25">
      <c r="A13" s="106">
        <v>41156</v>
      </c>
      <c r="B13" s="106">
        <f t="shared" si="4"/>
        <v>41127</v>
      </c>
      <c r="C13" s="7">
        <v>5045</v>
      </c>
      <c r="D13" s="7">
        <v>29</v>
      </c>
      <c r="E13" s="7">
        <v>8</v>
      </c>
      <c r="F13" s="7">
        <v>8</v>
      </c>
      <c r="G13" s="66">
        <v>76.400000000000006</v>
      </c>
      <c r="H13" s="79">
        <f t="shared" si="5"/>
        <v>0.27586206896551724</v>
      </c>
      <c r="I13" s="108">
        <f t="shared" si="3"/>
        <v>0</v>
      </c>
      <c r="J13" s="34">
        <v>41150</v>
      </c>
      <c r="K13" s="34">
        <f t="shared" si="0"/>
        <v>41122</v>
      </c>
      <c r="L13" s="134">
        <v>1325</v>
      </c>
      <c r="M13" s="92">
        <f t="shared" si="1"/>
        <v>47.321428571428569</v>
      </c>
      <c r="N13" s="93">
        <f t="shared" si="2"/>
        <v>26.115546218487392</v>
      </c>
      <c r="P13" s="31">
        <v>57.5</v>
      </c>
      <c r="Q13" s="96">
        <v>665.8</v>
      </c>
      <c r="R13" s="96">
        <v>697.5</v>
      </c>
      <c r="S13" s="45">
        <f t="shared" si="6"/>
        <v>0.42081036326635735</v>
      </c>
      <c r="T13" s="45">
        <f t="shared" si="7"/>
        <v>0.71700539278682773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5037</v>
      </c>
      <c r="D14" s="7">
        <v>32</v>
      </c>
      <c r="E14" s="7">
        <v>11</v>
      </c>
      <c r="F14" s="7">
        <v>11</v>
      </c>
      <c r="G14" s="66">
        <v>81</v>
      </c>
      <c r="H14" s="79">
        <f t="shared" si="5"/>
        <v>0.34375</v>
      </c>
      <c r="I14" s="108">
        <f t="shared" si="3"/>
        <v>6.7887931034482762E-2</v>
      </c>
      <c r="J14" s="90">
        <v>41122</v>
      </c>
      <c r="K14" s="80">
        <f>J15</f>
        <v>41089</v>
      </c>
      <c r="L14" s="24">
        <v>1801</v>
      </c>
      <c r="M14" s="92">
        <f>L14/(J14-K14)</f>
        <v>54.575757575757578</v>
      </c>
      <c r="N14" s="93">
        <f t="shared" si="2"/>
        <v>33.369875222816404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-0.13838190677099549</v>
      </c>
      <c r="T14" s="45">
        <f t="shared" si="7"/>
        <v>0.27424652830859914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5026</v>
      </c>
      <c r="D15" s="7">
        <v>30</v>
      </c>
      <c r="E15" s="7">
        <v>10</v>
      </c>
      <c r="F15" s="7">
        <v>10</v>
      </c>
      <c r="G15" s="66">
        <v>76.599999999999994</v>
      </c>
      <c r="H15" s="79">
        <f t="shared" si="5"/>
        <v>0.33333333333333331</v>
      </c>
      <c r="I15" s="108">
        <f t="shared" si="3"/>
        <v>5.7471264367816077E-2</v>
      </c>
      <c r="J15" s="90">
        <v>41089</v>
      </c>
      <c r="K15" s="80">
        <f t="shared" ref="K15:K31" si="8">J16</f>
        <v>41061</v>
      </c>
      <c r="L15" s="24">
        <v>1011</v>
      </c>
      <c r="M15" s="92">
        <f t="shared" ref="M15:M17" si="9">L15/(J15-K15)</f>
        <v>36.107142857142854</v>
      </c>
      <c r="N15" s="93">
        <f t="shared" si="2"/>
        <v>14.901260504201677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5016</v>
      </c>
      <c r="D16" s="7">
        <v>32</v>
      </c>
      <c r="E16" s="7">
        <v>13</v>
      </c>
      <c r="F16" s="7">
        <v>13</v>
      </c>
      <c r="G16" s="66">
        <v>70.5</v>
      </c>
      <c r="H16" s="79">
        <f t="shared" si="5"/>
        <v>0.40625</v>
      </c>
      <c r="I16" s="108">
        <f t="shared" si="3"/>
        <v>0.13038793103448276</v>
      </c>
      <c r="J16" s="90">
        <v>41061</v>
      </c>
      <c r="K16" s="80">
        <f t="shared" si="8"/>
        <v>41030</v>
      </c>
      <c r="L16" s="24">
        <v>1010</v>
      </c>
      <c r="M16" s="92">
        <f t="shared" si="9"/>
        <v>32.58064516129032</v>
      </c>
      <c r="N16" s="93">
        <f t="shared" si="2"/>
        <v>11.374762808349143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5003</v>
      </c>
      <c r="D17" s="7">
        <v>31</v>
      </c>
      <c r="E17" s="7">
        <v>17</v>
      </c>
      <c r="F17" s="7">
        <v>17</v>
      </c>
      <c r="G17" s="66">
        <v>61.9</v>
      </c>
      <c r="H17" s="118">
        <f t="shared" si="5"/>
        <v>0.54838709677419351</v>
      </c>
      <c r="I17" s="108">
        <f t="shared" si="3"/>
        <v>0.27252502780867627</v>
      </c>
      <c r="J17" s="90">
        <v>41030</v>
      </c>
      <c r="K17" s="80">
        <f>J18</f>
        <v>40996</v>
      </c>
      <c r="L17" s="24">
        <v>555</v>
      </c>
      <c r="M17" s="92">
        <f t="shared" si="9"/>
        <v>16.323529411764707</v>
      </c>
      <c r="N17" s="93">
        <f t="shared" si="2"/>
        <v>-4.882352941176471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5321.913673856312</v>
      </c>
      <c r="X17" s="51"/>
      <c r="Y17" s="51"/>
      <c r="Z17" s="54">
        <f>W17+(M22)*365</f>
        <v>12146.30761325025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4986</v>
      </c>
      <c r="D18" s="7">
        <v>28</v>
      </c>
      <c r="E18" s="7">
        <v>16</v>
      </c>
      <c r="F18" s="7">
        <v>16</v>
      </c>
      <c r="G18" s="117">
        <v>62</v>
      </c>
      <c r="H18" s="120">
        <f t="shared" si="5"/>
        <v>0.5714285714285714</v>
      </c>
      <c r="I18" s="121">
        <f t="shared" si="3"/>
        <v>0.29556650246305416</v>
      </c>
      <c r="J18" s="87">
        <v>40996</v>
      </c>
      <c r="K18" s="87">
        <f>J19</f>
        <v>40967</v>
      </c>
      <c r="L18" s="24">
        <v>474</v>
      </c>
      <c r="M18" s="94">
        <f>L18/(J18-K18)</f>
        <v>16.344827586206897</v>
      </c>
      <c r="N18" s="94">
        <f t="shared" ref="N18:N32" si="10">M18-$M$17</f>
        <v>2.1298174442190287E-2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4422.2363060477901</v>
      </c>
      <c r="X18" s="55">
        <f>W17-W18</f>
        <v>899.67736780852192</v>
      </c>
      <c r="Y18" s="56">
        <f>X18/W17</f>
        <v>0.16905147714592797</v>
      </c>
      <c r="Z18" s="54">
        <f>W18+M22*365</f>
        <v>11246.630245441729</v>
      </c>
      <c r="AA18" s="55">
        <f>Z17-Z18</f>
        <v>899.67736780852101</v>
      </c>
      <c r="AB18" s="56">
        <f>AA18/Z17</f>
        <v>7.407002987698702E-2</v>
      </c>
    </row>
    <row r="19" spans="1:28" x14ac:dyDescent="0.25">
      <c r="A19" s="64">
        <v>40974</v>
      </c>
      <c r="B19" s="64">
        <f>A20</f>
        <v>40942</v>
      </c>
      <c r="C19" s="7">
        <v>4970</v>
      </c>
      <c r="D19" s="7">
        <v>32</v>
      </c>
      <c r="E19" s="7">
        <v>58</v>
      </c>
      <c r="F19" s="7">
        <v>59</v>
      </c>
      <c r="G19" s="117">
        <v>48</v>
      </c>
      <c r="H19" s="120">
        <f t="shared" si="5"/>
        <v>1.84375</v>
      </c>
      <c r="I19" s="121">
        <f t="shared" si="3"/>
        <v>1.5678879310344827</v>
      </c>
      <c r="J19" s="87">
        <v>40967</v>
      </c>
      <c r="K19" s="87">
        <f>J20</f>
        <v>40938</v>
      </c>
      <c r="L19" s="24">
        <v>573</v>
      </c>
      <c r="M19" s="94">
        <f t="shared" ref="M19:M32" si="11">L19/(J19-K19)</f>
        <v>19.758620689655171</v>
      </c>
      <c r="N19" s="94">
        <f t="shared" si="10"/>
        <v>3.4350912778904643</v>
      </c>
      <c r="P19" s="31">
        <v>77.5</v>
      </c>
      <c r="Q19" s="96"/>
      <c r="R19" s="96">
        <v>1097.2</v>
      </c>
      <c r="S19" s="45">
        <f t="shared" ref="S19:S24" si="12">IF((P19-$S$17)&gt;0, $AB$4+$AA$4*(P19-$S$17),0)</f>
        <v>25.160737621605328</v>
      </c>
      <c r="T19" s="45">
        <f t="shared" ref="T19:T24" si="13">IF((P19-$S$17)&gt;0, $AB$3+$AA$3*(P19-$S$17),0)</f>
        <v>31.552052337063646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4912</v>
      </c>
      <c r="D20" s="7">
        <v>30</v>
      </c>
      <c r="E20" s="7">
        <v>55</v>
      </c>
      <c r="F20" s="7">
        <v>56</v>
      </c>
      <c r="G20" s="117">
        <v>47.1</v>
      </c>
      <c r="H20" s="120">
        <f t="shared" si="5"/>
        <v>1.8666666666666667</v>
      </c>
      <c r="I20" s="121">
        <f t="shared" si="3"/>
        <v>1.5908045977011493</v>
      </c>
      <c r="J20" s="87">
        <v>40938</v>
      </c>
      <c r="K20" s="87">
        <f t="shared" si="8"/>
        <v>40907</v>
      </c>
      <c r="L20" s="24">
        <v>643</v>
      </c>
      <c r="M20" s="94">
        <f t="shared" si="11"/>
        <v>20.741935483870968</v>
      </c>
      <c r="N20" s="94">
        <f t="shared" si="10"/>
        <v>4.4184060721062615</v>
      </c>
      <c r="P20" s="31">
        <v>82.5</v>
      </c>
      <c r="Q20" s="96"/>
      <c r="R20" s="96">
        <v>747.8</v>
      </c>
      <c r="S20" s="45">
        <f t="shared" si="12"/>
        <v>33.992556518713656</v>
      </c>
      <c r="T20" s="45">
        <f>IF((P20-$S$17)&gt;0, $AB$3+$AA$3*(P20-$S$17),0)</f>
        <v>41.177325253979319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4">A22</f>
        <v>40879</v>
      </c>
      <c r="C21" s="7">
        <v>4857</v>
      </c>
      <c r="D21" s="7">
        <v>33</v>
      </c>
      <c r="E21" s="7">
        <v>59</v>
      </c>
      <c r="F21" s="7">
        <v>60</v>
      </c>
      <c r="G21" s="117">
        <v>48.6</v>
      </c>
      <c r="H21" s="120">
        <f t="shared" si="5"/>
        <v>1.8181818181818181</v>
      </c>
      <c r="I21" s="121">
        <f t="shared" si="3"/>
        <v>1.542319749216301</v>
      </c>
      <c r="J21" s="87">
        <v>40907</v>
      </c>
      <c r="K21" s="87">
        <f t="shared" si="8"/>
        <v>40877</v>
      </c>
      <c r="L21" s="24">
        <v>642</v>
      </c>
      <c r="M21" s="94">
        <f t="shared" si="11"/>
        <v>21.4</v>
      </c>
      <c r="N21" s="94">
        <f t="shared" si="10"/>
        <v>5.0764705882352921</v>
      </c>
      <c r="P21" s="31">
        <v>87.5</v>
      </c>
      <c r="Q21" s="96"/>
      <c r="R21" s="96">
        <v>527.29999999999995</v>
      </c>
      <c r="S21" s="45">
        <f t="shared" si="12"/>
        <v>42.82437541582199</v>
      </c>
      <c r="T21" s="45">
        <f t="shared" si="13"/>
        <v>50.802598170894981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4"/>
        <v>40849</v>
      </c>
      <c r="C22" s="7">
        <v>4798</v>
      </c>
      <c r="D22" s="7">
        <v>30</v>
      </c>
      <c r="E22" s="7">
        <v>38</v>
      </c>
      <c r="F22" s="7">
        <v>38</v>
      </c>
      <c r="G22" s="117">
        <v>54.4</v>
      </c>
      <c r="H22" s="120">
        <f t="shared" si="5"/>
        <v>1.2666666666666666</v>
      </c>
      <c r="I22" s="121">
        <f t="shared" si="3"/>
        <v>0.99080459770114937</v>
      </c>
      <c r="J22" s="87">
        <v>40877</v>
      </c>
      <c r="K22" s="87">
        <f t="shared" si="8"/>
        <v>40844</v>
      </c>
      <c r="L22" s="24">
        <v>617</v>
      </c>
      <c r="M22" s="94">
        <f t="shared" si="11"/>
        <v>18.696969696969695</v>
      </c>
      <c r="N22" s="94">
        <f t="shared" si="10"/>
        <v>2.373440285204989</v>
      </c>
      <c r="P22" s="31">
        <v>92.5</v>
      </c>
      <c r="Q22" s="96"/>
      <c r="R22" s="96">
        <v>331</v>
      </c>
      <c r="S22" s="45">
        <f t="shared" si="12"/>
        <v>51.656194312930324</v>
      </c>
      <c r="T22" s="45">
        <f t="shared" si="13"/>
        <v>60.427871087810651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4"/>
        <v>40821</v>
      </c>
      <c r="C23" s="7">
        <v>4760</v>
      </c>
      <c r="D23" s="7">
        <v>28</v>
      </c>
      <c r="E23" s="7">
        <v>25</v>
      </c>
      <c r="F23" s="7">
        <v>25</v>
      </c>
      <c r="G23" s="117">
        <v>58.9</v>
      </c>
      <c r="H23" s="120">
        <f t="shared" si="5"/>
        <v>0.8928571428571429</v>
      </c>
      <c r="I23" s="121">
        <f t="shared" si="3"/>
        <v>0.61699507389162567</v>
      </c>
      <c r="J23" s="87">
        <v>40844</v>
      </c>
      <c r="K23" s="87">
        <f t="shared" si="8"/>
        <v>40814</v>
      </c>
      <c r="L23" s="24">
        <v>684</v>
      </c>
      <c r="M23" s="94">
        <f t="shared" si="11"/>
        <v>22.8</v>
      </c>
      <c r="N23" s="94">
        <f t="shared" si="10"/>
        <v>6.4764705882352942</v>
      </c>
      <c r="P23" s="31">
        <v>97.5</v>
      </c>
      <c r="Q23" s="96"/>
      <c r="R23" s="96">
        <v>171</v>
      </c>
      <c r="S23" s="45">
        <f t="shared" si="12"/>
        <v>60.488013210038659</v>
      </c>
      <c r="T23" s="45">
        <f t="shared" si="13"/>
        <v>70.05314400472632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4"/>
        <v>40792</v>
      </c>
      <c r="C24" s="7">
        <v>4735</v>
      </c>
      <c r="D24" s="7">
        <v>29</v>
      </c>
      <c r="E24" s="7">
        <v>36</v>
      </c>
      <c r="F24" s="7">
        <v>36</v>
      </c>
      <c r="G24" s="117">
        <v>70.099999999999994</v>
      </c>
      <c r="H24" s="120">
        <f t="shared" si="5"/>
        <v>1.2413793103448276</v>
      </c>
      <c r="I24" s="121">
        <f t="shared" si="3"/>
        <v>0.96551724137931039</v>
      </c>
      <c r="J24" s="87">
        <v>40814</v>
      </c>
      <c r="K24" s="87">
        <f t="shared" si="8"/>
        <v>40784</v>
      </c>
      <c r="L24" s="24">
        <v>1344</v>
      </c>
      <c r="M24" s="94">
        <f t="shared" si="11"/>
        <v>44.8</v>
      </c>
      <c r="N24" s="94">
        <f t="shared" si="10"/>
        <v>28.476470588235291</v>
      </c>
      <c r="P24" s="31">
        <v>102.5</v>
      </c>
      <c r="Q24" s="96"/>
      <c r="R24" s="96">
        <v>44.5</v>
      </c>
      <c r="S24" s="45">
        <f t="shared" si="12"/>
        <v>69.319832107146993</v>
      </c>
      <c r="T24" s="45">
        <f t="shared" si="13"/>
        <v>79.678416921641997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4"/>
        <v>40759</v>
      </c>
      <c r="C25" s="7">
        <v>4699</v>
      </c>
      <c r="D25" s="7">
        <v>33</v>
      </c>
      <c r="E25" s="7">
        <v>44</v>
      </c>
      <c r="F25" s="7">
        <v>45</v>
      </c>
      <c r="G25" s="117">
        <v>78.400000000000006</v>
      </c>
      <c r="H25" s="120">
        <f t="shared" si="5"/>
        <v>1.3636363636363635</v>
      </c>
      <c r="I25" s="121">
        <f t="shared" si="3"/>
        <v>1.0877742946708464</v>
      </c>
      <c r="J25" s="87">
        <v>40784</v>
      </c>
      <c r="K25" s="87">
        <f t="shared" si="8"/>
        <v>40753</v>
      </c>
      <c r="L25" s="24">
        <v>1813</v>
      </c>
      <c r="M25" s="94">
        <f t="shared" si="11"/>
        <v>58.483870967741936</v>
      </c>
      <c r="N25" s="94">
        <f t="shared" si="10"/>
        <v>42.160341555977226</v>
      </c>
    </row>
    <row r="26" spans="1:28" x14ac:dyDescent="0.25">
      <c r="A26" s="64">
        <v>40759</v>
      </c>
      <c r="B26" s="64">
        <f t="shared" si="14"/>
        <v>40729</v>
      </c>
      <c r="C26" s="7">
        <v>4655</v>
      </c>
      <c r="D26" s="7">
        <v>30</v>
      </c>
      <c r="E26" s="7">
        <v>28</v>
      </c>
      <c r="F26" s="7">
        <v>28</v>
      </c>
      <c r="G26" s="117">
        <v>82.6</v>
      </c>
      <c r="H26" s="120">
        <f t="shared" si="5"/>
        <v>0.93333333333333335</v>
      </c>
      <c r="I26" s="121">
        <f t="shared" si="3"/>
        <v>0.65747126436781611</v>
      </c>
      <c r="J26" s="87">
        <v>40753</v>
      </c>
      <c r="K26" s="87">
        <f t="shared" si="8"/>
        <v>40724</v>
      </c>
      <c r="L26" s="24">
        <v>1597</v>
      </c>
      <c r="M26" s="94">
        <f t="shared" si="11"/>
        <v>55.068965517241381</v>
      </c>
      <c r="N26" s="94">
        <f t="shared" si="10"/>
        <v>38.745436105476671</v>
      </c>
    </row>
    <row r="27" spans="1:28" x14ac:dyDescent="0.25">
      <c r="A27" s="64">
        <v>40729</v>
      </c>
      <c r="B27" s="64">
        <f t="shared" si="14"/>
        <v>40700</v>
      </c>
      <c r="C27" s="7">
        <v>4627</v>
      </c>
      <c r="D27" s="7">
        <v>29</v>
      </c>
      <c r="E27" s="7">
        <v>24</v>
      </c>
      <c r="F27" s="7">
        <v>24</v>
      </c>
      <c r="G27" s="117">
        <v>79.900000000000006</v>
      </c>
      <c r="H27" s="120">
        <f>F27/D27</f>
        <v>0.82758620689655171</v>
      </c>
      <c r="I27" s="121">
        <f t="shared" si="3"/>
        <v>0.55172413793103448</v>
      </c>
      <c r="J27" s="87">
        <v>40724</v>
      </c>
      <c r="K27" s="87">
        <f t="shared" si="8"/>
        <v>40690</v>
      </c>
      <c r="L27" s="24">
        <v>1666</v>
      </c>
      <c r="M27" s="94">
        <f t="shared" si="11"/>
        <v>49</v>
      </c>
      <c r="N27" s="94">
        <f t="shared" si="10"/>
        <v>32.67647058823529</v>
      </c>
    </row>
    <row r="28" spans="1:28" x14ac:dyDescent="0.25">
      <c r="A28" s="64">
        <v>40700</v>
      </c>
      <c r="B28" s="64">
        <f t="shared" si="14"/>
        <v>40667</v>
      </c>
      <c r="C28" s="7">
        <v>4603</v>
      </c>
      <c r="D28" s="7">
        <v>33</v>
      </c>
      <c r="E28" s="7">
        <v>25</v>
      </c>
      <c r="F28" s="7">
        <v>25</v>
      </c>
      <c r="G28" s="117">
        <v>70.5</v>
      </c>
      <c r="H28" s="120">
        <f t="shared" si="5"/>
        <v>0.75757575757575757</v>
      </c>
      <c r="I28" s="121">
        <f t="shared" si="3"/>
        <v>0.48171368861024033</v>
      </c>
      <c r="J28" s="87">
        <v>40690</v>
      </c>
      <c r="K28" s="87">
        <f t="shared" si="8"/>
        <v>40661</v>
      </c>
      <c r="L28" s="24">
        <v>887</v>
      </c>
      <c r="M28" s="94">
        <f t="shared" si="11"/>
        <v>30.586206896551722</v>
      </c>
      <c r="N28" s="94">
        <f t="shared" si="10"/>
        <v>14.262677484787016</v>
      </c>
    </row>
    <row r="29" spans="1:28" x14ac:dyDescent="0.25">
      <c r="A29" s="64">
        <v>40667</v>
      </c>
      <c r="B29" s="64">
        <f t="shared" si="14"/>
        <v>40637</v>
      </c>
      <c r="C29" s="7">
        <v>4578</v>
      </c>
      <c r="D29" s="7">
        <v>30</v>
      </c>
      <c r="E29" s="7">
        <v>27</v>
      </c>
      <c r="F29" s="7">
        <v>27</v>
      </c>
      <c r="G29" s="117">
        <v>65.3</v>
      </c>
      <c r="H29" s="120">
        <f t="shared" si="5"/>
        <v>0.9</v>
      </c>
      <c r="I29" s="121">
        <f t="shared" si="3"/>
        <v>0.62413793103448278</v>
      </c>
      <c r="J29" s="87">
        <v>40661</v>
      </c>
      <c r="K29" s="87">
        <f t="shared" si="8"/>
        <v>40632</v>
      </c>
      <c r="L29" s="24">
        <v>738</v>
      </c>
      <c r="M29" s="94">
        <f t="shared" si="11"/>
        <v>25.448275862068964</v>
      </c>
      <c r="N29" s="94">
        <f t="shared" si="10"/>
        <v>9.1247464503042579</v>
      </c>
    </row>
    <row r="30" spans="1:28" x14ac:dyDescent="0.25">
      <c r="A30" s="64">
        <v>40637</v>
      </c>
      <c r="B30" s="64">
        <f t="shared" si="14"/>
        <v>40609</v>
      </c>
      <c r="C30" s="7">
        <v>4551</v>
      </c>
      <c r="D30" s="7">
        <v>28</v>
      </c>
      <c r="E30" s="7">
        <v>42</v>
      </c>
      <c r="F30" s="7">
        <v>43</v>
      </c>
      <c r="G30" s="117">
        <v>50.5</v>
      </c>
      <c r="H30" s="120">
        <f t="shared" si="5"/>
        <v>1.5357142857142858</v>
      </c>
      <c r="I30" s="121">
        <f t="shared" si="3"/>
        <v>1.2598522167487687</v>
      </c>
      <c r="J30" s="87">
        <v>40632</v>
      </c>
      <c r="K30" s="87">
        <f t="shared" si="8"/>
        <v>40599</v>
      </c>
      <c r="L30" s="24">
        <v>619</v>
      </c>
      <c r="M30" s="94">
        <f t="shared" si="11"/>
        <v>18.757575757575758</v>
      </c>
      <c r="N30" s="94">
        <f t="shared" si="10"/>
        <v>2.4340463458110513</v>
      </c>
    </row>
    <row r="31" spans="1:28" x14ac:dyDescent="0.25">
      <c r="A31" s="64">
        <v>40609</v>
      </c>
      <c r="B31" s="64">
        <f t="shared" si="14"/>
        <v>40577</v>
      </c>
      <c r="C31" s="7">
        <v>4509</v>
      </c>
      <c r="D31" s="7">
        <v>32</v>
      </c>
      <c r="E31" s="7">
        <v>62</v>
      </c>
      <c r="F31" s="7">
        <v>63</v>
      </c>
      <c r="G31" s="117">
        <v>47.8</v>
      </c>
      <c r="H31" s="120">
        <f t="shared" si="5"/>
        <v>1.96875</v>
      </c>
      <c r="I31" s="121">
        <f t="shared" si="3"/>
        <v>1.6928879310344827</v>
      </c>
      <c r="J31" s="87">
        <v>40599</v>
      </c>
      <c r="K31" s="87">
        <f t="shared" si="8"/>
        <v>40571</v>
      </c>
      <c r="L31" s="24">
        <v>491</v>
      </c>
      <c r="M31" s="94">
        <f t="shared" si="11"/>
        <v>17.535714285714285</v>
      </c>
      <c r="N31" s="94">
        <f t="shared" si="10"/>
        <v>1.2121848739495782</v>
      </c>
    </row>
    <row r="32" spans="1:28" x14ac:dyDescent="0.25">
      <c r="A32" s="64">
        <v>40577</v>
      </c>
      <c r="B32" s="64">
        <v>40547</v>
      </c>
      <c r="C32" s="7">
        <v>4447</v>
      </c>
      <c r="D32" s="7">
        <v>30</v>
      </c>
      <c r="E32" s="7">
        <v>86</v>
      </c>
      <c r="F32" s="7">
        <v>87</v>
      </c>
      <c r="G32" s="117">
        <v>37.6</v>
      </c>
      <c r="H32" s="120">
        <f t="shared" si="5"/>
        <v>2.9</v>
      </c>
      <c r="I32" s="121">
        <f t="shared" si="3"/>
        <v>2.6241379310344826</v>
      </c>
      <c r="J32" s="87">
        <v>40571</v>
      </c>
      <c r="K32" s="87">
        <f>J33</f>
        <v>40542</v>
      </c>
      <c r="L32" s="24">
        <v>586</v>
      </c>
      <c r="M32" s="94">
        <f t="shared" si="11"/>
        <v>20.206896551724139</v>
      </c>
      <c r="N32" s="94">
        <f t="shared" si="10"/>
        <v>3.8833671399594323</v>
      </c>
    </row>
    <row r="33" spans="10:12" x14ac:dyDescent="0.25">
      <c r="J33" s="34">
        <v>40542</v>
      </c>
      <c r="K33" s="116"/>
      <c r="L33" s="24">
        <v>669</v>
      </c>
    </row>
    <row r="34" spans="10:12" x14ac:dyDescent="0.25">
      <c r="J34" s="34">
        <v>40511</v>
      </c>
      <c r="K34" s="116"/>
      <c r="L34" s="24">
        <v>631</v>
      </c>
    </row>
    <row r="35" spans="10:12" x14ac:dyDescent="0.25">
      <c r="J35" s="34">
        <v>40479</v>
      </c>
      <c r="K35" s="116"/>
      <c r="L35" s="24">
        <v>723</v>
      </c>
    </row>
    <row r="36" spans="10:12" x14ac:dyDescent="0.25">
      <c r="J36" s="34">
        <v>40450</v>
      </c>
      <c r="K36" s="116"/>
      <c r="L36" s="24">
        <v>1086</v>
      </c>
    </row>
    <row r="37" spans="10:12" x14ac:dyDescent="0.25">
      <c r="J37" s="34">
        <v>40420</v>
      </c>
      <c r="K37" s="116"/>
      <c r="L37" s="24">
        <v>1425</v>
      </c>
    </row>
    <row r="38" spans="10:12" x14ac:dyDescent="0.25">
      <c r="J38" s="34">
        <v>40388</v>
      </c>
      <c r="K38" s="116"/>
      <c r="L38" s="24">
        <v>1523</v>
      </c>
    </row>
    <row r="39" spans="10:12" x14ac:dyDescent="0.25">
      <c r="J39" s="34">
        <v>40358</v>
      </c>
      <c r="K39" s="116"/>
      <c r="L39" s="24">
        <v>1715</v>
      </c>
    </row>
    <row r="40" spans="10:12" x14ac:dyDescent="0.25">
      <c r="J40" s="34">
        <v>40325</v>
      </c>
      <c r="K40" s="116"/>
      <c r="L40" s="24">
        <v>1002</v>
      </c>
    </row>
    <row r="41" spans="10:12" x14ac:dyDescent="0.25">
      <c r="J41" s="34">
        <v>40297</v>
      </c>
      <c r="K41" s="116"/>
      <c r="L41" s="24">
        <v>916</v>
      </c>
    </row>
    <row r="42" spans="10:12" x14ac:dyDescent="0.25">
      <c r="J42" s="34">
        <v>40267</v>
      </c>
      <c r="K42" s="116"/>
      <c r="L42" s="24">
        <v>750</v>
      </c>
    </row>
    <row r="43" spans="10:12" x14ac:dyDescent="0.25">
      <c r="J43" s="34">
        <v>40234</v>
      </c>
      <c r="K43" s="116"/>
      <c r="L43" s="24">
        <v>659</v>
      </c>
    </row>
    <row r="44" spans="10:12" x14ac:dyDescent="0.25">
      <c r="J44" s="34">
        <v>40206</v>
      </c>
      <c r="K44" s="116"/>
      <c r="L44" s="24">
        <v>680</v>
      </c>
    </row>
    <row r="45" spans="10:12" x14ac:dyDescent="0.25">
      <c r="J45" s="34">
        <v>40176</v>
      </c>
      <c r="K45" s="116"/>
      <c r="L45" s="24">
        <v>825</v>
      </c>
    </row>
    <row r="46" spans="10:12" x14ac:dyDescent="0.25">
      <c r="J46" s="34">
        <v>40142</v>
      </c>
      <c r="K46" s="116"/>
      <c r="L46" s="24">
        <v>609</v>
      </c>
    </row>
    <row r="47" spans="10:12" x14ac:dyDescent="0.25">
      <c r="J47" s="34">
        <v>40114</v>
      </c>
      <c r="K47" s="116"/>
      <c r="L47" s="24">
        <v>658</v>
      </c>
    </row>
    <row r="48" spans="10:12" x14ac:dyDescent="0.25">
      <c r="J48" s="34">
        <v>40085</v>
      </c>
      <c r="K48" s="116"/>
      <c r="L48" s="24">
        <v>1168</v>
      </c>
    </row>
    <row r="49" spans="10:12" x14ac:dyDescent="0.25">
      <c r="J49" s="34">
        <v>40053</v>
      </c>
      <c r="K49" s="116"/>
      <c r="L49" s="24">
        <v>1551</v>
      </c>
    </row>
    <row r="50" spans="10:12" x14ac:dyDescent="0.25">
      <c r="J50" s="34">
        <v>40024</v>
      </c>
      <c r="L50" s="24">
        <v>1510</v>
      </c>
    </row>
    <row r="51" spans="10:12" x14ac:dyDescent="0.25">
      <c r="J51" s="34">
        <v>39993</v>
      </c>
      <c r="L51" s="24">
        <v>1581</v>
      </c>
    </row>
    <row r="52" spans="10:12" x14ac:dyDescent="0.25">
      <c r="J52" s="34">
        <v>39961</v>
      </c>
      <c r="L52" s="24">
        <v>968</v>
      </c>
    </row>
    <row r="53" spans="10:12" x14ac:dyDescent="0.25">
      <c r="L53" s="24">
        <v>701</v>
      </c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K18" sqref="K18"/>
    </sheetView>
  </sheetViews>
  <sheetFormatPr defaultColWidth="9.140625" defaultRowHeight="15" x14ac:dyDescent="0.25"/>
  <cols>
    <col min="1" max="1" width="13.140625" style="2" customWidth="1"/>
    <col min="2" max="2" width="8.140625" style="2" bestFit="1" customWidth="1"/>
    <col min="3" max="3" width="5.140625" style="2" bestFit="1" customWidth="1"/>
    <col min="4" max="4" width="5" style="2" bestFit="1" customWidth="1"/>
    <col min="5" max="5" width="7.5703125" style="2" bestFit="1" customWidth="1"/>
    <col min="6" max="6" width="9.140625" style="2"/>
    <col min="7" max="7" width="10.7109375" style="2" bestFit="1" customWidth="1"/>
    <col min="8" max="256" width="9.140625" style="2"/>
    <col min="257" max="257" width="13.140625" style="2" customWidth="1"/>
    <col min="258" max="258" width="8.140625" style="2" bestFit="1" customWidth="1"/>
    <col min="259" max="259" width="5.140625" style="2" bestFit="1" customWidth="1"/>
    <col min="260" max="260" width="5" style="2" bestFit="1" customWidth="1"/>
    <col min="261" max="261" width="7.5703125" style="2" bestFit="1" customWidth="1"/>
    <col min="262" max="512" width="9.140625" style="2"/>
    <col min="513" max="513" width="13.140625" style="2" customWidth="1"/>
    <col min="514" max="514" width="8.140625" style="2" bestFit="1" customWidth="1"/>
    <col min="515" max="515" width="5.140625" style="2" bestFit="1" customWidth="1"/>
    <col min="516" max="516" width="5" style="2" bestFit="1" customWidth="1"/>
    <col min="517" max="517" width="7.5703125" style="2" bestFit="1" customWidth="1"/>
    <col min="518" max="768" width="9.140625" style="2"/>
    <col min="769" max="769" width="13.140625" style="2" customWidth="1"/>
    <col min="770" max="770" width="8.140625" style="2" bestFit="1" customWidth="1"/>
    <col min="771" max="771" width="5.140625" style="2" bestFit="1" customWidth="1"/>
    <col min="772" max="772" width="5" style="2" bestFit="1" customWidth="1"/>
    <col min="773" max="773" width="7.5703125" style="2" bestFit="1" customWidth="1"/>
    <col min="774" max="1024" width="9.140625" style="2"/>
    <col min="1025" max="1025" width="13.140625" style="2" customWidth="1"/>
    <col min="1026" max="1026" width="8.140625" style="2" bestFit="1" customWidth="1"/>
    <col min="1027" max="1027" width="5.140625" style="2" bestFit="1" customWidth="1"/>
    <col min="1028" max="1028" width="5" style="2" bestFit="1" customWidth="1"/>
    <col min="1029" max="1029" width="7.5703125" style="2" bestFit="1" customWidth="1"/>
    <col min="1030" max="1280" width="9.140625" style="2"/>
    <col min="1281" max="1281" width="13.140625" style="2" customWidth="1"/>
    <col min="1282" max="1282" width="8.140625" style="2" bestFit="1" customWidth="1"/>
    <col min="1283" max="1283" width="5.140625" style="2" bestFit="1" customWidth="1"/>
    <col min="1284" max="1284" width="5" style="2" bestFit="1" customWidth="1"/>
    <col min="1285" max="1285" width="7.5703125" style="2" bestFit="1" customWidth="1"/>
    <col min="1286" max="1536" width="9.140625" style="2"/>
    <col min="1537" max="1537" width="13.140625" style="2" customWidth="1"/>
    <col min="1538" max="1538" width="8.140625" style="2" bestFit="1" customWidth="1"/>
    <col min="1539" max="1539" width="5.140625" style="2" bestFit="1" customWidth="1"/>
    <col min="1540" max="1540" width="5" style="2" bestFit="1" customWidth="1"/>
    <col min="1541" max="1541" width="7.5703125" style="2" bestFit="1" customWidth="1"/>
    <col min="1542" max="1792" width="9.140625" style="2"/>
    <col min="1793" max="1793" width="13.140625" style="2" customWidth="1"/>
    <col min="1794" max="1794" width="8.140625" style="2" bestFit="1" customWidth="1"/>
    <col min="1795" max="1795" width="5.140625" style="2" bestFit="1" customWidth="1"/>
    <col min="1796" max="1796" width="5" style="2" bestFit="1" customWidth="1"/>
    <col min="1797" max="1797" width="7.5703125" style="2" bestFit="1" customWidth="1"/>
    <col min="1798" max="2048" width="9.140625" style="2"/>
    <col min="2049" max="2049" width="13.140625" style="2" customWidth="1"/>
    <col min="2050" max="2050" width="8.140625" style="2" bestFit="1" customWidth="1"/>
    <col min="2051" max="2051" width="5.140625" style="2" bestFit="1" customWidth="1"/>
    <col min="2052" max="2052" width="5" style="2" bestFit="1" customWidth="1"/>
    <col min="2053" max="2053" width="7.5703125" style="2" bestFit="1" customWidth="1"/>
    <col min="2054" max="2304" width="9.140625" style="2"/>
    <col min="2305" max="2305" width="13.140625" style="2" customWidth="1"/>
    <col min="2306" max="2306" width="8.140625" style="2" bestFit="1" customWidth="1"/>
    <col min="2307" max="2307" width="5.140625" style="2" bestFit="1" customWidth="1"/>
    <col min="2308" max="2308" width="5" style="2" bestFit="1" customWidth="1"/>
    <col min="2309" max="2309" width="7.5703125" style="2" bestFit="1" customWidth="1"/>
    <col min="2310" max="2560" width="9.140625" style="2"/>
    <col min="2561" max="2561" width="13.140625" style="2" customWidth="1"/>
    <col min="2562" max="2562" width="8.140625" style="2" bestFit="1" customWidth="1"/>
    <col min="2563" max="2563" width="5.140625" style="2" bestFit="1" customWidth="1"/>
    <col min="2564" max="2564" width="5" style="2" bestFit="1" customWidth="1"/>
    <col min="2565" max="2565" width="7.5703125" style="2" bestFit="1" customWidth="1"/>
    <col min="2566" max="2816" width="9.140625" style="2"/>
    <col min="2817" max="2817" width="13.140625" style="2" customWidth="1"/>
    <col min="2818" max="2818" width="8.140625" style="2" bestFit="1" customWidth="1"/>
    <col min="2819" max="2819" width="5.140625" style="2" bestFit="1" customWidth="1"/>
    <col min="2820" max="2820" width="5" style="2" bestFit="1" customWidth="1"/>
    <col min="2821" max="2821" width="7.5703125" style="2" bestFit="1" customWidth="1"/>
    <col min="2822" max="3072" width="9.140625" style="2"/>
    <col min="3073" max="3073" width="13.140625" style="2" customWidth="1"/>
    <col min="3074" max="3074" width="8.140625" style="2" bestFit="1" customWidth="1"/>
    <col min="3075" max="3075" width="5.140625" style="2" bestFit="1" customWidth="1"/>
    <col min="3076" max="3076" width="5" style="2" bestFit="1" customWidth="1"/>
    <col min="3077" max="3077" width="7.5703125" style="2" bestFit="1" customWidth="1"/>
    <col min="3078" max="3328" width="9.140625" style="2"/>
    <col min="3329" max="3329" width="13.140625" style="2" customWidth="1"/>
    <col min="3330" max="3330" width="8.140625" style="2" bestFit="1" customWidth="1"/>
    <col min="3331" max="3331" width="5.140625" style="2" bestFit="1" customWidth="1"/>
    <col min="3332" max="3332" width="5" style="2" bestFit="1" customWidth="1"/>
    <col min="3333" max="3333" width="7.5703125" style="2" bestFit="1" customWidth="1"/>
    <col min="3334" max="3584" width="9.140625" style="2"/>
    <col min="3585" max="3585" width="13.140625" style="2" customWidth="1"/>
    <col min="3586" max="3586" width="8.140625" style="2" bestFit="1" customWidth="1"/>
    <col min="3587" max="3587" width="5.140625" style="2" bestFit="1" customWidth="1"/>
    <col min="3588" max="3588" width="5" style="2" bestFit="1" customWidth="1"/>
    <col min="3589" max="3589" width="7.5703125" style="2" bestFit="1" customWidth="1"/>
    <col min="3590" max="3840" width="9.140625" style="2"/>
    <col min="3841" max="3841" width="13.140625" style="2" customWidth="1"/>
    <col min="3842" max="3842" width="8.140625" style="2" bestFit="1" customWidth="1"/>
    <col min="3843" max="3843" width="5.140625" style="2" bestFit="1" customWidth="1"/>
    <col min="3844" max="3844" width="5" style="2" bestFit="1" customWidth="1"/>
    <col min="3845" max="3845" width="7.5703125" style="2" bestFit="1" customWidth="1"/>
    <col min="3846" max="4096" width="9.140625" style="2"/>
    <col min="4097" max="4097" width="13.140625" style="2" customWidth="1"/>
    <col min="4098" max="4098" width="8.140625" style="2" bestFit="1" customWidth="1"/>
    <col min="4099" max="4099" width="5.140625" style="2" bestFit="1" customWidth="1"/>
    <col min="4100" max="4100" width="5" style="2" bestFit="1" customWidth="1"/>
    <col min="4101" max="4101" width="7.5703125" style="2" bestFit="1" customWidth="1"/>
    <col min="4102" max="4352" width="9.140625" style="2"/>
    <col min="4353" max="4353" width="13.140625" style="2" customWidth="1"/>
    <col min="4354" max="4354" width="8.140625" style="2" bestFit="1" customWidth="1"/>
    <col min="4355" max="4355" width="5.140625" style="2" bestFit="1" customWidth="1"/>
    <col min="4356" max="4356" width="5" style="2" bestFit="1" customWidth="1"/>
    <col min="4357" max="4357" width="7.5703125" style="2" bestFit="1" customWidth="1"/>
    <col min="4358" max="4608" width="9.140625" style="2"/>
    <col min="4609" max="4609" width="13.140625" style="2" customWidth="1"/>
    <col min="4610" max="4610" width="8.140625" style="2" bestFit="1" customWidth="1"/>
    <col min="4611" max="4611" width="5.140625" style="2" bestFit="1" customWidth="1"/>
    <col min="4612" max="4612" width="5" style="2" bestFit="1" customWidth="1"/>
    <col min="4613" max="4613" width="7.5703125" style="2" bestFit="1" customWidth="1"/>
    <col min="4614" max="4864" width="9.140625" style="2"/>
    <col min="4865" max="4865" width="13.140625" style="2" customWidth="1"/>
    <col min="4866" max="4866" width="8.140625" style="2" bestFit="1" customWidth="1"/>
    <col min="4867" max="4867" width="5.140625" style="2" bestFit="1" customWidth="1"/>
    <col min="4868" max="4868" width="5" style="2" bestFit="1" customWidth="1"/>
    <col min="4869" max="4869" width="7.5703125" style="2" bestFit="1" customWidth="1"/>
    <col min="4870" max="5120" width="9.140625" style="2"/>
    <col min="5121" max="5121" width="13.140625" style="2" customWidth="1"/>
    <col min="5122" max="5122" width="8.140625" style="2" bestFit="1" customWidth="1"/>
    <col min="5123" max="5123" width="5.140625" style="2" bestFit="1" customWidth="1"/>
    <col min="5124" max="5124" width="5" style="2" bestFit="1" customWidth="1"/>
    <col min="5125" max="5125" width="7.5703125" style="2" bestFit="1" customWidth="1"/>
    <col min="5126" max="5376" width="9.140625" style="2"/>
    <col min="5377" max="5377" width="13.140625" style="2" customWidth="1"/>
    <col min="5378" max="5378" width="8.140625" style="2" bestFit="1" customWidth="1"/>
    <col min="5379" max="5379" width="5.140625" style="2" bestFit="1" customWidth="1"/>
    <col min="5380" max="5380" width="5" style="2" bestFit="1" customWidth="1"/>
    <col min="5381" max="5381" width="7.5703125" style="2" bestFit="1" customWidth="1"/>
    <col min="5382" max="5632" width="9.140625" style="2"/>
    <col min="5633" max="5633" width="13.140625" style="2" customWidth="1"/>
    <col min="5634" max="5634" width="8.140625" style="2" bestFit="1" customWidth="1"/>
    <col min="5635" max="5635" width="5.140625" style="2" bestFit="1" customWidth="1"/>
    <col min="5636" max="5636" width="5" style="2" bestFit="1" customWidth="1"/>
    <col min="5637" max="5637" width="7.5703125" style="2" bestFit="1" customWidth="1"/>
    <col min="5638" max="5888" width="9.140625" style="2"/>
    <col min="5889" max="5889" width="13.140625" style="2" customWidth="1"/>
    <col min="5890" max="5890" width="8.140625" style="2" bestFit="1" customWidth="1"/>
    <col min="5891" max="5891" width="5.140625" style="2" bestFit="1" customWidth="1"/>
    <col min="5892" max="5892" width="5" style="2" bestFit="1" customWidth="1"/>
    <col min="5893" max="5893" width="7.5703125" style="2" bestFit="1" customWidth="1"/>
    <col min="5894" max="6144" width="9.140625" style="2"/>
    <col min="6145" max="6145" width="13.140625" style="2" customWidth="1"/>
    <col min="6146" max="6146" width="8.140625" style="2" bestFit="1" customWidth="1"/>
    <col min="6147" max="6147" width="5.140625" style="2" bestFit="1" customWidth="1"/>
    <col min="6148" max="6148" width="5" style="2" bestFit="1" customWidth="1"/>
    <col min="6149" max="6149" width="7.5703125" style="2" bestFit="1" customWidth="1"/>
    <col min="6150" max="6400" width="9.140625" style="2"/>
    <col min="6401" max="6401" width="13.140625" style="2" customWidth="1"/>
    <col min="6402" max="6402" width="8.140625" style="2" bestFit="1" customWidth="1"/>
    <col min="6403" max="6403" width="5.140625" style="2" bestFit="1" customWidth="1"/>
    <col min="6404" max="6404" width="5" style="2" bestFit="1" customWidth="1"/>
    <col min="6405" max="6405" width="7.5703125" style="2" bestFit="1" customWidth="1"/>
    <col min="6406" max="6656" width="9.140625" style="2"/>
    <col min="6657" max="6657" width="13.140625" style="2" customWidth="1"/>
    <col min="6658" max="6658" width="8.140625" style="2" bestFit="1" customWidth="1"/>
    <col min="6659" max="6659" width="5.140625" style="2" bestFit="1" customWidth="1"/>
    <col min="6660" max="6660" width="5" style="2" bestFit="1" customWidth="1"/>
    <col min="6661" max="6661" width="7.5703125" style="2" bestFit="1" customWidth="1"/>
    <col min="6662" max="6912" width="9.140625" style="2"/>
    <col min="6913" max="6913" width="13.140625" style="2" customWidth="1"/>
    <col min="6914" max="6914" width="8.140625" style="2" bestFit="1" customWidth="1"/>
    <col min="6915" max="6915" width="5.140625" style="2" bestFit="1" customWidth="1"/>
    <col min="6916" max="6916" width="5" style="2" bestFit="1" customWidth="1"/>
    <col min="6917" max="6917" width="7.5703125" style="2" bestFit="1" customWidth="1"/>
    <col min="6918" max="7168" width="9.140625" style="2"/>
    <col min="7169" max="7169" width="13.140625" style="2" customWidth="1"/>
    <col min="7170" max="7170" width="8.140625" style="2" bestFit="1" customWidth="1"/>
    <col min="7171" max="7171" width="5.140625" style="2" bestFit="1" customWidth="1"/>
    <col min="7172" max="7172" width="5" style="2" bestFit="1" customWidth="1"/>
    <col min="7173" max="7173" width="7.5703125" style="2" bestFit="1" customWidth="1"/>
    <col min="7174" max="7424" width="9.140625" style="2"/>
    <col min="7425" max="7425" width="13.140625" style="2" customWidth="1"/>
    <col min="7426" max="7426" width="8.140625" style="2" bestFit="1" customWidth="1"/>
    <col min="7427" max="7427" width="5.140625" style="2" bestFit="1" customWidth="1"/>
    <col min="7428" max="7428" width="5" style="2" bestFit="1" customWidth="1"/>
    <col min="7429" max="7429" width="7.5703125" style="2" bestFit="1" customWidth="1"/>
    <col min="7430" max="7680" width="9.140625" style="2"/>
    <col min="7681" max="7681" width="13.140625" style="2" customWidth="1"/>
    <col min="7682" max="7682" width="8.140625" style="2" bestFit="1" customWidth="1"/>
    <col min="7683" max="7683" width="5.140625" style="2" bestFit="1" customWidth="1"/>
    <col min="7684" max="7684" width="5" style="2" bestFit="1" customWidth="1"/>
    <col min="7685" max="7685" width="7.5703125" style="2" bestFit="1" customWidth="1"/>
    <col min="7686" max="7936" width="9.140625" style="2"/>
    <col min="7937" max="7937" width="13.140625" style="2" customWidth="1"/>
    <col min="7938" max="7938" width="8.140625" style="2" bestFit="1" customWidth="1"/>
    <col min="7939" max="7939" width="5.140625" style="2" bestFit="1" customWidth="1"/>
    <col min="7940" max="7940" width="5" style="2" bestFit="1" customWidth="1"/>
    <col min="7941" max="7941" width="7.5703125" style="2" bestFit="1" customWidth="1"/>
    <col min="7942" max="8192" width="9.140625" style="2"/>
    <col min="8193" max="8193" width="13.140625" style="2" customWidth="1"/>
    <col min="8194" max="8194" width="8.140625" style="2" bestFit="1" customWidth="1"/>
    <col min="8195" max="8195" width="5.140625" style="2" bestFit="1" customWidth="1"/>
    <col min="8196" max="8196" width="5" style="2" bestFit="1" customWidth="1"/>
    <col min="8197" max="8197" width="7.5703125" style="2" bestFit="1" customWidth="1"/>
    <col min="8198" max="8448" width="9.140625" style="2"/>
    <col min="8449" max="8449" width="13.140625" style="2" customWidth="1"/>
    <col min="8450" max="8450" width="8.140625" style="2" bestFit="1" customWidth="1"/>
    <col min="8451" max="8451" width="5.140625" style="2" bestFit="1" customWidth="1"/>
    <col min="8452" max="8452" width="5" style="2" bestFit="1" customWidth="1"/>
    <col min="8453" max="8453" width="7.5703125" style="2" bestFit="1" customWidth="1"/>
    <col min="8454" max="8704" width="9.140625" style="2"/>
    <col min="8705" max="8705" width="13.140625" style="2" customWidth="1"/>
    <col min="8706" max="8706" width="8.140625" style="2" bestFit="1" customWidth="1"/>
    <col min="8707" max="8707" width="5.140625" style="2" bestFit="1" customWidth="1"/>
    <col min="8708" max="8708" width="5" style="2" bestFit="1" customWidth="1"/>
    <col min="8709" max="8709" width="7.5703125" style="2" bestFit="1" customWidth="1"/>
    <col min="8710" max="8960" width="9.140625" style="2"/>
    <col min="8961" max="8961" width="13.140625" style="2" customWidth="1"/>
    <col min="8962" max="8962" width="8.140625" style="2" bestFit="1" customWidth="1"/>
    <col min="8963" max="8963" width="5.140625" style="2" bestFit="1" customWidth="1"/>
    <col min="8964" max="8964" width="5" style="2" bestFit="1" customWidth="1"/>
    <col min="8965" max="8965" width="7.5703125" style="2" bestFit="1" customWidth="1"/>
    <col min="8966" max="9216" width="9.140625" style="2"/>
    <col min="9217" max="9217" width="13.140625" style="2" customWidth="1"/>
    <col min="9218" max="9218" width="8.140625" style="2" bestFit="1" customWidth="1"/>
    <col min="9219" max="9219" width="5.140625" style="2" bestFit="1" customWidth="1"/>
    <col min="9220" max="9220" width="5" style="2" bestFit="1" customWidth="1"/>
    <col min="9221" max="9221" width="7.5703125" style="2" bestFit="1" customWidth="1"/>
    <col min="9222" max="9472" width="9.140625" style="2"/>
    <col min="9473" max="9473" width="13.140625" style="2" customWidth="1"/>
    <col min="9474" max="9474" width="8.140625" style="2" bestFit="1" customWidth="1"/>
    <col min="9475" max="9475" width="5.140625" style="2" bestFit="1" customWidth="1"/>
    <col min="9476" max="9476" width="5" style="2" bestFit="1" customWidth="1"/>
    <col min="9477" max="9477" width="7.5703125" style="2" bestFit="1" customWidth="1"/>
    <col min="9478" max="9728" width="9.140625" style="2"/>
    <col min="9729" max="9729" width="13.140625" style="2" customWidth="1"/>
    <col min="9730" max="9730" width="8.140625" style="2" bestFit="1" customWidth="1"/>
    <col min="9731" max="9731" width="5.140625" style="2" bestFit="1" customWidth="1"/>
    <col min="9732" max="9732" width="5" style="2" bestFit="1" customWidth="1"/>
    <col min="9733" max="9733" width="7.5703125" style="2" bestFit="1" customWidth="1"/>
    <col min="9734" max="9984" width="9.140625" style="2"/>
    <col min="9985" max="9985" width="13.140625" style="2" customWidth="1"/>
    <col min="9986" max="9986" width="8.140625" style="2" bestFit="1" customWidth="1"/>
    <col min="9987" max="9987" width="5.140625" style="2" bestFit="1" customWidth="1"/>
    <col min="9988" max="9988" width="5" style="2" bestFit="1" customWidth="1"/>
    <col min="9989" max="9989" width="7.5703125" style="2" bestFit="1" customWidth="1"/>
    <col min="9990" max="10240" width="9.140625" style="2"/>
    <col min="10241" max="10241" width="13.140625" style="2" customWidth="1"/>
    <col min="10242" max="10242" width="8.140625" style="2" bestFit="1" customWidth="1"/>
    <col min="10243" max="10243" width="5.140625" style="2" bestFit="1" customWidth="1"/>
    <col min="10244" max="10244" width="5" style="2" bestFit="1" customWidth="1"/>
    <col min="10245" max="10245" width="7.5703125" style="2" bestFit="1" customWidth="1"/>
    <col min="10246" max="10496" width="9.140625" style="2"/>
    <col min="10497" max="10497" width="13.140625" style="2" customWidth="1"/>
    <col min="10498" max="10498" width="8.140625" style="2" bestFit="1" customWidth="1"/>
    <col min="10499" max="10499" width="5.140625" style="2" bestFit="1" customWidth="1"/>
    <col min="10500" max="10500" width="5" style="2" bestFit="1" customWidth="1"/>
    <col min="10501" max="10501" width="7.5703125" style="2" bestFit="1" customWidth="1"/>
    <col min="10502" max="10752" width="9.140625" style="2"/>
    <col min="10753" max="10753" width="13.140625" style="2" customWidth="1"/>
    <col min="10754" max="10754" width="8.140625" style="2" bestFit="1" customWidth="1"/>
    <col min="10755" max="10755" width="5.140625" style="2" bestFit="1" customWidth="1"/>
    <col min="10756" max="10756" width="5" style="2" bestFit="1" customWidth="1"/>
    <col min="10757" max="10757" width="7.5703125" style="2" bestFit="1" customWidth="1"/>
    <col min="10758" max="11008" width="9.140625" style="2"/>
    <col min="11009" max="11009" width="13.140625" style="2" customWidth="1"/>
    <col min="11010" max="11010" width="8.140625" style="2" bestFit="1" customWidth="1"/>
    <col min="11011" max="11011" width="5.140625" style="2" bestFit="1" customWidth="1"/>
    <col min="11012" max="11012" width="5" style="2" bestFit="1" customWidth="1"/>
    <col min="11013" max="11013" width="7.5703125" style="2" bestFit="1" customWidth="1"/>
    <col min="11014" max="11264" width="9.140625" style="2"/>
    <col min="11265" max="11265" width="13.140625" style="2" customWidth="1"/>
    <col min="11266" max="11266" width="8.140625" style="2" bestFit="1" customWidth="1"/>
    <col min="11267" max="11267" width="5.140625" style="2" bestFit="1" customWidth="1"/>
    <col min="11268" max="11268" width="5" style="2" bestFit="1" customWidth="1"/>
    <col min="11269" max="11269" width="7.5703125" style="2" bestFit="1" customWidth="1"/>
    <col min="11270" max="11520" width="9.140625" style="2"/>
    <col min="11521" max="11521" width="13.140625" style="2" customWidth="1"/>
    <col min="11522" max="11522" width="8.140625" style="2" bestFit="1" customWidth="1"/>
    <col min="11523" max="11523" width="5.140625" style="2" bestFit="1" customWidth="1"/>
    <col min="11524" max="11524" width="5" style="2" bestFit="1" customWidth="1"/>
    <col min="11525" max="11525" width="7.5703125" style="2" bestFit="1" customWidth="1"/>
    <col min="11526" max="11776" width="9.140625" style="2"/>
    <col min="11777" max="11777" width="13.140625" style="2" customWidth="1"/>
    <col min="11778" max="11778" width="8.140625" style="2" bestFit="1" customWidth="1"/>
    <col min="11779" max="11779" width="5.140625" style="2" bestFit="1" customWidth="1"/>
    <col min="11780" max="11780" width="5" style="2" bestFit="1" customWidth="1"/>
    <col min="11781" max="11781" width="7.5703125" style="2" bestFit="1" customWidth="1"/>
    <col min="11782" max="12032" width="9.140625" style="2"/>
    <col min="12033" max="12033" width="13.140625" style="2" customWidth="1"/>
    <col min="12034" max="12034" width="8.140625" style="2" bestFit="1" customWidth="1"/>
    <col min="12035" max="12035" width="5.140625" style="2" bestFit="1" customWidth="1"/>
    <col min="12036" max="12036" width="5" style="2" bestFit="1" customWidth="1"/>
    <col min="12037" max="12037" width="7.5703125" style="2" bestFit="1" customWidth="1"/>
    <col min="12038" max="12288" width="9.140625" style="2"/>
    <col min="12289" max="12289" width="13.140625" style="2" customWidth="1"/>
    <col min="12290" max="12290" width="8.140625" style="2" bestFit="1" customWidth="1"/>
    <col min="12291" max="12291" width="5.140625" style="2" bestFit="1" customWidth="1"/>
    <col min="12292" max="12292" width="5" style="2" bestFit="1" customWidth="1"/>
    <col min="12293" max="12293" width="7.5703125" style="2" bestFit="1" customWidth="1"/>
    <col min="12294" max="12544" width="9.140625" style="2"/>
    <col min="12545" max="12545" width="13.140625" style="2" customWidth="1"/>
    <col min="12546" max="12546" width="8.140625" style="2" bestFit="1" customWidth="1"/>
    <col min="12547" max="12547" width="5.140625" style="2" bestFit="1" customWidth="1"/>
    <col min="12548" max="12548" width="5" style="2" bestFit="1" customWidth="1"/>
    <col min="12549" max="12549" width="7.5703125" style="2" bestFit="1" customWidth="1"/>
    <col min="12550" max="12800" width="9.140625" style="2"/>
    <col min="12801" max="12801" width="13.140625" style="2" customWidth="1"/>
    <col min="12802" max="12802" width="8.140625" style="2" bestFit="1" customWidth="1"/>
    <col min="12803" max="12803" width="5.140625" style="2" bestFit="1" customWidth="1"/>
    <col min="12804" max="12804" width="5" style="2" bestFit="1" customWidth="1"/>
    <col min="12805" max="12805" width="7.5703125" style="2" bestFit="1" customWidth="1"/>
    <col min="12806" max="13056" width="9.140625" style="2"/>
    <col min="13057" max="13057" width="13.140625" style="2" customWidth="1"/>
    <col min="13058" max="13058" width="8.140625" style="2" bestFit="1" customWidth="1"/>
    <col min="13059" max="13059" width="5.140625" style="2" bestFit="1" customWidth="1"/>
    <col min="13060" max="13060" width="5" style="2" bestFit="1" customWidth="1"/>
    <col min="13061" max="13061" width="7.5703125" style="2" bestFit="1" customWidth="1"/>
    <col min="13062" max="13312" width="9.140625" style="2"/>
    <col min="13313" max="13313" width="13.140625" style="2" customWidth="1"/>
    <col min="13314" max="13314" width="8.140625" style="2" bestFit="1" customWidth="1"/>
    <col min="13315" max="13315" width="5.140625" style="2" bestFit="1" customWidth="1"/>
    <col min="13316" max="13316" width="5" style="2" bestFit="1" customWidth="1"/>
    <col min="13317" max="13317" width="7.5703125" style="2" bestFit="1" customWidth="1"/>
    <col min="13318" max="13568" width="9.140625" style="2"/>
    <col min="13569" max="13569" width="13.140625" style="2" customWidth="1"/>
    <col min="13570" max="13570" width="8.140625" style="2" bestFit="1" customWidth="1"/>
    <col min="13571" max="13571" width="5.140625" style="2" bestFit="1" customWidth="1"/>
    <col min="13572" max="13572" width="5" style="2" bestFit="1" customWidth="1"/>
    <col min="13573" max="13573" width="7.5703125" style="2" bestFit="1" customWidth="1"/>
    <col min="13574" max="13824" width="9.140625" style="2"/>
    <col min="13825" max="13825" width="13.140625" style="2" customWidth="1"/>
    <col min="13826" max="13826" width="8.140625" style="2" bestFit="1" customWidth="1"/>
    <col min="13827" max="13827" width="5.140625" style="2" bestFit="1" customWidth="1"/>
    <col min="13828" max="13828" width="5" style="2" bestFit="1" customWidth="1"/>
    <col min="13829" max="13829" width="7.5703125" style="2" bestFit="1" customWidth="1"/>
    <col min="13830" max="14080" width="9.140625" style="2"/>
    <col min="14081" max="14081" width="13.140625" style="2" customWidth="1"/>
    <col min="14082" max="14082" width="8.140625" style="2" bestFit="1" customWidth="1"/>
    <col min="14083" max="14083" width="5.140625" style="2" bestFit="1" customWidth="1"/>
    <col min="14084" max="14084" width="5" style="2" bestFit="1" customWidth="1"/>
    <col min="14085" max="14085" width="7.5703125" style="2" bestFit="1" customWidth="1"/>
    <col min="14086" max="14336" width="9.140625" style="2"/>
    <col min="14337" max="14337" width="13.140625" style="2" customWidth="1"/>
    <col min="14338" max="14338" width="8.140625" style="2" bestFit="1" customWidth="1"/>
    <col min="14339" max="14339" width="5.140625" style="2" bestFit="1" customWidth="1"/>
    <col min="14340" max="14340" width="5" style="2" bestFit="1" customWidth="1"/>
    <col min="14341" max="14341" width="7.5703125" style="2" bestFit="1" customWidth="1"/>
    <col min="14342" max="14592" width="9.140625" style="2"/>
    <col min="14593" max="14593" width="13.140625" style="2" customWidth="1"/>
    <col min="14594" max="14594" width="8.140625" style="2" bestFit="1" customWidth="1"/>
    <col min="14595" max="14595" width="5.140625" style="2" bestFit="1" customWidth="1"/>
    <col min="14596" max="14596" width="5" style="2" bestFit="1" customWidth="1"/>
    <col min="14597" max="14597" width="7.5703125" style="2" bestFit="1" customWidth="1"/>
    <col min="14598" max="14848" width="9.140625" style="2"/>
    <col min="14849" max="14849" width="13.140625" style="2" customWidth="1"/>
    <col min="14850" max="14850" width="8.140625" style="2" bestFit="1" customWidth="1"/>
    <col min="14851" max="14851" width="5.140625" style="2" bestFit="1" customWidth="1"/>
    <col min="14852" max="14852" width="5" style="2" bestFit="1" customWidth="1"/>
    <col min="14853" max="14853" width="7.5703125" style="2" bestFit="1" customWidth="1"/>
    <col min="14854" max="15104" width="9.140625" style="2"/>
    <col min="15105" max="15105" width="13.140625" style="2" customWidth="1"/>
    <col min="15106" max="15106" width="8.140625" style="2" bestFit="1" customWidth="1"/>
    <col min="15107" max="15107" width="5.140625" style="2" bestFit="1" customWidth="1"/>
    <col min="15108" max="15108" width="5" style="2" bestFit="1" customWidth="1"/>
    <col min="15109" max="15109" width="7.5703125" style="2" bestFit="1" customWidth="1"/>
    <col min="15110" max="15360" width="9.140625" style="2"/>
    <col min="15361" max="15361" width="13.140625" style="2" customWidth="1"/>
    <col min="15362" max="15362" width="8.140625" style="2" bestFit="1" customWidth="1"/>
    <col min="15363" max="15363" width="5.140625" style="2" bestFit="1" customWidth="1"/>
    <col min="15364" max="15364" width="5" style="2" bestFit="1" customWidth="1"/>
    <col min="15365" max="15365" width="7.5703125" style="2" bestFit="1" customWidth="1"/>
    <col min="15366" max="15616" width="9.140625" style="2"/>
    <col min="15617" max="15617" width="13.140625" style="2" customWidth="1"/>
    <col min="15618" max="15618" width="8.140625" style="2" bestFit="1" customWidth="1"/>
    <col min="15619" max="15619" width="5.140625" style="2" bestFit="1" customWidth="1"/>
    <col min="15620" max="15620" width="5" style="2" bestFit="1" customWidth="1"/>
    <col min="15621" max="15621" width="7.5703125" style="2" bestFit="1" customWidth="1"/>
    <col min="15622" max="15872" width="9.140625" style="2"/>
    <col min="15873" max="15873" width="13.140625" style="2" customWidth="1"/>
    <col min="15874" max="15874" width="8.140625" style="2" bestFit="1" customWidth="1"/>
    <col min="15875" max="15875" width="5.140625" style="2" bestFit="1" customWidth="1"/>
    <col min="15876" max="15876" width="5" style="2" bestFit="1" customWidth="1"/>
    <col min="15877" max="15877" width="7.5703125" style="2" bestFit="1" customWidth="1"/>
    <col min="15878" max="16128" width="9.140625" style="2"/>
    <col min="16129" max="16129" width="13.140625" style="2" customWidth="1"/>
    <col min="16130" max="16130" width="8.140625" style="2" bestFit="1" customWidth="1"/>
    <col min="16131" max="16131" width="5.140625" style="2" bestFit="1" customWidth="1"/>
    <col min="16132" max="16132" width="5" style="2" bestFit="1" customWidth="1"/>
    <col min="16133" max="16133" width="7.5703125" style="2" bestFit="1" customWidth="1"/>
    <col min="16134" max="16384" width="9.140625" style="2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G1" s="25">
        <v>40844</v>
      </c>
      <c r="H1" s="26">
        <v>26.68</v>
      </c>
      <c r="I1" s="21">
        <v>214</v>
      </c>
    </row>
    <row r="2" spans="1:9" x14ac:dyDescent="0.25">
      <c r="A2" s="3"/>
      <c r="B2" s="4" t="s">
        <v>5</v>
      </c>
      <c r="C2" s="3"/>
      <c r="D2" s="3"/>
      <c r="E2" s="3"/>
      <c r="G2" s="25">
        <v>40877</v>
      </c>
      <c r="H2" s="26">
        <v>37.32</v>
      </c>
      <c r="I2" s="21">
        <v>334</v>
      </c>
    </row>
    <row r="3" spans="1:9" x14ac:dyDescent="0.25">
      <c r="A3" s="5"/>
      <c r="B3" s="3"/>
      <c r="C3" s="5"/>
      <c r="D3" s="5"/>
      <c r="E3" s="5"/>
      <c r="G3" s="25">
        <v>40907</v>
      </c>
      <c r="H3" s="26">
        <v>38.75</v>
      </c>
      <c r="I3" s="21">
        <v>336</v>
      </c>
    </row>
    <row r="4" spans="1:9" x14ac:dyDescent="0.25">
      <c r="A4" s="6">
        <v>41368</v>
      </c>
      <c r="B4" s="7">
        <v>8267</v>
      </c>
      <c r="C4" s="7">
        <v>31</v>
      </c>
      <c r="D4" s="7">
        <v>62</v>
      </c>
      <c r="E4" s="7">
        <v>63</v>
      </c>
      <c r="G4" s="25">
        <v>40938</v>
      </c>
      <c r="H4" s="26">
        <v>41.94</v>
      </c>
      <c r="I4" s="21">
        <v>369</v>
      </c>
    </row>
    <row r="5" spans="1:9" x14ac:dyDescent="0.25">
      <c r="A5" s="6">
        <v>41337</v>
      </c>
      <c r="B5" s="7">
        <v>8205</v>
      </c>
      <c r="C5" s="7">
        <v>21</v>
      </c>
      <c r="D5" s="7">
        <v>46</v>
      </c>
      <c r="E5" s="7">
        <v>47</v>
      </c>
      <c r="G5" s="25">
        <v>40967</v>
      </c>
      <c r="H5" s="26">
        <v>35.93</v>
      </c>
      <c r="I5" s="21">
        <v>306</v>
      </c>
    </row>
    <row r="6" spans="1:9" x14ac:dyDescent="0.25">
      <c r="A6" s="6">
        <v>41281</v>
      </c>
      <c r="B6" s="7">
        <v>8159</v>
      </c>
      <c r="C6" s="7">
        <v>0</v>
      </c>
      <c r="D6" s="7">
        <v>0</v>
      </c>
      <c r="E6" s="7">
        <v>0</v>
      </c>
      <c r="G6" s="25">
        <v>40996</v>
      </c>
      <c r="H6" s="26">
        <v>31.83</v>
      </c>
      <c r="I6" s="21">
        <v>263</v>
      </c>
    </row>
    <row r="7" spans="1:9" x14ac:dyDescent="0.25">
      <c r="A7" s="6">
        <v>41281</v>
      </c>
      <c r="B7" s="7">
        <v>8159</v>
      </c>
      <c r="C7" s="7">
        <v>35</v>
      </c>
      <c r="D7" s="7">
        <v>73</v>
      </c>
      <c r="E7" s="7">
        <v>74</v>
      </c>
      <c r="G7" s="25">
        <v>41030</v>
      </c>
      <c r="H7" s="26">
        <v>22.39</v>
      </c>
      <c r="I7" s="21">
        <v>164</v>
      </c>
    </row>
    <row r="8" spans="1:9" x14ac:dyDescent="0.25">
      <c r="A8" s="6">
        <v>41246</v>
      </c>
      <c r="B8" s="7">
        <v>8086</v>
      </c>
      <c r="C8" s="7">
        <v>32</v>
      </c>
      <c r="D8" s="7">
        <v>61</v>
      </c>
      <c r="E8" s="7">
        <v>62</v>
      </c>
      <c r="G8" s="25">
        <v>41061</v>
      </c>
      <c r="H8" s="26">
        <v>26.11</v>
      </c>
      <c r="I8" s="21">
        <v>203</v>
      </c>
    </row>
    <row r="9" spans="1:9" x14ac:dyDescent="0.25">
      <c r="A9" s="6">
        <v>41214</v>
      </c>
      <c r="B9" s="7">
        <v>8025</v>
      </c>
      <c r="C9" s="7">
        <v>28</v>
      </c>
      <c r="D9" s="7">
        <v>22</v>
      </c>
      <c r="E9" s="7">
        <v>22</v>
      </c>
      <c r="G9" s="25">
        <v>41089</v>
      </c>
      <c r="H9" s="26">
        <v>49.19</v>
      </c>
      <c r="I9" s="21">
        <v>445</v>
      </c>
    </row>
    <row r="10" spans="1:9" x14ac:dyDescent="0.25">
      <c r="A10" s="6">
        <v>41186</v>
      </c>
      <c r="B10" s="7">
        <v>8003</v>
      </c>
      <c r="C10" s="7">
        <v>30</v>
      </c>
      <c r="D10" s="7">
        <v>24</v>
      </c>
      <c r="E10" s="7">
        <v>24</v>
      </c>
      <c r="G10" s="25">
        <v>41122</v>
      </c>
      <c r="H10" s="26">
        <v>133.91999999999999</v>
      </c>
      <c r="I10" s="21">
        <v>1207</v>
      </c>
    </row>
    <row r="11" spans="1:9" x14ac:dyDescent="0.25">
      <c r="A11" s="6">
        <v>41156</v>
      </c>
      <c r="B11" s="7">
        <v>7979</v>
      </c>
      <c r="C11" s="7">
        <v>29</v>
      </c>
      <c r="D11" s="7">
        <v>38</v>
      </c>
      <c r="E11" s="7">
        <v>39</v>
      </c>
    </row>
    <row r="12" spans="1:9" x14ac:dyDescent="0.25">
      <c r="A12" s="6">
        <v>41127</v>
      </c>
      <c r="B12" s="7">
        <v>7941</v>
      </c>
      <c r="C12" s="7">
        <v>32</v>
      </c>
      <c r="D12" s="7">
        <v>16</v>
      </c>
      <c r="E12" s="7">
        <v>16</v>
      </c>
    </row>
    <row r="13" spans="1:9" x14ac:dyDescent="0.25">
      <c r="A13" s="6">
        <v>41095</v>
      </c>
      <c r="B13" s="7">
        <v>7925</v>
      </c>
      <c r="C13" s="7">
        <v>30</v>
      </c>
      <c r="D13" s="7">
        <v>10</v>
      </c>
      <c r="E13" s="7">
        <v>10</v>
      </c>
    </row>
    <row r="14" spans="1:9" x14ac:dyDescent="0.25">
      <c r="A14" s="6">
        <v>41065</v>
      </c>
      <c r="B14" s="7">
        <v>7915</v>
      </c>
      <c r="C14" s="7">
        <v>32</v>
      </c>
      <c r="D14" s="7">
        <v>5</v>
      </c>
      <c r="E14" s="7">
        <v>5</v>
      </c>
    </row>
    <row r="15" spans="1:9" x14ac:dyDescent="0.25">
      <c r="A15" s="6">
        <v>41033</v>
      </c>
      <c r="B15" s="7">
        <v>7910</v>
      </c>
      <c r="C15" s="7">
        <v>31</v>
      </c>
      <c r="D15" s="7">
        <v>6</v>
      </c>
      <c r="E15" s="7">
        <v>6</v>
      </c>
    </row>
    <row r="16" spans="1:9" x14ac:dyDescent="0.25">
      <c r="A16" s="6">
        <v>41002</v>
      </c>
      <c r="B16" s="7">
        <v>7904</v>
      </c>
      <c r="C16" s="7">
        <v>28</v>
      </c>
      <c r="D16" s="7">
        <v>13</v>
      </c>
      <c r="E16" s="7">
        <v>13</v>
      </c>
    </row>
    <row r="17" spans="1:5" x14ac:dyDescent="0.25">
      <c r="A17" s="6">
        <v>40974</v>
      </c>
      <c r="B17" s="7">
        <v>7891</v>
      </c>
      <c r="C17" s="7">
        <v>32</v>
      </c>
      <c r="D17" s="7">
        <v>50</v>
      </c>
      <c r="E17" s="7">
        <v>51</v>
      </c>
    </row>
    <row r="19" spans="1:5" x14ac:dyDescent="0.25">
      <c r="A19" s="1" t="s">
        <v>0</v>
      </c>
      <c r="B19" s="1" t="s">
        <v>1</v>
      </c>
      <c r="C19" s="1" t="s">
        <v>2</v>
      </c>
      <c r="D19" s="1" t="s">
        <v>3</v>
      </c>
      <c r="E19" s="1" t="s">
        <v>4</v>
      </c>
    </row>
    <row r="20" spans="1:5" x14ac:dyDescent="0.25">
      <c r="A20" s="3"/>
      <c r="B20" s="4" t="s">
        <v>5</v>
      </c>
      <c r="C20" s="3"/>
      <c r="D20" s="3"/>
      <c r="E20" s="3"/>
    </row>
    <row r="21" spans="1:5" x14ac:dyDescent="0.25">
      <c r="A21" s="5"/>
      <c r="B21" s="3"/>
      <c r="C21" s="5"/>
      <c r="D21" s="5"/>
      <c r="E21" s="5"/>
    </row>
    <row r="22" spans="1:5" x14ac:dyDescent="0.25">
      <c r="A22" s="6">
        <v>40942</v>
      </c>
      <c r="B22" s="7">
        <v>7841</v>
      </c>
      <c r="C22" s="7">
        <v>30</v>
      </c>
      <c r="D22" s="7">
        <v>45</v>
      </c>
      <c r="E22" s="7">
        <v>45</v>
      </c>
    </row>
    <row r="23" spans="1:5" x14ac:dyDescent="0.25">
      <c r="A23" s="6">
        <v>40912</v>
      </c>
      <c r="B23" s="7">
        <v>7796</v>
      </c>
      <c r="C23" s="7">
        <v>33</v>
      </c>
      <c r="D23" s="7">
        <v>39</v>
      </c>
      <c r="E23" s="7">
        <v>39</v>
      </c>
    </row>
    <row r="24" spans="1:5" x14ac:dyDescent="0.25">
      <c r="A24" s="6">
        <v>40879</v>
      </c>
      <c r="B24" s="7">
        <v>7757</v>
      </c>
      <c r="C24" s="7">
        <v>25</v>
      </c>
      <c r="D24" s="7">
        <v>20</v>
      </c>
      <c r="E24" s="7">
        <v>20</v>
      </c>
    </row>
    <row r="26" spans="1:5" x14ac:dyDescent="0.25">
      <c r="A26" s="2" t="s">
        <v>15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G1" workbookViewId="0">
      <selection activeCell="U31" sqref="U30:U31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customWidth="1"/>
    <col min="4" max="4" width="5.140625" style="101" customWidth="1"/>
    <col min="5" max="5" width="3" style="10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0" style="2" bestFit="1" customWidth="1"/>
    <col min="248" max="248" width="8.140625" style="2" bestFit="1" customWidth="1"/>
    <col min="249" max="249" width="5.140625" style="2" bestFit="1" customWidth="1"/>
    <col min="250" max="250" width="4.28515625" style="2" bestFit="1" customWidth="1"/>
    <col min="251" max="251" width="7.5703125" style="2" bestFit="1" customWidth="1"/>
    <col min="252" max="502" width="9.140625" style="2"/>
    <col min="503" max="503" width="10" style="2" bestFit="1" customWidth="1"/>
    <col min="504" max="504" width="8.140625" style="2" bestFit="1" customWidth="1"/>
    <col min="505" max="505" width="5.140625" style="2" bestFit="1" customWidth="1"/>
    <col min="506" max="506" width="4.28515625" style="2" bestFit="1" customWidth="1"/>
    <col min="507" max="507" width="7.5703125" style="2" bestFit="1" customWidth="1"/>
    <col min="508" max="758" width="9.140625" style="2"/>
    <col min="759" max="759" width="10" style="2" bestFit="1" customWidth="1"/>
    <col min="760" max="760" width="8.140625" style="2" bestFit="1" customWidth="1"/>
    <col min="761" max="761" width="5.140625" style="2" bestFit="1" customWidth="1"/>
    <col min="762" max="762" width="4.28515625" style="2" bestFit="1" customWidth="1"/>
    <col min="763" max="763" width="7.5703125" style="2" bestFit="1" customWidth="1"/>
    <col min="764" max="1014" width="9.140625" style="2"/>
    <col min="1015" max="1015" width="10" style="2" bestFit="1" customWidth="1"/>
    <col min="1016" max="1016" width="8.140625" style="2" bestFit="1" customWidth="1"/>
    <col min="1017" max="1017" width="5.140625" style="2" bestFit="1" customWidth="1"/>
    <col min="1018" max="1018" width="4.28515625" style="2" bestFit="1" customWidth="1"/>
    <col min="1019" max="1019" width="7.5703125" style="2" bestFit="1" customWidth="1"/>
    <col min="1020" max="1270" width="9.140625" style="2"/>
    <col min="1271" max="1271" width="10" style="2" bestFit="1" customWidth="1"/>
    <col min="1272" max="1272" width="8.140625" style="2" bestFit="1" customWidth="1"/>
    <col min="1273" max="1273" width="5.140625" style="2" bestFit="1" customWidth="1"/>
    <col min="1274" max="1274" width="4.28515625" style="2" bestFit="1" customWidth="1"/>
    <col min="1275" max="1275" width="7.5703125" style="2" bestFit="1" customWidth="1"/>
    <col min="1276" max="1526" width="9.140625" style="2"/>
    <col min="1527" max="1527" width="10" style="2" bestFit="1" customWidth="1"/>
    <col min="1528" max="1528" width="8.140625" style="2" bestFit="1" customWidth="1"/>
    <col min="1529" max="1529" width="5.140625" style="2" bestFit="1" customWidth="1"/>
    <col min="1530" max="1530" width="4.28515625" style="2" bestFit="1" customWidth="1"/>
    <col min="1531" max="1531" width="7.5703125" style="2" bestFit="1" customWidth="1"/>
    <col min="1532" max="1782" width="9.140625" style="2"/>
    <col min="1783" max="1783" width="10" style="2" bestFit="1" customWidth="1"/>
    <col min="1784" max="1784" width="8.140625" style="2" bestFit="1" customWidth="1"/>
    <col min="1785" max="1785" width="5.140625" style="2" bestFit="1" customWidth="1"/>
    <col min="1786" max="1786" width="4.28515625" style="2" bestFit="1" customWidth="1"/>
    <col min="1787" max="1787" width="7.5703125" style="2" bestFit="1" customWidth="1"/>
    <col min="1788" max="2038" width="9.140625" style="2"/>
    <col min="2039" max="2039" width="10" style="2" bestFit="1" customWidth="1"/>
    <col min="2040" max="2040" width="8.140625" style="2" bestFit="1" customWidth="1"/>
    <col min="2041" max="2041" width="5.140625" style="2" bestFit="1" customWidth="1"/>
    <col min="2042" max="2042" width="4.28515625" style="2" bestFit="1" customWidth="1"/>
    <col min="2043" max="2043" width="7.5703125" style="2" bestFit="1" customWidth="1"/>
    <col min="2044" max="2294" width="9.140625" style="2"/>
    <col min="2295" max="2295" width="10" style="2" bestFit="1" customWidth="1"/>
    <col min="2296" max="2296" width="8.140625" style="2" bestFit="1" customWidth="1"/>
    <col min="2297" max="2297" width="5.140625" style="2" bestFit="1" customWidth="1"/>
    <col min="2298" max="2298" width="4.28515625" style="2" bestFit="1" customWidth="1"/>
    <col min="2299" max="2299" width="7.5703125" style="2" bestFit="1" customWidth="1"/>
    <col min="2300" max="2550" width="9.140625" style="2"/>
    <col min="2551" max="2551" width="10" style="2" bestFit="1" customWidth="1"/>
    <col min="2552" max="2552" width="8.140625" style="2" bestFit="1" customWidth="1"/>
    <col min="2553" max="2553" width="5.140625" style="2" bestFit="1" customWidth="1"/>
    <col min="2554" max="2554" width="4.28515625" style="2" bestFit="1" customWidth="1"/>
    <col min="2555" max="2555" width="7.5703125" style="2" bestFit="1" customWidth="1"/>
    <col min="2556" max="2806" width="9.140625" style="2"/>
    <col min="2807" max="2807" width="10" style="2" bestFit="1" customWidth="1"/>
    <col min="2808" max="2808" width="8.140625" style="2" bestFit="1" customWidth="1"/>
    <col min="2809" max="2809" width="5.140625" style="2" bestFit="1" customWidth="1"/>
    <col min="2810" max="2810" width="4.28515625" style="2" bestFit="1" customWidth="1"/>
    <col min="2811" max="2811" width="7.5703125" style="2" bestFit="1" customWidth="1"/>
    <col min="2812" max="3062" width="9.140625" style="2"/>
    <col min="3063" max="3063" width="10" style="2" bestFit="1" customWidth="1"/>
    <col min="3064" max="3064" width="8.140625" style="2" bestFit="1" customWidth="1"/>
    <col min="3065" max="3065" width="5.140625" style="2" bestFit="1" customWidth="1"/>
    <col min="3066" max="3066" width="4.28515625" style="2" bestFit="1" customWidth="1"/>
    <col min="3067" max="3067" width="7.5703125" style="2" bestFit="1" customWidth="1"/>
    <col min="3068" max="3318" width="9.140625" style="2"/>
    <col min="3319" max="3319" width="10" style="2" bestFit="1" customWidth="1"/>
    <col min="3320" max="3320" width="8.140625" style="2" bestFit="1" customWidth="1"/>
    <col min="3321" max="3321" width="5.140625" style="2" bestFit="1" customWidth="1"/>
    <col min="3322" max="3322" width="4.28515625" style="2" bestFit="1" customWidth="1"/>
    <col min="3323" max="3323" width="7.5703125" style="2" bestFit="1" customWidth="1"/>
    <col min="3324" max="3574" width="9.140625" style="2"/>
    <col min="3575" max="3575" width="10" style="2" bestFit="1" customWidth="1"/>
    <col min="3576" max="3576" width="8.140625" style="2" bestFit="1" customWidth="1"/>
    <col min="3577" max="3577" width="5.140625" style="2" bestFit="1" customWidth="1"/>
    <col min="3578" max="3578" width="4.28515625" style="2" bestFit="1" customWidth="1"/>
    <col min="3579" max="3579" width="7.5703125" style="2" bestFit="1" customWidth="1"/>
    <col min="3580" max="3830" width="9.140625" style="2"/>
    <col min="3831" max="3831" width="10" style="2" bestFit="1" customWidth="1"/>
    <col min="3832" max="3832" width="8.140625" style="2" bestFit="1" customWidth="1"/>
    <col min="3833" max="3833" width="5.140625" style="2" bestFit="1" customWidth="1"/>
    <col min="3834" max="3834" width="4.28515625" style="2" bestFit="1" customWidth="1"/>
    <col min="3835" max="3835" width="7.5703125" style="2" bestFit="1" customWidth="1"/>
    <col min="3836" max="4086" width="9.140625" style="2"/>
    <col min="4087" max="4087" width="10" style="2" bestFit="1" customWidth="1"/>
    <col min="4088" max="4088" width="8.140625" style="2" bestFit="1" customWidth="1"/>
    <col min="4089" max="4089" width="5.140625" style="2" bestFit="1" customWidth="1"/>
    <col min="4090" max="4090" width="4.28515625" style="2" bestFit="1" customWidth="1"/>
    <col min="4091" max="4091" width="7.5703125" style="2" bestFit="1" customWidth="1"/>
    <col min="4092" max="4342" width="9.140625" style="2"/>
    <col min="4343" max="4343" width="10" style="2" bestFit="1" customWidth="1"/>
    <col min="4344" max="4344" width="8.140625" style="2" bestFit="1" customWidth="1"/>
    <col min="4345" max="4345" width="5.140625" style="2" bestFit="1" customWidth="1"/>
    <col min="4346" max="4346" width="4.28515625" style="2" bestFit="1" customWidth="1"/>
    <col min="4347" max="4347" width="7.5703125" style="2" bestFit="1" customWidth="1"/>
    <col min="4348" max="4598" width="9.140625" style="2"/>
    <col min="4599" max="4599" width="10" style="2" bestFit="1" customWidth="1"/>
    <col min="4600" max="4600" width="8.140625" style="2" bestFit="1" customWidth="1"/>
    <col min="4601" max="4601" width="5.140625" style="2" bestFit="1" customWidth="1"/>
    <col min="4602" max="4602" width="4.28515625" style="2" bestFit="1" customWidth="1"/>
    <col min="4603" max="4603" width="7.5703125" style="2" bestFit="1" customWidth="1"/>
    <col min="4604" max="4854" width="9.140625" style="2"/>
    <col min="4855" max="4855" width="10" style="2" bestFit="1" customWidth="1"/>
    <col min="4856" max="4856" width="8.140625" style="2" bestFit="1" customWidth="1"/>
    <col min="4857" max="4857" width="5.140625" style="2" bestFit="1" customWidth="1"/>
    <col min="4858" max="4858" width="4.28515625" style="2" bestFit="1" customWidth="1"/>
    <col min="4859" max="4859" width="7.5703125" style="2" bestFit="1" customWidth="1"/>
    <col min="4860" max="5110" width="9.140625" style="2"/>
    <col min="5111" max="5111" width="10" style="2" bestFit="1" customWidth="1"/>
    <col min="5112" max="5112" width="8.140625" style="2" bestFit="1" customWidth="1"/>
    <col min="5113" max="5113" width="5.140625" style="2" bestFit="1" customWidth="1"/>
    <col min="5114" max="5114" width="4.28515625" style="2" bestFit="1" customWidth="1"/>
    <col min="5115" max="5115" width="7.5703125" style="2" bestFit="1" customWidth="1"/>
    <col min="5116" max="5366" width="9.140625" style="2"/>
    <col min="5367" max="5367" width="10" style="2" bestFit="1" customWidth="1"/>
    <col min="5368" max="5368" width="8.140625" style="2" bestFit="1" customWidth="1"/>
    <col min="5369" max="5369" width="5.140625" style="2" bestFit="1" customWidth="1"/>
    <col min="5370" max="5370" width="4.28515625" style="2" bestFit="1" customWidth="1"/>
    <col min="5371" max="5371" width="7.5703125" style="2" bestFit="1" customWidth="1"/>
    <col min="5372" max="5622" width="9.140625" style="2"/>
    <col min="5623" max="5623" width="10" style="2" bestFit="1" customWidth="1"/>
    <col min="5624" max="5624" width="8.140625" style="2" bestFit="1" customWidth="1"/>
    <col min="5625" max="5625" width="5.140625" style="2" bestFit="1" customWidth="1"/>
    <col min="5626" max="5626" width="4.28515625" style="2" bestFit="1" customWidth="1"/>
    <col min="5627" max="5627" width="7.5703125" style="2" bestFit="1" customWidth="1"/>
    <col min="5628" max="5878" width="9.140625" style="2"/>
    <col min="5879" max="5879" width="10" style="2" bestFit="1" customWidth="1"/>
    <col min="5880" max="5880" width="8.140625" style="2" bestFit="1" customWidth="1"/>
    <col min="5881" max="5881" width="5.140625" style="2" bestFit="1" customWidth="1"/>
    <col min="5882" max="5882" width="4.28515625" style="2" bestFit="1" customWidth="1"/>
    <col min="5883" max="5883" width="7.5703125" style="2" bestFit="1" customWidth="1"/>
    <col min="5884" max="6134" width="9.140625" style="2"/>
    <col min="6135" max="6135" width="10" style="2" bestFit="1" customWidth="1"/>
    <col min="6136" max="6136" width="8.140625" style="2" bestFit="1" customWidth="1"/>
    <col min="6137" max="6137" width="5.140625" style="2" bestFit="1" customWidth="1"/>
    <col min="6138" max="6138" width="4.28515625" style="2" bestFit="1" customWidth="1"/>
    <col min="6139" max="6139" width="7.5703125" style="2" bestFit="1" customWidth="1"/>
    <col min="6140" max="6390" width="9.140625" style="2"/>
    <col min="6391" max="6391" width="10" style="2" bestFit="1" customWidth="1"/>
    <col min="6392" max="6392" width="8.140625" style="2" bestFit="1" customWidth="1"/>
    <col min="6393" max="6393" width="5.140625" style="2" bestFit="1" customWidth="1"/>
    <col min="6394" max="6394" width="4.28515625" style="2" bestFit="1" customWidth="1"/>
    <col min="6395" max="6395" width="7.5703125" style="2" bestFit="1" customWidth="1"/>
    <col min="6396" max="6646" width="9.140625" style="2"/>
    <col min="6647" max="6647" width="10" style="2" bestFit="1" customWidth="1"/>
    <col min="6648" max="6648" width="8.140625" style="2" bestFit="1" customWidth="1"/>
    <col min="6649" max="6649" width="5.140625" style="2" bestFit="1" customWidth="1"/>
    <col min="6650" max="6650" width="4.28515625" style="2" bestFit="1" customWidth="1"/>
    <col min="6651" max="6651" width="7.5703125" style="2" bestFit="1" customWidth="1"/>
    <col min="6652" max="6902" width="9.140625" style="2"/>
    <col min="6903" max="6903" width="10" style="2" bestFit="1" customWidth="1"/>
    <col min="6904" max="6904" width="8.140625" style="2" bestFit="1" customWidth="1"/>
    <col min="6905" max="6905" width="5.140625" style="2" bestFit="1" customWidth="1"/>
    <col min="6906" max="6906" width="4.28515625" style="2" bestFit="1" customWidth="1"/>
    <col min="6907" max="6907" width="7.5703125" style="2" bestFit="1" customWidth="1"/>
    <col min="6908" max="7158" width="9.140625" style="2"/>
    <col min="7159" max="7159" width="10" style="2" bestFit="1" customWidth="1"/>
    <col min="7160" max="7160" width="8.140625" style="2" bestFit="1" customWidth="1"/>
    <col min="7161" max="7161" width="5.140625" style="2" bestFit="1" customWidth="1"/>
    <col min="7162" max="7162" width="4.28515625" style="2" bestFit="1" customWidth="1"/>
    <col min="7163" max="7163" width="7.5703125" style="2" bestFit="1" customWidth="1"/>
    <col min="7164" max="7414" width="9.140625" style="2"/>
    <col min="7415" max="7415" width="10" style="2" bestFit="1" customWidth="1"/>
    <col min="7416" max="7416" width="8.140625" style="2" bestFit="1" customWidth="1"/>
    <col min="7417" max="7417" width="5.140625" style="2" bestFit="1" customWidth="1"/>
    <col min="7418" max="7418" width="4.28515625" style="2" bestFit="1" customWidth="1"/>
    <col min="7419" max="7419" width="7.5703125" style="2" bestFit="1" customWidth="1"/>
    <col min="7420" max="7670" width="9.140625" style="2"/>
    <col min="7671" max="7671" width="10" style="2" bestFit="1" customWidth="1"/>
    <col min="7672" max="7672" width="8.140625" style="2" bestFit="1" customWidth="1"/>
    <col min="7673" max="7673" width="5.140625" style="2" bestFit="1" customWidth="1"/>
    <col min="7674" max="7674" width="4.28515625" style="2" bestFit="1" customWidth="1"/>
    <col min="7675" max="7675" width="7.5703125" style="2" bestFit="1" customWidth="1"/>
    <col min="7676" max="7926" width="9.140625" style="2"/>
    <col min="7927" max="7927" width="10" style="2" bestFit="1" customWidth="1"/>
    <col min="7928" max="7928" width="8.140625" style="2" bestFit="1" customWidth="1"/>
    <col min="7929" max="7929" width="5.140625" style="2" bestFit="1" customWidth="1"/>
    <col min="7930" max="7930" width="4.28515625" style="2" bestFit="1" customWidth="1"/>
    <col min="7931" max="7931" width="7.5703125" style="2" bestFit="1" customWidth="1"/>
    <col min="7932" max="8182" width="9.140625" style="2"/>
    <col min="8183" max="8183" width="10" style="2" bestFit="1" customWidth="1"/>
    <col min="8184" max="8184" width="8.140625" style="2" bestFit="1" customWidth="1"/>
    <col min="8185" max="8185" width="5.140625" style="2" bestFit="1" customWidth="1"/>
    <col min="8186" max="8186" width="4.28515625" style="2" bestFit="1" customWidth="1"/>
    <col min="8187" max="8187" width="7.5703125" style="2" bestFit="1" customWidth="1"/>
    <col min="8188" max="8438" width="9.140625" style="2"/>
    <col min="8439" max="8439" width="10" style="2" bestFit="1" customWidth="1"/>
    <col min="8440" max="8440" width="8.140625" style="2" bestFit="1" customWidth="1"/>
    <col min="8441" max="8441" width="5.140625" style="2" bestFit="1" customWidth="1"/>
    <col min="8442" max="8442" width="4.28515625" style="2" bestFit="1" customWidth="1"/>
    <col min="8443" max="8443" width="7.5703125" style="2" bestFit="1" customWidth="1"/>
    <col min="8444" max="8694" width="9.140625" style="2"/>
    <col min="8695" max="8695" width="10" style="2" bestFit="1" customWidth="1"/>
    <col min="8696" max="8696" width="8.140625" style="2" bestFit="1" customWidth="1"/>
    <col min="8697" max="8697" width="5.140625" style="2" bestFit="1" customWidth="1"/>
    <col min="8698" max="8698" width="4.28515625" style="2" bestFit="1" customWidth="1"/>
    <col min="8699" max="8699" width="7.5703125" style="2" bestFit="1" customWidth="1"/>
    <col min="8700" max="8950" width="9.140625" style="2"/>
    <col min="8951" max="8951" width="10" style="2" bestFit="1" customWidth="1"/>
    <col min="8952" max="8952" width="8.140625" style="2" bestFit="1" customWidth="1"/>
    <col min="8953" max="8953" width="5.140625" style="2" bestFit="1" customWidth="1"/>
    <col min="8954" max="8954" width="4.28515625" style="2" bestFit="1" customWidth="1"/>
    <col min="8955" max="8955" width="7.5703125" style="2" bestFit="1" customWidth="1"/>
    <col min="8956" max="9206" width="9.140625" style="2"/>
    <col min="9207" max="9207" width="10" style="2" bestFit="1" customWidth="1"/>
    <col min="9208" max="9208" width="8.140625" style="2" bestFit="1" customWidth="1"/>
    <col min="9209" max="9209" width="5.140625" style="2" bestFit="1" customWidth="1"/>
    <col min="9210" max="9210" width="4.28515625" style="2" bestFit="1" customWidth="1"/>
    <col min="9211" max="9211" width="7.5703125" style="2" bestFit="1" customWidth="1"/>
    <col min="9212" max="9462" width="9.140625" style="2"/>
    <col min="9463" max="9463" width="10" style="2" bestFit="1" customWidth="1"/>
    <col min="9464" max="9464" width="8.140625" style="2" bestFit="1" customWidth="1"/>
    <col min="9465" max="9465" width="5.140625" style="2" bestFit="1" customWidth="1"/>
    <col min="9466" max="9466" width="4.28515625" style="2" bestFit="1" customWidth="1"/>
    <col min="9467" max="9467" width="7.5703125" style="2" bestFit="1" customWidth="1"/>
    <col min="9468" max="9718" width="9.140625" style="2"/>
    <col min="9719" max="9719" width="10" style="2" bestFit="1" customWidth="1"/>
    <col min="9720" max="9720" width="8.140625" style="2" bestFit="1" customWidth="1"/>
    <col min="9721" max="9721" width="5.140625" style="2" bestFit="1" customWidth="1"/>
    <col min="9722" max="9722" width="4.28515625" style="2" bestFit="1" customWidth="1"/>
    <col min="9723" max="9723" width="7.5703125" style="2" bestFit="1" customWidth="1"/>
    <col min="9724" max="9974" width="9.140625" style="2"/>
    <col min="9975" max="9975" width="10" style="2" bestFit="1" customWidth="1"/>
    <col min="9976" max="9976" width="8.140625" style="2" bestFit="1" customWidth="1"/>
    <col min="9977" max="9977" width="5.140625" style="2" bestFit="1" customWidth="1"/>
    <col min="9978" max="9978" width="4.28515625" style="2" bestFit="1" customWidth="1"/>
    <col min="9979" max="9979" width="7.5703125" style="2" bestFit="1" customWidth="1"/>
    <col min="9980" max="10230" width="9.140625" style="2"/>
    <col min="10231" max="10231" width="10" style="2" bestFit="1" customWidth="1"/>
    <col min="10232" max="10232" width="8.140625" style="2" bestFit="1" customWidth="1"/>
    <col min="10233" max="10233" width="5.140625" style="2" bestFit="1" customWidth="1"/>
    <col min="10234" max="10234" width="4.28515625" style="2" bestFit="1" customWidth="1"/>
    <col min="10235" max="10235" width="7.5703125" style="2" bestFit="1" customWidth="1"/>
    <col min="10236" max="10486" width="9.140625" style="2"/>
    <col min="10487" max="10487" width="10" style="2" bestFit="1" customWidth="1"/>
    <col min="10488" max="10488" width="8.140625" style="2" bestFit="1" customWidth="1"/>
    <col min="10489" max="10489" width="5.140625" style="2" bestFit="1" customWidth="1"/>
    <col min="10490" max="10490" width="4.28515625" style="2" bestFit="1" customWidth="1"/>
    <col min="10491" max="10491" width="7.5703125" style="2" bestFit="1" customWidth="1"/>
    <col min="10492" max="10742" width="9.140625" style="2"/>
    <col min="10743" max="10743" width="10" style="2" bestFit="1" customWidth="1"/>
    <col min="10744" max="10744" width="8.140625" style="2" bestFit="1" customWidth="1"/>
    <col min="10745" max="10745" width="5.140625" style="2" bestFit="1" customWidth="1"/>
    <col min="10746" max="10746" width="4.28515625" style="2" bestFit="1" customWidth="1"/>
    <col min="10747" max="10747" width="7.5703125" style="2" bestFit="1" customWidth="1"/>
    <col min="10748" max="10998" width="9.140625" style="2"/>
    <col min="10999" max="10999" width="10" style="2" bestFit="1" customWidth="1"/>
    <col min="11000" max="11000" width="8.140625" style="2" bestFit="1" customWidth="1"/>
    <col min="11001" max="11001" width="5.140625" style="2" bestFit="1" customWidth="1"/>
    <col min="11002" max="11002" width="4.28515625" style="2" bestFit="1" customWidth="1"/>
    <col min="11003" max="11003" width="7.5703125" style="2" bestFit="1" customWidth="1"/>
    <col min="11004" max="11254" width="9.140625" style="2"/>
    <col min="11255" max="11255" width="10" style="2" bestFit="1" customWidth="1"/>
    <col min="11256" max="11256" width="8.140625" style="2" bestFit="1" customWidth="1"/>
    <col min="11257" max="11257" width="5.140625" style="2" bestFit="1" customWidth="1"/>
    <col min="11258" max="11258" width="4.28515625" style="2" bestFit="1" customWidth="1"/>
    <col min="11259" max="11259" width="7.5703125" style="2" bestFit="1" customWidth="1"/>
    <col min="11260" max="11510" width="9.140625" style="2"/>
    <col min="11511" max="11511" width="10" style="2" bestFit="1" customWidth="1"/>
    <col min="11512" max="11512" width="8.140625" style="2" bestFit="1" customWidth="1"/>
    <col min="11513" max="11513" width="5.140625" style="2" bestFit="1" customWidth="1"/>
    <col min="11514" max="11514" width="4.28515625" style="2" bestFit="1" customWidth="1"/>
    <col min="11515" max="11515" width="7.5703125" style="2" bestFit="1" customWidth="1"/>
    <col min="11516" max="11766" width="9.140625" style="2"/>
    <col min="11767" max="11767" width="10" style="2" bestFit="1" customWidth="1"/>
    <col min="11768" max="11768" width="8.140625" style="2" bestFit="1" customWidth="1"/>
    <col min="11769" max="11769" width="5.140625" style="2" bestFit="1" customWidth="1"/>
    <col min="11770" max="11770" width="4.28515625" style="2" bestFit="1" customWidth="1"/>
    <col min="11771" max="11771" width="7.5703125" style="2" bestFit="1" customWidth="1"/>
    <col min="11772" max="12022" width="9.140625" style="2"/>
    <col min="12023" max="12023" width="10" style="2" bestFit="1" customWidth="1"/>
    <col min="12024" max="12024" width="8.140625" style="2" bestFit="1" customWidth="1"/>
    <col min="12025" max="12025" width="5.140625" style="2" bestFit="1" customWidth="1"/>
    <col min="12026" max="12026" width="4.28515625" style="2" bestFit="1" customWidth="1"/>
    <col min="12027" max="12027" width="7.5703125" style="2" bestFit="1" customWidth="1"/>
    <col min="12028" max="12278" width="9.140625" style="2"/>
    <col min="12279" max="12279" width="10" style="2" bestFit="1" customWidth="1"/>
    <col min="12280" max="12280" width="8.140625" style="2" bestFit="1" customWidth="1"/>
    <col min="12281" max="12281" width="5.140625" style="2" bestFit="1" customWidth="1"/>
    <col min="12282" max="12282" width="4.28515625" style="2" bestFit="1" customWidth="1"/>
    <col min="12283" max="12283" width="7.5703125" style="2" bestFit="1" customWidth="1"/>
    <col min="12284" max="12534" width="9.140625" style="2"/>
    <col min="12535" max="12535" width="10" style="2" bestFit="1" customWidth="1"/>
    <col min="12536" max="12536" width="8.140625" style="2" bestFit="1" customWidth="1"/>
    <col min="12537" max="12537" width="5.140625" style="2" bestFit="1" customWidth="1"/>
    <col min="12538" max="12538" width="4.28515625" style="2" bestFit="1" customWidth="1"/>
    <col min="12539" max="12539" width="7.5703125" style="2" bestFit="1" customWidth="1"/>
    <col min="12540" max="12790" width="9.140625" style="2"/>
    <col min="12791" max="12791" width="10" style="2" bestFit="1" customWidth="1"/>
    <col min="12792" max="12792" width="8.140625" style="2" bestFit="1" customWidth="1"/>
    <col min="12793" max="12793" width="5.140625" style="2" bestFit="1" customWidth="1"/>
    <col min="12794" max="12794" width="4.28515625" style="2" bestFit="1" customWidth="1"/>
    <col min="12795" max="12795" width="7.5703125" style="2" bestFit="1" customWidth="1"/>
    <col min="12796" max="13046" width="9.140625" style="2"/>
    <col min="13047" max="13047" width="10" style="2" bestFit="1" customWidth="1"/>
    <col min="13048" max="13048" width="8.140625" style="2" bestFit="1" customWidth="1"/>
    <col min="13049" max="13049" width="5.140625" style="2" bestFit="1" customWidth="1"/>
    <col min="13050" max="13050" width="4.28515625" style="2" bestFit="1" customWidth="1"/>
    <col min="13051" max="13051" width="7.5703125" style="2" bestFit="1" customWidth="1"/>
    <col min="13052" max="13302" width="9.140625" style="2"/>
    <col min="13303" max="13303" width="10" style="2" bestFit="1" customWidth="1"/>
    <col min="13304" max="13304" width="8.140625" style="2" bestFit="1" customWidth="1"/>
    <col min="13305" max="13305" width="5.140625" style="2" bestFit="1" customWidth="1"/>
    <col min="13306" max="13306" width="4.28515625" style="2" bestFit="1" customWidth="1"/>
    <col min="13307" max="13307" width="7.5703125" style="2" bestFit="1" customWidth="1"/>
    <col min="13308" max="13558" width="9.140625" style="2"/>
    <col min="13559" max="13559" width="10" style="2" bestFit="1" customWidth="1"/>
    <col min="13560" max="13560" width="8.140625" style="2" bestFit="1" customWidth="1"/>
    <col min="13561" max="13561" width="5.140625" style="2" bestFit="1" customWidth="1"/>
    <col min="13562" max="13562" width="4.28515625" style="2" bestFit="1" customWidth="1"/>
    <col min="13563" max="13563" width="7.5703125" style="2" bestFit="1" customWidth="1"/>
    <col min="13564" max="13814" width="9.140625" style="2"/>
    <col min="13815" max="13815" width="10" style="2" bestFit="1" customWidth="1"/>
    <col min="13816" max="13816" width="8.140625" style="2" bestFit="1" customWidth="1"/>
    <col min="13817" max="13817" width="5.140625" style="2" bestFit="1" customWidth="1"/>
    <col min="13818" max="13818" width="4.28515625" style="2" bestFit="1" customWidth="1"/>
    <col min="13819" max="13819" width="7.5703125" style="2" bestFit="1" customWidth="1"/>
    <col min="13820" max="14070" width="9.140625" style="2"/>
    <col min="14071" max="14071" width="10" style="2" bestFit="1" customWidth="1"/>
    <col min="14072" max="14072" width="8.140625" style="2" bestFit="1" customWidth="1"/>
    <col min="14073" max="14073" width="5.140625" style="2" bestFit="1" customWidth="1"/>
    <col min="14074" max="14074" width="4.28515625" style="2" bestFit="1" customWidth="1"/>
    <col min="14075" max="14075" width="7.5703125" style="2" bestFit="1" customWidth="1"/>
    <col min="14076" max="14326" width="9.140625" style="2"/>
    <col min="14327" max="14327" width="10" style="2" bestFit="1" customWidth="1"/>
    <col min="14328" max="14328" width="8.140625" style="2" bestFit="1" customWidth="1"/>
    <col min="14329" max="14329" width="5.140625" style="2" bestFit="1" customWidth="1"/>
    <col min="14330" max="14330" width="4.28515625" style="2" bestFit="1" customWidth="1"/>
    <col min="14331" max="14331" width="7.5703125" style="2" bestFit="1" customWidth="1"/>
    <col min="14332" max="14582" width="9.140625" style="2"/>
    <col min="14583" max="14583" width="10" style="2" bestFit="1" customWidth="1"/>
    <col min="14584" max="14584" width="8.140625" style="2" bestFit="1" customWidth="1"/>
    <col min="14585" max="14585" width="5.140625" style="2" bestFit="1" customWidth="1"/>
    <col min="14586" max="14586" width="4.28515625" style="2" bestFit="1" customWidth="1"/>
    <col min="14587" max="14587" width="7.5703125" style="2" bestFit="1" customWidth="1"/>
    <col min="14588" max="14838" width="9.140625" style="2"/>
    <col min="14839" max="14839" width="10" style="2" bestFit="1" customWidth="1"/>
    <col min="14840" max="14840" width="8.140625" style="2" bestFit="1" customWidth="1"/>
    <col min="14841" max="14841" width="5.140625" style="2" bestFit="1" customWidth="1"/>
    <col min="14842" max="14842" width="4.28515625" style="2" bestFit="1" customWidth="1"/>
    <col min="14843" max="14843" width="7.5703125" style="2" bestFit="1" customWidth="1"/>
    <col min="14844" max="15094" width="9.140625" style="2"/>
    <col min="15095" max="15095" width="10" style="2" bestFit="1" customWidth="1"/>
    <col min="15096" max="15096" width="8.140625" style="2" bestFit="1" customWidth="1"/>
    <col min="15097" max="15097" width="5.140625" style="2" bestFit="1" customWidth="1"/>
    <col min="15098" max="15098" width="4.28515625" style="2" bestFit="1" customWidth="1"/>
    <col min="15099" max="15099" width="7.5703125" style="2" bestFit="1" customWidth="1"/>
    <col min="15100" max="15350" width="9.140625" style="2"/>
    <col min="15351" max="15351" width="10" style="2" bestFit="1" customWidth="1"/>
    <col min="15352" max="15352" width="8.140625" style="2" bestFit="1" customWidth="1"/>
    <col min="15353" max="15353" width="5.140625" style="2" bestFit="1" customWidth="1"/>
    <col min="15354" max="15354" width="4.28515625" style="2" bestFit="1" customWidth="1"/>
    <col min="15355" max="15355" width="7.5703125" style="2" bestFit="1" customWidth="1"/>
    <col min="15356" max="15606" width="9.140625" style="2"/>
    <col min="15607" max="15607" width="10" style="2" bestFit="1" customWidth="1"/>
    <col min="15608" max="15608" width="8.140625" style="2" bestFit="1" customWidth="1"/>
    <col min="15609" max="15609" width="5.140625" style="2" bestFit="1" customWidth="1"/>
    <col min="15610" max="15610" width="4.28515625" style="2" bestFit="1" customWidth="1"/>
    <col min="15611" max="15611" width="7.5703125" style="2" bestFit="1" customWidth="1"/>
    <col min="15612" max="15862" width="9.140625" style="2"/>
    <col min="15863" max="15863" width="10" style="2" bestFit="1" customWidth="1"/>
    <col min="15864" max="15864" width="8.140625" style="2" bestFit="1" customWidth="1"/>
    <col min="15865" max="15865" width="5.140625" style="2" bestFit="1" customWidth="1"/>
    <col min="15866" max="15866" width="4.28515625" style="2" bestFit="1" customWidth="1"/>
    <col min="15867" max="15867" width="7.5703125" style="2" bestFit="1" customWidth="1"/>
    <col min="15868" max="16118" width="9.140625" style="2"/>
    <col min="16119" max="16119" width="10" style="2" bestFit="1" customWidth="1"/>
    <col min="16120" max="16120" width="8.140625" style="2" bestFit="1" customWidth="1"/>
    <col min="16121" max="16121" width="5.140625" style="2" bestFit="1" customWidth="1"/>
    <col min="16122" max="16122" width="4.2851562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-5.610885287691935E-2</v>
      </c>
      <c r="X3" s="41">
        <f>W3*T3+INTERCEPT($I$18:$I$23,$G$18:$G$23)</f>
        <v>-0.19685970132348851</v>
      </c>
      <c r="Y3" s="40" t="s">
        <v>28156</v>
      </c>
      <c r="Z3" s="40" t="s">
        <v>28151</v>
      </c>
      <c r="AA3" s="41">
        <f>SLOPE($N$25:$N$29,$G$25:$G$29)</f>
        <v>0.86774624627561969</v>
      </c>
      <c r="AB3" s="41">
        <f>AA3*S17+INTERCEPT($N$25:$N$29,$G$25:$G$29)</f>
        <v>14.002839730431049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782</v>
      </c>
      <c r="M4" s="92">
        <f>L4/(J4-K4)</f>
        <v>26.066666666666666</v>
      </c>
      <c r="N4" s="93">
        <f>M4-$M$7</f>
        <v>8.2095238095238088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-6.2616532491909016E-2</v>
      </c>
      <c r="X4" s="41">
        <f>W4*$S$3+INTERCEPT($I$6:$I$11,$G$6:$G$11)</f>
        <v>-0.44410968526613548</v>
      </c>
      <c r="Y4" s="40" t="s">
        <v>28159</v>
      </c>
      <c r="Z4" s="40" t="s">
        <v>28150</v>
      </c>
      <c r="AA4" s="41">
        <f>SLOPE($N$12:$N$17,$G$12:$G$17)</f>
        <v>0.83656812270657921</v>
      </c>
      <c r="AB4" s="41">
        <f>AA4*S17+INTERCEPT($N$12:$N$17,$G$12:$G$17)</f>
        <v>16.350354602893987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689</v>
      </c>
      <c r="M5" s="92">
        <f t="shared" ref="M5:M13" si="1">L5/(J5-K5)</f>
        <v>20.264705882352942</v>
      </c>
      <c r="N5" s="93">
        <f t="shared" ref="N5:N17" si="2">M5-$M$7</f>
        <v>2.4075630252100844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1128</v>
      </c>
      <c r="D6" s="7">
        <v>31</v>
      </c>
      <c r="E6" s="7">
        <v>34</v>
      </c>
      <c r="F6" s="7">
        <v>35</v>
      </c>
      <c r="G6" s="66">
        <v>46.5</v>
      </c>
      <c r="H6" s="76">
        <f>F6/D6</f>
        <v>1.1290322580645162</v>
      </c>
      <c r="I6" s="108">
        <f t="shared" ref="I6:I17" si="3">H6-$H$12</f>
        <v>0.79569892473118298</v>
      </c>
      <c r="J6" s="34">
        <v>41360</v>
      </c>
      <c r="K6" s="34">
        <f t="shared" si="0"/>
        <v>41331</v>
      </c>
      <c r="L6" s="134">
        <v>496</v>
      </c>
      <c r="M6" s="92">
        <f t="shared" si="1"/>
        <v>17.103448275862068</v>
      </c>
      <c r="N6" s="93">
        <f t="shared" si="2"/>
        <v>-0.75369458128079003</v>
      </c>
      <c r="P6" s="31">
        <v>22.5</v>
      </c>
      <c r="Q6" s="96">
        <v>23</v>
      </c>
      <c r="R6" s="96">
        <v>10</v>
      </c>
      <c r="S6" s="45">
        <f>IF((P6-$S$3)&lt;0, $X$4+$W$4*(P6-$S$3),0)</f>
        <v>2.2170929456399975</v>
      </c>
      <c r="T6" s="45">
        <f>IF((P6-$T$3)&lt;0, $X$3+$W$3*(P6-$T$3),0)</f>
        <v>2.1877665459455837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1094</v>
      </c>
      <c r="D7" s="7">
        <v>28</v>
      </c>
      <c r="E7" s="7">
        <v>37</v>
      </c>
      <c r="F7" s="7">
        <v>38</v>
      </c>
      <c r="G7" s="66">
        <v>42.6</v>
      </c>
      <c r="H7" s="79">
        <f t="shared" ref="H7:H32" si="5">F7/D7</f>
        <v>1.3571428571428572</v>
      </c>
      <c r="I7" s="108">
        <f t="shared" si="3"/>
        <v>1.0238095238095239</v>
      </c>
      <c r="J7" s="34">
        <v>41331</v>
      </c>
      <c r="K7" s="34">
        <f t="shared" si="0"/>
        <v>41303</v>
      </c>
      <c r="L7" s="134">
        <v>500</v>
      </c>
      <c r="M7" s="92">
        <f t="shared" si="1"/>
        <v>17.857142857142858</v>
      </c>
      <c r="N7" s="93">
        <f t="shared" si="2"/>
        <v>0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1.9040102831804528</v>
      </c>
      <c r="T7" s="45">
        <f t="shared" ref="T7:T15" si="7">IF((P7-$T$3)&lt;0, $X$3+$W$3*(P7-$T$3),0)</f>
        <v>1.9072222815609869</v>
      </c>
      <c r="U7" s="52" t="s">
        <v>28161</v>
      </c>
      <c r="V7" s="49" t="s">
        <v>28162</v>
      </c>
      <c r="W7" s="53">
        <f>RSQ(H18:H23,G18:G23)</f>
        <v>0.88193254049510261</v>
      </c>
      <c r="X7" s="49" t="s">
        <v>28163</v>
      </c>
      <c r="Y7" s="53">
        <f>RSQ(H6:H11,G6:G11)</f>
        <v>0.9300545182419141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1057</v>
      </c>
      <c r="D8" s="7">
        <v>32</v>
      </c>
      <c r="E8" s="7">
        <v>40</v>
      </c>
      <c r="F8" s="7">
        <v>41</v>
      </c>
      <c r="G8" s="66">
        <v>43.2</v>
      </c>
      <c r="H8" s="79">
        <f t="shared" si="5"/>
        <v>1.28125</v>
      </c>
      <c r="I8" s="108">
        <f t="shared" si="3"/>
        <v>0.94791666666666674</v>
      </c>
      <c r="J8" s="34">
        <v>41303</v>
      </c>
      <c r="K8" s="34">
        <f t="shared" si="0"/>
        <v>41276</v>
      </c>
      <c r="L8" s="134">
        <v>534</v>
      </c>
      <c r="M8" s="92">
        <f t="shared" si="1"/>
        <v>19.777777777777779</v>
      </c>
      <c r="N8" s="93">
        <f t="shared" si="2"/>
        <v>1.9206349206349209</v>
      </c>
      <c r="P8" s="31">
        <v>32.5</v>
      </c>
      <c r="Q8" s="96">
        <v>219.4</v>
      </c>
      <c r="R8" s="96">
        <v>162</v>
      </c>
      <c r="S8" s="45">
        <f t="shared" si="6"/>
        <v>1.5909276207209073</v>
      </c>
      <c r="T8" s="45">
        <f t="shared" si="7"/>
        <v>1.6266780171763904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1017</v>
      </c>
      <c r="D9" s="7">
        <v>31</v>
      </c>
      <c r="E9" s="7">
        <v>27</v>
      </c>
      <c r="F9" s="7">
        <v>27</v>
      </c>
      <c r="G9" s="66">
        <v>48.9</v>
      </c>
      <c r="H9" s="79">
        <f t="shared" si="5"/>
        <v>0.87096774193548387</v>
      </c>
      <c r="I9" s="108">
        <f t="shared" si="3"/>
        <v>0.5376344086021505</v>
      </c>
      <c r="J9" s="34">
        <v>41276</v>
      </c>
      <c r="K9" s="34">
        <f t="shared" si="0"/>
        <v>41242</v>
      </c>
      <c r="L9" s="134">
        <v>715</v>
      </c>
      <c r="M9" s="92">
        <f t="shared" si="1"/>
        <v>21.029411764705884</v>
      </c>
      <c r="N9" s="93">
        <f t="shared" si="2"/>
        <v>3.1722689075630264</v>
      </c>
      <c r="P9" s="31">
        <v>37.5</v>
      </c>
      <c r="Q9" s="96">
        <v>474.3</v>
      </c>
      <c r="R9" s="96">
        <v>329.1</v>
      </c>
      <c r="S9" s="45">
        <f t="shared" si="6"/>
        <v>1.2778449582613625</v>
      </c>
      <c r="T9" s="45">
        <f t="shared" si="7"/>
        <v>1.3461337527917936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990</v>
      </c>
      <c r="D10" s="7">
        <v>32</v>
      </c>
      <c r="E10" s="7">
        <v>26</v>
      </c>
      <c r="F10" s="7">
        <v>26</v>
      </c>
      <c r="G10" s="66">
        <v>47.2</v>
      </c>
      <c r="H10" s="79">
        <f t="shared" si="5"/>
        <v>0.8125</v>
      </c>
      <c r="I10" s="108">
        <f t="shared" si="3"/>
        <v>0.47916666666666669</v>
      </c>
      <c r="J10" s="34">
        <v>41242</v>
      </c>
      <c r="K10" s="34">
        <f t="shared" si="0"/>
        <v>41208</v>
      </c>
      <c r="L10" s="134">
        <v>767</v>
      </c>
      <c r="M10" s="92">
        <f t="shared" si="1"/>
        <v>22.558823529411764</v>
      </c>
      <c r="N10" s="93">
        <f t="shared" si="2"/>
        <v>4.7016806722689068</v>
      </c>
      <c r="P10" s="31">
        <v>42.5</v>
      </c>
      <c r="Q10" s="96">
        <v>678.6</v>
      </c>
      <c r="R10" s="96">
        <v>446.5</v>
      </c>
      <c r="S10" s="45">
        <f t="shared" si="6"/>
        <v>0.96476229580181738</v>
      </c>
      <c r="T10" s="45">
        <f t="shared" si="7"/>
        <v>1.0655894884071968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964</v>
      </c>
      <c r="D11" s="7">
        <v>28</v>
      </c>
      <c r="E11" s="7">
        <v>9</v>
      </c>
      <c r="F11" s="7">
        <v>9</v>
      </c>
      <c r="G11" s="66">
        <v>58.8</v>
      </c>
      <c r="H11" s="79">
        <f t="shared" si="5"/>
        <v>0.32142857142857145</v>
      </c>
      <c r="I11" s="108">
        <f t="shared" si="3"/>
        <v>-1.1904761904761862E-2</v>
      </c>
      <c r="J11" s="34">
        <v>41208</v>
      </c>
      <c r="K11" s="34">
        <f t="shared" si="0"/>
        <v>41180</v>
      </c>
      <c r="L11" s="134">
        <v>710</v>
      </c>
      <c r="M11" s="92">
        <f t="shared" si="1"/>
        <v>25.357142857142858</v>
      </c>
      <c r="N11" s="93">
        <f t="shared" si="2"/>
        <v>7.5</v>
      </c>
      <c r="P11" s="31">
        <v>47.5</v>
      </c>
      <c r="Q11" s="96">
        <v>888.1</v>
      </c>
      <c r="R11" s="96">
        <v>679.3</v>
      </c>
      <c r="S11" s="45">
        <f t="shared" si="6"/>
        <v>0.6516796333422723</v>
      </c>
      <c r="T11" s="45">
        <f t="shared" si="7"/>
        <v>0.78504522402260013</v>
      </c>
      <c r="U11" s="46" t="s">
        <v>28156</v>
      </c>
      <c r="V11" s="40" t="s">
        <v>28151</v>
      </c>
      <c r="W11" s="57">
        <f>SUMPRODUCT(R5:R14,T5:T14)/24</f>
        <v>94.232795495299513</v>
      </c>
      <c r="X11" s="51"/>
      <c r="Y11" s="51"/>
      <c r="Z11" s="54">
        <f>W11+(H23+H24+H25+H26)*365/4</f>
        <v>204.25585863905229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955</v>
      </c>
      <c r="D12" s="7">
        <v>30</v>
      </c>
      <c r="E12" s="7">
        <v>10</v>
      </c>
      <c r="F12" s="7">
        <v>10</v>
      </c>
      <c r="G12" s="66">
        <v>69.599999999999994</v>
      </c>
      <c r="H12" s="79">
        <f t="shared" si="5"/>
        <v>0.33333333333333331</v>
      </c>
      <c r="I12" s="108">
        <f t="shared" si="3"/>
        <v>0</v>
      </c>
      <c r="J12" s="34">
        <v>41180</v>
      </c>
      <c r="K12" s="34">
        <f t="shared" si="0"/>
        <v>41150</v>
      </c>
      <c r="L12" s="134">
        <v>1024</v>
      </c>
      <c r="M12" s="92">
        <f t="shared" si="1"/>
        <v>34.133333333333333</v>
      </c>
      <c r="N12" s="93">
        <f t="shared" si="2"/>
        <v>16.276190476190475</v>
      </c>
      <c r="P12" s="31">
        <v>52.5</v>
      </c>
      <c r="Q12" s="96">
        <v>819.5</v>
      </c>
      <c r="R12" s="96">
        <v>694.3</v>
      </c>
      <c r="S12" s="45">
        <f t="shared" si="6"/>
        <v>0.33859697088272722</v>
      </c>
      <c r="T12" s="45">
        <f t="shared" si="7"/>
        <v>0.50450095963800334</v>
      </c>
      <c r="U12" s="46" t="s">
        <v>28159</v>
      </c>
      <c r="V12" s="40" t="s">
        <v>28150</v>
      </c>
      <c r="W12" s="57">
        <f>SUMPRODUCT($R$6:$R$13,S6:S13)/24</f>
        <v>78.813032350795865</v>
      </c>
      <c r="X12" s="55">
        <f>$W$11-W12</f>
        <v>15.419763144503648</v>
      </c>
      <c r="Y12" s="56">
        <f>X12/$W$11</f>
        <v>0.16363478408398496</v>
      </c>
      <c r="Z12" s="54">
        <f>W12+(H23+H24+H25+H26)*365/4</f>
        <v>188.83609549454866</v>
      </c>
      <c r="AA12" s="55">
        <f>$Z$11-Z12</f>
        <v>15.419763144503634</v>
      </c>
      <c r="AB12" s="56">
        <f>AA12/$Z$11</f>
        <v>7.5492391000409151E-2</v>
      </c>
    </row>
    <row r="13" spans="1:28" x14ac:dyDescent="0.25">
      <c r="A13" s="106">
        <v>41156</v>
      </c>
      <c r="B13" s="106">
        <f t="shared" si="4"/>
        <v>41127</v>
      </c>
      <c r="C13" s="7">
        <v>945</v>
      </c>
      <c r="D13" s="7">
        <v>29</v>
      </c>
      <c r="E13" s="7">
        <v>11</v>
      </c>
      <c r="F13" s="7">
        <v>11</v>
      </c>
      <c r="G13" s="66">
        <v>76.400000000000006</v>
      </c>
      <c r="H13" s="79">
        <f t="shared" si="5"/>
        <v>0.37931034482758619</v>
      </c>
      <c r="I13" s="108">
        <f t="shared" si="3"/>
        <v>4.5977011494252873E-2</v>
      </c>
      <c r="J13" s="34">
        <v>41150</v>
      </c>
      <c r="K13" s="34">
        <f t="shared" si="0"/>
        <v>41122</v>
      </c>
      <c r="L13" s="134">
        <v>975</v>
      </c>
      <c r="M13" s="92">
        <f t="shared" si="1"/>
        <v>34.821428571428569</v>
      </c>
      <c r="N13" s="93">
        <f t="shared" si="2"/>
        <v>16.964285714285712</v>
      </c>
      <c r="P13" s="31">
        <v>57.5</v>
      </c>
      <c r="Q13" s="96">
        <v>665.8</v>
      </c>
      <c r="R13" s="96">
        <v>697.5</v>
      </c>
      <c r="S13" s="45">
        <f t="shared" si="6"/>
        <v>2.5514308423182142E-2</v>
      </c>
      <c r="T13" s="45">
        <f t="shared" si="7"/>
        <v>0.22395669525340661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934</v>
      </c>
      <c r="D14" s="7">
        <v>32</v>
      </c>
      <c r="E14" s="7">
        <v>13</v>
      </c>
      <c r="F14" s="7">
        <v>13</v>
      </c>
      <c r="G14" s="66">
        <v>81</v>
      </c>
      <c r="H14" s="79">
        <f t="shared" si="5"/>
        <v>0.40625</v>
      </c>
      <c r="I14" s="108">
        <f t="shared" si="3"/>
        <v>7.2916666666666685E-2</v>
      </c>
      <c r="J14" s="90">
        <v>41122</v>
      </c>
      <c r="K14" s="80">
        <f>J15</f>
        <v>41089</v>
      </c>
      <c r="L14" s="21">
        <v>1313</v>
      </c>
      <c r="M14" s="92">
        <f>L14/(J14-K14)</f>
        <v>39.787878787878789</v>
      </c>
      <c r="N14" s="93">
        <f t="shared" si="2"/>
        <v>21.930735930735931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-0.28756835403636294</v>
      </c>
      <c r="T14" s="45">
        <f t="shared" si="7"/>
        <v>-5.6587569131190146E-2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921</v>
      </c>
      <c r="D15" s="7">
        <v>30</v>
      </c>
      <c r="E15" s="7">
        <v>12</v>
      </c>
      <c r="F15" s="7">
        <v>12</v>
      </c>
      <c r="G15" s="66">
        <v>76.599999999999994</v>
      </c>
      <c r="H15" s="79">
        <f t="shared" si="5"/>
        <v>0.4</v>
      </c>
      <c r="I15" s="108">
        <f t="shared" si="3"/>
        <v>6.6666666666666707E-2</v>
      </c>
      <c r="J15" s="90">
        <v>41089</v>
      </c>
      <c r="K15" s="80">
        <f t="shared" ref="K15:K31" si="8">J16</f>
        <v>41061</v>
      </c>
      <c r="L15" s="21">
        <v>935</v>
      </c>
      <c r="M15" s="92">
        <f t="shared" ref="M15:M17" si="9">L15/(J15-K15)</f>
        <v>33.392857142857146</v>
      </c>
      <c r="N15" s="93">
        <f t="shared" si="2"/>
        <v>15.535714285714288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909</v>
      </c>
      <c r="D16" s="7">
        <v>32</v>
      </c>
      <c r="E16" s="7">
        <v>12</v>
      </c>
      <c r="F16" s="7">
        <v>12</v>
      </c>
      <c r="G16" s="66">
        <v>70.5</v>
      </c>
      <c r="H16" s="79">
        <f t="shared" si="5"/>
        <v>0.375</v>
      </c>
      <c r="I16" s="108">
        <f t="shared" si="3"/>
        <v>4.1666666666666685E-2</v>
      </c>
      <c r="J16" s="90">
        <v>41061</v>
      </c>
      <c r="K16" s="80">
        <f t="shared" si="8"/>
        <v>41030</v>
      </c>
      <c r="L16" s="21">
        <v>925</v>
      </c>
      <c r="M16" s="92">
        <f t="shared" si="9"/>
        <v>29.838709677419356</v>
      </c>
      <c r="N16" s="93">
        <f t="shared" si="2"/>
        <v>11.981566820276498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897</v>
      </c>
      <c r="D17" s="7">
        <v>31</v>
      </c>
      <c r="E17" s="7">
        <v>12</v>
      </c>
      <c r="F17" s="7">
        <v>12</v>
      </c>
      <c r="G17" s="66">
        <v>61.9</v>
      </c>
      <c r="H17" s="118">
        <f t="shared" si="5"/>
        <v>0.38709677419354838</v>
      </c>
      <c r="I17" s="108">
        <f t="shared" si="3"/>
        <v>5.3763440860215062E-2</v>
      </c>
      <c r="J17" s="90">
        <v>41030</v>
      </c>
      <c r="K17" s="80">
        <f>J18</f>
        <v>40996</v>
      </c>
      <c r="L17" s="21">
        <v>733</v>
      </c>
      <c r="M17" s="92">
        <f t="shared" si="9"/>
        <v>21.558823529411764</v>
      </c>
      <c r="N17" s="93">
        <f t="shared" si="2"/>
        <v>3.7016806722689068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2636.0409212372469</v>
      </c>
      <c r="X17" s="51"/>
      <c r="Y17" s="51"/>
      <c r="Z17" s="54">
        <f>W17+(M22)*365</f>
        <v>10964.677284873609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885</v>
      </c>
      <c r="D18" s="7">
        <v>28</v>
      </c>
      <c r="E18" s="7">
        <v>12</v>
      </c>
      <c r="F18" s="7">
        <v>12</v>
      </c>
      <c r="G18" s="117">
        <v>62</v>
      </c>
      <c r="H18" s="120">
        <f t="shared" si="5"/>
        <v>0.42857142857142855</v>
      </c>
      <c r="I18" s="121">
        <f t="shared" ref="I18:I32" si="10">H18-$H$26</f>
        <v>0.12857142857142856</v>
      </c>
      <c r="J18" s="87">
        <v>40996</v>
      </c>
      <c r="K18" s="87">
        <f>J19</f>
        <v>40967</v>
      </c>
      <c r="L18" s="21">
        <v>601</v>
      </c>
      <c r="M18" s="94">
        <f>L18/(J18-K18)</f>
        <v>20.724137931034484</v>
      </c>
      <c r="N18" s="94">
        <f t="shared" ref="N18:N32" si="11">M18-$M$19</f>
        <v>4.6896551724137936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2888.0129280647629</v>
      </c>
      <c r="X18" s="55">
        <f>W17-W18</f>
        <v>-251.972006827516</v>
      </c>
      <c r="Y18" s="56">
        <f>X18/W17</f>
        <v>-9.558728955893861E-2</v>
      </c>
      <c r="Z18" s="54">
        <f>W18+M22*365</f>
        <v>11216.649291701126</v>
      </c>
      <c r="AA18" s="55">
        <f>Z17-Z18</f>
        <v>-251.97200682751645</v>
      </c>
      <c r="AB18" s="56">
        <f>AA18/Z17</f>
        <v>-2.2980339528562873E-2</v>
      </c>
    </row>
    <row r="19" spans="1:28" x14ac:dyDescent="0.25">
      <c r="A19" s="64">
        <v>40974</v>
      </c>
      <c r="B19" s="64">
        <f>A20</f>
        <v>40942</v>
      </c>
      <c r="C19" s="7">
        <v>873</v>
      </c>
      <c r="D19" s="7">
        <v>32</v>
      </c>
      <c r="E19" s="7">
        <v>37</v>
      </c>
      <c r="F19" s="7">
        <v>37</v>
      </c>
      <c r="G19" s="117">
        <v>48</v>
      </c>
      <c r="H19" s="120">
        <f t="shared" si="5"/>
        <v>1.15625</v>
      </c>
      <c r="I19" s="121">
        <f t="shared" si="10"/>
        <v>0.85624999999999996</v>
      </c>
      <c r="J19" s="87">
        <v>40967</v>
      </c>
      <c r="K19" s="87">
        <f>J20</f>
        <v>40938</v>
      </c>
      <c r="L19" s="21">
        <v>465</v>
      </c>
      <c r="M19" s="94">
        <f t="shared" ref="M19:M32" si="12">L19/(J19-K19)</f>
        <v>16.03448275862069</v>
      </c>
      <c r="N19" s="94">
        <f t="shared" si="11"/>
        <v>0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18.441774909660435</v>
      </c>
      <c r="T19" s="45">
        <f t="shared" ref="T19:T24" si="14">IF((P19-$S$17)&gt;0, $AB$3+$AA$3*(P19-$S$17),0)</f>
        <v>16.172205346120098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836</v>
      </c>
      <c r="D20" s="7">
        <v>30</v>
      </c>
      <c r="E20" s="7">
        <v>33</v>
      </c>
      <c r="F20" s="7">
        <v>33</v>
      </c>
      <c r="G20" s="117">
        <v>47.1</v>
      </c>
      <c r="H20" s="120">
        <f t="shared" si="5"/>
        <v>1.1000000000000001</v>
      </c>
      <c r="I20" s="121">
        <f t="shared" si="10"/>
        <v>0.8</v>
      </c>
      <c r="J20" s="87">
        <v>40938</v>
      </c>
      <c r="K20" s="87">
        <f t="shared" si="8"/>
        <v>40907</v>
      </c>
      <c r="L20" s="21">
        <v>553</v>
      </c>
      <c r="M20" s="94">
        <f t="shared" si="12"/>
        <v>17.838709677419356</v>
      </c>
      <c r="N20" s="94">
        <f t="shared" si="11"/>
        <v>1.8042269187986655</v>
      </c>
      <c r="P20" s="31">
        <v>82.5</v>
      </c>
      <c r="Q20" s="96"/>
      <c r="R20" s="96">
        <v>747.8</v>
      </c>
      <c r="S20" s="45">
        <f t="shared" si="13"/>
        <v>22.624615523193331</v>
      </c>
      <c r="T20" s="45">
        <f>IF((P20-$S$17)&gt;0, $AB$3+$AA$3*(P20-$S$17),0)</f>
        <v>20.510936577498196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803</v>
      </c>
      <c r="D21" s="7">
        <v>33</v>
      </c>
      <c r="E21" s="7">
        <v>35</v>
      </c>
      <c r="F21" s="7">
        <v>35</v>
      </c>
      <c r="G21" s="117">
        <v>48.6</v>
      </c>
      <c r="H21" s="120">
        <f t="shared" si="5"/>
        <v>1.0606060606060606</v>
      </c>
      <c r="I21" s="121">
        <f t="shared" si="10"/>
        <v>0.76060606060606051</v>
      </c>
      <c r="J21" s="87">
        <v>40907</v>
      </c>
      <c r="K21" s="87">
        <f t="shared" si="8"/>
        <v>40877</v>
      </c>
      <c r="L21" s="21">
        <v>537</v>
      </c>
      <c r="M21" s="94">
        <f t="shared" si="12"/>
        <v>17.899999999999999</v>
      </c>
      <c r="N21" s="94">
        <f t="shared" si="11"/>
        <v>1.8655172413793082</v>
      </c>
      <c r="P21" s="31">
        <v>87.5</v>
      </c>
      <c r="Q21" s="96"/>
      <c r="R21" s="96">
        <v>527.29999999999995</v>
      </c>
      <c r="S21" s="45">
        <f t="shared" si="13"/>
        <v>26.807456136726227</v>
      </c>
      <c r="T21" s="45">
        <f t="shared" si="14"/>
        <v>24.849667808876294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768</v>
      </c>
      <c r="D22" s="7">
        <v>30</v>
      </c>
      <c r="E22" s="7">
        <v>15</v>
      </c>
      <c r="F22" s="7">
        <v>15</v>
      </c>
      <c r="G22" s="117">
        <v>54.4</v>
      </c>
      <c r="H22" s="120">
        <f t="shared" si="5"/>
        <v>0.5</v>
      </c>
      <c r="I22" s="121">
        <f t="shared" si="10"/>
        <v>0.2</v>
      </c>
      <c r="J22" s="87">
        <v>40877</v>
      </c>
      <c r="K22" s="87">
        <f t="shared" si="8"/>
        <v>40844</v>
      </c>
      <c r="L22" s="21">
        <v>753</v>
      </c>
      <c r="M22" s="94">
        <f t="shared" si="12"/>
        <v>22.818181818181817</v>
      </c>
      <c r="N22" s="94">
        <f t="shared" si="11"/>
        <v>6.7836990595611262</v>
      </c>
      <c r="P22" s="31">
        <v>92.5</v>
      </c>
      <c r="Q22" s="96"/>
      <c r="R22" s="96">
        <v>331</v>
      </c>
      <c r="S22" s="45">
        <f t="shared" si="13"/>
        <v>30.990296750259123</v>
      </c>
      <c r="T22" s="45">
        <f t="shared" si="14"/>
        <v>29.188399040254396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753</v>
      </c>
      <c r="D23" s="7">
        <v>28</v>
      </c>
      <c r="E23" s="7">
        <v>10</v>
      </c>
      <c r="F23" s="7">
        <v>10</v>
      </c>
      <c r="G23" s="117">
        <v>58.9</v>
      </c>
      <c r="H23" s="120">
        <f t="shared" si="5"/>
        <v>0.35714285714285715</v>
      </c>
      <c r="I23" s="121">
        <f t="shared" si="10"/>
        <v>5.7142857142857162E-2</v>
      </c>
      <c r="J23" s="87">
        <v>40844</v>
      </c>
      <c r="K23" s="87">
        <f t="shared" si="8"/>
        <v>40814</v>
      </c>
      <c r="L23" s="21">
        <v>586</v>
      </c>
      <c r="M23" s="94">
        <f t="shared" si="12"/>
        <v>19.533333333333335</v>
      </c>
      <c r="N23" s="94">
        <f t="shared" si="11"/>
        <v>3.4988505747126446</v>
      </c>
      <c r="P23" s="31">
        <v>97.5</v>
      </c>
      <c r="Q23" s="96"/>
      <c r="R23" s="96">
        <v>171</v>
      </c>
      <c r="S23" s="45">
        <f t="shared" si="13"/>
        <v>35.173137363792023</v>
      </c>
      <c r="T23" s="45">
        <f t="shared" si="14"/>
        <v>33.527130271632487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743</v>
      </c>
      <c r="D24" s="7">
        <v>29</v>
      </c>
      <c r="E24" s="7">
        <v>8</v>
      </c>
      <c r="F24" s="7">
        <v>8</v>
      </c>
      <c r="G24" s="117">
        <v>70.099999999999994</v>
      </c>
      <c r="H24" s="120">
        <f t="shared" si="5"/>
        <v>0.27586206896551724</v>
      </c>
      <c r="I24" s="121">
        <f t="shared" si="10"/>
        <v>-2.4137931034482751E-2</v>
      </c>
      <c r="J24" s="87">
        <v>40814</v>
      </c>
      <c r="K24" s="87">
        <f t="shared" si="8"/>
        <v>40784</v>
      </c>
      <c r="L24" s="21">
        <v>852</v>
      </c>
      <c r="M24" s="94">
        <f t="shared" si="12"/>
        <v>28.4</v>
      </c>
      <c r="N24" s="94">
        <f t="shared" si="11"/>
        <v>12.365517241379308</v>
      </c>
      <c r="P24" s="31">
        <v>102.5</v>
      </c>
      <c r="Q24" s="96"/>
      <c r="R24" s="96">
        <v>44.5</v>
      </c>
      <c r="S24" s="45">
        <f t="shared" si="13"/>
        <v>39.355977977324912</v>
      </c>
      <c r="T24" s="45">
        <f t="shared" si="14"/>
        <v>37.865861503010592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735</v>
      </c>
      <c r="D25" s="7">
        <v>33</v>
      </c>
      <c r="E25" s="7">
        <v>9</v>
      </c>
      <c r="F25" s="7">
        <v>9</v>
      </c>
      <c r="G25" s="117">
        <v>78.400000000000006</v>
      </c>
      <c r="H25" s="120">
        <f t="shared" si="5"/>
        <v>0.27272727272727271</v>
      </c>
      <c r="I25" s="121">
        <f t="shared" si="10"/>
        <v>-2.7272727272727282E-2</v>
      </c>
      <c r="J25" s="87">
        <v>40784</v>
      </c>
      <c r="K25" s="87">
        <f t="shared" si="8"/>
        <v>40753</v>
      </c>
      <c r="L25" s="21">
        <v>1072</v>
      </c>
      <c r="M25" s="94">
        <f t="shared" si="12"/>
        <v>34.58064516129032</v>
      </c>
      <c r="N25" s="94">
        <f t="shared" si="11"/>
        <v>18.54616240266963</v>
      </c>
    </row>
    <row r="26" spans="1:28" x14ac:dyDescent="0.25">
      <c r="A26" s="64">
        <v>40759</v>
      </c>
      <c r="B26" s="64">
        <f t="shared" si="15"/>
        <v>40729</v>
      </c>
      <c r="C26" s="7">
        <v>726</v>
      </c>
      <c r="D26" s="7">
        <v>30</v>
      </c>
      <c r="E26" s="7">
        <v>9</v>
      </c>
      <c r="F26" s="7">
        <v>9</v>
      </c>
      <c r="G26" s="117">
        <v>82.6</v>
      </c>
      <c r="H26" s="120">
        <f t="shared" si="5"/>
        <v>0.3</v>
      </c>
      <c r="I26" s="121">
        <f t="shared" si="10"/>
        <v>0</v>
      </c>
      <c r="J26" s="87">
        <v>40753</v>
      </c>
      <c r="K26" s="87">
        <f t="shared" si="8"/>
        <v>40724</v>
      </c>
      <c r="L26" s="21">
        <v>1083</v>
      </c>
      <c r="M26" s="94">
        <f t="shared" si="12"/>
        <v>37.344827586206897</v>
      </c>
      <c r="N26" s="94">
        <f t="shared" si="11"/>
        <v>21.310344827586206</v>
      </c>
    </row>
    <row r="27" spans="1:28" x14ac:dyDescent="0.25">
      <c r="A27" s="64">
        <v>40729</v>
      </c>
      <c r="B27" s="64">
        <f t="shared" si="15"/>
        <v>40700</v>
      </c>
      <c r="C27" s="7">
        <v>717</v>
      </c>
      <c r="D27" s="7">
        <v>29</v>
      </c>
      <c r="E27" s="7">
        <v>8</v>
      </c>
      <c r="F27" s="7">
        <v>8</v>
      </c>
      <c r="G27" s="117">
        <v>79.900000000000006</v>
      </c>
      <c r="H27" s="120">
        <f>F27/D27</f>
        <v>0.27586206896551724</v>
      </c>
      <c r="I27" s="121">
        <f t="shared" si="10"/>
        <v>-2.4137931034482751E-2</v>
      </c>
      <c r="J27" s="87">
        <v>40724</v>
      </c>
      <c r="K27" s="87">
        <f t="shared" si="8"/>
        <v>40690</v>
      </c>
      <c r="L27" s="21">
        <v>1106</v>
      </c>
      <c r="M27" s="94">
        <f t="shared" si="12"/>
        <v>32.529411764705884</v>
      </c>
      <c r="N27" s="94">
        <f t="shared" si="11"/>
        <v>16.494929006085194</v>
      </c>
    </row>
    <row r="28" spans="1:28" x14ac:dyDescent="0.25">
      <c r="A28" s="64">
        <v>40700</v>
      </c>
      <c r="B28" s="64">
        <f t="shared" si="15"/>
        <v>40667</v>
      </c>
      <c r="C28" s="7">
        <v>709</v>
      </c>
      <c r="D28" s="7">
        <v>33</v>
      </c>
      <c r="E28" s="7">
        <v>10</v>
      </c>
      <c r="F28" s="7">
        <v>10</v>
      </c>
      <c r="G28" s="117">
        <v>70.5</v>
      </c>
      <c r="H28" s="120">
        <f t="shared" si="5"/>
        <v>0.30303030303030304</v>
      </c>
      <c r="I28" s="121">
        <f t="shared" si="10"/>
        <v>3.0303030303030498E-3</v>
      </c>
      <c r="J28" s="87">
        <v>40690</v>
      </c>
      <c r="K28" s="87">
        <f t="shared" si="8"/>
        <v>40661</v>
      </c>
      <c r="L28" s="21">
        <v>716</v>
      </c>
      <c r="M28" s="94">
        <f t="shared" si="12"/>
        <v>24.689655172413794</v>
      </c>
      <c r="N28" s="94">
        <f t="shared" si="11"/>
        <v>8.6551724137931032</v>
      </c>
    </row>
    <row r="29" spans="1:28" x14ac:dyDescent="0.25">
      <c r="A29" s="64">
        <v>40667</v>
      </c>
      <c r="B29" s="64">
        <f t="shared" si="15"/>
        <v>40637</v>
      </c>
      <c r="C29" s="7">
        <v>699</v>
      </c>
      <c r="D29" s="7">
        <v>30</v>
      </c>
      <c r="E29" s="7">
        <v>11</v>
      </c>
      <c r="F29" s="7">
        <v>11</v>
      </c>
      <c r="G29" s="117">
        <v>65.3</v>
      </c>
      <c r="H29" s="120">
        <f t="shared" si="5"/>
        <v>0.36666666666666664</v>
      </c>
      <c r="I29" s="121">
        <f t="shared" si="10"/>
        <v>6.6666666666666652E-2</v>
      </c>
      <c r="J29" s="87">
        <v>40661</v>
      </c>
      <c r="K29" s="87">
        <f t="shared" si="8"/>
        <v>40632</v>
      </c>
      <c r="L29" s="21">
        <v>653</v>
      </c>
      <c r="M29" s="94">
        <f t="shared" si="12"/>
        <v>22.517241379310345</v>
      </c>
      <c r="N29" s="94">
        <f t="shared" si="11"/>
        <v>6.4827586206896548</v>
      </c>
    </row>
    <row r="30" spans="1:28" x14ac:dyDescent="0.25">
      <c r="A30" s="64">
        <v>40637</v>
      </c>
      <c r="B30" s="64">
        <f t="shared" si="15"/>
        <v>40609</v>
      </c>
      <c r="C30" s="7">
        <v>688</v>
      </c>
      <c r="D30" s="7">
        <v>28</v>
      </c>
      <c r="E30" s="7">
        <v>12</v>
      </c>
      <c r="F30" s="7">
        <v>12</v>
      </c>
      <c r="G30" s="117">
        <v>50.5</v>
      </c>
      <c r="H30" s="120">
        <f t="shared" si="5"/>
        <v>0.42857142857142855</v>
      </c>
      <c r="I30" s="121">
        <f t="shared" si="10"/>
        <v>0.12857142857142856</v>
      </c>
      <c r="J30" s="87">
        <v>40632</v>
      </c>
      <c r="K30" s="87">
        <f t="shared" si="8"/>
        <v>40599</v>
      </c>
      <c r="L30" s="21">
        <v>780</v>
      </c>
      <c r="M30" s="94">
        <f t="shared" si="12"/>
        <v>23.636363636363637</v>
      </c>
      <c r="N30" s="94">
        <f t="shared" si="11"/>
        <v>7.6018808777429463</v>
      </c>
    </row>
    <row r="31" spans="1:28" x14ac:dyDescent="0.25">
      <c r="A31" s="64">
        <v>40609</v>
      </c>
      <c r="B31" s="64">
        <f t="shared" si="15"/>
        <v>40577</v>
      </c>
      <c r="C31" s="7">
        <v>676</v>
      </c>
      <c r="D31" s="7">
        <v>32</v>
      </c>
      <c r="E31" s="7">
        <v>20</v>
      </c>
      <c r="F31" s="7">
        <v>20</v>
      </c>
      <c r="G31" s="117">
        <v>47.8</v>
      </c>
      <c r="H31" s="120">
        <f t="shared" si="5"/>
        <v>0.625</v>
      </c>
      <c r="I31" s="121">
        <f t="shared" si="10"/>
        <v>0.32500000000000001</v>
      </c>
      <c r="J31" s="87">
        <v>40599</v>
      </c>
      <c r="K31" s="87">
        <f t="shared" si="8"/>
        <v>40571</v>
      </c>
      <c r="L31" s="21">
        <v>804</v>
      </c>
      <c r="M31" s="94">
        <f t="shared" si="12"/>
        <v>28.714285714285715</v>
      </c>
      <c r="N31" s="94">
        <f t="shared" si="11"/>
        <v>12.679802955665025</v>
      </c>
    </row>
    <row r="32" spans="1:28" x14ac:dyDescent="0.25">
      <c r="A32" s="64">
        <v>40577</v>
      </c>
      <c r="B32" s="64">
        <v>40547</v>
      </c>
      <c r="C32" s="7">
        <v>656</v>
      </c>
      <c r="D32" s="7">
        <v>30</v>
      </c>
      <c r="E32" s="7">
        <v>33</v>
      </c>
      <c r="F32" s="7">
        <v>33</v>
      </c>
      <c r="G32" s="117">
        <v>37.6</v>
      </c>
      <c r="H32" s="120">
        <f t="shared" si="5"/>
        <v>1.1000000000000001</v>
      </c>
      <c r="I32" s="121">
        <f t="shared" si="10"/>
        <v>0.8</v>
      </c>
      <c r="J32" s="87">
        <v>40571</v>
      </c>
      <c r="K32" s="87">
        <f>J33</f>
        <v>40542</v>
      </c>
      <c r="L32" s="21">
        <v>872</v>
      </c>
      <c r="M32" s="94">
        <f t="shared" si="12"/>
        <v>30.068965517241381</v>
      </c>
      <c r="N32" s="94">
        <f t="shared" si="11"/>
        <v>14.03448275862069</v>
      </c>
    </row>
    <row r="33" spans="10:12" x14ac:dyDescent="0.25">
      <c r="J33" s="34">
        <v>40542</v>
      </c>
      <c r="K33" s="116"/>
      <c r="L33" s="21">
        <v>856</v>
      </c>
    </row>
    <row r="34" spans="10:12" x14ac:dyDescent="0.25">
      <c r="J34" s="34">
        <v>40511</v>
      </c>
      <c r="K34" s="116"/>
      <c r="L34" s="21">
        <v>489</v>
      </c>
    </row>
    <row r="35" spans="10:12" x14ac:dyDescent="0.25">
      <c r="J35" s="34">
        <v>40479</v>
      </c>
      <c r="K35" s="116"/>
      <c r="L35" s="21">
        <v>520</v>
      </c>
    </row>
    <row r="36" spans="10:12" x14ac:dyDescent="0.25">
      <c r="J36" s="34">
        <v>40450</v>
      </c>
      <c r="K36" s="116"/>
      <c r="L36" s="21">
        <v>841</v>
      </c>
    </row>
    <row r="37" spans="10:12" x14ac:dyDescent="0.25">
      <c r="J37" s="34">
        <v>40420</v>
      </c>
      <c r="K37" s="116"/>
      <c r="L37" s="21">
        <v>1079</v>
      </c>
    </row>
    <row r="38" spans="10:12" x14ac:dyDescent="0.25">
      <c r="J38" s="34">
        <v>40388</v>
      </c>
      <c r="K38" s="116"/>
      <c r="L38" s="21">
        <v>1007</v>
      </c>
    </row>
    <row r="39" spans="10:12" x14ac:dyDescent="0.25">
      <c r="J39" s="34">
        <v>40358</v>
      </c>
      <c r="K39" s="116"/>
      <c r="L39" s="21">
        <v>959</v>
      </c>
    </row>
    <row r="40" spans="10:12" x14ac:dyDescent="0.25">
      <c r="J40" s="34">
        <v>40325</v>
      </c>
      <c r="K40" s="116"/>
      <c r="L40" s="21">
        <v>515</v>
      </c>
    </row>
    <row r="41" spans="10:12" x14ac:dyDescent="0.25">
      <c r="J41" s="34">
        <v>40297</v>
      </c>
      <c r="K41" s="116"/>
      <c r="L41" s="21">
        <v>454</v>
      </c>
    </row>
    <row r="42" spans="10:12" x14ac:dyDescent="0.25">
      <c r="J42" s="34">
        <v>40267</v>
      </c>
      <c r="K42" s="116"/>
      <c r="L42" s="21">
        <v>773</v>
      </c>
    </row>
    <row r="43" spans="10:12" x14ac:dyDescent="0.25">
      <c r="J43" s="34">
        <v>40234</v>
      </c>
      <c r="K43" s="116"/>
      <c r="L43" s="21">
        <v>859</v>
      </c>
    </row>
    <row r="44" spans="10:12" x14ac:dyDescent="0.25">
      <c r="J44" s="34">
        <v>40206</v>
      </c>
      <c r="K44" s="116"/>
      <c r="L44" s="21">
        <v>845</v>
      </c>
    </row>
    <row r="45" spans="10:12" x14ac:dyDescent="0.25">
      <c r="J45" s="34">
        <v>40176</v>
      </c>
      <c r="K45" s="116"/>
      <c r="L45" s="21">
        <v>967</v>
      </c>
    </row>
    <row r="46" spans="10:12" x14ac:dyDescent="0.25">
      <c r="J46" s="34">
        <v>40142</v>
      </c>
      <c r="K46" s="116"/>
      <c r="L46" s="21">
        <v>549</v>
      </c>
    </row>
    <row r="47" spans="10:12" x14ac:dyDescent="0.25">
      <c r="J47" s="34">
        <v>40114</v>
      </c>
      <c r="K47" s="116"/>
      <c r="L47" s="21">
        <v>573</v>
      </c>
    </row>
    <row r="48" spans="10:12" x14ac:dyDescent="0.25">
      <c r="J48" s="34">
        <v>40085</v>
      </c>
      <c r="K48" s="116"/>
      <c r="L48" s="21">
        <v>825</v>
      </c>
    </row>
    <row r="49" spans="10:12" x14ac:dyDescent="0.25">
      <c r="J49" s="34">
        <v>40053</v>
      </c>
      <c r="K49" s="116"/>
      <c r="L49" s="21">
        <v>976</v>
      </c>
    </row>
    <row r="50" spans="10:12" x14ac:dyDescent="0.25">
      <c r="J50" s="34">
        <v>40024</v>
      </c>
      <c r="L50" s="21">
        <v>979</v>
      </c>
    </row>
    <row r="51" spans="10:12" x14ac:dyDescent="0.25">
      <c r="J51" s="34">
        <v>39993</v>
      </c>
      <c r="L51" s="21">
        <v>812</v>
      </c>
    </row>
    <row r="52" spans="10:12" x14ac:dyDescent="0.25">
      <c r="J52" s="34">
        <v>39961</v>
      </c>
      <c r="L52" s="21">
        <v>459</v>
      </c>
    </row>
    <row r="53" spans="10:12" x14ac:dyDescent="0.25">
      <c r="L53" s="24">
        <v>701</v>
      </c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S28" sqref="S28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hidden="1" customWidth="1"/>
    <col min="4" max="4" width="5.140625" style="101" hidden="1" customWidth="1"/>
    <col min="5" max="5" width="3" style="101" hidden="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2.85546875" style="2" customWidth="1"/>
    <col min="248" max="248" width="8.140625" style="2" bestFit="1" customWidth="1"/>
    <col min="249" max="249" width="5.140625" style="2" bestFit="1" customWidth="1"/>
    <col min="250" max="250" width="5" style="2" bestFit="1" customWidth="1"/>
    <col min="251" max="251" width="7.5703125" style="2" bestFit="1" customWidth="1"/>
    <col min="252" max="502" width="9.140625" style="2"/>
    <col min="503" max="503" width="12.85546875" style="2" customWidth="1"/>
    <col min="504" max="504" width="8.140625" style="2" bestFit="1" customWidth="1"/>
    <col min="505" max="505" width="5.140625" style="2" bestFit="1" customWidth="1"/>
    <col min="506" max="506" width="5" style="2" bestFit="1" customWidth="1"/>
    <col min="507" max="507" width="7.5703125" style="2" bestFit="1" customWidth="1"/>
    <col min="508" max="758" width="9.140625" style="2"/>
    <col min="759" max="759" width="12.85546875" style="2" customWidth="1"/>
    <col min="760" max="760" width="8.140625" style="2" bestFit="1" customWidth="1"/>
    <col min="761" max="761" width="5.140625" style="2" bestFit="1" customWidth="1"/>
    <col min="762" max="762" width="5" style="2" bestFit="1" customWidth="1"/>
    <col min="763" max="763" width="7.5703125" style="2" bestFit="1" customWidth="1"/>
    <col min="764" max="1014" width="9.140625" style="2"/>
    <col min="1015" max="1015" width="12.85546875" style="2" customWidth="1"/>
    <col min="1016" max="1016" width="8.140625" style="2" bestFit="1" customWidth="1"/>
    <col min="1017" max="1017" width="5.140625" style="2" bestFit="1" customWidth="1"/>
    <col min="1018" max="1018" width="5" style="2" bestFit="1" customWidth="1"/>
    <col min="1019" max="1019" width="7.5703125" style="2" bestFit="1" customWidth="1"/>
    <col min="1020" max="1270" width="9.140625" style="2"/>
    <col min="1271" max="1271" width="12.85546875" style="2" customWidth="1"/>
    <col min="1272" max="1272" width="8.140625" style="2" bestFit="1" customWidth="1"/>
    <col min="1273" max="1273" width="5.140625" style="2" bestFit="1" customWidth="1"/>
    <col min="1274" max="1274" width="5" style="2" bestFit="1" customWidth="1"/>
    <col min="1275" max="1275" width="7.5703125" style="2" bestFit="1" customWidth="1"/>
    <col min="1276" max="1526" width="9.140625" style="2"/>
    <col min="1527" max="1527" width="12.85546875" style="2" customWidth="1"/>
    <col min="1528" max="1528" width="8.140625" style="2" bestFit="1" customWidth="1"/>
    <col min="1529" max="1529" width="5.140625" style="2" bestFit="1" customWidth="1"/>
    <col min="1530" max="1530" width="5" style="2" bestFit="1" customWidth="1"/>
    <col min="1531" max="1531" width="7.5703125" style="2" bestFit="1" customWidth="1"/>
    <col min="1532" max="1782" width="9.140625" style="2"/>
    <col min="1783" max="1783" width="12.85546875" style="2" customWidth="1"/>
    <col min="1784" max="1784" width="8.140625" style="2" bestFit="1" customWidth="1"/>
    <col min="1785" max="1785" width="5.140625" style="2" bestFit="1" customWidth="1"/>
    <col min="1786" max="1786" width="5" style="2" bestFit="1" customWidth="1"/>
    <col min="1787" max="1787" width="7.5703125" style="2" bestFit="1" customWidth="1"/>
    <col min="1788" max="2038" width="9.140625" style="2"/>
    <col min="2039" max="2039" width="12.85546875" style="2" customWidth="1"/>
    <col min="2040" max="2040" width="8.140625" style="2" bestFit="1" customWidth="1"/>
    <col min="2041" max="2041" width="5.140625" style="2" bestFit="1" customWidth="1"/>
    <col min="2042" max="2042" width="5" style="2" bestFit="1" customWidth="1"/>
    <col min="2043" max="2043" width="7.5703125" style="2" bestFit="1" customWidth="1"/>
    <col min="2044" max="2294" width="9.140625" style="2"/>
    <col min="2295" max="2295" width="12.85546875" style="2" customWidth="1"/>
    <col min="2296" max="2296" width="8.140625" style="2" bestFit="1" customWidth="1"/>
    <col min="2297" max="2297" width="5.140625" style="2" bestFit="1" customWidth="1"/>
    <col min="2298" max="2298" width="5" style="2" bestFit="1" customWidth="1"/>
    <col min="2299" max="2299" width="7.5703125" style="2" bestFit="1" customWidth="1"/>
    <col min="2300" max="2550" width="9.140625" style="2"/>
    <col min="2551" max="2551" width="12.85546875" style="2" customWidth="1"/>
    <col min="2552" max="2552" width="8.140625" style="2" bestFit="1" customWidth="1"/>
    <col min="2553" max="2553" width="5.140625" style="2" bestFit="1" customWidth="1"/>
    <col min="2554" max="2554" width="5" style="2" bestFit="1" customWidth="1"/>
    <col min="2555" max="2555" width="7.5703125" style="2" bestFit="1" customWidth="1"/>
    <col min="2556" max="2806" width="9.140625" style="2"/>
    <col min="2807" max="2807" width="12.85546875" style="2" customWidth="1"/>
    <col min="2808" max="2808" width="8.140625" style="2" bestFit="1" customWidth="1"/>
    <col min="2809" max="2809" width="5.140625" style="2" bestFit="1" customWidth="1"/>
    <col min="2810" max="2810" width="5" style="2" bestFit="1" customWidth="1"/>
    <col min="2811" max="2811" width="7.5703125" style="2" bestFit="1" customWidth="1"/>
    <col min="2812" max="3062" width="9.140625" style="2"/>
    <col min="3063" max="3063" width="12.85546875" style="2" customWidth="1"/>
    <col min="3064" max="3064" width="8.140625" style="2" bestFit="1" customWidth="1"/>
    <col min="3065" max="3065" width="5.140625" style="2" bestFit="1" customWidth="1"/>
    <col min="3066" max="3066" width="5" style="2" bestFit="1" customWidth="1"/>
    <col min="3067" max="3067" width="7.5703125" style="2" bestFit="1" customWidth="1"/>
    <col min="3068" max="3318" width="9.140625" style="2"/>
    <col min="3319" max="3319" width="12.85546875" style="2" customWidth="1"/>
    <col min="3320" max="3320" width="8.140625" style="2" bestFit="1" customWidth="1"/>
    <col min="3321" max="3321" width="5.140625" style="2" bestFit="1" customWidth="1"/>
    <col min="3322" max="3322" width="5" style="2" bestFit="1" customWidth="1"/>
    <col min="3323" max="3323" width="7.5703125" style="2" bestFit="1" customWidth="1"/>
    <col min="3324" max="3574" width="9.140625" style="2"/>
    <col min="3575" max="3575" width="12.85546875" style="2" customWidth="1"/>
    <col min="3576" max="3576" width="8.140625" style="2" bestFit="1" customWidth="1"/>
    <col min="3577" max="3577" width="5.140625" style="2" bestFit="1" customWidth="1"/>
    <col min="3578" max="3578" width="5" style="2" bestFit="1" customWidth="1"/>
    <col min="3579" max="3579" width="7.5703125" style="2" bestFit="1" customWidth="1"/>
    <col min="3580" max="3830" width="9.140625" style="2"/>
    <col min="3831" max="3831" width="12.85546875" style="2" customWidth="1"/>
    <col min="3832" max="3832" width="8.140625" style="2" bestFit="1" customWidth="1"/>
    <col min="3833" max="3833" width="5.140625" style="2" bestFit="1" customWidth="1"/>
    <col min="3834" max="3834" width="5" style="2" bestFit="1" customWidth="1"/>
    <col min="3835" max="3835" width="7.5703125" style="2" bestFit="1" customWidth="1"/>
    <col min="3836" max="4086" width="9.140625" style="2"/>
    <col min="4087" max="4087" width="12.85546875" style="2" customWidth="1"/>
    <col min="4088" max="4088" width="8.140625" style="2" bestFit="1" customWidth="1"/>
    <col min="4089" max="4089" width="5.140625" style="2" bestFit="1" customWidth="1"/>
    <col min="4090" max="4090" width="5" style="2" bestFit="1" customWidth="1"/>
    <col min="4091" max="4091" width="7.5703125" style="2" bestFit="1" customWidth="1"/>
    <col min="4092" max="4342" width="9.140625" style="2"/>
    <col min="4343" max="4343" width="12.85546875" style="2" customWidth="1"/>
    <col min="4344" max="4344" width="8.140625" style="2" bestFit="1" customWidth="1"/>
    <col min="4345" max="4345" width="5.140625" style="2" bestFit="1" customWidth="1"/>
    <col min="4346" max="4346" width="5" style="2" bestFit="1" customWidth="1"/>
    <col min="4347" max="4347" width="7.5703125" style="2" bestFit="1" customWidth="1"/>
    <col min="4348" max="4598" width="9.140625" style="2"/>
    <col min="4599" max="4599" width="12.85546875" style="2" customWidth="1"/>
    <col min="4600" max="4600" width="8.140625" style="2" bestFit="1" customWidth="1"/>
    <col min="4601" max="4601" width="5.140625" style="2" bestFit="1" customWidth="1"/>
    <col min="4602" max="4602" width="5" style="2" bestFit="1" customWidth="1"/>
    <col min="4603" max="4603" width="7.5703125" style="2" bestFit="1" customWidth="1"/>
    <col min="4604" max="4854" width="9.140625" style="2"/>
    <col min="4855" max="4855" width="12.85546875" style="2" customWidth="1"/>
    <col min="4856" max="4856" width="8.140625" style="2" bestFit="1" customWidth="1"/>
    <col min="4857" max="4857" width="5.140625" style="2" bestFit="1" customWidth="1"/>
    <col min="4858" max="4858" width="5" style="2" bestFit="1" customWidth="1"/>
    <col min="4859" max="4859" width="7.5703125" style="2" bestFit="1" customWidth="1"/>
    <col min="4860" max="5110" width="9.140625" style="2"/>
    <col min="5111" max="5111" width="12.85546875" style="2" customWidth="1"/>
    <col min="5112" max="5112" width="8.140625" style="2" bestFit="1" customWidth="1"/>
    <col min="5113" max="5113" width="5.140625" style="2" bestFit="1" customWidth="1"/>
    <col min="5114" max="5114" width="5" style="2" bestFit="1" customWidth="1"/>
    <col min="5115" max="5115" width="7.5703125" style="2" bestFit="1" customWidth="1"/>
    <col min="5116" max="5366" width="9.140625" style="2"/>
    <col min="5367" max="5367" width="12.85546875" style="2" customWidth="1"/>
    <col min="5368" max="5368" width="8.140625" style="2" bestFit="1" customWidth="1"/>
    <col min="5369" max="5369" width="5.140625" style="2" bestFit="1" customWidth="1"/>
    <col min="5370" max="5370" width="5" style="2" bestFit="1" customWidth="1"/>
    <col min="5371" max="5371" width="7.5703125" style="2" bestFit="1" customWidth="1"/>
    <col min="5372" max="5622" width="9.140625" style="2"/>
    <col min="5623" max="5623" width="12.85546875" style="2" customWidth="1"/>
    <col min="5624" max="5624" width="8.140625" style="2" bestFit="1" customWidth="1"/>
    <col min="5625" max="5625" width="5.140625" style="2" bestFit="1" customWidth="1"/>
    <col min="5626" max="5626" width="5" style="2" bestFit="1" customWidth="1"/>
    <col min="5627" max="5627" width="7.5703125" style="2" bestFit="1" customWidth="1"/>
    <col min="5628" max="5878" width="9.140625" style="2"/>
    <col min="5879" max="5879" width="12.85546875" style="2" customWidth="1"/>
    <col min="5880" max="5880" width="8.140625" style="2" bestFit="1" customWidth="1"/>
    <col min="5881" max="5881" width="5.140625" style="2" bestFit="1" customWidth="1"/>
    <col min="5882" max="5882" width="5" style="2" bestFit="1" customWidth="1"/>
    <col min="5883" max="5883" width="7.5703125" style="2" bestFit="1" customWidth="1"/>
    <col min="5884" max="6134" width="9.140625" style="2"/>
    <col min="6135" max="6135" width="12.85546875" style="2" customWidth="1"/>
    <col min="6136" max="6136" width="8.140625" style="2" bestFit="1" customWidth="1"/>
    <col min="6137" max="6137" width="5.140625" style="2" bestFit="1" customWidth="1"/>
    <col min="6138" max="6138" width="5" style="2" bestFit="1" customWidth="1"/>
    <col min="6139" max="6139" width="7.5703125" style="2" bestFit="1" customWidth="1"/>
    <col min="6140" max="6390" width="9.140625" style="2"/>
    <col min="6391" max="6391" width="12.85546875" style="2" customWidth="1"/>
    <col min="6392" max="6392" width="8.140625" style="2" bestFit="1" customWidth="1"/>
    <col min="6393" max="6393" width="5.140625" style="2" bestFit="1" customWidth="1"/>
    <col min="6394" max="6394" width="5" style="2" bestFit="1" customWidth="1"/>
    <col min="6395" max="6395" width="7.5703125" style="2" bestFit="1" customWidth="1"/>
    <col min="6396" max="6646" width="9.140625" style="2"/>
    <col min="6647" max="6647" width="12.85546875" style="2" customWidth="1"/>
    <col min="6648" max="6648" width="8.140625" style="2" bestFit="1" customWidth="1"/>
    <col min="6649" max="6649" width="5.140625" style="2" bestFit="1" customWidth="1"/>
    <col min="6650" max="6650" width="5" style="2" bestFit="1" customWidth="1"/>
    <col min="6651" max="6651" width="7.5703125" style="2" bestFit="1" customWidth="1"/>
    <col min="6652" max="6902" width="9.140625" style="2"/>
    <col min="6903" max="6903" width="12.85546875" style="2" customWidth="1"/>
    <col min="6904" max="6904" width="8.140625" style="2" bestFit="1" customWidth="1"/>
    <col min="6905" max="6905" width="5.140625" style="2" bestFit="1" customWidth="1"/>
    <col min="6906" max="6906" width="5" style="2" bestFit="1" customWidth="1"/>
    <col min="6907" max="6907" width="7.5703125" style="2" bestFit="1" customWidth="1"/>
    <col min="6908" max="7158" width="9.140625" style="2"/>
    <col min="7159" max="7159" width="12.85546875" style="2" customWidth="1"/>
    <col min="7160" max="7160" width="8.140625" style="2" bestFit="1" customWidth="1"/>
    <col min="7161" max="7161" width="5.140625" style="2" bestFit="1" customWidth="1"/>
    <col min="7162" max="7162" width="5" style="2" bestFit="1" customWidth="1"/>
    <col min="7163" max="7163" width="7.5703125" style="2" bestFit="1" customWidth="1"/>
    <col min="7164" max="7414" width="9.140625" style="2"/>
    <col min="7415" max="7415" width="12.85546875" style="2" customWidth="1"/>
    <col min="7416" max="7416" width="8.140625" style="2" bestFit="1" customWidth="1"/>
    <col min="7417" max="7417" width="5.140625" style="2" bestFit="1" customWidth="1"/>
    <col min="7418" max="7418" width="5" style="2" bestFit="1" customWidth="1"/>
    <col min="7419" max="7419" width="7.5703125" style="2" bestFit="1" customWidth="1"/>
    <col min="7420" max="7670" width="9.140625" style="2"/>
    <col min="7671" max="7671" width="12.85546875" style="2" customWidth="1"/>
    <col min="7672" max="7672" width="8.140625" style="2" bestFit="1" customWidth="1"/>
    <col min="7673" max="7673" width="5.140625" style="2" bestFit="1" customWidth="1"/>
    <col min="7674" max="7674" width="5" style="2" bestFit="1" customWidth="1"/>
    <col min="7675" max="7675" width="7.5703125" style="2" bestFit="1" customWidth="1"/>
    <col min="7676" max="7926" width="9.140625" style="2"/>
    <col min="7927" max="7927" width="12.85546875" style="2" customWidth="1"/>
    <col min="7928" max="7928" width="8.140625" style="2" bestFit="1" customWidth="1"/>
    <col min="7929" max="7929" width="5.140625" style="2" bestFit="1" customWidth="1"/>
    <col min="7930" max="7930" width="5" style="2" bestFit="1" customWidth="1"/>
    <col min="7931" max="7931" width="7.5703125" style="2" bestFit="1" customWidth="1"/>
    <col min="7932" max="8182" width="9.140625" style="2"/>
    <col min="8183" max="8183" width="12.85546875" style="2" customWidth="1"/>
    <col min="8184" max="8184" width="8.140625" style="2" bestFit="1" customWidth="1"/>
    <col min="8185" max="8185" width="5.140625" style="2" bestFit="1" customWidth="1"/>
    <col min="8186" max="8186" width="5" style="2" bestFit="1" customWidth="1"/>
    <col min="8187" max="8187" width="7.5703125" style="2" bestFit="1" customWidth="1"/>
    <col min="8188" max="8438" width="9.140625" style="2"/>
    <col min="8439" max="8439" width="12.85546875" style="2" customWidth="1"/>
    <col min="8440" max="8440" width="8.140625" style="2" bestFit="1" customWidth="1"/>
    <col min="8441" max="8441" width="5.140625" style="2" bestFit="1" customWidth="1"/>
    <col min="8442" max="8442" width="5" style="2" bestFit="1" customWidth="1"/>
    <col min="8443" max="8443" width="7.5703125" style="2" bestFit="1" customWidth="1"/>
    <col min="8444" max="8694" width="9.140625" style="2"/>
    <col min="8695" max="8695" width="12.85546875" style="2" customWidth="1"/>
    <col min="8696" max="8696" width="8.140625" style="2" bestFit="1" customWidth="1"/>
    <col min="8697" max="8697" width="5.140625" style="2" bestFit="1" customWidth="1"/>
    <col min="8698" max="8698" width="5" style="2" bestFit="1" customWidth="1"/>
    <col min="8699" max="8699" width="7.5703125" style="2" bestFit="1" customWidth="1"/>
    <col min="8700" max="8950" width="9.140625" style="2"/>
    <col min="8951" max="8951" width="12.85546875" style="2" customWidth="1"/>
    <col min="8952" max="8952" width="8.140625" style="2" bestFit="1" customWidth="1"/>
    <col min="8953" max="8953" width="5.140625" style="2" bestFit="1" customWidth="1"/>
    <col min="8954" max="8954" width="5" style="2" bestFit="1" customWidth="1"/>
    <col min="8955" max="8955" width="7.5703125" style="2" bestFit="1" customWidth="1"/>
    <col min="8956" max="9206" width="9.140625" style="2"/>
    <col min="9207" max="9207" width="12.85546875" style="2" customWidth="1"/>
    <col min="9208" max="9208" width="8.140625" style="2" bestFit="1" customWidth="1"/>
    <col min="9209" max="9209" width="5.140625" style="2" bestFit="1" customWidth="1"/>
    <col min="9210" max="9210" width="5" style="2" bestFit="1" customWidth="1"/>
    <col min="9211" max="9211" width="7.5703125" style="2" bestFit="1" customWidth="1"/>
    <col min="9212" max="9462" width="9.140625" style="2"/>
    <col min="9463" max="9463" width="12.85546875" style="2" customWidth="1"/>
    <col min="9464" max="9464" width="8.140625" style="2" bestFit="1" customWidth="1"/>
    <col min="9465" max="9465" width="5.140625" style="2" bestFit="1" customWidth="1"/>
    <col min="9466" max="9466" width="5" style="2" bestFit="1" customWidth="1"/>
    <col min="9467" max="9467" width="7.5703125" style="2" bestFit="1" customWidth="1"/>
    <col min="9468" max="9718" width="9.140625" style="2"/>
    <col min="9719" max="9719" width="12.85546875" style="2" customWidth="1"/>
    <col min="9720" max="9720" width="8.140625" style="2" bestFit="1" customWidth="1"/>
    <col min="9721" max="9721" width="5.140625" style="2" bestFit="1" customWidth="1"/>
    <col min="9722" max="9722" width="5" style="2" bestFit="1" customWidth="1"/>
    <col min="9723" max="9723" width="7.5703125" style="2" bestFit="1" customWidth="1"/>
    <col min="9724" max="9974" width="9.140625" style="2"/>
    <col min="9975" max="9975" width="12.85546875" style="2" customWidth="1"/>
    <col min="9976" max="9976" width="8.140625" style="2" bestFit="1" customWidth="1"/>
    <col min="9977" max="9977" width="5.140625" style="2" bestFit="1" customWidth="1"/>
    <col min="9978" max="9978" width="5" style="2" bestFit="1" customWidth="1"/>
    <col min="9979" max="9979" width="7.5703125" style="2" bestFit="1" customWidth="1"/>
    <col min="9980" max="10230" width="9.140625" style="2"/>
    <col min="10231" max="10231" width="12.85546875" style="2" customWidth="1"/>
    <col min="10232" max="10232" width="8.140625" style="2" bestFit="1" customWidth="1"/>
    <col min="10233" max="10233" width="5.140625" style="2" bestFit="1" customWidth="1"/>
    <col min="10234" max="10234" width="5" style="2" bestFit="1" customWidth="1"/>
    <col min="10235" max="10235" width="7.5703125" style="2" bestFit="1" customWidth="1"/>
    <col min="10236" max="10486" width="9.140625" style="2"/>
    <col min="10487" max="10487" width="12.85546875" style="2" customWidth="1"/>
    <col min="10488" max="10488" width="8.140625" style="2" bestFit="1" customWidth="1"/>
    <col min="10489" max="10489" width="5.140625" style="2" bestFit="1" customWidth="1"/>
    <col min="10490" max="10490" width="5" style="2" bestFit="1" customWidth="1"/>
    <col min="10491" max="10491" width="7.5703125" style="2" bestFit="1" customWidth="1"/>
    <col min="10492" max="10742" width="9.140625" style="2"/>
    <col min="10743" max="10743" width="12.85546875" style="2" customWidth="1"/>
    <col min="10744" max="10744" width="8.140625" style="2" bestFit="1" customWidth="1"/>
    <col min="10745" max="10745" width="5.140625" style="2" bestFit="1" customWidth="1"/>
    <col min="10746" max="10746" width="5" style="2" bestFit="1" customWidth="1"/>
    <col min="10747" max="10747" width="7.5703125" style="2" bestFit="1" customWidth="1"/>
    <col min="10748" max="10998" width="9.140625" style="2"/>
    <col min="10999" max="10999" width="12.85546875" style="2" customWidth="1"/>
    <col min="11000" max="11000" width="8.140625" style="2" bestFit="1" customWidth="1"/>
    <col min="11001" max="11001" width="5.140625" style="2" bestFit="1" customWidth="1"/>
    <col min="11002" max="11002" width="5" style="2" bestFit="1" customWidth="1"/>
    <col min="11003" max="11003" width="7.5703125" style="2" bestFit="1" customWidth="1"/>
    <col min="11004" max="11254" width="9.140625" style="2"/>
    <col min="11255" max="11255" width="12.85546875" style="2" customWidth="1"/>
    <col min="11256" max="11256" width="8.140625" style="2" bestFit="1" customWidth="1"/>
    <col min="11257" max="11257" width="5.140625" style="2" bestFit="1" customWidth="1"/>
    <col min="11258" max="11258" width="5" style="2" bestFit="1" customWidth="1"/>
    <col min="11259" max="11259" width="7.5703125" style="2" bestFit="1" customWidth="1"/>
    <col min="11260" max="11510" width="9.140625" style="2"/>
    <col min="11511" max="11511" width="12.85546875" style="2" customWidth="1"/>
    <col min="11512" max="11512" width="8.140625" style="2" bestFit="1" customWidth="1"/>
    <col min="11513" max="11513" width="5.140625" style="2" bestFit="1" customWidth="1"/>
    <col min="11514" max="11514" width="5" style="2" bestFit="1" customWidth="1"/>
    <col min="11515" max="11515" width="7.5703125" style="2" bestFit="1" customWidth="1"/>
    <col min="11516" max="11766" width="9.140625" style="2"/>
    <col min="11767" max="11767" width="12.85546875" style="2" customWidth="1"/>
    <col min="11768" max="11768" width="8.140625" style="2" bestFit="1" customWidth="1"/>
    <col min="11769" max="11769" width="5.140625" style="2" bestFit="1" customWidth="1"/>
    <col min="11770" max="11770" width="5" style="2" bestFit="1" customWidth="1"/>
    <col min="11771" max="11771" width="7.5703125" style="2" bestFit="1" customWidth="1"/>
    <col min="11772" max="12022" width="9.140625" style="2"/>
    <col min="12023" max="12023" width="12.85546875" style="2" customWidth="1"/>
    <col min="12024" max="12024" width="8.140625" style="2" bestFit="1" customWidth="1"/>
    <col min="12025" max="12025" width="5.140625" style="2" bestFit="1" customWidth="1"/>
    <col min="12026" max="12026" width="5" style="2" bestFit="1" customWidth="1"/>
    <col min="12027" max="12027" width="7.5703125" style="2" bestFit="1" customWidth="1"/>
    <col min="12028" max="12278" width="9.140625" style="2"/>
    <col min="12279" max="12279" width="12.85546875" style="2" customWidth="1"/>
    <col min="12280" max="12280" width="8.140625" style="2" bestFit="1" customWidth="1"/>
    <col min="12281" max="12281" width="5.140625" style="2" bestFit="1" customWidth="1"/>
    <col min="12282" max="12282" width="5" style="2" bestFit="1" customWidth="1"/>
    <col min="12283" max="12283" width="7.5703125" style="2" bestFit="1" customWidth="1"/>
    <col min="12284" max="12534" width="9.140625" style="2"/>
    <col min="12535" max="12535" width="12.85546875" style="2" customWidth="1"/>
    <col min="12536" max="12536" width="8.140625" style="2" bestFit="1" customWidth="1"/>
    <col min="12537" max="12537" width="5.140625" style="2" bestFit="1" customWidth="1"/>
    <col min="12538" max="12538" width="5" style="2" bestFit="1" customWidth="1"/>
    <col min="12539" max="12539" width="7.5703125" style="2" bestFit="1" customWidth="1"/>
    <col min="12540" max="12790" width="9.140625" style="2"/>
    <col min="12791" max="12791" width="12.85546875" style="2" customWidth="1"/>
    <col min="12792" max="12792" width="8.140625" style="2" bestFit="1" customWidth="1"/>
    <col min="12793" max="12793" width="5.140625" style="2" bestFit="1" customWidth="1"/>
    <col min="12794" max="12794" width="5" style="2" bestFit="1" customWidth="1"/>
    <col min="12795" max="12795" width="7.5703125" style="2" bestFit="1" customWidth="1"/>
    <col min="12796" max="13046" width="9.140625" style="2"/>
    <col min="13047" max="13047" width="12.85546875" style="2" customWidth="1"/>
    <col min="13048" max="13048" width="8.140625" style="2" bestFit="1" customWidth="1"/>
    <col min="13049" max="13049" width="5.140625" style="2" bestFit="1" customWidth="1"/>
    <col min="13050" max="13050" width="5" style="2" bestFit="1" customWidth="1"/>
    <col min="13051" max="13051" width="7.5703125" style="2" bestFit="1" customWidth="1"/>
    <col min="13052" max="13302" width="9.140625" style="2"/>
    <col min="13303" max="13303" width="12.85546875" style="2" customWidth="1"/>
    <col min="13304" max="13304" width="8.140625" style="2" bestFit="1" customWidth="1"/>
    <col min="13305" max="13305" width="5.140625" style="2" bestFit="1" customWidth="1"/>
    <col min="13306" max="13306" width="5" style="2" bestFit="1" customWidth="1"/>
    <col min="13307" max="13307" width="7.5703125" style="2" bestFit="1" customWidth="1"/>
    <col min="13308" max="13558" width="9.140625" style="2"/>
    <col min="13559" max="13559" width="12.85546875" style="2" customWidth="1"/>
    <col min="13560" max="13560" width="8.140625" style="2" bestFit="1" customWidth="1"/>
    <col min="13561" max="13561" width="5.140625" style="2" bestFit="1" customWidth="1"/>
    <col min="13562" max="13562" width="5" style="2" bestFit="1" customWidth="1"/>
    <col min="13563" max="13563" width="7.5703125" style="2" bestFit="1" customWidth="1"/>
    <col min="13564" max="13814" width="9.140625" style="2"/>
    <col min="13815" max="13815" width="12.85546875" style="2" customWidth="1"/>
    <col min="13816" max="13816" width="8.140625" style="2" bestFit="1" customWidth="1"/>
    <col min="13817" max="13817" width="5.140625" style="2" bestFit="1" customWidth="1"/>
    <col min="13818" max="13818" width="5" style="2" bestFit="1" customWidth="1"/>
    <col min="13819" max="13819" width="7.5703125" style="2" bestFit="1" customWidth="1"/>
    <col min="13820" max="14070" width="9.140625" style="2"/>
    <col min="14071" max="14071" width="12.85546875" style="2" customWidth="1"/>
    <col min="14072" max="14072" width="8.140625" style="2" bestFit="1" customWidth="1"/>
    <col min="14073" max="14073" width="5.140625" style="2" bestFit="1" customWidth="1"/>
    <col min="14074" max="14074" width="5" style="2" bestFit="1" customWidth="1"/>
    <col min="14075" max="14075" width="7.5703125" style="2" bestFit="1" customWidth="1"/>
    <col min="14076" max="14326" width="9.140625" style="2"/>
    <col min="14327" max="14327" width="12.85546875" style="2" customWidth="1"/>
    <col min="14328" max="14328" width="8.140625" style="2" bestFit="1" customWidth="1"/>
    <col min="14329" max="14329" width="5.140625" style="2" bestFit="1" customWidth="1"/>
    <col min="14330" max="14330" width="5" style="2" bestFit="1" customWidth="1"/>
    <col min="14331" max="14331" width="7.5703125" style="2" bestFit="1" customWidth="1"/>
    <col min="14332" max="14582" width="9.140625" style="2"/>
    <col min="14583" max="14583" width="12.85546875" style="2" customWidth="1"/>
    <col min="14584" max="14584" width="8.140625" style="2" bestFit="1" customWidth="1"/>
    <col min="14585" max="14585" width="5.140625" style="2" bestFit="1" customWidth="1"/>
    <col min="14586" max="14586" width="5" style="2" bestFit="1" customWidth="1"/>
    <col min="14587" max="14587" width="7.5703125" style="2" bestFit="1" customWidth="1"/>
    <col min="14588" max="14838" width="9.140625" style="2"/>
    <col min="14839" max="14839" width="12.85546875" style="2" customWidth="1"/>
    <col min="14840" max="14840" width="8.140625" style="2" bestFit="1" customWidth="1"/>
    <col min="14841" max="14841" width="5.140625" style="2" bestFit="1" customWidth="1"/>
    <col min="14842" max="14842" width="5" style="2" bestFit="1" customWidth="1"/>
    <col min="14843" max="14843" width="7.5703125" style="2" bestFit="1" customWidth="1"/>
    <col min="14844" max="15094" width="9.140625" style="2"/>
    <col min="15095" max="15095" width="12.85546875" style="2" customWidth="1"/>
    <col min="15096" max="15096" width="8.140625" style="2" bestFit="1" customWidth="1"/>
    <col min="15097" max="15097" width="5.140625" style="2" bestFit="1" customWidth="1"/>
    <col min="15098" max="15098" width="5" style="2" bestFit="1" customWidth="1"/>
    <col min="15099" max="15099" width="7.5703125" style="2" bestFit="1" customWidth="1"/>
    <col min="15100" max="15350" width="9.140625" style="2"/>
    <col min="15351" max="15351" width="12.85546875" style="2" customWidth="1"/>
    <col min="15352" max="15352" width="8.140625" style="2" bestFit="1" customWidth="1"/>
    <col min="15353" max="15353" width="5.140625" style="2" bestFit="1" customWidth="1"/>
    <col min="15354" max="15354" width="5" style="2" bestFit="1" customWidth="1"/>
    <col min="15355" max="15355" width="7.5703125" style="2" bestFit="1" customWidth="1"/>
    <col min="15356" max="15606" width="9.140625" style="2"/>
    <col min="15607" max="15607" width="12.85546875" style="2" customWidth="1"/>
    <col min="15608" max="15608" width="8.140625" style="2" bestFit="1" customWidth="1"/>
    <col min="15609" max="15609" width="5.140625" style="2" bestFit="1" customWidth="1"/>
    <col min="15610" max="15610" width="5" style="2" bestFit="1" customWidth="1"/>
    <col min="15611" max="15611" width="7.5703125" style="2" bestFit="1" customWidth="1"/>
    <col min="15612" max="15862" width="9.140625" style="2"/>
    <col min="15863" max="15863" width="12.85546875" style="2" customWidth="1"/>
    <col min="15864" max="15864" width="8.140625" style="2" bestFit="1" customWidth="1"/>
    <col min="15865" max="15865" width="5.140625" style="2" bestFit="1" customWidth="1"/>
    <col min="15866" max="15866" width="5" style="2" bestFit="1" customWidth="1"/>
    <col min="15867" max="15867" width="7.5703125" style="2" bestFit="1" customWidth="1"/>
    <col min="15868" max="16118" width="9.140625" style="2"/>
    <col min="16119" max="16119" width="12.85546875" style="2" customWidth="1"/>
    <col min="16120" max="16120" width="8.140625" style="2" bestFit="1" customWidth="1"/>
    <col min="16121" max="16121" width="5.140625" style="2" bestFit="1" customWidth="1"/>
    <col min="16122" max="16122" width="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300" t="s">
        <v>26</v>
      </c>
      <c r="K1" s="301"/>
      <c r="L1" s="301"/>
      <c r="M1" s="301"/>
      <c r="N1" s="302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-9.1712996736966812E-2</v>
      </c>
      <c r="X3" s="41">
        <f>W3*T3+INTERCEPT($I$18:$I$23,$G$18:$G$23)</f>
        <v>-0.10824124060822093</v>
      </c>
      <c r="Y3" s="40" t="s">
        <v>28156</v>
      </c>
      <c r="Z3" s="40" t="s">
        <v>28151</v>
      </c>
      <c r="AA3" s="41">
        <f>SLOPE($N$25:$N$29,$G$25:$G$29)</f>
        <v>1.743725404630694</v>
      </c>
      <c r="AB3" s="41">
        <f>AA3*S17+INTERCEPT($N$25:$N$29,$G$25:$G$29)</f>
        <v>21.366074669760508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518</v>
      </c>
      <c r="M4" s="92">
        <f>L4/(J4-K4)</f>
        <v>17.266666666666666</v>
      </c>
      <c r="N4" s="93">
        <f>M4-$M$20</f>
        <v>-0.6688172043010745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-0.1163444141461203</v>
      </c>
      <c r="X4" s="41">
        <f>W4*$S$3+INTERCEPT($I$6:$I$11,$G$6:$G$11)</f>
        <v>-0.60240660753148489</v>
      </c>
      <c r="Y4" s="40" t="s">
        <v>28159</v>
      </c>
      <c r="Z4" s="40" t="s">
        <v>28150</v>
      </c>
      <c r="AA4" s="41">
        <f>SLOPE($N$12:$N$17,$G$12:$G$17)</f>
        <v>1.4274995590603319</v>
      </c>
      <c r="AB4" s="41">
        <f>AA4*S17+INTERCEPT($N$12:$N$17,$G$12:$G$17)</f>
        <v>17.197247335784766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591</v>
      </c>
      <c r="M5" s="92">
        <f t="shared" ref="M5:M13" si="1">L5/(J5-K5)</f>
        <v>17.382352941176471</v>
      </c>
      <c r="N5" s="93">
        <f t="shared" ref="N5:N13" si="2">M5-$M$20</f>
        <v>-0.55313092979126921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6028</v>
      </c>
      <c r="D6" s="7">
        <v>31</v>
      </c>
      <c r="E6" s="7">
        <v>70</v>
      </c>
      <c r="F6" s="7">
        <v>71</v>
      </c>
      <c r="G6" s="66">
        <v>46.5</v>
      </c>
      <c r="H6" s="76">
        <f>F6/D6</f>
        <v>2.2903225806451615</v>
      </c>
      <c r="I6" s="108">
        <f t="shared" ref="I6:I32" si="3">H6-$H$16</f>
        <v>1.7903225806451615</v>
      </c>
      <c r="J6" s="34">
        <v>41360</v>
      </c>
      <c r="K6" s="34">
        <f t="shared" si="0"/>
        <v>41331</v>
      </c>
      <c r="L6" s="134">
        <v>639</v>
      </c>
      <c r="M6" s="92">
        <f t="shared" si="1"/>
        <v>22.03448275862069</v>
      </c>
      <c r="N6" s="93">
        <f t="shared" si="2"/>
        <v>4.0989988876529502</v>
      </c>
      <c r="P6" s="31">
        <v>22.5</v>
      </c>
      <c r="Q6" s="96">
        <v>23</v>
      </c>
      <c r="R6" s="96">
        <v>10</v>
      </c>
      <c r="S6" s="45">
        <f>IF((P6-$S$3)&lt;0, $X$4+$W$4*(P6-$S$3),0)</f>
        <v>4.3422309936786281</v>
      </c>
      <c r="T6" s="45">
        <f>IF((P6-$T$3)&lt;0, $X$3+$W$3*(P6-$T$3),0)</f>
        <v>3.7895611207128685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5958</v>
      </c>
      <c r="D7" s="7">
        <v>28</v>
      </c>
      <c r="E7" s="7">
        <v>72</v>
      </c>
      <c r="F7" s="7">
        <v>73</v>
      </c>
      <c r="G7" s="66">
        <v>42.6</v>
      </c>
      <c r="H7" s="79">
        <f t="shared" ref="H7:H32" si="5">F7/D7</f>
        <v>2.6071428571428572</v>
      </c>
      <c r="I7" s="108">
        <f t="shared" si="3"/>
        <v>2.1071428571428572</v>
      </c>
      <c r="J7" s="34">
        <v>41331</v>
      </c>
      <c r="K7" s="34">
        <f t="shared" si="0"/>
        <v>41303</v>
      </c>
      <c r="L7" s="134">
        <v>611</v>
      </c>
      <c r="M7" s="92">
        <f t="shared" si="1"/>
        <v>21.821428571428573</v>
      </c>
      <c r="N7" s="93">
        <f t="shared" si="2"/>
        <v>3.8859447004608327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3.7605089229480262</v>
      </c>
      <c r="T7" s="45">
        <f t="shared" ref="T7:T15" si="7">IF((P7-$T$3)&lt;0, $X$3+$W$3*(P7-$T$3),0)</f>
        <v>3.3309961370280345</v>
      </c>
      <c r="U7" s="52" t="s">
        <v>28161</v>
      </c>
      <c r="V7" s="49" t="s">
        <v>28162</v>
      </c>
      <c r="W7" s="53">
        <f>RSQ(H18:H23,G18:G23)</f>
        <v>0.98406508461214004</v>
      </c>
      <c r="X7" s="49" t="s">
        <v>28163</v>
      </c>
      <c r="Y7" s="53">
        <f>RSQ(H6:H11,G6:G11)</f>
        <v>0.93729194524325643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5886</v>
      </c>
      <c r="D8" s="7">
        <v>32</v>
      </c>
      <c r="E8" s="7">
        <v>74</v>
      </c>
      <c r="F8" s="7">
        <v>75</v>
      </c>
      <c r="G8" s="66">
        <v>43.2</v>
      </c>
      <c r="H8" s="79">
        <f t="shared" si="5"/>
        <v>2.34375</v>
      </c>
      <c r="I8" s="108">
        <f t="shared" si="3"/>
        <v>1.84375</v>
      </c>
      <c r="J8" s="34">
        <v>41303</v>
      </c>
      <c r="K8" s="34">
        <f t="shared" si="0"/>
        <v>41276</v>
      </c>
      <c r="L8" s="134">
        <v>566</v>
      </c>
      <c r="M8" s="92">
        <f t="shared" si="1"/>
        <v>20.962962962962962</v>
      </c>
      <c r="N8" s="93">
        <f t="shared" si="2"/>
        <v>3.0274790919952217</v>
      </c>
      <c r="P8" s="31">
        <v>32.5</v>
      </c>
      <c r="Q8" s="96">
        <v>219.4</v>
      </c>
      <c r="R8" s="96">
        <v>162</v>
      </c>
      <c r="S8" s="45">
        <f t="shared" si="6"/>
        <v>3.1787868522174252</v>
      </c>
      <c r="T8" s="45">
        <f t="shared" si="7"/>
        <v>2.8724311533432005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5812</v>
      </c>
      <c r="D9" s="7">
        <v>31</v>
      </c>
      <c r="E9" s="7">
        <v>54</v>
      </c>
      <c r="F9" s="7">
        <v>55</v>
      </c>
      <c r="G9" s="66">
        <v>48.9</v>
      </c>
      <c r="H9" s="79">
        <f t="shared" si="5"/>
        <v>1.7741935483870968</v>
      </c>
      <c r="I9" s="108">
        <f t="shared" si="3"/>
        <v>1.2741935483870968</v>
      </c>
      <c r="J9" s="34">
        <v>41276</v>
      </c>
      <c r="K9" s="34">
        <f t="shared" si="0"/>
        <v>41242</v>
      </c>
      <c r="L9" s="134">
        <v>685</v>
      </c>
      <c r="M9" s="92">
        <f t="shared" si="1"/>
        <v>20.147058823529413</v>
      </c>
      <c r="N9" s="93">
        <f t="shared" si="2"/>
        <v>2.2115749525616728</v>
      </c>
      <c r="P9" s="31">
        <v>37.5</v>
      </c>
      <c r="Q9" s="96">
        <v>474.3</v>
      </c>
      <c r="R9" s="96">
        <v>329.1</v>
      </c>
      <c r="S9" s="45">
        <f t="shared" si="6"/>
        <v>2.5970647814868233</v>
      </c>
      <c r="T9" s="45">
        <f t="shared" si="7"/>
        <v>2.4138661696583665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5758</v>
      </c>
      <c r="D10" s="7">
        <v>32</v>
      </c>
      <c r="E10" s="7">
        <v>53</v>
      </c>
      <c r="F10" s="7">
        <v>54</v>
      </c>
      <c r="G10" s="66">
        <v>47.2</v>
      </c>
      <c r="H10" s="79">
        <f t="shared" si="5"/>
        <v>1.6875</v>
      </c>
      <c r="I10" s="108">
        <f t="shared" si="3"/>
        <v>1.1875</v>
      </c>
      <c r="J10" s="34">
        <v>41242</v>
      </c>
      <c r="K10" s="34">
        <f t="shared" si="0"/>
        <v>41208</v>
      </c>
      <c r="L10" s="134">
        <v>714</v>
      </c>
      <c r="M10" s="92">
        <f t="shared" si="1"/>
        <v>21</v>
      </c>
      <c r="N10" s="93">
        <f t="shared" si="2"/>
        <v>3.0645161290322598</v>
      </c>
      <c r="P10" s="31">
        <v>42.5</v>
      </c>
      <c r="Q10" s="96">
        <v>678.6</v>
      </c>
      <c r="R10" s="96">
        <v>446.5</v>
      </c>
      <c r="S10" s="45">
        <f t="shared" si="6"/>
        <v>2.0153427107562218</v>
      </c>
      <c r="T10" s="45">
        <f t="shared" si="7"/>
        <v>1.9553011859735325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5705</v>
      </c>
      <c r="D11" s="7">
        <v>28</v>
      </c>
      <c r="E11" s="7">
        <v>18</v>
      </c>
      <c r="F11" s="7">
        <v>18</v>
      </c>
      <c r="G11" s="66">
        <v>58.8</v>
      </c>
      <c r="H11" s="79">
        <f t="shared" si="5"/>
        <v>0.6428571428571429</v>
      </c>
      <c r="I11" s="108">
        <f t="shared" si="3"/>
        <v>0.1428571428571429</v>
      </c>
      <c r="J11" s="34">
        <v>41208</v>
      </c>
      <c r="K11" s="34">
        <f t="shared" si="0"/>
        <v>41180</v>
      </c>
      <c r="L11" s="134">
        <v>608</v>
      </c>
      <c r="M11" s="92">
        <f t="shared" si="1"/>
        <v>21.714285714285715</v>
      </c>
      <c r="N11" s="93">
        <f t="shared" si="2"/>
        <v>3.7788018433179751</v>
      </c>
      <c r="P11" s="31">
        <v>47.5</v>
      </c>
      <c r="Q11" s="96">
        <v>888.1</v>
      </c>
      <c r="R11" s="96">
        <v>679.3</v>
      </c>
      <c r="S11" s="45">
        <f t="shared" si="6"/>
        <v>1.4336206400256204</v>
      </c>
      <c r="T11" s="45">
        <f t="shared" si="7"/>
        <v>1.4967362022886983</v>
      </c>
      <c r="U11" s="46" t="s">
        <v>28156</v>
      </c>
      <c r="V11" s="40" t="s">
        <v>28151</v>
      </c>
      <c r="W11" s="57">
        <f>SUMPRODUCT(R5:R14,T5:T14)/24</f>
        <v>188.61450479090695</v>
      </c>
      <c r="X11" s="51"/>
      <c r="Y11" s="51"/>
      <c r="Z11" s="54">
        <f>W11+(H23+H24+H25+H26)*365/4</f>
        <v>493.54056651653764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5687</v>
      </c>
      <c r="D12" s="7">
        <v>30</v>
      </c>
      <c r="E12" s="7">
        <v>19</v>
      </c>
      <c r="F12" s="7">
        <v>19</v>
      </c>
      <c r="G12" s="66">
        <v>69.599999999999994</v>
      </c>
      <c r="H12" s="79">
        <f t="shared" si="5"/>
        <v>0.6333333333333333</v>
      </c>
      <c r="I12" s="108">
        <f t="shared" si="3"/>
        <v>0.1333333333333333</v>
      </c>
      <c r="J12" s="34">
        <v>41180</v>
      </c>
      <c r="K12" s="34">
        <f t="shared" si="0"/>
        <v>41150</v>
      </c>
      <c r="L12" s="134">
        <v>989</v>
      </c>
      <c r="M12" s="92">
        <f t="shared" si="1"/>
        <v>32.966666666666669</v>
      </c>
      <c r="N12" s="93">
        <f t="shared" si="2"/>
        <v>15.031182795698928</v>
      </c>
      <c r="P12" s="31">
        <v>52.5</v>
      </c>
      <c r="Q12" s="96">
        <v>819.5</v>
      </c>
      <c r="R12" s="96">
        <v>694.3</v>
      </c>
      <c r="S12" s="45">
        <f t="shared" si="6"/>
        <v>0.85189856929501895</v>
      </c>
      <c r="T12" s="45">
        <f t="shared" si="7"/>
        <v>1.0381712186038643</v>
      </c>
      <c r="U12" s="46" t="s">
        <v>28159</v>
      </c>
      <c r="V12" s="40" t="s">
        <v>28150</v>
      </c>
      <c r="W12" s="57">
        <f>SUMPRODUCT($R$6:$R$13,S6:S13)/24</f>
        <v>174.77364202065937</v>
      </c>
      <c r="X12" s="55">
        <f>$W$11-W12</f>
        <v>13.840862770247583</v>
      </c>
      <c r="Y12" s="56">
        <f>X12/$W$11</f>
        <v>7.3381751767135808E-2</v>
      </c>
      <c r="Z12" s="54">
        <f>W12+(H23+H24+H25+H26)*365/4</f>
        <v>479.69970374629008</v>
      </c>
      <c r="AA12" s="55">
        <f>$Z$11-Z12</f>
        <v>13.840862770247554</v>
      </c>
      <c r="AB12" s="56">
        <f>AA12/$Z$11</f>
        <v>2.8044022536866324E-2</v>
      </c>
    </row>
    <row r="13" spans="1:28" x14ac:dyDescent="0.25">
      <c r="A13" s="106">
        <v>41156</v>
      </c>
      <c r="B13" s="106">
        <f t="shared" si="4"/>
        <v>41127</v>
      </c>
      <c r="C13" s="7">
        <v>5668</v>
      </c>
      <c r="D13" s="7">
        <v>29</v>
      </c>
      <c r="E13" s="7">
        <v>16</v>
      </c>
      <c r="F13" s="7">
        <v>16</v>
      </c>
      <c r="G13" s="66">
        <v>76.400000000000006</v>
      </c>
      <c r="H13" s="79">
        <f t="shared" si="5"/>
        <v>0.55172413793103448</v>
      </c>
      <c r="I13" s="108">
        <f t="shared" si="3"/>
        <v>5.1724137931034475E-2</v>
      </c>
      <c r="J13" s="34">
        <v>41150</v>
      </c>
      <c r="K13" s="34">
        <f t="shared" si="0"/>
        <v>41122</v>
      </c>
      <c r="L13" s="134">
        <v>1027</v>
      </c>
      <c r="M13" s="92">
        <f t="shared" si="1"/>
        <v>36.678571428571431</v>
      </c>
      <c r="N13" s="93">
        <f t="shared" si="2"/>
        <v>18.74308755760369</v>
      </c>
      <c r="P13" s="31">
        <v>57.5</v>
      </c>
      <c r="Q13" s="96">
        <v>665.8</v>
      </c>
      <c r="R13" s="96">
        <v>697.5</v>
      </c>
      <c r="S13" s="45">
        <f t="shared" si="6"/>
        <v>0.27017649856441739</v>
      </c>
      <c r="T13" s="45">
        <f t="shared" si="7"/>
        <v>0.57960623491903018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5652</v>
      </c>
      <c r="D14" s="7">
        <v>32</v>
      </c>
      <c r="E14" s="7">
        <v>19</v>
      </c>
      <c r="F14" s="7">
        <v>19</v>
      </c>
      <c r="G14" s="66">
        <v>81</v>
      </c>
      <c r="H14" s="79">
        <f t="shared" si="5"/>
        <v>0.59375</v>
      </c>
      <c r="I14" s="108">
        <f t="shared" si="3"/>
        <v>9.375E-2</v>
      </c>
      <c r="J14" s="90">
        <v>41122</v>
      </c>
      <c r="K14" s="80">
        <f>J15</f>
        <v>41089</v>
      </c>
      <c r="L14" s="21">
        <v>1477</v>
      </c>
      <c r="M14" s="92">
        <f>L14/(J14-K14)</f>
        <v>44.757575757575758</v>
      </c>
      <c r="N14" s="93">
        <f t="shared" ref="N14:N32" si="8">M14-$M$20</f>
        <v>26.822091886608018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-0.31154557216618411</v>
      </c>
      <c r="T14" s="45">
        <f t="shared" si="7"/>
        <v>0.1210412512341961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5633</v>
      </c>
      <c r="D15" s="7">
        <v>30</v>
      </c>
      <c r="E15" s="7">
        <v>16</v>
      </c>
      <c r="F15" s="7">
        <v>16</v>
      </c>
      <c r="G15" s="66">
        <v>76.599999999999994</v>
      </c>
      <c r="H15" s="79">
        <f t="shared" si="5"/>
        <v>0.53333333333333333</v>
      </c>
      <c r="I15" s="108">
        <f t="shared" si="3"/>
        <v>3.3333333333333326E-2</v>
      </c>
      <c r="J15" s="90">
        <v>41089</v>
      </c>
      <c r="K15" s="80">
        <f t="shared" ref="K15:K31" si="9">J16</f>
        <v>41061</v>
      </c>
      <c r="L15" s="21">
        <v>981</v>
      </c>
      <c r="M15" s="92">
        <f t="shared" ref="M15:M17" si="10">L15/(J15-K15)</f>
        <v>35.035714285714285</v>
      </c>
      <c r="N15" s="93">
        <f t="shared" si="8"/>
        <v>17.100230414746544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5617</v>
      </c>
      <c r="D16" s="7">
        <v>32</v>
      </c>
      <c r="E16" s="7">
        <v>16</v>
      </c>
      <c r="F16" s="7">
        <v>16</v>
      </c>
      <c r="G16" s="66">
        <v>70.5</v>
      </c>
      <c r="H16" s="79">
        <f t="shared" si="5"/>
        <v>0.5</v>
      </c>
      <c r="I16" s="108">
        <f t="shared" si="3"/>
        <v>0</v>
      </c>
      <c r="J16" s="90">
        <v>41061</v>
      </c>
      <c r="K16" s="80">
        <f t="shared" si="9"/>
        <v>41030</v>
      </c>
      <c r="L16" s="21">
        <v>813</v>
      </c>
      <c r="M16" s="92">
        <f t="shared" si="10"/>
        <v>26.225806451612904</v>
      </c>
      <c r="N16" s="93">
        <f t="shared" si="8"/>
        <v>8.2903225806451637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5601</v>
      </c>
      <c r="D17" s="7">
        <v>31</v>
      </c>
      <c r="E17" s="7">
        <v>26</v>
      </c>
      <c r="F17" s="7">
        <v>26</v>
      </c>
      <c r="G17" s="66">
        <v>61.9</v>
      </c>
      <c r="H17" s="118">
        <f t="shared" si="5"/>
        <v>0.83870967741935487</v>
      </c>
      <c r="I17" s="108">
        <f t="shared" si="3"/>
        <v>0.33870967741935487</v>
      </c>
      <c r="J17" s="90">
        <v>41030</v>
      </c>
      <c r="K17" s="80">
        <f>J18</f>
        <v>40996</v>
      </c>
      <c r="L17" s="21">
        <v>515</v>
      </c>
      <c r="M17" s="92">
        <f t="shared" si="10"/>
        <v>15.147058823529411</v>
      </c>
      <c r="N17" s="93">
        <f t="shared" si="8"/>
        <v>-2.788425047438329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4473.4478500291234</v>
      </c>
      <c r="X17" s="51"/>
      <c r="Y17" s="51"/>
      <c r="Z17" s="54">
        <f>W17+(M22)*365</f>
        <v>10059.053910635183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5575</v>
      </c>
      <c r="D18" s="7">
        <v>28</v>
      </c>
      <c r="E18" s="7">
        <v>21</v>
      </c>
      <c r="F18" s="7">
        <v>21</v>
      </c>
      <c r="G18" s="117">
        <v>62</v>
      </c>
      <c r="H18" s="120">
        <f t="shared" si="5"/>
        <v>0.75</v>
      </c>
      <c r="I18" s="121">
        <f t="shared" si="3"/>
        <v>0.25</v>
      </c>
      <c r="J18" s="87">
        <v>40996</v>
      </c>
      <c r="K18" s="87">
        <f>J19</f>
        <v>40967</v>
      </c>
      <c r="L18" s="21">
        <v>478</v>
      </c>
      <c r="M18" s="94">
        <f>L18/(J18-K18)</f>
        <v>16.482758620689655</v>
      </c>
      <c r="N18" s="94">
        <f t="shared" si="8"/>
        <v>-1.4527252502780854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3626.4205372741258</v>
      </c>
      <c r="X18" s="55">
        <f>W17-W18</f>
        <v>847.02731275499764</v>
      </c>
      <c r="Y18" s="56">
        <f>X18/W17</f>
        <v>0.18934552075967159</v>
      </c>
      <c r="Z18" s="54">
        <f>W18+M22*365</f>
        <v>9212.0265978801854</v>
      </c>
      <c r="AA18" s="55">
        <f>Z17-Z18</f>
        <v>847.02731275499718</v>
      </c>
      <c r="AB18" s="56">
        <f>AA18/Z17</f>
        <v>8.4205465074549082E-2</v>
      </c>
    </row>
    <row r="19" spans="1:28" x14ac:dyDescent="0.25">
      <c r="A19" s="64">
        <v>40974</v>
      </c>
      <c r="B19" s="64">
        <f>A20</f>
        <v>40942</v>
      </c>
      <c r="C19" s="7">
        <v>5554</v>
      </c>
      <c r="D19" s="7">
        <v>32</v>
      </c>
      <c r="E19" s="7">
        <v>61</v>
      </c>
      <c r="F19" s="7">
        <v>62</v>
      </c>
      <c r="G19" s="117">
        <v>48</v>
      </c>
      <c r="H19" s="120">
        <f t="shared" si="5"/>
        <v>1.9375</v>
      </c>
      <c r="I19" s="121">
        <f t="shared" si="3"/>
        <v>1.4375</v>
      </c>
      <c r="J19" s="87">
        <v>40967</v>
      </c>
      <c r="K19" s="87">
        <f>J20</f>
        <v>40938</v>
      </c>
      <c r="L19" s="21">
        <v>460</v>
      </c>
      <c r="M19" s="94">
        <f t="shared" ref="M19:M32" si="11">L19/(J19-K19)</f>
        <v>15.862068965517242</v>
      </c>
      <c r="N19" s="94">
        <f t="shared" si="8"/>
        <v>-2.0734149054504982</v>
      </c>
      <c r="P19" s="31">
        <v>77.5</v>
      </c>
      <c r="Q19" s="96"/>
      <c r="R19" s="96">
        <v>1097.2</v>
      </c>
      <c r="S19" s="45">
        <f t="shared" ref="S19:S24" si="12">IF((P19-$S$17)&gt;0, $AB$4+$AA$4*(P19-$S$17),0)</f>
        <v>20.765996233435594</v>
      </c>
      <c r="T19" s="45">
        <f t="shared" ref="T19:T24" si="13">IF((P19-$S$17)&gt;0, $AB$3+$AA$3*(P19-$S$17),0)</f>
        <v>25.725388181337244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5493</v>
      </c>
      <c r="D20" s="7">
        <v>30</v>
      </c>
      <c r="E20" s="7">
        <v>63</v>
      </c>
      <c r="F20" s="7">
        <v>64</v>
      </c>
      <c r="G20" s="117">
        <v>47.1</v>
      </c>
      <c r="H20" s="120">
        <f t="shared" si="5"/>
        <v>2.1333333333333333</v>
      </c>
      <c r="I20" s="121">
        <f t="shared" si="3"/>
        <v>1.6333333333333333</v>
      </c>
      <c r="J20" s="87">
        <v>40938</v>
      </c>
      <c r="K20" s="87">
        <f t="shared" si="9"/>
        <v>40907</v>
      </c>
      <c r="L20" s="21">
        <v>556</v>
      </c>
      <c r="M20" s="94">
        <f t="shared" si="11"/>
        <v>17.93548387096774</v>
      </c>
      <c r="N20" s="94">
        <f t="shared" si="8"/>
        <v>0</v>
      </c>
      <c r="P20" s="31">
        <v>82.5</v>
      </c>
      <c r="Q20" s="96"/>
      <c r="R20" s="96">
        <v>747.8</v>
      </c>
      <c r="S20" s="45">
        <f t="shared" si="12"/>
        <v>27.903494028737256</v>
      </c>
      <c r="T20" s="45">
        <f>IF((P20-$S$17)&gt;0, $AB$3+$AA$3*(P20-$S$17),0)</f>
        <v>34.444015204490711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4">A22</f>
        <v>40879</v>
      </c>
      <c r="C21" s="7">
        <v>5430</v>
      </c>
      <c r="D21" s="7">
        <v>33</v>
      </c>
      <c r="E21" s="7">
        <v>60</v>
      </c>
      <c r="F21" s="7">
        <v>61</v>
      </c>
      <c r="G21" s="117">
        <v>48.6</v>
      </c>
      <c r="H21" s="120">
        <f t="shared" si="5"/>
        <v>1.8484848484848484</v>
      </c>
      <c r="I21" s="121">
        <f t="shared" si="3"/>
        <v>1.3484848484848484</v>
      </c>
      <c r="J21" s="87">
        <v>40907</v>
      </c>
      <c r="K21" s="87">
        <f t="shared" si="9"/>
        <v>40877</v>
      </c>
      <c r="L21" s="21">
        <v>688</v>
      </c>
      <c r="M21" s="94">
        <f t="shared" si="11"/>
        <v>22.933333333333334</v>
      </c>
      <c r="N21" s="94">
        <f t="shared" si="8"/>
        <v>4.9978494623655934</v>
      </c>
      <c r="P21" s="31">
        <v>87.5</v>
      </c>
      <c r="Q21" s="96"/>
      <c r="R21" s="96">
        <v>527.29999999999995</v>
      </c>
      <c r="S21" s="45">
        <f t="shared" si="12"/>
        <v>35.040991824038912</v>
      </c>
      <c r="T21" s="45">
        <f t="shared" si="13"/>
        <v>43.162642227644184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4"/>
        <v>40849</v>
      </c>
      <c r="C22" s="7">
        <v>5370</v>
      </c>
      <c r="D22" s="7">
        <v>30</v>
      </c>
      <c r="E22" s="7">
        <v>39</v>
      </c>
      <c r="F22" s="7">
        <v>39</v>
      </c>
      <c r="G22" s="117">
        <v>54.4</v>
      </c>
      <c r="H22" s="120">
        <f t="shared" si="5"/>
        <v>1.3</v>
      </c>
      <c r="I22" s="121">
        <f t="shared" si="3"/>
        <v>0.8</v>
      </c>
      <c r="J22" s="87">
        <v>40877</v>
      </c>
      <c r="K22" s="87">
        <f t="shared" si="9"/>
        <v>40844</v>
      </c>
      <c r="L22" s="21">
        <v>505</v>
      </c>
      <c r="M22" s="94">
        <f t="shared" si="11"/>
        <v>15.303030303030303</v>
      </c>
      <c r="N22" s="94">
        <f t="shared" si="8"/>
        <v>-2.6324535679374375</v>
      </c>
      <c r="P22" s="31">
        <v>92.5</v>
      </c>
      <c r="Q22" s="96"/>
      <c r="R22" s="96">
        <v>331</v>
      </c>
      <c r="S22" s="45">
        <f t="shared" si="12"/>
        <v>42.178489619340574</v>
      </c>
      <c r="T22" s="45">
        <f t="shared" si="13"/>
        <v>51.881269250797658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4"/>
        <v>40821</v>
      </c>
      <c r="C23" s="7">
        <v>5331</v>
      </c>
      <c r="D23" s="7">
        <v>28</v>
      </c>
      <c r="E23" s="7">
        <v>25</v>
      </c>
      <c r="F23" s="7">
        <v>25</v>
      </c>
      <c r="G23" s="117">
        <v>58.9</v>
      </c>
      <c r="H23" s="120">
        <f t="shared" si="5"/>
        <v>0.8928571428571429</v>
      </c>
      <c r="I23" s="121">
        <f t="shared" si="3"/>
        <v>0.3928571428571429</v>
      </c>
      <c r="J23" s="87">
        <v>40844</v>
      </c>
      <c r="K23" s="87">
        <f t="shared" si="9"/>
        <v>40814</v>
      </c>
      <c r="L23" s="21">
        <v>802</v>
      </c>
      <c r="M23" s="94">
        <f t="shared" si="11"/>
        <v>26.733333333333334</v>
      </c>
      <c r="N23" s="94">
        <f t="shared" si="8"/>
        <v>8.7978494623655941</v>
      </c>
      <c r="P23" s="31">
        <v>97.5</v>
      </c>
      <c r="Q23" s="96"/>
      <c r="R23" s="96">
        <v>171</v>
      </c>
      <c r="S23" s="45">
        <f t="shared" si="12"/>
        <v>49.315987414642237</v>
      </c>
      <c r="T23" s="45">
        <f t="shared" si="13"/>
        <v>60.599896273951124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4"/>
        <v>40792</v>
      </c>
      <c r="C24" s="7">
        <v>5306</v>
      </c>
      <c r="D24" s="7">
        <v>29</v>
      </c>
      <c r="E24" s="7">
        <v>24</v>
      </c>
      <c r="F24" s="7">
        <v>24</v>
      </c>
      <c r="G24" s="117">
        <v>70.099999999999994</v>
      </c>
      <c r="H24" s="120">
        <f t="shared" si="5"/>
        <v>0.82758620689655171</v>
      </c>
      <c r="I24" s="121">
        <f t="shared" si="3"/>
        <v>0.32758620689655171</v>
      </c>
      <c r="J24" s="87">
        <v>40814</v>
      </c>
      <c r="K24" s="87">
        <f t="shared" si="9"/>
        <v>40784</v>
      </c>
      <c r="L24" s="21">
        <v>1263</v>
      </c>
      <c r="M24" s="94">
        <f t="shared" si="11"/>
        <v>42.1</v>
      </c>
      <c r="N24" s="94">
        <f t="shared" si="8"/>
        <v>24.164516129032261</v>
      </c>
      <c r="P24" s="31">
        <v>102.5</v>
      </c>
      <c r="Q24" s="96"/>
      <c r="R24" s="96">
        <v>44.5</v>
      </c>
      <c r="S24" s="45">
        <f t="shared" si="12"/>
        <v>56.453485209943892</v>
      </c>
      <c r="T24" s="45">
        <f t="shared" si="13"/>
        <v>69.318523297104591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4"/>
        <v>40759</v>
      </c>
      <c r="C25" s="7">
        <v>5282</v>
      </c>
      <c r="D25" s="7">
        <v>33</v>
      </c>
      <c r="E25" s="7">
        <v>26</v>
      </c>
      <c r="F25" s="7">
        <v>26</v>
      </c>
      <c r="G25" s="117">
        <v>78.400000000000006</v>
      </c>
      <c r="H25" s="120">
        <f t="shared" si="5"/>
        <v>0.78787878787878785</v>
      </c>
      <c r="I25" s="121">
        <f t="shared" si="3"/>
        <v>0.28787878787878785</v>
      </c>
      <c r="J25" s="87">
        <v>40784</v>
      </c>
      <c r="K25" s="87">
        <f t="shared" si="9"/>
        <v>40753</v>
      </c>
      <c r="L25" s="21">
        <v>1506</v>
      </c>
      <c r="M25" s="94">
        <f t="shared" si="11"/>
        <v>48.58064516129032</v>
      </c>
      <c r="N25" s="94">
        <f t="shared" si="8"/>
        <v>30.64516129032258</v>
      </c>
    </row>
    <row r="26" spans="1:28" x14ac:dyDescent="0.25">
      <c r="A26" s="64">
        <v>40759</v>
      </c>
      <c r="B26" s="64">
        <f t="shared" si="14"/>
        <v>40729</v>
      </c>
      <c r="C26" s="7">
        <v>5256</v>
      </c>
      <c r="D26" s="7">
        <v>30</v>
      </c>
      <c r="E26" s="7">
        <v>25</v>
      </c>
      <c r="F26" s="7">
        <v>25</v>
      </c>
      <c r="G26" s="117">
        <v>82.6</v>
      </c>
      <c r="H26" s="120">
        <f t="shared" si="5"/>
        <v>0.83333333333333337</v>
      </c>
      <c r="I26" s="121">
        <f t="shared" si="3"/>
        <v>0.33333333333333337</v>
      </c>
      <c r="J26" s="87">
        <v>40753</v>
      </c>
      <c r="K26" s="87">
        <f t="shared" si="9"/>
        <v>40724</v>
      </c>
      <c r="L26" s="21">
        <v>1433</v>
      </c>
      <c r="M26" s="94">
        <f t="shared" si="11"/>
        <v>49.413793103448278</v>
      </c>
      <c r="N26" s="94">
        <f t="shared" si="8"/>
        <v>31.478309232480537</v>
      </c>
    </row>
    <row r="27" spans="1:28" x14ac:dyDescent="0.25">
      <c r="A27" s="64">
        <v>40729</v>
      </c>
      <c r="B27" s="64">
        <f t="shared" si="14"/>
        <v>40700</v>
      </c>
      <c r="C27" s="7">
        <v>5231</v>
      </c>
      <c r="D27" s="7">
        <v>29</v>
      </c>
      <c r="E27" s="7">
        <v>28</v>
      </c>
      <c r="F27" s="7">
        <v>28</v>
      </c>
      <c r="G27" s="117">
        <v>79.900000000000006</v>
      </c>
      <c r="H27" s="120">
        <f>F27/D27</f>
        <v>0.96551724137931039</v>
      </c>
      <c r="I27" s="121">
        <f t="shared" si="3"/>
        <v>0.46551724137931039</v>
      </c>
      <c r="J27" s="87">
        <v>40724</v>
      </c>
      <c r="K27" s="87">
        <f t="shared" si="9"/>
        <v>40690</v>
      </c>
      <c r="L27" s="21">
        <v>1667</v>
      </c>
      <c r="M27" s="94">
        <f t="shared" si="11"/>
        <v>49.029411764705884</v>
      </c>
      <c r="N27" s="94">
        <f t="shared" si="8"/>
        <v>31.093927893738144</v>
      </c>
    </row>
    <row r="28" spans="1:28" x14ac:dyDescent="0.25">
      <c r="A28" s="64">
        <v>40700</v>
      </c>
      <c r="B28" s="64">
        <f t="shared" si="14"/>
        <v>40667</v>
      </c>
      <c r="C28" s="7">
        <v>5203</v>
      </c>
      <c r="D28" s="7">
        <v>33</v>
      </c>
      <c r="E28" s="7">
        <v>29</v>
      </c>
      <c r="F28" s="7">
        <v>29</v>
      </c>
      <c r="G28" s="117">
        <v>70.5</v>
      </c>
      <c r="H28" s="120">
        <f t="shared" si="5"/>
        <v>0.87878787878787878</v>
      </c>
      <c r="I28" s="121">
        <f t="shared" si="3"/>
        <v>0.37878787878787878</v>
      </c>
      <c r="J28" s="87">
        <v>40690</v>
      </c>
      <c r="K28" s="87">
        <f t="shared" si="9"/>
        <v>40661</v>
      </c>
      <c r="L28" s="21">
        <v>874</v>
      </c>
      <c r="M28" s="94">
        <f t="shared" si="11"/>
        <v>30.137931034482758</v>
      </c>
      <c r="N28" s="94">
        <f t="shared" si="8"/>
        <v>12.202447163515018</v>
      </c>
    </row>
    <row r="29" spans="1:28" x14ac:dyDescent="0.25">
      <c r="A29" s="64">
        <v>40667</v>
      </c>
      <c r="B29" s="64">
        <f t="shared" si="14"/>
        <v>40637</v>
      </c>
      <c r="C29" s="7">
        <v>5174</v>
      </c>
      <c r="D29" s="7">
        <v>30</v>
      </c>
      <c r="E29" s="7">
        <v>24</v>
      </c>
      <c r="F29" s="7">
        <v>24</v>
      </c>
      <c r="G29" s="117">
        <v>65.3</v>
      </c>
      <c r="H29" s="120">
        <f t="shared" si="5"/>
        <v>0.8</v>
      </c>
      <c r="I29" s="121">
        <f t="shared" si="3"/>
        <v>0.30000000000000004</v>
      </c>
      <c r="J29" s="87">
        <v>40661</v>
      </c>
      <c r="K29" s="87">
        <f t="shared" si="9"/>
        <v>40632</v>
      </c>
      <c r="L29" s="21">
        <v>647</v>
      </c>
      <c r="M29" s="94">
        <f t="shared" si="11"/>
        <v>22.310344827586206</v>
      </c>
      <c r="N29" s="94">
        <f t="shared" si="8"/>
        <v>4.3748609566184662</v>
      </c>
    </row>
    <row r="30" spans="1:28" x14ac:dyDescent="0.25">
      <c r="A30" s="64">
        <v>40637</v>
      </c>
      <c r="B30" s="64">
        <f t="shared" si="14"/>
        <v>40609</v>
      </c>
      <c r="C30" s="7">
        <v>5150</v>
      </c>
      <c r="D30" s="7">
        <v>28</v>
      </c>
      <c r="E30" s="7">
        <v>34</v>
      </c>
      <c r="F30" s="7">
        <v>34</v>
      </c>
      <c r="G30" s="117">
        <v>50.5</v>
      </c>
      <c r="H30" s="120">
        <f t="shared" si="5"/>
        <v>1.2142857142857142</v>
      </c>
      <c r="I30" s="121">
        <f t="shared" si="3"/>
        <v>0.71428571428571419</v>
      </c>
      <c r="J30" s="87">
        <v>40632</v>
      </c>
      <c r="K30" s="87">
        <f t="shared" si="9"/>
        <v>40599</v>
      </c>
      <c r="L30" s="21">
        <v>745</v>
      </c>
      <c r="M30" s="94">
        <f t="shared" si="11"/>
        <v>22.575757575757574</v>
      </c>
      <c r="N30" s="94">
        <f t="shared" si="8"/>
        <v>4.6402737047898341</v>
      </c>
    </row>
    <row r="31" spans="1:28" x14ac:dyDescent="0.25">
      <c r="A31" s="64">
        <v>40609</v>
      </c>
      <c r="B31" s="64">
        <f t="shared" si="14"/>
        <v>40577</v>
      </c>
      <c r="C31" s="7">
        <v>5116</v>
      </c>
      <c r="D31" s="7">
        <v>32</v>
      </c>
      <c r="E31" s="7">
        <v>61</v>
      </c>
      <c r="F31" s="7">
        <v>62</v>
      </c>
      <c r="G31" s="117">
        <v>47.8</v>
      </c>
      <c r="H31" s="120">
        <f t="shared" si="5"/>
        <v>1.9375</v>
      </c>
      <c r="I31" s="121">
        <f t="shared" si="3"/>
        <v>1.4375</v>
      </c>
      <c r="J31" s="87">
        <v>40599</v>
      </c>
      <c r="K31" s="87">
        <f t="shared" si="9"/>
        <v>40571</v>
      </c>
      <c r="L31" s="21">
        <v>688</v>
      </c>
      <c r="M31" s="94">
        <f t="shared" si="11"/>
        <v>24.571428571428573</v>
      </c>
      <c r="N31" s="94">
        <f t="shared" si="8"/>
        <v>6.6359447004608327</v>
      </c>
    </row>
    <row r="32" spans="1:28" x14ac:dyDescent="0.25">
      <c r="A32" s="64">
        <v>40577</v>
      </c>
      <c r="B32" s="64">
        <v>40547</v>
      </c>
      <c r="C32" s="7">
        <v>5055</v>
      </c>
      <c r="D32" s="7">
        <v>30</v>
      </c>
      <c r="E32" s="7">
        <v>77</v>
      </c>
      <c r="F32" s="7">
        <v>78</v>
      </c>
      <c r="G32" s="117">
        <v>37.6</v>
      </c>
      <c r="H32" s="120">
        <f t="shared" si="5"/>
        <v>2.6</v>
      </c>
      <c r="I32" s="121">
        <f t="shared" si="3"/>
        <v>2.1</v>
      </c>
      <c r="J32" s="87">
        <v>40571</v>
      </c>
      <c r="K32" s="87">
        <f>J33</f>
        <v>40542</v>
      </c>
      <c r="L32" s="21">
        <v>559</v>
      </c>
      <c r="M32" s="94">
        <f t="shared" si="11"/>
        <v>19.275862068965516</v>
      </c>
      <c r="N32" s="94">
        <f t="shared" si="8"/>
        <v>1.3403781979977758</v>
      </c>
    </row>
    <row r="33" spans="10:12" x14ac:dyDescent="0.25">
      <c r="J33" s="34">
        <v>40542</v>
      </c>
      <c r="K33" s="116"/>
      <c r="L33" s="21">
        <v>695</v>
      </c>
    </row>
    <row r="34" spans="10:12" x14ac:dyDescent="0.25">
      <c r="J34" s="34">
        <v>40511</v>
      </c>
      <c r="K34" s="116"/>
      <c r="L34" s="21">
        <v>640</v>
      </c>
    </row>
    <row r="35" spans="10:12" x14ac:dyDescent="0.25">
      <c r="J35" s="34">
        <v>40479</v>
      </c>
      <c r="K35" s="116"/>
      <c r="L35" s="21">
        <v>493</v>
      </c>
    </row>
    <row r="36" spans="10:12" x14ac:dyDescent="0.25">
      <c r="J36" s="34">
        <v>40450</v>
      </c>
      <c r="K36" s="116"/>
      <c r="L36" s="21">
        <v>854</v>
      </c>
    </row>
    <row r="37" spans="10:12" x14ac:dyDescent="0.25">
      <c r="J37" s="34">
        <v>40420</v>
      </c>
      <c r="K37" s="116"/>
      <c r="L37" s="21">
        <v>1134</v>
      </c>
    </row>
    <row r="38" spans="10:12" x14ac:dyDescent="0.25">
      <c r="J38" s="34">
        <v>40388</v>
      </c>
      <c r="K38" s="116"/>
      <c r="L38" s="21">
        <v>1074</v>
      </c>
    </row>
    <row r="39" spans="10:12" x14ac:dyDescent="0.25">
      <c r="J39" s="34">
        <v>40358</v>
      </c>
      <c r="K39" s="116"/>
      <c r="L39" s="21">
        <v>1161</v>
      </c>
    </row>
    <row r="40" spans="10:12" x14ac:dyDescent="0.25">
      <c r="J40" s="34">
        <v>40325</v>
      </c>
      <c r="K40" s="116"/>
      <c r="L40" s="21">
        <v>338</v>
      </c>
    </row>
    <row r="41" spans="10:12" x14ac:dyDescent="0.25">
      <c r="J41" s="34">
        <v>40297</v>
      </c>
      <c r="K41" s="116"/>
      <c r="L41" s="21">
        <v>521</v>
      </c>
    </row>
    <row r="42" spans="10:12" x14ac:dyDescent="0.25">
      <c r="J42" s="34">
        <v>40267</v>
      </c>
      <c r="K42" s="116"/>
      <c r="L42" s="21">
        <v>602</v>
      </c>
    </row>
    <row r="43" spans="10:12" x14ac:dyDescent="0.25">
      <c r="J43" s="34">
        <v>40234</v>
      </c>
      <c r="K43" s="116"/>
      <c r="L43" s="21">
        <v>604</v>
      </c>
    </row>
    <row r="44" spans="10:12" x14ac:dyDescent="0.25">
      <c r="J44" s="34">
        <v>40206</v>
      </c>
      <c r="K44" s="116"/>
      <c r="L44" s="21">
        <v>536</v>
      </c>
    </row>
    <row r="45" spans="10:12" x14ac:dyDescent="0.25">
      <c r="J45" s="34">
        <v>40176</v>
      </c>
      <c r="K45" s="116"/>
      <c r="L45" s="21">
        <v>653</v>
      </c>
    </row>
    <row r="46" spans="10:12" x14ac:dyDescent="0.25">
      <c r="J46" s="34">
        <v>40142</v>
      </c>
      <c r="K46" s="116"/>
      <c r="L46" s="21">
        <v>437</v>
      </c>
    </row>
    <row r="47" spans="10:12" x14ac:dyDescent="0.25">
      <c r="J47" s="34">
        <v>40114</v>
      </c>
      <c r="K47" s="116"/>
      <c r="L47" s="21">
        <v>538</v>
      </c>
    </row>
    <row r="48" spans="10:12" x14ac:dyDescent="0.25">
      <c r="J48" s="34">
        <v>40085</v>
      </c>
      <c r="K48" s="116"/>
      <c r="L48" s="21">
        <v>851</v>
      </c>
    </row>
    <row r="49" spans="10:12" x14ac:dyDescent="0.25">
      <c r="J49" s="34">
        <v>40053</v>
      </c>
      <c r="K49" s="116"/>
      <c r="L49" s="21">
        <v>1136</v>
      </c>
    </row>
    <row r="50" spans="10:12" x14ac:dyDescent="0.25">
      <c r="J50" s="34">
        <v>40024</v>
      </c>
      <c r="L50" s="21">
        <v>1142</v>
      </c>
    </row>
    <row r="51" spans="10:12" x14ac:dyDescent="0.25">
      <c r="J51" s="34">
        <v>39993</v>
      </c>
      <c r="L51" s="21">
        <v>1016</v>
      </c>
    </row>
    <row r="52" spans="10:12" x14ac:dyDescent="0.25">
      <c r="J52" s="34">
        <v>39961</v>
      </c>
      <c r="L52" s="21">
        <v>302</v>
      </c>
    </row>
    <row r="53" spans="10:12" x14ac:dyDescent="0.25">
      <c r="L53" s="21">
        <v>394</v>
      </c>
    </row>
    <row r="54" spans="10:12" x14ac:dyDescent="0.25">
      <c r="L54" s="21">
        <v>535</v>
      </c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workbookViewId="0">
      <selection activeCell="W26" sqref="W26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customWidth="1"/>
    <col min="4" max="4" width="5.140625" style="101" customWidth="1"/>
    <col min="5" max="5" width="3" style="101" customWidth="1"/>
    <col min="6" max="6" width="7.5703125" style="101" bestFit="1" customWidth="1"/>
    <col min="7" max="7" width="5" style="101" bestFit="1" customWidth="1"/>
    <col min="8" max="8" width="9.140625" style="101" customWidth="1"/>
    <col min="9" max="9" width="7.42578125" style="10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0.8554687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3.140625" style="2" customWidth="1"/>
    <col min="248" max="248" width="8.140625" style="2" bestFit="1" customWidth="1"/>
    <col min="249" max="249" width="5.140625" style="2" bestFit="1" customWidth="1"/>
    <col min="250" max="250" width="5" style="2" bestFit="1" customWidth="1"/>
    <col min="251" max="251" width="7.5703125" style="2" bestFit="1" customWidth="1"/>
    <col min="252" max="502" width="9.140625" style="2"/>
    <col min="503" max="503" width="13.140625" style="2" customWidth="1"/>
    <col min="504" max="504" width="8.140625" style="2" bestFit="1" customWidth="1"/>
    <col min="505" max="505" width="5.140625" style="2" bestFit="1" customWidth="1"/>
    <col min="506" max="506" width="5" style="2" bestFit="1" customWidth="1"/>
    <col min="507" max="507" width="7.5703125" style="2" bestFit="1" customWidth="1"/>
    <col min="508" max="758" width="9.140625" style="2"/>
    <col min="759" max="759" width="13.140625" style="2" customWidth="1"/>
    <col min="760" max="760" width="8.140625" style="2" bestFit="1" customWidth="1"/>
    <col min="761" max="761" width="5.140625" style="2" bestFit="1" customWidth="1"/>
    <col min="762" max="762" width="5" style="2" bestFit="1" customWidth="1"/>
    <col min="763" max="763" width="7.5703125" style="2" bestFit="1" customWidth="1"/>
    <col min="764" max="1014" width="9.140625" style="2"/>
    <col min="1015" max="1015" width="13.140625" style="2" customWidth="1"/>
    <col min="1016" max="1016" width="8.140625" style="2" bestFit="1" customWidth="1"/>
    <col min="1017" max="1017" width="5.140625" style="2" bestFit="1" customWidth="1"/>
    <col min="1018" max="1018" width="5" style="2" bestFit="1" customWidth="1"/>
    <col min="1019" max="1019" width="7.5703125" style="2" bestFit="1" customWidth="1"/>
    <col min="1020" max="1270" width="9.140625" style="2"/>
    <col min="1271" max="1271" width="13.140625" style="2" customWidth="1"/>
    <col min="1272" max="1272" width="8.140625" style="2" bestFit="1" customWidth="1"/>
    <col min="1273" max="1273" width="5.140625" style="2" bestFit="1" customWidth="1"/>
    <col min="1274" max="1274" width="5" style="2" bestFit="1" customWidth="1"/>
    <col min="1275" max="1275" width="7.5703125" style="2" bestFit="1" customWidth="1"/>
    <col min="1276" max="1526" width="9.140625" style="2"/>
    <col min="1527" max="1527" width="13.140625" style="2" customWidth="1"/>
    <col min="1528" max="1528" width="8.140625" style="2" bestFit="1" customWidth="1"/>
    <col min="1529" max="1529" width="5.140625" style="2" bestFit="1" customWidth="1"/>
    <col min="1530" max="1530" width="5" style="2" bestFit="1" customWidth="1"/>
    <col min="1531" max="1531" width="7.5703125" style="2" bestFit="1" customWidth="1"/>
    <col min="1532" max="1782" width="9.140625" style="2"/>
    <col min="1783" max="1783" width="13.140625" style="2" customWidth="1"/>
    <col min="1784" max="1784" width="8.140625" style="2" bestFit="1" customWidth="1"/>
    <col min="1785" max="1785" width="5.140625" style="2" bestFit="1" customWidth="1"/>
    <col min="1786" max="1786" width="5" style="2" bestFit="1" customWidth="1"/>
    <col min="1787" max="1787" width="7.5703125" style="2" bestFit="1" customWidth="1"/>
    <col min="1788" max="2038" width="9.140625" style="2"/>
    <col min="2039" max="2039" width="13.140625" style="2" customWidth="1"/>
    <col min="2040" max="2040" width="8.140625" style="2" bestFit="1" customWidth="1"/>
    <col min="2041" max="2041" width="5.140625" style="2" bestFit="1" customWidth="1"/>
    <col min="2042" max="2042" width="5" style="2" bestFit="1" customWidth="1"/>
    <col min="2043" max="2043" width="7.5703125" style="2" bestFit="1" customWidth="1"/>
    <col min="2044" max="2294" width="9.140625" style="2"/>
    <col min="2295" max="2295" width="13.140625" style="2" customWidth="1"/>
    <col min="2296" max="2296" width="8.140625" style="2" bestFit="1" customWidth="1"/>
    <col min="2297" max="2297" width="5.140625" style="2" bestFit="1" customWidth="1"/>
    <col min="2298" max="2298" width="5" style="2" bestFit="1" customWidth="1"/>
    <col min="2299" max="2299" width="7.5703125" style="2" bestFit="1" customWidth="1"/>
    <col min="2300" max="2550" width="9.140625" style="2"/>
    <col min="2551" max="2551" width="13.140625" style="2" customWidth="1"/>
    <col min="2552" max="2552" width="8.140625" style="2" bestFit="1" customWidth="1"/>
    <col min="2553" max="2553" width="5.140625" style="2" bestFit="1" customWidth="1"/>
    <col min="2554" max="2554" width="5" style="2" bestFit="1" customWidth="1"/>
    <col min="2555" max="2555" width="7.5703125" style="2" bestFit="1" customWidth="1"/>
    <col min="2556" max="2806" width="9.140625" style="2"/>
    <col min="2807" max="2807" width="13.140625" style="2" customWidth="1"/>
    <col min="2808" max="2808" width="8.140625" style="2" bestFit="1" customWidth="1"/>
    <col min="2809" max="2809" width="5.140625" style="2" bestFit="1" customWidth="1"/>
    <col min="2810" max="2810" width="5" style="2" bestFit="1" customWidth="1"/>
    <col min="2811" max="2811" width="7.5703125" style="2" bestFit="1" customWidth="1"/>
    <col min="2812" max="3062" width="9.140625" style="2"/>
    <col min="3063" max="3063" width="13.140625" style="2" customWidth="1"/>
    <col min="3064" max="3064" width="8.140625" style="2" bestFit="1" customWidth="1"/>
    <col min="3065" max="3065" width="5.140625" style="2" bestFit="1" customWidth="1"/>
    <col min="3066" max="3066" width="5" style="2" bestFit="1" customWidth="1"/>
    <col min="3067" max="3067" width="7.5703125" style="2" bestFit="1" customWidth="1"/>
    <col min="3068" max="3318" width="9.140625" style="2"/>
    <col min="3319" max="3319" width="13.140625" style="2" customWidth="1"/>
    <col min="3320" max="3320" width="8.140625" style="2" bestFit="1" customWidth="1"/>
    <col min="3321" max="3321" width="5.140625" style="2" bestFit="1" customWidth="1"/>
    <col min="3322" max="3322" width="5" style="2" bestFit="1" customWidth="1"/>
    <col min="3323" max="3323" width="7.5703125" style="2" bestFit="1" customWidth="1"/>
    <col min="3324" max="3574" width="9.140625" style="2"/>
    <col min="3575" max="3575" width="13.140625" style="2" customWidth="1"/>
    <col min="3576" max="3576" width="8.140625" style="2" bestFit="1" customWidth="1"/>
    <col min="3577" max="3577" width="5.140625" style="2" bestFit="1" customWidth="1"/>
    <col min="3578" max="3578" width="5" style="2" bestFit="1" customWidth="1"/>
    <col min="3579" max="3579" width="7.5703125" style="2" bestFit="1" customWidth="1"/>
    <col min="3580" max="3830" width="9.140625" style="2"/>
    <col min="3831" max="3831" width="13.140625" style="2" customWidth="1"/>
    <col min="3832" max="3832" width="8.140625" style="2" bestFit="1" customWidth="1"/>
    <col min="3833" max="3833" width="5.140625" style="2" bestFit="1" customWidth="1"/>
    <col min="3834" max="3834" width="5" style="2" bestFit="1" customWidth="1"/>
    <col min="3835" max="3835" width="7.5703125" style="2" bestFit="1" customWidth="1"/>
    <col min="3836" max="4086" width="9.140625" style="2"/>
    <col min="4087" max="4087" width="13.140625" style="2" customWidth="1"/>
    <col min="4088" max="4088" width="8.140625" style="2" bestFit="1" customWidth="1"/>
    <col min="4089" max="4089" width="5.140625" style="2" bestFit="1" customWidth="1"/>
    <col min="4090" max="4090" width="5" style="2" bestFit="1" customWidth="1"/>
    <col min="4091" max="4091" width="7.5703125" style="2" bestFit="1" customWidth="1"/>
    <col min="4092" max="4342" width="9.140625" style="2"/>
    <col min="4343" max="4343" width="13.140625" style="2" customWidth="1"/>
    <col min="4344" max="4344" width="8.140625" style="2" bestFit="1" customWidth="1"/>
    <col min="4345" max="4345" width="5.140625" style="2" bestFit="1" customWidth="1"/>
    <col min="4346" max="4346" width="5" style="2" bestFit="1" customWidth="1"/>
    <col min="4347" max="4347" width="7.5703125" style="2" bestFit="1" customWidth="1"/>
    <col min="4348" max="4598" width="9.140625" style="2"/>
    <col min="4599" max="4599" width="13.140625" style="2" customWidth="1"/>
    <col min="4600" max="4600" width="8.140625" style="2" bestFit="1" customWidth="1"/>
    <col min="4601" max="4601" width="5.140625" style="2" bestFit="1" customWidth="1"/>
    <col min="4602" max="4602" width="5" style="2" bestFit="1" customWidth="1"/>
    <col min="4603" max="4603" width="7.5703125" style="2" bestFit="1" customWidth="1"/>
    <col min="4604" max="4854" width="9.140625" style="2"/>
    <col min="4855" max="4855" width="13.140625" style="2" customWidth="1"/>
    <col min="4856" max="4856" width="8.140625" style="2" bestFit="1" customWidth="1"/>
    <col min="4857" max="4857" width="5.140625" style="2" bestFit="1" customWidth="1"/>
    <col min="4858" max="4858" width="5" style="2" bestFit="1" customWidth="1"/>
    <col min="4859" max="4859" width="7.5703125" style="2" bestFit="1" customWidth="1"/>
    <col min="4860" max="5110" width="9.140625" style="2"/>
    <col min="5111" max="5111" width="13.140625" style="2" customWidth="1"/>
    <col min="5112" max="5112" width="8.140625" style="2" bestFit="1" customWidth="1"/>
    <col min="5113" max="5113" width="5.140625" style="2" bestFit="1" customWidth="1"/>
    <col min="5114" max="5114" width="5" style="2" bestFit="1" customWidth="1"/>
    <col min="5115" max="5115" width="7.5703125" style="2" bestFit="1" customWidth="1"/>
    <col min="5116" max="5366" width="9.140625" style="2"/>
    <col min="5367" max="5367" width="13.140625" style="2" customWidth="1"/>
    <col min="5368" max="5368" width="8.140625" style="2" bestFit="1" customWidth="1"/>
    <col min="5369" max="5369" width="5.140625" style="2" bestFit="1" customWidth="1"/>
    <col min="5370" max="5370" width="5" style="2" bestFit="1" customWidth="1"/>
    <col min="5371" max="5371" width="7.5703125" style="2" bestFit="1" customWidth="1"/>
    <col min="5372" max="5622" width="9.140625" style="2"/>
    <col min="5623" max="5623" width="13.140625" style="2" customWidth="1"/>
    <col min="5624" max="5624" width="8.140625" style="2" bestFit="1" customWidth="1"/>
    <col min="5625" max="5625" width="5.140625" style="2" bestFit="1" customWidth="1"/>
    <col min="5626" max="5626" width="5" style="2" bestFit="1" customWidth="1"/>
    <col min="5627" max="5627" width="7.5703125" style="2" bestFit="1" customWidth="1"/>
    <col min="5628" max="5878" width="9.140625" style="2"/>
    <col min="5879" max="5879" width="13.140625" style="2" customWidth="1"/>
    <col min="5880" max="5880" width="8.140625" style="2" bestFit="1" customWidth="1"/>
    <col min="5881" max="5881" width="5.140625" style="2" bestFit="1" customWidth="1"/>
    <col min="5882" max="5882" width="5" style="2" bestFit="1" customWidth="1"/>
    <col min="5883" max="5883" width="7.5703125" style="2" bestFit="1" customWidth="1"/>
    <col min="5884" max="6134" width="9.140625" style="2"/>
    <col min="6135" max="6135" width="13.140625" style="2" customWidth="1"/>
    <col min="6136" max="6136" width="8.140625" style="2" bestFit="1" customWidth="1"/>
    <col min="6137" max="6137" width="5.140625" style="2" bestFit="1" customWidth="1"/>
    <col min="6138" max="6138" width="5" style="2" bestFit="1" customWidth="1"/>
    <col min="6139" max="6139" width="7.5703125" style="2" bestFit="1" customWidth="1"/>
    <col min="6140" max="6390" width="9.140625" style="2"/>
    <col min="6391" max="6391" width="13.140625" style="2" customWidth="1"/>
    <col min="6392" max="6392" width="8.140625" style="2" bestFit="1" customWidth="1"/>
    <col min="6393" max="6393" width="5.140625" style="2" bestFit="1" customWidth="1"/>
    <col min="6394" max="6394" width="5" style="2" bestFit="1" customWidth="1"/>
    <col min="6395" max="6395" width="7.5703125" style="2" bestFit="1" customWidth="1"/>
    <col min="6396" max="6646" width="9.140625" style="2"/>
    <col min="6647" max="6647" width="13.140625" style="2" customWidth="1"/>
    <col min="6648" max="6648" width="8.140625" style="2" bestFit="1" customWidth="1"/>
    <col min="6649" max="6649" width="5.140625" style="2" bestFit="1" customWidth="1"/>
    <col min="6650" max="6650" width="5" style="2" bestFit="1" customWidth="1"/>
    <col min="6651" max="6651" width="7.5703125" style="2" bestFit="1" customWidth="1"/>
    <col min="6652" max="6902" width="9.140625" style="2"/>
    <col min="6903" max="6903" width="13.140625" style="2" customWidth="1"/>
    <col min="6904" max="6904" width="8.140625" style="2" bestFit="1" customWidth="1"/>
    <col min="6905" max="6905" width="5.140625" style="2" bestFit="1" customWidth="1"/>
    <col min="6906" max="6906" width="5" style="2" bestFit="1" customWidth="1"/>
    <col min="6907" max="6907" width="7.5703125" style="2" bestFit="1" customWidth="1"/>
    <col min="6908" max="7158" width="9.140625" style="2"/>
    <col min="7159" max="7159" width="13.140625" style="2" customWidth="1"/>
    <col min="7160" max="7160" width="8.140625" style="2" bestFit="1" customWidth="1"/>
    <col min="7161" max="7161" width="5.140625" style="2" bestFit="1" customWidth="1"/>
    <col min="7162" max="7162" width="5" style="2" bestFit="1" customWidth="1"/>
    <col min="7163" max="7163" width="7.5703125" style="2" bestFit="1" customWidth="1"/>
    <col min="7164" max="7414" width="9.140625" style="2"/>
    <col min="7415" max="7415" width="13.140625" style="2" customWidth="1"/>
    <col min="7416" max="7416" width="8.140625" style="2" bestFit="1" customWidth="1"/>
    <col min="7417" max="7417" width="5.140625" style="2" bestFit="1" customWidth="1"/>
    <col min="7418" max="7418" width="5" style="2" bestFit="1" customWidth="1"/>
    <col min="7419" max="7419" width="7.5703125" style="2" bestFit="1" customWidth="1"/>
    <col min="7420" max="7670" width="9.140625" style="2"/>
    <col min="7671" max="7671" width="13.140625" style="2" customWidth="1"/>
    <col min="7672" max="7672" width="8.140625" style="2" bestFit="1" customWidth="1"/>
    <col min="7673" max="7673" width="5.140625" style="2" bestFit="1" customWidth="1"/>
    <col min="7674" max="7674" width="5" style="2" bestFit="1" customWidth="1"/>
    <col min="7675" max="7675" width="7.5703125" style="2" bestFit="1" customWidth="1"/>
    <col min="7676" max="7926" width="9.140625" style="2"/>
    <col min="7927" max="7927" width="13.140625" style="2" customWidth="1"/>
    <col min="7928" max="7928" width="8.140625" style="2" bestFit="1" customWidth="1"/>
    <col min="7929" max="7929" width="5.140625" style="2" bestFit="1" customWidth="1"/>
    <col min="7930" max="7930" width="5" style="2" bestFit="1" customWidth="1"/>
    <col min="7931" max="7931" width="7.5703125" style="2" bestFit="1" customWidth="1"/>
    <col min="7932" max="8182" width="9.140625" style="2"/>
    <col min="8183" max="8183" width="13.140625" style="2" customWidth="1"/>
    <col min="8184" max="8184" width="8.140625" style="2" bestFit="1" customWidth="1"/>
    <col min="8185" max="8185" width="5.140625" style="2" bestFit="1" customWidth="1"/>
    <col min="8186" max="8186" width="5" style="2" bestFit="1" customWidth="1"/>
    <col min="8187" max="8187" width="7.5703125" style="2" bestFit="1" customWidth="1"/>
    <col min="8188" max="8438" width="9.140625" style="2"/>
    <col min="8439" max="8439" width="13.140625" style="2" customWidth="1"/>
    <col min="8440" max="8440" width="8.140625" style="2" bestFit="1" customWidth="1"/>
    <col min="8441" max="8441" width="5.140625" style="2" bestFit="1" customWidth="1"/>
    <col min="8442" max="8442" width="5" style="2" bestFit="1" customWidth="1"/>
    <col min="8443" max="8443" width="7.5703125" style="2" bestFit="1" customWidth="1"/>
    <col min="8444" max="8694" width="9.140625" style="2"/>
    <col min="8695" max="8695" width="13.140625" style="2" customWidth="1"/>
    <col min="8696" max="8696" width="8.140625" style="2" bestFit="1" customWidth="1"/>
    <col min="8697" max="8697" width="5.140625" style="2" bestFit="1" customWidth="1"/>
    <col min="8698" max="8698" width="5" style="2" bestFit="1" customWidth="1"/>
    <col min="8699" max="8699" width="7.5703125" style="2" bestFit="1" customWidth="1"/>
    <col min="8700" max="8950" width="9.140625" style="2"/>
    <col min="8951" max="8951" width="13.140625" style="2" customWidth="1"/>
    <col min="8952" max="8952" width="8.140625" style="2" bestFit="1" customWidth="1"/>
    <col min="8953" max="8953" width="5.140625" style="2" bestFit="1" customWidth="1"/>
    <col min="8954" max="8954" width="5" style="2" bestFit="1" customWidth="1"/>
    <col min="8955" max="8955" width="7.5703125" style="2" bestFit="1" customWidth="1"/>
    <col min="8956" max="9206" width="9.140625" style="2"/>
    <col min="9207" max="9207" width="13.140625" style="2" customWidth="1"/>
    <col min="9208" max="9208" width="8.140625" style="2" bestFit="1" customWidth="1"/>
    <col min="9209" max="9209" width="5.140625" style="2" bestFit="1" customWidth="1"/>
    <col min="9210" max="9210" width="5" style="2" bestFit="1" customWidth="1"/>
    <col min="9211" max="9211" width="7.5703125" style="2" bestFit="1" customWidth="1"/>
    <col min="9212" max="9462" width="9.140625" style="2"/>
    <col min="9463" max="9463" width="13.140625" style="2" customWidth="1"/>
    <col min="9464" max="9464" width="8.140625" style="2" bestFit="1" customWidth="1"/>
    <col min="9465" max="9465" width="5.140625" style="2" bestFit="1" customWidth="1"/>
    <col min="9466" max="9466" width="5" style="2" bestFit="1" customWidth="1"/>
    <col min="9467" max="9467" width="7.5703125" style="2" bestFit="1" customWidth="1"/>
    <col min="9468" max="9718" width="9.140625" style="2"/>
    <col min="9719" max="9719" width="13.140625" style="2" customWidth="1"/>
    <col min="9720" max="9720" width="8.140625" style="2" bestFit="1" customWidth="1"/>
    <col min="9721" max="9721" width="5.140625" style="2" bestFit="1" customWidth="1"/>
    <col min="9722" max="9722" width="5" style="2" bestFit="1" customWidth="1"/>
    <col min="9723" max="9723" width="7.5703125" style="2" bestFit="1" customWidth="1"/>
    <col min="9724" max="9974" width="9.140625" style="2"/>
    <col min="9975" max="9975" width="13.140625" style="2" customWidth="1"/>
    <col min="9976" max="9976" width="8.140625" style="2" bestFit="1" customWidth="1"/>
    <col min="9977" max="9977" width="5.140625" style="2" bestFit="1" customWidth="1"/>
    <col min="9978" max="9978" width="5" style="2" bestFit="1" customWidth="1"/>
    <col min="9979" max="9979" width="7.5703125" style="2" bestFit="1" customWidth="1"/>
    <col min="9980" max="10230" width="9.140625" style="2"/>
    <col min="10231" max="10231" width="13.140625" style="2" customWidth="1"/>
    <col min="10232" max="10232" width="8.140625" style="2" bestFit="1" customWidth="1"/>
    <col min="10233" max="10233" width="5.140625" style="2" bestFit="1" customWidth="1"/>
    <col min="10234" max="10234" width="5" style="2" bestFit="1" customWidth="1"/>
    <col min="10235" max="10235" width="7.5703125" style="2" bestFit="1" customWidth="1"/>
    <col min="10236" max="10486" width="9.140625" style="2"/>
    <col min="10487" max="10487" width="13.140625" style="2" customWidth="1"/>
    <col min="10488" max="10488" width="8.140625" style="2" bestFit="1" customWidth="1"/>
    <col min="10489" max="10489" width="5.140625" style="2" bestFit="1" customWidth="1"/>
    <col min="10490" max="10490" width="5" style="2" bestFit="1" customWidth="1"/>
    <col min="10491" max="10491" width="7.5703125" style="2" bestFit="1" customWidth="1"/>
    <col min="10492" max="10742" width="9.140625" style="2"/>
    <col min="10743" max="10743" width="13.140625" style="2" customWidth="1"/>
    <col min="10744" max="10744" width="8.140625" style="2" bestFit="1" customWidth="1"/>
    <col min="10745" max="10745" width="5.140625" style="2" bestFit="1" customWidth="1"/>
    <col min="10746" max="10746" width="5" style="2" bestFit="1" customWidth="1"/>
    <col min="10747" max="10747" width="7.5703125" style="2" bestFit="1" customWidth="1"/>
    <col min="10748" max="10998" width="9.140625" style="2"/>
    <col min="10999" max="10999" width="13.140625" style="2" customWidth="1"/>
    <col min="11000" max="11000" width="8.140625" style="2" bestFit="1" customWidth="1"/>
    <col min="11001" max="11001" width="5.140625" style="2" bestFit="1" customWidth="1"/>
    <col min="11002" max="11002" width="5" style="2" bestFit="1" customWidth="1"/>
    <col min="11003" max="11003" width="7.5703125" style="2" bestFit="1" customWidth="1"/>
    <col min="11004" max="11254" width="9.140625" style="2"/>
    <col min="11255" max="11255" width="13.140625" style="2" customWidth="1"/>
    <col min="11256" max="11256" width="8.140625" style="2" bestFit="1" customWidth="1"/>
    <col min="11257" max="11257" width="5.140625" style="2" bestFit="1" customWidth="1"/>
    <col min="11258" max="11258" width="5" style="2" bestFit="1" customWidth="1"/>
    <col min="11259" max="11259" width="7.5703125" style="2" bestFit="1" customWidth="1"/>
    <col min="11260" max="11510" width="9.140625" style="2"/>
    <col min="11511" max="11511" width="13.140625" style="2" customWidth="1"/>
    <col min="11512" max="11512" width="8.140625" style="2" bestFit="1" customWidth="1"/>
    <col min="11513" max="11513" width="5.140625" style="2" bestFit="1" customWidth="1"/>
    <col min="11514" max="11514" width="5" style="2" bestFit="1" customWidth="1"/>
    <col min="11515" max="11515" width="7.5703125" style="2" bestFit="1" customWidth="1"/>
    <col min="11516" max="11766" width="9.140625" style="2"/>
    <col min="11767" max="11767" width="13.140625" style="2" customWidth="1"/>
    <col min="11768" max="11768" width="8.140625" style="2" bestFit="1" customWidth="1"/>
    <col min="11769" max="11769" width="5.140625" style="2" bestFit="1" customWidth="1"/>
    <col min="11770" max="11770" width="5" style="2" bestFit="1" customWidth="1"/>
    <col min="11771" max="11771" width="7.5703125" style="2" bestFit="1" customWidth="1"/>
    <col min="11772" max="12022" width="9.140625" style="2"/>
    <col min="12023" max="12023" width="13.140625" style="2" customWidth="1"/>
    <col min="12024" max="12024" width="8.140625" style="2" bestFit="1" customWidth="1"/>
    <col min="12025" max="12025" width="5.140625" style="2" bestFit="1" customWidth="1"/>
    <col min="12026" max="12026" width="5" style="2" bestFit="1" customWidth="1"/>
    <col min="12027" max="12027" width="7.5703125" style="2" bestFit="1" customWidth="1"/>
    <col min="12028" max="12278" width="9.140625" style="2"/>
    <col min="12279" max="12279" width="13.140625" style="2" customWidth="1"/>
    <col min="12280" max="12280" width="8.140625" style="2" bestFit="1" customWidth="1"/>
    <col min="12281" max="12281" width="5.140625" style="2" bestFit="1" customWidth="1"/>
    <col min="12282" max="12282" width="5" style="2" bestFit="1" customWidth="1"/>
    <col min="12283" max="12283" width="7.5703125" style="2" bestFit="1" customWidth="1"/>
    <col min="12284" max="12534" width="9.140625" style="2"/>
    <col min="12535" max="12535" width="13.140625" style="2" customWidth="1"/>
    <col min="12536" max="12536" width="8.140625" style="2" bestFit="1" customWidth="1"/>
    <col min="12537" max="12537" width="5.140625" style="2" bestFit="1" customWidth="1"/>
    <col min="12538" max="12538" width="5" style="2" bestFit="1" customWidth="1"/>
    <col min="12539" max="12539" width="7.5703125" style="2" bestFit="1" customWidth="1"/>
    <col min="12540" max="12790" width="9.140625" style="2"/>
    <col min="12791" max="12791" width="13.140625" style="2" customWidth="1"/>
    <col min="12792" max="12792" width="8.140625" style="2" bestFit="1" customWidth="1"/>
    <col min="12793" max="12793" width="5.140625" style="2" bestFit="1" customWidth="1"/>
    <col min="12794" max="12794" width="5" style="2" bestFit="1" customWidth="1"/>
    <col min="12795" max="12795" width="7.5703125" style="2" bestFit="1" customWidth="1"/>
    <col min="12796" max="13046" width="9.140625" style="2"/>
    <col min="13047" max="13047" width="13.140625" style="2" customWidth="1"/>
    <col min="13048" max="13048" width="8.140625" style="2" bestFit="1" customWidth="1"/>
    <col min="13049" max="13049" width="5.140625" style="2" bestFit="1" customWidth="1"/>
    <col min="13050" max="13050" width="5" style="2" bestFit="1" customWidth="1"/>
    <col min="13051" max="13051" width="7.5703125" style="2" bestFit="1" customWidth="1"/>
    <col min="13052" max="13302" width="9.140625" style="2"/>
    <col min="13303" max="13303" width="13.140625" style="2" customWidth="1"/>
    <col min="13304" max="13304" width="8.140625" style="2" bestFit="1" customWidth="1"/>
    <col min="13305" max="13305" width="5.140625" style="2" bestFit="1" customWidth="1"/>
    <col min="13306" max="13306" width="5" style="2" bestFit="1" customWidth="1"/>
    <col min="13307" max="13307" width="7.5703125" style="2" bestFit="1" customWidth="1"/>
    <col min="13308" max="13558" width="9.140625" style="2"/>
    <col min="13559" max="13559" width="13.140625" style="2" customWidth="1"/>
    <col min="13560" max="13560" width="8.140625" style="2" bestFit="1" customWidth="1"/>
    <col min="13561" max="13561" width="5.140625" style="2" bestFit="1" customWidth="1"/>
    <col min="13562" max="13562" width="5" style="2" bestFit="1" customWidth="1"/>
    <col min="13563" max="13563" width="7.5703125" style="2" bestFit="1" customWidth="1"/>
    <col min="13564" max="13814" width="9.140625" style="2"/>
    <col min="13815" max="13815" width="13.140625" style="2" customWidth="1"/>
    <col min="13816" max="13816" width="8.140625" style="2" bestFit="1" customWidth="1"/>
    <col min="13817" max="13817" width="5.140625" style="2" bestFit="1" customWidth="1"/>
    <col min="13818" max="13818" width="5" style="2" bestFit="1" customWidth="1"/>
    <col min="13819" max="13819" width="7.5703125" style="2" bestFit="1" customWidth="1"/>
    <col min="13820" max="14070" width="9.140625" style="2"/>
    <col min="14071" max="14071" width="13.140625" style="2" customWidth="1"/>
    <col min="14072" max="14072" width="8.140625" style="2" bestFit="1" customWidth="1"/>
    <col min="14073" max="14073" width="5.140625" style="2" bestFit="1" customWidth="1"/>
    <col min="14074" max="14074" width="5" style="2" bestFit="1" customWidth="1"/>
    <col min="14075" max="14075" width="7.5703125" style="2" bestFit="1" customWidth="1"/>
    <col min="14076" max="14326" width="9.140625" style="2"/>
    <col min="14327" max="14327" width="13.140625" style="2" customWidth="1"/>
    <col min="14328" max="14328" width="8.140625" style="2" bestFit="1" customWidth="1"/>
    <col min="14329" max="14329" width="5.140625" style="2" bestFit="1" customWidth="1"/>
    <col min="14330" max="14330" width="5" style="2" bestFit="1" customWidth="1"/>
    <col min="14331" max="14331" width="7.5703125" style="2" bestFit="1" customWidth="1"/>
    <col min="14332" max="14582" width="9.140625" style="2"/>
    <col min="14583" max="14583" width="13.140625" style="2" customWidth="1"/>
    <col min="14584" max="14584" width="8.140625" style="2" bestFit="1" customWidth="1"/>
    <col min="14585" max="14585" width="5.140625" style="2" bestFit="1" customWidth="1"/>
    <col min="14586" max="14586" width="5" style="2" bestFit="1" customWidth="1"/>
    <col min="14587" max="14587" width="7.5703125" style="2" bestFit="1" customWidth="1"/>
    <col min="14588" max="14838" width="9.140625" style="2"/>
    <col min="14839" max="14839" width="13.140625" style="2" customWidth="1"/>
    <col min="14840" max="14840" width="8.140625" style="2" bestFit="1" customWidth="1"/>
    <col min="14841" max="14841" width="5.140625" style="2" bestFit="1" customWidth="1"/>
    <col min="14842" max="14842" width="5" style="2" bestFit="1" customWidth="1"/>
    <col min="14843" max="14843" width="7.5703125" style="2" bestFit="1" customWidth="1"/>
    <col min="14844" max="15094" width="9.140625" style="2"/>
    <col min="15095" max="15095" width="13.140625" style="2" customWidth="1"/>
    <col min="15096" max="15096" width="8.140625" style="2" bestFit="1" customWidth="1"/>
    <col min="15097" max="15097" width="5.140625" style="2" bestFit="1" customWidth="1"/>
    <col min="15098" max="15098" width="5" style="2" bestFit="1" customWidth="1"/>
    <col min="15099" max="15099" width="7.5703125" style="2" bestFit="1" customWidth="1"/>
    <col min="15100" max="15350" width="9.140625" style="2"/>
    <col min="15351" max="15351" width="13.140625" style="2" customWidth="1"/>
    <col min="15352" max="15352" width="8.140625" style="2" bestFit="1" customWidth="1"/>
    <col min="15353" max="15353" width="5.140625" style="2" bestFit="1" customWidth="1"/>
    <col min="15354" max="15354" width="5" style="2" bestFit="1" customWidth="1"/>
    <col min="15355" max="15355" width="7.5703125" style="2" bestFit="1" customWidth="1"/>
    <col min="15356" max="15606" width="9.140625" style="2"/>
    <col min="15607" max="15607" width="13.140625" style="2" customWidth="1"/>
    <col min="15608" max="15608" width="8.140625" style="2" bestFit="1" customWidth="1"/>
    <col min="15609" max="15609" width="5.140625" style="2" bestFit="1" customWidth="1"/>
    <col min="15610" max="15610" width="5" style="2" bestFit="1" customWidth="1"/>
    <col min="15611" max="15611" width="7.5703125" style="2" bestFit="1" customWidth="1"/>
    <col min="15612" max="15862" width="9.140625" style="2"/>
    <col min="15863" max="15863" width="13.140625" style="2" customWidth="1"/>
    <col min="15864" max="15864" width="8.140625" style="2" bestFit="1" customWidth="1"/>
    <col min="15865" max="15865" width="5.140625" style="2" bestFit="1" customWidth="1"/>
    <col min="15866" max="15866" width="5" style="2" bestFit="1" customWidth="1"/>
    <col min="15867" max="15867" width="7.5703125" style="2" bestFit="1" customWidth="1"/>
    <col min="15868" max="16118" width="9.140625" style="2"/>
    <col min="16119" max="16119" width="13.140625" style="2" customWidth="1"/>
    <col min="16120" max="16120" width="8.140625" style="2" bestFit="1" customWidth="1"/>
    <col min="16121" max="16121" width="5.140625" style="2" bestFit="1" customWidth="1"/>
    <col min="16122" max="16122" width="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-5.1390201858380155E-2</v>
      </c>
      <c r="X3" s="41">
        <f>W3*T3+INTERCEPT($I$18:$I$23,$G$18:$G$23)</f>
        <v>0.2042067455416352</v>
      </c>
      <c r="Y3" s="40" t="s">
        <v>28156</v>
      </c>
      <c r="Z3" s="40" t="s">
        <v>28151</v>
      </c>
      <c r="AA3" s="41">
        <f>SLOPE($N$25:$N$29,$G$25:$G$29)</f>
        <v>1.44556382315621</v>
      </c>
      <c r="AB3" s="41">
        <f>AA3*S17+INTERCEPT($N$25:$N$29,$G$25:$G$29)</f>
        <v>16.939033403281712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480</v>
      </c>
      <c r="M4" s="92">
        <f>L4/(J4-K4)</f>
        <v>16</v>
      </c>
      <c r="N4" s="93">
        <f>M4-$M$21</f>
        <v>7.0333333333333332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-7.2007169448599237E-2</v>
      </c>
      <c r="X4" s="41">
        <f>W4*$S$3+INTERCEPT($I$6:$I$11,$G$6:$G$11)</f>
        <v>1.9613426146580792E-4</v>
      </c>
      <c r="Y4" s="40" t="s">
        <v>28159</v>
      </c>
      <c r="Z4" s="40" t="s">
        <v>28150</v>
      </c>
      <c r="AA4" s="41">
        <f>SLOPE($N$12:$N$17,$G$12:$G$17)</f>
        <v>1.0083228046161949</v>
      </c>
      <c r="AB4" s="41">
        <f>AA4*S17+INTERCEPT($N$12:$N$17,$G$12:$G$17)</f>
        <v>16.216418530271362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429</v>
      </c>
      <c r="M5" s="92">
        <f t="shared" ref="M5:M13" si="1">L5/(J5-K5)</f>
        <v>12.617647058823529</v>
      </c>
      <c r="N5" s="93">
        <f t="shared" ref="N5:N13" si="2">M5-$M$21</f>
        <v>3.6509803921568622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796</v>
      </c>
      <c r="D6" s="7">
        <v>31</v>
      </c>
      <c r="E6" s="7">
        <v>55</v>
      </c>
      <c r="F6" s="7">
        <v>56</v>
      </c>
      <c r="G6" s="66">
        <v>46.5</v>
      </c>
      <c r="H6" s="76">
        <f>F6/D6</f>
        <v>1.8064516129032258</v>
      </c>
      <c r="I6" s="108">
        <f t="shared" ref="I6:I17" si="3">H6-$H$14</f>
        <v>1.3377016129032258</v>
      </c>
      <c r="J6" s="34">
        <v>41360</v>
      </c>
      <c r="K6" s="34">
        <f t="shared" si="0"/>
        <v>41331</v>
      </c>
      <c r="L6" s="134">
        <v>320</v>
      </c>
      <c r="M6" s="92">
        <f t="shared" si="1"/>
        <v>11.03448275862069</v>
      </c>
      <c r="N6" s="93">
        <f t="shared" si="2"/>
        <v>2.0678160919540236</v>
      </c>
      <c r="P6" s="31">
        <v>22.5</v>
      </c>
      <c r="Q6" s="96">
        <v>23</v>
      </c>
      <c r="R6" s="96">
        <v>10</v>
      </c>
      <c r="S6" s="45">
        <f>IF((P6-$S$3)&lt;0, $X$4+$W$4*(P6-$S$3),0)</f>
        <v>3.0605008358269332</v>
      </c>
      <c r="T6" s="45">
        <f>IF((P6-$T$3)&lt;0, $X$3+$W$3*(P6-$T$3),0)</f>
        <v>2.3882903245227918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741</v>
      </c>
      <c r="D7" s="7">
        <v>28</v>
      </c>
      <c r="E7" s="7">
        <v>58</v>
      </c>
      <c r="F7" s="7">
        <v>59</v>
      </c>
      <c r="G7" s="66">
        <v>42.6</v>
      </c>
      <c r="H7" s="79">
        <f t="shared" ref="H7:H32" si="5">F7/D7</f>
        <v>2.1071428571428572</v>
      </c>
      <c r="I7" s="108">
        <f t="shared" si="3"/>
        <v>1.6383928571428572</v>
      </c>
      <c r="J7" s="34">
        <v>41331</v>
      </c>
      <c r="K7" s="34">
        <f t="shared" si="0"/>
        <v>41303</v>
      </c>
      <c r="L7" s="134">
        <v>350</v>
      </c>
      <c r="M7" s="92">
        <f t="shared" si="1"/>
        <v>12.5</v>
      </c>
      <c r="N7" s="93">
        <f t="shared" si="2"/>
        <v>3.5333333333333332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2.7004649885839371</v>
      </c>
      <c r="T7" s="45">
        <f t="shared" ref="T7:T15" si="7">IF((P7-$T$3)&lt;0, $X$3+$W$3*(P7-$T$3),0)</f>
        <v>2.1313393152308908</v>
      </c>
      <c r="U7" s="52" t="s">
        <v>28161</v>
      </c>
      <c r="V7" s="49" t="s">
        <v>28162</v>
      </c>
      <c r="W7" s="53">
        <f>RSQ(H18:H23,G18:G23)</f>
        <v>0.49303312672990801</v>
      </c>
      <c r="X7" s="49" t="s">
        <v>28163</v>
      </c>
      <c r="Y7" s="53">
        <f>RSQ(H6:H11,G6:G11)</f>
        <v>0.96625269165155359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683</v>
      </c>
      <c r="D8" s="7">
        <v>32</v>
      </c>
      <c r="E8" s="7">
        <v>66</v>
      </c>
      <c r="F8" s="7">
        <v>67</v>
      </c>
      <c r="G8" s="66">
        <v>43.2</v>
      </c>
      <c r="H8" s="79">
        <f t="shared" si="5"/>
        <v>2.09375</v>
      </c>
      <c r="I8" s="108">
        <f t="shared" si="3"/>
        <v>1.625</v>
      </c>
      <c r="J8" s="34">
        <v>41303</v>
      </c>
      <c r="K8" s="34">
        <f t="shared" si="0"/>
        <v>41276</v>
      </c>
      <c r="L8" s="134">
        <v>341</v>
      </c>
      <c r="M8" s="92">
        <f t="shared" si="1"/>
        <v>12.62962962962963</v>
      </c>
      <c r="N8" s="93">
        <f t="shared" si="2"/>
        <v>3.662962962962963</v>
      </c>
      <c r="P8" s="31">
        <v>32.5</v>
      </c>
      <c r="Q8" s="96">
        <v>219.4</v>
      </c>
      <c r="R8" s="96">
        <v>162</v>
      </c>
      <c r="S8" s="45">
        <f t="shared" si="6"/>
        <v>2.340429141340941</v>
      </c>
      <c r="T8" s="45">
        <f t="shared" si="7"/>
        <v>1.8743883059389903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617</v>
      </c>
      <c r="D9" s="7">
        <v>31</v>
      </c>
      <c r="E9" s="7">
        <v>51</v>
      </c>
      <c r="F9" s="7">
        <v>52</v>
      </c>
      <c r="G9" s="66">
        <v>48.9</v>
      </c>
      <c r="H9" s="79">
        <f t="shared" si="5"/>
        <v>1.6774193548387097</v>
      </c>
      <c r="I9" s="108">
        <f t="shared" si="3"/>
        <v>1.2086693548387097</v>
      </c>
      <c r="J9" s="34">
        <v>41276</v>
      </c>
      <c r="K9" s="34">
        <f t="shared" si="0"/>
        <v>41242</v>
      </c>
      <c r="L9" s="134">
        <v>273</v>
      </c>
      <c r="M9" s="92">
        <f t="shared" si="1"/>
        <v>8.0294117647058822</v>
      </c>
      <c r="N9" s="93">
        <f t="shared" si="2"/>
        <v>-0.93725490196078454</v>
      </c>
      <c r="P9" s="31">
        <v>37.5</v>
      </c>
      <c r="Q9" s="96">
        <v>474.3</v>
      </c>
      <c r="R9" s="96">
        <v>329.1</v>
      </c>
      <c r="S9" s="45">
        <f t="shared" si="6"/>
        <v>1.9803932940979447</v>
      </c>
      <c r="T9" s="45">
        <f t="shared" si="7"/>
        <v>1.6174372966470896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566</v>
      </c>
      <c r="D10" s="7">
        <v>32</v>
      </c>
      <c r="E10" s="7">
        <v>50</v>
      </c>
      <c r="F10" s="7">
        <v>51</v>
      </c>
      <c r="G10" s="66">
        <v>47.2</v>
      </c>
      <c r="H10" s="79">
        <f t="shared" si="5"/>
        <v>1.59375</v>
      </c>
      <c r="I10" s="108">
        <f t="shared" si="3"/>
        <v>1.125</v>
      </c>
      <c r="J10" s="34">
        <v>41242</v>
      </c>
      <c r="K10" s="34">
        <f t="shared" si="0"/>
        <v>41208</v>
      </c>
      <c r="L10" s="134">
        <v>429</v>
      </c>
      <c r="M10" s="92">
        <f t="shared" si="1"/>
        <v>12.617647058823529</v>
      </c>
      <c r="N10" s="93">
        <f t="shared" si="2"/>
        <v>3.6509803921568622</v>
      </c>
      <c r="P10" s="31">
        <v>42.5</v>
      </c>
      <c r="Q10" s="96">
        <v>678.6</v>
      </c>
      <c r="R10" s="96">
        <v>446.5</v>
      </c>
      <c r="S10" s="45">
        <f t="shared" si="6"/>
        <v>1.6203574468549486</v>
      </c>
      <c r="T10" s="45">
        <f t="shared" si="7"/>
        <v>1.3604862873551886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516</v>
      </c>
      <c r="D11" s="7">
        <v>16</v>
      </c>
      <c r="E11" s="7">
        <v>15</v>
      </c>
      <c r="F11" s="7">
        <v>15</v>
      </c>
      <c r="G11" s="66">
        <v>58.8</v>
      </c>
      <c r="H11" s="79">
        <f t="shared" si="5"/>
        <v>0.9375</v>
      </c>
      <c r="I11" s="108">
        <f t="shared" si="3"/>
        <v>0.46875</v>
      </c>
      <c r="J11" s="34">
        <v>41208</v>
      </c>
      <c r="K11" s="34">
        <f t="shared" si="0"/>
        <v>41180</v>
      </c>
      <c r="L11" s="134">
        <v>357</v>
      </c>
      <c r="M11" s="92">
        <f t="shared" si="1"/>
        <v>12.75</v>
      </c>
      <c r="N11" s="93">
        <f t="shared" si="2"/>
        <v>3.7833333333333332</v>
      </c>
      <c r="P11" s="31">
        <v>47.5</v>
      </c>
      <c r="Q11" s="96">
        <v>888.1</v>
      </c>
      <c r="R11" s="96">
        <v>679.3</v>
      </c>
      <c r="S11" s="45">
        <f t="shared" si="6"/>
        <v>1.2603215996119526</v>
      </c>
      <c r="T11" s="45">
        <f t="shared" si="7"/>
        <v>1.1035352780632879</v>
      </c>
      <c r="U11" s="46" t="s">
        <v>28156</v>
      </c>
      <c r="V11" s="40" t="s">
        <v>28151</v>
      </c>
      <c r="W11" s="57">
        <f>SUMPRODUCT(R5:R14,T5:T14)/24</f>
        <v>148.58594148419544</v>
      </c>
      <c r="X11" s="51"/>
      <c r="Y11" s="51"/>
      <c r="Z11" s="54">
        <f>W11+(H23+H24+H25+H26)*365/4</f>
        <v>355.39884266347588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501</v>
      </c>
      <c r="D12" s="7">
        <v>21</v>
      </c>
      <c r="E12" s="7">
        <v>12</v>
      </c>
      <c r="F12" s="7">
        <v>12</v>
      </c>
      <c r="G12" s="66">
        <v>69.599999999999994</v>
      </c>
      <c r="H12" s="79">
        <f t="shared" si="5"/>
        <v>0.5714285714285714</v>
      </c>
      <c r="I12" s="108">
        <f t="shared" si="3"/>
        <v>0.1026785714285714</v>
      </c>
      <c r="J12" s="34">
        <v>41180</v>
      </c>
      <c r="K12" s="34">
        <f t="shared" si="0"/>
        <v>41150</v>
      </c>
      <c r="L12" s="134">
        <v>620</v>
      </c>
      <c r="M12" s="92">
        <f t="shared" si="1"/>
        <v>20.666666666666668</v>
      </c>
      <c r="N12" s="93">
        <f t="shared" si="2"/>
        <v>11.700000000000001</v>
      </c>
      <c r="P12" s="31">
        <v>52.5</v>
      </c>
      <c r="Q12" s="96">
        <v>819.5</v>
      </c>
      <c r="R12" s="96">
        <v>694.3</v>
      </c>
      <c r="S12" s="45">
        <f t="shared" si="6"/>
        <v>0.90028575236895625</v>
      </c>
      <c r="T12" s="45">
        <f t="shared" si="7"/>
        <v>0.84658426877138715</v>
      </c>
      <c r="U12" s="46" t="s">
        <v>28159</v>
      </c>
      <c r="V12" s="40" t="s">
        <v>28150</v>
      </c>
      <c r="W12" s="57">
        <f>SUMPRODUCT($R$6:$R$13,S6:S13)/24</f>
        <v>155.61818922030196</v>
      </c>
      <c r="X12" s="55">
        <f>$W$11-W12</f>
        <v>-7.0322477361065125</v>
      </c>
      <c r="Y12" s="56">
        <f>X12/$W$11</f>
        <v>-4.7327813559363607E-2</v>
      </c>
      <c r="Z12" s="54">
        <f>W12+(H23+H24+H25+H26)*365/4</f>
        <v>362.43109039958244</v>
      </c>
      <c r="AA12" s="55">
        <f>$Z$11-Z12</f>
        <v>-7.0322477361065694</v>
      </c>
      <c r="AB12" s="56">
        <f>AA12/$Z$11</f>
        <v>-1.9786917940994381E-2</v>
      </c>
    </row>
    <row r="13" spans="1:28" x14ac:dyDescent="0.25">
      <c r="A13" s="106">
        <v>41156</v>
      </c>
      <c r="B13" s="106">
        <f t="shared" si="4"/>
        <v>41127</v>
      </c>
      <c r="C13" s="7">
        <v>489</v>
      </c>
      <c r="D13" s="7">
        <v>29</v>
      </c>
      <c r="E13" s="7">
        <v>13</v>
      </c>
      <c r="F13" s="7">
        <v>13</v>
      </c>
      <c r="G13" s="66">
        <v>76.400000000000006</v>
      </c>
      <c r="H13" s="79">
        <f t="shared" si="5"/>
        <v>0.44827586206896552</v>
      </c>
      <c r="I13" s="108">
        <f t="shared" si="3"/>
        <v>-2.0474137931034475E-2</v>
      </c>
      <c r="J13" s="34">
        <v>41150</v>
      </c>
      <c r="K13" s="34">
        <f t="shared" si="0"/>
        <v>41122</v>
      </c>
      <c r="L13" s="134">
        <v>745</v>
      </c>
      <c r="M13" s="92">
        <f t="shared" si="1"/>
        <v>26.607142857142858</v>
      </c>
      <c r="N13" s="93">
        <f t="shared" si="2"/>
        <v>17.640476190476193</v>
      </c>
      <c r="P13" s="31">
        <v>57.5</v>
      </c>
      <c r="Q13" s="96">
        <v>665.8</v>
      </c>
      <c r="R13" s="96">
        <v>697.5</v>
      </c>
      <c r="S13" s="45">
        <f t="shared" si="6"/>
        <v>0.54024990512596005</v>
      </c>
      <c r="T13" s="45">
        <f t="shared" si="7"/>
        <v>0.58963325947948642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476</v>
      </c>
      <c r="D14" s="7">
        <v>32</v>
      </c>
      <c r="E14" s="7">
        <v>15</v>
      </c>
      <c r="F14" s="7">
        <v>15</v>
      </c>
      <c r="G14" s="66">
        <v>81</v>
      </c>
      <c r="H14" s="79">
        <f t="shared" si="5"/>
        <v>0.46875</v>
      </c>
      <c r="I14" s="108">
        <f t="shared" si="3"/>
        <v>0</v>
      </c>
      <c r="J14" s="90">
        <v>41122</v>
      </c>
      <c r="K14" s="80">
        <f>J15</f>
        <v>41089</v>
      </c>
      <c r="L14" s="24">
        <v>1148</v>
      </c>
      <c r="M14" s="92">
        <f>L14/(J14-K14)</f>
        <v>34.787878787878789</v>
      </c>
      <c r="N14" s="93">
        <f t="shared" ref="N14:N22" si="8">M14-$M$21</f>
        <v>25.82121212121212</v>
      </c>
      <c r="P14" s="31">
        <v>62.5</v>
      </c>
      <c r="Q14" s="96">
        <v>693</v>
      </c>
      <c r="R14" s="96">
        <v>834.5</v>
      </c>
      <c r="S14" s="45">
        <f>IF((P14-$S$3)&lt;0, $X$4+$W$4*(P14-$S$3),0)</f>
        <v>0.18021405788296391</v>
      </c>
      <c r="T14" s="45">
        <f t="shared" si="7"/>
        <v>0.33268225018758557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461</v>
      </c>
      <c r="D15" s="7">
        <v>30</v>
      </c>
      <c r="E15" s="7">
        <v>14</v>
      </c>
      <c r="F15" s="7">
        <v>14</v>
      </c>
      <c r="G15" s="66">
        <v>76.599999999999994</v>
      </c>
      <c r="H15" s="79">
        <f t="shared" si="5"/>
        <v>0.46666666666666667</v>
      </c>
      <c r="I15" s="108">
        <f t="shared" si="3"/>
        <v>-2.0833333333333259E-3</v>
      </c>
      <c r="J15" s="90">
        <v>41089</v>
      </c>
      <c r="K15" s="80">
        <f t="shared" ref="K15:K31" si="9">J16</f>
        <v>41061</v>
      </c>
      <c r="L15" s="24">
        <v>616</v>
      </c>
      <c r="M15" s="92">
        <f t="shared" ref="M15:M17" si="10">L15/(J15-K15)</f>
        <v>22</v>
      </c>
      <c r="N15" s="93">
        <f t="shared" si="8"/>
        <v>13.033333333333333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447</v>
      </c>
      <c r="D16" s="7">
        <v>32</v>
      </c>
      <c r="E16" s="7">
        <v>17</v>
      </c>
      <c r="F16" s="7">
        <v>17</v>
      </c>
      <c r="G16" s="66">
        <v>70.5</v>
      </c>
      <c r="H16" s="79">
        <f t="shared" si="5"/>
        <v>0.53125</v>
      </c>
      <c r="I16" s="108">
        <f t="shared" si="3"/>
        <v>6.25E-2</v>
      </c>
      <c r="J16" s="90">
        <v>41061</v>
      </c>
      <c r="K16" s="80">
        <f t="shared" si="9"/>
        <v>41030</v>
      </c>
      <c r="L16" s="24">
        <v>623</v>
      </c>
      <c r="M16" s="92">
        <f t="shared" si="10"/>
        <v>20.096774193548388</v>
      </c>
      <c r="N16" s="93">
        <f t="shared" si="8"/>
        <v>11.130107526881721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430</v>
      </c>
      <c r="D17" s="7">
        <v>31</v>
      </c>
      <c r="E17" s="7">
        <v>24</v>
      </c>
      <c r="F17" s="7">
        <v>24</v>
      </c>
      <c r="G17" s="66">
        <v>61.9</v>
      </c>
      <c r="H17" s="118">
        <f t="shared" si="5"/>
        <v>0.77419354838709675</v>
      </c>
      <c r="I17" s="108">
        <f t="shared" si="3"/>
        <v>0.30544354838709675</v>
      </c>
      <c r="J17" s="90">
        <v>41030</v>
      </c>
      <c r="K17" s="80">
        <f>J18</f>
        <v>40996</v>
      </c>
      <c r="L17" s="24">
        <v>436</v>
      </c>
      <c r="M17" s="92">
        <f t="shared" si="10"/>
        <v>12.823529411764707</v>
      </c>
      <c r="N17" s="93">
        <f t="shared" si="8"/>
        <v>3.8568627450980397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3614.4413958241421</v>
      </c>
      <c r="X17" s="51"/>
      <c r="Y17" s="51"/>
      <c r="Z17" s="54">
        <f>W17+(M22)*365</f>
        <v>6667.1686685514142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406</v>
      </c>
      <c r="D18" s="7">
        <v>28</v>
      </c>
      <c r="E18" s="7">
        <v>24</v>
      </c>
      <c r="F18" s="7">
        <v>24</v>
      </c>
      <c r="G18" s="117">
        <v>62</v>
      </c>
      <c r="H18" s="120">
        <f t="shared" si="5"/>
        <v>0.8571428571428571</v>
      </c>
      <c r="I18" s="121">
        <f t="shared" ref="I18:I32" si="11">H18-$H$25</f>
        <v>0.43290043290043284</v>
      </c>
      <c r="J18" s="87">
        <v>40996</v>
      </c>
      <c r="K18" s="87">
        <f>J19</f>
        <v>40967</v>
      </c>
      <c r="L18" s="24">
        <v>368</v>
      </c>
      <c r="M18" s="94">
        <f>L18/(J18-K18)</f>
        <v>12.689655172413794</v>
      </c>
      <c r="N18" s="94">
        <f t="shared" si="8"/>
        <v>3.7229885057471268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3056.4068693118284</v>
      </c>
      <c r="X18" s="55">
        <f>W17-W18</f>
        <v>558.03452651231373</v>
      </c>
      <c r="Y18" s="56">
        <f>X18/W17</f>
        <v>0.15439025437154008</v>
      </c>
      <c r="Z18" s="54">
        <f>W18+M22*365</f>
        <v>6109.1341420391009</v>
      </c>
      <c r="AA18" s="55">
        <f>Z17-Z18</f>
        <v>558.03452651231328</v>
      </c>
      <c r="AB18" s="56">
        <f>AA18/Z17</f>
        <v>8.3698876427789295E-2</v>
      </c>
    </row>
    <row r="19" spans="1:28" x14ac:dyDescent="0.25">
      <c r="A19" s="64">
        <v>40974</v>
      </c>
      <c r="B19" s="64">
        <f>A20</f>
        <v>40942</v>
      </c>
      <c r="C19" s="7">
        <v>382</v>
      </c>
      <c r="D19" s="7">
        <v>32</v>
      </c>
      <c r="E19" s="7">
        <v>62</v>
      </c>
      <c r="F19" s="7">
        <v>63</v>
      </c>
      <c r="G19" s="117">
        <v>48</v>
      </c>
      <c r="H19" s="120">
        <f t="shared" si="5"/>
        <v>1.96875</v>
      </c>
      <c r="I19" s="121">
        <f t="shared" si="11"/>
        <v>1.5445075757575757</v>
      </c>
      <c r="J19" s="87">
        <v>40967</v>
      </c>
      <c r="K19" s="87">
        <f>J20</f>
        <v>40938</v>
      </c>
      <c r="L19" s="24">
        <v>214</v>
      </c>
      <c r="M19" s="94">
        <f t="shared" ref="M19:M32" si="12">L19/(J19-K19)</f>
        <v>7.3793103448275863</v>
      </c>
      <c r="N19" s="94">
        <f t="shared" si="8"/>
        <v>-1.5873563218390805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18.737225541811849</v>
      </c>
      <c r="T19" s="45">
        <f t="shared" ref="T19:T24" si="14">IF((P19-$S$17)&gt;0, $AB$3+$AA$3*(P19-$S$17),0)</f>
        <v>20.552942961172239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320</v>
      </c>
      <c r="D20" s="7">
        <v>30</v>
      </c>
      <c r="E20" s="7">
        <v>31</v>
      </c>
      <c r="F20" s="7">
        <v>31</v>
      </c>
      <c r="G20" s="117">
        <v>47.1</v>
      </c>
      <c r="H20" s="120">
        <f t="shared" si="5"/>
        <v>1.0333333333333334</v>
      </c>
      <c r="I20" s="121">
        <f t="shared" si="11"/>
        <v>0.60909090909090913</v>
      </c>
      <c r="J20" s="87">
        <v>40938</v>
      </c>
      <c r="K20" s="87">
        <f t="shared" si="9"/>
        <v>40907</v>
      </c>
      <c r="L20" s="24">
        <v>134</v>
      </c>
      <c r="M20" s="94">
        <f t="shared" si="12"/>
        <v>4.32258064516129</v>
      </c>
      <c r="N20" s="94">
        <f t="shared" si="8"/>
        <v>-4.6440860215053767</v>
      </c>
      <c r="P20" s="31">
        <v>82.5</v>
      </c>
      <c r="Q20" s="96"/>
      <c r="R20" s="96">
        <v>747.8</v>
      </c>
      <c r="S20" s="45">
        <f t="shared" si="13"/>
        <v>23.778839564892824</v>
      </c>
      <c r="T20" s="45">
        <f>IF((P20-$S$17)&gt;0, $AB$3+$AA$3*(P20-$S$17),0)</f>
        <v>27.780762076953287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289</v>
      </c>
      <c r="D21" s="7">
        <v>33</v>
      </c>
      <c r="E21" s="7">
        <v>53</v>
      </c>
      <c r="F21" s="7">
        <v>54</v>
      </c>
      <c r="G21" s="117">
        <v>48.6</v>
      </c>
      <c r="H21" s="120">
        <f t="shared" si="5"/>
        <v>1.6363636363636365</v>
      </c>
      <c r="I21" s="121">
        <f t="shared" si="11"/>
        <v>1.2121212121212122</v>
      </c>
      <c r="J21" s="87">
        <v>40907</v>
      </c>
      <c r="K21" s="87">
        <f t="shared" si="9"/>
        <v>40877</v>
      </c>
      <c r="L21" s="24">
        <v>269</v>
      </c>
      <c r="M21" s="94">
        <f t="shared" si="12"/>
        <v>8.9666666666666668</v>
      </c>
      <c r="N21" s="94">
        <f t="shared" si="8"/>
        <v>0</v>
      </c>
      <c r="P21" s="31">
        <v>87.5</v>
      </c>
      <c r="Q21" s="96"/>
      <c r="R21" s="96">
        <v>527.29999999999995</v>
      </c>
      <c r="S21" s="45">
        <f t="shared" si="13"/>
        <v>28.820453587973798</v>
      </c>
      <c r="T21" s="45">
        <f t="shared" si="14"/>
        <v>35.00858119273434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236</v>
      </c>
      <c r="D22" s="7">
        <v>30</v>
      </c>
      <c r="E22" s="7">
        <v>32</v>
      </c>
      <c r="F22" s="7">
        <v>32</v>
      </c>
      <c r="G22" s="117">
        <v>54.4</v>
      </c>
      <c r="H22" s="120">
        <f t="shared" si="5"/>
        <v>1.0666666666666667</v>
      </c>
      <c r="I22" s="121">
        <f t="shared" si="11"/>
        <v>0.64242424242424234</v>
      </c>
      <c r="J22" s="87">
        <v>40877</v>
      </c>
      <c r="K22" s="87">
        <f t="shared" si="9"/>
        <v>40844</v>
      </c>
      <c r="L22" s="24">
        <v>276</v>
      </c>
      <c r="M22" s="94">
        <f t="shared" si="12"/>
        <v>8.3636363636363633</v>
      </c>
      <c r="N22" s="94">
        <f t="shared" si="8"/>
        <v>-0.60303030303030347</v>
      </c>
      <c r="P22" s="31">
        <v>92.5</v>
      </c>
      <c r="Q22" s="96"/>
      <c r="R22" s="96">
        <v>331</v>
      </c>
      <c r="S22" s="45">
        <f t="shared" si="13"/>
        <v>33.862067611054769</v>
      </c>
      <c r="T22" s="45">
        <f t="shared" si="14"/>
        <v>42.236400308515385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204</v>
      </c>
      <c r="D23" s="7">
        <v>28</v>
      </c>
      <c r="E23" s="7">
        <v>24</v>
      </c>
      <c r="F23" s="7">
        <v>24</v>
      </c>
      <c r="G23" s="117">
        <v>58.9</v>
      </c>
      <c r="H23" s="120">
        <f t="shared" si="5"/>
        <v>0.8571428571428571</v>
      </c>
      <c r="I23" s="121">
        <f t="shared" si="11"/>
        <v>0.43290043290043284</v>
      </c>
      <c r="J23" s="87">
        <v>40844</v>
      </c>
      <c r="K23" s="87">
        <f t="shared" si="9"/>
        <v>40814</v>
      </c>
      <c r="L23" s="24">
        <v>430</v>
      </c>
      <c r="M23" s="94">
        <f t="shared" si="12"/>
        <v>14.333333333333334</v>
      </c>
      <c r="N23" s="94">
        <f>M23-$M$30</f>
        <v>3.2121212121212128</v>
      </c>
      <c r="P23" s="31">
        <v>97.5</v>
      </c>
      <c r="Q23" s="96"/>
      <c r="R23" s="96">
        <v>171</v>
      </c>
      <c r="S23" s="45">
        <f t="shared" si="13"/>
        <v>38.903681634135751</v>
      </c>
      <c r="T23" s="45">
        <f t="shared" si="14"/>
        <v>49.464219424296438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180</v>
      </c>
      <c r="D24" s="7">
        <v>29</v>
      </c>
      <c r="E24" s="7">
        <v>16</v>
      </c>
      <c r="F24" s="7">
        <v>16</v>
      </c>
      <c r="G24" s="117">
        <v>70.099999999999994</v>
      </c>
      <c r="H24" s="120">
        <f t="shared" si="5"/>
        <v>0.55172413793103448</v>
      </c>
      <c r="I24" s="121">
        <f t="shared" si="11"/>
        <v>0.12748171368861022</v>
      </c>
      <c r="J24" s="87">
        <v>40814</v>
      </c>
      <c r="K24" s="87">
        <f t="shared" si="9"/>
        <v>40784</v>
      </c>
      <c r="L24" s="24">
        <v>629</v>
      </c>
      <c r="M24" s="94">
        <f t="shared" si="12"/>
        <v>20.966666666666665</v>
      </c>
      <c r="N24" s="94">
        <f t="shared" ref="N24:N32" si="16">M24-$M$30</f>
        <v>9.8454545454545439</v>
      </c>
      <c r="P24" s="31">
        <v>102.5</v>
      </c>
      <c r="Q24" s="96"/>
      <c r="R24" s="96">
        <v>44.5</v>
      </c>
      <c r="S24" s="45">
        <f t="shared" si="13"/>
        <v>43.945295657216718</v>
      </c>
      <c r="T24" s="45">
        <f t="shared" si="14"/>
        <v>56.69203854007749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164</v>
      </c>
      <c r="D25" s="7">
        <v>33</v>
      </c>
      <c r="E25" s="7">
        <v>14</v>
      </c>
      <c r="F25" s="7">
        <v>14</v>
      </c>
      <c r="G25" s="117">
        <v>78.400000000000006</v>
      </c>
      <c r="H25" s="120">
        <f t="shared" si="5"/>
        <v>0.42424242424242425</v>
      </c>
      <c r="I25" s="121">
        <f t="shared" si="11"/>
        <v>0</v>
      </c>
      <c r="J25" s="87">
        <v>40784</v>
      </c>
      <c r="K25" s="87">
        <f t="shared" si="9"/>
        <v>40753</v>
      </c>
      <c r="L25" s="24">
        <v>1157</v>
      </c>
      <c r="M25" s="94">
        <f t="shared" si="12"/>
        <v>37.322580645161288</v>
      </c>
      <c r="N25" s="94">
        <f t="shared" si="16"/>
        <v>26.201368523949167</v>
      </c>
    </row>
    <row r="26" spans="1:28" x14ac:dyDescent="0.25">
      <c r="A26" s="64">
        <v>40759</v>
      </c>
      <c r="B26" s="64">
        <f t="shared" si="15"/>
        <v>40729</v>
      </c>
      <c r="C26" s="7">
        <v>150</v>
      </c>
      <c r="D26" s="7">
        <v>30</v>
      </c>
      <c r="E26" s="7">
        <v>13</v>
      </c>
      <c r="F26" s="7">
        <v>13</v>
      </c>
      <c r="G26" s="117">
        <v>82.6</v>
      </c>
      <c r="H26" s="120">
        <f t="shared" si="5"/>
        <v>0.43333333333333335</v>
      </c>
      <c r="I26" s="121">
        <f t="shared" si="11"/>
        <v>9.0909090909090939E-3</v>
      </c>
      <c r="J26" s="87">
        <v>40753</v>
      </c>
      <c r="K26" s="87">
        <f t="shared" si="9"/>
        <v>40724</v>
      </c>
      <c r="L26" s="24">
        <v>1039</v>
      </c>
      <c r="M26" s="94">
        <f t="shared" si="12"/>
        <v>35.827586206896555</v>
      </c>
      <c r="N26" s="94">
        <f t="shared" si="16"/>
        <v>24.706374085684434</v>
      </c>
    </row>
    <row r="27" spans="1:28" x14ac:dyDescent="0.25">
      <c r="A27" s="64">
        <v>40729</v>
      </c>
      <c r="B27" s="64">
        <f t="shared" si="15"/>
        <v>40700</v>
      </c>
      <c r="C27" s="7">
        <v>137</v>
      </c>
      <c r="D27" s="7">
        <v>29</v>
      </c>
      <c r="E27" s="7">
        <v>17</v>
      </c>
      <c r="F27" s="7">
        <v>17</v>
      </c>
      <c r="G27" s="117">
        <v>79.900000000000006</v>
      </c>
      <c r="H27" s="120">
        <f>F27/D27</f>
        <v>0.58620689655172409</v>
      </c>
      <c r="I27" s="121">
        <f t="shared" si="11"/>
        <v>0.16196447230929983</v>
      </c>
      <c r="J27" s="87">
        <v>40724</v>
      </c>
      <c r="K27" s="87">
        <f t="shared" si="9"/>
        <v>40690</v>
      </c>
      <c r="L27" s="24">
        <v>1240</v>
      </c>
      <c r="M27" s="94">
        <f t="shared" si="12"/>
        <v>36.470588235294116</v>
      </c>
      <c r="N27" s="94">
        <f t="shared" si="16"/>
        <v>25.349376114081995</v>
      </c>
    </row>
    <row r="28" spans="1:28" x14ac:dyDescent="0.25">
      <c r="A28" s="64">
        <v>40700</v>
      </c>
      <c r="B28" s="64">
        <f t="shared" si="15"/>
        <v>40667</v>
      </c>
      <c r="C28" s="7">
        <v>120</v>
      </c>
      <c r="D28" s="7">
        <v>33</v>
      </c>
      <c r="E28" s="7">
        <v>22</v>
      </c>
      <c r="F28" s="7">
        <v>22</v>
      </c>
      <c r="G28" s="117">
        <v>70.5</v>
      </c>
      <c r="H28" s="120">
        <f t="shared" si="5"/>
        <v>0.66666666666666663</v>
      </c>
      <c r="I28" s="121">
        <f t="shared" si="11"/>
        <v>0.24242424242424238</v>
      </c>
      <c r="J28" s="87">
        <v>40690</v>
      </c>
      <c r="K28" s="87">
        <f t="shared" si="9"/>
        <v>40661</v>
      </c>
      <c r="L28" s="24">
        <v>510</v>
      </c>
      <c r="M28" s="94">
        <f t="shared" si="12"/>
        <v>17.586206896551722</v>
      </c>
      <c r="N28" s="94">
        <f t="shared" si="16"/>
        <v>6.4649947753396013</v>
      </c>
    </row>
    <row r="29" spans="1:28" x14ac:dyDescent="0.25">
      <c r="A29" s="64">
        <v>40667</v>
      </c>
      <c r="B29" s="64">
        <f t="shared" si="15"/>
        <v>40637</v>
      </c>
      <c r="C29" s="7">
        <v>98</v>
      </c>
      <c r="D29" s="7">
        <v>30</v>
      </c>
      <c r="E29" s="7">
        <v>23</v>
      </c>
      <c r="F29" s="7">
        <v>23</v>
      </c>
      <c r="G29" s="117">
        <v>65.3</v>
      </c>
      <c r="H29" s="120">
        <f t="shared" si="5"/>
        <v>0.76666666666666672</v>
      </c>
      <c r="I29" s="121">
        <f t="shared" si="11"/>
        <v>0.34242424242424246</v>
      </c>
      <c r="J29" s="87">
        <v>40661</v>
      </c>
      <c r="K29" s="87">
        <f t="shared" si="9"/>
        <v>40632</v>
      </c>
      <c r="L29" s="24">
        <v>451</v>
      </c>
      <c r="M29" s="94">
        <f t="shared" si="12"/>
        <v>15.551724137931034</v>
      </c>
      <c r="N29" s="94">
        <f t="shared" si="16"/>
        <v>4.4305120167189127</v>
      </c>
    </row>
    <row r="30" spans="1:28" x14ac:dyDescent="0.25">
      <c r="A30" s="64">
        <v>40637</v>
      </c>
      <c r="B30" s="64">
        <f t="shared" si="15"/>
        <v>40609</v>
      </c>
      <c r="C30" s="7">
        <v>75</v>
      </c>
      <c r="D30" s="7">
        <v>28</v>
      </c>
      <c r="E30" s="7">
        <v>40</v>
      </c>
      <c r="F30" s="7">
        <v>41</v>
      </c>
      <c r="G30" s="117">
        <v>50.5</v>
      </c>
      <c r="H30" s="120">
        <f t="shared" si="5"/>
        <v>1.4642857142857142</v>
      </c>
      <c r="I30" s="121">
        <f t="shared" si="11"/>
        <v>1.0400432900432899</v>
      </c>
      <c r="J30" s="87">
        <v>40632</v>
      </c>
      <c r="K30" s="87">
        <f t="shared" si="9"/>
        <v>40599</v>
      </c>
      <c r="L30" s="24">
        <v>367</v>
      </c>
      <c r="M30" s="94">
        <f t="shared" si="12"/>
        <v>11.121212121212121</v>
      </c>
      <c r="N30" s="94">
        <f t="shared" si="16"/>
        <v>0</v>
      </c>
    </row>
    <row r="31" spans="1:28" x14ac:dyDescent="0.25">
      <c r="A31" s="64">
        <v>40609</v>
      </c>
      <c r="B31" s="64">
        <f t="shared" si="15"/>
        <v>40577</v>
      </c>
      <c r="C31" s="7">
        <v>35</v>
      </c>
      <c r="D31" s="7">
        <v>32</v>
      </c>
      <c r="E31" s="7">
        <v>60</v>
      </c>
      <c r="F31" s="7">
        <v>61</v>
      </c>
      <c r="G31" s="117">
        <v>47.8</v>
      </c>
      <c r="H31" s="120">
        <f t="shared" si="5"/>
        <v>1.90625</v>
      </c>
      <c r="I31" s="121">
        <f t="shared" si="11"/>
        <v>1.4820075757575757</v>
      </c>
      <c r="J31" s="87">
        <v>40599</v>
      </c>
      <c r="K31" s="87">
        <f t="shared" si="9"/>
        <v>40571</v>
      </c>
      <c r="L31" s="24">
        <v>374</v>
      </c>
      <c r="M31" s="94">
        <f t="shared" si="12"/>
        <v>13.357142857142858</v>
      </c>
      <c r="N31" s="94">
        <f t="shared" si="16"/>
        <v>2.2359307359307365</v>
      </c>
    </row>
    <row r="32" spans="1:28" x14ac:dyDescent="0.25">
      <c r="A32" s="64">
        <v>40577</v>
      </c>
      <c r="B32" s="64">
        <v>40547</v>
      </c>
      <c r="C32" s="7">
        <v>9975</v>
      </c>
      <c r="D32" s="7">
        <v>30</v>
      </c>
      <c r="E32" s="7">
        <v>79</v>
      </c>
      <c r="F32" s="7">
        <v>80</v>
      </c>
      <c r="G32" s="117">
        <v>37.6</v>
      </c>
      <c r="H32" s="120">
        <f t="shared" si="5"/>
        <v>2.6666666666666665</v>
      </c>
      <c r="I32" s="121">
        <f t="shared" si="11"/>
        <v>2.2424242424242422</v>
      </c>
      <c r="J32" s="87">
        <v>40571</v>
      </c>
      <c r="K32" s="87">
        <f>J33</f>
        <v>40542</v>
      </c>
      <c r="L32" s="24">
        <v>323</v>
      </c>
      <c r="M32" s="94">
        <f t="shared" si="12"/>
        <v>11.137931034482758</v>
      </c>
      <c r="N32" s="94">
        <f t="shared" si="16"/>
        <v>1.6718913270636904E-2</v>
      </c>
    </row>
    <row r="33" spans="10:12" x14ac:dyDescent="0.25">
      <c r="J33" s="34">
        <v>40542</v>
      </c>
      <c r="K33" s="116"/>
      <c r="L33" s="24">
        <v>415</v>
      </c>
    </row>
    <row r="34" spans="10:12" x14ac:dyDescent="0.25">
      <c r="J34" s="34">
        <v>40511</v>
      </c>
      <c r="K34" s="116"/>
      <c r="L34" s="24">
        <v>513</v>
      </c>
    </row>
    <row r="35" spans="10:12" x14ac:dyDescent="0.25">
      <c r="J35" s="34">
        <v>40479</v>
      </c>
      <c r="K35" s="116"/>
      <c r="L35" s="24">
        <v>301</v>
      </c>
    </row>
    <row r="36" spans="10:12" x14ac:dyDescent="0.25">
      <c r="J36" s="34">
        <v>40450</v>
      </c>
      <c r="K36" s="116"/>
      <c r="L36" s="24">
        <v>719</v>
      </c>
    </row>
    <row r="37" spans="10:12" x14ac:dyDescent="0.25">
      <c r="J37" s="34">
        <v>40420</v>
      </c>
      <c r="K37" s="116"/>
      <c r="L37" s="24">
        <v>1093</v>
      </c>
    </row>
    <row r="38" spans="10:12" x14ac:dyDescent="0.25">
      <c r="J38" s="34">
        <v>40388</v>
      </c>
      <c r="K38" s="116"/>
      <c r="L38" s="24">
        <v>1065</v>
      </c>
    </row>
    <row r="39" spans="10:12" x14ac:dyDescent="0.25">
      <c r="J39" s="34">
        <v>40358</v>
      </c>
      <c r="K39" s="116"/>
      <c r="L39" s="24">
        <v>1188</v>
      </c>
    </row>
    <row r="40" spans="10:12" x14ac:dyDescent="0.25">
      <c r="J40" s="34">
        <v>40325</v>
      </c>
      <c r="K40" s="116"/>
      <c r="L40" s="24">
        <v>586</v>
      </c>
    </row>
    <row r="41" spans="10:12" x14ac:dyDescent="0.25">
      <c r="J41" s="34">
        <v>40297</v>
      </c>
      <c r="K41" s="116"/>
      <c r="L41" s="24">
        <v>520</v>
      </c>
    </row>
    <row r="42" spans="10:12" x14ac:dyDescent="0.25">
      <c r="J42" s="34">
        <v>40267</v>
      </c>
      <c r="K42" s="116"/>
      <c r="L42" s="24">
        <v>464</v>
      </c>
    </row>
    <row r="43" spans="10:12" x14ac:dyDescent="0.25">
      <c r="J43" s="34">
        <v>40234</v>
      </c>
      <c r="K43" s="116"/>
      <c r="L43" s="24">
        <v>328</v>
      </c>
    </row>
    <row r="44" spans="10:12" x14ac:dyDescent="0.25">
      <c r="J44" s="34">
        <v>40206</v>
      </c>
      <c r="K44" s="116"/>
      <c r="L44" s="24">
        <v>328</v>
      </c>
    </row>
    <row r="45" spans="10:12" x14ac:dyDescent="0.25">
      <c r="J45" s="34">
        <v>40176</v>
      </c>
      <c r="K45" s="116"/>
      <c r="L45" s="24">
        <v>363</v>
      </c>
    </row>
    <row r="46" spans="10:12" x14ac:dyDescent="0.25">
      <c r="J46" s="34">
        <v>40142</v>
      </c>
      <c r="K46" s="116"/>
      <c r="L46" s="24">
        <v>211</v>
      </c>
    </row>
    <row r="47" spans="10:12" x14ac:dyDescent="0.25">
      <c r="J47" s="34">
        <v>40114</v>
      </c>
      <c r="K47" s="116"/>
      <c r="L47" s="24">
        <v>334</v>
      </c>
    </row>
    <row r="48" spans="10:12" x14ac:dyDescent="0.25">
      <c r="J48" s="34">
        <v>40085</v>
      </c>
      <c r="K48" s="116"/>
      <c r="L48" s="24">
        <v>494</v>
      </c>
    </row>
    <row r="49" spans="10:12" x14ac:dyDescent="0.25">
      <c r="J49" s="34">
        <v>40053</v>
      </c>
      <c r="K49" s="116"/>
      <c r="L49" s="24">
        <v>671</v>
      </c>
    </row>
    <row r="50" spans="10:12" x14ac:dyDescent="0.25">
      <c r="J50" s="34">
        <v>40024</v>
      </c>
      <c r="L50" s="24">
        <v>809</v>
      </c>
    </row>
    <row r="51" spans="10:12" x14ac:dyDescent="0.25">
      <c r="J51" s="34">
        <v>39993</v>
      </c>
      <c r="L51" s="24">
        <v>581</v>
      </c>
    </row>
    <row r="52" spans="10:12" x14ac:dyDescent="0.25">
      <c r="J52" s="34">
        <v>39961</v>
      </c>
      <c r="L52" s="24">
        <v>275</v>
      </c>
    </row>
    <row r="53" spans="10:12" x14ac:dyDescent="0.25">
      <c r="L53" s="24"/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I23" sqref="I23"/>
    </sheetView>
  </sheetViews>
  <sheetFormatPr defaultColWidth="9.140625" defaultRowHeight="15" x14ac:dyDescent="0.25"/>
  <cols>
    <col min="1" max="1" width="12.7109375" style="2" customWidth="1"/>
    <col min="2" max="2" width="8.140625" style="2" bestFit="1" customWidth="1"/>
    <col min="3" max="3" width="5.140625" style="2" bestFit="1" customWidth="1"/>
    <col min="4" max="4" width="5" style="2" bestFit="1" customWidth="1"/>
    <col min="5" max="5" width="7.5703125" style="2" bestFit="1" customWidth="1"/>
    <col min="6" max="256" width="9.140625" style="2"/>
    <col min="257" max="257" width="12.7109375" style="2" customWidth="1"/>
    <col min="258" max="258" width="8.140625" style="2" bestFit="1" customWidth="1"/>
    <col min="259" max="259" width="5.140625" style="2" bestFit="1" customWidth="1"/>
    <col min="260" max="260" width="5" style="2" bestFit="1" customWidth="1"/>
    <col min="261" max="261" width="7.5703125" style="2" bestFit="1" customWidth="1"/>
    <col min="262" max="512" width="9.140625" style="2"/>
    <col min="513" max="513" width="12.7109375" style="2" customWidth="1"/>
    <col min="514" max="514" width="8.140625" style="2" bestFit="1" customWidth="1"/>
    <col min="515" max="515" width="5.140625" style="2" bestFit="1" customWidth="1"/>
    <col min="516" max="516" width="5" style="2" bestFit="1" customWidth="1"/>
    <col min="517" max="517" width="7.5703125" style="2" bestFit="1" customWidth="1"/>
    <col min="518" max="768" width="9.140625" style="2"/>
    <col min="769" max="769" width="12.7109375" style="2" customWidth="1"/>
    <col min="770" max="770" width="8.140625" style="2" bestFit="1" customWidth="1"/>
    <col min="771" max="771" width="5.140625" style="2" bestFit="1" customWidth="1"/>
    <col min="772" max="772" width="5" style="2" bestFit="1" customWidth="1"/>
    <col min="773" max="773" width="7.5703125" style="2" bestFit="1" customWidth="1"/>
    <col min="774" max="1024" width="9.140625" style="2"/>
    <col min="1025" max="1025" width="12.7109375" style="2" customWidth="1"/>
    <col min="1026" max="1026" width="8.140625" style="2" bestFit="1" customWidth="1"/>
    <col min="1027" max="1027" width="5.140625" style="2" bestFit="1" customWidth="1"/>
    <col min="1028" max="1028" width="5" style="2" bestFit="1" customWidth="1"/>
    <col min="1029" max="1029" width="7.5703125" style="2" bestFit="1" customWidth="1"/>
    <col min="1030" max="1280" width="9.140625" style="2"/>
    <col min="1281" max="1281" width="12.7109375" style="2" customWidth="1"/>
    <col min="1282" max="1282" width="8.140625" style="2" bestFit="1" customWidth="1"/>
    <col min="1283" max="1283" width="5.140625" style="2" bestFit="1" customWidth="1"/>
    <col min="1284" max="1284" width="5" style="2" bestFit="1" customWidth="1"/>
    <col min="1285" max="1285" width="7.5703125" style="2" bestFit="1" customWidth="1"/>
    <col min="1286" max="1536" width="9.140625" style="2"/>
    <col min="1537" max="1537" width="12.7109375" style="2" customWidth="1"/>
    <col min="1538" max="1538" width="8.140625" style="2" bestFit="1" customWidth="1"/>
    <col min="1539" max="1539" width="5.140625" style="2" bestFit="1" customWidth="1"/>
    <col min="1540" max="1540" width="5" style="2" bestFit="1" customWidth="1"/>
    <col min="1541" max="1541" width="7.5703125" style="2" bestFit="1" customWidth="1"/>
    <col min="1542" max="1792" width="9.140625" style="2"/>
    <col min="1793" max="1793" width="12.7109375" style="2" customWidth="1"/>
    <col min="1794" max="1794" width="8.140625" style="2" bestFit="1" customWidth="1"/>
    <col min="1795" max="1795" width="5.140625" style="2" bestFit="1" customWidth="1"/>
    <col min="1796" max="1796" width="5" style="2" bestFit="1" customWidth="1"/>
    <col min="1797" max="1797" width="7.5703125" style="2" bestFit="1" customWidth="1"/>
    <col min="1798" max="2048" width="9.140625" style="2"/>
    <col min="2049" max="2049" width="12.7109375" style="2" customWidth="1"/>
    <col min="2050" max="2050" width="8.140625" style="2" bestFit="1" customWidth="1"/>
    <col min="2051" max="2051" width="5.140625" style="2" bestFit="1" customWidth="1"/>
    <col min="2052" max="2052" width="5" style="2" bestFit="1" customWidth="1"/>
    <col min="2053" max="2053" width="7.5703125" style="2" bestFit="1" customWidth="1"/>
    <col min="2054" max="2304" width="9.140625" style="2"/>
    <col min="2305" max="2305" width="12.7109375" style="2" customWidth="1"/>
    <col min="2306" max="2306" width="8.140625" style="2" bestFit="1" customWidth="1"/>
    <col min="2307" max="2307" width="5.140625" style="2" bestFit="1" customWidth="1"/>
    <col min="2308" max="2308" width="5" style="2" bestFit="1" customWidth="1"/>
    <col min="2309" max="2309" width="7.5703125" style="2" bestFit="1" customWidth="1"/>
    <col min="2310" max="2560" width="9.140625" style="2"/>
    <col min="2561" max="2561" width="12.7109375" style="2" customWidth="1"/>
    <col min="2562" max="2562" width="8.140625" style="2" bestFit="1" customWidth="1"/>
    <col min="2563" max="2563" width="5.140625" style="2" bestFit="1" customWidth="1"/>
    <col min="2564" max="2564" width="5" style="2" bestFit="1" customWidth="1"/>
    <col min="2565" max="2565" width="7.5703125" style="2" bestFit="1" customWidth="1"/>
    <col min="2566" max="2816" width="9.140625" style="2"/>
    <col min="2817" max="2817" width="12.7109375" style="2" customWidth="1"/>
    <col min="2818" max="2818" width="8.140625" style="2" bestFit="1" customWidth="1"/>
    <col min="2819" max="2819" width="5.140625" style="2" bestFit="1" customWidth="1"/>
    <col min="2820" max="2820" width="5" style="2" bestFit="1" customWidth="1"/>
    <col min="2821" max="2821" width="7.5703125" style="2" bestFit="1" customWidth="1"/>
    <col min="2822" max="3072" width="9.140625" style="2"/>
    <col min="3073" max="3073" width="12.7109375" style="2" customWidth="1"/>
    <col min="3074" max="3074" width="8.140625" style="2" bestFit="1" customWidth="1"/>
    <col min="3075" max="3075" width="5.140625" style="2" bestFit="1" customWidth="1"/>
    <col min="3076" max="3076" width="5" style="2" bestFit="1" customWidth="1"/>
    <col min="3077" max="3077" width="7.5703125" style="2" bestFit="1" customWidth="1"/>
    <col min="3078" max="3328" width="9.140625" style="2"/>
    <col min="3329" max="3329" width="12.7109375" style="2" customWidth="1"/>
    <col min="3330" max="3330" width="8.140625" style="2" bestFit="1" customWidth="1"/>
    <col min="3331" max="3331" width="5.140625" style="2" bestFit="1" customWidth="1"/>
    <col min="3332" max="3332" width="5" style="2" bestFit="1" customWidth="1"/>
    <col min="3333" max="3333" width="7.5703125" style="2" bestFit="1" customWidth="1"/>
    <col min="3334" max="3584" width="9.140625" style="2"/>
    <col min="3585" max="3585" width="12.7109375" style="2" customWidth="1"/>
    <col min="3586" max="3586" width="8.140625" style="2" bestFit="1" customWidth="1"/>
    <col min="3587" max="3587" width="5.140625" style="2" bestFit="1" customWidth="1"/>
    <col min="3588" max="3588" width="5" style="2" bestFit="1" customWidth="1"/>
    <col min="3589" max="3589" width="7.5703125" style="2" bestFit="1" customWidth="1"/>
    <col min="3590" max="3840" width="9.140625" style="2"/>
    <col min="3841" max="3841" width="12.7109375" style="2" customWidth="1"/>
    <col min="3842" max="3842" width="8.140625" style="2" bestFit="1" customWidth="1"/>
    <col min="3843" max="3843" width="5.140625" style="2" bestFit="1" customWidth="1"/>
    <col min="3844" max="3844" width="5" style="2" bestFit="1" customWidth="1"/>
    <col min="3845" max="3845" width="7.5703125" style="2" bestFit="1" customWidth="1"/>
    <col min="3846" max="4096" width="9.140625" style="2"/>
    <col min="4097" max="4097" width="12.7109375" style="2" customWidth="1"/>
    <col min="4098" max="4098" width="8.140625" style="2" bestFit="1" customWidth="1"/>
    <col min="4099" max="4099" width="5.140625" style="2" bestFit="1" customWidth="1"/>
    <col min="4100" max="4100" width="5" style="2" bestFit="1" customWidth="1"/>
    <col min="4101" max="4101" width="7.5703125" style="2" bestFit="1" customWidth="1"/>
    <col min="4102" max="4352" width="9.140625" style="2"/>
    <col min="4353" max="4353" width="12.7109375" style="2" customWidth="1"/>
    <col min="4354" max="4354" width="8.140625" style="2" bestFit="1" customWidth="1"/>
    <col min="4355" max="4355" width="5.140625" style="2" bestFit="1" customWidth="1"/>
    <col min="4356" max="4356" width="5" style="2" bestFit="1" customWidth="1"/>
    <col min="4357" max="4357" width="7.5703125" style="2" bestFit="1" customWidth="1"/>
    <col min="4358" max="4608" width="9.140625" style="2"/>
    <col min="4609" max="4609" width="12.7109375" style="2" customWidth="1"/>
    <col min="4610" max="4610" width="8.140625" style="2" bestFit="1" customWidth="1"/>
    <col min="4611" max="4611" width="5.140625" style="2" bestFit="1" customWidth="1"/>
    <col min="4612" max="4612" width="5" style="2" bestFit="1" customWidth="1"/>
    <col min="4613" max="4613" width="7.5703125" style="2" bestFit="1" customWidth="1"/>
    <col min="4614" max="4864" width="9.140625" style="2"/>
    <col min="4865" max="4865" width="12.7109375" style="2" customWidth="1"/>
    <col min="4866" max="4866" width="8.140625" style="2" bestFit="1" customWidth="1"/>
    <col min="4867" max="4867" width="5.140625" style="2" bestFit="1" customWidth="1"/>
    <col min="4868" max="4868" width="5" style="2" bestFit="1" customWidth="1"/>
    <col min="4869" max="4869" width="7.5703125" style="2" bestFit="1" customWidth="1"/>
    <col min="4870" max="5120" width="9.140625" style="2"/>
    <col min="5121" max="5121" width="12.7109375" style="2" customWidth="1"/>
    <col min="5122" max="5122" width="8.140625" style="2" bestFit="1" customWidth="1"/>
    <col min="5123" max="5123" width="5.140625" style="2" bestFit="1" customWidth="1"/>
    <col min="5124" max="5124" width="5" style="2" bestFit="1" customWidth="1"/>
    <col min="5125" max="5125" width="7.5703125" style="2" bestFit="1" customWidth="1"/>
    <col min="5126" max="5376" width="9.140625" style="2"/>
    <col min="5377" max="5377" width="12.7109375" style="2" customWidth="1"/>
    <col min="5378" max="5378" width="8.140625" style="2" bestFit="1" customWidth="1"/>
    <col min="5379" max="5379" width="5.140625" style="2" bestFit="1" customWidth="1"/>
    <col min="5380" max="5380" width="5" style="2" bestFit="1" customWidth="1"/>
    <col min="5381" max="5381" width="7.5703125" style="2" bestFit="1" customWidth="1"/>
    <col min="5382" max="5632" width="9.140625" style="2"/>
    <col min="5633" max="5633" width="12.7109375" style="2" customWidth="1"/>
    <col min="5634" max="5634" width="8.140625" style="2" bestFit="1" customWidth="1"/>
    <col min="5635" max="5635" width="5.140625" style="2" bestFit="1" customWidth="1"/>
    <col min="5636" max="5636" width="5" style="2" bestFit="1" customWidth="1"/>
    <col min="5637" max="5637" width="7.5703125" style="2" bestFit="1" customWidth="1"/>
    <col min="5638" max="5888" width="9.140625" style="2"/>
    <col min="5889" max="5889" width="12.7109375" style="2" customWidth="1"/>
    <col min="5890" max="5890" width="8.140625" style="2" bestFit="1" customWidth="1"/>
    <col min="5891" max="5891" width="5.140625" style="2" bestFit="1" customWidth="1"/>
    <col min="5892" max="5892" width="5" style="2" bestFit="1" customWidth="1"/>
    <col min="5893" max="5893" width="7.5703125" style="2" bestFit="1" customWidth="1"/>
    <col min="5894" max="6144" width="9.140625" style="2"/>
    <col min="6145" max="6145" width="12.7109375" style="2" customWidth="1"/>
    <col min="6146" max="6146" width="8.140625" style="2" bestFit="1" customWidth="1"/>
    <col min="6147" max="6147" width="5.140625" style="2" bestFit="1" customWidth="1"/>
    <col min="6148" max="6148" width="5" style="2" bestFit="1" customWidth="1"/>
    <col min="6149" max="6149" width="7.5703125" style="2" bestFit="1" customWidth="1"/>
    <col min="6150" max="6400" width="9.140625" style="2"/>
    <col min="6401" max="6401" width="12.7109375" style="2" customWidth="1"/>
    <col min="6402" max="6402" width="8.140625" style="2" bestFit="1" customWidth="1"/>
    <col min="6403" max="6403" width="5.140625" style="2" bestFit="1" customWidth="1"/>
    <col min="6404" max="6404" width="5" style="2" bestFit="1" customWidth="1"/>
    <col min="6405" max="6405" width="7.5703125" style="2" bestFit="1" customWidth="1"/>
    <col min="6406" max="6656" width="9.140625" style="2"/>
    <col min="6657" max="6657" width="12.7109375" style="2" customWidth="1"/>
    <col min="6658" max="6658" width="8.140625" style="2" bestFit="1" customWidth="1"/>
    <col min="6659" max="6659" width="5.140625" style="2" bestFit="1" customWidth="1"/>
    <col min="6660" max="6660" width="5" style="2" bestFit="1" customWidth="1"/>
    <col min="6661" max="6661" width="7.5703125" style="2" bestFit="1" customWidth="1"/>
    <col min="6662" max="6912" width="9.140625" style="2"/>
    <col min="6913" max="6913" width="12.7109375" style="2" customWidth="1"/>
    <col min="6914" max="6914" width="8.140625" style="2" bestFit="1" customWidth="1"/>
    <col min="6915" max="6915" width="5.140625" style="2" bestFit="1" customWidth="1"/>
    <col min="6916" max="6916" width="5" style="2" bestFit="1" customWidth="1"/>
    <col min="6917" max="6917" width="7.5703125" style="2" bestFit="1" customWidth="1"/>
    <col min="6918" max="7168" width="9.140625" style="2"/>
    <col min="7169" max="7169" width="12.7109375" style="2" customWidth="1"/>
    <col min="7170" max="7170" width="8.140625" style="2" bestFit="1" customWidth="1"/>
    <col min="7171" max="7171" width="5.140625" style="2" bestFit="1" customWidth="1"/>
    <col min="7172" max="7172" width="5" style="2" bestFit="1" customWidth="1"/>
    <col min="7173" max="7173" width="7.5703125" style="2" bestFit="1" customWidth="1"/>
    <col min="7174" max="7424" width="9.140625" style="2"/>
    <col min="7425" max="7425" width="12.7109375" style="2" customWidth="1"/>
    <col min="7426" max="7426" width="8.140625" style="2" bestFit="1" customWidth="1"/>
    <col min="7427" max="7427" width="5.140625" style="2" bestFit="1" customWidth="1"/>
    <col min="7428" max="7428" width="5" style="2" bestFit="1" customWidth="1"/>
    <col min="7429" max="7429" width="7.5703125" style="2" bestFit="1" customWidth="1"/>
    <col min="7430" max="7680" width="9.140625" style="2"/>
    <col min="7681" max="7681" width="12.7109375" style="2" customWidth="1"/>
    <col min="7682" max="7682" width="8.140625" style="2" bestFit="1" customWidth="1"/>
    <col min="7683" max="7683" width="5.140625" style="2" bestFit="1" customWidth="1"/>
    <col min="7684" max="7684" width="5" style="2" bestFit="1" customWidth="1"/>
    <col min="7685" max="7685" width="7.5703125" style="2" bestFit="1" customWidth="1"/>
    <col min="7686" max="7936" width="9.140625" style="2"/>
    <col min="7937" max="7937" width="12.7109375" style="2" customWidth="1"/>
    <col min="7938" max="7938" width="8.140625" style="2" bestFit="1" customWidth="1"/>
    <col min="7939" max="7939" width="5.140625" style="2" bestFit="1" customWidth="1"/>
    <col min="7940" max="7940" width="5" style="2" bestFit="1" customWidth="1"/>
    <col min="7941" max="7941" width="7.5703125" style="2" bestFit="1" customWidth="1"/>
    <col min="7942" max="8192" width="9.140625" style="2"/>
    <col min="8193" max="8193" width="12.7109375" style="2" customWidth="1"/>
    <col min="8194" max="8194" width="8.140625" style="2" bestFit="1" customWidth="1"/>
    <col min="8195" max="8195" width="5.140625" style="2" bestFit="1" customWidth="1"/>
    <col min="8196" max="8196" width="5" style="2" bestFit="1" customWidth="1"/>
    <col min="8197" max="8197" width="7.5703125" style="2" bestFit="1" customWidth="1"/>
    <col min="8198" max="8448" width="9.140625" style="2"/>
    <col min="8449" max="8449" width="12.7109375" style="2" customWidth="1"/>
    <col min="8450" max="8450" width="8.140625" style="2" bestFit="1" customWidth="1"/>
    <col min="8451" max="8451" width="5.140625" style="2" bestFit="1" customWidth="1"/>
    <col min="8452" max="8452" width="5" style="2" bestFit="1" customWidth="1"/>
    <col min="8453" max="8453" width="7.5703125" style="2" bestFit="1" customWidth="1"/>
    <col min="8454" max="8704" width="9.140625" style="2"/>
    <col min="8705" max="8705" width="12.7109375" style="2" customWidth="1"/>
    <col min="8706" max="8706" width="8.140625" style="2" bestFit="1" customWidth="1"/>
    <col min="8707" max="8707" width="5.140625" style="2" bestFit="1" customWidth="1"/>
    <col min="8708" max="8708" width="5" style="2" bestFit="1" customWidth="1"/>
    <col min="8709" max="8709" width="7.5703125" style="2" bestFit="1" customWidth="1"/>
    <col min="8710" max="8960" width="9.140625" style="2"/>
    <col min="8961" max="8961" width="12.7109375" style="2" customWidth="1"/>
    <col min="8962" max="8962" width="8.140625" style="2" bestFit="1" customWidth="1"/>
    <col min="8963" max="8963" width="5.140625" style="2" bestFit="1" customWidth="1"/>
    <col min="8964" max="8964" width="5" style="2" bestFit="1" customWidth="1"/>
    <col min="8965" max="8965" width="7.5703125" style="2" bestFit="1" customWidth="1"/>
    <col min="8966" max="9216" width="9.140625" style="2"/>
    <col min="9217" max="9217" width="12.7109375" style="2" customWidth="1"/>
    <col min="9218" max="9218" width="8.140625" style="2" bestFit="1" customWidth="1"/>
    <col min="9219" max="9219" width="5.140625" style="2" bestFit="1" customWidth="1"/>
    <col min="9220" max="9220" width="5" style="2" bestFit="1" customWidth="1"/>
    <col min="9221" max="9221" width="7.5703125" style="2" bestFit="1" customWidth="1"/>
    <col min="9222" max="9472" width="9.140625" style="2"/>
    <col min="9473" max="9473" width="12.7109375" style="2" customWidth="1"/>
    <col min="9474" max="9474" width="8.140625" style="2" bestFit="1" customWidth="1"/>
    <col min="9475" max="9475" width="5.140625" style="2" bestFit="1" customWidth="1"/>
    <col min="9476" max="9476" width="5" style="2" bestFit="1" customWidth="1"/>
    <col min="9477" max="9477" width="7.5703125" style="2" bestFit="1" customWidth="1"/>
    <col min="9478" max="9728" width="9.140625" style="2"/>
    <col min="9729" max="9729" width="12.7109375" style="2" customWidth="1"/>
    <col min="9730" max="9730" width="8.140625" style="2" bestFit="1" customWidth="1"/>
    <col min="9731" max="9731" width="5.140625" style="2" bestFit="1" customWidth="1"/>
    <col min="9732" max="9732" width="5" style="2" bestFit="1" customWidth="1"/>
    <col min="9733" max="9733" width="7.5703125" style="2" bestFit="1" customWidth="1"/>
    <col min="9734" max="9984" width="9.140625" style="2"/>
    <col min="9985" max="9985" width="12.7109375" style="2" customWidth="1"/>
    <col min="9986" max="9986" width="8.140625" style="2" bestFit="1" customWidth="1"/>
    <col min="9987" max="9987" width="5.140625" style="2" bestFit="1" customWidth="1"/>
    <col min="9988" max="9988" width="5" style="2" bestFit="1" customWidth="1"/>
    <col min="9989" max="9989" width="7.5703125" style="2" bestFit="1" customWidth="1"/>
    <col min="9990" max="10240" width="9.140625" style="2"/>
    <col min="10241" max="10241" width="12.7109375" style="2" customWidth="1"/>
    <col min="10242" max="10242" width="8.140625" style="2" bestFit="1" customWidth="1"/>
    <col min="10243" max="10243" width="5.140625" style="2" bestFit="1" customWidth="1"/>
    <col min="10244" max="10244" width="5" style="2" bestFit="1" customWidth="1"/>
    <col min="10245" max="10245" width="7.5703125" style="2" bestFit="1" customWidth="1"/>
    <col min="10246" max="10496" width="9.140625" style="2"/>
    <col min="10497" max="10497" width="12.7109375" style="2" customWidth="1"/>
    <col min="10498" max="10498" width="8.140625" style="2" bestFit="1" customWidth="1"/>
    <col min="10499" max="10499" width="5.140625" style="2" bestFit="1" customWidth="1"/>
    <col min="10500" max="10500" width="5" style="2" bestFit="1" customWidth="1"/>
    <col min="10501" max="10501" width="7.5703125" style="2" bestFit="1" customWidth="1"/>
    <col min="10502" max="10752" width="9.140625" style="2"/>
    <col min="10753" max="10753" width="12.7109375" style="2" customWidth="1"/>
    <col min="10754" max="10754" width="8.140625" style="2" bestFit="1" customWidth="1"/>
    <col min="10755" max="10755" width="5.140625" style="2" bestFit="1" customWidth="1"/>
    <col min="10756" max="10756" width="5" style="2" bestFit="1" customWidth="1"/>
    <col min="10757" max="10757" width="7.5703125" style="2" bestFit="1" customWidth="1"/>
    <col min="10758" max="11008" width="9.140625" style="2"/>
    <col min="11009" max="11009" width="12.7109375" style="2" customWidth="1"/>
    <col min="11010" max="11010" width="8.140625" style="2" bestFit="1" customWidth="1"/>
    <col min="11011" max="11011" width="5.140625" style="2" bestFit="1" customWidth="1"/>
    <col min="11012" max="11012" width="5" style="2" bestFit="1" customWidth="1"/>
    <col min="11013" max="11013" width="7.5703125" style="2" bestFit="1" customWidth="1"/>
    <col min="11014" max="11264" width="9.140625" style="2"/>
    <col min="11265" max="11265" width="12.7109375" style="2" customWidth="1"/>
    <col min="11266" max="11266" width="8.140625" style="2" bestFit="1" customWidth="1"/>
    <col min="11267" max="11267" width="5.140625" style="2" bestFit="1" customWidth="1"/>
    <col min="11268" max="11268" width="5" style="2" bestFit="1" customWidth="1"/>
    <col min="11269" max="11269" width="7.5703125" style="2" bestFit="1" customWidth="1"/>
    <col min="11270" max="11520" width="9.140625" style="2"/>
    <col min="11521" max="11521" width="12.7109375" style="2" customWidth="1"/>
    <col min="11522" max="11522" width="8.140625" style="2" bestFit="1" customWidth="1"/>
    <col min="11523" max="11523" width="5.140625" style="2" bestFit="1" customWidth="1"/>
    <col min="11524" max="11524" width="5" style="2" bestFit="1" customWidth="1"/>
    <col min="11525" max="11525" width="7.5703125" style="2" bestFit="1" customWidth="1"/>
    <col min="11526" max="11776" width="9.140625" style="2"/>
    <col min="11777" max="11777" width="12.7109375" style="2" customWidth="1"/>
    <col min="11778" max="11778" width="8.140625" style="2" bestFit="1" customWidth="1"/>
    <col min="11779" max="11779" width="5.140625" style="2" bestFit="1" customWidth="1"/>
    <col min="11780" max="11780" width="5" style="2" bestFit="1" customWidth="1"/>
    <col min="11781" max="11781" width="7.5703125" style="2" bestFit="1" customWidth="1"/>
    <col min="11782" max="12032" width="9.140625" style="2"/>
    <col min="12033" max="12033" width="12.7109375" style="2" customWidth="1"/>
    <col min="12034" max="12034" width="8.140625" style="2" bestFit="1" customWidth="1"/>
    <col min="12035" max="12035" width="5.140625" style="2" bestFit="1" customWidth="1"/>
    <col min="12036" max="12036" width="5" style="2" bestFit="1" customWidth="1"/>
    <col min="12037" max="12037" width="7.5703125" style="2" bestFit="1" customWidth="1"/>
    <col min="12038" max="12288" width="9.140625" style="2"/>
    <col min="12289" max="12289" width="12.7109375" style="2" customWidth="1"/>
    <col min="12290" max="12290" width="8.140625" style="2" bestFit="1" customWidth="1"/>
    <col min="12291" max="12291" width="5.140625" style="2" bestFit="1" customWidth="1"/>
    <col min="12292" max="12292" width="5" style="2" bestFit="1" customWidth="1"/>
    <col min="12293" max="12293" width="7.5703125" style="2" bestFit="1" customWidth="1"/>
    <col min="12294" max="12544" width="9.140625" style="2"/>
    <col min="12545" max="12545" width="12.7109375" style="2" customWidth="1"/>
    <col min="12546" max="12546" width="8.140625" style="2" bestFit="1" customWidth="1"/>
    <col min="12547" max="12547" width="5.140625" style="2" bestFit="1" customWidth="1"/>
    <col min="12548" max="12548" width="5" style="2" bestFit="1" customWidth="1"/>
    <col min="12549" max="12549" width="7.5703125" style="2" bestFit="1" customWidth="1"/>
    <col min="12550" max="12800" width="9.140625" style="2"/>
    <col min="12801" max="12801" width="12.7109375" style="2" customWidth="1"/>
    <col min="12802" max="12802" width="8.140625" style="2" bestFit="1" customWidth="1"/>
    <col min="12803" max="12803" width="5.140625" style="2" bestFit="1" customWidth="1"/>
    <col min="12804" max="12804" width="5" style="2" bestFit="1" customWidth="1"/>
    <col min="12805" max="12805" width="7.5703125" style="2" bestFit="1" customWidth="1"/>
    <col min="12806" max="13056" width="9.140625" style="2"/>
    <col min="13057" max="13057" width="12.7109375" style="2" customWidth="1"/>
    <col min="13058" max="13058" width="8.140625" style="2" bestFit="1" customWidth="1"/>
    <col min="13059" max="13059" width="5.140625" style="2" bestFit="1" customWidth="1"/>
    <col min="13060" max="13060" width="5" style="2" bestFit="1" customWidth="1"/>
    <col min="13061" max="13061" width="7.5703125" style="2" bestFit="1" customWidth="1"/>
    <col min="13062" max="13312" width="9.140625" style="2"/>
    <col min="13313" max="13313" width="12.7109375" style="2" customWidth="1"/>
    <col min="13314" max="13314" width="8.140625" style="2" bestFit="1" customWidth="1"/>
    <col min="13315" max="13315" width="5.140625" style="2" bestFit="1" customWidth="1"/>
    <col min="13316" max="13316" width="5" style="2" bestFit="1" customWidth="1"/>
    <col min="13317" max="13317" width="7.5703125" style="2" bestFit="1" customWidth="1"/>
    <col min="13318" max="13568" width="9.140625" style="2"/>
    <col min="13569" max="13569" width="12.7109375" style="2" customWidth="1"/>
    <col min="13570" max="13570" width="8.140625" style="2" bestFit="1" customWidth="1"/>
    <col min="13571" max="13571" width="5.140625" style="2" bestFit="1" customWidth="1"/>
    <col min="13572" max="13572" width="5" style="2" bestFit="1" customWidth="1"/>
    <col min="13573" max="13573" width="7.5703125" style="2" bestFit="1" customWidth="1"/>
    <col min="13574" max="13824" width="9.140625" style="2"/>
    <col min="13825" max="13825" width="12.7109375" style="2" customWidth="1"/>
    <col min="13826" max="13826" width="8.140625" style="2" bestFit="1" customWidth="1"/>
    <col min="13827" max="13827" width="5.140625" style="2" bestFit="1" customWidth="1"/>
    <col min="13828" max="13828" width="5" style="2" bestFit="1" customWidth="1"/>
    <col min="13829" max="13829" width="7.5703125" style="2" bestFit="1" customWidth="1"/>
    <col min="13830" max="14080" width="9.140625" style="2"/>
    <col min="14081" max="14081" width="12.7109375" style="2" customWidth="1"/>
    <col min="14082" max="14082" width="8.140625" style="2" bestFit="1" customWidth="1"/>
    <col min="14083" max="14083" width="5.140625" style="2" bestFit="1" customWidth="1"/>
    <col min="14084" max="14084" width="5" style="2" bestFit="1" customWidth="1"/>
    <col min="14085" max="14085" width="7.5703125" style="2" bestFit="1" customWidth="1"/>
    <col min="14086" max="14336" width="9.140625" style="2"/>
    <col min="14337" max="14337" width="12.7109375" style="2" customWidth="1"/>
    <col min="14338" max="14338" width="8.140625" style="2" bestFit="1" customWidth="1"/>
    <col min="14339" max="14339" width="5.140625" style="2" bestFit="1" customWidth="1"/>
    <col min="14340" max="14340" width="5" style="2" bestFit="1" customWidth="1"/>
    <col min="14341" max="14341" width="7.5703125" style="2" bestFit="1" customWidth="1"/>
    <col min="14342" max="14592" width="9.140625" style="2"/>
    <col min="14593" max="14593" width="12.7109375" style="2" customWidth="1"/>
    <col min="14594" max="14594" width="8.140625" style="2" bestFit="1" customWidth="1"/>
    <col min="14595" max="14595" width="5.140625" style="2" bestFit="1" customWidth="1"/>
    <col min="14596" max="14596" width="5" style="2" bestFit="1" customWidth="1"/>
    <col min="14597" max="14597" width="7.5703125" style="2" bestFit="1" customWidth="1"/>
    <col min="14598" max="14848" width="9.140625" style="2"/>
    <col min="14849" max="14849" width="12.7109375" style="2" customWidth="1"/>
    <col min="14850" max="14850" width="8.140625" style="2" bestFit="1" customWidth="1"/>
    <col min="14851" max="14851" width="5.140625" style="2" bestFit="1" customWidth="1"/>
    <col min="14852" max="14852" width="5" style="2" bestFit="1" customWidth="1"/>
    <col min="14853" max="14853" width="7.5703125" style="2" bestFit="1" customWidth="1"/>
    <col min="14854" max="15104" width="9.140625" style="2"/>
    <col min="15105" max="15105" width="12.7109375" style="2" customWidth="1"/>
    <col min="15106" max="15106" width="8.140625" style="2" bestFit="1" customWidth="1"/>
    <col min="15107" max="15107" width="5.140625" style="2" bestFit="1" customWidth="1"/>
    <col min="15108" max="15108" width="5" style="2" bestFit="1" customWidth="1"/>
    <col min="15109" max="15109" width="7.5703125" style="2" bestFit="1" customWidth="1"/>
    <col min="15110" max="15360" width="9.140625" style="2"/>
    <col min="15361" max="15361" width="12.7109375" style="2" customWidth="1"/>
    <col min="15362" max="15362" width="8.140625" style="2" bestFit="1" customWidth="1"/>
    <col min="15363" max="15363" width="5.140625" style="2" bestFit="1" customWidth="1"/>
    <col min="15364" max="15364" width="5" style="2" bestFit="1" customWidth="1"/>
    <col min="15365" max="15365" width="7.5703125" style="2" bestFit="1" customWidth="1"/>
    <col min="15366" max="15616" width="9.140625" style="2"/>
    <col min="15617" max="15617" width="12.7109375" style="2" customWidth="1"/>
    <col min="15618" max="15618" width="8.140625" style="2" bestFit="1" customWidth="1"/>
    <col min="15619" max="15619" width="5.140625" style="2" bestFit="1" customWidth="1"/>
    <col min="15620" max="15620" width="5" style="2" bestFit="1" customWidth="1"/>
    <col min="15621" max="15621" width="7.5703125" style="2" bestFit="1" customWidth="1"/>
    <col min="15622" max="15872" width="9.140625" style="2"/>
    <col min="15873" max="15873" width="12.7109375" style="2" customWidth="1"/>
    <col min="15874" max="15874" width="8.140625" style="2" bestFit="1" customWidth="1"/>
    <col min="15875" max="15875" width="5.140625" style="2" bestFit="1" customWidth="1"/>
    <col min="15876" max="15876" width="5" style="2" bestFit="1" customWidth="1"/>
    <col min="15877" max="15877" width="7.5703125" style="2" bestFit="1" customWidth="1"/>
    <col min="15878" max="16128" width="9.140625" style="2"/>
    <col min="16129" max="16129" width="12.7109375" style="2" customWidth="1"/>
    <col min="16130" max="16130" width="8.140625" style="2" bestFit="1" customWidth="1"/>
    <col min="16131" max="16131" width="5.140625" style="2" bestFit="1" customWidth="1"/>
    <col min="16132" max="16132" width="5" style="2" bestFit="1" customWidth="1"/>
    <col min="16133" max="16133" width="7.5703125" style="2" bestFit="1" customWidth="1"/>
    <col min="16134" max="16384" width="9.140625" style="2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3"/>
      <c r="B2" s="4" t="s">
        <v>5</v>
      </c>
      <c r="C2" s="3"/>
      <c r="D2" s="3"/>
      <c r="E2" s="3"/>
    </row>
    <row r="3" spans="1:5" x14ac:dyDescent="0.25">
      <c r="A3" s="5"/>
      <c r="B3" s="3"/>
      <c r="C3" s="5"/>
      <c r="D3" s="5"/>
      <c r="E3" s="5"/>
    </row>
    <row r="4" spans="1:5" x14ac:dyDescent="0.25">
      <c r="A4" s="6">
        <v>41368</v>
      </c>
      <c r="B4" s="7">
        <v>3566</v>
      </c>
      <c r="C4" s="7">
        <v>31</v>
      </c>
      <c r="D4" s="7">
        <v>64</v>
      </c>
      <c r="E4" s="7">
        <v>65</v>
      </c>
    </row>
    <row r="5" spans="1:5" x14ac:dyDescent="0.25">
      <c r="A5" s="6">
        <v>41337</v>
      </c>
      <c r="B5" s="7">
        <v>3502</v>
      </c>
      <c r="C5" s="7">
        <v>28</v>
      </c>
      <c r="D5" s="7">
        <v>66</v>
      </c>
      <c r="E5" s="7">
        <v>67</v>
      </c>
    </row>
    <row r="6" spans="1:5" x14ac:dyDescent="0.25">
      <c r="A6" s="6">
        <v>41309</v>
      </c>
      <c r="B6" s="7">
        <v>3436</v>
      </c>
      <c r="C6" s="7">
        <v>32</v>
      </c>
      <c r="D6" s="7">
        <v>71</v>
      </c>
      <c r="E6" s="7">
        <v>72</v>
      </c>
    </row>
    <row r="7" spans="1:5" x14ac:dyDescent="0.25">
      <c r="A7" s="6">
        <v>41277</v>
      </c>
      <c r="B7" s="7">
        <v>3365</v>
      </c>
      <c r="C7" s="7">
        <v>31</v>
      </c>
      <c r="D7" s="7">
        <v>47</v>
      </c>
      <c r="E7" s="7">
        <v>48</v>
      </c>
    </row>
    <row r="8" spans="1:5" x14ac:dyDescent="0.25">
      <c r="A8" s="6">
        <v>41246</v>
      </c>
      <c r="B8" s="7">
        <v>3318</v>
      </c>
      <c r="C8" s="7">
        <v>32</v>
      </c>
      <c r="D8" s="7">
        <v>47</v>
      </c>
      <c r="E8" s="7">
        <v>48</v>
      </c>
    </row>
    <row r="9" spans="1:5" x14ac:dyDescent="0.25">
      <c r="A9" s="6">
        <v>41214</v>
      </c>
      <c r="B9" s="7">
        <v>3271</v>
      </c>
      <c r="C9" s="7">
        <v>28</v>
      </c>
      <c r="D9" s="7">
        <v>16</v>
      </c>
      <c r="E9" s="7">
        <v>16</v>
      </c>
    </row>
    <row r="10" spans="1:5" x14ac:dyDescent="0.25">
      <c r="A10" s="6">
        <v>41186</v>
      </c>
      <c r="B10" s="7">
        <v>3255</v>
      </c>
      <c r="C10" s="7">
        <v>30</v>
      </c>
      <c r="D10" s="7">
        <v>10</v>
      </c>
      <c r="E10" s="7">
        <v>10</v>
      </c>
    </row>
    <row r="11" spans="1:5" x14ac:dyDescent="0.25">
      <c r="A11" s="6">
        <v>41156</v>
      </c>
      <c r="B11" s="7">
        <v>3245</v>
      </c>
      <c r="C11" s="7">
        <v>29</v>
      </c>
      <c r="D11" s="7">
        <v>10</v>
      </c>
      <c r="E11" s="7">
        <v>10</v>
      </c>
    </row>
    <row r="12" spans="1:5" x14ac:dyDescent="0.25">
      <c r="A12" s="6">
        <v>41127</v>
      </c>
      <c r="B12" s="7">
        <v>3235</v>
      </c>
      <c r="C12" s="7">
        <v>32</v>
      </c>
      <c r="D12" s="7">
        <v>12</v>
      </c>
      <c r="E12" s="7">
        <v>12</v>
      </c>
    </row>
    <row r="13" spans="1:5" x14ac:dyDescent="0.25">
      <c r="A13" s="6">
        <v>41095</v>
      </c>
      <c r="B13" s="7">
        <v>3223</v>
      </c>
      <c r="C13" s="7">
        <v>30</v>
      </c>
      <c r="D13" s="7">
        <v>11</v>
      </c>
      <c r="E13" s="7">
        <v>11</v>
      </c>
    </row>
    <row r="14" spans="1:5" x14ac:dyDescent="0.25">
      <c r="A14" s="6">
        <v>41065</v>
      </c>
      <c r="B14" s="7">
        <v>3212</v>
      </c>
      <c r="C14" s="7">
        <v>32</v>
      </c>
      <c r="D14" s="7">
        <v>14</v>
      </c>
      <c r="E14" s="7">
        <v>14</v>
      </c>
    </row>
    <row r="15" spans="1:5" x14ac:dyDescent="0.25">
      <c r="A15" s="6">
        <v>41033</v>
      </c>
      <c r="B15" s="7">
        <v>3198</v>
      </c>
      <c r="C15" s="7">
        <v>31</v>
      </c>
      <c r="D15" s="7">
        <v>19</v>
      </c>
      <c r="E15" s="7">
        <v>19</v>
      </c>
    </row>
    <row r="16" spans="1:5" x14ac:dyDescent="0.25">
      <c r="A16" s="6">
        <v>41002</v>
      </c>
      <c r="B16" s="7">
        <v>3179</v>
      </c>
      <c r="C16" s="7">
        <v>28</v>
      </c>
      <c r="D16" s="7">
        <v>19</v>
      </c>
      <c r="E16" s="7">
        <v>19</v>
      </c>
    </row>
    <row r="17" spans="1:5" x14ac:dyDescent="0.25">
      <c r="A17" s="6">
        <v>40974</v>
      </c>
      <c r="B17" s="7">
        <v>3160</v>
      </c>
      <c r="C17" s="7">
        <v>27</v>
      </c>
      <c r="D17" s="7">
        <v>41</v>
      </c>
      <c r="E17" s="7">
        <v>42</v>
      </c>
    </row>
    <row r="19" spans="1:5" x14ac:dyDescent="0.25">
      <c r="A19"/>
      <c r="B19"/>
      <c r="C19"/>
      <c r="D19"/>
      <c r="E19"/>
    </row>
    <row r="20" spans="1:5" x14ac:dyDescent="0.25">
      <c r="A20" t="s">
        <v>16</v>
      </c>
      <c r="B20"/>
      <c r="C20"/>
      <c r="D20"/>
      <c r="E20"/>
    </row>
    <row r="21" spans="1:5" x14ac:dyDescent="0.25">
      <c r="A21"/>
      <c r="B21"/>
      <c r="C21"/>
      <c r="D21"/>
      <c r="E21"/>
    </row>
    <row r="22" spans="1:5" x14ac:dyDescent="0.25">
      <c r="A22"/>
      <c r="B22"/>
      <c r="C22"/>
      <c r="D22"/>
      <c r="E22"/>
    </row>
    <row r="23" spans="1:5" x14ac:dyDescent="0.25">
      <c r="A23"/>
      <c r="B23"/>
      <c r="C23"/>
      <c r="D23"/>
      <c r="E23"/>
    </row>
    <row r="24" spans="1:5" x14ac:dyDescent="0.25">
      <c r="A24"/>
      <c r="B24"/>
      <c r="C24"/>
      <c r="D24"/>
      <c r="E24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E1" workbookViewId="0">
      <selection activeCell="U29" sqref="U29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customWidth="1"/>
    <col min="4" max="4" width="5.140625" style="101" customWidth="1"/>
    <col min="5" max="5" width="5" style="10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.8554687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2.140625" style="2" customWidth="1"/>
    <col min="248" max="248" width="8.140625" style="2" bestFit="1" customWidth="1"/>
    <col min="249" max="249" width="5.140625" style="2" bestFit="1" customWidth="1"/>
    <col min="250" max="250" width="5" style="2" bestFit="1" customWidth="1"/>
    <col min="251" max="251" width="7.5703125" style="2" bestFit="1" customWidth="1"/>
    <col min="252" max="502" width="9.140625" style="2"/>
    <col min="503" max="503" width="12.140625" style="2" customWidth="1"/>
    <col min="504" max="504" width="8.140625" style="2" bestFit="1" customWidth="1"/>
    <col min="505" max="505" width="5.140625" style="2" bestFit="1" customWidth="1"/>
    <col min="506" max="506" width="5" style="2" bestFit="1" customWidth="1"/>
    <col min="507" max="507" width="7.5703125" style="2" bestFit="1" customWidth="1"/>
    <col min="508" max="758" width="9.140625" style="2"/>
    <col min="759" max="759" width="12.140625" style="2" customWidth="1"/>
    <col min="760" max="760" width="8.140625" style="2" bestFit="1" customWidth="1"/>
    <col min="761" max="761" width="5.140625" style="2" bestFit="1" customWidth="1"/>
    <col min="762" max="762" width="5" style="2" bestFit="1" customWidth="1"/>
    <col min="763" max="763" width="7.5703125" style="2" bestFit="1" customWidth="1"/>
    <col min="764" max="1014" width="9.140625" style="2"/>
    <col min="1015" max="1015" width="12.140625" style="2" customWidth="1"/>
    <col min="1016" max="1016" width="8.140625" style="2" bestFit="1" customWidth="1"/>
    <col min="1017" max="1017" width="5.140625" style="2" bestFit="1" customWidth="1"/>
    <col min="1018" max="1018" width="5" style="2" bestFit="1" customWidth="1"/>
    <col min="1019" max="1019" width="7.5703125" style="2" bestFit="1" customWidth="1"/>
    <col min="1020" max="1270" width="9.140625" style="2"/>
    <col min="1271" max="1271" width="12.140625" style="2" customWidth="1"/>
    <col min="1272" max="1272" width="8.140625" style="2" bestFit="1" customWidth="1"/>
    <col min="1273" max="1273" width="5.140625" style="2" bestFit="1" customWidth="1"/>
    <col min="1274" max="1274" width="5" style="2" bestFit="1" customWidth="1"/>
    <col min="1275" max="1275" width="7.5703125" style="2" bestFit="1" customWidth="1"/>
    <col min="1276" max="1526" width="9.140625" style="2"/>
    <col min="1527" max="1527" width="12.140625" style="2" customWidth="1"/>
    <col min="1528" max="1528" width="8.140625" style="2" bestFit="1" customWidth="1"/>
    <col min="1529" max="1529" width="5.140625" style="2" bestFit="1" customWidth="1"/>
    <col min="1530" max="1530" width="5" style="2" bestFit="1" customWidth="1"/>
    <col min="1531" max="1531" width="7.5703125" style="2" bestFit="1" customWidth="1"/>
    <col min="1532" max="1782" width="9.140625" style="2"/>
    <col min="1783" max="1783" width="12.140625" style="2" customWidth="1"/>
    <col min="1784" max="1784" width="8.140625" style="2" bestFit="1" customWidth="1"/>
    <col min="1785" max="1785" width="5.140625" style="2" bestFit="1" customWidth="1"/>
    <col min="1786" max="1786" width="5" style="2" bestFit="1" customWidth="1"/>
    <col min="1787" max="1787" width="7.5703125" style="2" bestFit="1" customWidth="1"/>
    <col min="1788" max="2038" width="9.140625" style="2"/>
    <col min="2039" max="2039" width="12.140625" style="2" customWidth="1"/>
    <col min="2040" max="2040" width="8.140625" style="2" bestFit="1" customWidth="1"/>
    <col min="2041" max="2041" width="5.140625" style="2" bestFit="1" customWidth="1"/>
    <col min="2042" max="2042" width="5" style="2" bestFit="1" customWidth="1"/>
    <col min="2043" max="2043" width="7.5703125" style="2" bestFit="1" customWidth="1"/>
    <col min="2044" max="2294" width="9.140625" style="2"/>
    <col min="2295" max="2295" width="12.140625" style="2" customWidth="1"/>
    <col min="2296" max="2296" width="8.140625" style="2" bestFit="1" customWidth="1"/>
    <col min="2297" max="2297" width="5.140625" style="2" bestFit="1" customWidth="1"/>
    <col min="2298" max="2298" width="5" style="2" bestFit="1" customWidth="1"/>
    <col min="2299" max="2299" width="7.5703125" style="2" bestFit="1" customWidth="1"/>
    <col min="2300" max="2550" width="9.140625" style="2"/>
    <col min="2551" max="2551" width="12.140625" style="2" customWidth="1"/>
    <col min="2552" max="2552" width="8.140625" style="2" bestFit="1" customWidth="1"/>
    <col min="2553" max="2553" width="5.140625" style="2" bestFit="1" customWidth="1"/>
    <col min="2554" max="2554" width="5" style="2" bestFit="1" customWidth="1"/>
    <col min="2555" max="2555" width="7.5703125" style="2" bestFit="1" customWidth="1"/>
    <col min="2556" max="2806" width="9.140625" style="2"/>
    <col min="2807" max="2807" width="12.140625" style="2" customWidth="1"/>
    <col min="2808" max="2808" width="8.140625" style="2" bestFit="1" customWidth="1"/>
    <col min="2809" max="2809" width="5.140625" style="2" bestFit="1" customWidth="1"/>
    <col min="2810" max="2810" width="5" style="2" bestFit="1" customWidth="1"/>
    <col min="2811" max="2811" width="7.5703125" style="2" bestFit="1" customWidth="1"/>
    <col min="2812" max="3062" width="9.140625" style="2"/>
    <col min="3063" max="3063" width="12.140625" style="2" customWidth="1"/>
    <col min="3064" max="3064" width="8.140625" style="2" bestFit="1" customWidth="1"/>
    <col min="3065" max="3065" width="5.140625" style="2" bestFit="1" customWidth="1"/>
    <col min="3066" max="3066" width="5" style="2" bestFit="1" customWidth="1"/>
    <col min="3067" max="3067" width="7.5703125" style="2" bestFit="1" customWidth="1"/>
    <col min="3068" max="3318" width="9.140625" style="2"/>
    <col min="3319" max="3319" width="12.140625" style="2" customWidth="1"/>
    <col min="3320" max="3320" width="8.140625" style="2" bestFit="1" customWidth="1"/>
    <col min="3321" max="3321" width="5.140625" style="2" bestFit="1" customWidth="1"/>
    <col min="3322" max="3322" width="5" style="2" bestFit="1" customWidth="1"/>
    <col min="3323" max="3323" width="7.5703125" style="2" bestFit="1" customWidth="1"/>
    <col min="3324" max="3574" width="9.140625" style="2"/>
    <col min="3575" max="3575" width="12.140625" style="2" customWidth="1"/>
    <col min="3576" max="3576" width="8.140625" style="2" bestFit="1" customWidth="1"/>
    <col min="3577" max="3577" width="5.140625" style="2" bestFit="1" customWidth="1"/>
    <col min="3578" max="3578" width="5" style="2" bestFit="1" customWidth="1"/>
    <col min="3579" max="3579" width="7.5703125" style="2" bestFit="1" customWidth="1"/>
    <col min="3580" max="3830" width="9.140625" style="2"/>
    <col min="3831" max="3831" width="12.140625" style="2" customWidth="1"/>
    <col min="3832" max="3832" width="8.140625" style="2" bestFit="1" customWidth="1"/>
    <col min="3833" max="3833" width="5.140625" style="2" bestFit="1" customWidth="1"/>
    <col min="3834" max="3834" width="5" style="2" bestFit="1" customWidth="1"/>
    <col min="3835" max="3835" width="7.5703125" style="2" bestFit="1" customWidth="1"/>
    <col min="3836" max="4086" width="9.140625" style="2"/>
    <col min="4087" max="4087" width="12.140625" style="2" customWidth="1"/>
    <col min="4088" max="4088" width="8.140625" style="2" bestFit="1" customWidth="1"/>
    <col min="4089" max="4089" width="5.140625" style="2" bestFit="1" customWidth="1"/>
    <col min="4090" max="4090" width="5" style="2" bestFit="1" customWidth="1"/>
    <col min="4091" max="4091" width="7.5703125" style="2" bestFit="1" customWidth="1"/>
    <col min="4092" max="4342" width="9.140625" style="2"/>
    <col min="4343" max="4343" width="12.140625" style="2" customWidth="1"/>
    <col min="4344" max="4344" width="8.140625" style="2" bestFit="1" customWidth="1"/>
    <col min="4345" max="4345" width="5.140625" style="2" bestFit="1" customWidth="1"/>
    <col min="4346" max="4346" width="5" style="2" bestFit="1" customWidth="1"/>
    <col min="4347" max="4347" width="7.5703125" style="2" bestFit="1" customWidth="1"/>
    <col min="4348" max="4598" width="9.140625" style="2"/>
    <col min="4599" max="4599" width="12.140625" style="2" customWidth="1"/>
    <col min="4600" max="4600" width="8.140625" style="2" bestFit="1" customWidth="1"/>
    <col min="4601" max="4601" width="5.140625" style="2" bestFit="1" customWidth="1"/>
    <col min="4602" max="4602" width="5" style="2" bestFit="1" customWidth="1"/>
    <col min="4603" max="4603" width="7.5703125" style="2" bestFit="1" customWidth="1"/>
    <col min="4604" max="4854" width="9.140625" style="2"/>
    <col min="4855" max="4855" width="12.140625" style="2" customWidth="1"/>
    <col min="4856" max="4856" width="8.140625" style="2" bestFit="1" customWidth="1"/>
    <col min="4857" max="4857" width="5.140625" style="2" bestFit="1" customWidth="1"/>
    <col min="4858" max="4858" width="5" style="2" bestFit="1" customWidth="1"/>
    <col min="4859" max="4859" width="7.5703125" style="2" bestFit="1" customWidth="1"/>
    <col min="4860" max="5110" width="9.140625" style="2"/>
    <col min="5111" max="5111" width="12.140625" style="2" customWidth="1"/>
    <col min="5112" max="5112" width="8.140625" style="2" bestFit="1" customWidth="1"/>
    <col min="5113" max="5113" width="5.140625" style="2" bestFit="1" customWidth="1"/>
    <col min="5114" max="5114" width="5" style="2" bestFit="1" customWidth="1"/>
    <col min="5115" max="5115" width="7.5703125" style="2" bestFit="1" customWidth="1"/>
    <col min="5116" max="5366" width="9.140625" style="2"/>
    <col min="5367" max="5367" width="12.140625" style="2" customWidth="1"/>
    <col min="5368" max="5368" width="8.140625" style="2" bestFit="1" customWidth="1"/>
    <col min="5369" max="5369" width="5.140625" style="2" bestFit="1" customWidth="1"/>
    <col min="5370" max="5370" width="5" style="2" bestFit="1" customWidth="1"/>
    <col min="5371" max="5371" width="7.5703125" style="2" bestFit="1" customWidth="1"/>
    <col min="5372" max="5622" width="9.140625" style="2"/>
    <col min="5623" max="5623" width="12.140625" style="2" customWidth="1"/>
    <col min="5624" max="5624" width="8.140625" style="2" bestFit="1" customWidth="1"/>
    <col min="5625" max="5625" width="5.140625" style="2" bestFit="1" customWidth="1"/>
    <col min="5626" max="5626" width="5" style="2" bestFit="1" customWidth="1"/>
    <col min="5627" max="5627" width="7.5703125" style="2" bestFit="1" customWidth="1"/>
    <col min="5628" max="5878" width="9.140625" style="2"/>
    <col min="5879" max="5879" width="12.140625" style="2" customWidth="1"/>
    <col min="5880" max="5880" width="8.140625" style="2" bestFit="1" customWidth="1"/>
    <col min="5881" max="5881" width="5.140625" style="2" bestFit="1" customWidth="1"/>
    <col min="5882" max="5882" width="5" style="2" bestFit="1" customWidth="1"/>
    <col min="5883" max="5883" width="7.5703125" style="2" bestFit="1" customWidth="1"/>
    <col min="5884" max="6134" width="9.140625" style="2"/>
    <col min="6135" max="6135" width="12.140625" style="2" customWidth="1"/>
    <col min="6136" max="6136" width="8.140625" style="2" bestFit="1" customWidth="1"/>
    <col min="6137" max="6137" width="5.140625" style="2" bestFit="1" customWidth="1"/>
    <col min="6138" max="6138" width="5" style="2" bestFit="1" customWidth="1"/>
    <col min="6139" max="6139" width="7.5703125" style="2" bestFit="1" customWidth="1"/>
    <col min="6140" max="6390" width="9.140625" style="2"/>
    <col min="6391" max="6391" width="12.140625" style="2" customWidth="1"/>
    <col min="6392" max="6392" width="8.140625" style="2" bestFit="1" customWidth="1"/>
    <col min="6393" max="6393" width="5.140625" style="2" bestFit="1" customWidth="1"/>
    <col min="6394" max="6394" width="5" style="2" bestFit="1" customWidth="1"/>
    <col min="6395" max="6395" width="7.5703125" style="2" bestFit="1" customWidth="1"/>
    <col min="6396" max="6646" width="9.140625" style="2"/>
    <col min="6647" max="6647" width="12.140625" style="2" customWidth="1"/>
    <col min="6648" max="6648" width="8.140625" style="2" bestFit="1" customWidth="1"/>
    <col min="6649" max="6649" width="5.140625" style="2" bestFit="1" customWidth="1"/>
    <col min="6650" max="6650" width="5" style="2" bestFit="1" customWidth="1"/>
    <col min="6651" max="6651" width="7.5703125" style="2" bestFit="1" customWidth="1"/>
    <col min="6652" max="6902" width="9.140625" style="2"/>
    <col min="6903" max="6903" width="12.140625" style="2" customWidth="1"/>
    <col min="6904" max="6904" width="8.140625" style="2" bestFit="1" customWidth="1"/>
    <col min="6905" max="6905" width="5.140625" style="2" bestFit="1" customWidth="1"/>
    <col min="6906" max="6906" width="5" style="2" bestFit="1" customWidth="1"/>
    <col min="6907" max="6907" width="7.5703125" style="2" bestFit="1" customWidth="1"/>
    <col min="6908" max="7158" width="9.140625" style="2"/>
    <col min="7159" max="7159" width="12.140625" style="2" customWidth="1"/>
    <col min="7160" max="7160" width="8.140625" style="2" bestFit="1" customWidth="1"/>
    <col min="7161" max="7161" width="5.140625" style="2" bestFit="1" customWidth="1"/>
    <col min="7162" max="7162" width="5" style="2" bestFit="1" customWidth="1"/>
    <col min="7163" max="7163" width="7.5703125" style="2" bestFit="1" customWidth="1"/>
    <col min="7164" max="7414" width="9.140625" style="2"/>
    <col min="7415" max="7415" width="12.140625" style="2" customWidth="1"/>
    <col min="7416" max="7416" width="8.140625" style="2" bestFit="1" customWidth="1"/>
    <col min="7417" max="7417" width="5.140625" style="2" bestFit="1" customWidth="1"/>
    <col min="7418" max="7418" width="5" style="2" bestFit="1" customWidth="1"/>
    <col min="7419" max="7419" width="7.5703125" style="2" bestFit="1" customWidth="1"/>
    <col min="7420" max="7670" width="9.140625" style="2"/>
    <col min="7671" max="7671" width="12.140625" style="2" customWidth="1"/>
    <col min="7672" max="7672" width="8.140625" style="2" bestFit="1" customWidth="1"/>
    <col min="7673" max="7673" width="5.140625" style="2" bestFit="1" customWidth="1"/>
    <col min="7674" max="7674" width="5" style="2" bestFit="1" customWidth="1"/>
    <col min="7675" max="7675" width="7.5703125" style="2" bestFit="1" customWidth="1"/>
    <col min="7676" max="7926" width="9.140625" style="2"/>
    <col min="7927" max="7927" width="12.140625" style="2" customWidth="1"/>
    <col min="7928" max="7928" width="8.140625" style="2" bestFit="1" customWidth="1"/>
    <col min="7929" max="7929" width="5.140625" style="2" bestFit="1" customWidth="1"/>
    <col min="7930" max="7930" width="5" style="2" bestFit="1" customWidth="1"/>
    <col min="7931" max="7931" width="7.5703125" style="2" bestFit="1" customWidth="1"/>
    <col min="7932" max="8182" width="9.140625" style="2"/>
    <col min="8183" max="8183" width="12.140625" style="2" customWidth="1"/>
    <col min="8184" max="8184" width="8.140625" style="2" bestFit="1" customWidth="1"/>
    <col min="8185" max="8185" width="5.140625" style="2" bestFit="1" customWidth="1"/>
    <col min="8186" max="8186" width="5" style="2" bestFit="1" customWidth="1"/>
    <col min="8187" max="8187" width="7.5703125" style="2" bestFit="1" customWidth="1"/>
    <col min="8188" max="8438" width="9.140625" style="2"/>
    <col min="8439" max="8439" width="12.140625" style="2" customWidth="1"/>
    <col min="8440" max="8440" width="8.140625" style="2" bestFit="1" customWidth="1"/>
    <col min="8441" max="8441" width="5.140625" style="2" bestFit="1" customWidth="1"/>
    <col min="8442" max="8442" width="5" style="2" bestFit="1" customWidth="1"/>
    <col min="8443" max="8443" width="7.5703125" style="2" bestFit="1" customWidth="1"/>
    <col min="8444" max="8694" width="9.140625" style="2"/>
    <col min="8695" max="8695" width="12.140625" style="2" customWidth="1"/>
    <col min="8696" max="8696" width="8.140625" style="2" bestFit="1" customWidth="1"/>
    <col min="8697" max="8697" width="5.140625" style="2" bestFit="1" customWidth="1"/>
    <col min="8698" max="8698" width="5" style="2" bestFit="1" customWidth="1"/>
    <col min="8699" max="8699" width="7.5703125" style="2" bestFit="1" customWidth="1"/>
    <col min="8700" max="8950" width="9.140625" style="2"/>
    <col min="8951" max="8951" width="12.140625" style="2" customWidth="1"/>
    <col min="8952" max="8952" width="8.140625" style="2" bestFit="1" customWidth="1"/>
    <col min="8953" max="8953" width="5.140625" style="2" bestFit="1" customWidth="1"/>
    <col min="8954" max="8954" width="5" style="2" bestFit="1" customWidth="1"/>
    <col min="8955" max="8955" width="7.5703125" style="2" bestFit="1" customWidth="1"/>
    <col min="8956" max="9206" width="9.140625" style="2"/>
    <col min="9207" max="9207" width="12.140625" style="2" customWidth="1"/>
    <col min="9208" max="9208" width="8.140625" style="2" bestFit="1" customWidth="1"/>
    <col min="9209" max="9209" width="5.140625" style="2" bestFit="1" customWidth="1"/>
    <col min="9210" max="9210" width="5" style="2" bestFit="1" customWidth="1"/>
    <col min="9211" max="9211" width="7.5703125" style="2" bestFit="1" customWidth="1"/>
    <col min="9212" max="9462" width="9.140625" style="2"/>
    <col min="9463" max="9463" width="12.140625" style="2" customWidth="1"/>
    <col min="9464" max="9464" width="8.140625" style="2" bestFit="1" customWidth="1"/>
    <col min="9465" max="9465" width="5.140625" style="2" bestFit="1" customWidth="1"/>
    <col min="9466" max="9466" width="5" style="2" bestFit="1" customWidth="1"/>
    <col min="9467" max="9467" width="7.5703125" style="2" bestFit="1" customWidth="1"/>
    <col min="9468" max="9718" width="9.140625" style="2"/>
    <col min="9719" max="9719" width="12.140625" style="2" customWidth="1"/>
    <col min="9720" max="9720" width="8.140625" style="2" bestFit="1" customWidth="1"/>
    <col min="9721" max="9721" width="5.140625" style="2" bestFit="1" customWidth="1"/>
    <col min="9722" max="9722" width="5" style="2" bestFit="1" customWidth="1"/>
    <col min="9723" max="9723" width="7.5703125" style="2" bestFit="1" customWidth="1"/>
    <col min="9724" max="9974" width="9.140625" style="2"/>
    <col min="9975" max="9975" width="12.140625" style="2" customWidth="1"/>
    <col min="9976" max="9976" width="8.140625" style="2" bestFit="1" customWidth="1"/>
    <col min="9977" max="9977" width="5.140625" style="2" bestFit="1" customWidth="1"/>
    <col min="9978" max="9978" width="5" style="2" bestFit="1" customWidth="1"/>
    <col min="9979" max="9979" width="7.5703125" style="2" bestFit="1" customWidth="1"/>
    <col min="9980" max="10230" width="9.140625" style="2"/>
    <col min="10231" max="10231" width="12.140625" style="2" customWidth="1"/>
    <col min="10232" max="10232" width="8.140625" style="2" bestFit="1" customWidth="1"/>
    <col min="10233" max="10233" width="5.140625" style="2" bestFit="1" customWidth="1"/>
    <col min="10234" max="10234" width="5" style="2" bestFit="1" customWidth="1"/>
    <col min="10235" max="10235" width="7.5703125" style="2" bestFit="1" customWidth="1"/>
    <col min="10236" max="10486" width="9.140625" style="2"/>
    <col min="10487" max="10487" width="12.140625" style="2" customWidth="1"/>
    <col min="10488" max="10488" width="8.140625" style="2" bestFit="1" customWidth="1"/>
    <col min="10489" max="10489" width="5.140625" style="2" bestFit="1" customWidth="1"/>
    <col min="10490" max="10490" width="5" style="2" bestFit="1" customWidth="1"/>
    <col min="10491" max="10491" width="7.5703125" style="2" bestFit="1" customWidth="1"/>
    <col min="10492" max="10742" width="9.140625" style="2"/>
    <col min="10743" max="10743" width="12.140625" style="2" customWidth="1"/>
    <col min="10744" max="10744" width="8.140625" style="2" bestFit="1" customWidth="1"/>
    <col min="10745" max="10745" width="5.140625" style="2" bestFit="1" customWidth="1"/>
    <col min="10746" max="10746" width="5" style="2" bestFit="1" customWidth="1"/>
    <col min="10747" max="10747" width="7.5703125" style="2" bestFit="1" customWidth="1"/>
    <col min="10748" max="10998" width="9.140625" style="2"/>
    <col min="10999" max="10999" width="12.140625" style="2" customWidth="1"/>
    <col min="11000" max="11000" width="8.140625" style="2" bestFit="1" customWidth="1"/>
    <col min="11001" max="11001" width="5.140625" style="2" bestFit="1" customWidth="1"/>
    <col min="11002" max="11002" width="5" style="2" bestFit="1" customWidth="1"/>
    <col min="11003" max="11003" width="7.5703125" style="2" bestFit="1" customWidth="1"/>
    <col min="11004" max="11254" width="9.140625" style="2"/>
    <col min="11255" max="11255" width="12.140625" style="2" customWidth="1"/>
    <col min="11256" max="11256" width="8.140625" style="2" bestFit="1" customWidth="1"/>
    <col min="11257" max="11257" width="5.140625" style="2" bestFit="1" customWidth="1"/>
    <col min="11258" max="11258" width="5" style="2" bestFit="1" customWidth="1"/>
    <col min="11259" max="11259" width="7.5703125" style="2" bestFit="1" customWidth="1"/>
    <col min="11260" max="11510" width="9.140625" style="2"/>
    <col min="11511" max="11511" width="12.140625" style="2" customWidth="1"/>
    <col min="11512" max="11512" width="8.140625" style="2" bestFit="1" customWidth="1"/>
    <col min="11513" max="11513" width="5.140625" style="2" bestFit="1" customWidth="1"/>
    <col min="11514" max="11514" width="5" style="2" bestFit="1" customWidth="1"/>
    <col min="11515" max="11515" width="7.5703125" style="2" bestFit="1" customWidth="1"/>
    <col min="11516" max="11766" width="9.140625" style="2"/>
    <col min="11767" max="11767" width="12.140625" style="2" customWidth="1"/>
    <col min="11768" max="11768" width="8.140625" style="2" bestFit="1" customWidth="1"/>
    <col min="11769" max="11769" width="5.140625" style="2" bestFit="1" customWidth="1"/>
    <col min="11770" max="11770" width="5" style="2" bestFit="1" customWidth="1"/>
    <col min="11771" max="11771" width="7.5703125" style="2" bestFit="1" customWidth="1"/>
    <col min="11772" max="12022" width="9.140625" style="2"/>
    <col min="12023" max="12023" width="12.140625" style="2" customWidth="1"/>
    <col min="12024" max="12024" width="8.140625" style="2" bestFit="1" customWidth="1"/>
    <col min="12025" max="12025" width="5.140625" style="2" bestFit="1" customWidth="1"/>
    <col min="12026" max="12026" width="5" style="2" bestFit="1" customWidth="1"/>
    <col min="12027" max="12027" width="7.5703125" style="2" bestFit="1" customWidth="1"/>
    <col min="12028" max="12278" width="9.140625" style="2"/>
    <col min="12279" max="12279" width="12.140625" style="2" customWidth="1"/>
    <col min="12280" max="12280" width="8.140625" style="2" bestFit="1" customWidth="1"/>
    <col min="12281" max="12281" width="5.140625" style="2" bestFit="1" customWidth="1"/>
    <col min="12282" max="12282" width="5" style="2" bestFit="1" customWidth="1"/>
    <col min="12283" max="12283" width="7.5703125" style="2" bestFit="1" customWidth="1"/>
    <col min="12284" max="12534" width="9.140625" style="2"/>
    <col min="12535" max="12535" width="12.140625" style="2" customWidth="1"/>
    <col min="12536" max="12536" width="8.140625" style="2" bestFit="1" customWidth="1"/>
    <col min="12537" max="12537" width="5.140625" style="2" bestFit="1" customWidth="1"/>
    <col min="12538" max="12538" width="5" style="2" bestFit="1" customWidth="1"/>
    <col min="12539" max="12539" width="7.5703125" style="2" bestFit="1" customWidth="1"/>
    <col min="12540" max="12790" width="9.140625" style="2"/>
    <col min="12791" max="12791" width="12.140625" style="2" customWidth="1"/>
    <col min="12792" max="12792" width="8.140625" style="2" bestFit="1" customWidth="1"/>
    <col min="12793" max="12793" width="5.140625" style="2" bestFit="1" customWidth="1"/>
    <col min="12794" max="12794" width="5" style="2" bestFit="1" customWidth="1"/>
    <col min="12795" max="12795" width="7.5703125" style="2" bestFit="1" customWidth="1"/>
    <col min="12796" max="13046" width="9.140625" style="2"/>
    <col min="13047" max="13047" width="12.140625" style="2" customWidth="1"/>
    <col min="13048" max="13048" width="8.140625" style="2" bestFit="1" customWidth="1"/>
    <col min="13049" max="13049" width="5.140625" style="2" bestFit="1" customWidth="1"/>
    <col min="13050" max="13050" width="5" style="2" bestFit="1" customWidth="1"/>
    <col min="13051" max="13051" width="7.5703125" style="2" bestFit="1" customWidth="1"/>
    <col min="13052" max="13302" width="9.140625" style="2"/>
    <col min="13303" max="13303" width="12.140625" style="2" customWidth="1"/>
    <col min="13304" max="13304" width="8.140625" style="2" bestFit="1" customWidth="1"/>
    <col min="13305" max="13305" width="5.140625" style="2" bestFit="1" customWidth="1"/>
    <col min="13306" max="13306" width="5" style="2" bestFit="1" customWidth="1"/>
    <col min="13307" max="13307" width="7.5703125" style="2" bestFit="1" customWidth="1"/>
    <col min="13308" max="13558" width="9.140625" style="2"/>
    <col min="13559" max="13559" width="12.140625" style="2" customWidth="1"/>
    <col min="13560" max="13560" width="8.140625" style="2" bestFit="1" customWidth="1"/>
    <col min="13561" max="13561" width="5.140625" style="2" bestFit="1" customWidth="1"/>
    <col min="13562" max="13562" width="5" style="2" bestFit="1" customWidth="1"/>
    <col min="13563" max="13563" width="7.5703125" style="2" bestFit="1" customWidth="1"/>
    <col min="13564" max="13814" width="9.140625" style="2"/>
    <col min="13815" max="13815" width="12.140625" style="2" customWidth="1"/>
    <col min="13816" max="13816" width="8.140625" style="2" bestFit="1" customWidth="1"/>
    <col min="13817" max="13817" width="5.140625" style="2" bestFit="1" customWidth="1"/>
    <col min="13818" max="13818" width="5" style="2" bestFit="1" customWidth="1"/>
    <col min="13819" max="13819" width="7.5703125" style="2" bestFit="1" customWidth="1"/>
    <col min="13820" max="14070" width="9.140625" style="2"/>
    <col min="14071" max="14071" width="12.140625" style="2" customWidth="1"/>
    <col min="14072" max="14072" width="8.140625" style="2" bestFit="1" customWidth="1"/>
    <col min="14073" max="14073" width="5.140625" style="2" bestFit="1" customWidth="1"/>
    <col min="14074" max="14074" width="5" style="2" bestFit="1" customWidth="1"/>
    <col min="14075" max="14075" width="7.5703125" style="2" bestFit="1" customWidth="1"/>
    <col min="14076" max="14326" width="9.140625" style="2"/>
    <col min="14327" max="14327" width="12.140625" style="2" customWidth="1"/>
    <col min="14328" max="14328" width="8.140625" style="2" bestFit="1" customWidth="1"/>
    <col min="14329" max="14329" width="5.140625" style="2" bestFit="1" customWidth="1"/>
    <col min="14330" max="14330" width="5" style="2" bestFit="1" customWidth="1"/>
    <col min="14331" max="14331" width="7.5703125" style="2" bestFit="1" customWidth="1"/>
    <col min="14332" max="14582" width="9.140625" style="2"/>
    <col min="14583" max="14583" width="12.140625" style="2" customWidth="1"/>
    <col min="14584" max="14584" width="8.140625" style="2" bestFit="1" customWidth="1"/>
    <col min="14585" max="14585" width="5.140625" style="2" bestFit="1" customWidth="1"/>
    <col min="14586" max="14586" width="5" style="2" bestFit="1" customWidth="1"/>
    <col min="14587" max="14587" width="7.5703125" style="2" bestFit="1" customWidth="1"/>
    <col min="14588" max="14838" width="9.140625" style="2"/>
    <col min="14839" max="14839" width="12.140625" style="2" customWidth="1"/>
    <col min="14840" max="14840" width="8.140625" style="2" bestFit="1" customWidth="1"/>
    <col min="14841" max="14841" width="5.140625" style="2" bestFit="1" customWidth="1"/>
    <col min="14842" max="14842" width="5" style="2" bestFit="1" customWidth="1"/>
    <col min="14843" max="14843" width="7.5703125" style="2" bestFit="1" customWidth="1"/>
    <col min="14844" max="15094" width="9.140625" style="2"/>
    <col min="15095" max="15095" width="12.140625" style="2" customWidth="1"/>
    <col min="15096" max="15096" width="8.140625" style="2" bestFit="1" customWidth="1"/>
    <col min="15097" max="15097" width="5.140625" style="2" bestFit="1" customWidth="1"/>
    <col min="15098" max="15098" width="5" style="2" bestFit="1" customWidth="1"/>
    <col min="15099" max="15099" width="7.5703125" style="2" bestFit="1" customWidth="1"/>
    <col min="15100" max="15350" width="9.140625" style="2"/>
    <col min="15351" max="15351" width="12.140625" style="2" customWidth="1"/>
    <col min="15352" max="15352" width="8.140625" style="2" bestFit="1" customWidth="1"/>
    <col min="15353" max="15353" width="5.140625" style="2" bestFit="1" customWidth="1"/>
    <col min="15354" max="15354" width="5" style="2" bestFit="1" customWidth="1"/>
    <col min="15355" max="15355" width="7.5703125" style="2" bestFit="1" customWidth="1"/>
    <col min="15356" max="15606" width="9.140625" style="2"/>
    <col min="15607" max="15607" width="12.140625" style="2" customWidth="1"/>
    <col min="15608" max="15608" width="8.140625" style="2" bestFit="1" customWidth="1"/>
    <col min="15609" max="15609" width="5.140625" style="2" bestFit="1" customWidth="1"/>
    <col min="15610" max="15610" width="5" style="2" bestFit="1" customWidth="1"/>
    <col min="15611" max="15611" width="7.5703125" style="2" bestFit="1" customWidth="1"/>
    <col min="15612" max="15862" width="9.140625" style="2"/>
    <col min="15863" max="15863" width="12.140625" style="2" customWidth="1"/>
    <col min="15864" max="15864" width="8.140625" style="2" bestFit="1" customWidth="1"/>
    <col min="15865" max="15865" width="5.140625" style="2" bestFit="1" customWidth="1"/>
    <col min="15866" max="15866" width="5" style="2" bestFit="1" customWidth="1"/>
    <col min="15867" max="15867" width="7.5703125" style="2" bestFit="1" customWidth="1"/>
    <col min="15868" max="16118" width="9.140625" style="2"/>
    <col min="16119" max="16119" width="12.140625" style="2" customWidth="1"/>
    <col min="16120" max="16120" width="8.140625" style="2" bestFit="1" customWidth="1"/>
    <col min="16121" max="16121" width="5.140625" style="2" bestFit="1" customWidth="1"/>
    <col min="16122" max="16122" width="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-5.3518935763946951E-2</v>
      </c>
      <c r="X3" s="41">
        <f>W3*T3+INTERCEPT($I$18:$I$23,$G$18:$G$23)</f>
        <v>0.26070864685101425</v>
      </c>
      <c r="Y3" s="40" t="s">
        <v>28156</v>
      </c>
      <c r="Z3" s="40" t="s">
        <v>28151</v>
      </c>
      <c r="AA3" s="41"/>
      <c r="AB3" s="41"/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1140</v>
      </c>
      <c r="M4" s="92">
        <f>L4/(J4-K4)</f>
        <v>38</v>
      </c>
      <c r="N4" s="93">
        <f>M4-$M$21</f>
        <v>20.8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-9.7996175640800681E-2</v>
      </c>
      <c r="X4" s="41">
        <f>W4*$S$3+INTERCEPT($I$6:$I$11,$G$6:$G$11)</f>
        <v>-0.33865456046445797</v>
      </c>
      <c r="Y4" s="40" t="s">
        <v>28159</v>
      </c>
      <c r="Z4" s="40" t="s">
        <v>28150</v>
      </c>
      <c r="AA4" s="41"/>
      <c r="AB4" s="41"/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951</v>
      </c>
      <c r="M5" s="92">
        <f t="shared" ref="M5:M13" si="1">L5/(J5-K5)</f>
        <v>27.970588235294116</v>
      </c>
      <c r="N5" s="93">
        <f t="shared" ref="N5:N13" si="2">M5-$M$21</f>
        <v>10.770588235294117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9222</v>
      </c>
      <c r="D6" s="7">
        <v>31</v>
      </c>
      <c r="E6" s="7">
        <v>69</v>
      </c>
      <c r="F6" s="7">
        <v>70</v>
      </c>
      <c r="G6" s="66">
        <v>46.5</v>
      </c>
      <c r="H6" s="76">
        <f>F6/D6</f>
        <v>2.2580645161290325</v>
      </c>
      <c r="I6" s="108">
        <f t="shared" ref="I6:I32" si="3">H6-$H$15</f>
        <v>1.6247311827956992</v>
      </c>
      <c r="J6" s="34">
        <v>41360</v>
      </c>
      <c r="K6" s="34">
        <f t="shared" si="0"/>
        <v>41331</v>
      </c>
      <c r="L6" s="134">
        <v>556</v>
      </c>
      <c r="M6" s="92">
        <f t="shared" si="1"/>
        <v>19.172413793103448</v>
      </c>
      <c r="N6" s="93">
        <f t="shared" si="2"/>
        <v>1.9724137931034491</v>
      </c>
      <c r="P6" s="31">
        <v>22.5</v>
      </c>
      <c r="Q6" s="96">
        <v>23</v>
      </c>
      <c r="R6" s="96">
        <v>10</v>
      </c>
      <c r="S6" s="45">
        <f>IF((P6-$S$3)&lt;0, $X$4+$W$4*(P6-$S$3),0)</f>
        <v>3.8261829042695714</v>
      </c>
      <c r="T6" s="45">
        <f>IF((P6-$T$3)&lt;0, $X$3+$W$3*(P6-$T$3),0)</f>
        <v>2.5352634168187596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9153</v>
      </c>
      <c r="D7" s="7">
        <v>25</v>
      </c>
      <c r="E7" s="7">
        <v>64</v>
      </c>
      <c r="F7" s="7">
        <v>65</v>
      </c>
      <c r="G7" s="66">
        <v>42.6</v>
      </c>
      <c r="H7" s="79">
        <f t="shared" ref="H7:H32" si="5">F7/D7</f>
        <v>2.6</v>
      </c>
      <c r="I7" s="108">
        <f t="shared" si="3"/>
        <v>1.9666666666666668</v>
      </c>
      <c r="J7" s="34">
        <v>41331</v>
      </c>
      <c r="K7" s="34">
        <f t="shared" si="0"/>
        <v>41303</v>
      </c>
      <c r="L7" s="134">
        <v>533</v>
      </c>
      <c r="M7" s="92">
        <f t="shared" si="1"/>
        <v>19.035714285714285</v>
      </c>
      <c r="N7" s="93">
        <f t="shared" si="2"/>
        <v>1.8357142857142854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3.3362020260655676</v>
      </c>
      <c r="T7" s="45">
        <f t="shared" ref="T7:T15" si="7">IF((P7-$T$3)&lt;0, $X$3+$W$3*(P7-$T$3),0)</f>
        <v>2.267668737999025</v>
      </c>
      <c r="U7" s="52" t="s">
        <v>28161</v>
      </c>
      <c r="V7" s="49" t="s">
        <v>28162</v>
      </c>
      <c r="W7" s="53">
        <f>RSQ(H18:H23,G18:G23)</f>
        <v>0.430080922070325</v>
      </c>
      <c r="X7" s="49" t="s">
        <v>28163</v>
      </c>
      <c r="Y7" s="53">
        <f>RSQ(H6:H11,G6:G11)</f>
        <v>0.96273251001711213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9089</v>
      </c>
      <c r="D8" s="7">
        <v>32</v>
      </c>
      <c r="E8" s="7">
        <v>73</v>
      </c>
      <c r="F8" s="7">
        <v>74</v>
      </c>
      <c r="G8" s="66">
        <v>43.2</v>
      </c>
      <c r="H8" s="79">
        <f t="shared" si="5"/>
        <v>2.3125</v>
      </c>
      <c r="I8" s="108">
        <f t="shared" si="3"/>
        <v>1.6791666666666667</v>
      </c>
      <c r="J8" s="34">
        <v>41303</v>
      </c>
      <c r="K8" s="34">
        <f t="shared" si="0"/>
        <v>41276</v>
      </c>
      <c r="L8" s="134">
        <v>562</v>
      </c>
      <c r="M8" s="92">
        <f t="shared" si="1"/>
        <v>20.814814814814813</v>
      </c>
      <c r="N8" s="93">
        <f t="shared" si="2"/>
        <v>3.6148148148148138</v>
      </c>
      <c r="P8" s="31">
        <v>32.5</v>
      </c>
      <c r="Q8" s="96">
        <v>219.4</v>
      </c>
      <c r="R8" s="96">
        <v>162</v>
      </c>
      <c r="S8" s="45">
        <f t="shared" si="6"/>
        <v>2.8462211478615642</v>
      </c>
      <c r="T8" s="45">
        <f t="shared" si="7"/>
        <v>2.00007405917929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9016</v>
      </c>
      <c r="D9" s="7">
        <v>31</v>
      </c>
      <c r="E9" s="7">
        <v>54</v>
      </c>
      <c r="F9" s="7">
        <v>55</v>
      </c>
      <c r="G9" s="66">
        <v>48.9</v>
      </c>
      <c r="H9" s="79">
        <f t="shared" si="5"/>
        <v>1.7741935483870968</v>
      </c>
      <c r="I9" s="108">
        <f t="shared" si="3"/>
        <v>1.1408602150537634</v>
      </c>
      <c r="J9" s="34">
        <v>41276</v>
      </c>
      <c r="K9" s="34">
        <f t="shared" si="0"/>
        <v>41242</v>
      </c>
      <c r="L9" s="134">
        <v>628</v>
      </c>
      <c r="M9" s="92">
        <f t="shared" si="1"/>
        <v>18.470588235294116</v>
      </c>
      <c r="N9" s="93">
        <f t="shared" si="2"/>
        <v>1.2705882352941167</v>
      </c>
      <c r="P9" s="31">
        <v>37.5</v>
      </c>
      <c r="Q9" s="96">
        <v>474.3</v>
      </c>
      <c r="R9" s="96">
        <v>329.1</v>
      </c>
      <c r="S9" s="45">
        <f t="shared" si="6"/>
        <v>2.3562402696575608</v>
      </c>
      <c r="T9" s="45">
        <f t="shared" si="7"/>
        <v>1.7324793803595555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8962</v>
      </c>
      <c r="D10" s="7">
        <v>32</v>
      </c>
      <c r="E10" s="7">
        <v>62</v>
      </c>
      <c r="F10" s="7">
        <v>63</v>
      </c>
      <c r="G10" s="66">
        <v>47.2</v>
      </c>
      <c r="H10" s="79">
        <f t="shared" si="5"/>
        <v>1.96875</v>
      </c>
      <c r="I10" s="108">
        <f t="shared" si="3"/>
        <v>1.3354166666666667</v>
      </c>
      <c r="J10" s="34">
        <v>41242</v>
      </c>
      <c r="K10" s="34">
        <f t="shared" si="0"/>
        <v>41208</v>
      </c>
      <c r="L10" s="134">
        <v>602</v>
      </c>
      <c r="M10" s="92">
        <f t="shared" si="1"/>
        <v>17.705882352941178</v>
      </c>
      <c r="N10" s="93">
        <f t="shared" si="2"/>
        <v>0.50588235294117823</v>
      </c>
      <c r="P10" s="31">
        <v>42.5</v>
      </c>
      <c r="Q10" s="96">
        <v>678.6</v>
      </c>
      <c r="R10" s="96">
        <v>446.5</v>
      </c>
      <c r="S10" s="45">
        <f t="shared" si="6"/>
        <v>1.8662593914535575</v>
      </c>
      <c r="T10" s="45">
        <f t="shared" si="7"/>
        <v>1.4648847015398205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8900</v>
      </c>
      <c r="D11" s="7">
        <v>28</v>
      </c>
      <c r="E11" s="7">
        <v>26</v>
      </c>
      <c r="F11" s="7">
        <v>26</v>
      </c>
      <c r="G11" s="66">
        <v>58.8</v>
      </c>
      <c r="H11" s="79">
        <f t="shared" si="5"/>
        <v>0.9285714285714286</v>
      </c>
      <c r="I11" s="108">
        <f t="shared" si="3"/>
        <v>0.2952380952380953</v>
      </c>
      <c r="J11" s="34">
        <v>41208</v>
      </c>
      <c r="K11" s="34">
        <f t="shared" si="0"/>
        <v>41180</v>
      </c>
      <c r="L11" s="134">
        <v>675</v>
      </c>
      <c r="M11" s="92">
        <f t="shared" si="1"/>
        <v>24.107142857142858</v>
      </c>
      <c r="N11" s="93">
        <f t="shared" si="2"/>
        <v>6.9071428571428584</v>
      </c>
      <c r="P11" s="31">
        <v>47.5</v>
      </c>
      <c r="Q11" s="96">
        <v>888.1</v>
      </c>
      <c r="R11" s="96">
        <v>679.3</v>
      </c>
      <c r="S11" s="45">
        <f t="shared" si="6"/>
        <v>1.3762785132495539</v>
      </c>
      <c r="T11" s="45">
        <f t="shared" si="7"/>
        <v>1.197290022720086</v>
      </c>
      <c r="U11" s="46" t="s">
        <v>28156</v>
      </c>
      <c r="V11" s="40" t="s">
        <v>28151</v>
      </c>
      <c r="W11" s="57">
        <f>SUMPRODUCT(R5:R14,T5:T14)/24</f>
        <v>162.52218338721929</v>
      </c>
      <c r="X11" s="51"/>
      <c r="Y11" s="51"/>
      <c r="Z11" s="54">
        <f>W11+(H23+H24+H25+H26)*365/4</f>
        <v>533.23297044498918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8874</v>
      </c>
      <c r="D12" s="7">
        <v>30</v>
      </c>
      <c r="E12" s="7">
        <v>16</v>
      </c>
      <c r="F12" s="7">
        <v>16</v>
      </c>
      <c r="G12" s="66">
        <v>69.599999999999994</v>
      </c>
      <c r="H12" s="79">
        <f t="shared" si="5"/>
        <v>0.53333333333333333</v>
      </c>
      <c r="I12" s="108">
        <f t="shared" si="3"/>
        <v>-9.9999999999999978E-2</v>
      </c>
      <c r="J12" s="34">
        <v>41180</v>
      </c>
      <c r="K12" s="34">
        <f t="shared" si="0"/>
        <v>41150</v>
      </c>
      <c r="L12" s="134">
        <v>1090</v>
      </c>
      <c r="M12" s="92">
        <f t="shared" si="1"/>
        <v>36.333333333333336</v>
      </c>
      <c r="N12" s="93">
        <f t="shared" si="2"/>
        <v>19.133333333333336</v>
      </c>
      <c r="P12" s="31">
        <v>52.5</v>
      </c>
      <c r="Q12" s="96">
        <v>819.5</v>
      </c>
      <c r="R12" s="96">
        <v>694.3</v>
      </c>
      <c r="S12" s="45">
        <f t="shared" si="6"/>
        <v>0.88629763504555048</v>
      </c>
      <c r="T12" s="45">
        <f t="shared" si="7"/>
        <v>0.92969534390035113</v>
      </c>
      <c r="U12" s="46" t="s">
        <v>28159</v>
      </c>
      <c r="V12" s="40" t="s">
        <v>28150</v>
      </c>
      <c r="W12" s="57">
        <f>SUMPRODUCT($R$6:$R$13,S6:S13)/24</f>
        <v>168.67489145293095</v>
      </c>
      <c r="X12" s="55">
        <f>$W$11-W12</f>
        <v>-6.1527080657116642</v>
      </c>
      <c r="Y12" s="56">
        <f>X12/$W$11</f>
        <v>-3.7857650798675598E-2</v>
      </c>
      <c r="Z12" s="54">
        <f>W12+(H23+H24+H25+H26)*365/4</f>
        <v>539.38567851070081</v>
      </c>
      <c r="AA12" s="55">
        <f>$Z$11-Z12</f>
        <v>-6.1527080657116358</v>
      </c>
      <c r="AB12" s="56">
        <f>AA12/$Z$11</f>
        <v>-1.1538498942736284E-2</v>
      </c>
    </row>
    <row r="13" spans="1:28" x14ac:dyDescent="0.25">
      <c r="A13" s="106">
        <v>41156</v>
      </c>
      <c r="B13" s="106">
        <f t="shared" si="4"/>
        <v>41127</v>
      </c>
      <c r="C13" s="7">
        <v>8858</v>
      </c>
      <c r="D13" s="7">
        <v>29</v>
      </c>
      <c r="E13" s="7">
        <v>14</v>
      </c>
      <c r="F13" s="7">
        <v>14</v>
      </c>
      <c r="G13" s="66">
        <v>76.400000000000006</v>
      </c>
      <c r="H13" s="79">
        <f t="shared" si="5"/>
        <v>0.48275862068965519</v>
      </c>
      <c r="I13" s="108">
        <f t="shared" si="3"/>
        <v>-0.15057471264367811</v>
      </c>
      <c r="J13" s="34">
        <v>41150</v>
      </c>
      <c r="K13" s="34">
        <f t="shared" si="0"/>
        <v>41122</v>
      </c>
      <c r="L13" s="134">
        <v>1340</v>
      </c>
      <c r="M13" s="92">
        <f t="shared" si="1"/>
        <v>47.857142857142854</v>
      </c>
      <c r="N13" s="93">
        <f t="shared" si="2"/>
        <v>30.657142857142855</v>
      </c>
      <c r="P13" s="31">
        <v>57.5</v>
      </c>
      <c r="Q13" s="96">
        <v>665.8</v>
      </c>
      <c r="R13" s="96">
        <v>697.5</v>
      </c>
      <c r="S13" s="45">
        <f t="shared" si="6"/>
        <v>0.3963167568415471</v>
      </c>
      <c r="T13" s="45">
        <f t="shared" si="7"/>
        <v>0.66210066508061638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8844</v>
      </c>
      <c r="D14" s="7">
        <v>32</v>
      </c>
      <c r="E14" s="7">
        <v>27</v>
      </c>
      <c r="F14" s="7">
        <v>27</v>
      </c>
      <c r="G14" s="66">
        <v>81</v>
      </c>
      <c r="H14" s="79">
        <f t="shared" si="5"/>
        <v>0.84375</v>
      </c>
      <c r="I14" s="108">
        <f t="shared" si="3"/>
        <v>0.2104166666666667</v>
      </c>
      <c r="J14" s="90">
        <v>41122</v>
      </c>
      <c r="K14" s="80">
        <f>J15</f>
        <v>41089</v>
      </c>
      <c r="L14" s="21">
        <v>1888</v>
      </c>
      <c r="M14" s="92">
        <f>L14/(J14-K14)</f>
        <v>57.212121212121211</v>
      </c>
      <c r="N14" s="93">
        <f t="shared" ref="N14:N24" si="8">M14-$M$21</f>
        <v>40.012121212121215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-9.3664121362456276E-2</v>
      </c>
      <c r="T14" s="45">
        <f t="shared" si="7"/>
        <v>0.39450598626088162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8817</v>
      </c>
      <c r="D15" s="7">
        <v>30</v>
      </c>
      <c r="E15" s="7">
        <v>19</v>
      </c>
      <c r="F15" s="7">
        <v>19</v>
      </c>
      <c r="G15" s="66">
        <v>76.599999999999994</v>
      </c>
      <c r="H15" s="79">
        <f t="shared" si="5"/>
        <v>0.6333333333333333</v>
      </c>
      <c r="I15" s="108">
        <f t="shared" si="3"/>
        <v>0</v>
      </c>
      <c r="J15" s="90">
        <v>41089</v>
      </c>
      <c r="K15" s="80">
        <f t="shared" ref="K15:K31" si="9">J16</f>
        <v>41061</v>
      </c>
      <c r="L15" s="21">
        <v>1210</v>
      </c>
      <c r="M15" s="92">
        <f t="shared" ref="M15:M17" si="10">L15/(J15-K15)</f>
        <v>43.214285714285715</v>
      </c>
      <c r="N15" s="93">
        <f t="shared" si="8"/>
        <v>26.014285714285716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8798</v>
      </c>
      <c r="D16" s="7">
        <v>32</v>
      </c>
      <c r="E16" s="7">
        <v>21</v>
      </c>
      <c r="F16" s="7">
        <v>21</v>
      </c>
      <c r="G16" s="66">
        <v>70.5</v>
      </c>
      <c r="H16" s="79">
        <f t="shared" si="5"/>
        <v>0.65625</v>
      </c>
      <c r="I16" s="108">
        <f t="shared" si="3"/>
        <v>2.2916666666666696E-2</v>
      </c>
      <c r="J16" s="90">
        <v>41061</v>
      </c>
      <c r="K16" s="80">
        <f t="shared" si="9"/>
        <v>41030</v>
      </c>
      <c r="L16" s="21">
        <v>1303</v>
      </c>
      <c r="M16" s="92">
        <f t="shared" si="10"/>
        <v>42.032258064516128</v>
      </c>
      <c r="N16" s="93">
        <f t="shared" si="8"/>
        <v>24.832258064516129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8777</v>
      </c>
      <c r="D17" s="7">
        <v>31</v>
      </c>
      <c r="E17" s="7">
        <v>25</v>
      </c>
      <c r="F17" s="7">
        <v>25</v>
      </c>
      <c r="G17" s="66">
        <v>61.9</v>
      </c>
      <c r="H17" s="118">
        <f t="shared" si="5"/>
        <v>0.80645161290322576</v>
      </c>
      <c r="I17" s="108">
        <f t="shared" si="3"/>
        <v>0.17311827956989245</v>
      </c>
      <c r="J17" s="90">
        <v>41030</v>
      </c>
      <c r="K17" s="80">
        <f>J18</f>
        <v>40996</v>
      </c>
      <c r="L17" s="21">
        <v>907</v>
      </c>
      <c r="M17" s="92">
        <f t="shared" si="10"/>
        <v>26.676470588235293</v>
      </c>
      <c r="N17" s="93">
        <f t="shared" si="8"/>
        <v>9.4764705882352942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 t="s">
        <v>28183</v>
      </c>
      <c r="X17" s="51"/>
      <c r="Y17" s="51"/>
      <c r="Z17" s="54" t="e">
        <f>W17+(M22)*365</f>
        <v>#VALUE!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8752</v>
      </c>
      <c r="D18" s="7">
        <v>28</v>
      </c>
      <c r="E18" s="7">
        <v>29</v>
      </c>
      <c r="F18" s="7">
        <v>29</v>
      </c>
      <c r="G18" s="117">
        <v>62</v>
      </c>
      <c r="H18" s="120">
        <f t="shared" si="5"/>
        <v>1.0357142857142858</v>
      </c>
      <c r="I18" s="121">
        <f t="shared" si="3"/>
        <v>0.40238095238095251</v>
      </c>
      <c r="J18" s="87">
        <v>40996</v>
      </c>
      <c r="K18" s="87">
        <f>J19</f>
        <v>40967</v>
      </c>
      <c r="L18" s="21">
        <v>649</v>
      </c>
      <c r="M18" s="94">
        <f>L18/(J18-K18)</f>
        <v>22.379310344827587</v>
      </c>
      <c r="N18" s="93">
        <f t="shared" si="8"/>
        <v>5.1793103448275879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/>
      <c r="X18" s="55" t="e">
        <f>W17-W18</f>
        <v>#VALUE!</v>
      </c>
      <c r="Y18" s="56"/>
      <c r="Z18" s="54">
        <f>W18+M22*365</f>
        <v>6393.030303030303</v>
      </c>
      <c r="AA18" s="55" t="e">
        <f>Z17-Z18</f>
        <v>#VALUE!</v>
      </c>
      <c r="AB18" s="56" t="e">
        <f>AA18/Z17</f>
        <v>#VALUE!</v>
      </c>
    </row>
    <row r="19" spans="1:28" x14ac:dyDescent="0.25">
      <c r="A19" s="64">
        <v>40974</v>
      </c>
      <c r="B19" s="64">
        <f>A20</f>
        <v>40942</v>
      </c>
      <c r="C19" s="7">
        <v>8723</v>
      </c>
      <c r="D19" s="7">
        <v>32</v>
      </c>
      <c r="E19" s="7">
        <v>74</v>
      </c>
      <c r="F19" s="7">
        <v>75</v>
      </c>
      <c r="G19" s="117">
        <v>48</v>
      </c>
      <c r="H19" s="120">
        <f t="shared" si="5"/>
        <v>2.34375</v>
      </c>
      <c r="I19" s="121">
        <f t="shared" si="3"/>
        <v>1.7104166666666667</v>
      </c>
      <c r="J19" s="87">
        <v>40967</v>
      </c>
      <c r="K19" s="87">
        <f>J20</f>
        <v>40938</v>
      </c>
      <c r="L19" s="21">
        <v>540</v>
      </c>
      <c r="M19" s="94">
        <f t="shared" ref="M19:M24" si="11">L19/(J19-K19)</f>
        <v>18.620689655172413</v>
      </c>
      <c r="N19" s="93">
        <f t="shared" si="8"/>
        <v>1.4206896551724135</v>
      </c>
      <c r="P19" s="31">
        <v>77.5</v>
      </c>
      <c r="Q19" s="96"/>
      <c r="R19" s="96">
        <v>1097.2</v>
      </c>
      <c r="S19" s="45">
        <f t="shared" ref="S19:S24" si="12">IF((P19-$S$17)&gt;0, $AB$4+$AA$4*(P19-$S$17),0)</f>
        <v>0</v>
      </c>
      <c r="T19" s="45">
        <f t="shared" ref="T19:T24" si="13">IF((P19-$S$17)&gt;0, $AB$3+$AA$3*(P19-$S$17),0)</f>
        <v>0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8649</v>
      </c>
      <c r="D20" s="7">
        <v>30</v>
      </c>
      <c r="E20" s="7">
        <v>36</v>
      </c>
      <c r="F20" s="7">
        <v>36</v>
      </c>
      <c r="G20" s="117">
        <v>47.1</v>
      </c>
      <c r="H20" s="120">
        <f t="shared" si="5"/>
        <v>1.2</v>
      </c>
      <c r="I20" s="121">
        <f t="shared" si="3"/>
        <v>0.56666666666666665</v>
      </c>
      <c r="J20" s="87">
        <v>40938</v>
      </c>
      <c r="K20" s="87">
        <f t="shared" si="9"/>
        <v>40907</v>
      </c>
      <c r="L20" s="21">
        <v>788</v>
      </c>
      <c r="M20" s="94">
        <f t="shared" si="11"/>
        <v>25.419354838709676</v>
      </c>
      <c r="N20" s="93">
        <f t="shared" si="8"/>
        <v>8.2193548387096769</v>
      </c>
      <c r="P20" s="31">
        <v>82.5</v>
      </c>
      <c r="Q20" s="96"/>
      <c r="R20" s="96">
        <v>747.8</v>
      </c>
      <c r="S20" s="45">
        <f t="shared" si="12"/>
        <v>0</v>
      </c>
      <c r="T20" s="45">
        <f>IF((P20-$S$17)&gt;0, $AB$3+$AA$3*(P20-$S$17),0)</f>
        <v>0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4">A22</f>
        <v>40879</v>
      </c>
      <c r="C21" s="7">
        <v>8613</v>
      </c>
      <c r="D21" s="7">
        <v>33</v>
      </c>
      <c r="E21" s="7">
        <v>63</v>
      </c>
      <c r="F21" s="7">
        <v>64</v>
      </c>
      <c r="G21" s="117">
        <v>48.6</v>
      </c>
      <c r="H21" s="120">
        <f t="shared" si="5"/>
        <v>1.9393939393939394</v>
      </c>
      <c r="I21" s="121">
        <f t="shared" si="3"/>
        <v>1.3060606060606061</v>
      </c>
      <c r="J21" s="87">
        <v>40907</v>
      </c>
      <c r="K21" s="87">
        <f t="shared" si="9"/>
        <v>40877</v>
      </c>
      <c r="L21" s="21">
        <v>516</v>
      </c>
      <c r="M21" s="94">
        <f t="shared" si="11"/>
        <v>17.2</v>
      </c>
      <c r="N21" s="93">
        <f t="shared" si="8"/>
        <v>0</v>
      </c>
      <c r="P21" s="31">
        <v>87.5</v>
      </c>
      <c r="Q21" s="96"/>
      <c r="R21" s="96">
        <v>527.29999999999995</v>
      </c>
      <c r="S21" s="45">
        <f t="shared" si="12"/>
        <v>0</v>
      </c>
      <c r="T21" s="45">
        <f t="shared" si="13"/>
        <v>0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4"/>
        <v>40849</v>
      </c>
      <c r="C22" s="7">
        <v>8550</v>
      </c>
      <c r="D22" s="7">
        <v>30</v>
      </c>
      <c r="E22" s="7">
        <v>44</v>
      </c>
      <c r="F22" s="7">
        <v>44</v>
      </c>
      <c r="G22" s="117">
        <v>54.4</v>
      </c>
      <c r="H22" s="120">
        <f t="shared" si="5"/>
        <v>1.4666666666666666</v>
      </c>
      <c r="I22" s="121">
        <f t="shared" si="3"/>
        <v>0.83333333333333326</v>
      </c>
      <c r="J22" s="87">
        <v>40877</v>
      </c>
      <c r="K22" s="87">
        <f t="shared" si="9"/>
        <v>40844</v>
      </c>
      <c r="L22" s="21">
        <v>578</v>
      </c>
      <c r="M22" s="94">
        <f t="shared" si="11"/>
        <v>17.515151515151516</v>
      </c>
      <c r="N22" s="93">
        <f t="shared" si="8"/>
        <v>0.31515151515151629</v>
      </c>
      <c r="P22" s="31">
        <v>92.5</v>
      </c>
      <c r="Q22" s="96"/>
      <c r="R22" s="96">
        <v>331</v>
      </c>
      <c r="S22" s="45">
        <f t="shared" si="12"/>
        <v>0</v>
      </c>
      <c r="T22" s="45">
        <f t="shared" si="13"/>
        <v>0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4"/>
        <v>40821</v>
      </c>
      <c r="C23" s="7">
        <v>8506</v>
      </c>
      <c r="D23" s="7">
        <v>28</v>
      </c>
      <c r="E23" s="7">
        <v>33</v>
      </c>
      <c r="F23" s="7">
        <v>33</v>
      </c>
      <c r="G23" s="117">
        <v>58.9</v>
      </c>
      <c r="H23" s="120">
        <f t="shared" si="5"/>
        <v>1.1785714285714286</v>
      </c>
      <c r="I23" s="121">
        <f t="shared" si="3"/>
        <v>0.5452380952380953</v>
      </c>
      <c r="J23" s="87">
        <v>40844</v>
      </c>
      <c r="K23" s="87">
        <f t="shared" si="9"/>
        <v>40814</v>
      </c>
      <c r="L23" s="21">
        <v>769</v>
      </c>
      <c r="M23" s="94">
        <f t="shared" si="11"/>
        <v>25.633333333333333</v>
      </c>
      <c r="N23" s="93">
        <f t="shared" si="8"/>
        <v>8.4333333333333336</v>
      </c>
      <c r="P23" s="31">
        <v>97.5</v>
      </c>
      <c r="Q23" s="96"/>
      <c r="R23" s="96">
        <v>171</v>
      </c>
      <c r="S23" s="45">
        <f t="shared" si="12"/>
        <v>0</v>
      </c>
      <c r="T23" s="45">
        <f t="shared" si="13"/>
        <v>0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4"/>
        <v>40792</v>
      </c>
      <c r="C24" s="7">
        <v>8473</v>
      </c>
      <c r="D24" s="7">
        <v>29</v>
      </c>
      <c r="E24" s="7">
        <v>23</v>
      </c>
      <c r="F24" s="7">
        <v>23</v>
      </c>
      <c r="G24" s="117">
        <v>70.099999999999994</v>
      </c>
      <c r="H24" s="120">
        <f t="shared" si="5"/>
        <v>0.7931034482758621</v>
      </c>
      <c r="I24" s="121">
        <f t="shared" si="3"/>
        <v>0.1597701149425288</v>
      </c>
      <c r="J24" s="87">
        <v>40814</v>
      </c>
      <c r="K24" s="87">
        <f t="shared" si="9"/>
        <v>40784</v>
      </c>
      <c r="L24" s="21">
        <v>459</v>
      </c>
      <c r="M24" s="94">
        <f t="shared" si="11"/>
        <v>15.3</v>
      </c>
      <c r="N24" s="93">
        <f t="shared" si="8"/>
        <v>-1.8999999999999986</v>
      </c>
      <c r="P24" s="31">
        <v>102.5</v>
      </c>
      <c r="Q24" s="96"/>
      <c r="R24" s="96">
        <v>44.5</v>
      </c>
      <c r="S24" s="45">
        <f t="shared" si="12"/>
        <v>0</v>
      </c>
      <c r="T24" s="45">
        <f t="shared" si="13"/>
        <v>0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4"/>
        <v>40759</v>
      </c>
      <c r="C25" s="7">
        <v>8450</v>
      </c>
      <c r="D25" s="7">
        <v>33</v>
      </c>
      <c r="E25" s="7">
        <v>25</v>
      </c>
      <c r="F25" s="7">
        <v>25</v>
      </c>
      <c r="G25" s="117">
        <v>78.400000000000006</v>
      </c>
      <c r="H25" s="120">
        <f t="shared" si="5"/>
        <v>0.75757575757575757</v>
      </c>
      <c r="I25" s="121">
        <f t="shared" si="3"/>
        <v>0.12424242424242427</v>
      </c>
      <c r="J25" s="87">
        <v>40784</v>
      </c>
      <c r="K25" s="87">
        <f t="shared" si="9"/>
        <v>40753</v>
      </c>
      <c r="L25" s="24"/>
      <c r="M25" s="94"/>
      <c r="N25" s="94"/>
    </row>
    <row r="26" spans="1:28" x14ac:dyDescent="0.25">
      <c r="A26" s="64">
        <v>40759</v>
      </c>
      <c r="B26" s="64">
        <f t="shared" si="14"/>
        <v>40729</v>
      </c>
      <c r="C26" s="7">
        <v>8425</v>
      </c>
      <c r="D26" s="7">
        <v>30</v>
      </c>
      <c r="E26" s="7">
        <v>39</v>
      </c>
      <c r="F26" s="7">
        <v>40</v>
      </c>
      <c r="G26" s="117">
        <v>82.6</v>
      </c>
      <c r="H26" s="120">
        <f t="shared" si="5"/>
        <v>1.3333333333333333</v>
      </c>
      <c r="I26" s="121">
        <f t="shared" si="3"/>
        <v>0.7</v>
      </c>
      <c r="J26" s="87">
        <v>40753</v>
      </c>
      <c r="K26" s="87">
        <f t="shared" si="9"/>
        <v>40724</v>
      </c>
      <c r="L26" s="24"/>
      <c r="M26" s="94"/>
      <c r="N26" s="94"/>
    </row>
    <row r="27" spans="1:28" x14ac:dyDescent="0.25">
      <c r="A27" s="64">
        <v>40729</v>
      </c>
      <c r="B27" s="64">
        <f t="shared" si="14"/>
        <v>40700</v>
      </c>
      <c r="C27" s="7">
        <v>8386</v>
      </c>
      <c r="D27" s="7">
        <v>29</v>
      </c>
      <c r="E27" s="7">
        <v>39</v>
      </c>
      <c r="F27" s="7">
        <v>39</v>
      </c>
      <c r="G27" s="117">
        <v>79.900000000000006</v>
      </c>
      <c r="H27" s="120">
        <f>F27/D27</f>
        <v>1.3448275862068966</v>
      </c>
      <c r="I27" s="121">
        <f t="shared" si="3"/>
        <v>0.71149425287356327</v>
      </c>
      <c r="J27" s="87">
        <v>40724</v>
      </c>
      <c r="K27" s="87">
        <f t="shared" si="9"/>
        <v>40690</v>
      </c>
      <c r="L27" s="24"/>
      <c r="M27" s="94"/>
      <c r="N27" s="94"/>
    </row>
    <row r="28" spans="1:28" x14ac:dyDescent="0.25">
      <c r="A28" s="64">
        <v>40700</v>
      </c>
      <c r="B28" s="64">
        <f t="shared" si="14"/>
        <v>40667</v>
      </c>
      <c r="C28" s="7">
        <v>8347</v>
      </c>
      <c r="D28" s="7">
        <v>33</v>
      </c>
      <c r="E28" s="7">
        <v>45</v>
      </c>
      <c r="F28" s="7">
        <v>46</v>
      </c>
      <c r="G28" s="117">
        <v>70.5</v>
      </c>
      <c r="H28" s="120">
        <f t="shared" si="5"/>
        <v>1.393939393939394</v>
      </c>
      <c r="I28" s="121">
        <f t="shared" si="3"/>
        <v>0.76060606060606073</v>
      </c>
      <c r="J28" s="87">
        <v>40690</v>
      </c>
      <c r="K28" s="87">
        <f t="shared" si="9"/>
        <v>40661</v>
      </c>
      <c r="L28" s="24"/>
      <c r="M28" s="94"/>
      <c r="N28" s="94"/>
    </row>
    <row r="29" spans="1:28" x14ac:dyDescent="0.25">
      <c r="A29" s="64">
        <v>40667</v>
      </c>
      <c r="B29" s="64">
        <f t="shared" si="14"/>
        <v>40637</v>
      </c>
      <c r="C29" s="7">
        <v>8302</v>
      </c>
      <c r="D29" s="7">
        <v>30</v>
      </c>
      <c r="E29" s="7">
        <v>43</v>
      </c>
      <c r="F29" s="7">
        <v>44</v>
      </c>
      <c r="G29" s="117">
        <v>65.3</v>
      </c>
      <c r="H29" s="120">
        <f t="shared" si="5"/>
        <v>1.4666666666666666</v>
      </c>
      <c r="I29" s="121">
        <f t="shared" si="3"/>
        <v>0.83333333333333326</v>
      </c>
      <c r="J29" s="87">
        <v>40661</v>
      </c>
      <c r="K29" s="87">
        <f t="shared" si="9"/>
        <v>40632</v>
      </c>
      <c r="L29" s="24"/>
      <c r="M29" s="94"/>
      <c r="N29" s="94"/>
    </row>
    <row r="30" spans="1:28" x14ac:dyDescent="0.25">
      <c r="A30" s="64">
        <v>40637</v>
      </c>
      <c r="B30" s="64">
        <f t="shared" si="14"/>
        <v>40609</v>
      </c>
      <c r="C30" s="7">
        <v>8259</v>
      </c>
      <c r="D30" s="7">
        <v>28</v>
      </c>
      <c r="E30" s="7">
        <v>70</v>
      </c>
      <c r="F30" s="7">
        <v>71</v>
      </c>
      <c r="G30" s="117">
        <v>50.5</v>
      </c>
      <c r="H30" s="120">
        <f t="shared" si="5"/>
        <v>2.5357142857142856</v>
      </c>
      <c r="I30" s="121">
        <f t="shared" si="3"/>
        <v>1.9023809523809523</v>
      </c>
      <c r="J30" s="87">
        <v>40632</v>
      </c>
      <c r="K30" s="87">
        <f t="shared" si="9"/>
        <v>40599</v>
      </c>
      <c r="L30" s="24"/>
      <c r="M30" s="94"/>
      <c r="N30" s="94"/>
    </row>
    <row r="31" spans="1:28" x14ac:dyDescent="0.25">
      <c r="A31" s="64">
        <v>40609</v>
      </c>
      <c r="B31" s="64">
        <f t="shared" si="14"/>
        <v>40577</v>
      </c>
      <c r="C31" s="7">
        <v>8189</v>
      </c>
      <c r="D31" s="7">
        <v>32</v>
      </c>
      <c r="E31" s="7">
        <v>90</v>
      </c>
      <c r="F31" s="7">
        <v>91</v>
      </c>
      <c r="G31" s="117">
        <v>47.8</v>
      </c>
      <c r="H31" s="120">
        <f t="shared" si="5"/>
        <v>2.84375</v>
      </c>
      <c r="I31" s="121">
        <f t="shared" si="3"/>
        <v>2.2104166666666667</v>
      </c>
      <c r="J31" s="87">
        <v>40599</v>
      </c>
      <c r="K31" s="87">
        <f t="shared" si="9"/>
        <v>40571</v>
      </c>
      <c r="L31" s="24"/>
      <c r="M31" s="94"/>
      <c r="N31" s="94"/>
    </row>
    <row r="32" spans="1:28" x14ac:dyDescent="0.25">
      <c r="A32" s="64">
        <v>40577</v>
      </c>
      <c r="B32" s="64">
        <v>40547</v>
      </c>
      <c r="C32" s="7">
        <v>8099</v>
      </c>
      <c r="D32" s="7">
        <v>30</v>
      </c>
      <c r="E32" s="7">
        <v>107</v>
      </c>
      <c r="F32" s="7">
        <v>108</v>
      </c>
      <c r="G32" s="117">
        <v>37.6</v>
      </c>
      <c r="H32" s="120">
        <f t="shared" si="5"/>
        <v>3.6</v>
      </c>
      <c r="I32" s="121">
        <f t="shared" si="3"/>
        <v>2.9666666666666668</v>
      </c>
      <c r="J32" s="87">
        <v>40571</v>
      </c>
      <c r="K32" s="87">
        <f>J33</f>
        <v>40542</v>
      </c>
      <c r="L32" s="24"/>
      <c r="M32" s="94"/>
      <c r="N32" s="94"/>
    </row>
    <row r="33" spans="10:12" x14ac:dyDescent="0.25">
      <c r="J33" s="34">
        <v>40542</v>
      </c>
      <c r="K33" s="116"/>
      <c r="L33" s="24"/>
    </row>
    <row r="34" spans="10:12" x14ac:dyDescent="0.25">
      <c r="J34" s="34">
        <v>40511</v>
      </c>
      <c r="K34" s="116"/>
      <c r="L34" s="24"/>
    </row>
    <row r="35" spans="10:12" x14ac:dyDescent="0.25">
      <c r="J35" s="34">
        <v>40479</v>
      </c>
      <c r="K35" s="116"/>
      <c r="L35" s="24"/>
    </row>
    <row r="36" spans="10:12" x14ac:dyDescent="0.25">
      <c r="J36" s="34">
        <v>40450</v>
      </c>
      <c r="K36" s="116"/>
      <c r="L36" s="24"/>
    </row>
    <row r="37" spans="10:12" x14ac:dyDescent="0.25">
      <c r="J37" s="34">
        <v>40420</v>
      </c>
      <c r="K37" s="116"/>
      <c r="L37" s="24"/>
    </row>
    <row r="38" spans="10:12" x14ac:dyDescent="0.25">
      <c r="J38" s="34">
        <v>40388</v>
      </c>
      <c r="K38" s="116"/>
      <c r="L38" s="24"/>
    </row>
    <row r="39" spans="10:12" x14ac:dyDescent="0.25">
      <c r="J39" s="34">
        <v>40358</v>
      </c>
      <c r="K39" s="116"/>
      <c r="L39" s="24"/>
    </row>
    <row r="40" spans="10:12" x14ac:dyDescent="0.25">
      <c r="J40" s="34">
        <v>40325</v>
      </c>
      <c r="K40" s="116"/>
      <c r="L40" s="24"/>
    </row>
    <row r="41" spans="10:12" x14ac:dyDescent="0.25">
      <c r="J41" s="34">
        <v>40297</v>
      </c>
      <c r="K41" s="116"/>
      <c r="L41" s="24"/>
    </row>
    <row r="42" spans="10:12" x14ac:dyDescent="0.25">
      <c r="J42" s="34">
        <v>40267</v>
      </c>
      <c r="K42" s="116"/>
      <c r="L42" s="24"/>
    </row>
    <row r="43" spans="10:12" x14ac:dyDescent="0.25">
      <c r="J43" s="34">
        <v>40234</v>
      </c>
      <c r="K43" s="116"/>
      <c r="L43" s="24"/>
    </row>
    <row r="44" spans="10:12" x14ac:dyDescent="0.25">
      <c r="J44" s="34">
        <v>40206</v>
      </c>
      <c r="K44" s="116"/>
      <c r="L44" s="24"/>
    </row>
    <row r="45" spans="10:12" x14ac:dyDescent="0.25">
      <c r="J45" s="34">
        <v>40176</v>
      </c>
      <c r="K45" s="116"/>
      <c r="L45" s="24"/>
    </row>
    <row r="46" spans="10:12" x14ac:dyDescent="0.25">
      <c r="J46" s="34">
        <v>40142</v>
      </c>
      <c r="K46" s="116"/>
      <c r="L46" s="24"/>
    </row>
    <row r="47" spans="10:12" x14ac:dyDescent="0.25">
      <c r="J47" s="34">
        <v>40114</v>
      </c>
      <c r="K47" s="116"/>
      <c r="L47" s="24"/>
    </row>
    <row r="48" spans="10:12" x14ac:dyDescent="0.25">
      <c r="J48" s="34">
        <v>40085</v>
      </c>
      <c r="K48" s="116"/>
      <c r="L48" s="24"/>
    </row>
    <row r="49" spans="10:12" x14ac:dyDescent="0.25">
      <c r="J49" s="34">
        <v>40053</v>
      </c>
      <c r="K49" s="116"/>
      <c r="L49" s="24"/>
    </row>
    <row r="50" spans="10:12" x14ac:dyDescent="0.25">
      <c r="J50" s="34">
        <v>40024</v>
      </c>
      <c r="L50" s="24"/>
    </row>
    <row r="51" spans="10:12" x14ac:dyDescent="0.25">
      <c r="J51" s="34">
        <v>39993</v>
      </c>
      <c r="L51" s="24"/>
    </row>
    <row r="52" spans="10:12" x14ac:dyDescent="0.25">
      <c r="J52" s="34">
        <v>39961</v>
      </c>
      <c r="L52" s="24"/>
    </row>
    <row r="53" spans="10:12" x14ac:dyDescent="0.25">
      <c r="L53" s="24"/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topLeftCell="F1" workbookViewId="0">
      <selection activeCell="V25" sqref="V25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hidden="1" customWidth="1"/>
    <col min="4" max="4" width="5.140625" style="101" hidden="1" customWidth="1"/>
    <col min="5" max="5" width="3" style="101" hidden="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.57031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6" width="9.140625" style="2"/>
    <col min="247" max="247" width="12.140625" style="2" customWidth="1"/>
    <col min="248" max="248" width="8.140625" style="2" bestFit="1" customWidth="1"/>
    <col min="249" max="249" width="5.140625" style="2" bestFit="1" customWidth="1"/>
    <col min="250" max="250" width="5" style="2" bestFit="1" customWidth="1"/>
    <col min="251" max="251" width="7.5703125" style="2" bestFit="1" customWidth="1"/>
    <col min="252" max="502" width="9.140625" style="2"/>
    <col min="503" max="503" width="12.140625" style="2" customWidth="1"/>
    <col min="504" max="504" width="8.140625" style="2" bestFit="1" customWidth="1"/>
    <col min="505" max="505" width="5.140625" style="2" bestFit="1" customWidth="1"/>
    <col min="506" max="506" width="5" style="2" bestFit="1" customWidth="1"/>
    <col min="507" max="507" width="7.5703125" style="2" bestFit="1" customWidth="1"/>
    <col min="508" max="758" width="9.140625" style="2"/>
    <col min="759" max="759" width="12.140625" style="2" customWidth="1"/>
    <col min="760" max="760" width="8.140625" style="2" bestFit="1" customWidth="1"/>
    <col min="761" max="761" width="5.140625" style="2" bestFit="1" customWidth="1"/>
    <col min="762" max="762" width="5" style="2" bestFit="1" customWidth="1"/>
    <col min="763" max="763" width="7.5703125" style="2" bestFit="1" customWidth="1"/>
    <col min="764" max="1014" width="9.140625" style="2"/>
    <col min="1015" max="1015" width="12.140625" style="2" customWidth="1"/>
    <col min="1016" max="1016" width="8.140625" style="2" bestFit="1" customWidth="1"/>
    <col min="1017" max="1017" width="5.140625" style="2" bestFit="1" customWidth="1"/>
    <col min="1018" max="1018" width="5" style="2" bestFit="1" customWidth="1"/>
    <col min="1019" max="1019" width="7.5703125" style="2" bestFit="1" customWidth="1"/>
    <col min="1020" max="1270" width="9.140625" style="2"/>
    <col min="1271" max="1271" width="12.140625" style="2" customWidth="1"/>
    <col min="1272" max="1272" width="8.140625" style="2" bestFit="1" customWidth="1"/>
    <col min="1273" max="1273" width="5.140625" style="2" bestFit="1" customWidth="1"/>
    <col min="1274" max="1274" width="5" style="2" bestFit="1" customWidth="1"/>
    <col min="1275" max="1275" width="7.5703125" style="2" bestFit="1" customWidth="1"/>
    <col min="1276" max="1526" width="9.140625" style="2"/>
    <col min="1527" max="1527" width="12.140625" style="2" customWidth="1"/>
    <col min="1528" max="1528" width="8.140625" style="2" bestFit="1" customWidth="1"/>
    <col min="1529" max="1529" width="5.140625" style="2" bestFit="1" customWidth="1"/>
    <col min="1530" max="1530" width="5" style="2" bestFit="1" customWidth="1"/>
    <col min="1531" max="1531" width="7.5703125" style="2" bestFit="1" customWidth="1"/>
    <col min="1532" max="1782" width="9.140625" style="2"/>
    <col min="1783" max="1783" width="12.140625" style="2" customWidth="1"/>
    <col min="1784" max="1784" width="8.140625" style="2" bestFit="1" customWidth="1"/>
    <col min="1785" max="1785" width="5.140625" style="2" bestFit="1" customWidth="1"/>
    <col min="1786" max="1786" width="5" style="2" bestFit="1" customWidth="1"/>
    <col min="1787" max="1787" width="7.5703125" style="2" bestFit="1" customWidth="1"/>
    <col min="1788" max="2038" width="9.140625" style="2"/>
    <col min="2039" max="2039" width="12.140625" style="2" customWidth="1"/>
    <col min="2040" max="2040" width="8.140625" style="2" bestFit="1" customWidth="1"/>
    <col min="2041" max="2041" width="5.140625" style="2" bestFit="1" customWidth="1"/>
    <col min="2042" max="2042" width="5" style="2" bestFit="1" customWidth="1"/>
    <col min="2043" max="2043" width="7.5703125" style="2" bestFit="1" customWidth="1"/>
    <col min="2044" max="2294" width="9.140625" style="2"/>
    <col min="2295" max="2295" width="12.140625" style="2" customWidth="1"/>
    <col min="2296" max="2296" width="8.140625" style="2" bestFit="1" customWidth="1"/>
    <col min="2297" max="2297" width="5.140625" style="2" bestFit="1" customWidth="1"/>
    <col min="2298" max="2298" width="5" style="2" bestFit="1" customWidth="1"/>
    <col min="2299" max="2299" width="7.5703125" style="2" bestFit="1" customWidth="1"/>
    <col min="2300" max="2550" width="9.140625" style="2"/>
    <col min="2551" max="2551" width="12.140625" style="2" customWidth="1"/>
    <col min="2552" max="2552" width="8.140625" style="2" bestFit="1" customWidth="1"/>
    <col min="2553" max="2553" width="5.140625" style="2" bestFit="1" customWidth="1"/>
    <col min="2554" max="2554" width="5" style="2" bestFit="1" customWidth="1"/>
    <col min="2555" max="2555" width="7.5703125" style="2" bestFit="1" customWidth="1"/>
    <col min="2556" max="2806" width="9.140625" style="2"/>
    <col min="2807" max="2807" width="12.140625" style="2" customWidth="1"/>
    <col min="2808" max="2808" width="8.140625" style="2" bestFit="1" customWidth="1"/>
    <col min="2809" max="2809" width="5.140625" style="2" bestFit="1" customWidth="1"/>
    <col min="2810" max="2810" width="5" style="2" bestFit="1" customWidth="1"/>
    <col min="2811" max="2811" width="7.5703125" style="2" bestFit="1" customWidth="1"/>
    <col min="2812" max="3062" width="9.140625" style="2"/>
    <col min="3063" max="3063" width="12.140625" style="2" customWidth="1"/>
    <col min="3064" max="3064" width="8.140625" style="2" bestFit="1" customWidth="1"/>
    <col min="3065" max="3065" width="5.140625" style="2" bestFit="1" customWidth="1"/>
    <col min="3066" max="3066" width="5" style="2" bestFit="1" customWidth="1"/>
    <col min="3067" max="3067" width="7.5703125" style="2" bestFit="1" customWidth="1"/>
    <col min="3068" max="3318" width="9.140625" style="2"/>
    <col min="3319" max="3319" width="12.140625" style="2" customWidth="1"/>
    <col min="3320" max="3320" width="8.140625" style="2" bestFit="1" customWidth="1"/>
    <col min="3321" max="3321" width="5.140625" style="2" bestFit="1" customWidth="1"/>
    <col min="3322" max="3322" width="5" style="2" bestFit="1" customWidth="1"/>
    <col min="3323" max="3323" width="7.5703125" style="2" bestFit="1" customWidth="1"/>
    <col min="3324" max="3574" width="9.140625" style="2"/>
    <col min="3575" max="3575" width="12.140625" style="2" customWidth="1"/>
    <col min="3576" max="3576" width="8.140625" style="2" bestFit="1" customWidth="1"/>
    <col min="3577" max="3577" width="5.140625" style="2" bestFit="1" customWidth="1"/>
    <col min="3578" max="3578" width="5" style="2" bestFit="1" customWidth="1"/>
    <col min="3579" max="3579" width="7.5703125" style="2" bestFit="1" customWidth="1"/>
    <col min="3580" max="3830" width="9.140625" style="2"/>
    <col min="3831" max="3831" width="12.140625" style="2" customWidth="1"/>
    <col min="3832" max="3832" width="8.140625" style="2" bestFit="1" customWidth="1"/>
    <col min="3833" max="3833" width="5.140625" style="2" bestFit="1" customWidth="1"/>
    <col min="3834" max="3834" width="5" style="2" bestFit="1" customWidth="1"/>
    <col min="3835" max="3835" width="7.5703125" style="2" bestFit="1" customWidth="1"/>
    <col min="3836" max="4086" width="9.140625" style="2"/>
    <col min="4087" max="4087" width="12.140625" style="2" customWidth="1"/>
    <col min="4088" max="4088" width="8.140625" style="2" bestFit="1" customWidth="1"/>
    <col min="4089" max="4089" width="5.140625" style="2" bestFit="1" customWidth="1"/>
    <col min="4090" max="4090" width="5" style="2" bestFit="1" customWidth="1"/>
    <col min="4091" max="4091" width="7.5703125" style="2" bestFit="1" customWidth="1"/>
    <col min="4092" max="4342" width="9.140625" style="2"/>
    <col min="4343" max="4343" width="12.140625" style="2" customWidth="1"/>
    <col min="4344" max="4344" width="8.140625" style="2" bestFit="1" customWidth="1"/>
    <col min="4345" max="4345" width="5.140625" style="2" bestFit="1" customWidth="1"/>
    <col min="4346" max="4346" width="5" style="2" bestFit="1" customWidth="1"/>
    <col min="4347" max="4347" width="7.5703125" style="2" bestFit="1" customWidth="1"/>
    <col min="4348" max="4598" width="9.140625" style="2"/>
    <col min="4599" max="4599" width="12.140625" style="2" customWidth="1"/>
    <col min="4600" max="4600" width="8.140625" style="2" bestFit="1" customWidth="1"/>
    <col min="4601" max="4601" width="5.140625" style="2" bestFit="1" customWidth="1"/>
    <col min="4602" max="4602" width="5" style="2" bestFit="1" customWidth="1"/>
    <col min="4603" max="4603" width="7.5703125" style="2" bestFit="1" customWidth="1"/>
    <col min="4604" max="4854" width="9.140625" style="2"/>
    <col min="4855" max="4855" width="12.140625" style="2" customWidth="1"/>
    <col min="4856" max="4856" width="8.140625" style="2" bestFit="1" customWidth="1"/>
    <col min="4857" max="4857" width="5.140625" style="2" bestFit="1" customWidth="1"/>
    <col min="4858" max="4858" width="5" style="2" bestFit="1" customWidth="1"/>
    <col min="4859" max="4859" width="7.5703125" style="2" bestFit="1" customWidth="1"/>
    <col min="4860" max="5110" width="9.140625" style="2"/>
    <col min="5111" max="5111" width="12.140625" style="2" customWidth="1"/>
    <col min="5112" max="5112" width="8.140625" style="2" bestFit="1" customWidth="1"/>
    <col min="5113" max="5113" width="5.140625" style="2" bestFit="1" customWidth="1"/>
    <col min="5114" max="5114" width="5" style="2" bestFit="1" customWidth="1"/>
    <col min="5115" max="5115" width="7.5703125" style="2" bestFit="1" customWidth="1"/>
    <col min="5116" max="5366" width="9.140625" style="2"/>
    <col min="5367" max="5367" width="12.140625" style="2" customWidth="1"/>
    <col min="5368" max="5368" width="8.140625" style="2" bestFit="1" customWidth="1"/>
    <col min="5369" max="5369" width="5.140625" style="2" bestFit="1" customWidth="1"/>
    <col min="5370" max="5370" width="5" style="2" bestFit="1" customWidth="1"/>
    <col min="5371" max="5371" width="7.5703125" style="2" bestFit="1" customWidth="1"/>
    <col min="5372" max="5622" width="9.140625" style="2"/>
    <col min="5623" max="5623" width="12.140625" style="2" customWidth="1"/>
    <col min="5624" max="5624" width="8.140625" style="2" bestFit="1" customWidth="1"/>
    <col min="5625" max="5625" width="5.140625" style="2" bestFit="1" customWidth="1"/>
    <col min="5626" max="5626" width="5" style="2" bestFit="1" customWidth="1"/>
    <col min="5627" max="5627" width="7.5703125" style="2" bestFit="1" customWidth="1"/>
    <col min="5628" max="5878" width="9.140625" style="2"/>
    <col min="5879" max="5879" width="12.140625" style="2" customWidth="1"/>
    <col min="5880" max="5880" width="8.140625" style="2" bestFit="1" customWidth="1"/>
    <col min="5881" max="5881" width="5.140625" style="2" bestFit="1" customWidth="1"/>
    <col min="5882" max="5882" width="5" style="2" bestFit="1" customWidth="1"/>
    <col min="5883" max="5883" width="7.5703125" style="2" bestFit="1" customWidth="1"/>
    <col min="5884" max="6134" width="9.140625" style="2"/>
    <col min="6135" max="6135" width="12.140625" style="2" customWidth="1"/>
    <col min="6136" max="6136" width="8.140625" style="2" bestFit="1" customWidth="1"/>
    <col min="6137" max="6137" width="5.140625" style="2" bestFit="1" customWidth="1"/>
    <col min="6138" max="6138" width="5" style="2" bestFit="1" customWidth="1"/>
    <col min="6139" max="6139" width="7.5703125" style="2" bestFit="1" customWidth="1"/>
    <col min="6140" max="6390" width="9.140625" style="2"/>
    <col min="6391" max="6391" width="12.140625" style="2" customWidth="1"/>
    <col min="6392" max="6392" width="8.140625" style="2" bestFit="1" customWidth="1"/>
    <col min="6393" max="6393" width="5.140625" style="2" bestFit="1" customWidth="1"/>
    <col min="6394" max="6394" width="5" style="2" bestFit="1" customWidth="1"/>
    <col min="6395" max="6395" width="7.5703125" style="2" bestFit="1" customWidth="1"/>
    <col min="6396" max="6646" width="9.140625" style="2"/>
    <col min="6647" max="6647" width="12.140625" style="2" customWidth="1"/>
    <col min="6648" max="6648" width="8.140625" style="2" bestFit="1" customWidth="1"/>
    <col min="6649" max="6649" width="5.140625" style="2" bestFit="1" customWidth="1"/>
    <col min="6650" max="6650" width="5" style="2" bestFit="1" customWidth="1"/>
    <col min="6651" max="6651" width="7.5703125" style="2" bestFit="1" customWidth="1"/>
    <col min="6652" max="6902" width="9.140625" style="2"/>
    <col min="6903" max="6903" width="12.140625" style="2" customWidth="1"/>
    <col min="6904" max="6904" width="8.140625" style="2" bestFit="1" customWidth="1"/>
    <col min="6905" max="6905" width="5.140625" style="2" bestFit="1" customWidth="1"/>
    <col min="6906" max="6906" width="5" style="2" bestFit="1" customWidth="1"/>
    <col min="6907" max="6907" width="7.5703125" style="2" bestFit="1" customWidth="1"/>
    <col min="6908" max="7158" width="9.140625" style="2"/>
    <col min="7159" max="7159" width="12.140625" style="2" customWidth="1"/>
    <col min="7160" max="7160" width="8.140625" style="2" bestFit="1" customWidth="1"/>
    <col min="7161" max="7161" width="5.140625" style="2" bestFit="1" customWidth="1"/>
    <col min="7162" max="7162" width="5" style="2" bestFit="1" customWidth="1"/>
    <col min="7163" max="7163" width="7.5703125" style="2" bestFit="1" customWidth="1"/>
    <col min="7164" max="7414" width="9.140625" style="2"/>
    <col min="7415" max="7415" width="12.140625" style="2" customWidth="1"/>
    <col min="7416" max="7416" width="8.140625" style="2" bestFit="1" customWidth="1"/>
    <col min="7417" max="7417" width="5.140625" style="2" bestFit="1" customWidth="1"/>
    <col min="7418" max="7418" width="5" style="2" bestFit="1" customWidth="1"/>
    <col min="7419" max="7419" width="7.5703125" style="2" bestFit="1" customWidth="1"/>
    <col min="7420" max="7670" width="9.140625" style="2"/>
    <col min="7671" max="7671" width="12.140625" style="2" customWidth="1"/>
    <col min="7672" max="7672" width="8.140625" style="2" bestFit="1" customWidth="1"/>
    <col min="7673" max="7673" width="5.140625" style="2" bestFit="1" customWidth="1"/>
    <col min="7674" max="7674" width="5" style="2" bestFit="1" customWidth="1"/>
    <col min="7675" max="7675" width="7.5703125" style="2" bestFit="1" customWidth="1"/>
    <col min="7676" max="7926" width="9.140625" style="2"/>
    <col min="7927" max="7927" width="12.140625" style="2" customWidth="1"/>
    <col min="7928" max="7928" width="8.140625" style="2" bestFit="1" customWidth="1"/>
    <col min="7929" max="7929" width="5.140625" style="2" bestFit="1" customWidth="1"/>
    <col min="7930" max="7930" width="5" style="2" bestFit="1" customWidth="1"/>
    <col min="7931" max="7931" width="7.5703125" style="2" bestFit="1" customWidth="1"/>
    <col min="7932" max="8182" width="9.140625" style="2"/>
    <col min="8183" max="8183" width="12.140625" style="2" customWidth="1"/>
    <col min="8184" max="8184" width="8.140625" style="2" bestFit="1" customWidth="1"/>
    <col min="8185" max="8185" width="5.140625" style="2" bestFit="1" customWidth="1"/>
    <col min="8186" max="8186" width="5" style="2" bestFit="1" customWidth="1"/>
    <col min="8187" max="8187" width="7.5703125" style="2" bestFit="1" customWidth="1"/>
    <col min="8188" max="8438" width="9.140625" style="2"/>
    <col min="8439" max="8439" width="12.140625" style="2" customWidth="1"/>
    <col min="8440" max="8440" width="8.140625" style="2" bestFit="1" customWidth="1"/>
    <col min="8441" max="8441" width="5.140625" style="2" bestFit="1" customWidth="1"/>
    <col min="8442" max="8442" width="5" style="2" bestFit="1" customWidth="1"/>
    <col min="8443" max="8443" width="7.5703125" style="2" bestFit="1" customWidth="1"/>
    <col min="8444" max="8694" width="9.140625" style="2"/>
    <col min="8695" max="8695" width="12.140625" style="2" customWidth="1"/>
    <col min="8696" max="8696" width="8.140625" style="2" bestFit="1" customWidth="1"/>
    <col min="8697" max="8697" width="5.140625" style="2" bestFit="1" customWidth="1"/>
    <col min="8698" max="8698" width="5" style="2" bestFit="1" customWidth="1"/>
    <col min="8699" max="8699" width="7.5703125" style="2" bestFit="1" customWidth="1"/>
    <col min="8700" max="8950" width="9.140625" style="2"/>
    <col min="8951" max="8951" width="12.140625" style="2" customWidth="1"/>
    <col min="8952" max="8952" width="8.140625" style="2" bestFit="1" customWidth="1"/>
    <col min="8953" max="8953" width="5.140625" style="2" bestFit="1" customWidth="1"/>
    <col min="8954" max="8954" width="5" style="2" bestFit="1" customWidth="1"/>
    <col min="8955" max="8955" width="7.5703125" style="2" bestFit="1" customWidth="1"/>
    <col min="8956" max="9206" width="9.140625" style="2"/>
    <col min="9207" max="9207" width="12.140625" style="2" customWidth="1"/>
    <col min="9208" max="9208" width="8.140625" style="2" bestFit="1" customWidth="1"/>
    <col min="9209" max="9209" width="5.140625" style="2" bestFit="1" customWidth="1"/>
    <col min="9210" max="9210" width="5" style="2" bestFit="1" customWidth="1"/>
    <col min="9211" max="9211" width="7.5703125" style="2" bestFit="1" customWidth="1"/>
    <col min="9212" max="9462" width="9.140625" style="2"/>
    <col min="9463" max="9463" width="12.140625" style="2" customWidth="1"/>
    <col min="9464" max="9464" width="8.140625" style="2" bestFit="1" customWidth="1"/>
    <col min="9465" max="9465" width="5.140625" style="2" bestFit="1" customWidth="1"/>
    <col min="9466" max="9466" width="5" style="2" bestFit="1" customWidth="1"/>
    <col min="9467" max="9467" width="7.5703125" style="2" bestFit="1" customWidth="1"/>
    <col min="9468" max="9718" width="9.140625" style="2"/>
    <col min="9719" max="9719" width="12.140625" style="2" customWidth="1"/>
    <col min="9720" max="9720" width="8.140625" style="2" bestFit="1" customWidth="1"/>
    <col min="9721" max="9721" width="5.140625" style="2" bestFit="1" customWidth="1"/>
    <col min="9722" max="9722" width="5" style="2" bestFit="1" customWidth="1"/>
    <col min="9723" max="9723" width="7.5703125" style="2" bestFit="1" customWidth="1"/>
    <col min="9724" max="9974" width="9.140625" style="2"/>
    <col min="9975" max="9975" width="12.140625" style="2" customWidth="1"/>
    <col min="9976" max="9976" width="8.140625" style="2" bestFit="1" customWidth="1"/>
    <col min="9977" max="9977" width="5.140625" style="2" bestFit="1" customWidth="1"/>
    <col min="9978" max="9978" width="5" style="2" bestFit="1" customWidth="1"/>
    <col min="9979" max="9979" width="7.5703125" style="2" bestFit="1" customWidth="1"/>
    <col min="9980" max="10230" width="9.140625" style="2"/>
    <col min="10231" max="10231" width="12.140625" style="2" customWidth="1"/>
    <col min="10232" max="10232" width="8.140625" style="2" bestFit="1" customWidth="1"/>
    <col min="10233" max="10233" width="5.140625" style="2" bestFit="1" customWidth="1"/>
    <col min="10234" max="10234" width="5" style="2" bestFit="1" customWidth="1"/>
    <col min="10235" max="10235" width="7.5703125" style="2" bestFit="1" customWidth="1"/>
    <col min="10236" max="10486" width="9.140625" style="2"/>
    <col min="10487" max="10487" width="12.140625" style="2" customWidth="1"/>
    <col min="10488" max="10488" width="8.140625" style="2" bestFit="1" customWidth="1"/>
    <col min="10489" max="10489" width="5.140625" style="2" bestFit="1" customWidth="1"/>
    <col min="10490" max="10490" width="5" style="2" bestFit="1" customWidth="1"/>
    <col min="10491" max="10491" width="7.5703125" style="2" bestFit="1" customWidth="1"/>
    <col min="10492" max="10742" width="9.140625" style="2"/>
    <col min="10743" max="10743" width="12.140625" style="2" customWidth="1"/>
    <col min="10744" max="10744" width="8.140625" style="2" bestFit="1" customWidth="1"/>
    <col min="10745" max="10745" width="5.140625" style="2" bestFit="1" customWidth="1"/>
    <col min="10746" max="10746" width="5" style="2" bestFit="1" customWidth="1"/>
    <col min="10747" max="10747" width="7.5703125" style="2" bestFit="1" customWidth="1"/>
    <col min="10748" max="10998" width="9.140625" style="2"/>
    <col min="10999" max="10999" width="12.140625" style="2" customWidth="1"/>
    <col min="11000" max="11000" width="8.140625" style="2" bestFit="1" customWidth="1"/>
    <col min="11001" max="11001" width="5.140625" style="2" bestFit="1" customWidth="1"/>
    <col min="11002" max="11002" width="5" style="2" bestFit="1" customWidth="1"/>
    <col min="11003" max="11003" width="7.5703125" style="2" bestFit="1" customWidth="1"/>
    <col min="11004" max="11254" width="9.140625" style="2"/>
    <col min="11255" max="11255" width="12.140625" style="2" customWidth="1"/>
    <col min="11256" max="11256" width="8.140625" style="2" bestFit="1" customWidth="1"/>
    <col min="11257" max="11257" width="5.140625" style="2" bestFit="1" customWidth="1"/>
    <col min="11258" max="11258" width="5" style="2" bestFit="1" customWidth="1"/>
    <col min="11259" max="11259" width="7.5703125" style="2" bestFit="1" customWidth="1"/>
    <col min="11260" max="11510" width="9.140625" style="2"/>
    <col min="11511" max="11511" width="12.140625" style="2" customWidth="1"/>
    <col min="11512" max="11512" width="8.140625" style="2" bestFit="1" customWidth="1"/>
    <col min="11513" max="11513" width="5.140625" style="2" bestFit="1" customWidth="1"/>
    <col min="11514" max="11514" width="5" style="2" bestFit="1" customWidth="1"/>
    <col min="11515" max="11515" width="7.5703125" style="2" bestFit="1" customWidth="1"/>
    <col min="11516" max="11766" width="9.140625" style="2"/>
    <col min="11767" max="11767" width="12.140625" style="2" customWidth="1"/>
    <col min="11768" max="11768" width="8.140625" style="2" bestFit="1" customWidth="1"/>
    <col min="11769" max="11769" width="5.140625" style="2" bestFit="1" customWidth="1"/>
    <col min="11770" max="11770" width="5" style="2" bestFit="1" customWidth="1"/>
    <col min="11771" max="11771" width="7.5703125" style="2" bestFit="1" customWidth="1"/>
    <col min="11772" max="12022" width="9.140625" style="2"/>
    <col min="12023" max="12023" width="12.140625" style="2" customWidth="1"/>
    <col min="12024" max="12024" width="8.140625" style="2" bestFit="1" customWidth="1"/>
    <col min="12025" max="12025" width="5.140625" style="2" bestFit="1" customWidth="1"/>
    <col min="12026" max="12026" width="5" style="2" bestFit="1" customWidth="1"/>
    <col min="12027" max="12027" width="7.5703125" style="2" bestFit="1" customWidth="1"/>
    <col min="12028" max="12278" width="9.140625" style="2"/>
    <col min="12279" max="12279" width="12.140625" style="2" customWidth="1"/>
    <col min="12280" max="12280" width="8.140625" style="2" bestFit="1" customWidth="1"/>
    <col min="12281" max="12281" width="5.140625" style="2" bestFit="1" customWidth="1"/>
    <col min="12282" max="12282" width="5" style="2" bestFit="1" customWidth="1"/>
    <col min="12283" max="12283" width="7.5703125" style="2" bestFit="1" customWidth="1"/>
    <col min="12284" max="12534" width="9.140625" style="2"/>
    <col min="12535" max="12535" width="12.140625" style="2" customWidth="1"/>
    <col min="12536" max="12536" width="8.140625" style="2" bestFit="1" customWidth="1"/>
    <col min="12537" max="12537" width="5.140625" style="2" bestFit="1" customWidth="1"/>
    <col min="12538" max="12538" width="5" style="2" bestFit="1" customWidth="1"/>
    <col min="12539" max="12539" width="7.5703125" style="2" bestFit="1" customWidth="1"/>
    <col min="12540" max="12790" width="9.140625" style="2"/>
    <col min="12791" max="12791" width="12.140625" style="2" customWidth="1"/>
    <col min="12792" max="12792" width="8.140625" style="2" bestFit="1" customWidth="1"/>
    <col min="12793" max="12793" width="5.140625" style="2" bestFit="1" customWidth="1"/>
    <col min="12794" max="12794" width="5" style="2" bestFit="1" customWidth="1"/>
    <col min="12795" max="12795" width="7.5703125" style="2" bestFit="1" customWidth="1"/>
    <col min="12796" max="13046" width="9.140625" style="2"/>
    <col min="13047" max="13047" width="12.140625" style="2" customWidth="1"/>
    <col min="13048" max="13048" width="8.140625" style="2" bestFit="1" customWidth="1"/>
    <col min="13049" max="13049" width="5.140625" style="2" bestFit="1" customWidth="1"/>
    <col min="13050" max="13050" width="5" style="2" bestFit="1" customWidth="1"/>
    <col min="13051" max="13051" width="7.5703125" style="2" bestFit="1" customWidth="1"/>
    <col min="13052" max="13302" width="9.140625" style="2"/>
    <col min="13303" max="13303" width="12.140625" style="2" customWidth="1"/>
    <col min="13304" max="13304" width="8.140625" style="2" bestFit="1" customWidth="1"/>
    <col min="13305" max="13305" width="5.140625" style="2" bestFit="1" customWidth="1"/>
    <col min="13306" max="13306" width="5" style="2" bestFit="1" customWidth="1"/>
    <col min="13307" max="13307" width="7.5703125" style="2" bestFit="1" customWidth="1"/>
    <col min="13308" max="13558" width="9.140625" style="2"/>
    <col min="13559" max="13559" width="12.140625" style="2" customWidth="1"/>
    <col min="13560" max="13560" width="8.140625" style="2" bestFit="1" customWidth="1"/>
    <col min="13561" max="13561" width="5.140625" style="2" bestFit="1" customWidth="1"/>
    <col min="13562" max="13562" width="5" style="2" bestFit="1" customWidth="1"/>
    <col min="13563" max="13563" width="7.5703125" style="2" bestFit="1" customWidth="1"/>
    <col min="13564" max="13814" width="9.140625" style="2"/>
    <col min="13815" max="13815" width="12.140625" style="2" customWidth="1"/>
    <col min="13816" max="13816" width="8.140625" style="2" bestFit="1" customWidth="1"/>
    <col min="13817" max="13817" width="5.140625" style="2" bestFit="1" customWidth="1"/>
    <col min="13818" max="13818" width="5" style="2" bestFit="1" customWidth="1"/>
    <col min="13819" max="13819" width="7.5703125" style="2" bestFit="1" customWidth="1"/>
    <col min="13820" max="14070" width="9.140625" style="2"/>
    <col min="14071" max="14071" width="12.140625" style="2" customWidth="1"/>
    <col min="14072" max="14072" width="8.140625" style="2" bestFit="1" customWidth="1"/>
    <col min="14073" max="14073" width="5.140625" style="2" bestFit="1" customWidth="1"/>
    <col min="14074" max="14074" width="5" style="2" bestFit="1" customWidth="1"/>
    <col min="14075" max="14075" width="7.5703125" style="2" bestFit="1" customWidth="1"/>
    <col min="14076" max="14326" width="9.140625" style="2"/>
    <col min="14327" max="14327" width="12.140625" style="2" customWidth="1"/>
    <col min="14328" max="14328" width="8.140625" style="2" bestFit="1" customWidth="1"/>
    <col min="14329" max="14329" width="5.140625" style="2" bestFit="1" customWidth="1"/>
    <col min="14330" max="14330" width="5" style="2" bestFit="1" customWidth="1"/>
    <col min="14331" max="14331" width="7.5703125" style="2" bestFit="1" customWidth="1"/>
    <col min="14332" max="14582" width="9.140625" style="2"/>
    <col min="14583" max="14583" width="12.140625" style="2" customWidth="1"/>
    <col min="14584" max="14584" width="8.140625" style="2" bestFit="1" customWidth="1"/>
    <col min="14585" max="14585" width="5.140625" style="2" bestFit="1" customWidth="1"/>
    <col min="14586" max="14586" width="5" style="2" bestFit="1" customWidth="1"/>
    <col min="14587" max="14587" width="7.5703125" style="2" bestFit="1" customWidth="1"/>
    <col min="14588" max="14838" width="9.140625" style="2"/>
    <col min="14839" max="14839" width="12.140625" style="2" customWidth="1"/>
    <col min="14840" max="14840" width="8.140625" style="2" bestFit="1" customWidth="1"/>
    <col min="14841" max="14841" width="5.140625" style="2" bestFit="1" customWidth="1"/>
    <col min="14842" max="14842" width="5" style="2" bestFit="1" customWidth="1"/>
    <col min="14843" max="14843" width="7.5703125" style="2" bestFit="1" customWidth="1"/>
    <col min="14844" max="15094" width="9.140625" style="2"/>
    <col min="15095" max="15095" width="12.140625" style="2" customWidth="1"/>
    <col min="15096" max="15096" width="8.140625" style="2" bestFit="1" customWidth="1"/>
    <col min="15097" max="15097" width="5.140625" style="2" bestFit="1" customWidth="1"/>
    <col min="15098" max="15098" width="5" style="2" bestFit="1" customWidth="1"/>
    <col min="15099" max="15099" width="7.5703125" style="2" bestFit="1" customWidth="1"/>
    <col min="15100" max="15350" width="9.140625" style="2"/>
    <col min="15351" max="15351" width="12.140625" style="2" customWidth="1"/>
    <col min="15352" max="15352" width="8.140625" style="2" bestFit="1" customWidth="1"/>
    <col min="15353" max="15353" width="5.140625" style="2" bestFit="1" customWidth="1"/>
    <col min="15354" max="15354" width="5" style="2" bestFit="1" customWidth="1"/>
    <col min="15355" max="15355" width="7.5703125" style="2" bestFit="1" customWidth="1"/>
    <col min="15356" max="15606" width="9.140625" style="2"/>
    <col min="15607" max="15607" width="12.140625" style="2" customWidth="1"/>
    <col min="15608" max="15608" width="8.140625" style="2" bestFit="1" customWidth="1"/>
    <col min="15609" max="15609" width="5.140625" style="2" bestFit="1" customWidth="1"/>
    <col min="15610" max="15610" width="5" style="2" bestFit="1" customWidth="1"/>
    <col min="15611" max="15611" width="7.5703125" style="2" bestFit="1" customWidth="1"/>
    <col min="15612" max="15862" width="9.140625" style="2"/>
    <col min="15863" max="15863" width="12.140625" style="2" customWidth="1"/>
    <col min="15864" max="15864" width="8.140625" style="2" bestFit="1" customWidth="1"/>
    <col min="15865" max="15865" width="5.140625" style="2" bestFit="1" customWidth="1"/>
    <col min="15866" max="15866" width="5" style="2" bestFit="1" customWidth="1"/>
    <col min="15867" max="15867" width="7.5703125" style="2" bestFit="1" customWidth="1"/>
    <col min="15868" max="16118" width="9.140625" style="2"/>
    <col min="16119" max="16119" width="12.140625" style="2" customWidth="1"/>
    <col min="16120" max="16120" width="8.140625" style="2" bestFit="1" customWidth="1"/>
    <col min="16121" max="16121" width="5.140625" style="2" bestFit="1" customWidth="1"/>
    <col min="16122" max="16122" width="5" style="2" bestFit="1" customWidth="1"/>
    <col min="16123" max="16123" width="7.5703125" style="2" bestFit="1" customWidth="1"/>
    <col min="16124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-0.11614362508792651</v>
      </c>
      <c r="X3" s="41">
        <f>W3*T3+INTERCEPT($I$18:$I$23,$G$18:$G$23)</f>
        <v>0.20911389120402379</v>
      </c>
      <c r="Y3" s="40" t="s">
        <v>28156</v>
      </c>
      <c r="Z3" s="40" t="s">
        <v>28151</v>
      </c>
      <c r="AA3" s="41">
        <f>SLOPE($N$25:$N$29,$G$25:$G$29)</f>
        <v>0.8586846104225242</v>
      </c>
      <c r="AB3" s="41">
        <f>AA3*S17+INTERCEPT($N$25:$N$29,$G$25:$G$29)</f>
        <v>7.9043848998926123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371</v>
      </c>
      <c r="M4" s="92">
        <f>L4/(J4-K4)</f>
        <v>12.366666666666667</v>
      </c>
      <c r="N4" s="93">
        <f>M4-$M$20</f>
        <v>-1.2139784946236549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-5.1968146375054473E-2</v>
      </c>
      <c r="X4" s="41">
        <f>W4*$S$3+INTERCEPT($I$6:$I$11,$G$6:$G$11)</f>
        <v>0.31326545923489668</v>
      </c>
      <c r="Y4" s="40" t="s">
        <v>28159</v>
      </c>
      <c r="Z4" s="40" t="s">
        <v>28150</v>
      </c>
      <c r="AA4" s="41">
        <f>SLOPE($N$12:$N$17,$G$12:$G$17)</f>
        <v>0.35875796277896888</v>
      </c>
      <c r="AB4" s="41">
        <f>AA4*S17+INTERCEPT($N$12:$N$17,$G$12:$G$17)</f>
        <v>4.9500607232634373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465</v>
      </c>
      <c r="M5" s="92">
        <f t="shared" ref="M5:M13" si="1">L5/(J5-K5)</f>
        <v>13.676470588235293</v>
      </c>
      <c r="N5" s="93">
        <f t="shared" ref="N5:N13" si="2">M5-$M$20</f>
        <v>9.5825426944971426E-2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2660</v>
      </c>
      <c r="D6" s="7">
        <v>31</v>
      </c>
      <c r="E6" s="7">
        <v>54</v>
      </c>
      <c r="F6" s="7">
        <v>55</v>
      </c>
      <c r="G6" s="66">
        <v>46.5</v>
      </c>
      <c r="H6" s="76">
        <f>F6/D6</f>
        <v>1.7741935483870968</v>
      </c>
      <c r="I6" s="108">
        <f t="shared" ref="I6:I17" si="3">H6-$H$14</f>
        <v>1.3679435483870968</v>
      </c>
      <c r="J6" s="34">
        <v>41360</v>
      </c>
      <c r="K6" s="34">
        <f t="shared" si="0"/>
        <v>41331</v>
      </c>
      <c r="L6" s="134">
        <v>416</v>
      </c>
      <c r="M6" s="92">
        <f t="shared" si="1"/>
        <v>14.344827586206897</v>
      </c>
      <c r="N6" s="93">
        <f t="shared" si="2"/>
        <v>0.76418242491657473</v>
      </c>
      <c r="P6" s="31">
        <v>22.5</v>
      </c>
      <c r="Q6" s="96">
        <v>23</v>
      </c>
      <c r="R6" s="96">
        <v>10</v>
      </c>
      <c r="S6" s="45">
        <f>IF((P6-$S$3)&lt;0, $X$4+$W$4*(P6-$S$3),0)</f>
        <v>2.5219116801747119</v>
      </c>
      <c r="T6" s="45">
        <f>IF((P6-$T$3)&lt;0, $X$3+$W$3*(P6-$T$3),0)</f>
        <v>5.1452179574409005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2606</v>
      </c>
      <c r="D7" s="7">
        <v>28</v>
      </c>
      <c r="E7" s="7">
        <v>53</v>
      </c>
      <c r="F7" s="7">
        <v>54</v>
      </c>
      <c r="G7" s="66">
        <v>42.6</v>
      </c>
      <c r="H7" s="79">
        <f t="shared" ref="H7:H32" si="5">F7/D7</f>
        <v>1.9285714285714286</v>
      </c>
      <c r="I7" s="108">
        <f t="shared" si="3"/>
        <v>1.5223214285714286</v>
      </c>
      <c r="J7" s="34">
        <v>41331</v>
      </c>
      <c r="K7" s="34">
        <f t="shared" si="0"/>
        <v>41303</v>
      </c>
      <c r="L7" s="134">
        <v>524</v>
      </c>
      <c r="M7" s="92">
        <f t="shared" si="1"/>
        <v>18.714285714285715</v>
      </c>
      <c r="N7" s="93">
        <f t="shared" si="2"/>
        <v>5.1336405529953932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2.2620709482994394</v>
      </c>
      <c r="T7" s="45">
        <f t="shared" ref="T7:T15" si="7">IF((P7-$T$3)&lt;0, $X$3+$W$3*(P7-$T$3),0)</f>
        <v>4.5644998320012684</v>
      </c>
      <c r="U7" s="52" t="s">
        <v>28161</v>
      </c>
      <c r="V7" s="49" t="s">
        <v>28162</v>
      </c>
      <c r="W7" s="53">
        <f>RSQ(H18:H23,G18:G23)</f>
        <v>0.98465527900891026</v>
      </c>
      <c r="X7" s="49" t="s">
        <v>28163</v>
      </c>
      <c r="Y7" s="53">
        <f>RSQ(H6:H11,G6:G11)</f>
        <v>0.91544681570696729</v>
      </c>
      <c r="Z7" s="51"/>
      <c r="AA7" s="101"/>
      <c r="AB7" s="101"/>
    </row>
    <row r="8" spans="1:28" x14ac:dyDescent="0.25">
      <c r="A8" s="106">
        <v>41309</v>
      </c>
      <c r="B8" s="106">
        <f t="shared" si="4"/>
        <v>41277</v>
      </c>
      <c r="C8" s="7">
        <v>2553</v>
      </c>
      <c r="D8" s="7">
        <v>32</v>
      </c>
      <c r="E8" s="7">
        <v>53</v>
      </c>
      <c r="F8" s="7">
        <v>54</v>
      </c>
      <c r="G8" s="66">
        <v>43.2</v>
      </c>
      <c r="H8" s="79">
        <f t="shared" si="5"/>
        <v>1.6875</v>
      </c>
      <c r="I8" s="108">
        <f t="shared" si="3"/>
        <v>1.28125</v>
      </c>
      <c r="J8" s="34">
        <v>41303</v>
      </c>
      <c r="K8" s="34">
        <f t="shared" si="0"/>
        <v>41276</v>
      </c>
      <c r="L8" s="134">
        <v>514</v>
      </c>
      <c r="M8" s="92">
        <f t="shared" si="1"/>
        <v>19.037037037037038</v>
      </c>
      <c r="N8" s="93">
        <f t="shared" si="2"/>
        <v>5.456391875746716</v>
      </c>
      <c r="P8" s="31">
        <v>32.5</v>
      </c>
      <c r="Q8" s="96">
        <v>219.4</v>
      </c>
      <c r="R8" s="96">
        <v>162</v>
      </c>
      <c r="S8" s="45">
        <f t="shared" si="6"/>
        <v>2.002230216424167</v>
      </c>
      <c r="T8" s="45">
        <f t="shared" si="7"/>
        <v>3.9837817065616354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2500</v>
      </c>
      <c r="D9" s="7">
        <v>31</v>
      </c>
      <c r="E9" s="7">
        <v>49</v>
      </c>
      <c r="F9" s="7">
        <v>50</v>
      </c>
      <c r="G9" s="66">
        <v>48.9</v>
      </c>
      <c r="H9" s="79">
        <f t="shared" si="5"/>
        <v>1.6129032258064515</v>
      </c>
      <c r="I9" s="108">
        <f t="shared" si="3"/>
        <v>1.2066532258064515</v>
      </c>
      <c r="J9" s="34">
        <v>41276</v>
      </c>
      <c r="K9" s="34">
        <f t="shared" si="0"/>
        <v>41242</v>
      </c>
      <c r="L9" s="134">
        <v>466</v>
      </c>
      <c r="M9" s="92">
        <f t="shared" si="1"/>
        <v>13.705882352941176</v>
      </c>
      <c r="N9" s="93">
        <f t="shared" si="2"/>
        <v>0.12523719165085367</v>
      </c>
      <c r="P9" s="31">
        <v>37.5</v>
      </c>
      <c r="Q9" s="96">
        <v>474.3</v>
      </c>
      <c r="R9" s="96">
        <v>329.1</v>
      </c>
      <c r="S9" s="45">
        <f t="shared" si="6"/>
        <v>1.7423894845488948</v>
      </c>
      <c r="T9" s="45">
        <f t="shared" si="7"/>
        <v>3.4030635811220029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2451</v>
      </c>
      <c r="D10" s="7">
        <v>32</v>
      </c>
      <c r="E10" s="7">
        <v>52</v>
      </c>
      <c r="F10" s="7">
        <v>53</v>
      </c>
      <c r="G10" s="66">
        <v>47.2</v>
      </c>
      <c r="H10" s="79">
        <f t="shared" si="5"/>
        <v>1.65625</v>
      </c>
      <c r="I10" s="108">
        <f t="shared" si="3"/>
        <v>1.25</v>
      </c>
      <c r="J10" s="34">
        <v>41242</v>
      </c>
      <c r="K10" s="34">
        <f t="shared" si="0"/>
        <v>41208</v>
      </c>
      <c r="L10" s="134">
        <v>454</v>
      </c>
      <c r="M10" s="92">
        <f t="shared" si="1"/>
        <v>13.352941176470589</v>
      </c>
      <c r="N10" s="93">
        <f t="shared" si="2"/>
        <v>-0.22770398481973331</v>
      </c>
      <c r="P10" s="31">
        <v>42.5</v>
      </c>
      <c r="Q10" s="96">
        <v>678.6</v>
      </c>
      <c r="R10" s="96">
        <v>446.5</v>
      </c>
      <c r="S10" s="45">
        <f t="shared" si="6"/>
        <v>1.4825487526736223</v>
      </c>
      <c r="T10" s="45">
        <f t="shared" si="7"/>
        <v>2.8223454556823704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2399</v>
      </c>
      <c r="D11" s="7">
        <v>28</v>
      </c>
      <c r="E11" s="7">
        <v>28</v>
      </c>
      <c r="F11" s="7">
        <v>28</v>
      </c>
      <c r="G11" s="66">
        <v>58.8</v>
      </c>
      <c r="H11" s="79">
        <f t="shared" si="5"/>
        <v>1</v>
      </c>
      <c r="I11" s="108">
        <f t="shared" si="3"/>
        <v>0.59375</v>
      </c>
      <c r="J11" s="34">
        <v>41208</v>
      </c>
      <c r="K11" s="34">
        <f t="shared" si="0"/>
        <v>41180</v>
      </c>
      <c r="L11" s="134">
        <v>375</v>
      </c>
      <c r="M11" s="92">
        <f t="shared" si="1"/>
        <v>13.392857142857142</v>
      </c>
      <c r="N11" s="93">
        <f t="shared" si="2"/>
        <v>-0.18778801843317972</v>
      </c>
      <c r="P11" s="31">
        <v>47.5</v>
      </c>
      <c r="Q11" s="96">
        <v>888.1</v>
      </c>
      <c r="R11" s="96">
        <v>679.3</v>
      </c>
      <c r="S11" s="45">
        <f t="shared" si="6"/>
        <v>1.2227080207983501</v>
      </c>
      <c r="T11" s="45">
        <f t="shared" si="7"/>
        <v>2.2416273302427379</v>
      </c>
      <c r="U11" s="46" t="s">
        <v>28156</v>
      </c>
      <c r="V11" s="40" t="s">
        <v>28151</v>
      </c>
      <c r="W11" s="57">
        <f>SUMPRODUCT(R5:R14,T5:T14)/24</f>
        <v>294.92889354454252</v>
      </c>
      <c r="X11" s="51"/>
      <c r="Y11" s="51"/>
      <c r="Z11" s="54">
        <f>W11+(H23+H24+H25+H26)*365/4</f>
        <v>605.53577516866551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2371</v>
      </c>
      <c r="D12" s="7">
        <v>30</v>
      </c>
      <c r="E12" s="7">
        <v>19</v>
      </c>
      <c r="F12" s="7">
        <v>19</v>
      </c>
      <c r="G12" s="66">
        <v>69.599999999999994</v>
      </c>
      <c r="H12" s="79">
        <f t="shared" si="5"/>
        <v>0.6333333333333333</v>
      </c>
      <c r="I12" s="108">
        <f t="shared" si="3"/>
        <v>0.2270833333333333</v>
      </c>
      <c r="J12" s="34">
        <v>41180</v>
      </c>
      <c r="K12" s="34">
        <f t="shared" si="0"/>
        <v>41150</v>
      </c>
      <c r="L12" s="134">
        <v>509</v>
      </c>
      <c r="M12" s="92">
        <f t="shared" si="1"/>
        <v>16.966666666666665</v>
      </c>
      <c r="N12" s="93">
        <f t="shared" si="2"/>
        <v>3.3860215053763429</v>
      </c>
      <c r="P12" s="31">
        <v>52.5</v>
      </c>
      <c r="Q12" s="96">
        <v>819.5</v>
      </c>
      <c r="R12" s="96">
        <v>694.3</v>
      </c>
      <c r="S12" s="45">
        <f t="shared" si="6"/>
        <v>0.9628672889230776</v>
      </c>
      <c r="T12" s="45">
        <f t="shared" si="7"/>
        <v>1.6609092048031051</v>
      </c>
      <c r="U12" s="46" t="s">
        <v>28159</v>
      </c>
      <c r="V12" s="40" t="s">
        <v>28150</v>
      </c>
      <c r="W12" s="57">
        <f>SUMPRODUCT($R$6:$R$13,S6:S13)/24</f>
        <v>152.13894009612139</v>
      </c>
      <c r="X12" s="55">
        <f>$W$11-W12</f>
        <v>142.78995344842113</v>
      </c>
      <c r="Y12" s="56">
        <f>X12/$W$11</f>
        <v>0.4841504395596149</v>
      </c>
      <c r="Z12" s="54">
        <f>W12+(H23+H24+H25+H26)*365/4</f>
        <v>462.74582172024441</v>
      </c>
      <c r="AA12" s="55">
        <f>$Z$11-Z12</f>
        <v>142.7899534484211</v>
      </c>
      <c r="AB12" s="56">
        <f>AA12/$Z$11</f>
        <v>0.23580762574869915</v>
      </c>
    </row>
    <row r="13" spans="1:28" x14ac:dyDescent="0.25">
      <c r="A13" s="106">
        <v>41156</v>
      </c>
      <c r="B13" s="106">
        <f t="shared" si="4"/>
        <v>41127</v>
      </c>
      <c r="C13" s="7">
        <v>2352</v>
      </c>
      <c r="D13" s="7">
        <v>29</v>
      </c>
      <c r="E13" s="7">
        <v>14</v>
      </c>
      <c r="F13" s="7">
        <v>14</v>
      </c>
      <c r="G13" s="66">
        <v>76.400000000000006</v>
      </c>
      <c r="H13" s="79">
        <f t="shared" si="5"/>
        <v>0.48275862068965519</v>
      </c>
      <c r="I13" s="108">
        <f t="shared" si="3"/>
        <v>7.6508620689655193E-2</v>
      </c>
      <c r="J13" s="34">
        <v>41150</v>
      </c>
      <c r="K13" s="34">
        <f t="shared" si="0"/>
        <v>41122</v>
      </c>
      <c r="L13" s="134">
        <v>538</v>
      </c>
      <c r="M13" s="92">
        <f t="shared" si="1"/>
        <v>19.214285714285715</v>
      </c>
      <c r="N13" s="93">
        <f t="shared" si="2"/>
        <v>5.6336405529953932</v>
      </c>
      <c r="P13" s="31">
        <v>57.5</v>
      </c>
      <c r="Q13" s="96">
        <v>665.8</v>
      </c>
      <c r="R13" s="96">
        <v>697.5</v>
      </c>
      <c r="S13" s="45">
        <f t="shared" si="6"/>
        <v>0.70302655704780526</v>
      </c>
      <c r="T13" s="45">
        <f t="shared" si="7"/>
        <v>1.0801910793634728</v>
      </c>
      <c r="U13" s="51"/>
      <c r="V13" s="51"/>
      <c r="W13" s="51"/>
      <c r="X13" s="51"/>
      <c r="Y13" s="51"/>
      <c r="Z13" s="51"/>
      <c r="AA13" s="51"/>
      <c r="AB13" s="51"/>
    </row>
    <row r="14" spans="1:28" x14ac:dyDescent="0.25">
      <c r="A14" s="106">
        <v>41127</v>
      </c>
      <c r="B14" s="106">
        <f t="shared" si="4"/>
        <v>41095</v>
      </c>
      <c r="C14" s="7">
        <v>2338</v>
      </c>
      <c r="D14" s="7">
        <v>32</v>
      </c>
      <c r="E14" s="7">
        <v>13</v>
      </c>
      <c r="F14" s="7">
        <v>13</v>
      </c>
      <c r="G14" s="66">
        <v>81</v>
      </c>
      <c r="H14" s="79">
        <f t="shared" si="5"/>
        <v>0.40625</v>
      </c>
      <c r="I14" s="108">
        <f t="shared" si="3"/>
        <v>0</v>
      </c>
      <c r="J14" s="90">
        <v>41122</v>
      </c>
      <c r="K14" s="80">
        <f>J15</f>
        <v>41089</v>
      </c>
      <c r="L14" s="24">
        <v>718</v>
      </c>
      <c r="M14" s="92">
        <f>L14/(J14-K14)</f>
        <v>21.757575757575758</v>
      </c>
      <c r="N14" s="93">
        <f>M14-$M$20</f>
        <v>8.1769305962854357</v>
      </c>
      <c r="P14" s="31">
        <v>62.5</v>
      </c>
      <c r="Q14" s="96">
        <v>693</v>
      </c>
      <c r="R14" s="96">
        <v>834.5</v>
      </c>
      <c r="S14" s="45">
        <f>IF((P14-$S$3)&lt;0, $X$4+$W$4*(P14-$S$3),0)</f>
        <v>0.44318582517253285</v>
      </c>
      <c r="T14" s="45">
        <f t="shared" si="7"/>
        <v>0.49947295392384006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2325</v>
      </c>
      <c r="D15" s="7">
        <v>30</v>
      </c>
      <c r="E15" s="7">
        <v>15</v>
      </c>
      <c r="F15" s="7">
        <v>15</v>
      </c>
      <c r="G15" s="66">
        <v>76.599999999999994</v>
      </c>
      <c r="H15" s="79">
        <f t="shared" si="5"/>
        <v>0.5</v>
      </c>
      <c r="I15" s="108">
        <f t="shared" si="3"/>
        <v>9.375E-2</v>
      </c>
      <c r="J15" s="90">
        <v>41089</v>
      </c>
      <c r="K15" s="80">
        <f t="shared" ref="K15:K31" si="8">J16</f>
        <v>41061</v>
      </c>
      <c r="L15" s="24">
        <v>512</v>
      </c>
      <c r="M15" s="92">
        <f t="shared" ref="M15:M17" si="9">L15/(J15-K15)</f>
        <v>18.285714285714285</v>
      </c>
      <c r="N15" s="93">
        <f>M15-$M$20</f>
        <v>4.7050691244239626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2310</v>
      </c>
      <c r="D16" s="7">
        <v>32</v>
      </c>
      <c r="E16" s="7">
        <v>18</v>
      </c>
      <c r="F16" s="7">
        <v>18</v>
      </c>
      <c r="G16" s="66">
        <v>70.5</v>
      </c>
      <c r="H16" s="79">
        <f t="shared" si="5"/>
        <v>0.5625</v>
      </c>
      <c r="I16" s="108">
        <f t="shared" si="3"/>
        <v>0.15625</v>
      </c>
      <c r="J16" s="90">
        <v>41061</v>
      </c>
      <c r="K16" s="80">
        <f t="shared" si="8"/>
        <v>41030</v>
      </c>
      <c r="L16" s="24">
        <v>474</v>
      </c>
      <c r="M16" s="92">
        <f t="shared" si="9"/>
        <v>15.290322580645162</v>
      </c>
      <c r="N16" s="93">
        <f>M16-$M$20</f>
        <v>1.7096774193548399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2292</v>
      </c>
      <c r="D17" s="7">
        <v>31</v>
      </c>
      <c r="E17" s="7">
        <v>30</v>
      </c>
      <c r="F17" s="7">
        <v>30</v>
      </c>
      <c r="G17" s="66">
        <v>61.9</v>
      </c>
      <c r="H17" s="118">
        <f t="shared" si="5"/>
        <v>0.967741935483871</v>
      </c>
      <c r="I17" s="108">
        <f t="shared" si="3"/>
        <v>0.561491935483871</v>
      </c>
      <c r="J17" s="90">
        <v>41030</v>
      </c>
      <c r="K17" s="80">
        <f>J18</f>
        <v>40996</v>
      </c>
      <c r="L17" s="24">
        <v>498</v>
      </c>
      <c r="M17" s="92">
        <f t="shared" si="9"/>
        <v>14.647058823529411</v>
      </c>
      <c r="N17" s="93">
        <f>M17-$M$20</f>
        <v>1.0664136622390892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1884.6234601948092</v>
      </c>
      <c r="X17" s="51"/>
      <c r="Y17" s="51"/>
      <c r="Z17" s="54">
        <f>W17+(M22)*365</f>
        <v>8001.138611709961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2262</v>
      </c>
      <c r="D18" s="7">
        <v>25</v>
      </c>
      <c r="E18" s="7">
        <v>25</v>
      </c>
      <c r="F18" s="7">
        <v>25</v>
      </c>
      <c r="G18" s="117">
        <v>62</v>
      </c>
      <c r="H18" s="120">
        <f t="shared" si="5"/>
        <v>1</v>
      </c>
      <c r="I18" s="121">
        <f t="shared" ref="I18:I32" si="10">H18-$H$27</f>
        <v>0.48275862068965514</v>
      </c>
      <c r="J18" s="87">
        <v>40996</v>
      </c>
      <c r="K18" s="87">
        <f>J19</f>
        <v>40967</v>
      </c>
      <c r="L18" s="24">
        <v>434</v>
      </c>
      <c r="M18" s="94">
        <f>L18/(J18-K18)</f>
        <v>14.96551724137931</v>
      </c>
      <c r="N18" s="94">
        <f t="shared" ref="N18:N32" si="11">M18-$M$31</f>
        <v>1.1798029556650231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987.7718585631992</v>
      </c>
      <c r="X18" s="55">
        <f>W17-W18</f>
        <v>896.85160163161004</v>
      </c>
      <c r="Y18" s="56">
        <f>X18/W17</f>
        <v>0.47587840254249225</v>
      </c>
      <c r="Z18" s="54">
        <f>W18+M22*365</f>
        <v>7104.2870100783512</v>
      </c>
      <c r="AA18" s="55">
        <f>Z17-Z18</f>
        <v>896.85160163160981</v>
      </c>
      <c r="AB18" s="56">
        <f>AA18/Z17</f>
        <v>0.11209049675992795</v>
      </c>
    </row>
    <row r="19" spans="1:28" x14ac:dyDescent="0.25">
      <c r="A19" s="64">
        <v>40974</v>
      </c>
      <c r="B19" s="64">
        <f>A20</f>
        <v>40942</v>
      </c>
      <c r="C19" s="7">
        <v>2237</v>
      </c>
      <c r="D19" s="7">
        <v>33</v>
      </c>
      <c r="E19" s="7">
        <v>86</v>
      </c>
      <c r="F19" s="7">
        <v>87</v>
      </c>
      <c r="G19" s="117">
        <v>48</v>
      </c>
      <c r="H19" s="120">
        <f t="shared" si="5"/>
        <v>2.6363636363636362</v>
      </c>
      <c r="I19" s="121">
        <f t="shared" si="10"/>
        <v>2.1191222570532915</v>
      </c>
      <c r="J19" s="87">
        <v>40967</v>
      </c>
      <c r="K19" s="87">
        <f>J20</f>
        <v>40938</v>
      </c>
      <c r="L19" s="24">
        <v>389</v>
      </c>
      <c r="M19" s="94">
        <f t="shared" ref="M19:M32" si="12">L19/(J19-K19)</f>
        <v>13.413793103448276</v>
      </c>
      <c r="N19" s="94">
        <f t="shared" si="11"/>
        <v>-0.37192118226601067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5.846955630210859</v>
      </c>
      <c r="T19" s="45">
        <f t="shared" ref="T19:T24" si="14">IF((P19-$S$17)&gt;0, $AB$3+$AA$3*(P19-$S$17),0)</f>
        <v>10.051096425948923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2151</v>
      </c>
      <c r="D20" s="7">
        <v>30</v>
      </c>
      <c r="E20" s="7">
        <v>83</v>
      </c>
      <c r="F20" s="7">
        <v>84</v>
      </c>
      <c r="G20" s="117">
        <v>47.1</v>
      </c>
      <c r="H20" s="120">
        <f t="shared" si="5"/>
        <v>2.8</v>
      </c>
      <c r="I20" s="121">
        <f t="shared" si="10"/>
        <v>2.2827586206896551</v>
      </c>
      <c r="J20" s="87">
        <v>40938</v>
      </c>
      <c r="K20" s="87">
        <f t="shared" si="8"/>
        <v>40907</v>
      </c>
      <c r="L20" s="24">
        <v>421</v>
      </c>
      <c r="M20" s="94">
        <f t="shared" si="12"/>
        <v>13.580645161290322</v>
      </c>
      <c r="N20" s="94">
        <f t="shared" si="11"/>
        <v>-0.20506912442396441</v>
      </c>
      <c r="P20" s="31">
        <v>82.5</v>
      </c>
      <c r="Q20" s="96"/>
      <c r="R20" s="96">
        <v>747.8</v>
      </c>
      <c r="S20" s="45">
        <f t="shared" si="13"/>
        <v>7.6407454441057041</v>
      </c>
      <c r="T20" s="45">
        <f>IF((P20-$S$17)&gt;0, $AB$3+$AA$3*(P20-$S$17),0)</f>
        <v>14.344519478061544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2068</v>
      </c>
      <c r="D21" s="7">
        <v>33</v>
      </c>
      <c r="E21" s="7">
        <v>85</v>
      </c>
      <c r="F21" s="7">
        <v>86</v>
      </c>
      <c r="G21" s="117">
        <v>48.6</v>
      </c>
      <c r="H21" s="120">
        <f t="shared" si="5"/>
        <v>2.606060606060606</v>
      </c>
      <c r="I21" s="121">
        <f t="shared" si="10"/>
        <v>2.0888192267502612</v>
      </c>
      <c r="J21" s="87">
        <v>40907</v>
      </c>
      <c r="K21" s="87">
        <f t="shared" si="8"/>
        <v>40877</v>
      </c>
      <c r="L21" s="24">
        <v>415</v>
      </c>
      <c r="M21" s="94">
        <f t="shared" si="12"/>
        <v>13.833333333333334</v>
      </c>
      <c r="N21" s="94">
        <f t="shared" si="11"/>
        <v>4.761904761904745E-2</v>
      </c>
      <c r="P21" s="31">
        <v>87.5</v>
      </c>
      <c r="Q21" s="96"/>
      <c r="R21" s="96">
        <v>527.29999999999995</v>
      </c>
      <c r="S21" s="45">
        <f t="shared" si="13"/>
        <v>9.4345352580005475</v>
      </c>
      <c r="T21" s="45">
        <f t="shared" si="14"/>
        <v>18.637942530174165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1983</v>
      </c>
      <c r="D22" s="7">
        <v>30</v>
      </c>
      <c r="E22" s="7">
        <v>63</v>
      </c>
      <c r="F22" s="7">
        <v>64</v>
      </c>
      <c r="G22" s="117">
        <v>54.4</v>
      </c>
      <c r="H22" s="120">
        <f t="shared" si="5"/>
        <v>2.1333333333333333</v>
      </c>
      <c r="I22" s="121">
        <f t="shared" si="10"/>
        <v>1.6160919540229886</v>
      </c>
      <c r="J22" s="87">
        <v>40877</v>
      </c>
      <c r="K22" s="87">
        <f t="shared" si="8"/>
        <v>40844</v>
      </c>
      <c r="L22" s="24">
        <v>553</v>
      </c>
      <c r="M22" s="94">
        <f t="shared" si="12"/>
        <v>16.757575757575758</v>
      </c>
      <c r="N22" s="94">
        <f t="shared" si="11"/>
        <v>2.9718614718614713</v>
      </c>
      <c r="P22" s="31">
        <v>92.5</v>
      </c>
      <c r="Q22" s="96"/>
      <c r="R22" s="96">
        <v>331</v>
      </c>
      <c r="S22" s="45">
        <f t="shared" si="13"/>
        <v>11.228325071895393</v>
      </c>
      <c r="T22" s="45">
        <f t="shared" si="14"/>
        <v>22.931365582286787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1920</v>
      </c>
      <c r="D23" s="7">
        <v>28</v>
      </c>
      <c r="E23" s="7">
        <v>40</v>
      </c>
      <c r="F23" s="7">
        <v>40</v>
      </c>
      <c r="G23" s="117">
        <v>58.9</v>
      </c>
      <c r="H23" s="120">
        <f t="shared" si="5"/>
        <v>1.4285714285714286</v>
      </c>
      <c r="I23" s="121">
        <f t="shared" si="10"/>
        <v>0.91133004926108374</v>
      </c>
      <c r="J23" s="87">
        <v>40844</v>
      </c>
      <c r="K23" s="87">
        <f t="shared" si="8"/>
        <v>40814</v>
      </c>
      <c r="L23" s="24">
        <v>345</v>
      </c>
      <c r="M23" s="94">
        <f t="shared" si="12"/>
        <v>11.5</v>
      </c>
      <c r="N23" s="94">
        <f t="shared" si="11"/>
        <v>-2.2857142857142865</v>
      </c>
      <c r="P23" s="31">
        <v>97.5</v>
      </c>
      <c r="Q23" s="96"/>
      <c r="R23" s="96">
        <v>171</v>
      </c>
      <c r="S23" s="45">
        <f t="shared" si="13"/>
        <v>13.022114885790238</v>
      </c>
      <c r="T23" s="45">
        <f t="shared" si="14"/>
        <v>27.224788634399406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1880</v>
      </c>
      <c r="D24" s="7">
        <v>29</v>
      </c>
      <c r="E24" s="7">
        <v>26</v>
      </c>
      <c r="F24" s="7">
        <v>26</v>
      </c>
      <c r="G24" s="117">
        <v>70.099999999999994</v>
      </c>
      <c r="H24" s="120">
        <f t="shared" si="5"/>
        <v>0.89655172413793105</v>
      </c>
      <c r="I24" s="121">
        <f t="shared" si="10"/>
        <v>0.37931034482758619</v>
      </c>
      <c r="J24" s="87">
        <v>40814</v>
      </c>
      <c r="K24" s="87">
        <f t="shared" si="8"/>
        <v>40784</v>
      </c>
      <c r="L24" s="24">
        <v>582</v>
      </c>
      <c r="M24" s="94">
        <f t="shared" si="12"/>
        <v>19.399999999999999</v>
      </c>
      <c r="N24" s="94">
        <f t="shared" si="11"/>
        <v>5.6142857142857121</v>
      </c>
      <c r="P24" s="31">
        <v>102.5</v>
      </c>
      <c r="Q24" s="96"/>
      <c r="R24" s="96">
        <v>44.5</v>
      </c>
      <c r="S24" s="45">
        <f t="shared" si="13"/>
        <v>14.815904699685081</v>
      </c>
      <c r="T24" s="45">
        <f t="shared" si="14"/>
        <v>31.518211686512029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1854</v>
      </c>
      <c r="D25" s="7">
        <v>33</v>
      </c>
      <c r="E25" s="7">
        <v>18</v>
      </c>
      <c r="F25" s="7">
        <v>18</v>
      </c>
      <c r="G25" s="117">
        <v>78.400000000000006</v>
      </c>
      <c r="H25" s="120">
        <f t="shared" si="5"/>
        <v>0.54545454545454541</v>
      </c>
      <c r="I25" s="121">
        <f t="shared" si="10"/>
        <v>2.8213166144200552E-2</v>
      </c>
      <c r="J25" s="87">
        <v>40784</v>
      </c>
      <c r="K25" s="87">
        <f t="shared" si="8"/>
        <v>40753</v>
      </c>
      <c r="L25" s="24">
        <v>886</v>
      </c>
      <c r="M25" s="94">
        <f t="shared" si="12"/>
        <v>28.580645161290324</v>
      </c>
      <c r="N25" s="94">
        <f t="shared" si="11"/>
        <v>14.794930875576037</v>
      </c>
    </row>
    <row r="26" spans="1:28" x14ac:dyDescent="0.25">
      <c r="A26" s="64">
        <v>40759</v>
      </c>
      <c r="B26" s="64">
        <f t="shared" si="15"/>
        <v>40729</v>
      </c>
      <c r="C26" s="7">
        <v>1836</v>
      </c>
      <c r="D26" s="7">
        <v>30</v>
      </c>
      <c r="E26" s="7">
        <v>16</v>
      </c>
      <c r="F26" s="7">
        <v>16</v>
      </c>
      <c r="G26" s="117">
        <v>82.6</v>
      </c>
      <c r="H26" s="120">
        <f t="shared" si="5"/>
        <v>0.53333333333333333</v>
      </c>
      <c r="I26" s="121">
        <f t="shared" si="10"/>
        <v>1.6091954022988464E-2</v>
      </c>
      <c r="J26" s="87">
        <v>40753</v>
      </c>
      <c r="K26" s="87">
        <f t="shared" si="8"/>
        <v>40724</v>
      </c>
      <c r="L26" s="24">
        <v>871</v>
      </c>
      <c r="M26" s="94">
        <f t="shared" si="12"/>
        <v>30.03448275862069</v>
      </c>
      <c r="N26" s="94">
        <f t="shared" si="11"/>
        <v>16.248768472906406</v>
      </c>
    </row>
    <row r="27" spans="1:28" x14ac:dyDescent="0.25">
      <c r="A27" s="64">
        <v>40729</v>
      </c>
      <c r="B27" s="64">
        <f t="shared" si="15"/>
        <v>40700</v>
      </c>
      <c r="C27" s="7">
        <v>1820</v>
      </c>
      <c r="D27" s="7">
        <v>29</v>
      </c>
      <c r="E27" s="7">
        <v>15</v>
      </c>
      <c r="F27" s="7">
        <v>15</v>
      </c>
      <c r="G27" s="117">
        <v>79.900000000000006</v>
      </c>
      <c r="H27" s="120">
        <f>F27/D27</f>
        <v>0.51724137931034486</v>
      </c>
      <c r="I27" s="121">
        <f t="shared" si="10"/>
        <v>0</v>
      </c>
      <c r="J27" s="87">
        <v>40724</v>
      </c>
      <c r="K27" s="87">
        <f t="shared" si="8"/>
        <v>40690</v>
      </c>
      <c r="L27" s="24">
        <v>717</v>
      </c>
      <c r="M27" s="94">
        <f t="shared" si="12"/>
        <v>21.088235294117649</v>
      </c>
      <c r="N27" s="94">
        <f t="shared" si="11"/>
        <v>7.302521008403362</v>
      </c>
    </row>
    <row r="28" spans="1:28" x14ac:dyDescent="0.25">
      <c r="A28" s="64">
        <v>40700</v>
      </c>
      <c r="B28" s="64">
        <f t="shared" si="15"/>
        <v>40667</v>
      </c>
      <c r="C28" s="7">
        <v>1805</v>
      </c>
      <c r="D28" s="7">
        <v>33</v>
      </c>
      <c r="E28" s="7">
        <v>28</v>
      </c>
      <c r="F28" s="7">
        <v>28</v>
      </c>
      <c r="G28" s="117">
        <v>70.5</v>
      </c>
      <c r="H28" s="120">
        <f t="shared" si="5"/>
        <v>0.84848484848484851</v>
      </c>
      <c r="I28" s="121">
        <f t="shared" si="10"/>
        <v>0.33124346917450365</v>
      </c>
      <c r="J28" s="87">
        <v>40690</v>
      </c>
      <c r="K28" s="87">
        <f t="shared" si="8"/>
        <v>40661</v>
      </c>
      <c r="L28" s="24">
        <v>443</v>
      </c>
      <c r="M28" s="94">
        <f t="shared" si="12"/>
        <v>15.275862068965518</v>
      </c>
      <c r="N28" s="94">
        <f t="shared" si="11"/>
        <v>1.4901477832512313</v>
      </c>
    </row>
    <row r="29" spans="1:28" x14ac:dyDescent="0.25">
      <c r="A29" s="64">
        <v>40667</v>
      </c>
      <c r="B29" s="64">
        <f t="shared" si="15"/>
        <v>40637</v>
      </c>
      <c r="C29" s="7">
        <v>1777</v>
      </c>
      <c r="D29" s="7">
        <v>30</v>
      </c>
      <c r="E29" s="7">
        <v>39</v>
      </c>
      <c r="F29" s="7">
        <v>40</v>
      </c>
      <c r="G29" s="117">
        <v>65.3</v>
      </c>
      <c r="H29" s="120">
        <f t="shared" si="5"/>
        <v>1.3333333333333333</v>
      </c>
      <c r="I29" s="121">
        <f t="shared" si="10"/>
        <v>0.8160919540229884</v>
      </c>
      <c r="J29" s="87">
        <v>40661</v>
      </c>
      <c r="K29" s="87">
        <f t="shared" si="8"/>
        <v>40632</v>
      </c>
      <c r="L29" s="24">
        <v>433</v>
      </c>
      <c r="M29" s="94">
        <f t="shared" si="12"/>
        <v>14.931034482758621</v>
      </c>
      <c r="N29" s="94">
        <f t="shared" si="11"/>
        <v>1.1453201970443345</v>
      </c>
    </row>
    <row r="30" spans="1:28" x14ac:dyDescent="0.25">
      <c r="A30" s="64">
        <v>40637</v>
      </c>
      <c r="B30" s="64">
        <f t="shared" si="15"/>
        <v>40609</v>
      </c>
      <c r="C30" s="7">
        <v>1738</v>
      </c>
      <c r="D30" s="7">
        <v>28</v>
      </c>
      <c r="E30" s="7">
        <v>60</v>
      </c>
      <c r="F30" s="7">
        <v>61</v>
      </c>
      <c r="G30" s="117">
        <v>50.5</v>
      </c>
      <c r="H30" s="120">
        <f t="shared" si="5"/>
        <v>2.1785714285714284</v>
      </c>
      <c r="I30" s="121">
        <f t="shared" si="10"/>
        <v>1.6613300492610836</v>
      </c>
      <c r="J30" s="87">
        <v>40632</v>
      </c>
      <c r="K30" s="87">
        <f t="shared" si="8"/>
        <v>40599</v>
      </c>
      <c r="L30" s="24">
        <v>433</v>
      </c>
      <c r="M30" s="94">
        <f t="shared" si="12"/>
        <v>13.121212121212121</v>
      </c>
      <c r="N30" s="94">
        <f t="shared" si="11"/>
        <v>-0.66450216450216537</v>
      </c>
    </row>
    <row r="31" spans="1:28" x14ac:dyDescent="0.25">
      <c r="A31" s="64">
        <v>40609</v>
      </c>
      <c r="B31" s="64">
        <f t="shared" si="15"/>
        <v>40577</v>
      </c>
      <c r="C31" s="7">
        <v>1678</v>
      </c>
      <c r="D31" s="7">
        <v>32</v>
      </c>
      <c r="E31" s="7">
        <v>76</v>
      </c>
      <c r="F31" s="7">
        <v>77</v>
      </c>
      <c r="G31" s="117">
        <v>47.8</v>
      </c>
      <c r="H31" s="120">
        <f t="shared" si="5"/>
        <v>2.40625</v>
      </c>
      <c r="I31" s="121">
        <f t="shared" si="10"/>
        <v>1.8890086206896552</v>
      </c>
      <c r="J31" s="87">
        <v>40599</v>
      </c>
      <c r="K31" s="87">
        <f t="shared" si="8"/>
        <v>40571</v>
      </c>
      <c r="L31" s="24">
        <v>386</v>
      </c>
      <c r="M31" s="94">
        <f t="shared" si="12"/>
        <v>13.785714285714286</v>
      </c>
      <c r="N31" s="94">
        <f t="shared" si="11"/>
        <v>0</v>
      </c>
    </row>
    <row r="32" spans="1:28" x14ac:dyDescent="0.25">
      <c r="A32" s="64">
        <v>40577</v>
      </c>
      <c r="B32" s="64">
        <v>40547</v>
      </c>
      <c r="C32" s="7">
        <v>1602</v>
      </c>
      <c r="D32" s="7">
        <v>30</v>
      </c>
      <c r="E32" s="7">
        <v>92</v>
      </c>
      <c r="F32" s="7">
        <v>93</v>
      </c>
      <c r="G32" s="117">
        <v>37.6</v>
      </c>
      <c r="H32" s="120">
        <f t="shared" si="5"/>
        <v>3.1</v>
      </c>
      <c r="I32" s="121">
        <f t="shared" si="10"/>
        <v>2.5827586206896553</v>
      </c>
      <c r="J32" s="87">
        <v>40571</v>
      </c>
      <c r="K32" s="87">
        <f>J33</f>
        <v>40542</v>
      </c>
      <c r="L32" s="24">
        <v>450</v>
      </c>
      <c r="M32" s="94">
        <f t="shared" si="12"/>
        <v>15.517241379310345</v>
      </c>
      <c r="N32" s="94">
        <f t="shared" si="11"/>
        <v>1.7315270935960587</v>
      </c>
    </row>
    <row r="33" spans="10:12" x14ac:dyDescent="0.25">
      <c r="J33" s="34">
        <v>40542</v>
      </c>
      <c r="K33" s="116"/>
      <c r="L33" s="24">
        <v>863</v>
      </c>
    </row>
    <row r="34" spans="10:12" x14ac:dyDescent="0.25">
      <c r="J34" s="34">
        <v>40511</v>
      </c>
      <c r="K34" s="116"/>
      <c r="L34" s="24">
        <v>609</v>
      </c>
    </row>
    <row r="35" spans="10:12" x14ac:dyDescent="0.25">
      <c r="J35" s="34">
        <v>40479</v>
      </c>
      <c r="K35" s="116"/>
      <c r="L35" s="24">
        <v>534</v>
      </c>
    </row>
    <row r="36" spans="10:12" x14ac:dyDescent="0.25">
      <c r="J36" s="34">
        <v>40450</v>
      </c>
      <c r="K36" s="116"/>
      <c r="L36" s="24">
        <v>625</v>
      </c>
    </row>
    <row r="37" spans="10:12" x14ac:dyDescent="0.25">
      <c r="J37" s="34">
        <v>40420</v>
      </c>
      <c r="K37" s="116"/>
      <c r="L37" s="24">
        <v>761</v>
      </c>
    </row>
    <row r="38" spans="10:12" x14ac:dyDescent="0.25">
      <c r="J38" s="34">
        <v>40388</v>
      </c>
      <c r="K38" s="116"/>
      <c r="L38" s="24">
        <v>739</v>
      </c>
    </row>
    <row r="39" spans="10:12" x14ac:dyDescent="0.25">
      <c r="J39" s="34">
        <v>40358</v>
      </c>
      <c r="K39" s="116"/>
      <c r="L39" s="24">
        <v>851</v>
      </c>
    </row>
    <row r="40" spans="10:12" x14ac:dyDescent="0.25">
      <c r="J40" s="34">
        <v>40325</v>
      </c>
      <c r="K40" s="116"/>
      <c r="L40" s="24">
        <v>455</v>
      </c>
    </row>
    <row r="41" spans="10:12" x14ac:dyDescent="0.25">
      <c r="J41" s="34">
        <v>40297</v>
      </c>
      <c r="K41" s="116"/>
      <c r="L41" s="24">
        <v>445</v>
      </c>
    </row>
    <row r="42" spans="10:12" x14ac:dyDescent="0.25">
      <c r="J42" s="34">
        <v>40267</v>
      </c>
      <c r="K42" s="116"/>
      <c r="L42" s="24">
        <v>906</v>
      </c>
    </row>
    <row r="43" spans="10:12" x14ac:dyDescent="0.25">
      <c r="J43" s="34">
        <v>40234</v>
      </c>
      <c r="K43" s="116"/>
      <c r="L43" s="24">
        <v>200</v>
      </c>
    </row>
    <row r="44" spans="10:12" x14ac:dyDescent="0.25">
      <c r="J44" s="34">
        <v>40206</v>
      </c>
      <c r="K44" s="116"/>
      <c r="L44" s="24">
        <v>791</v>
      </c>
    </row>
    <row r="45" spans="10:12" x14ac:dyDescent="0.25">
      <c r="J45" s="34">
        <v>40176</v>
      </c>
      <c r="K45" s="116"/>
      <c r="L45" s="24">
        <v>41</v>
      </c>
    </row>
    <row r="46" spans="10:12" x14ac:dyDescent="0.25">
      <c r="J46" s="34">
        <v>40142</v>
      </c>
      <c r="K46" s="116"/>
      <c r="L46" s="24">
        <v>238</v>
      </c>
    </row>
    <row r="47" spans="10:12" x14ac:dyDescent="0.25">
      <c r="J47" s="34">
        <v>40114</v>
      </c>
      <c r="K47" s="116"/>
      <c r="L47" s="24">
        <v>326</v>
      </c>
    </row>
    <row r="48" spans="10:12" x14ac:dyDescent="0.25">
      <c r="J48" s="34">
        <v>40085</v>
      </c>
      <c r="K48" s="116"/>
      <c r="L48" s="24">
        <v>172</v>
      </c>
    </row>
    <row r="49" spans="10:12" x14ac:dyDescent="0.25">
      <c r="J49" s="34">
        <v>40053</v>
      </c>
      <c r="K49" s="116"/>
      <c r="L49" s="24">
        <v>125</v>
      </c>
    </row>
    <row r="50" spans="10:12" x14ac:dyDescent="0.25">
      <c r="J50" s="34">
        <v>40024</v>
      </c>
      <c r="L50" s="24">
        <v>65</v>
      </c>
    </row>
    <row r="51" spans="10:12" x14ac:dyDescent="0.25">
      <c r="J51" s="34">
        <v>39993</v>
      </c>
      <c r="L51" s="24">
        <v>116</v>
      </c>
    </row>
    <row r="52" spans="10:12" x14ac:dyDescent="0.25">
      <c r="J52" s="34">
        <v>39961</v>
      </c>
      <c r="L52" s="24">
        <v>182</v>
      </c>
    </row>
    <row r="53" spans="10:12" x14ac:dyDescent="0.25">
      <c r="L53" s="24">
        <v>531</v>
      </c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workbookViewId="0">
      <selection activeCell="V26" sqref="V26"/>
    </sheetView>
  </sheetViews>
  <sheetFormatPr defaultColWidth="9.140625" defaultRowHeight="15" x14ac:dyDescent="0.25"/>
  <cols>
    <col min="1" max="1" width="10" style="101" customWidth="1"/>
    <col min="2" max="2" width="10.140625" style="101" customWidth="1"/>
    <col min="3" max="3" width="8.140625" style="101" customWidth="1"/>
    <col min="4" max="4" width="5.140625" style="101" customWidth="1"/>
    <col min="5" max="5" width="3" style="101" customWidth="1"/>
    <col min="6" max="6" width="7.5703125" style="101" bestFit="1" customWidth="1"/>
    <col min="7" max="7" width="5" style="101" bestFit="1" customWidth="1"/>
    <col min="8" max="8" width="9.140625" style="101" hidden="1" customWidth="1"/>
    <col min="9" max="9" width="7.42578125" style="101" hidden="1" customWidth="1"/>
    <col min="10" max="10" width="10.42578125" style="101" customWidth="1"/>
    <col min="11" max="11" width="10.5703125" style="101" customWidth="1"/>
    <col min="12" max="12" width="6" style="101" customWidth="1"/>
    <col min="13" max="13" width="8" style="101" customWidth="1"/>
    <col min="14" max="14" width="9.140625" style="101" customWidth="1"/>
    <col min="15" max="15" width="1.28515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10.28515625" style="2" customWidth="1"/>
    <col min="28" max="242" width="9.140625" style="2"/>
    <col min="243" max="243" width="12.42578125" style="2" customWidth="1"/>
    <col min="244" max="244" width="8.140625" style="2" bestFit="1" customWidth="1"/>
    <col min="245" max="245" width="5.140625" style="2" bestFit="1" customWidth="1"/>
    <col min="246" max="246" width="4.28515625" style="2" bestFit="1" customWidth="1"/>
    <col min="247" max="247" width="7.5703125" style="2" bestFit="1" customWidth="1"/>
    <col min="248" max="498" width="9.140625" style="2"/>
    <col min="499" max="499" width="12.42578125" style="2" customWidth="1"/>
    <col min="500" max="500" width="8.140625" style="2" bestFit="1" customWidth="1"/>
    <col min="501" max="501" width="5.140625" style="2" bestFit="1" customWidth="1"/>
    <col min="502" max="502" width="4.28515625" style="2" bestFit="1" customWidth="1"/>
    <col min="503" max="503" width="7.5703125" style="2" bestFit="1" customWidth="1"/>
    <col min="504" max="754" width="9.140625" style="2"/>
    <col min="755" max="755" width="12.42578125" style="2" customWidth="1"/>
    <col min="756" max="756" width="8.140625" style="2" bestFit="1" customWidth="1"/>
    <col min="757" max="757" width="5.140625" style="2" bestFit="1" customWidth="1"/>
    <col min="758" max="758" width="4.28515625" style="2" bestFit="1" customWidth="1"/>
    <col min="759" max="759" width="7.5703125" style="2" bestFit="1" customWidth="1"/>
    <col min="760" max="1010" width="9.140625" style="2"/>
    <col min="1011" max="1011" width="12.42578125" style="2" customWidth="1"/>
    <col min="1012" max="1012" width="8.140625" style="2" bestFit="1" customWidth="1"/>
    <col min="1013" max="1013" width="5.140625" style="2" bestFit="1" customWidth="1"/>
    <col min="1014" max="1014" width="4.28515625" style="2" bestFit="1" customWidth="1"/>
    <col min="1015" max="1015" width="7.5703125" style="2" bestFit="1" customWidth="1"/>
    <col min="1016" max="1266" width="9.140625" style="2"/>
    <col min="1267" max="1267" width="12.42578125" style="2" customWidth="1"/>
    <col min="1268" max="1268" width="8.140625" style="2" bestFit="1" customWidth="1"/>
    <col min="1269" max="1269" width="5.140625" style="2" bestFit="1" customWidth="1"/>
    <col min="1270" max="1270" width="4.28515625" style="2" bestFit="1" customWidth="1"/>
    <col min="1271" max="1271" width="7.5703125" style="2" bestFit="1" customWidth="1"/>
    <col min="1272" max="1522" width="9.140625" style="2"/>
    <col min="1523" max="1523" width="12.42578125" style="2" customWidth="1"/>
    <col min="1524" max="1524" width="8.140625" style="2" bestFit="1" customWidth="1"/>
    <col min="1525" max="1525" width="5.140625" style="2" bestFit="1" customWidth="1"/>
    <col min="1526" max="1526" width="4.28515625" style="2" bestFit="1" customWidth="1"/>
    <col min="1527" max="1527" width="7.5703125" style="2" bestFit="1" customWidth="1"/>
    <col min="1528" max="1778" width="9.140625" style="2"/>
    <col min="1779" max="1779" width="12.42578125" style="2" customWidth="1"/>
    <col min="1780" max="1780" width="8.140625" style="2" bestFit="1" customWidth="1"/>
    <col min="1781" max="1781" width="5.140625" style="2" bestFit="1" customWidth="1"/>
    <col min="1782" max="1782" width="4.28515625" style="2" bestFit="1" customWidth="1"/>
    <col min="1783" max="1783" width="7.5703125" style="2" bestFit="1" customWidth="1"/>
    <col min="1784" max="2034" width="9.140625" style="2"/>
    <col min="2035" max="2035" width="12.42578125" style="2" customWidth="1"/>
    <col min="2036" max="2036" width="8.140625" style="2" bestFit="1" customWidth="1"/>
    <col min="2037" max="2037" width="5.140625" style="2" bestFit="1" customWidth="1"/>
    <col min="2038" max="2038" width="4.28515625" style="2" bestFit="1" customWidth="1"/>
    <col min="2039" max="2039" width="7.5703125" style="2" bestFit="1" customWidth="1"/>
    <col min="2040" max="2290" width="9.140625" style="2"/>
    <col min="2291" max="2291" width="12.42578125" style="2" customWidth="1"/>
    <col min="2292" max="2292" width="8.140625" style="2" bestFit="1" customWidth="1"/>
    <col min="2293" max="2293" width="5.140625" style="2" bestFit="1" customWidth="1"/>
    <col min="2294" max="2294" width="4.28515625" style="2" bestFit="1" customWidth="1"/>
    <col min="2295" max="2295" width="7.5703125" style="2" bestFit="1" customWidth="1"/>
    <col min="2296" max="2546" width="9.140625" style="2"/>
    <col min="2547" max="2547" width="12.42578125" style="2" customWidth="1"/>
    <col min="2548" max="2548" width="8.140625" style="2" bestFit="1" customWidth="1"/>
    <col min="2549" max="2549" width="5.140625" style="2" bestFit="1" customWidth="1"/>
    <col min="2550" max="2550" width="4.28515625" style="2" bestFit="1" customWidth="1"/>
    <col min="2551" max="2551" width="7.5703125" style="2" bestFit="1" customWidth="1"/>
    <col min="2552" max="2802" width="9.140625" style="2"/>
    <col min="2803" max="2803" width="12.42578125" style="2" customWidth="1"/>
    <col min="2804" max="2804" width="8.140625" style="2" bestFit="1" customWidth="1"/>
    <col min="2805" max="2805" width="5.140625" style="2" bestFit="1" customWidth="1"/>
    <col min="2806" max="2806" width="4.28515625" style="2" bestFit="1" customWidth="1"/>
    <col min="2807" max="2807" width="7.5703125" style="2" bestFit="1" customWidth="1"/>
    <col min="2808" max="3058" width="9.140625" style="2"/>
    <col min="3059" max="3059" width="12.42578125" style="2" customWidth="1"/>
    <col min="3060" max="3060" width="8.140625" style="2" bestFit="1" customWidth="1"/>
    <col min="3061" max="3061" width="5.140625" style="2" bestFit="1" customWidth="1"/>
    <col min="3062" max="3062" width="4.28515625" style="2" bestFit="1" customWidth="1"/>
    <col min="3063" max="3063" width="7.5703125" style="2" bestFit="1" customWidth="1"/>
    <col min="3064" max="3314" width="9.140625" style="2"/>
    <col min="3315" max="3315" width="12.42578125" style="2" customWidth="1"/>
    <col min="3316" max="3316" width="8.140625" style="2" bestFit="1" customWidth="1"/>
    <col min="3317" max="3317" width="5.140625" style="2" bestFit="1" customWidth="1"/>
    <col min="3318" max="3318" width="4.28515625" style="2" bestFit="1" customWidth="1"/>
    <col min="3319" max="3319" width="7.5703125" style="2" bestFit="1" customWidth="1"/>
    <col min="3320" max="3570" width="9.140625" style="2"/>
    <col min="3571" max="3571" width="12.42578125" style="2" customWidth="1"/>
    <col min="3572" max="3572" width="8.140625" style="2" bestFit="1" customWidth="1"/>
    <col min="3573" max="3573" width="5.140625" style="2" bestFit="1" customWidth="1"/>
    <col min="3574" max="3574" width="4.28515625" style="2" bestFit="1" customWidth="1"/>
    <col min="3575" max="3575" width="7.5703125" style="2" bestFit="1" customWidth="1"/>
    <col min="3576" max="3826" width="9.140625" style="2"/>
    <col min="3827" max="3827" width="12.42578125" style="2" customWidth="1"/>
    <col min="3828" max="3828" width="8.140625" style="2" bestFit="1" customWidth="1"/>
    <col min="3829" max="3829" width="5.140625" style="2" bestFit="1" customWidth="1"/>
    <col min="3830" max="3830" width="4.28515625" style="2" bestFit="1" customWidth="1"/>
    <col min="3831" max="3831" width="7.5703125" style="2" bestFit="1" customWidth="1"/>
    <col min="3832" max="4082" width="9.140625" style="2"/>
    <col min="4083" max="4083" width="12.42578125" style="2" customWidth="1"/>
    <col min="4084" max="4084" width="8.140625" style="2" bestFit="1" customWidth="1"/>
    <col min="4085" max="4085" width="5.140625" style="2" bestFit="1" customWidth="1"/>
    <col min="4086" max="4086" width="4.28515625" style="2" bestFit="1" customWidth="1"/>
    <col min="4087" max="4087" width="7.5703125" style="2" bestFit="1" customWidth="1"/>
    <col min="4088" max="4338" width="9.140625" style="2"/>
    <col min="4339" max="4339" width="12.42578125" style="2" customWidth="1"/>
    <col min="4340" max="4340" width="8.140625" style="2" bestFit="1" customWidth="1"/>
    <col min="4341" max="4341" width="5.140625" style="2" bestFit="1" customWidth="1"/>
    <col min="4342" max="4342" width="4.28515625" style="2" bestFit="1" customWidth="1"/>
    <col min="4343" max="4343" width="7.5703125" style="2" bestFit="1" customWidth="1"/>
    <col min="4344" max="4594" width="9.140625" style="2"/>
    <col min="4595" max="4595" width="12.42578125" style="2" customWidth="1"/>
    <col min="4596" max="4596" width="8.140625" style="2" bestFit="1" customWidth="1"/>
    <col min="4597" max="4597" width="5.140625" style="2" bestFit="1" customWidth="1"/>
    <col min="4598" max="4598" width="4.28515625" style="2" bestFit="1" customWidth="1"/>
    <col min="4599" max="4599" width="7.5703125" style="2" bestFit="1" customWidth="1"/>
    <col min="4600" max="4850" width="9.140625" style="2"/>
    <col min="4851" max="4851" width="12.42578125" style="2" customWidth="1"/>
    <col min="4852" max="4852" width="8.140625" style="2" bestFit="1" customWidth="1"/>
    <col min="4853" max="4853" width="5.140625" style="2" bestFit="1" customWidth="1"/>
    <col min="4854" max="4854" width="4.28515625" style="2" bestFit="1" customWidth="1"/>
    <col min="4855" max="4855" width="7.5703125" style="2" bestFit="1" customWidth="1"/>
    <col min="4856" max="5106" width="9.140625" style="2"/>
    <col min="5107" max="5107" width="12.42578125" style="2" customWidth="1"/>
    <col min="5108" max="5108" width="8.140625" style="2" bestFit="1" customWidth="1"/>
    <col min="5109" max="5109" width="5.140625" style="2" bestFit="1" customWidth="1"/>
    <col min="5110" max="5110" width="4.28515625" style="2" bestFit="1" customWidth="1"/>
    <col min="5111" max="5111" width="7.5703125" style="2" bestFit="1" customWidth="1"/>
    <col min="5112" max="5362" width="9.140625" style="2"/>
    <col min="5363" max="5363" width="12.42578125" style="2" customWidth="1"/>
    <col min="5364" max="5364" width="8.140625" style="2" bestFit="1" customWidth="1"/>
    <col min="5365" max="5365" width="5.140625" style="2" bestFit="1" customWidth="1"/>
    <col min="5366" max="5366" width="4.28515625" style="2" bestFit="1" customWidth="1"/>
    <col min="5367" max="5367" width="7.5703125" style="2" bestFit="1" customWidth="1"/>
    <col min="5368" max="5618" width="9.140625" style="2"/>
    <col min="5619" max="5619" width="12.42578125" style="2" customWidth="1"/>
    <col min="5620" max="5620" width="8.140625" style="2" bestFit="1" customWidth="1"/>
    <col min="5621" max="5621" width="5.140625" style="2" bestFit="1" customWidth="1"/>
    <col min="5622" max="5622" width="4.28515625" style="2" bestFit="1" customWidth="1"/>
    <col min="5623" max="5623" width="7.5703125" style="2" bestFit="1" customWidth="1"/>
    <col min="5624" max="5874" width="9.140625" style="2"/>
    <col min="5875" max="5875" width="12.42578125" style="2" customWidth="1"/>
    <col min="5876" max="5876" width="8.140625" style="2" bestFit="1" customWidth="1"/>
    <col min="5877" max="5877" width="5.140625" style="2" bestFit="1" customWidth="1"/>
    <col min="5878" max="5878" width="4.28515625" style="2" bestFit="1" customWidth="1"/>
    <col min="5879" max="5879" width="7.5703125" style="2" bestFit="1" customWidth="1"/>
    <col min="5880" max="6130" width="9.140625" style="2"/>
    <col min="6131" max="6131" width="12.42578125" style="2" customWidth="1"/>
    <col min="6132" max="6132" width="8.140625" style="2" bestFit="1" customWidth="1"/>
    <col min="6133" max="6133" width="5.140625" style="2" bestFit="1" customWidth="1"/>
    <col min="6134" max="6134" width="4.28515625" style="2" bestFit="1" customWidth="1"/>
    <col min="6135" max="6135" width="7.5703125" style="2" bestFit="1" customWidth="1"/>
    <col min="6136" max="6386" width="9.140625" style="2"/>
    <col min="6387" max="6387" width="12.42578125" style="2" customWidth="1"/>
    <col min="6388" max="6388" width="8.140625" style="2" bestFit="1" customWidth="1"/>
    <col min="6389" max="6389" width="5.140625" style="2" bestFit="1" customWidth="1"/>
    <col min="6390" max="6390" width="4.28515625" style="2" bestFit="1" customWidth="1"/>
    <col min="6391" max="6391" width="7.5703125" style="2" bestFit="1" customWidth="1"/>
    <col min="6392" max="6642" width="9.140625" style="2"/>
    <col min="6643" max="6643" width="12.42578125" style="2" customWidth="1"/>
    <col min="6644" max="6644" width="8.140625" style="2" bestFit="1" customWidth="1"/>
    <col min="6645" max="6645" width="5.140625" style="2" bestFit="1" customWidth="1"/>
    <col min="6646" max="6646" width="4.28515625" style="2" bestFit="1" customWidth="1"/>
    <col min="6647" max="6647" width="7.5703125" style="2" bestFit="1" customWidth="1"/>
    <col min="6648" max="6898" width="9.140625" style="2"/>
    <col min="6899" max="6899" width="12.42578125" style="2" customWidth="1"/>
    <col min="6900" max="6900" width="8.140625" style="2" bestFit="1" customWidth="1"/>
    <col min="6901" max="6901" width="5.140625" style="2" bestFit="1" customWidth="1"/>
    <col min="6902" max="6902" width="4.28515625" style="2" bestFit="1" customWidth="1"/>
    <col min="6903" max="6903" width="7.5703125" style="2" bestFit="1" customWidth="1"/>
    <col min="6904" max="7154" width="9.140625" style="2"/>
    <col min="7155" max="7155" width="12.42578125" style="2" customWidth="1"/>
    <col min="7156" max="7156" width="8.140625" style="2" bestFit="1" customWidth="1"/>
    <col min="7157" max="7157" width="5.140625" style="2" bestFit="1" customWidth="1"/>
    <col min="7158" max="7158" width="4.28515625" style="2" bestFit="1" customWidth="1"/>
    <col min="7159" max="7159" width="7.5703125" style="2" bestFit="1" customWidth="1"/>
    <col min="7160" max="7410" width="9.140625" style="2"/>
    <col min="7411" max="7411" width="12.42578125" style="2" customWidth="1"/>
    <col min="7412" max="7412" width="8.140625" style="2" bestFit="1" customWidth="1"/>
    <col min="7413" max="7413" width="5.140625" style="2" bestFit="1" customWidth="1"/>
    <col min="7414" max="7414" width="4.28515625" style="2" bestFit="1" customWidth="1"/>
    <col min="7415" max="7415" width="7.5703125" style="2" bestFit="1" customWidth="1"/>
    <col min="7416" max="7666" width="9.140625" style="2"/>
    <col min="7667" max="7667" width="12.42578125" style="2" customWidth="1"/>
    <col min="7668" max="7668" width="8.140625" style="2" bestFit="1" customWidth="1"/>
    <col min="7669" max="7669" width="5.140625" style="2" bestFit="1" customWidth="1"/>
    <col min="7670" max="7670" width="4.28515625" style="2" bestFit="1" customWidth="1"/>
    <col min="7671" max="7671" width="7.5703125" style="2" bestFit="1" customWidth="1"/>
    <col min="7672" max="7922" width="9.140625" style="2"/>
    <col min="7923" max="7923" width="12.42578125" style="2" customWidth="1"/>
    <col min="7924" max="7924" width="8.140625" style="2" bestFit="1" customWidth="1"/>
    <col min="7925" max="7925" width="5.140625" style="2" bestFit="1" customWidth="1"/>
    <col min="7926" max="7926" width="4.28515625" style="2" bestFit="1" customWidth="1"/>
    <col min="7927" max="7927" width="7.5703125" style="2" bestFit="1" customWidth="1"/>
    <col min="7928" max="8178" width="9.140625" style="2"/>
    <col min="8179" max="8179" width="12.42578125" style="2" customWidth="1"/>
    <col min="8180" max="8180" width="8.140625" style="2" bestFit="1" customWidth="1"/>
    <col min="8181" max="8181" width="5.140625" style="2" bestFit="1" customWidth="1"/>
    <col min="8182" max="8182" width="4.28515625" style="2" bestFit="1" customWidth="1"/>
    <col min="8183" max="8183" width="7.5703125" style="2" bestFit="1" customWidth="1"/>
    <col min="8184" max="8434" width="9.140625" style="2"/>
    <col min="8435" max="8435" width="12.42578125" style="2" customWidth="1"/>
    <col min="8436" max="8436" width="8.140625" style="2" bestFit="1" customWidth="1"/>
    <col min="8437" max="8437" width="5.140625" style="2" bestFit="1" customWidth="1"/>
    <col min="8438" max="8438" width="4.28515625" style="2" bestFit="1" customWidth="1"/>
    <col min="8439" max="8439" width="7.5703125" style="2" bestFit="1" customWidth="1"/>
    <col min="8440" max="8690" width="9.140625" style="2"/>
    <col min="8691" max="8691" width="12.42578125" style="2" customWidth="1"/>
    <col min="8692" max="8692" width="8.140625" style="2" bestFit="1" customWidth="1"/>
    <col min="8693" max="8693" width="5.140625" style="2" bestFit="1" customWidth="1"/>
    <col min="8694" max="8694" width="4.28515625" style="2" bestFit="1" customWidth="1"/>
    <col min="8695" max="8695" width="7.5703125" style="2" bestFit="1" customWidth="1"/>
    <col min="8696" max="8946" width="9.140625" style="2"/>
    <col min="8947" max="8947" width="12.42578125" style="2" customWidth="1"/>
    <col min="8948" max="8948" width="8.140625" style="2" bestFit="1" customWidth="1"/>
    <col min="8949" max="8949" width="5.140625" style="2" bestFit="1" customWidth="1"/>
    <col min="8950" max="8950" width="4.28515625" style="2" bestFit="1" customWidth="1"/>
    <col min="8951" max="8951" width="7.5703125" style="2" bestFit="1" customWidth="1"/>
    <col min="8952" max="9202" width="9.140625" style="2"/>
    <col min="9203" max="9203" width="12.42578125" style="2" customWidth="1"/>
    <col min="9204" max="9204" width="8.140625" style="2" bestFit="1" customWidth="1"/>
    <col min="9205" max="9205" width="5.140625" style="2" bestFit="1" customWidth="1"/>
    <col min="9206" max="9206" width="4.28515625" style="2" bestFit="1" customWidth="1"/>
    <col min="9207" max="9207" width="7.5703125" style="2" bestFit="1" customWidth="1"/>
    <col min="9208" max="9458" width="9.140625" style="2"/>
    <col min="9459" max="9459" width="12.42578125" style="2" customWidth="1"/>
    <col min="9460" max="9460" width="8.140625" style="2" bestFit="1" customWidth="1"/>
    <col min="9461" max="9461" width="5.140625" style="2" bestFit="1" customWidth="1"/>
    <col min="9462" max="9462" width="4.28515625" style="2" bestFit="1" customWidth="1"/>
    <col min="9463" max="9463" width="7.5703125" style="2" bestFit="1" customWidth="1"/>
    <col min="9464" max="9714" width="9.140625" style="2"/>
    <col min="9715" max="9715" width="12.42578125" style="2" customWidth="1"/>
    <col min="9716" max="9716" width="8.140625" style="2" bestFit="1" customWidth="1"/>
    <col min="9717" max="9717" width="5.140625" style="2" bestFit="1" customWidth="1"/>
    <col min="9718" max="9718" width="4.28515625" style="2" bestFit="1" customWidth="1"/>
    <col min="9719" max="9719" width="7.5703125" style="2" bestFit="1" customWidth="1"/>
    <col min="9720" max="9970" width="9.140625" style="2"/>
    <col min="9971" max="9971" width="12.42578125" style="2" customWidth="1"/>
    <col min="9972" max="9972" width="8.140625" style="2" bestFit="1" customWidth="1"/>
    <col min="9973" max="9973" width="5.140625" style="2" bestFit="1" customWidth="1"/>
    <col min="9974" max="9974" width="4.28515625" style="2" bestFit="1" customWidth="1"/>
    <col min="9975" max="9975" width="7.5703125" style="2" bestFit="1" customWidth="1"/>
    <col min="9976" max="10226" width="9.140625" style="2"/>
    <col min="10227" max="10227" width="12.42578125" style="2" customWidth="1"/>
    <col min="10228" max="10228" width="8.140625" style="2" bestFit="1" customWidth="1"/>
    <col min="10229" max="10229" width="5.140625" style="2" bestFit="1" customWidth="1"/>
    <col min="10230" max="10230" width="4.28515625" style="2" bestFit="1" customWidth="1"/>
    <col min="10231" max="10231" width="7.5703125" style="2" bestFit="1" customWidth="1"/>
    <col min="10232" max="10482" width="9.140625" style="2"/>
    <col min="10483" max="10483" width="12.42578125" style="2" customWidth="1"/>
    <col min="10484" max="10484" width="8.140625" style="2" bestFit="1" customWidth="1"/>
    <col min="10485" max="10485" width="5.140625" style="2" bestFit="1" customWidth="1"/>
    <col min="10486" max="10486" width="4.28515625" style="2" bestFit="1" customWidth="1"/>
    <col min="10487" max="10487" width="7.5703125" style="2" bestFit="1" customWidth="1"/>
    <col min="10488" max="10738" width="9.140625" style="2"/>
    <col min="10739" max="10739" width="12.42578125" style="2" customWidth="1"/>
    <col min="10740" max="10740" width="8.140625" style="2" bestFit="1" customWidth="1"/>
    <col min="10741" max="10741" width="5.140625" style="2" bestFit="1" customWidth="1"/>
    <col min="10742" max="10742" width="4.28515625" style="2" bestFit="1" customWidth="1"/>
    <col min="10743" max="10743" width="7.5703125" style="2" bestFit="1" customWidth="1"/>
    <col min="10744" max="10994" width="9.140625" style="2"/>
    <col min="10995" max="10995" width="12.42578125" style="2" customWidth="1"/>
    <col min="10996" max="10996" width="8.140625" style="2" bestFit="1" customWidth="1"/>
    <col min="10997" max="10997" width="5.140625" style="2" bestFit="1" customWidth="1"/>
    <col min="10998" max="10998" width="4.28515625" style="2" bestFit="1" customWidth="1"/>
    <col min="10999" max="10999" width="7.5703125" style="2" bestFit="1" customWidth="1"/>
    <col min="11000" max="11250" width="9.140625" style="2"/>
    <col min="11251" max="11251" width="12.42578125" style="2" customWidth="1"/>
    <col min="11252" max="11252" width="8.140625" style="2" bestFit="1" customWidth="1"/>
    <col min="11253" max="11253" width="5.140625" style="2" bestFit="1" customWidth="1"/>
    <col min="11254" max="11254" width="4.28515625" style="2" bestFit="1" customWidth="1"/>
    <col min="11255" max="11255" width="7.5703125" style="2" bestFit="1" customWidth="1"/>
    <col min="11256" max="11506" width="9.140625" style="2"/>
    <col min="11507" max="11507" width="12.42578125" style="2" customWidth="1"/>
    <col min="11508" max="11508" width="8.140625" style="2" bestFit="1" customWidth="1"/>
    <col min="11509" max="11509" width="5.140625" style="2" bestFit="1" customWidth="1"/>
    <col min="11510" max="11510" width="4.28515625" style="2" bestFit="1" customWidth="1"/>
    <col min="11511" max="11511" width="7.5703125" style="2" bestFit="1" customWidth="1"/>
    <col min="11512" max="11762" width="9.140625" style="2"/>
    <col min="11763" max="11763" width="12.42578125" style="2" customWidth="1"/>
    <col min="11764" max="11764" width="8.140625" style="2" bestFit="1" customWidth="1"/>
    <col min="11765" max="11765" width="5.140625" style="2" bestFit="1" customWidth="1"/>
    <col min="11766" max="11766" width="4.28515625" style="2" bestFit="1" customWidth="1"/>
    <col min="11767" max="11767" width="7.5703125" style="2" bestFit="1" customWidth="1"/>
    <col min="11768" max="12018" width="9.140625" style="2"/>
    <col min="12019" max="12019" width="12.42578125" style="2" customWidth="1"/>
    <col min="12020" max="12020" width="8.140625" style="2" bestFit="1" customWidth="1"/>
    <col min="12021" max="12021" width="5.140625" style="2" bestFit="1" customWidth="1"/>
    <col min="12022" max="12022" width="4.28515625" style="2" bestFit="1" customWidth="1"/>
    <col min="12023" max="12023" width="7.5703125" style="2" bestFit="1" customWidth="1"/>
    <col min="12024" max="12274" width="9.140625" style="2"/>
    <col min="12275" max="12275" width="12.42578125" style="2" customWidth="1"/>
    <col min="12276" max="12276" width="8.140625" style="2" bestFit="1" customWidth="1"/>
    <col min="12277" max="12277" width="5.140625" style="2" bestFit="1" customWidth="1"/>
    <col min="12278" max="12278" width="4.28515625" style="2" bestFit="1" customWidth="1"/>
    <col min="12279" max="12279" width="7.5703125" style="2" bestFit="1" customWidth="1"/>
    <col min="12280" max="12530" width="9.140625" style="2"/>
    <col min="12531" max="12531" width="12.42578125" style="2" customWidth="1"/>
    <col min="12532" max="12532" width="8.140625" style="2" bestFit="1" customWidth="1"/>
    <col min="12533" max="12533" width="5.140625" style="2" bestFit="1" customWidth="1"/>
    <col min="12534" max="12534" width="4.28515625" style="2" bestFit="1" customWidth="1"/>
    <col min="12535" max="12535" width="7.5703125" style="2" bestFit="1" customWidth="1"/>
    <col min="12536" max="12786" width="9.140625" style="2"/>
    <col min="12787" max="12787" width="12.42578125" style="2" customWidth="1"/>
    <col min="12788" max="12788" width="8.140625" style="2" bestFit="1" customWidth="1"/>
    <col min="12789" max="12789" width="5.140625" style="2" bestFit="1" customWidth="1"/>
    <col min="12790" max="12790" width="4.28515625" style="2" bestFit="1" customWidth="1"/>
    <col min="12791" max="12791" width="7.5703125" style="2" bestFit="1" customWidth="1"/>
    <col min="12792" max="13042" width="9.140625" style="2"/>
    <col min="13043" max="13043" width="12.42578125" style="2" customWidth="1"/>
    <col min="13044" max="13044" width="8.140625" style="2" bestFit="1" customWidth="1"/>
    <col min="13045" max="13045" width="5.140625" style="2" bestFit="1" customWidth="1"/>
    <col min="13046" max="13046" width="4.28515625" style="2" bestFit="1" customWidth="1"/>
    <col min="13047" max="13047" width="7.5703125" style="2" bestFit="1" customWidth="1"/>
    <col min="13048" max="13298" width="9.140625" style="2"/>
    <col min="13299" max="13299" width="12.42578125" style="2" customWidth="1"/>
    <col min="13300" max="13300" width="8.140625" style="2" bestFit="1" customWidth="1"/>
    <col min="13301" max="13301" width="5.140625" style="2" bestFit="1" customWidth="1"/>
    <col min="13302" max="13302" width="4.28515625" style="2" bestFit="1" customWidth="1"/>
    <col min="13303" max="13303" width="7.5703125" style="2" bestFit="1" customWidth="1"/>
    <col min="13304" max="13554" width="9.140625" style="2"/>
    <col min="13555" max="13555" width="12.42578125" style="2" customWidth="1"/>
    <col min="13556" max="13556" width="8.140625" style="2" bestFit="1" customWidth="1"/>
    <col min="13557" max="13557" width="5.140625" style="2" bestFit="1" customWidth="1"/>
    <col min="13558" max="13558" width="4.28515625" style="2" bestFit="1" customWidth="1"/>
    <col min="13559" max="13559" width="7.5703125" style="2" bestFit="1" customWidth="1"/>
    <col min="13560" max="13810" width="9.140625" style="2"/>
    <col min="13811" max="13811" width="12.42578125" style="2" customWidth="1"/>
    <col min="13812" max="13812" width="8.140625" style="2" bestFit="1" customWidth="1"/>
    <col min="13813" max="13813" width="5.140625" style="2" bestFit="1" customWidth="1"/>
    <col min="13814" max="13814" width="4.28515625" style="2" bestFit="1" customWidth="1"/>
    <col min="13815" max="13815" width="7.5703125" style="2" bestFit="1" customWidth="1"/>
    <col min="13816" max="14066" width="9.140625" style="2"/>
    <col min="14067" max="14067" width="12.42578125" style="2" customWidth="1"/>
    <col min="14068" max="14068" width="8.140625" style="2" bestFit="1" customWidth="1"/>
    <col min="14069" max="14069" width="5.140625" style="2" bestFit="1" customWidth="1"/>
    <col min="14070" max="14070" width="4.28515625" style="2" bestFit="1" customWidth="1"/>
    <col min="14071" max="14071" width="7.5703125" style="2" bestFit="1" customWidth="1"/>
    <col min="14072" max="14322" width="9.140625" style="2"/>
    <col min="14323" max="14323" width="12.42578125" style="2" customWidth="1"/>
    <col min="14324" max="14324" width="8.140625" style="2" bestFit="1" customWidth="1"/>
    <col min="14325" max="14325" width="5.140625" style="2" bestFit="1" customWidth="1"/>
    <col min="14326" max="14326" width="4.28515625" style="2" bestFit="1" customWidth="1"/>
    <col min="14327" max="14327" width="7.5703125" style="2" bestFit="1" customWidth="1"/>
    <col min="14328" max="14578" width="9.140625" style="2"/>
    <col min="14579" max="14579" width="12.42578125" style="2" customWidth="1"/>
    <col min="14580" max="14580" width="8.140625" style="2" bestFit="1" customWidth="1"/>
    <col min="14581" max="14581" width="5.140625" style="2" bestFit="1" customWidth="1"/>
    <col min="14582" max="14582" width="4.28515625" style="2" bestFit="1" customWidth="1"/>
    <col min="14583" max="14583" width="7.5703125" style="2" bestFit="1" customWidth="1"/>
    <col min="14584" max="14834" width="9.140625" style="2"/>
    <col min="14835" max="14835" width="12.42578125" style="2" customWidth="1"/>
    <col min="14836" max="14836" width="8.140625" style="2" bestFit="1" customWidth="1"/>
    <col min="14837" max="14837" width="5.140625" style="2" bestFit="1" customWidth="1"/>
    <col min="14838" max="14838" width="4.28515625" style="2" bestFit="1" customWidth="1"/>
    <col min="14839" max="14839" width="7.5703125" style="2" bestFit="1" customWidth="1"/>
    <col min="14840" max="15090" width="9.140625" style="2"/>
    <col min="15091" max="15091" width="12.42578125" style="2" customWidth="1"/>
    <col min="15092" max="15092" width="8.140625" style="2" bestFit="1" customWidth="1"/>
    <col min="15093" max="15093" width="5.140625" style="2" bestFit="1" customWidth="1"/>
    <col min="15094" max="15094" width="4.28515625" style="2" bestFit="1" customWidth="1"/>
    <col min="15095" max="15095" width="7.5703125" style="2" bestFit="1" customWidth="1"/>
    <col min="15096" max="15346" width="9.140625" style="2"/>
    <col min="15347" max="15347" width="12.42578125" style="2" customWidth="1"/>
    <col min="15348" max="15348" width="8.140625" style="2" bestFit="1" customWidth="1"/>
    <col min="15349" max="15349" width="5.140625" style="2" bestFit="1" customWidth="1"/>
    <col min="15350" max="15350" width="4.28515625" style="2" bestFit="1" customWidth="1"/>
    <col min="15351" max="15351" width="7.5703125" style="2" bestFit="1" customWidth="1"/>
    <col min="15352" max="15602" width="9.140625" style="2"/>
    <col min="15603" max="15603" width="12.42578125" style="2" customWidth="1"/>
    <col min="15604" max="15604" width="8.140625" style="2" bestFit="1" customWidth="1"/>
    <col min="15605" max="15605" width="5.140625" style="2" bestFit="1" customWidth="1"/>
    <col min="15606" max="15606" width="4.28515625" style="2" bestFit="1" customWidth="1"/>
    <col min="15607" max="15607" width="7.5703125" style="2" bestFit="1" customWidth="1"/>
    <col min="15608" max="15858" width="9.140625" style="2"/>
    <col min="15859" max="15859" width="12.42578125" style="2" customWidth="1"/>
    <col min="15860" max="15860" width="8.140625" style="2" bestFit="1" customWidth="1"/>
    <col min="15861" max="15861" width="5.140625" style="2" bestFit="1" customWidth="1"/>
    <col min="15862" max="15862" width="4.28515625" style="2" bestFit="1" customWidth="1"/>
    <col min="15863" max="15863" width="7.5703125" style="2" bestFit="1" customWidth="1"/>
    <col min="15864" max="16114" width="9.140625" style="2"/>
    <col min="16115" max="16115" width="12.42578125" style="2" customWidth="1"/>
    <col min="16116" max="16116" width="8.140625" style="2" bestFit="1" customWidth="1"/>
    <col min="16117" max="16117" width="5.140625" style="2" bestFit="1" customWidth="1"/>
    <col min="16118" max="16118" width="4.28515625" style="2" bestFit="1" customWidth="1"/>
    <col min="16119" max="16119" width="7.5703125" style="2" bestFit="1" customWidth="1"/>
    <col min="16120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107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 s="101"/>
      <c r="AA1" s="101"/>
      <c r="AB1" s="101"/>
    </row>
    <row r="2" spans="1:28" x14ac:dyDescent="0.25">
      <c r="A2" s="67"/>
      <c r="B2" s="67"/>
      <c r="C2" s="67" t="s">
        <v>1</v>
      </c>
      <c r="D2" s="67"/>
      <c r="E2" s="67"/>
      <c r="F2" s="67"/>
      <c r="H2" s="69" t="s">
        <v>28150</v>
      </c>
      <c r="I2" s="110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H3" s="69" t="s">
        <v>28181</v>
      </c>
      <c r="I3" s="110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110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-6.2119240375313363E-2</v>
      </c>
      <c r="X3" s="41">
        <f>W3*T3+INTERCEPT($I$18:$I$23,$G$18:$G$23)</f>
        <v>0.19848625589715052</v>
      </c>
      <c r="Y3" s="40" t="s">
        <v>28156</v>
      </c>
      <c r="Z3" s="40" t="s">
        <v>28151</v>
      </c>
      <c r="AA3" s="41">
        <f>SLOPE($N$25:$N$29,$G$25:$G$29)</f>
        <v>1.5446753570841483</v>
      </c>
      <c r="AB3" s="41">
        <f>AA3*S17+INTERCEPT($N$25:$N$29,$G$25:$G$29)</f>
        <v>15.937464494742855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2"/>
      <c r="I4" s="153"/>
      <c r="J4" s="34">
        <v>41424</v>
      </c>
      <c r="K4" s="34">
        <f>J5</f>
        <v>41394</v>
      </c>
      <c r="L4" s="134">
        <v>1003</v>
      </c>
      <c r="M4" s="92">
        <f>L4/(J4-K4)</f>
        <v>33.43333333333333</v>
      </c>
      <c r="N4" s="93">
        <f>M4-$M$6</f>
        <v>9.157471264367814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-6.8214880347354817E-2</v>
      </c>
      <c r="X4" s="41">
        <f>W4*$S$3+INTERCEPT($I$6:$I$11,$G$6:$G$11)</f>
        <v>-0.32803207744750562</v>
      </c>
      <c r="Y4" s="40" t="s">
        <v>28159</v>
      </c>
      <c r="Z4" s="40" t="s">
        <v>28150</v>
      </c>
      <c r="AA4" s="41">
        <f>SLOPE($N$12:$N$17,$G$12:$G$17)</f>
        <v>0.98171926636278894</v>
      </c>
      <c r="AB4" s="41">
        <f>AA4*S17+INTERCEPT($N$12:$N$17,$G$12:$G$17)</f>
        <v>13.745682211750143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2"/>
      <c r="I5" s="153"/>
      <c r="J5" s="34">
        <v>41394</v>
      </c>
      <c r="K5" s="34">
        <f t="shared" ref="K5:K13" si="0">J6</f>
        <v>41360</v>
      </c>
      <c r="L5" s="134">
        <v>984</v>
      </c>
      <c r="M5" s="92">
        <f t="shared" ref="M5:M13" si="1">L5/(J5-K5)</f>
        <v>28.941176470588236</v>
      </c>
      <c r="N5" s="93">
        <f t="shared" ref="N5:N17" si="2">M5-$M$6</f>
        <v>4.6653144016227195</v>
      </c>
      <c r="P5" s="44">
        <v>17.5</v>
      </c>
      <c r="Q5" s="95">
        <v>0</v>
      </c>
      <c r="R5" s="95">
        <v>0</v>
      </c>
      <c r="S5" s="45"/>
      <c r="T5" s="45"/>
      <c r="U5" s="102"/>
      <c r="V5" s="285" t="s">
        <v>28151</v>
      </c>
      <c r="W5" s="285"/>
      <c r="X5" s="285" t="s">
        <v>28150</v>
      </c>
      <c r="Y5" s="285"/>
      <c r="Z5" s="51"/>
      <c r="AA5" s="101"/>
      <c r="AB5" s="101"/>
    </row>
    <row r="6" spans="1:28" x14ac:dyDescent="0.25">
      <c r="A6" s="104">
        <v>41368</v>
      </c>
      <c r="B6" s="104">
        <f>A7</f>
        <v>41337</v>
      </c>
      <c r="C6" s="7">
        <v>5158</v>
      </c>
      <c r="D6" s="7">
        <v>31</v>
      </c>
      <c r="E6" s="7">
        <v>46</v>
      </c>
      <c r="F6" s="7">
        <v>47</v>
      </c>
      <c r="G6" s="66">
        <v>46.5</v>
      </c>
      <c r="H6" s="76">
        <f>F6/D6</f>
        <v>1.5161290322580645</v>
      </c>
      <c r="I6" s="108">
        <f t="shared" ref="I6:I17" si="3">H6-$H$15</f>
        <v>0.91612903225806452</v>
      </c>
      <c r="J6" s="34">
        <v>41360</v>
      </c>
      <c r="K6" s="34">
        <f t="shared" si="0"/>
        <v>41331</v>
      </c>
      <c r="L6" s="134">
        <v>704</v>
      </c>
      <c r="M6" s="92">
        <f t="shared" si="1"/>
        <v>24.275862068965516</v>
      </c>
      <c r="N6" s="93">
        <f t="shared" si="2"/>
        <v>0</v>
      </c>
      <c r="P6" s="31">
        <v>22.5</v>
      </c>
      <c r="Q6" s="96">
        <v>23</v>
      </c>
      <c r="R6" s="96">
        <v>10</v>
      </c>
      <c r="S6" s="45">
        <f>IF((P6-$S$3)&lt;0, $X$4+$W$4*(P6-$S$3),0)</f>
        <v>2.571100337315074</v>
      </c>
      <c r="T6" s="45">
        <f>IF((P6-$T$3)&lt;0, $X$3+$W$3*(P6-$T$3),0)</f>
        <v>2.8385539718479684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101"/>
      <c r="AB6" s="101"/>
    </row>
    <row r="7" spans="1:28" x14ac:dyDescent="0.25">
      <c r="A7" s="106">
        <v>41337</v>
      </c>
      <c r="B7" s="106">
        <f t="shared" ref="B7:B16" si="4">A8</f>
        <v>41309</v>
      </c>
      <c r="C7" s="7">
        <v>5112</v>
      </c>
      <c r="D7" s="7">
        <v>28</v>
      </c>
      <c r="E7" s="7">
        <v>53</v>
      </c>
      <c r="F7" s="7">
        <v>54</v>
      </c>
      <c r="G7" s="66">
        <v>42.6</v>
      </c>
      <c r="H7" s="79">
        <f t="shared" ref="H7:H32" si="5">F7/D7</f>
        <v>1.9285714285714286</v>
      </c>
      <c r="I7" s="108">
        <f t="shared" si="3"/>
        <v>1.3285714285714287</v>
      </c>
      <c r="J7" s="34">
        <v>41331</v>
      </c>
      <c r="K7" s="34">
        <f t="shared" si="0"/>
        <v>41303</v>
      </c>
      <c r="L7" s="134">
        <v>767</v>
      </c>
      <c r="M7" s="92">
        <f t="shared" si="1"/>
        <v>27.392857142857142</v>
      </c>
      <c r="N7" s="93">
        <f t="shared" si="2"/>
        <v>3.1169950738916263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2.2300259355783001</v>
      </c>
      <c r="T7" s="45">
        <f t="shared" ref="T7:T15" si="7">IF((P7-$T$3)&lt;0, $X$3+$W$3*(P7-$T$3),0)</f>
        <v>2.5279577699714015</v>
      </c>
      <c r="U7" s="52" t="s">
        <v>28161</v>
      </c>
      <c r="V7" s="49" t="s">
        <v>28162</v>
      </c>
      <c r="W7" s="53">
        <f>RSQ(H18:H23,G18:G23)</f>
        <v>0.96331375792500029</v>
      </c>
      <c r="X7" s="49" t="s">
        <v>28163</v>
      </c>
      <c r="Y7" s="53">
        <f>RSQ(H6:H11,G6:G11)</f>
        <v>0.9275557657099045</v>
      </c>
      <c r="Z7" s="51"/>
      <c r="AA7" s="101"/>
      <c r="AB7" s="101"/>
    </row>
    <row r="8" spans="1:28" ht="15" customHeight="1" x14ac:dyDescent="0.25">
      <c r="A8" s="106">
        <v>41309</v>
      </c>
      <c r="B8" s="106">
        <f t="shared" si="4"/>
        <v>41277</v>
      </c>
      <c r="C8" s="7">
        <v>5059</v>
      </c>
      <c r="D8" s="7">
        <v>32</v>
      </c>
      <c r="E8" s="7">
        <v>56</v>
      </c>
      <c r="F8" s="7">
        <v>57</v>
      </c>
      <c r="G8" s="66">
        <v>43.2</v>
      </c>
      <c r="H8" s="79">
        <f t="shared" si="5"/>
        <v>1.78125</v>
      </c>
      <c r="I8" s="108">
        <f t="shared" si="3"/>
        <v>1.1812499999999999</v>
      </c>
      <c r="J8" s="34">
        <v>41303</v>
      </c>
      <c r="K8" s="34">
        <f t="shared" si="0"/>
        <v>41276</v>
      </c>
      <c r="L8" s="134">
        <v>818</v>
      </c>
      <c r="M8" s="92">
        <f t="shared" si="1"/>
        <v>30.296296296296298</v>
      </c>
      <c r="N8" s="93">
        <f t="shared" si="2"/>
        <v>6.0204342273307816</v>
      </c>
      <c r="P8" s="31">
        <v>32.5</v>
      </c>
      <c r="Q8" s="96">
        <v>219.4</v>
      </c>
      <c r="R8" s="96">
        <v>162</v>
      </c>
      <c r="S8" s="45">
        <f t="shared" si="6"/>
        <v>1.8889515338415261</v>
      </c>
      <c r="T8" s="45">
        <f t="shared" si="7"/>
        <v>2.2173615680948346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4"/>
        <v>41246</v>
      </c>
      <c r="C9" s="7">
        <v>5003</v>
      </c>
      <c r="D9" s="7">
        <v>31</v>
      </c>
      <c r="E9" s="7">
        <v>42</v>
      </c>
      <c r="F9" s="7">
        <v>43</v>
      </c>
      <c r="G9" s="66">
        <v>48.9</v>
      </c>
      <c r="H9" s="79">
        <f t="shared" si="5"/>
        <v>1.3870967741935485</v>
      </c>
      <c r="I9" s="108">
        <f t="shared" si="3"/>
        <v>0.78709677419354851</v>
      </c>
      <c r="J9" s="34">
        <v>41276</v>
      </c>
      <c r="K9" s="34">
        <f t="shared" si="0"/>
        <v>41242</v>
      </c>
      <c r="L9" s="134">
        <v>931</v>
      </c>
      <c r="M9" s="92">
        <f t="shared" si="1"/>
        <v>27.382352941176471</v>
      </c>
      <c r="N9" s="93">
        <f t="shared" si="2"/>
        <v>3.106490872210955</v>
      </c>
      <c r="P9" s="31">
        <v>37.5</v>
      </c>
      <c r="Q9" s="96">
        <v>474.3</v>
      </c>
      <c r="R9" s="96">
        <v>329.1</v>
      </c>
      <c r="S9" s="45">
        <f t="shared" si="6"/>
        <v>1.5478771321047518</v>
      </c>
      <c r="T9" s="45">
        <f t="shared" si="7"/>
        <v>1.906765366218268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4"/>
        <v>41214</v>
      </c>
      <c r="C10" s="7">
        <v>4961</v>
      </c>
      <c r="D10" s="7">
        <v>32</v>
      </c>
      <c r="E10" s="7">
        <v>40</v>
      </c>
      <c r="F10" s="7">
        <v>41</v>
      </c>
      <c r="G10" s="66">
        <v>47.2</v>
      </c>
      <c r="H10" s="79">
        <f t="shared" si="5"/>
        <v>1.28125</v>
      </c>
      <c r="I10" s="108">
        <f t="shared" si="3"/>
        <v>0.68125000000000002</v>
      </c>
      <c r="J10" s="34">
        <v>41242</v>
      </c>
      <c r="K10" s="34">
        <f t="shared" si="0"/>
        <v>41208</v>
      </c>
      <c r="L10" s="134">
        <v>969</v>
      </c>
      <c r="M10" s="92">
        <f t="shared" si="1"/>
        <v>28.5</v>
      </c>
      <c r="N10" s="93">
        <f t="shared" si="2"/>
        <v>4.224137931034484</v>
      </c>
      <c r="P10" s="31">
        <v>42.5</v>
      </c>
      <c r="Q10" s="96">
        <v>678.6</v>
      </c>
      <c r="R10" s="96">
        <v>446.5</v>
      </c>
      <c r="S10" s="45">
        <f t="shared" si="6"/>
        <v>1.2068027303679778</v>
      </c>
      <c r="T10" s="45">
        <f t="shared" si="7"/>
        <v>1.5961691643417011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4"/>
        <v>41186</v>
      </c>
      <c r="C11" s="7">
        <v>4921</v>
      </c>
      <c r="D11" s="7">
        <v>28</v>
      </c>
      <c r="E11" s="7">
        <v>21</v>
      </c>
      <c r="F11" s="7">
        <v>21</v>
      </c>
      <c r="G11" s="66">
        <v>58.8</v>
      </c>
      <c r="H11" s="79">
        <f t="shared" si="5"/>
        <v>0.75</v>
      </c>
      <c r="I11" s="108">
        <f t="shared" si="3"/>
        <v>0.15000000000000002</v>
      </c>
      <c r="J11" s="34">
        <v>41208</v>
      </c>
      <c r="K11" s="34">
        <f t="shared" si="0"/>
        <v>41180</v>
      </c>
      <c r="L11" s="134">
        <v>979</v>
      </c>
      <c r="M11" s="92">
        <f t="shared" si="1"/>
        <v>34.964285714285715</v>
      </c>
      <c r="N11" s="93">
        <f t="shared" si="2"/>
        <v>10.688423645320199</v>
      </c>
      <c r="P11" s="31">
        <v>47.5</v>
      </c>
      <c r="Q11" s="96">
        <v>888.1</v>
      </c>
      <c r="R11" s="96">
        <v>679.3</v>
      </c>
      <c r="S11" s="45">
        <f t="shared" si="6"/>
        <v>0.86572832863120364</v>
      </c>
      <c r="T11" s="45">
        <f t="shared" si="7"/>
        <v>1.2855729624651344</v>
      </c>
      <c r="U11" s="46" t="s">
        <v>28156</v>
      </c>
      <c r="V11" s="40" t="s">
        <v>28151</v>
      </c>
      <c r="W11" s="57">
        <f>SUMPRODUCT(R5:R14,T5:T14)/24</f>
        <v>171.77538564957794</v>
      </c>
      <c r="X11" s="51"/>
      <c r="Y11" s="51"/>
      <c r="Z11" s="54">
        <f>W11+(H23+H24+H25+H26)*365/4</f>
        <v>354.55258187289485</v>
      </c>
      <c r="AA11" s="51"/>
      <c r="AB11" s="51"/>
    </row>
    <row r="12" spans="1:28" ht="15.75" x14ac:dyDescent="0.25">
      <c r="A12" s="106">
        <v>41186</v>
      </c>
      <c r="B12" s="106">
        <f t="shared" si="4"/>
        <v>41156</v>
      </c>
      <c r="C12" s="7">
        <v>4900</v>
      </c>
      <c r="D12" s="7">
        <v>30</v>
      </c>
      <c r="E12" s="7">
        <v>22</v>
      </c>
      <c r="F12" s="7">
        <v>22</v>
      </c>
      <c r="G12" s="66">
        <v>69.599999999999994</v>
      </c>
      <c r="H12" s="79">
        <f t="shared" si="5"/>
        <v>0.73333333333333328</v>
      </c>
      <c r="I12" s="108">
        <f t="shared" si="3"/>
        <v>0.1333333333333333</v>
      </c>
      <c r="J12" s="34">
        <v>41180</v>
      </c>
      <c r="K12" s="34">
        <f t="shared" si="0"/>
        <v>41150</v>
      </c>
      <c r="L12" s="134">
        <v>1364</v>
      </c>
      <c r="M12" s="92">
        <f t="shared" si="1"/>
        <v>45.466666666666669</v>
      </c>
      <c r="N12" s="93">
        <f t="shared" si="2"/>
        <v>21.190804597701153</v>
      </c>
      <c r="P12" s="31">
        <v>52.5</v>
      </c>
      <c r="Q12" s="96">
        <v>819.5</v>
      </c>
      <c r="R12" s="96">
        <v>694.3</v>
      </c>
      <c r="S12" s="45">
        <f t="shared" si="6"/>
        <v>0.52465392689442958</v>
      </c>
      <c r="T12" s="45">
        <f t="shared" si="7"/>
        <v>0.97497676058856753</v>
      </c>
      <c r="U12" s="46" t="s">
        <v>28159</v>
      </c>
      <c r="V12" s="40" t="s">
        <v>28150</v>
      </c>
      <c r="W12" s="57">
        <f>SUMPRODUCT($R$6:$R$13,S6:S13)/24</f>
        <v>105.67454211789833</v>
      </c>
      <c r="X12" s="55">
        <f>$W$11-W12</f>
        <v>66.100843531679615</v>
      </c>
      <c r="Y12" s="56">
        <f>X12/$W$11</f>
        <v>0.38480975188450711</v>
      </c>
      <c r="Z12" s="54">
        <f>W12+(H23+H24+H25+H26)*365/4</f>
        <v>288.45173834121522</v>
      </c>
      <c r="AA12" s="55">
        <f>$Z$11-Z12</f>
        <v>66.100843531679629</v>
      </c>
      <c r="AB12" s="56">
        <f>AA12/$Z$11</f>
        <v>0.18643452878697811</v>
      </c>
    </row>
    <row r="13" spans="1:28" x14ac:dyDescent="0.25">
      <c r="A13" s="106">
        <v>41156</v>
      </c>
      <c r="B13" s="106">
        <f t="shared" si="4"/>
        <v>41127</v>
      </c>
      <c r="C13" s="7">
        <v>4878</v>
      </c>
      <c r="D13" s="7">
        <v>29</v>
      </c>
      <c r="E13" s="7">
        <v>23</v>
      </c>
      <c r="F13" s="7">
        <v>23</v>
      </c>
      <c r="G13" s="66">
        <v>76.400000000000006</v>
      </c>
      <c r="H13" s="79">
        <f t="shared" si="5"/>
        <v>0.7931034482758621</v>
      </c>
      <c r="I13" s="108">
        <f t="shared" si="3"/>
        <v>0.19310344827586212</v>
      </c>
      <c r="J13" s="34">
        <v>41150</v>
      </c>
      <c r="K13" s="34">
        <f t="shared" si="0"/>
        <v>41122</v>
      </c>
      <c r="L13" s="134">
        <v>1183</v>
      </c>
      <c r="M13" s="92">
        <f t="shared" si="1"/>
        <v>42.25</v>
      </c>
      <c r="N13" s="93">
        <f t="shared" si="2"/>
        <v>17.974137931034484</v>
      </c>
      <c r="P13" s="31">
        <v>57.5</v>
      </c>
      <c r="Q13" s="96">
        <v>665.8</v>
      </c>
      <c r="R13" s="96">
        <v>697.5</v>
      </c>
      <c r="S13" s="45">
        <f t="shared" si="6"/>
        <v>0.18357952515765552</v>
      </c>
      <c r="T13" s="45">
        <f t="shared" si="7"/>
        <v>0.66438055871200075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4"/>
        <v>41095</v>
      </c>
      <c r="C14" s="7">
        <v>4855</v>
      </c>
      <c r="D14" s="7">
        <v>32</v>
      </c>
      <c r="E14" s="7">
        <v>22</v>
      </c>
      <c r="F14" s="7">
        <v>22</v>
      </c>
      <c r="G14" s="66">
        <v>81</v>
      </c>
      <c r="H14" s="79">
        <f t="shared" si="5"/>
        <v>0.6875</v>
      </c>
      <c r="I14" s="108">
        <f t="shared" si="3"/>
        <v>8.7500000000000022E-2</v>
      </c>
      <c r="J14" s="90">
        <v>41122</v>
      </c>
      <c r="K14" s="80">
        <f>J15</f>
        <v>41089</v>
      </c>
      <c r="L14" s="21">
        <v>1497</v>
      </c>
      <c r="M14" s="92">
        <f>L14/(J14-K14)</f>
        <v>45.363636363636367</v>
      </c>
      <c r="N14" s="93">
        <f t="shared" si="2"/>
        <v>21.087774294670851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-0.15749487657911859</v>
      </c>
      <c r="T14" s="45">
        <f t="shared" si="7"/>
        <v>0.35378435683543397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4"/>
        <v>41065</v>
      </c>
      <c r="C15" s="7">
        <v>4833</v>
      </c>
      <c r="D15" s="7">
        <v>30</v>
      </c>
      <c r="E15" s="7">
        <v>18</v>
      </c>
      <c r="F15" s="7">
        <v>18</v>
      </c>
      <c r="G15" s="66">
        <v>76.599999999999994</v>
      </c>
      <c r="H15" s="79">
        <f t="shared" si="5"/>
        <v>0.6</v>
      </c>
      <c r="I15" s="108">
        <f t="shared" si="3"/>
        <v>0</v>
      </c>
      <c r="J15" s="90">
        <v>41089</v>
      </c>
      <c r="K15" s="80">
        <f t="shared" ref="K15:K31" si="8">J16</f>
        <v>41061</v>
      </c>
      <c r="L15" s="21">
        <v>895</v>
      </c>
      <c r="M15" s="92">
        <f t="shared" ref="M15:M17" si="9">L15/(J15-K15)</f>
        <v>31.964285714285715</v>
      </c>
      <c r="N15" s="93">
        <f t="shared" si="2"/>
        <v>7.6884236453201993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4"/>
        <v>41033</v>
      </c>
      <c r="C16" s="7">
        <v>4815</v>
      </c>
      <c r="D16" s="7">
        <v>32</v>
      </c>
      <c r="E16" s="7">
        <v>16</v>
      </c>
      <c r="F16" s="7">
        <v>16</v>
      </c>
      <c r="G16" s="66">
        <v>70.5</v>
      </c>
      <c r="H16" s="79">
        <f t="shared" si="5"/>
        <v>0.5</v>
      </c>
      <c r="I16" s="108">
        <f t="shared" si="3"/>
        <v>-9.9999999999999978E-2</v>
      </c>
      <c r="J16" s="90">
        <v>41061</v>
      </c>
      <c r="K16" s="80">
        <f t="shared" si="8"/>
        <v>41030</v>
      </c>
      <c r="L16" s="21">
        <v>843</v>
      </c>
      <c r="M16" s="92">
        <f t="shared" si="9"/>
        <v>27.193548387096776</v>
      </c>
      <c r="N16" s="93">
        <f t="shared" si="2"/>
        <v>2.9176863181312598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7">
        <v>4799</v>
      </c>
      <c r="D17" s="7">
        <v>31</v>
      </c>
      <c r="E17" s="7">
        <v>25</v>
      </c>
      <c r="F17" s="7">
        <v>25</v>
      </c>
      <c r="G17" s="66">
        <v>61.9</v>
      </c>
      <c r="H17" s="118">
        <f t="shared" si="5"/>
        <v>0.80645161290322576</v>
      </c>
      <c r="I17" s="108">
        <f t="shared" si="3"/>
        <v>0.20645161290322578</v>
      </c>
      <c r="J17" s="90">
        <v>41030</v>
      </c>
      <c r="K17" s="80">
        <f>J18</f>
        <v>40996</v>
      </c>
      <c r="L17" s="21">
        <v>753</v>
      </c>
      <c r="M17" s="92">
        <f t="shared" si="9"/>
        <v>22.147058823529413</v>
      </c>
      <c r="N17" s="93">
        <f t="shared" si="2"/>
        <v>-2.128803245436103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3599.205665410313</v>
      </c>
      <c r="X17" s="51"/>
      <c r="Y17" s="51"/>
      <c r="Z17" s="54">
        <f>W17+(M22)*365</f>
        <v>10324.054150258798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4774</v>
      </c>
      <c r="D18" s="7">
        <v>28</v>
      </c>
      <c r="E18" s="7">
        <v>24</v>
      </c>
      <c r="F18" s="7">
        <v>24</v>
      </c>
      <c r="G18" s="117">
        <v>62</v>
      </c>
      <c r="H18" s="120">
        <f t="shared" si="5"/>
        <v>0.8571428571428571</v>
      </c>
      <c r="I18" s="121">
        <f t="shared" ref="I18:I32" si="10">H18-$H$27</f>
        <v>0.47783251231527091</v>
      </c>
      <c r="J18" s="87">
        <v>40996</v>
      </c>
      <c r="K18" s="87">
        <f>J19</f>
        <v>40967</v>
      </c>
      <c r="L18" s="21">
        <v>657</v>
      </c>
      <c r="M18" s="94">
        <f>L18/(J18-K18)</f>
        <v>22.655172413793103</v>
      </c>
      <c r="N18" s="94">
        <f t="shared" ref="N18:N32" si="11">M18-$M$31</f>
        <v>3.2266009852216762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2727.318145293651</v>
      </c>
      <c r="X18" s="55">
        <f>W17-W18</f>
        <v>871.88752011666202</v>
      </c>
      <c r="Y18" s="56">
        <f>X18/W17</f>
        <v>0.24224442867931137</v>
      </c>
      <c r="Z18" s="54">
        <f>W18+M22*365</f>
        <v>9452.1666301421355</v>
      </c>
      <c r="AA18" s="55">
        <f>Z17-Z18</f>
        <v>871.88752011666293</v>
      </c>
      <c r="AB18" s="56">
        <f>AA18/Z17</f>
        <v>8.445204833556659E-2</v>
      </c>
    </row>
    <row r="19" spans="1:28" x14ac:dyDescent="0.25">
      <c r="A19" s="64">
        <v>40974</v>
      </c>
      <c r="B19" s="64">
        <f>A20</f>
        <v>40942</v>
      </c>
      <c r="C19" s="7">
        <v>4750</v>
      </c>
      <c r="D19" s="7">
        <v>32</v>
      </c>
      <c r="E19" s="7">
        <v>52</v>
      </c>
      <c r="F19" s="7">
        <v>53</v>
      </c>
      <c r="G19" s="117">
        <v>48</v>
      </c>
      <c r="H19" s="120">
        <f t="shared" si="5"/>
        <v>1.65625</v>
      </c>
      <c r="I19" s="121">
        <f t="shared" si="10"/>
        <v>1.2769396551724137</v>
      </c>
      <c r="J19" s="87">
        <v>40967</v>
      </c>
      <c r="K19" s="87">
        <f>J20</f>
        <v>40938</v>
      </c>
      <c r="L19" s="21">
        <v>549</v>
      </c>
      <c r="M19" s="94">
        <f t="shared" ref="M19:M32" si="12">L19/(J19-K19)</f>
        <v>18.931034482758619</v>
      </c>
      <c r="N19" s="94">
        <f t="shared" si="11"/>
        <v>-0.49753694581280783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16.199980377657116</v>
      </c>
      <c r="T19" s="45">
        <f t="shared" ref="T19:T24" si="14">IF((P19-$S$17)&gt;0, $AB$3+$AA$3*(P19-$S$17),0)</f>
        <v>19.799152887453225</v>
      </c>
      <c r="U19" s="51"/>
      <c r="V19" s="51"/>
      <c r="W19" s="51"/>
      <c r="X19" s="51"/>
      <c r="Y19" s="51"/>
      <c r="Z19" s="51"/>
      <c r="AA19" s="51"/>
      <c r="AB19" s="51"/>
    </row>
    <row r="20" spans="1:28" x14ac:dyDescent="0.25">
      <c r="A20" s="64">
        <v>40942</v>
      </c>
      <c r="B20" s="64">
        <f>A21</f>
        <v>40912</v>
      </c>
      <c r="C20" s="7">
        <v>4698</v>
      </c>
      <c r="D20" s="7">
        <v>30</v>
      </c>
      <c r="E20" s="7">
        <v>50</v>
      </c>
      <c r="F20" s="7">
        <v>51</v>
      </c>
      <c r="G20" s="117">
        <v>47.1</v>
      </c>
      <c r="H20" s="120">
        <f t="shared" si="5"/>
        <v>1.7</v>
      </c>
      <c r="I20" s="121">
        <f t="shared" si="10"/>
        <v>1.3206896551724139</v>
      </c>
      <c r="J20" s="87">
        <v>40938</v>
      </c>
      <c r="K20" s="87">
        <f t="shared" si="8"/>
        <v>40907</v>
      </c>
      <c r="L20" s="21">
        <v>626</v>
      </c>
      <c r="M20" s="94">
        <f t="shared" si="12"/>
        <v>20.193548387096776</v>
      </c>
      <c r="N20" s="94">
        <f t="shared" si="11"/>
        <v>0.76497695852534875</v>
      </c>
      <c r="P20" s="31">
        <v>82.5</v>
      </c>
      <c r="Q20" s="96"/>
      <c r="R20" s="96">
        <v>747.8</v>
      </c>
      <c r="S20" s="45">
        <f t="shared" si="13"/>
        <v>21.108576709471059</v>
      </c>
      <c r="T20" s="45">
        <f>IF((P20-$S$17)&gt;0, $AB$3+$AA$3*(P20-$S$17),0)</f>
        <v>27.522529672873965</v>
      </c>
      <c r="U20" s="51"/>
      <c r="V20" s="101"/>
      <c r="W20" s="51"/>
      <c r="X20" s="51"/>
      <c r="Y20" s="51"/>
      <c r="Z20" s="51"/>
      <c r="AA20" s="51"/>
      <c r="AB20" s="51"/>
    </row>
    <row r="21" spans="1:28" x14ac:dyDescent="0.25">
      <c r="A21" s="64">
        <v>40912</v>
      </c>
      <c r="B21" s="64">
        <f t="shared" ref="B21:B31" si="15">A22</f>
        <v>40879</v>
      </c>
      <c r="C21" s="7">
        <v>4648</v>
      </c>
      <c r="D21" s="7">
        <v>33</v>
      </c>
      <c r="E21" s="7">
        <v>51</v>
      </c>
      <c r="F21" s="7">
        <v>52</v>
      </c>
      <c r="G21" s="117">
        <v>48.6</v>
      </c>
      <c r="H21" s="120">
        <f t="shared" si="5"/>
        <v>1.5757575757575757</v>
      </c>
      <c r="I21" s="121">
        <f t="shared" si="10"/>
        <v>1.1964472309299894</v>
      </c>
      <c r="J21" s="87">
        <v>40907</v>
      </c>
      <c r="K21" s="87">
        <f t="shared" si="8"/>
        <v>40877</v>
      </c>
      <c r="L21" s="21">
        <v>602</v>
      </c>
      <c r="M21" s="94">
        <f t="shared" si="12"/>
        <v>20.066666666666666</v>
      </c>
      <c r="N21" s="94">
        <f t="shared" si="11"/>
        <v>0.63809523809523938</v>
      </c>
      <c r="P21" s="31">
        <v>87.5</v>
      </c>
      <c r="Q21" s="96"/>
      <c r="R21" s="96">
        <v>527.29999999999995</v>
      </c>
      <c r="S21" s="45">
        <f t="shared" si="13"/>
        <v>26.017173041285005</v>
      </c>
      <c r="T21" s="45">
        <f t="shared" si="14"/>
        <v>35.245906458294712</v>
      </c>
      <c r="U21" s="101"/>
      <c r="V21" s="101"/>
      <c r="W21" s="101"/>
      <c r="X21" s="101"/>
      <c r="Y21" s="101"/>
      <c r="Z21" s="101"/>
      <c r="AA21" s="101"/>
      <c r="AB21" s="101"/>
    </row>
    <row r="22" spans="1:28" x14ac:dyDescent="0.25">
      <c r="A22" s="64">
        <v>40879</v>
      </c>
      <c r="B22" s="64">
        <f t="shared" si="15"/>
        <v>40849</v>
      </c>
      <c r="C22" s="7">
        <v>4597</v>
      </c>
      <c r="D22" s="7">
        <v>30</v>
      </c>
      <c r="E22" s="7">
        <v>38</v>
      </c>
      <c r="F22" s="7">
        <v>38</v>
      </c>
      <c r="G22" s="117">
        <v>54.4</v>
      </c>
      <c r="H22" s="120">
        <f t="shared" si="5"/>
        <v>1.2666666666666666</v>
      </c>
      <c r="I22" s="121">
        <f t="shared" si="10"/>
        <v>0.88735632183908042</v>
      </c>
      <c r="J22" s="87">
        <v>40877</v>
      </c>
      <c r="K22" s="87">
        <f t="shared" si="8"/>
        <v>40844</v>
      </c>
      <c r="L22" s="21">
        <v>608</v>
      </c>
      <c r="M22" s="94">
        <f t="shared" si="12"/>
        <v>18.424242424242426</v>
      </c>
      <c r="N22" s="94">
        <f t="shared" si="11"/>
        <v>-1.0043290043290014</v>
      </c>
      <c r="P22" s="31">
        <v>92.5</v>
      </c>
      <c r="Q22" s="96"/>
      <c r="R22" s="96">
        <v>331</v>
      </c>
      <c r="S22" s="45">
        <f t="shared" si="13"/>
        <v>30.925769373098948</v>
      </c>
      <c r="T22" s="45">
        <f t="shared" si="14"/>
        <v>42.969283243715452</v>
      </c>
      <c r="U22" s="101"/>
      <c r="V22" s="101"/>
      <c r="W22" s="101"/>
      <c r="X22" s="101"/>
      <c r="Y22" s="101"/>
      <c r="Z22" s="101"/>
      <c r="AA22" s="101"/>
      <c r="AB22" s="101"/>
    </row>
    <row r="23" spans="1:28" x14ac:dyDescent="0.25">
      <c r="A23" s="64">
        <v>40849</v>
      </c>
      <c r="B23" s="64">
        <f t="shared" si="15"/>
        <v>40821</v>
      </c>
      <c r="C23" s="7">
        <v>4559</v>
      </c>
      <c r="D23" s="7">
        <v>28</v>
      </c>
      <c r="E23" s="7">
        <v>23</v>
      </c>
      <c r="F23" s="7">
        <v>23</v>
      </c>
      <c r="G23" s="117">
        <v>58.9</v>
      </c>
      <c r="H23" s="120">
        <f t="shared" si="5"/>
        <v>0.8214285714285714</v>
      </c>
      <c r="I23" s="121">
        <f t="shared" si="10"/>
        <v>0.44211822660098521</v>
      </c>
      <c r="J23" s="87">
        <v>40844</v>
      </c>
      <c r="K23" s="87">
        <f t="shared" si="8"/>
        <v>40814</v>
      </c>
      <c r="L23" s="21">
        <v>675</v>
      </c>
      <c r="M23" s="94">
        <f t="shared" si="12"/>
        <v>22.5</v>
      </c>
      <c r="N23" s="94">
        <f t="shared" si="11"/>
        <v>3.071428571428573</v>
      </c>
      <c r="P23" s="31">
        <v>97.5</v>
      </c>
      <c r="Q23" s="96"/>
      <c r="R23" s="96">
        <v>171</v>
      </c>
      <c r="S23" s="45">
        <f t="shared" si="13"/>
        <v>35.834365704912898</v>
      </c>
      <c r="T23" s="45">
        <f t="shared" si="14"/>
        <v>50.692660029136192</v>
      </c>
      <c r="U23" s="101"/>
      <c r="V23" s="101"/>
      <c r="W23" s="101"/>
      <c r="X23" s="101"/>
      <c r="Y23" s="101"/>
      <c r="Z23" s="101"/>
      <c r="AA23" s="101"/>
      <c r="AB23" s="101"/>
    </row>
    <row r="24" spans="1:28" x14ac:dyDescent="0.25">
      <c r="A24" s="64">
        <v>40821</v>
      </c>
      <c r="B24" s="64">
        <f t="shared" si="15"/>
        <v>40792</v>
      </c>
      <c r="C24" s="7">
        <v>4536</v>
      </c>
      <c r="D24" s="7">
        <v>29</v>
      </c>
      <c r="E24" s="7">
        <v>13</v>
      </c>
      <c r="F24" s="7">
        <v>13</v>
      </c>
      <c r="G24" s="117">
        <v>70.099999999999994</v>
      </c>
      <c r="H24" s="120">
        <f t="shared" si="5"/>
        <v>0.44827586206896552</v>
      </c>
      <c r="I24" s="121">
        <f t="shared" si="10"/>
        <v>6.8965517241379337E-2</v>
      </c>
      <c r="J24" s="87">
        <v>40814</v>
      </c>
      <c r="K24" s="87">
        <f t="shared" si="8"/>
        <v>40784</v>
      </c>
      <c r="L24" s="21">
        <v>920</v>
      </c>
      <c r="M24" s="94">
        <f t="shared" si="12"/>
        <v>30.666666666666668</v>
      </c>
      <c r="N24" s="94">
        <f t="shared" si="11"/>
        <v>11.238095238095241</v>
      </c>
      <c r="P24" s="31">
        <v>102.5</v>
      </c>
      <c r="Q24" s="96"/>
      <c r="R24" s="96">
        <v>44.5</v>
      </c>
      <c r="S24" s="45">
        <f t="shared" si="13"/>
        <v>40.742962036726837</v>
      </c>
      <c r="T24" s="45">
        <f t="shared" si="14"/>
        <v>58.416036814556932</v>
      </c>
      <c r="U24" s="101"/>
      <c r="V24" s="101"/>
      <c r="W24" s="101"/>
      <c r="X24" s="101"/>
      <c r="Y24" s="101"/>
      <c r="Z24" s="101"/>
      <c r="AA24" s="101"/>
      <c r="AB24" s="101"/>
    </row>
    <row r="25" spans="1:28" x14ac:dyDescent="0.25">
      <c r="A25" s="64">
        <v>40792</v>
      </c>
      <c r="B25" s="64">
        <f t="shared" si="15"/>
        <v>40759</v>
      </c>
      <c r="C25" s="7">
        <v>4523</v>
      </c>
      <c r="D25" s="7">
        <v>33</v>
      </c>
      <c r="E25" s="7">
        <v>11</v>
      </c>
      <c r="F25" s="7">
        <v>11</v>
      </c>
      <c r="G25" s="117">
        <v>78.400000000000006</v>
      </c>
      <c r="H25" s="120">
        <f t="shared" si="5"/>
        <v>0.33333333333333331</v>
      </c>
      <c r="I25" s="121">
        <f t="shared" si="10"/>
        <v>-4.5977011494252873E-2</v>
      </c>
      <c r="J25" s="87">
        <v>40784</v>
      </c>
      <c r="K25" s="87">
        <f t="shared" si="8"/>
        <v>40753</v>
      </c>
      <c r="L25" s="21">
        <v>1386</v>
      </c>
      <c r="M25" s="94">
        <f t="shared" si="12"/>
        <v>44.70967741935484</v>
      </c>
      <c r="N25" s="94">
        <f t="shared" si="11"/>
        <v>25.281105990783413</v>
      </c>
    </row>
    <row r="26" spans="1:28" x14ac:dyDescent="0.25">
      <c r="A26" s="64">
        <v>40759</v>
      </c>
      <c r="B26" s="64">
        <f t="shared" si="15"/>
        <v>40729</v>
      </c>
      <c r="C26" s="7">
        <v>4512</v>
      </c>
      <c r="D26" s="7">
        <v>30</v>
      </c>
      <c r="E26" s="7">
        <v>12</v>
      </c>
      <c r="F26" s="7">
        <v>12</v>
      </c>
      <c r="G26" s="117">
        <v>82.6</v>
      </c>
      <c r="H26" s="120">
        <f t="shared" si="5"/>
        <v>0.4</v>
      </c>
      <c r="I26" s="121">
        <f t="shared" si="10"/>
        <v>2.0689655172413834E-2</v>
      </c>
      <c r="J26" s="87">
        <v>40753</v>
      </c>
      <c r="K26" s="87">
        <f t="shared" si="8"/>
        <v>40724</v>
      </c>
      <c r="L26" s="21">
        <v>1358</v>
      </c>
      <c r="M26" s="94">
        <f t="shared" si="12"/>
        <v>46.827586206896555</v>
      </c>
      <c r="N26" s="94">
        <f t="shared" si="11"/>
        <v>27.399014778325128</v>
      </c>
    </row>
    <row r="27" spans="1:28" x14ac:dyDescent="0.25">
      <c r="A27" s="64">
        <v>40729</v>
      </c>
      <c r="B27" s="64">
        <f t="shared" si="15"/>
        <v>40700</v>
      </c>
      <c r="C27" s="7">
        <v>4500</v>
      </c>
      <c r="D27" s="7">
        <v>29</v>
      </c>
      <c r="E27" s="7">
        <v>11</v>
      </c>
      <c r="F27" s="7">
        <v>11</v>
      </c>
      <c r="G27" s="117">
        <v>79.900000000000006</v>
      </c>
      <c r="H27" s="120">
        <f>F27/D27</f>
        <v>0.37931034482758619</v>
      </c>
      <c r="I27" s="121">
        <f t="shared" si="10"/>
        <v>0</v>
      </c>
      <c r="J27" s="87">
        <v>40724</v>
      </c>
      <c r="K27" s="87">
        <f t="shared" si="8"/>
        <v>40690</v>
      </c>
      <c r="L27" s="21">
        <v>1342</v>
      </c>
      <c r="M27" s="94">
        <f t="shared" si="12"/>
        <v>39.470588235294116</v>
      </c>
      <c r="N27" s="94">
        <f t="shared" si="11"/>
        <v>20.042016806722689</v>
      </c>
    </row>
    <row r="28" spans="1:28" x14ac:dyDescent="0.25">
      <c r="A28" s="64">
        <v>40700</v>
      </c>
      <c r="B28" s="64">
        <f t="shared" si="15"/>
        <v>40667</v>
      </c>
      <c r="C28" s="7">
        <v>4489</v>
      </c>
      <c r="D28" s="7">
        <v>33</v>
      </c>
      <c r="E28" s="7">
        <v>15</v>
      </c>
      <c r="F28" s="7">
        <v>15</v>
      </c>
      <c r="G28" s="117">
        <v>70.5</v>
      </c>
      <c r="H28" s="120">
        <f t="shared" si="5"/>
        <v>0.45454545454545453</v>
      </c>
      <c r="I28" s="121">
        <f t="shared" si="10"/>
        <v>7.5235109717868343E-2</v>
      </c>
      <c r="J28" s="87">
        <v>40690</v>
      </c>
      <c r="K28" s="87">
        <f t="shared" si="8"/>
        <v>40661</v>
      </c>
      <c r="L28" s="21">
        <v>834</v>
      </c>
      <c r="M28" s="94">
        <f t="shared" si="12"/>
        <v>28.758620689655171</v>
      </c>
      <c r="N28" s="94">
        <f t="shared" si="11"/>
        <v>9.3300492610837438</v>
      </c>
    </row>
    <row r="29" spans="1:28" x14ac:dyDescent="0.25">
      <c r="A29" s="64">
        <v>40667</v>
      </c>
      <c r="B29" s="64">
        <f t="shared" si="15"/>
        <v>40637</v>
      </c>
      <c r="C29" s="7">
        <v>4474</v>
      </c>
      <c r="D29" s="7">
        <v>30</v>
      </c>
      <c r="E29" s="7">
        <v>19</v>
      </c>
      <c r="F29" s="7">
        <v>19</v>
      </c>
      <c r="G29" s="117">
        <v>65.3</v>
      </c>
      <c r="H29" s="120">
        <f t="shared" si="5"/>
        <v>0.6333333333333333</v>
      </c>
      <c r="I29" s="121">
        <f t="shared" si="10"/>
        <v>0.25402298850574712</v>
      </c>
      <c r="J29" s="87">
        <v>40661</v>
      </c>
      <c r="K29" s="87">
        <f t="shared" si="8"/>
        <v>40632</v>
      </c>
      <c r="L29" s="21">
        <v>571</v>
      </c>
      <c r="M29" s="94">
        <f t="shared" si="12"/>
        <v>19.689655172413794</v>
      </c>
      <c r="N29" s="94">
        <f t="shared" si="11"/>
        <v>0.26108374384236654</v>
      </c>
    </row>
    <row r="30" spans="1:28" x14ac:dyDescent="0.25">
      <c r="A30" s="64">
        <v>40637</v>
      </c>
      <c r="B30" s="64">
        <f t="shared" si="15"/>
        <v>40609</v>
      </c>
      <c r="C30" s="7">
        <v>4455</v>
      </c>
      <c r="D30" s="7">
        <v>28</v>
      </c>
      <c r="E30" s="7">
        <v>32</v>
      </c>
      <c r="F30" s="7">
        <v>32</v>
      </c>
      <c r="G30" s="117">
        <v>50.5</v>
      </c>
      <c r="H30" s="120">
        <f t="shared" si="5"/>
        <v>1.1428571428571428</v>
      </c>
      <c r="I30" s="121">
        <f t="shared" si="10"/>
        <v>0.76354679802955661</v>
      </c>
      <c r="J30" s="87">
        <v>40632</v>
      </c>
      <c r="K30" s="87">
        <f t="shared" si="8"/>
        <v>40599</v>
      </c>
      <c r="L30" s="21">
        <v>611</v>
      </c>
      <c r="M30" s="94">
        <f t="shared" si="12"/>
        <v>18.515151515151516</v>
      </c>
      <c r="N30" s="94">
        <f t="shared" si="11"/>
        <v>-0.91341991341991147</v>
      </c>
    </row>
    <row r="31" spans="1:28" x14ac:dyDescent="0.25">
      <c r="A31" s="64">
        <v>40609</v>
      </c>
      <c r="B31" s="64">
        <f t="shared" si="15"/>
        <v>40577</v>
      </c>
      <c r="C31" s="7">
        <v>4475</v>
      </c>
      <c r="D31" s="7">
        <v>32</v>
      </c>
      <c r="E31" s="7">
        <v>55</v>
      </c>
      <c r="F31" s="7">
        <v>56</v>
      </c>
      <c r="G31" s="117">
        <v>47.8</v>
      </c>
      <c r="H31" s="120">
        <f t="shared" si="5"/>
        <v>1.75</v>
      </c>
      <c r="I31" s="121">
        <f t="shared" si="10"/>
        <v>1.3706896551724137</v>
      </c>
      <c r="J31" s="87">
        <v>40599</v>
      </c>
      <c r="K31" s="87">
        <f t="shared" si="8"/>
        <v>40571</v>
      </c>
      <c r="L31" s="21">
        <v>544</v>
      </c>
      <c r="M31" s="94">
        <f t="shared" si="12"/>
        <v>19.428571428571427</v>
      </c>
      <c r="N31" s="94">
        <f t="shared" si="11"/>
        <v>0</v>
      </c>
    </row>
    <row r="32" spans="1:28" x14ac:dyDescent="0.25">
      <c r="A32" s="64">
        <v>40577</v>
      </c>
      <c r="B32" s="64">
        <v>40547</v>
      </c>
      <c r="C32" s="7">
        <v>4475</v>
      </c>
      <c r="D32" s="7">
        <v>30</v>
      </c>
      <c r="E32" s="7">
        <v>76</v>
      </c>
      <c r="F32" s="7">
        <v>77</v>
      </c>
      <c r="G32" s="117">
        <v>37.6</v>
      </c>
      <c r="H32" s="120">
        <f t="shared" si="5"/>
        <v>2.5666666666666669</v>
      </c>
      <c r="I32" s="121">
        <f t="shared" si="10"/>
        <v>2.1873563218390806</v>
      </c>
      <c r="J32" s="87">
        <v>40571</v>
      </c>
      <c r="K32" s="87">
        <f>J33</f>
        <v>40542</v>
      </c>
      <c r="L32" s="21">
        <v>632</v>
      </c>
      <c r="M32" s="94">
        <f t="shared" si="12"/>
        <v>21.793103448275861</v>
      </c>
      <c r="N32" s="94">
        <f t="shared" si="11"/>
        <v>2.3645320197044342</v>
      </c>
    </row>
    <row r="33" spans="10:12" x14ac:dyDescent="0.25">
      <c r="J33" s="34">
        <v>40542</v>
      </c>
      <c r="K33" s="116"/>
      <c r="L33" s="21">
        <v>710</v>
      </c>
    </row>
    <row r="34" spans="10:12" x14ac:dyDescent="0.25">
      <c r="J34" s="34">
        <v>40511</v>
      </c>
      <c r="K34" s="116"/>
      <c r="L34" s="21">
        <v>629</v>
      </c>
    </row>
    <row r="35" spans="10:12" x14ac:dyDescent="0.25">
      <c r="J35" s="34">
        <v>40479</v>
      </c>
      <c r="K35" s="116"/>
      <c r="L35" s="21">
        <v>605</v>
      </c>
    </row>
    <row r="36" spans="10:12" x14ac:dyDescent="0.25">
      <c r="J36" s="34">
        <v>40450</v>
      </c>
      <c r="K36" s="116"/>
      <c r="L36" s="21">
        <v>1033</v>
      </c>
    </row>
    <row r="37" spans="10:12" x14ac:dyDescent="0.25">
      <c r="J37" s="34">
        <v>40420</v>
      </c>
      <c r="K37" s="116"/>
      <c r="L37" s="21">
        <v>1311</v>
      </c>
    </row>
    <row r="38" spans="10:12" x14ac:dyDescent="0.25">
      <c r="J38" s="34">
        <v>40388</v>
      </c>
      <c r="K38" s="116"/>
      <c r="L38" s="21">
        <v>1320</v>
      </c>
    </row>
    <row r="39" spans="10:12" x14ac:dyDescent="0.25">
      <c r="J39" s="34">
        <v>40358</v>
      </c>
      <c r="K39" s="116"/>
      <c r="L39" s="21">
        <v>1333</v>
      </c>
    </row>
    <row r="40" spans="10:12" x14ac:dyDescent="0.25">
      <c r="J40" s="34">
        <v>40325</v>
      </c>
      <c r="K40" s="116"/>
      <c r="L40" s="21">
        <v>772</v>
      </c>
    </row>
    <row r="41" spans="10:12" x14ac:dyDescent="0.25">
      <c r="J41" s="34">
        <v>40297</v>
      </c>
      <c r="K41" s="116"/>
      <c r="L41" s="21">
        <v>639</v>
      </c>
    </row>
    <row r="42" spans="10:12" x14ac:dyDescent="0.25">
      <c r="J42" s="34">
        <v>40267</v>
      </c>
      <c r="K42" s="116"/>
      <c r="L42" s="21">
        <v>642</v>
      </c>
    </row>
    <row r="43" spans="10:12" x14ac:dyDescent="0.25">
      <c r="J43" s="34">
        <v>40234</v>
      </c>
      <c r="K43" s="116"/>
      <c r="L43" s="21">
        <v>538</v>
      </c>
    </row>
    <row r="44" spans="10:12" x14ac:dyDescent="0.25">
      <c r="J44" s="34">
        <v>40206</v>
      </c>
      <c r="K44" s="116"/>
      <c r="L44" s="21">
        <v>628</v>
      </c>
    </row>
    <row r="45" spans="10:12" x14ac:dyDescent="0.25">
      <c r="J45" s="34">
        <v>40176</v>
      </c>
      <c r="K45" s="116"/>
      <c r="L45" s="21">
        <v>767</v>
      </c>
    </row>
    <row r="46" spans="10:12" x14ac:dyDescent="0.25">
      <c r="J46" s="34">
        <v>40142</v>
      </c>
      <c r="K46" s="116"/>
      <c r="L46" s="21">
        <v>568</v>
      </c>
    </row>
    <row r="47" spans="10:12" x14ac:dyDescent="0.25">
      <c r="J47" s="34">
        <v>40114</v>
      </c>
      <c r="K47" s="116"/>
      <c r="L47" s="21">
        <v>692</v>
      </c>
    </row>
    <row r="48" spans="10:12" x14ac:dyDescent="0.25">
      <c r="J48" s="34">
        <v>40085</v>
      </c>
      <c r="K48" s="116"/>
      <c r="L48" s="21">
        <v>988</v>
      </c>
    </row>
    <row r="49" spans="10:12" x14ac:dyDescent="0.25">
      <c r="J49" s="34">
        <v>40053</v>
      </c>
      <c r="K49" s="116"/>
      <c r="L49" s="21">
        <v>1126</v>
      </c>
    </row>
    <row r="50" spans="10:12" x14ac:dyDescent="0.25">
      <c r="J50" s="34">
        <v>40024</v>
      </c>
      <c r="L50" s="21">
        <v>1043</v>
      </c>
    </row>
    <row r="51" spans="10:12" x14ac:dyDescent="0.25">
      <c r="J51" s="34">
        <v>39993</v>
      </c>
      <c r="L51" s="21">
        <v>1122</v>
      </c>
    </row>
    <row r="52" spans="10:12" x14ac:dyDescent="0.25">
      <c r="J52" s="34">
        <v>39961</v>
      </c>
      <c r="L52" s="21">
        <v>724</v>
      </c>
    </row>
    <row r="53" spans="10:12" x14ac:dyDescent="0.25">
      <c r="L53" s="24">
        <v>531</v>
      </c>
    </row>
    <row r="54" spans="10:12" x14ac:dyDescent="0.25">
      <c r="L54" s="21"/>
    </row>
  </sheetData>
  <sortState ref="J4:K13">
    <sortCondition descending="1" ref="J4:J13"/>
  </sortState>
  <mergeCells count="25"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  <mergeCell ref="S16:T16"/>
    <mergeCell ref="AA8:AA10"/>
    <mergeCell ref="Y9:Y10"/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"/>
  <sheetViews>
    <sheetView workbookViewId="0">
      <selection activeCell="W20" sqref="W20"/>
    </sheetView>
  </sheetViews>
  <sheetFormatPr defaultColWidth="9.140625" defaultRowHeight="15" x14ac:dyDescent="0.25"/>
  <cols>
    <col min="1" max="1" width="10" style="2" customWidth="1"/>
    <col min="2" max="2" width="11.42578125" style="2" customWidth="1"/>
    <col min="3" max="3" width="8.140625" style="2" hidden="1" customWidth="1"/>
    <col min="4" max="4" width="5.140625" style="2" hidden="1" customWidth="1"/>
    <col min="5" max="5" width="4.28515625" style="2" hidden="1" customWidth="1"/>
    <col min="6" max="6" width="7.5703125" style="2" bestFit="1" customWidth="1"/>
    <col min="7" max="7" width="5" style="2" bestFit="1" customWidth="1"/>
    <col min="8" max="9" width="9.140625" style="2" hidden="1" customWidth="1"/>
    <col min="10" max="11" width="10.42578125" style="2" customWidth="1"/>
    <col min="12" max="12" width="6" style="2" customWidth="1"/>
    <col min="13" max="13" width="8" style="2" customWidth="1"/>
    <col min="14" max="14" width="8.85546875" style="2" customWidth="1"/>
    <col min="15" max="15" width="1" style="2" customWidth="1"/>
    <col min="16" max="23" width="9.140625" style="2"/>
    <col min="24" max="24" width="10.7109375" style="2" customWidth="1"/>
    <col min="25" max="26" width="9.140625" style="2"/>
    <col min="27" max="27" width="10.5703125" style="2" customWidth="1"/>
    <col min="28" max="244" width="9.140625" style="2"/>
    <col min="245" max="245" width="11.5703125" style="2" customWidth="1"/>
    <col min="246" max="246" width="8.140625" style="2" bestFit="1" customWidth="1"/>
    <col min="247" max="247" width="5.140625" style="2" bestFit="1" customWidth="1"/>
    <col min="248" max="248" width="5" style="2" bestFit="1" customWidth="1"/>
    <col min="249" max="249" width="7.5703125" style="2" bestFit="1" customWidth="1"/>
    <col min="250" max="500" width="9.140625" style="2"/>
    <col min="501" max="501" width="11.5703125" style="2" customWidth="1"/>
    <col min="502" max="502" width="8.140625" style="2" bestFit="1" customWidth="1"/>
    <col min="503" max="503" width="5.140625" style="2" bestFit="1" customWidth="1"/>
    <col min="504" max="504" width="5" style="2" bestFit="1" customWidth="1"/>
    <col min="505" max="505" width="7.5703125" style="2" bestFit="1" customWidth="1"/>
    <col min="506" max="756" width="9.140625" style="2"/>
    <col min="757" max="757" width="11.5703125" style="2" customWidth="1"/>
    <col min="758" max="758" width="8.140625" style="2" bestFit="1" customWidth="1"/>
    <col min="759" max="759" width="5.140625" style="2" bestFit="1" customWidth="1"/>
    <col min="760" max="760" width="5" style="2" bestFit="1" customWidth="1"/>
    <col min="761" max="761" width="7.5703125" style="2" bestFit="1" customWidth="1"/>
    <col min="762" max="1012" width="9.140625" style="2"/>
    <col min="1013" max="1013" width="11.5703125" style="2" customWidth="1"/>
    <col min="1014" max="1014" width="8.140625" style="2" bestFit="1" customWidth="1"/>
    <col min="1015" max="1015" width="5.140625" style="2" bestFit="1" customWidth="1"/>
    <col min="1016" max="1016" width="5" style="2" bestFit="1" customWidth="1"/>
    <col min="1017" max="1017" width="7.5703125" style="2" bestFit="1" customWidth="1"/>
    <col min="1018" max="1268" width="9.140625" style="2"/>
    <col min="1269" max="1269" width="11.5703125" style="2" customWidth="1"/>
    <col min="1270" max="1270" width="8.140625" style="2" bestFit="1" customWidth="1"/>
    <col min="1271" max="1271" width="5.140625" style="2" bestFit="1" customWidth="1"/>
    <col min="1272" max="1272" width="5" style="2" bestFit="1" customWidth="1"/>
    <col min="1273" max="1273" width="7.5703125" style="2" bestFit="1" customWidth="1"/>
    <col min="1274" max="1524" width="9.140625" style="2"/>
    <col min="1525" max="1525" width="11.5703125" style="2" customWidth="1"/>
    <col min="1526" max="1526" width="8.140625" style="2" bestFit="1" customWidth="1"/>
    <col min="1527" max="1527" width="5.140625" style="2" bestFit="1" customWidth="1"/>
    <col min="1528" max="1528" width="5" style="2" bestFit="1" customWidth="1"/>
    <col min="1529" max="1529" width="7.5703125" style="2" bestFit="1" customWidth="1"/>
    <col min="1530" max="1780" width="9.140625" style="2"/>
    <col min="1781" max="1781" width="11.5703125" style="2" customWidth="1"/>
    <col min="1782" max="1782" width="8.140625" style="2" bestFit="1" customWidth="1"/>
    <col min="1783" max="1783" width="5.140625" style="2" bestFit="1" customWidth="1"/>
    <col min="1784" max="1784" width="5" style="2" bestFit="1" customWidth="1"/>
    <col min="1785" max="1785" width="7.5703125" style="2" bestFit="1" customWidth="1"/>
    <col min="1786" max="2036" width="9.140625" style="2"/>
    <col min="2037" max="2037" width="11.5703125" style="2" customWidth="1"/>
    <col min="2038" max="2038" width="8.140625" style="2" bestFit="1" customWidth="1"/>
    <col min="2039" max="2039" width="5.140625" style="2" bestFit="1" customWidth="1"/>
    <col min="2040" max="2040" width="5" style="2" bestFit="1" customWidth="1"/>
    <col min="2041" max="2041" width="7.5703125" style="2" bestFit="1" customWidth="1"/>
    <col min="2042" max="2292" width="9.140625" style="2"/>
    <col min="2293" max="2293" width="11.5703125" style="2" customWidth="1"/>
    <col min="2294" max="2294" width="8.140625" style="2" bestFit="1" customWidth="1"/>
    <col min="2295" max="2295" width="5.140625" style="2" bestFit="1" customWidth="1"/>
    <col min="2296" max="2296" width="5" style="2" bestFit="1" customWidth="1"/>
    <col min="2297" max="2297" width="7.5703125" style="2" bestFit="1" customWidth="1"/>
    <col min="2298" max="2548" width="9.140625" style="2"/>
    <col min="2549" max="2549" width="11.5703125" style="2" customWidth="1"/>
    <col min="2550" max="2550" width="8.140625" style="2" bestFit="1" customWidth="1"/>
    <col min="2551" max="2551" width="5.140625" style="2" bestFit="1" customWidth="1"/>
    <col min="2552" max="2552" width="5" style="2" bestFit="1" customWidth="1"/>
    <col min="2553" max="2553" width="7.5703125" style="2" bestFit="1" customWidth="1"/>
    <col min="2554" max="2804" width="9.140625" style="2"/>
    <col min="2805" max="2805" width="11.5703125" style="2" customWidth="1"/>
    <col min="2806" max="2806" width="8.140625" style="2" bestFit="1" customWidth="1"/>
    <col min="2807" max="2807" width="5.140625" style="2" bestFit="1" customWidth="1"/>
    <col min="2808" max="2808" width="5" style="2" bestFit="1" customWidth="1"/>
    <col min="2809" max="2809" width="7.5703125" style="2" bestFit="1" customWidth="1"/>
    <col min="2810" max="3060" width="9.140625" style="2"/>
    <col min="3061" max="3061" width="11.5703125" style="2" customWidth="1"/>
    <col min="3062" max="3062" width="8.140625" style="2" bestFit="1" customWidth="1"/>
    <col min="3063" max="3063" width="5.140625" style="2" bestFit="1" customWidth="1"/>
    <col min="3064" max="3064" width="5" style="2" bestFit="1" customWidth="1"/>
    <col min="3065" max="3065" width="7.5703125" style="2" bestFit="1" customWidth="1"/>
    <col min="3066" max="3316" width="9.140625" style="2"/>
    <col min="3317" max="3317" width="11.5703125" style="2" customWidth="1"/>
    <col min="3318" max="3318" width="8.140625" style="2" bestFit="1" customWidth="1"/>
    <col min="3319" max="3319" width="5.140625" style="2" bestFit="1" customWidth="1"/>
    <col min="3320" max="3320" width="5" style="2" bestFit="1" customWidth="1"/>
    <col min="3321" max="3321" width="7.5703125" style="2" bestFit="1" customWidth="1"/>
    <col min="3322" max="3572" width="9.140625" style="2"/>
    <col min="3573" max="3573" width="11.5703125" style="2" customWidth="1"/>
    <col min="3574" max="3574" width="8.140625" style="2" bestFit="1" customWidth="1"/>
    <col min="3575" max="3575" width="5.140625" style="2" bestFit="1" customWidth="1"/>
    <col min="3576" max="3576" width="5" style="2" bestFit="1" customWidth="1"/>
    <col min="3577" max="3577" width="7.5703125" style="2" bestFit="1" customWidth="1"/>
    <col min="3578" max="3828" width="9.140625" style="2"/>
    <col min="3829" max="3829" width="11.5703125" style="2" customWidth="1"/>
    <col min="3830" max="3830" width="8.140625" style="2" bestFit="1" customWidth="1"/>
    <col min="3831" max="3831" width="5.140625" style="2" bestFit="1" customWidth="1"/>
    <col min="3832" max="3832" width="5" style="2" bestFit="1" customWidth="1"/>
    <col min="3833" max="3833" width="7.5703125" style="2" bestFit="1" customWidth="1"/>
    <col min="3834" max="4084" width="9.140625" style="2"/>
    <col min="4085" max="4085" width="11.5703125" style="2" customWidth="1"/>
    <col min="4086" max="4086" width="8.140625" style="2" bestFit="1" customWidth="1"/>
    <col min="4087" max="4087" width="5.140625" style="2" bestFit="1" customWidth="1"/>
    <col min="4088" max="4088" width="5" style="2" bestFit="1" customWidth="1"/>
    <col min="4089" max="4089" width="7.5703125" style="2" bestFit="1" customWidth="1"/>
    <col min="4090" max="4340" width="9.140625" style="2"/>
    <col min="4341" max="4341" width="11.5703125" style="2" customWidth="1"/>
    <col min="4342" max="4342" width="8.140625" style="2" bestFit="1" customWidth="1"/>
    <col min="4343" max="4343" width="5.140625" style="2" bestFit="1" customWidth="1"/>
    <col min="4344" max="4344" width="5" style="2" bestFit="1" customWidth="1"/>
    <col min="4345" max="4345" width="7.5703125" style="2" bestFit="1" customWidth="1"/>
    <col min="4346" max="4596" width="9.140625" style="2"/>
    <col min="4597" max="4597" width="11.5703125" style="2" customWidth="1"/>
    <col min="4598" max="4598" width="8.140625" style="2" bestFit="1" customWidth="1"/>
    <col min="4599" max="4599" width="5.140625" style="2" bestFit="1" customWidth="1"/>
    <col min="4600" max="4600" width="5" style="2" bestFit="1" customWidth="1"/>
    <col min="4601" max="4601" width="7.5703125" style="2" bestFit="1" customWidth="1"/>
    <col min="4602" max="4852" width="9.140625" style="2"/>
    <col min="4853" max="4853" width="11.5703125" style="2" customWidth="1"/>
    <col min="4854" max="4854" width="8.140625" style="2" bestFit="1" customWidth="1"/>
    <col min="4855" max="4855" width="5.140625" style="2" bestFit="1" customWidth="1"/>
    <col min="4856" max="4856" width="5" style="2" bestFit="1" customWidth="1"/>
    <col min="4857" max="4857" width="7.5703125" style="2" bestFit="1" customWidth="1"/>
    <col min="4858" max="5108" width="9.140625" style="2"/>
    <col min="5109" max="5109" width="11.5703125" style="2" customWidth="1"/>
    <col min="5110" max="5110" width="8.140625" style="2" bestFit="1" customWidth="1"/>
    <col min="5111" max="5111" width="5.140625" style="2" bestFit="1" customWidth="1"/>
    <col min="5112" max="5112" width="5" style="2" bestFit="1" customWidth="1"/>
    <col min="5113" max="5113" width="7.5703125" style="2" bestFit="1" customWidth="1"/>
    <col min="5114" max="5364" width="9.140625" style="2"/>
    <col min="5365" max="5365" width="11.5703125" style="2" customWidth="1"/>
    <col min="5366" max="5366" width="8.140625" style="2" bestFit="1" customWidth="1"/>
    <col min="5367" max="5367" width="5.140625" style="2" bestFit="1" customWidth="1"/>
    <col min="5368" max="5368" width="5" style="2" bestFit="1" customWidth="1"/>
    <col min="5369" max="5369" width="7.5703125" style="2" bestFit="1" customWidth="1"/>
    <col min="5370" max="5620" width="9.140625" style="2"/>
    <col min="5621" max="5621" width="11.5703125" style="2" customWidth="1"/>
    <col min="5622" max="5622" width="8.140625" style="2" bestFit="1" customWidth="1"/>
    <col min="5623" max="5623" width="5.140625" style="2" bestFit="1" customWidth="1"/>
    <col min="5624" max="5624" width="5" style="2" bestFit="1" customWidth="1"/>
    <col min="5625" max="5625" width="7.5703125" style="2" bestFit="1" customWidth="1"/>
    <col min="5626" max="5876" width="9.140625" style="2"/>
    <col min="5877" max="5877" width="11.5703125" style="2" customWidth="1"/>
    <col min="5878" max="5878" width="8.140625" style="2" bestFit="1" customWidth="1"/>
    <col min="5879" max="5879" width="5.140625" style="2" bestFit="1" customWidth="1"/>
    <col min="5880" max="5880" width="5" style="2" bestFit="1" customWidth="1"/>
    <col min="5881" max="5881" width="7.5703125" style="2" bestFit="1" customWidth="1"/>
    <col min="5882" max="6132" width="9.140625" style="2"/>
    <col min="6133" max="6133" width="11.5703125" style="2" customWidth="1"/>
    <col min="6134" max="6134" width="8.140625" style="2" bestFit="1" customWidth="1"/>
    <col min="6135" max="6135" width="5.140625" style="2" bestFit="1" customWidth="1"/>
    <col min="6136" max="6136" width="5" style="2" bestFit="1" customWidth="1"/>
    <col min="6137" max="6137" width="7.5703125" style="2" bestFit="1" customWidth="1"/>
    <col min="6138" max="6388" width="9.140625" style="2"/>
    <col min="6389" max="6389" width="11.5703125" style="2" customWidth="1"/>
    <col min="6390" max="6390" width="8.140625" style="2" bestFit="1" customWidth="1"/>
    <col min="6391" max="6391" width="5.140625" style="2" bestFit="1" customWidth="1"/>
    <col min="6392" max="6392" width="5" style="2" bestFit="1" customWidth="1"/>
    <col min="6393" max="6393" width="7.5703125" style="2" bestFit="1" customWidth="1"/>
    <col min="6394" max="6644" width="9.140625" style="2"/>
    <col min="6645" max="6645" width="11.5703125" style="2" customWidth="1"/>
    <col min="6646" max="6646" width="8.140625" style="2" bestFit="1" customWidth="1"/>
    <col min="6647" max="6647" width="5.140625" style="2" bestFit="1" customWidth="1"/>
    <col min="6648" max="6648" width="5" style="2" bestFit="1" customWidth="1"/>
    <col min="6649" max="6649" width="7.5703125" style="2" bestFit="1" customWidth="1"/>
    <col min="6650" max="6900" width="9.140625" style="2"/>
    <col min="6901" max="6901" width="11.5703125" style="2" customWidth="1"/>
    <col min="6902" max="6902" width="8.140625" style="2" bestFit="1" customWidth="1"/>
    <col min="6903" max="6903" width="5.140625" style="2" bestFit="1" customWidth="1"/>
    <col min="6904" max="6904" width="5" style="2" bestFit="1" customWidth="1"/>
    <col min="6905" max="6905" width="7.5703125" style="2" bestFit="1" customWidth="1"/>
    <col min="6906" max="7156" width="9.140625" style="2"/>
    <col min="7157" max="7157" width="11.5703125" style="2" customWidth="1"/>
    <col min="7158" max="7158" width="8.140625" style="2" bestFit="1" customWidth="1"/>
    <col min="7159" max="7159" width="5.140625" style="2" bestFit="1" customWidth="1"/>
    <col min="7160" max="7160" width="5" style="2" bestFit="1" customWidth="1"/>
    <col min="7161" max="7161" width="7.5703125" style="2" bestFit="1" customWidth="1"/>
    <col min="7162" max="7412" width="9.140625" style="2"/>
    <col min="7413" max="7413" width="11.5703125" style="2" customWidth="1"/>
    <col min="7414" max="7414" width="8.140625" style="2" bestFit="1" customWidth="1"/>
    <col min="7415" max="7415" width="5.140625" style="2" bestFit="1" customWidth="1"/>
    <col min="7416" max="7416" width="5" style="2" bestFit="1" customWidth="1"/>
    <col min="7417" max="7417" width="7.5703125" style="2" bestFit="1" customWidth="1"/>
    <col min="7418" max="7668" width="9.140625" style="2"/>
    <col min="7669" max="7669" width="11.5703125" style="2" customWidth="1"/>
    <col min="7670" max="7670" width="8.140625" style="2" bestFit="1" customWidth="1"/>
    <col min="7671" max="7671" width="5.140625" style="2" bestFit="1" customWidth="1"/>
    <col min="7672" max="7672" width="5" style="2" bestFit="1" customWidth="1"/>
    <col min="7673" max="7673" width="7.5703125" style="2" bestFit="1" customWidth="1"/>
    <col min="7674" max="7924" width="9.140625" style="2"/>
    <col min="7925" max="7925" width="11.5703125" style="2" customWidth="1"/>
    <col min="7926" max="7926" width="8.140625" style="2" bestFit="1" customWidth="1"/>
    <col min="7927" max="7927" width="5.140625" style="2" bestFit="1" customWidth="1"/>
    <col min="7928" max="7928" width="5" style="2" bestFit="1" customWidth="1"/>
    <col min="7929" max="7929" width="7.5703125" style="2" bestFit="1" customWidth="1"/>
    <col min="7930" max="8180" width="9.140625" style="2"/>
    <col min="8181" max="8181" width="11.5703125" style="2" customWidth="1"/>
    <col min="8182" max="8182" width="8.140625" style="2" bestFit="1" customWidth="1"/>
    <col min="8183" max="8183" width="5.140625" style="2" bestFit="1" customWidth="1"/>
    <col min="8184" max="8184" width="5" style="2" bestFit="1" customWidth="1"/>
    <col min="8185" max="8185" width="7.5703125" style="2" bestFit="1" customWidth="1"/>
    <col min="8186" max="8436" width="9.140625" style="2"/>
    <col min="8437" max="8437" width="11.5703125" style="2" customWidth="1"/>
    <col min="8438" max="8438" width="8.140625" style="2" bestFit="1" customWidth="1"/>
    <col min="8439" max="8439" width="5.140625" style="2" bestFit="1" customWidth="1"/>
    <col min="8440" max="8440" width="5" style="2" bestFit="1" customWidth="1"/>
    <col min="8441" max="8441" width="7.5703125" style="2" bestFit="1" customWidth="1"/>
    <col min="8442" max="8692" width="9.140625" style="2"/>
    <col min="8693" max="8693" width="11.5703125" style="2" customWidth="1"/>
    <col min="8694" max="8694" width="8.140625" style="2" bestFit="1" customWidth="1"/>
    <col min="8695" max="8695" width="5.140625" style="2" bestFit="1" customWidth="1"/>
    <col min="8696" max="8696" width="5" style="2" bestFit="1" customWidth="1"/>
    <col min="8697" max="8697" width="7.5703125" style="2" bestFit="1" customWidth="1"/>
    <col min="8698" max="8948" width="9.140625" style="2"/>
    <col min="8949" max="8949" width="11.5703125" style="2" customWidth="1"/>
    <col min="8950" max="8950" width="8.140625" style="2" bestFit="1" customWidth="1"/>
    <col min="8951" max="8951" width="5.140625" style="2" bestFit="1" customWidth="1"/>
    <col min="8952" max="8952" width="5" style="2" bestFit="1" customWidth="1"/>
    <col min="8953" max="8953" width="7.5703125" style="2" bestFit="1" customWidth="1"/>
    <col min="8954" max="9204" width="9.140625" style="2"/>
    <col min="9205" max="9205" width="11.5703125" style="2" customWidth="1"/>
    <col min="9206" max="9206" width="8.140625" style="2" bestFit="1" customWidth="1"/>
    <col min="9207" max="9207" width="5.140625" style="2" bestFit="1" customWidth="1"/>
    <col min="9208" max="9208" width="5" style="2" bestFit="1" customWidth="1"/>
    <col min="9209" max="9209" width="7.5703125" style="2" bestFit="1" customWidth="1"/>
    <col min="9210" max="9460" width="9.140625" style="2"/>
    <col min="9461" max="9461" width="11.5703125" style="2" customWidth="1"/>
    <col min="9462" max="9462" width="8.140625" style="2" bestFit="1" customWidth="1"/>
    <col min="9463" max="9463" width="5.140625" style="2" bestFit="1" customWidth="1"/>
    <col min="9464" max="9464" width="5" style="2" bestFit="1" customWidth="1"/>
    <col min="9465" max="9465" width="7.5703125" style="2" bestFit="1" customWidth="1"/>
    <col min="9466" max="9716" width="9.140625" style="2"/>
    <col min="9717" max="9717" width="11.5703125" style="2" customWidth="1"/>
    <col min="9718" max="9718" width="8.140625" style="2" bestFit="1" customWidth="1"/>
    <col min="9719" max="9719" width="5.140625" style="2" bestFit="1" customWidth="1"/>
    <col min="9720" max="9720" width="5" style="2" bestFit="1" customWidth="1"/>
    <col min="9721" max="9721" width="7.5703125" style="2" bestFit="1" customWidth="1"/>
    <col min="9722" max="9972" width="9.140625" style="2"/>
    <col min="9973" max="9973" width="11.5703125" style="2" customWidth="1"/>
    <col min="9974" max="9974" width="8.140625" style="2" bestFit="1" customWidth="1"/>
    <col min="9975" max="9975" width="5.140625" style="2" bestFit="1" customWidth="1"/>
    <col min="9976" max="9976" width="5" style="2" bestFit="1" customWidth="1"/>
    <col min="9977" max="9977" width="7.5703125" style="2" bestFit="1" customWidth="1"/>
    <col min="9978" max="10228" width="9.140625" style="2"/>
    <col min="10229" max="10229" width="11.5703125" style="2" customWidth="1"/>
    <col min="10230" max="10230" width="8.140625" style="2" bestFit="1" customWidth="1"/>
    <col min="10231" max="10231" width="5.140625" style="2" bestFit="1" customWidth="1"/>
    <col min="10232" max="10232" width="5" style="2" bestFit="1" customWidth="1"/>
    <col min="10233" max="10233" width="7.5703125" style="2" bestFit="1" customWidth="1"/>
    <col min="10234" max="10484" width="9.140625" style="2"/>
    <col min="10485" max="10485" width="11.5703125" style="2" customWidth="1"/>
    <col min="10486" max="10486" width="8.140625" style="2" bestFit="1" customWidth="1"/>
    <col min="10487" max="10487" width="5.140625" style="2" bestFit="1" customWidth="1"/>
    <col min="10488" max="10488" width="5" style="2" bestFit="1" customWidth="1"/>
    <col min="10489" max="10489" width="7.5703125" style="2" bestFit="1" customWidth="1"/>
    <col min="10490" max="10740" width="9.140625" style="2"/>
    <col min="10741" max="10741" width="11.5703125" style="2" customWidth="1"/>
    <col min="10742" max="10742" width="8.140625" style="2" bestFit="1" customWidth="1"/>
    <col min="10743" max="10743" width="5.140625" style="2" bestFit="1" customWidth="1"/>
    <col min="10744" max="10744" width="5" style="2" bestFit="1" customWidth="1"/>
    <col min="10745" max="10745" width="7.5703125" style="2" bestFit="1" customWidth="1"/>
    <col min="10746" max="10996" width="9.140625" style="2"/>
    <col min="10997" max="10997" width="11.5703125" style="2" customWidth="1"/>
    <col min="10998" max="10998" width="8.140625" style="2" bestFit="1" customWidth="1"/>
    <col min="10999" max="10999" width="5.140625" style="2" bestFit="1" customWidth="1"/>
    <col min="11000" max="11000" width="5" style="2" bestFit="1" customWidth="1"/>
    <col min="11001" max="11001" width="7.5703125" style="2" bestFit="1" customWidth="1"/>
    <col min="11002" max="11252" width="9.140625" style="2"/>
    <col min="11253" max="11253" width="11.5703125" style="2" customWidth="1"/>
    <col min="11254" max="11254" width="8.140625" style="2" bestFit="1" customWidth="1"/>
    <col min="11255" max="11255" width="5.140625" style="2" bestFit="1" customWidth="1"/>
    <col min="11256" max="11256" width="5" style="2" bestFit="1" customWidth="1"/>
    <col min="11257" max="11257" width="7.5703125" style="2" bestFit="1" customWidth="1"/>
    <col min="11258" max="11508" width="9.140625" style="2"/>
    <col min="11509" max="11509" width="11.5703125" style="2" customWidth="1"/>
    <col min="11510" max="11510" width="8.140625" style="2" bestFit="1" customWidth="1"/>
    <col min="11511" max="11511" width="5.140625" style="2" bestFit="1" customWidth="1"/>
    <col min="11512" max="11512" width="5" style="2" bestFit="1" customWidth="1"/>
    <col min="11513" max="11513" width="7.5703125" style="2" bestFit="1" customWidth="1"/>
    <col min="11514" max="11764" width="9.140625" style="2"/>
    <col min="11765" max="11765" width="11.5703125" style="2" customWidth="1"/>
    <col min="11766" max="11766" width="8.140625" style="2" bestFit="1" customWidth="1"/>
    <col min="11767" max="11767" width="5.140625" style="2" bestFit="1" customWidth="1"/>
    <col min="11768" max="11768" width="5" style="2" bestFit="1" customWidth="1"/>
    <col min="11769" max="11769" width="7.5703125" style="2" bestFit="1" customWidth="1"/>
    <col min="11770" max="12020" width="9.140625" style="2"/>
    <col min="12021" max="12021" width="11.5703125" style="2" customWidth="1"/>
    <col min="12022" max="12022" width="8.140625" style="2" bestFit="1" customWidth="1"/>
    <col min="12023" max="12023" width="5.140625" style="2" bestFit="1" customWidth="1"/>
    <col min="12024" max="12024" width="5" style="2" bestFit="1" customWidth="1"/>
    <col min="12025" max="12025" width="7.5703125" style="2" bestFit="1" customWidth="1"/>
    <col min="12026" max="12276" width="9.140625" style="2"/>
    <col min="12277" max="12277" width="11.5703125" style="2" customWidth="1"/>
    <col min="12278" max="12278" width="8.140625" style="2" bestFit="1" customWidth="1"/>
    <col min="12279" max="12279" width="5.140625" style="2" bestFit="1" customWidth="1"/>
    <col min="12280" max="12280" width="5" style="2" bestFit="1" customWidth="1"/>
    <col min="12281" max="12281" width="7.5703125" style="2" bestFit="1" customWidth="1"/>
    <col min="12282" max="12532" width="9.140625" style="2"/>
    <col min="12533" max="12533" width="11.5703125" style="2" customWidth="1"/>
    <col min="12534" max="12534" width="8.140625" style="2" bestFit="1" customWidth="1"/>
    <col min="12535" max="12535" width="5.140625" style="2" bestFit="1" customWidth="1"/>
    <col min="12536" max="12536" width="5" style="2" bestFit="1" customWidth="1"/>
    <col min="12537" max="12537" width="7.5703125" style="2" bestFit="1" customWidth="1"/>
    <col min="12538" max="12788" width="9.140625" style="2"/>
    <col min="12789" max="12789" width="11.5703125" style="2" customWidth="1"/>
    <col min="12790" max="12790" width="8.140625" style="2" bestFit="1" customWidth="1"/>
    <col min="12791" max="12791" width="5.140625" style="2" bestFit="1" customWidth="1"/>
    <col min="12792" max="12792" width="5" style="2" bestFit="1" customWidth="1"/>
    <col min="12793" max="12793" width="7.5703125" style="2" bestFit="1" customWidth="1"/>
    <col min="12794" max="13044" width="9.140625" style="2"/>
    <col min="13045" max="13045" width="11.5703125" style="2" customWidth="1"/>
    <col min="13046" max="13046" width="8.140625" style="2" bestFit="1" customWidth="1"/>
    <col min="13047" max="13047" width="5.140625" style="2" bestFit="1" customWidth="1"/>
    <col min="13048" max="13048" width="5" style="2" bestFit="1" customWidth="1"/>
    <col min="13049" max="13049" width="7.5703125" style="2" bestFit="1" customWidth="1"/>
    <col min="13050" max="13300" width="9.140625" style="2"/>
    <col min="13301" max="13301" width="11.5703125" style="2" customWidth="1"/>
    <col min="13302" max="13302" width="8.140625" style="2" bestFit="1" customWidth="1"/>
    <col min="13303" max="13303" width="5.140625" style="2" bestFit="1" customWidth="1"/>
    <col min="13304" max="13304" width="5" style="2" bestFit="1" customWidth="1"/>
    <col min="13305" max="13305" width="7.5703125" style="2" bestFit="1" customWidth="1"/>
    <col min="13306" max="13556" width="9.140625" style="2"/>
    <col min="13557" max="13557" width="11.5703125" style="2" customWidth="1"/>
    <col min="13558" max="13558" width="8.140625" style="2" bestFit="1" customWidth="1"/>
    <col min="13559" max="13559" width="5.140625" style="2" bestFit="1" customWidth="1"/>
    <col min="13560" max="13560" width="5" style="2" bestFit="1" customWidth="1"/>
    <col min="13561" max="13561" width="7.5703125" style="2" bestFit="1" customWidth="1"/>
    <col min="13562" max="13812" width="9.140625" style="2"/>
    <col min="13813" max="13813" width="11.5703125" style="2" customWidth="1"/>
    <col min="13814" max="13814" width="8.140625" style="2" bestFit="1" customWidth="1"/>
    <col min="13815" max="13815" width="5.140625" style="2" bestFit="1" customWidth="1"/>
    <col min="13816" max="13816" width="5" style="2" bestFit="1" customWidth="1"/>
    <col min="13817" max="13817" width="7.5703125" style="2" bestFit="1" customWidth="1"/>
    <col min="13818" max="14068" width="9.140625" style="2"/>
    <col min="14069" max="14069" width="11.5703125" style="2" customWidth="1"/>
    <col min="14070" max="14070" width="8.140625" style="2" bestFit="1" customWidth="1"/>
    <col min="14071" max="14071" width="5.140625" style="2" bestFit="1" customWidth="1"/>
    <col min="14072" max="14072" width="5" style="2" bestFit="1" customWidth="1"/>
    <col min="14073" max="14073" width="7.5703125" style="2" bestFit="1" customWidth="1"/>
    <col min="14074" max="14324" width="9.140625" style="2"/>
    <col min="14325" max="14325" width="11.5703125" style="2" customWidth="1"/>
    <col min="14326" max="14326" width="8.140625" style="2" bestFit="1" customWidth="1"/>
    <col min="14327" max="14327" width="5.140625" style="2" bestFit="1" customWidth="1"/>
    <col min="14328" max="14328" width="5" style="2" bestFit="1" customWidth="1"/>
    <col min="14329" max="14329" width="7.5703125" style="2" bestFit="1" customWidth="1"/>
    <col min="14330" max="14580" width="9.140625" style="2"/>
    <col min="14581" max="14581" width="11.5703125" style="2" customWidth="1"/>
    <col min="14582" max="14582" width="8.140625" style="2" bestFit="1" customWidth="1"/>
    <col min="14583" max="14583" width="5.140625" style="2" bestFit="1" customWidth="1"/>
    <col min="14584" max="14584" width="5" style="2" bestFit="1" customWidth="1"/>
    <col min="14585" max="14585" width="7.5703125" style="2" bestFit="1" customWidth="1"/>
    <col min="14586" max="14836" width="9.140625" style="2"/>
    <col min="14837" max="14837" width="11.5703125" style="2" customWidth="1"/>
    <col min="14838" max="14838" width="8.140625" style="2" bestFit="1" customWidth="1"/>
    <col min="14839" max="14839" width="5.140625" style="2" bestFit="1" customWidth="1"/>
    <col min="14840" max="14840" width="5" style="2" bestFit="1" customWidth="1"/>
    <col min="14841" max="14841" width="7.5703125" style="2" bestFit="1" customWidth="1"/>
    <col min="14842" max="15092" width="9.140625" style="2"/>
    <col min="15093" max="15093" width="11.5703125" style="2" customWidth="1"/>
    <col min="15094" max="15094" width="8.140625" style="2" bestFit="1" customWidth="1"/>
    <col min="15095" max="15095" width="5.140625" style="2" bestFit="1" customWidth="1"/>
    <col min="15096" max="15096" width="5" style="2" bestFit="1" customWidth="1"/>
    <col min="15097" max="15097" width="7.5703125" style="2" bestFit="1" customWidth="1"/>
    <col min="15098" max="15348" width="9.140625" style="2"/>
    <col min="15349" max="15349" width="11.5703125" style="2" customWidth="1"/>
    <col min="15350" max="15350" width="8.140625" style="2" bestFit="1" customWidth="1"/>
    <col min="15351" max="15351" width="5.140625" style="2" bestFit="1" customWidth="1"/>
    <col min="15352" max="15352" width="5" style="2" bestFit="1" customWidth="1"/>
    <col min="15353" max="15353" width="7.5703125" style="2" bestFit="1" customWidth="1"/>
    <col min="15354" max="15604" width="9.140625" style="2"/>
    <col min="15605" max="15605" width="11.5703125" style="2" customWidth="1"/>
    <col min="15606" max="15606" width="8.140625" style="2" bestFit="1" customWidth="1"/>
    <col min="15607" max="15607" width="5.140625" style="2" bestFit="1" customWidth="1"/>
    <col min="15608" max="15608" width="5" style="2" bestFit="1" customWidth="1"/>
    <col min="15609" max="15609" width="7.5703125" style="2" bestFit="1" customWidth="1"/>
    <col min="15610" max="15860" width="9.140625" style="2"/>
    <col min="15861" max="15861" width="11.5703125" style="2" customWidth="1"/>
    <col min="15862" max="15862" width="8.140625" style="2" bestFit="1" customWidth="1"/>
    <col min="15863" max="15863" width="5.140625" style="2" bestFit="1" customWidth="1"/>
    <col min="15864" max="15864" width="5" style="2" bestFit="1" customWidth="1"/>
    <col min="15865" max="15865" width="7.5703125" style="2" bestFit="1" customWidth="1"/>
    <col min="15866" max="16116" width="9.140625" style="2"/>
    <col min="16117" max="16117" width="11.5703125" style="2" customWidth="1"/>
    <col min="16118" max="16118" width="8.140625" style="2" bestFit="1" customWidth="1"/>
    <col min="16119" max="16119" width="5.140625" style="2" bestFit="1" customWidth="1"/>
    <col min="16120" max="16120" width="5" style="2" bestFit="1" customWidth="1"/>
    <col min="16121" max="16121" width="7.5703125" style="2" bestFit="1" customWidth="1"/>
    <col min="16122" max="16384" width="9.140625" style="2"/>
  </cols>
  <sheetData>
    <row r="1" spans="1:28" ht="18.75" x14ac:dyDescent="0.3">
      <c r="A1" s="97" t="s">
        <v>25</v>
      </c>
      <c r="B1" s="98"/>
      <c r="C1" s="98"/>
      <c r="D1" s="98"/>
      <c r="E1" s="98"/>
      <c r="F1" s="98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O1" s="50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/>
      <c r="AA1"/>
      <c r="AB1"/>
    </row>
    <row r="2" spans="1:28" x14ac:dyDescent="0.25">
      <c r="A2" s="67"/>
      <c r="B2" s="67"/>
      <c r="C2" s="67" t="s">
        <v>1</v>
      </c>
      <c r="D2" s="67"/>
      <c r="E2" s="67"/>
      <c r="F2" s="67"/>
      <c r="G2" s="58"/>
      <c r="H2" s="68" t="s">
        <v>28150</v>
      </c>
      <c r="I2" s="84" t="s">
        <v>28152</v>
      </c>
      <c r="J2" s="89"/>
      <c r="K2" s="71"/>
      <c r="L2" s="71"/>
      <c r="M2" s="71"/>
      <c r="N2" s="71" t="s">
        <v>28177</v>
      </c>
      <c r="O2" s="50"/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 t="s">
        <v>3</v>
      </c>
      <c r="F3" s="67" t="s">
        <v>4</v>
      </c>
      <c r="G3" s="58"/>
      <c r="H3" s="68" t="s">
        <v>28152</v>
      </c>
      <c r="I3" s="84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84" t="s">
        <v>28176</v>
      </c>
      <c r="O3" s="50"/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-3.2122061974861109E-2</v>
      </c>
      <c r="X3" s="41">
        <f>W3*T3+INTERCEPT($I$18:$I$23,$G$18:$G$23)</f>
        <v>7.0857364583960525E-3</v>
      </c>
      <c r="Y3" s="40" t="s">
        <v>28156</v>
      </c>
      <c r="Z3" s="40" t="s">
        <v>28151</v>
      </c>
      <c r="AA3" s="41">
        <f>SLOPE($N$25:$N$28,$G$25:$G$28)</f>
        <v>2.9207754125606247</v>
      </c>
      <c r="AB3" s="41">
        <f>AA3*S17+INTERCEPT($N$25:$N$28,$G$25:$G$28)</f>
        <v>52.887759358728175</v>
      </c>
    </row>
    <row r="4" spans="1:28" x14ac:dyDescent="0.25">
      <c r="A4" s="147"/>
      <c r="B4" s="147"/>
      <c r="C4" s="148"/>
      <c r="D4" s="148"/>
      <c r="E4" s="147"/>
      <c r="F4" s="149"/>
      <c r="G4" s="134"/>
      <c r="H4" s="150"/>
      <c r="I4" s="151"/>
      <c r="J4" s="34">
        <v>41424</v>
      </c>
      <c r="K4" s="146">
        <f>J5</f>
        <v>41394</v>
      </c>
      <c r="L4" s="134">
        <v>1272</v>
      </c>
      <c r="M4" s="92">
        <f>L4/(J4-K4)</f>
        <v>42.4</v>
      </c>
      <c r="N4" s="93">
        <f>M4-$M$10</f>
        <v>16.194117647058821</v>
      </c>
      <c r="O4" s="50"/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-1.6128699419442147E-2</v>
      </c>
      <c r="X4" s="41">
        <f>W4*$S$3+INTERCEPT($I$6:$I$11,$G$6:$G$11)</f>
        <v>-2.9196506996008065E-2</v>
      </c>
      <c r="Y4" s="40" t="s">
        <v>28159</v>
      </c>
      <c r="Z4" s="40" t="s">
        <v>28150</v>
      </c>
      <c r="AA4" s="41">
        <f>SLOPE($N$12:$N$17,$G$12:$G$17)</f>
        <v>2.624762023833628</v>
      </c>
      <c r="AB4" s="41">
        <f>AA4*S17+INTERCEPT($N$12:$N$17,$G$12:$G$17)</f>
        <v>51.516107359886121</v>
      </c>
    </row>
    <row r="5" spans="1:28" x14ac:dyDescent="0.25">
      <c r="A5" s="147"/>
      <c r="B5" s="147"/>
      <c r="C5" s="148"/>
      <c r="D5" s="148"/>
      <c r="E5" s="147"/>
      <c r="F5" s="149"/>
      <c r="G5" s="134"/>
      <c r="H5" s="150"/>
      <c r="I5" s="151"/>
      <c r="J5" s="34">
        <v>41394</v>
      </c>
      <c r="K5" s="146">
        <f t="shared" ref="K5:K13" si="0">J6</f>
        <v>41360</v>
      </c>
      <c r="L5" s="134">
        <v>1282</v>
      </c>
      <c r="M5" s="92">
        <f t="shared" ref="M5:M13" si="1">L5/(J5-K5)</f>
        <v>37.705882352941174</v>
      </c>
      <c r="N5" s="93">
        <f t="shared" ref="N5:N17" si="2">M5-$M$10</f>
        <v>11.499999999999996</v>
      </c>
      <c r="O5" s="50"/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72">
        <v>41368</v>
      </c>
      <c r="B6" s="72">
        <f>A7</f>
        <v>41337</v>
      </c>
      <c r="C6" s="7">
        <v>2625</v>
      </c>
      <c r="D6" s="7">
        <v>31</v>
      </c>
      <c r="E6" s="7">
        <v>25</v>
      </c>
      <c r="F6" s="100">
        <f>E6*1.029</f>
        <v>25.724999999999998</v>
      </c>
      <c r="G6" s="66">
        <v>46.5</v>
      </c>
      <c r="H6" s="76">
        <f t="shared" ref="H6:H24" si="3">F6/D6</f>
        <v>0.82983870967741924</v>
      </c>
      <c r="I6" s="85">
        <f t="shared" ref="I6:I17" si="4">H6-$H$13</f>
        <v>0.40404560622914343</v>
      </c>
      <c r="J6" s="34">
        <v>41360</v>
      </c>
      <c r="K6" s="146">
        <f t="shared" si="0"/>
        <v>41331</v>
      </c>
      <c r="L6" s="134">
        <v>838</v>
      </c>
      <c r="M6" s="92">
        <f t="shared" si="1"/>
        <v>28.896551724137932</v>
      </c>
      <c r="N6" s="93">
        <f t="shared" si="2"/>
        <v>2.6906693711967549</v>
      </c>
      <c r="O6" s="50"/>
      <c r="P6" s="31">
        <v>22.5</v>
      </c>
      <c r="Q6" s="96">
        <v>23</v>
      </c>
      <c r="R6" s="96">
        <v>10</v>
      </c>
      <c r="S6" s="45">
        <f>IF((P6-$S$3)&lt;0, $X$4+$W$4*(P6-$S$3),0)</f>
        <v>0.65627321833028318</v>
      </c>
      <c r="T6" s="45">
        <f>IF((P6-$T$3)&lt;0, $X$3+$W$3*(P6-$T$3),0)</f>
        <v>1.3722733703899932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63">
        <v>41337</v>
      </c>
      <c r="B7" s="63">
        <f t="shared" ref="B7:B16" si="5">A8</f>
        <v>41309</v>
      </c>
      <c r="C7" s="7">
        <v>2600</v>
      </c>
      <c r="D7" s="7">
        <v>28</v>
      </c>
      <c r="E7" s="7">
        <v>22</v>
      </c>
      <c r="F7" s="100">
        <f t="shared" ref="F7:F24" si="6">E7*1.029</f>
        <v>22.637999999999998</v>
      </c>
      <c r="G7" s="66">
        <v>42.6</v>
      </c>
      <c r="H7" s="79">
        <f t="shared" si="3"/>
        <v>0.80849999999999989</v>
      </c>
      <c r="I7" s="85">
        <f t="shared" si="4"/>
        <v>0.38270689655172407</v>
      </c>
      <c r="J7" s="34">
        <v>41331</v>
      </c>
      <c r="K7" s="146">
        <f t="shared" si="0"/>
        <v>41303</v>
      </c>
      <c r="L7" s="134">
        <v>869</v>
      </c>
      <c r="M7" s="92">
        <f t="shared" si="1"/>
        <v>31.035714285714285</v>
      </c>
      <c r="N7" s="93">
        <f t="shared" si="2"/>
        <v>4.8298319327731072</v>
      </c>
      <c r="O7" s="50"/>
      <c r="P7" s="31">
        <v>27.5</v>
      </c>
      <c r="Q7" s="96">
        <v>106.6</v>
      </c>
      <c r="R7" s="96">
        <v>34</v>
      </c>
      <c r="S7" s="45">
        <f t="shared" ref="S7:S15" si="7">IF((P7-$S$3)&lt;0, $X$4+$W$4*(P7-$S$3),0)</f>
        <v>0.57562972123307243</v>
      </c>
      <c r="T7" s="45">
        <f t="shared" ref="T7:T15" si="8">IF((P7-$T$3)&lt;0, $X$3+$W$3*(P7-$T$3),0)</f>
        <v>1.2116630605156877</v>
      </c>
      <c r="U7" s="52" t="s">
        <v>28161</v>
      </c>
      <c r="V7" s="49" t="s">
        <v>28162</v>
      </c>
      <c r="W7" s="53">
        <f>RSQ(H18:H23,G18:G23)</f>
        <v>0.76617052336206348</v>
      </c>
      <c r="X7" s="49" t="s">
        <v>28163</v>
      </c>
      <c r="Y7" s="53">
        <f>RSQ(H6:H11,G6:G11)</f>
        <v>0.51546258073044371</v>
      </c>
      <c r="Z7" s="51"/>
      <c r="AA7" s="60"/>
      <c r="AB7" s="60"/>
    </row>
    <row r="8" spans="1:28" ht="15" customHeight="1" x14ac:dyDescent="0.25">
      <c r="A8" s="63">
        <v>41309</v>
      </c>
      <c r="B8" s="63">
        <f t="shared" si="5"/>
        <v>41277</v>
      </c>
      <c r="C8" s="7">
        <v>2578</v>
      </c>
      <c r="D8" s="7">
        <v>32</v>
      </c>
      <c r="E8" s="7">
        <v>22</v>
      </c>
      <c r="F8" s="100">
        <f t="shared" si="6"/>
        <v>22.637999999999998</v>
      </c>
      <c r="G8" s="66">
        <v>43.2</v>
      </c>
      <c r="H8" s="79">
        <f t="shared" si="3"/>
        <v>0.70743749999999994</v>
      </c>
      <c r="I8" s="85">
        <f t="shared" si="4"/>
        <v>0.28164439655172413</v>
      </c>
      <c r="J8" s="34">
        <v>41303</v>
      </c>
      <c r="K8" s="146">
        <f t="shared" si="0"/>
        <v>41276</v>
      </c>
      <c r="L8" s="134">
        <v>921</v>
      </c>
      <c r="M8" s="92">
        <f t="shared" si="1"/>
        <v>34.111111111111114</v>
      </c>
      <c r="N8" s="93">
        <f t="shared" si="2"/>
        <v>7.9052287581699368</v>
      </c>
      <c r="O8" s="50"/>
      <c r="P8" s="31">
        <v>32.5</v>
      </c>
      <c r="Q8" s="96">
        <v>219.4</v>
      </c>
      <c r="R8" s="96">
        <v>162</v>
      </c>
      <c r="S8" s="45">
        <f t="shared" si="7"/>
        <v>0.49498622413586169</v>
      </c>
      <c r="T8" s="45">
        <f t="shared" si="8"/>
        <v>1.051052750641382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63">
        <v>41277</v>
      </c>
      <c r="B9" s="63">
        <f t="shared" si="5"/>
        <v>41246</v>
      </c>
      <c r="C9" s="7">
        <v>2556</v>
      </c>
      <c r="D9" s="7">
        <v>31</v>
      </c>
      <c r="E9" s="7">
        <v>19</v>
      </c>
      <c r="F9" s="100">
        <f t="shared" si="6"/>
        <v>19.550999999999998</v>
      </c>
      <c r="G9" s="66">
        <v>48.9</v>
      </c>
      <c r="H9" s="79">
        <f t="shared" si="3"/>
        <v>0.63067741935483868</v>
      </c>
      <c r="I9" s="85">
        <f t="shared" si="4"/>
        <v>0.20488431590656286</v>
      </c>
      <c r="J9" s="34">
        <v>41276</v>
      </c>
      <c r="K9" s="146">
        <f t="shared" si="0"/>
        <v>41242</v>
      </c>
      <c r="L9" s="134">
        <v>888</v>
      </c>
      <c r="M9" s="92">
        <f t="shared" si="1"/>
        <v>26.117647058823529</v>
      </c>
      <c r="N9" s="93">
        <f t="shared" si="2"/>
        <v>-8.8235294117648522E-2</v>
      </c>
      <c r="O9" s="50"/>
      <c r="P9" s="31">
        <v>37.5</v>
      </c>
      <c r="Q9" s="96">
        <v>474.3</v>
      </c>
      <c r="R9" s="96">
        <v>329.1</v>
      </c>
      <c r="S9" s="45">
        <f t="shared" si="7"/>
        <v>0.41434272703865099</v>
      </c>
      <c r="T9" s="45">
        <f t="shared" si="8"/>
        <v>0.89044244076707657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63">
        <v>41246</v>
      </c>
      <c r="B10" s="63">
        <f t="shared" si="5"/>
        <v>41214</v>
      </c>
      <c r="C10" s="7">
        <v>2537</v>
      </c>
      <c r="D10" s="7">
        <v>32</v>
      </c>
      <c r="E10" s="7">
        <v>17</v>
      </c>
      <c r="F10" s="100">
        <f t="shared" si="6"/>
        <v>17.492999999999999</v>
      </c>
      <c r="G10" s="66">
        <v>47.2</v>
      </c>
      <c r="H10" s="79">
        <f t="shared" si="3"/>
        <v>0.54665624999999995</v>
      </c>
      <c r="I10" s="85">
        <f t="shared" si="4"/>
        <v>0.12086314655172414</v>
      </c>
      <c r="J10" s="34">
        <v>41242</v>
      </c>
      <c r="K10" s="146">
        <f t="shared" si="0"/>
        <v>41208</v>
      </c>
      <c r="L10" s="134">
        <v>891</v>
      </c>
      <c r="M10" s="92">
        <f t="shared" si="1"/>
        <v>26.205882352941178</v>
      </c>
      <c r="N10" s="93">
        <f t="shared" si="2"/>
        <v>0</v>
      </c>
      <c r="O10" s="50"/>
      <c r="P10" s="31">
        <v>42.5</v>
      </c>
      <c r="Q10" s="96">
        <v>678.6</v>
      </c>
      <c r="R10" s="96">
        <v>446.5</v>
      </c>
      <c r="S10" s="45">
        <f t="shared" si="7"/>
        <v>0.33369922994144025</v>
      </c>
      <c r="T10" s="45">
        <f t="shared" si="8"/>
        <v>0.72983213089277099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63">
        <v>41214</v>
      </c>
      <c r="B11" s="63">
        <f t="shared" si="5"/>
        <v>41186</v>
      </c>
      <c r="C11" s="7">
        <v>2520</v>
      </c>
      <c r="D11" s="7">
        <v>28</v>
      </c>
      <c r="E11" s="7">
        <v>14</v>
      </c>
      <c r="F11" s="100">
        <f t="shared" si="6"/>
        <v>14.405999999999999</v>
      </c>
      <c r="G11" s="66">
        <v>58.8</v>
      </c>
      <c r="H11" s="79">
        <f t="shared" si="3"/>
        <v>0.51449999999999996</v>
      </c>
      <c r="I11" s="85">
        <f t="shared" si="4"/>
        <v>8.8706896551724146E-2</v>
      </c>
      <c r="J11" s="34">
        <v>41208</v>
      </c>
      <c r="K11" s="146">
        <f t="shared" si="0"/>
        <v>41180</v>
      </c>
      <c r="L11" s="134">
        <v>813</v>
      </c>
      <c r="M11" s="92">
        <f t="shared" si="1"/>
        <v>29.035714285714285</v>
      </c>
      <c r="N11" s="93">
        <f t="shared" si="2"/>
        <v>2.8298319327731072</v>
      </c>
      <c r="O11" s="50"/>
      <c r="P11" s="31">
        <v>47.5</v>
      </c>
      <c r="Q11" s="96">
        <v>888.1</v>
      </c>
      <c r="R11" s="96">
        <v>679.3</v>
      </c>
      <c r="S11" s="45">
        <f t="shared" si="7"/>
        <v>0.2530557328442295</v>
      </c>
      <c r="T11" s="45">
        <f t="shared" si="8"/>
        <v>0.56922182101846541</v>
      </c>
      <c r="U11" s="46" t="s">
        <v>28156</v>
      </c>
      <c r="V11" s="40" t="s">
        <v>28151</v>
      </c>
      <c r="W11" s="57">
        <f>SUMPRODUCT(R5:R14,T5:T14)/24</f>
        <v>73.349348709414457</v>
      </c>
      <c r="X11" s="51"/>
      <c r="Y11" s="51"/>
      <c r="Z11" s="54">
        <f>W11+(H23+H24+H25+H26)*365/4</f>
        <v>208.75884224389722</v>
      </c>
      <c r="AA11" s="51"/>
      <c r="AB11" s="51"/>
    </row>
    <row r="12" spans="1:28" ht="15.75" x14ac:dyDescent="0.25">
      <c r="A12" s="63">
        <v>41186</v>
      </c>
      <c r="B12" s="63">
        <f t="shared" si="5"/>
        <v>41156</v>
      </c>
      <c r="C12" s="7">
        <v>2506</v>
      </c>
      <c r="D12" s="7">
        <v>30</v>
      </c>
      <c r="E12" s="7">
        <v>13</v>
      </c>
      <c r="F12" s="100">
        <f t="shared" si="6"/>
        <v>13.376999999999999</v>
      </c>
      <c r="G12" s="66">
        <v>69.599999999999994</v>
      </c>
      <c r="H12" s="79">
        <f t="shared" si="3"/>
        <v>0.44589999999999996</v>
      </c>
      <c r="I12" s="85">
        <f t="shared" si="4"/>
        <v>2.0106896551724152E-2</v>
      </c>
      <c r="J12" s="34">
        <v>41180</v>
      </c>
      <c r="K12" s="146">
        <f t="shared" si="0"/>
        <v>41151</v>
      </c>
      <c r="L12" s="134">
        <v>2057</v>
      </c>
      <c r="M12" s="92">
        <f t="shared" si="1"/>
        <v>70.931034482758619</v>
      </c>
      <c r="N12" s="93">
        <f t="shared" si="2"/>
        <v>44.725152129817445</v>
      </c>
      <c r="O12" s="50"/>
      <c r="P12" s="31">
        <v>52.5</v>
      </c>
      <c r="Q12" s="96">
        <v>819.5</v>
      </c>
      <c r="R12" s="96">
        <v>694.3</v>
      </c>
      <c r="S12" s="45">
        <f t="shared" si="7"/>
        <v>0.17241223574701878</v>
      </c>
      <c r="T12" s="45">
        <f t="shared" si="8"/>
        <v>0.40861151114415989</v>
      </c>
      <c r="U12" s="46" t="s">
        <v>28159</v>
      </c>
      <c r="V12" s="40" t="s">
        <v>28150</v>
      </c>
      <c r="W12" s="57">
        <f>SUMPRODUCT($R$6:$R$14,S6:S14)/24</f>
        <v>31.524087189026403</v>
      </c>
      <c r="X12" s="55">
        <f>$W$11-W12</f>
        <v>41.825261520388054</v>
      </c>
      <c r="Y12" s="56">
        <f>X12/$W$11</f>
        <v>0.5702199440936514</v>
      </c>
      <c r="Z12" s="54">
        <f>W12+(H23+H24+H25+H26)*365/4</f>
        <v>166.93358072350915</v>
      </c>
      <c r="AA12" s="55">
        <f>$Z$11-Z12</f>
        <v>41.825261520388068</v>
      </c>
      <c r="AB12" s="56">
        <f>AA12/$Z$11</f>
        <v>0.20035204770642845</v>
      </c>
    </row>
    <row r="13" spans="1:28" x14ac:dyDescent="0.25">
      <c r="A13" s="63">
        <v>41156</v>
      </c>
      <c r="B13" s="63">
        <f t="shared" si="5"/>
        <v>41127</v>
      </c>
      <c r="C13" s="7">
        <v>2493</v>
      </c>
      <c r="D13" s="7">
        <v>29</v>
      </c>
      <c r="E13" s="7">
        <v>12</v>
      </c>
      <c r="F13" s="100">
        <f t="shared" si="6"/>
        <v>12.347999999999999</v>
      </c>
      <c r="G13" s="66">
        <v>76.400000000000006</v>
      </c>
      <c r="H13" s="79">
        <f t="shared" si="3"/>
        <v>0.42579310344827581</v>
      </c>
      <c r="I13" s="85">
        <f t="shared" si="4"/>
        <v>0</v>
      </c>
      <c r="J13" s="34">
        <v>41151</v>
      </c>
      <c r="K13" s="146">
        <f t="shared" si="0"/>
        <v>41122</v>
      </c>
      <c r="L13" s="134">
        <v>2347</v>
      </c>
      <c r="M13" s="92">
        <f t="shared" si="1"/>
        <v>80.931034482758619</v>
      </c>
      <c r="N13" s="93">
        <f t="shared" si="2"/>
        <v>54.725152129817445</v>
      </c>
      <c r="O13" s="50"/>
      <c r="P13" s="31">
        <v>57.5</v>
      </c>
      <c r="Q13" s="96">
        <v>665.8</v>
      </c>
      <c r="R13" s="96">
        <v>697.5</v>
      </c>
      <c r="S13" s="45">
        <f t="shared" si="7"/>
        <v>9.1768738649808043E-2</v>
      </c>
      <c r="T13" s="45">
        <f t="shared" si="8"/>
        <v>0.24800120126985437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63">
        <v>41127</v>
      </c>
      <c r="B14" s="63">
        <f t="shared" si="5"/>
        <v>41095</v>
      </c>
      <c r="C14" s="7">
        <v>2481</v>
      </c>
      <c r="D14" s="7">
        <v>32</v>
      </c>
      <c r="E14" s="7">
        <v>17</v>
      </c>
      <c r="F14" s="100">
        <f t="shared" si="6"/>
        <v>17.492999999999999</v>
      </c>
      <c r="G14" s="66">
        <v>81</v>
      </c>
      <c r="H14" s="79">
        <f t="shared" si="3"/>
        <v>0.54665624999999995</v>
      </c>
      <c r="I14" s="85">
        <f t="shared" si="4"/>
        <v>0.12086314655172414</v>
      </c>
      <c r="J14" s="90">
        <v>41122</v>
      </c>
      <c r="K14" s="80">
        <f>J15</f>
        <v>41089</v>
      </c>
      <c r="L14" s="24">
        <v>2922</v>
      </c>
      <c r="M14" s="92">
        <f>L14/(J14-K14)</f>
        <v>88.545454545454547</v>
      </c>
      <c r="N14" s="93">
        <f t="shared" si="2"/>
        <v>62.339572192513373</v>
      </c>
      <c r="O14" s="50"/>
      <c r="P14" s="31">
        <v>62.5</v>
      </c>
      <c r="Q14" s="96">
        <v>693</v>
      </c>
      <c r="R14" s="96">
        <v>834.5</v>
      </c>
      <c r="S14" s="45">
        <f t="shared" si="7"/>
        <v>1.1125241552597302E-2</v>
      </c>
      <c r="T14" s="45">
        <f t="shared" si="8"/>
        <v>8.7390891395548828E-2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63">
        <v>41095</v>
      </c>
      <c r="B15" s="63">
        <f t="shared" si="5"/>
        <v>41065</v>
      </c>
      <c r="C15" s="7">
        <v>2464</v>
      </c>
      <c r="D15" s="7">
        <v>30</v>
      </c>
      <c r="E15" s="7">
        <v>18</v>
      </c>
      <c r="F15" s="100">
        <f t="shared" si="6"/>
        <v>18.521999999999998</v>
      </c>
      <c r="G15" s="66">
        <v>76.599999999999994</v>
      </c>
      <c r="H15" s="79">
        <f t="shared" si="3"/>
        <v>0.61739999999999995</v>
      </c>
      <c r="I15" s="85">
        <f t="shared" si="4"/>
        <v>0.19160689655172414</v>
      </c>
      <c r="J15" s="90">
        <v>41089</v>
      </c>
      <c r="K15" s="80">
        <f t="shared" ref="K15:K30" si="9">J16</f>
        <v>41061</v>
      </c>
      <c r="L15" s="24">
        <v>1770</v>
      </c>
      <c r="M15" s="92">
        <f t="shared" ref="M15:M17" si="10">L15/(J15-K15)</f>
        <v>63.214285714285715</v>
      </c>
      <c r="N15" s="93">
        <f t="shared" si="2"/>
        <v>37.008403361344534</v>
      </c>
      <c r="O15" s="50"/>
      <c r="P15" s="31">
        <v>67.5</v>
      </c>
      <c r="Q15" s="96">
        <v>805.7</v>
      </c>
      <c r="R15" s="96">
        <v>967.5</v>
      </c>
      <c r="S15" s="45">
        <f t="shared" si="7"/>
        <v>0</v>
      </c>
      <c r="T15" s="45">
        <f t="shared" si="8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63">
        <v>41065</v>
      </c>
      <c r="B16" s="63">
        <f t="shared" si="5"/>
        <v>41033</v>
      </c>
      <c r="C16" s="7">
        <v>2446</v>
      </c>
      <c r="D16" s="7">
        <v>32</v>
      </c>
      <c r="E16" s="7">
        <v>21</v>
      </c>
      <c r="F16" s="100">
        <f t="shared" si="6"/>
        <v>21.608999999999998</v>
      </c>
      <c r="G16" s="66">
        <v>70.5</v>
      </c>
      <c r="H16" s="79">
        <f t="shared" si="3"/>
        <v>0.67528124999999994</v>
      </c>
      <c r="I16" s="85">
        <f t="shared" si="4"/>
        <v>0.24948814655172413</v>
      </c>
      <c r="J16" s="90">
        <v>41061</v>
      </c>
      <c r="K16" s="80">
        <f t="shared" si="9"/>
        <v>41030</v>
      </c>
      <c r="L16" s="24">
        <v>1665</v>
      </c>
      <c r="M16" s="92">
        <f t="shared" si="10"/>
        <v>53.70967741935484</v>
      </c>
      <c r="N16" s="93">
        <f t="shared" si="2"/>
        <v>27.503795066413662</v>
      </c>
      <c r="O16" s="50"/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63">
        <v>41033</v>
      </c>
      <c r="B17" s="63">
        <f>A18</f>
        <v>41002</v>
      </c>
      <c r="C17" s="7">
        <v>2425</v>
      </c>
      <c r="D17" s="7">
        <v>31</v>
      </c>
      <c r="E17" s="7">
        <v>18</v>
      </c>
      <c r="F17" s="100">
        <f t="shared" si="6"/>
        <v>18.521999999999998</v>
      </c>
      <c r="G17" s="66">
        <v>61.9</v>
      </c>
      <c r="H17" s="79">
        <f t="shared" si="3"/>
        <v>0.59748387096774191</v>
      </c>
      <c r="I17" s="85">
        <f t="shared" si="4"/>
        <v>0.1716907675194661</v>
      </c>
      <c r="J17" s="90">
        <v>41030</v>
      </c>
      <c r="K17" s="80">
        <f>J18</f>
        <v>40996</v>
      </c>
      <c r="L17" s="24">
        <v>1118</v>
      </c>
      <c r="M17" s="92">
        <f t="shared" si="10"/>
        <v>32.882352941176471</v>
      </c>
      <c r="N17" s="93">
        <f t="shared" si="2"/>
        <v>6.6764705882352935</v>
      </c>
      <c r="O17" s="50"/>
      <c r="P17" s="31"/>
      <c r="Q17" s="96"/>
      <c r="R17" s="96"/>
      <c r="S17" s="39">
        <v>77.5</v>
      </c>
      <c r="T17" s="39">
        <v>77.5</v>
      </c>
      <c r="U17" s="46" t="s">
        <v>28156</v>
      </c>
      <c r="V17" s="40" t="s">
        <v>28151</v>
      </c>
      <c r="W17" s="57">
        <f>SUMPRODUCT(R18:R24,T18:T24)/24</f>
        <v>6266.7681227770881</v>
      </c>
      <c r="X17" s="51"/>
      <c r="Y17" s="51"/>
      <c r="Z17" s="54">
        <f>W17+(M22)*365</f>
        <v>14263.58630459527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7">
        <v>2407</v>
      </c>
      <c r="D18" s="7">
        <v>28</v>
      </c>
      <c r="E18" s="7">
        <v>21</v>
      </c>
      <c r="F18" s="100">
        <f t="shared" si="6"/>
        <v>21.608999999999998</v>
      </c>
      <c r="G18" s="66">
        <v>62</v>
      </c>
      <c r="H18" s="82">
        <f t="shared" si="3"/>
        <v>0.77174999999999994</v>
      </c>
      <c r="I18" s="85">
        <f t="shared" ref="I18:I24" si="11">H18-$H$24</f>
        <v>0.13306034482758622</v>
      </c>
      <c r="J18" s="91">
        <v>40996</v>
      </c>
      <c r="K18" s="87">
        <f>J19</f>
        <v>40967</v>
      </c>
      <c r="L18" s="24">
        <v>879</v>
      </c>
      <c r="M18" s="94">
        <f>L18/(J18-K18)</f>
        <v>30.310344827586206</v>
      </c>
      <c r="N18" s="94">
        <f t="shared" ref="N18:N31" si="12">M18-$M$31</f>
        <v>12.810344827586206</v>
      </c>
      <c r="O18" s="50"/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5934.3655769548786</v>
      </c>
      <c r="X18" s="55">
        <f>W17-W18</f>
        <v>332.4025458222095</v>
      </c>
      <c r="Y18" s="56">
        <f>X18/W17</f>
        <v>5.30421006984549E-2</v>
      </c>
      <c r="Z18" s="54">
        <f>W18+M22*365</f>
        <v>13931.183758773061</v>
      </c>
      <c r="AA18" s="55">
        <f>Z17-Z18</f>
        <v>332.4025458222095</v>
      </c>
      <c r="AB18" s="56">
        <f>AA18/Z17</f>
        <v>2.3304275567437065E-2</v>
      </c>
    </row>
    <row r="19" spans="1:28" x14ac:dyDescent="0.25">
      <c r="A19" s="64">
        <v>40974</v>
      </c>
      <c r="B19" s="64">
        <f>A20</f>
        <v>40942</v>
      </c>
      <c r="C19" s="7">
        <v>2386</v>
      </c>
      <c r="D19" s="7">
        <v>32</v>
      </c>
      <c r="E19" s="7">
        <v>43</v>
      </c>
      <c r="F19" s="100">
        <f t="shared" si="6"/>
        <v>44.247</v>
      </c>
      <c r="G19" s="66">
        <v>48</v>
      </c>
      <c r="H19" s="82">
        <f t="shared" si="3"/>
        <v>1.38271875</v>
      </c>
      <c r="I19" s="85">
        <f t="shared" si="11"/>
        <v>0.74402909482758628</v>
      </c>
      <c r="J19" s="91">
        <v>40967</v>
      </c>
      <c r="K19" s="87">
        <f>J20</f>
        <v>40938</v>
      </c>
      <c r="L19" s="24">
        <v>557</v>
      </c>
      <c r="M19" s="94">
        <f t="shared" ref="M19:M31" si="13">L19/(J19-K19)</f>
        <v>19.206896551724139</v>
      </c>
      <c r="N19" s="94">
        <f t="shared" si="12"/>
        <v>1.7068965517241388</v>
      </c>
      <c r="O19" s="50"/>
      <c r="P19" s="31">
        <v>77.5</v>
      </c>
      <c r="Q19" s="96"/>
      <c r="R19" s="96">
        <v>1097.2</v>
      </c>
      <c r="S19" s="45">
        <f t="shared" ref="S19:S24" si="14">IF((P19-$S$17)&gt;0, $AB$4+$AA$4*(P19-$S$17),0)</f>
        <v>0</v>
      </c>
      <c r="T19" s="45">
        <f t="shared" ref="T19:T24" si="15">IF((P19-$S$17)&gt;0, $AB$3+$AA$3*(P19-$S$17),0)</f>
        <v>0</v>
      </c>
      <c r="U19" s="38"/>
      <c r="V19" s="38"/>
      <c r="W19" s="38"/>
      <c r="X19" s="38"/>
      <c r="Y19" s="38"/>
      <c r="Z19" s="38"/>
      <c r="AA19" s="38"/>
      <c r="AB19" s="38"/>
    </row>
    <row r="20" spans="1:28" x14ac:dyDescent="0.25">
      <c r="A20" s="64">
        <v>40942</v>
      </c>
      <c r="B20" s="64">
        <f>A21</f>
        <v>40912</v>
      </c>
      <c r="C20" s="7">
        <v>2344</v>
      </c>
      <c r="D20" s="7">
        <v>30</v>
      </c>
      <c r="E20" s="7">
        <v>35</v>
      </c>
      <c r="F20" s="100">
        <f t="shared" si="6"/>
        <v>36.015000000000001</v>
      </c>
      <c r="G20" s="66">
        <v>47.1</v>
      </c>
      <c r="H20" s="82">
        <f t="shared" si="3"/>
        <v>1.2005000000000001</v>
      </c>
      <c r="I20" s="85">
        <f t="shared" si="11"/>
        <v>0.56181034482758641</v>
      </c>
      <c r="J20" s="91">
        <v>40938</v>
      </c>
      <c r="K20" s="87">
        <f t="shared" si="9"/>
        <v>40907</v>
      </c>
      <c r="L20" s="24">
        <v>571</v>
      </c>
      <c r="M20" s="94">
        <f t="shared" si="13"/>
        <v>18.419354838709676</v>
      </c>
      <c r="N20" s="94">
        <f t="shared" si="12"/>
        <v>0.91935483870967616</v>
      </c>
      <c r="O20" s="50"/>
      <c r="P20" s="31">
        <v>82.5</v>
      </c>
      <c r="Q20" s="96"/>
      <c r="R20" s="96">
        <v>747.8</v>
      </c>
      <c r="S20" s="45">
        <f t="shared" si="14"/>
        <v>64.639917479054262</v>
      </c>
      <c r="T20" s="45">
        <f t="shared" si="15"/>
        <v>67.491636421531297</v>
      </c>
      <c r="U20" s="38"/>
      <c r="V20"/>
      <c r="W20" s="38"/>
      <c r="X20" s="38"/>
      <c r="Y20" s="38"/>
      <c r="Z20" s="38"/>
      <c r="AA20" s="38"/>
      <c r="AB20" s="38"/>
    </row>
    <row r="21" spans="1:28" x14ac:dyDescent="0.25">
      <c r="A21" s="64">
        <v>40912</v>
      </c>
      <c r="B21" s="64">
        <f t="shared" ref="B21:B23" si="16">A22</f>
        <v>40879</v>
      </c>
      <c r="C21" s="7">
        <v>2309</v>
      </c>
      <c r="D21" s="7">
        <v>33</v>
      </c>
      <c r="E21" s="7">
        <v>33</v>
      </c>
      <c r="F21" s="100">
        <f t="shared" si="6"/>
        <v>33.956999999999994</v>
      </c>
      <c r="G21" s="66">
        <v>48.6</v>
      </c>
      <c r="H21" s="82">
        <f t="shared" si="3"/>
        <v>1.0289999999999999</v>
      </c>
      <c r="I21" s="85">
        <f t="shared" si="11"/>
        <v>0.3903103448275862</v>
      </c>
      <c r="J21" s="91">
        <v>40907</v>
      </c>
      <c r="K21" s="87">
        <f t="shared" si="9"/>
        <v>40877</v>
      </c>
      <c r="L21" s="24">
        <v>576</v>
      </c>
      <c r="M21" s="94">
        <f t="shared" si="13"/>
        <v>19.2</v>
      </c>
      <c r="N21" s="94">
        <f t="shared" si="12"/>
        <v>1.6999999999999993</v>
      </c>
      <c r="O21" s="50"/>
      <c r="P21" s="31">
        <v>87.5</v>
      </c>
      <c r="Q21" s="96"/>
      <c r="R21" s="96">
        <v>527.29999999999995</v>
      </c>
      <c r="S21" s="45">
        <f t="shared" si="14"/>
        <v>77.763727598222403</v>
      </c>
      <c r="T21" s="45">
        <f t="shared" si="15"/>
        <v>82.095513484334418</v>
      </c>
      <c r="U21"/>
      <c r="V21"/>
      <c r="W21"/>
      <c r="X21"/>
      <c r="Y21"/>
      <c r="Z21"/>
      <c r="AA21"/>
      <c r="AB21"/>
    </row>
    <row r="22" spans="1:28" x14ac:dyDescent="0.25">
      <c r="A22" s="64">
        <v>40879</v>
      </c>
      <c r="B22" s="64">
        <f t="shared" si="16"/>
        <v>40849</v>
      </c>
      <c r="C22" s="7">
        <v>2276</v>
      </c>
      <c r="D22" s="7">
        <v>30</v>
      </c>
      <c r="E22" s="7">
        <v>27</v>
      </c>
      <c r="F22" s="100">
        <f t="shared" si="6"/>
        <v>27.782999999999998</v>
      </c>
      <c r="G22" s="66">
        <v>54.4</v>
      </c>
      <c r="H22" s="82">
        <f t="shared" si="3"/>
        <v>0.92609999999999992</v>
      </c>
      <c r="I22" s="85">
        <f t="shared" si="11"/>
        <v>0.28741034482758621</v>
      </c>
      <c r="J22" s="91">
        <v>40877</v>
      </c>
      <c r="K22" s="87">
        <f t="shared" si="9"/>
        <v>40844</v>
      </c>
      <c r="L22" s="24">
        <v>723</v>
      </c>
      <c r="M22" s="94">
        <f t="shared" si="13"/>
        <v>21.90909090909091</v>
      </c>
      <c r="N22" s="94">
        <f t="shared" si="12"/>
        <v>4.4090909090909101</v>
      </c>
      <c r="O22" s="50"/>
      <c r="P22" s="31">
        <v>92.5</v>
      </c>
      <c r="Q22" s="96"/>
      <c r="R22" s="96">
        <v>331</v>
      </c>
      <c r="S22" s="45">
        <f t="shared" si="14"/>
        <v>90.887537717390543</v>
      </c>
      <c r="T22" s="45">
        <f t="shared" si="15"/>
        <v>96.69939054713754</v>
      </c>
      <c r="U22"/>
      <c r="V22"/>
      <c r="W22"/>
      <c r="X22"/>
      <c r="Y22"/>
      <c r="Z22"/>
      <c r="AA22"/>
      <c r="AB22"/>
    </row>
    <row r="23" spans="1:28" x14ac:dyDescent="0.25">
      <c r="A23" s="64">
        <v>40849</v>
      </c>
      <c r="B23" s="64">
        <f t="shared" si="16"/>
        <v>40821</v>
      </c>
      <c r="C23" s="7">
        <v>2249</v>
      </c>
      <c r="D23" s="7">
        <v>28</v>
      </c>
      <c r="E23" s="7">
        <v>23</v>
      </c>
      <c r="F23" s="100">
        <f t="shared" si="6"/>
        <v>23.666999999999998</v>
      </c>
      <c r="G23" s="66">
        <v>58.9</v>
      </c>
      <c r="H23" s="82">
        <f t="shared" si="3"/>
        <v>0.84524999999999995</v>
      </c>
      <c r="I23" s="85">
        <f t="shared" si="11"/>
        <v>0.20656034482758623</v>
      </c>
      <c r="J23" s="91">
        <v>40844</v>
      </c>
      <c r="K23" s="87">
        <f t="shared" si="9"/>
        <v>40814</v>
      </c>
      <c r="L23" s="24">
        <v>912</v>
      </c>
      <c r="M23" s="94">
        <f t="shared" si="13"/>
        <v>30.4</v>
      </c>
      <c r="N23" s="94">
        <f t="shared" si="12"/>
        <v>12.899999999999999</v>
      </c>
      <c r="O23" s="50"/>
      <c r="P23" s="31">
        <v>97.5</v>
      </c>
      <c r="Q23" s="96"/>
      <c r="R23" s="96">
        <v>171</v>
      </c>
      <c r="S23" s="45">
        <f t="shared" si="14"/>
        <v>104.01134783655868</v>
      </c>
      <c r="T23" s="45">
        <f t="shared" si="15"/>
        <v>111.30326760994066</v>
      </c>
      <c r="U23"/>
      <c r="V23"/>
      <c r="W23"/>
      <c r="X23"/>
      <c r="Y23"/>
      <c r="Z23"/>
      <c r="AA23"/>
      <c r="AB23"/>
    </row>
    <row r="24" spans="1:28" x14ac:dyDescent="0.25">
      <c r="A24" s="64">
        <v>40821</v>
      </c>
      <c r="B24" s="64">
        <f>A24-D24</f>
        <v>40792</v>
      </c>
      <c r="C24" s="7">
        <v>2226</v>
      </c>
      <c r="D24" s="7">
        <v>29</v>
      </c>
      <c r="E24" s="7">
        <v>18</v>
      </c>
      <c r="F24" s="100">
        <f t="shared" si="6"/>
        <v>18.521999999999998</v>
      </c>
      <c r="G24" s="66">
        <v>70.099999999999994</v>
      </c>
      <c r="H24" s="82">
        <f t="shared" si="3"/>
        <v>0.63868965517241372</v>
      </c>
      <c r="I24" s="85">
        <f t="shared" si="11"/>
        <v>0</v>
      </c>
      <c r="J24" s="91">
        <v>40814</v>
      </c>
      <c r="K24" s="87">
        <f t="shared" si="9"/>
        <v>40784</v>
      </c>
      <c r="L24" s="24">
        <v>1706</v>
      </c>
      <c r="M24" s="94">
        <f t="shared" si="13"/>
        <v>56.866666666666667</v>
      </c>
      <c r="N24" s="94">
        <f t="shared" si="12"/>
        <v>39.366666666666667</v>
      </c>
      <c r="O24" s="50"/>
      <c r="P24" s="31">
        <v>102.5</v>
      </c>
      <c r="Q24" s="96"/>
      <c r="R24" s="96">
        <v>44.5</v>
      </c>
      <c r="S24" s="45">
        <f t="shared" si="14"/>
        <v>117.13515795572683</v>
      </c>
      <c r="T24" s="45">
        <f t="shared" si="15"/>
        <v>125.9071446727438</v>
      </c>
      <c r="U24"/>
      <c r="V24"/>
      <c r="W24"/>
      <c r="X24"/>
      <c r="Y24"/>
      <c r="Z24"/>
      <c r="AA24"/>
      <c r="AB24"/>
    </row>
    <row r="25" spans="1:28" x14ac:dyDescent="0.25">
      <c r="A25" s="36"/>
      <c r="B25" s="36"/>
      <c r="C25" s="35"/>
      <c r="D25" s="35"/>
      <c r="E25" s="35"/>
      <c r="F25" s="35"/>
      <c r="G25" s="66">
        <v>78.400000000000006</v>
      </c>
      <c r="J25" s="91">
        <v>40784</v>
      </c>
      <c r="K25" s="87">
        <f t="shared" si="9"/>
        <v>40753</v>
      </c>
      <c r="L25" s="24">
        <v>2288</v>
      </c>
      <c r="M25" s="94">
        <f t="shared" si="13"/>
        <v>73.806451612903231</v>
      </c>
      <c r="N25" s="94">
        <f t="shared" si="12"/>
        <v>56.306451612903231</v>
      </c>
      <c r="O25" s="50"/>
      <c r="P25"/>
      <c r="Q25"/>
      <c r="R25" s="47">
        <f>SUM(R5:R24)</f>
        <v>8760.2999999999993</v>
      </c>
      <c r="S25"/>
      <c r="T25"/>
      <c r="U25"/>
      <c r="V25"/>
      <c r="W25"/>
      <c r="X25"/>
      <c r="Y25"/>
      <c r="Z25"/>
      <c r="AA25"/>
      <c r="AB25"/>
    </row>
    <row r="26" spans="1:28" x14ac:dyDescent="0.25">
      <c r="A26" s="2" t="s">
        <v>11</v>
      </c>
      <c r="B26" s="58"/>
      <c r="C26" s="58"/>
      <c r="D26" s="58"/>
      <c r="E26" s="58"/>
      <c r="F26" s="58"/>
      <c r="G26" s="66">
        <v>82.6</v>
      </c>
      <c r="J26" s="91">
        <v>40753</v>
      </c>
      <c r="K26" s="87">
        <f t="shared" si="9"/>
        <v>40724</v>
      </c>
      <c r="L26" s="24">
        <v>2450</v>
      </c>
      <c r="M26" s="94">
        <f t="shared" si="13"/>
        <v>84.482758620689651</v>
      </c>
      <c r="N26" s="94">
        <f t="shared" si="12"/>
        <v>66.982758620689651</v>
      </c>
      <c r="O26" s="50"/>
      <c r="P26"/>
      <c r="Q26"/>
      <c r="R26" s="47">
        <f>R25/24</f>
        <v>365.01249999999999</v>
      </c>
      <c r="S26"/>
      <c r="T26"/>
      <c r="U26"/>
      <c r="V26"/>
      <c r="W26"/>
      <c r="X26"/>
      <c r="Y26"/>
      <c r="Z26"/>
      <c r="AA26"/>
      <c r="AB26"/>
    </row>
    <row r="27" spans="1:28" x14ac:dyDescent="0.25">
      <c r="A27" s="58"/>
      <c r="B27" s="58"/>
      <c r="C27" s="58"/>
      <c r="D27" s="58"/>
      <c r="E27" s="58"/>
      <c r="F27" s="58"/>
      <c r="G27" s="66">
        <v>79.900000000000006</v>
      </c>
      <c r="J27" s="91">
        <v>40724</v>
      </c>
      <c r="K27" s="87">
        <f t="shared" si="9"/>
        <v>40690</v>
      </c>
      <c r="L27" s="24">
        <v>2644</v>
      </c>
      <c r="M27" s="94">
        <f t="shared" si="13"/>
        <v>77.764705882352942</v>
      </c>
      <c r="N27" s="94">
        <f t="shared" si="12"/>
        <v>60.264705882352942</v>
      </c>
      <c r="O27" s="50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1:28" x14ac:dyDescent="0.25">
      <c r="A28" s="58"/>
      <c r="B28" s="58"/>
      <c r="C28" s="58"/>
      <c r="D28" s="58"/>
      <c r="E28" s="58"/>
      <c r="F28" s="58"/>
      <c r="G28" s="66">
        <v>70.5</v>
      </c>
      <c r="J28" s="91">
        <v>40690</v>
      </c>
      <c r="K28" s="87">
        <f t="shared" si="9"/>
        <v>40661</v>
      </c>
      <c r="L28" s="24">
        <v>1438</v>
      </c>
      <c r="M28" s="94">
        <f t="shared" si="13"/>
        <v>49.586206896551722</v>
      </c>
      <c r="N28" s="94">
        <f t="shared" si="12"/>
        <v>32.086206896551722</v>
      </c>
      <c r="O28" s="50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1:28" x14ac:dyDescent="0.25">
      <c r="A29" s="58"/>
      <c r="B29" s="58"/>
      <c r="C29" s="58"/>
      <c r="D29" s="58"/>
      <c r="E29" s="58"/>
      <c r="F29" s="58"/>
      <c r="G29" s="66">
        <v>65.3</v>
      </c>
      <c r="J29" s="91">
        <v>40661</v>
      </c>
      <c r="K29" s="87">
        <f t="shared" si="9"/>
        <v>40632</v>
      </c>
      <c r="L29" s="24">
        <v>1173</v>
      </c>
      <c r="M29" s="94">
        <f t="shared" si="13"/>
        <v>40.448275862068968</v>
      </c>
      <c r="N29" s="94">
        <f t="shared" si="12"/>
        <v>22.948275862068968</v>
      </c>
      <c r="O29" s="50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1:28" x14ac:dyDescent="0.25">
      <c r="A30" s="58"/>
      <c r="B30" s="58"/>
      <c r="C30" s="58"/>
      <c r="D30" s="58"/>
      <c r="E30" s="58"/>
      <c r="F30" s="58"/>
      <c r="G30" s="66">
        <v>50.5</v>
      </c>
      <c r="J30" s="91">
        <v>40632</v>
      </c>
      <c r="K30" s="87">
        <f t="shared" si="9"/>
        <v>40599</v>
      </c>
      <c r="L30" s="24">
        <v>659</v>
      </c>
      <c r="M30" s="94">
        <f t="shared" si="13"/>
        <v>19.969696969696969</v>
      </c>
      <c r="N30" s="94">
        <f t="shared" si="12"/>
        <v>2.4696969696969688</v>
      </c>
      <c r="O30" s="5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1:28" x14ac:dyDescent="0.25">
      <c r="A31" s="58"/>
      <c r="B31" s="58"/>
      <c r="C31" s="58"/>
      <c r="D31" s="58"/>
      <c r="E31" s="58"/>
      <c r="F31" s="58"/>
      <c r="G31" s="66">
        <v>47.8</v>
      </c>
      <c r="J31" s="91">
        <v>40599</v>
      </c>
      <c r="K31" s="87">
        <f>J32</f>
        <v>40571</v>
      </c>
      <c r="L31" s="24">
        <v>490</v>
      </c>
      <c r="M31" s="94">
        <f t="shared" si="13"/>
        <v>17.5</v>
      </c>
      <c r="N31" s="94">
        <f t="shared" si="12"/>
        <v>0</v>
      </c>
      <c r="O31" s="50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x14ac:dyDescent="0.25">
      <c r="A32" s="58"/>
      <c r="B32" s="58"/>
      <c r="C32" s="58"/>
      <c r="D32" s="58"/>
      <c r="E32" s="58"/>
      <c r="F32" s="58"/>
      <c r="G32" s="66">
        <v>37.6</v>
      </c>
      <c r="J32" s="91">
        <v>40571</v>
      </c>
      <c r="K32" s="87"/>
      <c r="L32" s="24"/>
      <c r="M32" s="94"/>
      <c r="N32" s="94"/>
      <c r="O32" s="50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x14ac:dyDescent="0.25">
      <c r="A33" s="58"/>
      <c r="B33" s="58"/>
      <c r="C33" s="58"/>
      <c r="D33" s="58"/>
      <c r="E33" s="58"/>
      <c r="F33" s="58"/>
      <c r="G33" s="33"/>
      <c r="J33" s="34"/>
      <c r="K33" s="34"/>
      <c r="L33" s="21"/>
      <c r="M33" s="21"/>
      <c r="N33" s="21"/>
      <c r="O33" s="50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x14ac:dyDescent="0.25">
      <c r="A34" s="58"/>
      <c r="B34" s="58"/>
      <c r="C34" s="58"/>
      <c r="D34" s="58"/>
      <c r="E34" s="58"/>
      <c r="F34" s="58"/>
      <c r="G34" s="58"/>
      <c r="J34" s="34"/>
      <c r="K34" s="34"/>
      <c r="L34" s="21"/>
      <c r="M34" s="21"/>
      <c r="N34" s="21"/>
      <c r="O34" s="50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x14ac:dyDescent="0.25">
      <c r="A35" s="58"/>
      <c r="B35" s="58"/>
      <c r="C35" s="58"/>
      <c r="D35" s="58"/>
      <c r="E35" s="58"/>
      <c r="F35" s="58"/>
      <c r="G35" s="58"/>
      <c r="J35" s="34"/>
      <c r="K35" s="34"/>
      <c r="L35" s="21"/>
      <c r="M35" s="21"/>
      <c r="N35" s="21"/>
      <c r="O35" s="50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x14ac:dyDescent="0.25">
      <c r="A36" s="58"/>
      <c r="B36" s="58"/>
      <c r="C36" s="58"/>
      <c r="D36" s="58"/>
      <c r="E36" s="58"/>
      <c r="F36" s="58"/>
      <c r="G36" s="58"/>
      <c r="J36" s="34"/>
      <c r="K36" s="34"/>
      <c r="L36" s="21"/>
      <c r="M36" s="21"/>
      <c r="N36" s="21"/>
      <c r="O36" s="50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x14ac:dyDescent="0.25">
      <c r="A37" s="58"/>
      <c r="B37" s="58"/>
      <c r="C37" s="58"/>
      <c r="D37" s="58"/>
      <c r="E37" s="58"/>
      <c r="F37" s="58"/>
      <c r="G37" s="58"/>
      <c r="J37" s="34"/>
      <c r="K37" s="34"/>
      <c r="L37" s="21"/>
      <c r="M37" s="21"/>
      <c r="N37" s="21"/>
      <c r="O37" s="50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x14ac:dyDescent="0.25">
      <c r="A38" s="58"/>
      <c r="B38" s="58"/>
      <c r="C38" s="58"/>
      <c r="D38" s="58"/>
      <c r="E38" s="58"/>
      <c r="F38" s="58"/>
      <c r="G38" s="58"/>
      <c r="J38" s="34"/>
      <c r="K38" s="34"/>
      <c r="L38" s="21"/>
      <c r="M38" s="21"/>
      <c r="N38" s="21"/>
      <c r="O38" s="50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x14ac:dyDescent="0.25">
      <c r="A39" s="58"/>
      <c r="B39" s="58"/>
      <c r="C39" s="58"/>
      <c r="D39" s="58"/>
      <c r="E39" s="58"/>
      <c r="F39" s="58"/>
      <c r="G39" s="58"/>
      <c r="J39" s="34"/>
      <c r="K39" s="34"/>
      <c r="L39" s="21"/>
      <c r="M39" s="21"/>
      <c r="N39" s="21"/>
      <c r="O39" s="50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x14ac:dyDescent="0.25">
      <c r="A40" s="58"/>
      <c r="B40" s="58"/>
      <c r="C40" s="58"/>
      <c r="D40" s="58"/>
      <c r="E40" s="58"/>
      <c r="F40" s="58"/>
      <c r="G40" s="58"/>
      <c r="J40" s="34"/>
      <c r="K40" s="34"/>
      <c r="L40" s="21"/>
      <c r="M40" s="21"/>
      <c r="N40" s="21"/>
      <c r="O40" s="5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x14ac:dyDescent="0.25">
      <c r="A41" s="58"/>
      <c r="B41" s="58"/>
      <c r="C41" s="58"/>
      <c r="D41" s="58"/>
      <c r="E41" s="58"/>
      <c r="F41" s="58"/>
      <c r="G41" s="58"/>
      <c r="J41" s="34"/>
      <c r="K41" s="34"/>
      <c r="L41" s="21"/>
      <c r="M41" s="21"/>
      <c r="N41" s="21"/>
      <c r="O41" s="50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x14ac:dyDescent="0.25">
      <c r="A42" s="58"/>
      <c r="B42" s="58"/>
      <c r="C42" s="58"/>
      <c r="D42" s="58"/>
      <c r="E42" s="58"/>
      <c r="F42" s="58"/>
      <c r="G42" s="58"/>
      <c r="J42" s="34"/>
      <c r="K42" s="34"/>
      <c r="L42" s="21"/>
      <c r="M42" s="21"/>
      <c r="N42" s="21"/>
      <c r="O42" s="50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x14ac:dyDescent="0.25">
      <c r="A43" s="58"/>
      <c r="B43" s="58"/>
      <c r="C43" s="58"/>
      <c r="D43" s="58"/>
      <c r="E43" s="58"/>
      <c r="F43" s="58"/>
      <c r="G43" s="58"/>
      <c r="J43" s="34"/>
      <c r="K43" s="34"/>
      <c r="L43" s="21"/>
      <c r="M43" s="21"/>
      <c r="N43" s="21"/>
      <c r="O43" s="50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x14ac:dyDescent="0.25">
      <c r="A44" s="58"/>
      <c r="B44" s="58"/>
      <c r="C44" s="58"/>
      <c r="D44" s="58"/>
      <c r="E44" s="58"/>
      <c r="F44" s="58"/>
      <c r="G44" s="58"/>
      <c r="J44" s="34"/>
      <c r="K44" s="34"/>
      <c r="L44" s="21"/>
      <c r="M44" s="21"/>
      <c r="N44" s="21"/>
      <c r="O44" s="50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x14ac:dyDescent="0.25">
      <c r="A45" s="58"/>
      <c r="B45" s="58"/>
      <c r="C45" s="58"/>
      <c r="D45" s="58"/>
      <c r="E45" s="58"/>
      <c r="F45" s="58"/>
      <c r="G45" s="58"/>
      <c r="J45" s="34"/>
      <c r="K45" s="34"/>
      <c r="L45" s="21"/>
      <c r="M45" s="21"/>
      <c r="N45" s="21"/>
      <c r="O45" s="50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x14ac:dyDescent="0.25">
      <c r="A46" s="58"/>
      <c r="B46" s="58"/>
      <c r="C46" s="58"/>
      <c r="D46" s="58"/>
      <c r="E46" s="58"/>
      <c r="F46" s="58"/>
      <c r="G46" s="58"/>
      <c r="J46" s="34"/>
      <c r="K46" s="34"/>
      <c r="L46" s="21"/>
      <c r="M46" s="21"/>
      <c r="N46" s="21"/>
      <c r="O46" s="50"/>
      <c r="P46"/>
      <c r="Q46"/>
      <c r="R46"/>
      <c r="S46"/>
      <c r="T46"/>
      <c r="U46"/>
      <c r="V46"/>
      <c r="W46"/>
      <c r="X46"/>
      <c r="Y46"/>
      <c r="Z46"/>
      <c r="AA46"/>
      <c r="AB46"/>
    </row>
    <row r="47" spans="1:28" x14ac:dyDescent="0.25">
      <c r="A47" s="58"/>
      <c r="B47" s="58"/>
      <c r="C47" s="58"/>
      <c r="D47" s="58"/>
      <c r="E47" s="58"/>
      <c r="F47" s="58"/>
      <c r="G47" s="58"/>
      <c r="J47" s="34"/>
      <c r="K47" s="34"/>
      <c r="L47" s="21"/>
      <c r="M47" s="21"/>
      <c r="N47" s="21"/>
      <c r="O47" s="50"/>
      <c r="P47"/>
      <c r="Q47"/>
      <c r="R47"/>
      <c r="S47"/>
      <c r="T47"/>
      <c r="U47"/>
      <c r="V47"/>
      <c r="W47"/>
      <c r="X47"/>
      <c r="Y47"/>
      <c r="Z47"/>
      <c r="AA47"/>
      <c r="AB47"/>
    </row>
    <row r="48" spans="1:28" x14ac:dyDescent="0.25">
      <c r="A48" s="58"/>
      <c r="B48" s="58"/>
      <c r="C48" s="58"/>
      <c r="D48" s="58"/>
      <c r="E48" s="58"/>
      <c r="F48" s="58"/>
      <c r="G48" s="58"/>
      <c r="J48" s="34"/>
      <c r="K48" s="34"/>
      <c r="L48" s="21"/>
      <c r="M48" s="21"/>
      <c r="N48" s="21"/>
      <c r="O48" s="50"/>
      <c r="P48"/>
      <c r="Q48"/>
      <c r="R48"/>
      <c r="S48"/>
      <c r="T48"/>
      <c r="U48"/>
      <c r="V48"/>
      <c r="W48"/>
      <c r="X48"/>
      <c r="Y48"/>
      <c r="Z48"/>
      <c r="AA48"/>
      <c r="AB48"/>
    </row>
    <row r="49" spans="7:28" x14ac:dyDescent="0.25">
      <c r="G49" s="58"/>
      <c r="J49" s="34"/>
      <c r="K49" s="34"/>
      <c r="L49" s="21"/>
      <c r="M49" s="21"/>
      <c r="N49" s="21"/>
      <c r="O49" s="50"/>
      <c r="P49"/>
      <c r="Q49"/>
      <c r="R49"/>
      <c r="S49"/>
      <c r="T49"/>
      <c r="U49"/>
      <c r="V49"/>
      <c r="W49"/>
      <c r="X49"/>
      <c r="Y49"/>
      <c r="Z49"/>
      <c r="AA49"/>
      <c r="AB49"/>
    </row>
    <row r="50" spans="7:28" x14ac:dyDescent="0.25">
      <c r="G50" s="58"/>
      <c r="J50" s="34"/>
      <c r="K50" s="34"/>
      <c r="L50" s="21"/>
      <c r="M50" s="21"/>
      <c r="N50" s="21"/>
      <c r="O50" s="50"/>
      <c r="P50"/>
      <c r="Q50"/>
      <c r="R50"/>
      <c r="S50"/>
      <c r="T50"/>
      <c r="U50"/>
      <c r="V50"/>
      <c r="W50"/>
      <c r="X50"/>
      <c r="Y50"/>
      <c r="Z50"/>
      <c r="AA50"/>
      <c r="AB50"/>
    </row>
    <row r="51" spans="7:28" x14ac:dyDescent="0.25">
      <c r="G51" s="58"/>
      <c r="J51" s="34"/>
      <c r="K51" s="34"/>
      <c r="L51" s="21"/>
      <c r="M51" s="21"/>
      <c r="N51" s="21"/>
      <c r="O51" s="50"/>
      <c r="P51"/>
      <c r="Q51"/>
      <c r="R51"/>
      <c r="S51"/>
      <c r="T51"/>
      <c r="U51"/>
      <c r="V51"/>
      <c r="W51"/>
      <c r="X51"/>
      <c r="Y51"/>
      <c r="Z51"/>
      <c r="AA51"/>
      <c r="AB51"/>
    </row>
    <row r="52" spans="7:28" x14ac:dyDescent="0.25">
      <c r="G52" s="58"/>
      <c r="J52" s="34"/>
      <c r="K52" s="34"/>
      <c r="L52" s="21"/>
      <c r="M52" s="21"/>
      <c r="N52" s="21"/>
      <c r="O52" s="50"/>
      <c r="P52"/>
      <c r="Q52"/>
      <c r="R52"/>
      <c r="S52"/>
      <c r="T52"/>
      <c r="U52"/>
      <c r="V52"/>
      <c r="W52"/>
      <c r="X52"/>
      <c r="Y52"/>
      <c r="Z52"/>
      <c r="AA52"/>
      <c r="AB52"/>
    </row>
    <row r="53" spans="7:28" x14ac:dyDescent="0.25">
      <c r="G53" s="58"/>
      <c r="J53" s="34"/>
      <c r="K53" s="34"/>
      <c r="L53" s="21"/>
      <c r="M53" s="21"/>
      <c r="N53" s="21"/>
      <c r="O53" s="50"/>
      <c r="P53"/>
      <c r="Q53"/>
      <c r="R53"/>
      <c r="S53"/>
      <c r="T53"/>
      <c r="U53"/>
      <c r="V53"/>
      <c r="W53"/>
      <c r="X53"/>
      <c r="Y53"/>
      <c r="Z53"/>
      <c r="AA53"/>
      <c r="AB53"/>
    </row>
    <row r="54" spans="7:28" x14ac:dyDescent="0.25">
      <c r="G54" s="58"/>
      <c r="J54" s="58"/>
      <c r="K54" s="58"/>
      <c r="L54" s="58"/>
      <c r="M54" s="58"/>
      <c r="N54" s="58"/>
      <c r="O54" s="50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7:28" x14ac:dyDescent="0.25">
      <c r="G55" s="58"/>
      <c r="J55" s="58"/>
      <c r="K55" s="58"/>
      <c r="L55" s="58"/>
      <c r="M55" s="58"/>
      <c r="N55" s="58"/>
    </row>
    <row r="56" spans="7:28" x14ac:dyDescent="0.25">
      <c r="G56" s="58"/>
      <c r="J56" s="58"/>
      <c r="K56" s="58"/>
      <c r="L56" s="58"/>
      <c r="M56" s="58"/>
      <c r="N56" s="58"/>
    </row>
  </sheetData>
  <sortState ref="J4:K13">
    <sortCondition descending="1" ref="J4:J13"/>
  </sortState>
  <mergeCells count="24">
    <mergeCell ref="AB9:AB10"/>
    <mergeCell ref="W14:W16"/>
    <mergeCell ref="X14:X16"/>
    <mergeCell ref="Z14:Z16"/>
    <mergeCell ref="AA14:AA16"/>
    <mergeCell ref="Y15:Y16"/>
    <mergeCell ref="AB15:AB16"/>
    <mergeCell ref="W8:W10"/>
    <mergeCell ref="X8:X10"/>
    <mergeCell ref="S16:T16"/>
    <mergeCell ref="Z8:Z10"/>
    <mergeCell ref="AA8:AA10"/>
    <mergeCell ref="Y9:Y10"/>
    <mergeCell ref="P3:R3"/>
    <mergeCell ref="V5:W5"/>
    <mergeCell ref="X5:Y5"/>
    <mergeCell ref="V6:W6"/>
    <mergeCell ref="X6:Y6"/>
    <mergeCell ref="J1:N1"/>
    <mergeCell ref="P1:Y1"/>
    <mergeCell ref="P2:R2"/>
    <mergeCell ref="S2:T2"/>
    <mergeCell ref="U2:V2"/>
    <mergeCell ref="Y2:Z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"/>
  <sheetViews>
    <sheetView workbookViewId="0">
      <selection activeCell="X29" sqref="X29:X30"/>
    </sheetView>
  </sheetViews>
  <sheetFormatPr defaultColWidth="9.140625" defaultRowHeight="15" x14ac:dyDescent="0.25"/>
  <cols>
    <col min="1" max="1" width="9.85546875" style="60" customWidth="1"/>
    <col min="2" max="2" width="10.42578125" style="60" customWidth="1"/>
    <col min="3" max="3" width="8" style="60" customWidth="1"/>
    <col min="4" max="4" width="5.140625" style="60" bestFit="1" customWidth="1"/>
    <col min="5" max="5" width="3" style="60" hidden="1" customWidth="1"/>
    <col min="6" max="6" width="7.5703125" style="60" bestFit="1" customWidth="1"/>
    <col min="7" max="7" width="5" style="2" bestFit="1" customWidth="1"/>
    <col min="8" max="8" width="8.85546875" style="2" hidden="1" customWidth="1"/>
    <col min="9" max="9" width="7.7109375" style="2" hidden="1" customWidth="1"/>
    <col min="10" max="11" width="10.7109375" style="60" customWidth="1"/>
    <col min="12" max="12" width="6" style="60" customWidth="1"/>
    <col min="13" max="13" width="8" style="60" customWidth="1"/>
    <col min="14" max="14" width="10.140625" style="60" customWidth="1"/>
    <col min="15" max="15" width="1" style="2" customWidth="1"/>
    <col min="16" max="16" width="5.7109375" style="2" customWidth="1"/>
    <col min="17" max="17" width="6.7109375" style="2" customWidth="1"/>
    <col min="18" max="18" width="6.42578125" style="2" customWidth="1"/>
    <col min="19" max="19" width="7.42578125" style="2" customWidth="1"/>
    <col min="20" max="20" width="8.42578125" style="2" customWidth="1"/>
    <col min="21" max="23" width="9.140625" style="2"/>
    <col min="24" max="24" width="10" style="2" customWidth="1"/>
    <col min="25" max="26" width="9.140625" style="2"/>
    <col min="27" max="27" width="9.7109375" style="2" customWidth="1"/>
    <col min="28" max="245" width="9.140625" style="2"/>
    <col min="246" max="246" width="10.7109375" style="2" bestFit="1" customWidth="1"/>
    <col min="247" max="247" width="8.140625" style="2" bestFit="1" customWidth="1"/>
    <col min="248" max="248" width="5.140625" style="2" bestFit="1" customWidth="1"/>
    <col min="249" max="249" width="5" style="2" bestFit="1" customWidth="1"/>
    <col min="250" max="250" width="7.5703125" style="2" bestFit="1" customWidth="1"/>
    <col min="251" max="501" width="9.140625" style="2"/>
    <col min="502" max="502" width="10.7109375" style="2" bestFit="1" customWidth="1"/>
    <col min="503" max="503" width="8.140625" style="2" bestFit="1" customWidth="1"/>
    <col min="504" max="504" width="5.140625" style="2" bestFit="1" customWidth="1"/>
    <col min="505" max="505" width="5" style="2" bestFit="1" customWidth="1"/>
    <col min="506" max="506" width="7.5703125" style="2" bestFit="1" customWidth="1"/>
    <col min="507" max="757" width="9.140625" style="2"/>
    <col min="758" max="758" width="10.7109375" style="2" bestFit="1" customWidth="1"/>
    <col min="759" max="759" width="8.140625" style="2" bestFit="1" customWidth="1"/>
    <col min="760" max="760" width="5.140625" style="2" bestFit="1" customWidth="1"/>
    <col min="761" max="761" width="5" style="2" bestFit="1" customWidth="1"/>
    <col min="762" max="762" width="7.5703125" style="2" bestFit="1" customWidth="1"/>
    <col min="763" max="1013" width="9.140625" style="2"/>
    <col min="1014" max="1014" width="10.7109375" style="2" bestFit="1" customWidth="1"/>
    <col min="1015" max="1015" width="8.140625" style="2" bestFit="1" customWidth="1"/>
    <col min="1016" max="1016" width="5.140625" style="2" bestFit="1" customWidth="1"/>
    <col min="1017" max="1017" width="5" style="2" bestFit="1" customWidth="1"/>
    <col min="1018" max="1018" width="7.5703125" style="2" bestFit="1" customWidth="1"/>
    <col min="1019" max="1269" width="9.140625" style="2"/>
    <col min="1270" max="1270" width="10.7109375" style="2" bestFit="1" customWidth="1"/>
    <col min="1271" max="1271" width="8.140625" style="2" bestFit="1" customWidth="1"/>
    <col min="1272" max="1272" width="5.140625" style="2" bestFit="1" customWidth="1"/>
    <col min="1273" max="1273" width="5" style="2" bestFit="1" customWidth="1"/>
    <col min="1274" max="1274" width="7.5703125" style="2" bestFit="1" customWidth="1"/>
    <col min="1275" max="1525" width="9.140625" style="2"/>
    <col min="1526" max="1526" width="10.7109375" style="2" bestFit="1" customWidth="1"/>
    <col min="1527" max="1527" width="8.140625" style="2" bestFit="1" customWidth="1"/>
    <col min="1528" max="1528" width="5.140625" style="2" bestFit="1" customWidth="1"/>
    <col min="1529" max="1529" width="5" style="2" bestFit="1" customWidth="1"/>
    <col min="1530" max="1530" width="7.5703125" style="2" bestFit="1" customWidth="1"/>
    <col min="1531" max="1781" width="9.140625" style="2"/>
    <col min="1782" max="1782" width="10.7109375" style="2" bestFit="1" customWidth="1"/>
    <col min="1783" max="1783" width="8.140625" style="2" bestFit="1" customWidth="1"/>
    <col min="1784" max="1784" width="5.140625" style="2" bestFit="1" customWidth="1"/>
    <col min="1785" max="1785" width="5" style="2" bestFit="1" customWidth="1"/>
    <col min="1786" max="1786" width="7.5703125" style="2" bestFit="1" customWidth="1"/>
    <col min="1787" max="2037" width="9.140625" style="2"/>
    <col min="2038" max="2038" width="10.7109375" style="2" bestFit="1" customWidth="1"/>
    <col min="2039" max="2039" width="8.140625" style="2" bestFit="1" customWidth="1"/>
    <col min="2040" max="2040" width="5.140625" style="2" bestFit="1" customWidth="1"/>
    <col min="2041" max="2041" width="5" style="2" bestFit="1" customWidth="1"/>
    <col min="2042" max="2042" width="7.5703125" style="2" bestFit="1" customWidth="1"/>
    <col min="2043" max="2293" width="9.140625" style="2"/>
    <col min="2294" max="2294" width="10.7109375" style="2" bestFit="1" customWidth="1"/>
    <col min="2295" max="2295" width="8.140625" style="2" bestFit="1" customWidth="1"/>
    <col min="2296" max="2296" width="5.140625" style="2" bestFit="1" customWidth="1"/>
    <col min="2297" max="2297" width="5" style="2" bestFit="1" customWidth="1"/>
    <col min="2298" max="2298" width="7.5703125" style="2" bestFit="1" customWidth="1"/>
    <col min="2299" max="2549" width="9.140625" style="2"/>
    <col min="2550" max="2550" width="10.7109375" style="2" bestFit="1" customWidth="1"/>
    <col min="2551" max="2551" width="8.140625" style="2" bestFit="1" customWidth="1"/>
    <col min="2552" max="2552" width="5.140625" style="2" bestFit="1" customWidth="1"/>
    <col min="2553" max="2553" width="5" style="2" bestFit="1" customWidth="1"/>
    <col min="2554" max="2554" width="7.5703125" style="2" bestFit="1" customWidth="1"/>
    <col min="2555" max="2805" width="9.140625" style="2"/>
    <col min="2806" max="2806" width="10.7109375" style="2" bestFit="1" customWidth="1"/>
    <col min="2807" max="2807" width="8.140625" style="2" bestFit="1" customWidth="1"/>
    <col min="2808" max="2808" width="5.140625" style="2" bestFit="1" customWidth="1"/>
    <col min="2809" max="2809" width="5" style="2" bestFit="1" customWidth="1"/>
    <col min="2810" max="2810" width="7.5703125" style="2" bestFit="1" customWidth="1"/>
    <col min="2811" max="3061" width="9.140625" style="2"/>
    <col min="3062" max="3062" width="10.7109375" style="2" bestFit="1" customWidth="1"/>
    <col min="3063" max="3063" width="8.140625" style="2" bestFit="1" customWidth="1"/>
    <col min="3064" max="3064" width="5.140625" style="2" bestFit="1" customWidth="1"/>
    <col min="3065" max="3065" width="5" style="2" bestFit="1" customWidth="1"/>
    <col min="3066" max="3066" width="7.5703125" style="2" bestFit="1" customWidth="1"/>
    <col min="3067" max="3317" width="9.140625" style="2"/>
    <col min="3318" max="3318" width="10.7109375" style="2" bestFit="1" customWidth="1"/>
    <col min="3319" max="3319" width="8.140625" style="2" bestFit="1" customWidth="1"/>
    <col min="3320" max="3320" width="5.140625" style="2" bestFit="1" customWidth="1"/>
    <col min="3321" max="3321" width="5" style="2" bestFit="1" customWidth="1"/>
    <col min="3322" max="3322" width="7.5703125" style="2" bestFit="1" customWidth="1"/>
    <col min="3323" max="3573" width="9.140625" style="2"/>
    <col min="3574" max="3574" width="10.7109375" style="2" bestFit="1" customWidth="1"/>
    <col min="3575" max="3575" width="8.140625" style="2" bestFit="1" customWidth="1"/>
    <col min="3576" max="3576" width="5.140625" style="2" bestFit="1" customWidth="1"/>
    <col min="3577" max="3577" width="5" style="2" bestFit="1" customWidth="1"/>
    <col min="3578" max="3578" width="7.5703125" style="2" bestFit="1" customWidth="1"/>
    <col min="3579" max="3829" width="9.140625" style="2"/>
    <col min="3830" max="3830" width="10.7109375" style="2" bestFit="1" customWidth="1"/>
    <col min="3831" max="3831" width="8.140625" style="2" bestFit="1" customWidth="1"/>
    <col min="3832" max="3832" width="5.140625" style="2" bestFit="1" customWidth="1"/>
    <col min="3833" max="3833" width="5" style="2" bestFit="1" customWidth="1"/>
    <col min="3834" max="3834" width="7.5703125" style="2" bestFit="1" customWidth="1"/>
    <col min="3835" max="4085" width="9.140625" style="2"/>
    <col min="4086" max="4086" width="10.7109375" style="2" bestFit="1" customWidth="1"/>
    <col min="4087" max="4087" width="8.140625" style="2" bestFit="1" customWidth="1"/>
    <col min="4088" max="4088" width="5.140625" style="2" bestFit="1" customWidth="1"/>
    <col min="4089" max="4089" width="5" style="2" bestFit="1" customWidth="1"/>
    <col min="4090" max="4090" width="7.5703125" style="2" bestFit="1" customWidth="1"/>
    <col min="4091" max="4341" width="9.140625" style="2"/>
    <col min="4342" max="4342" width="10.7109375" style="2" bestFit="1" customWidth="1"/>
    <col min="4343" max="4343" width="8.140625" style="2" bestFit="1" customWidth="1"/>
    <col min="4344" max="4344" width="5.140625" style="2" bestFit="1" customWidth="1"/>
    <col min="4345" max="4345" width="5" style="2" bestFit="1" customWidth="1"/>
    <col min="4346" max="4346" width="7.5703125" style="2" bestFit="1" customWidth="1"/>
    <col min="4347" max="4597" width="9.140625" style="2"/>
    <col min="4598" max="4598" width="10.7109375" style="2" bestFit="1" customWidth="1"/>
    <col min="4599" max="4599" width="8.140625" style="2" bestFit="1" customWidth="1"/>
    <col min="4600" max="4600" width="5.140625" style="2" bestFit="1" customWidth="1"/>
    <col min="4601" max="4601" width="5" style="2" bestFit="1" customWidth="1"/>
    <col min="4602" max="4602" width="7.5703125" style="2" bestFit="1" customWidth="1"/>
    <col min="4603" max="4853" width="9.140625" style="2"/>
    <col min="4854" max="4854" width="10.7109375" style="2" bestFit="1" customWidth="1"/>
    <col min="4855" max="4855" width="8.140625" style="2" bestFit="1" customWidth="1"/>
    <col min="4856" max="4856" width="5.140625" style="2" bestFit="1" customWidth="1"/>
    <col min="4857" max="4857" width="5" style="2" bestFit="1" customWidth="1"/>
    <col min="4858" max="4858" width="7.5703125" style="2" bestFit="1" customWidth="1"/>
    <col min="4859" max="5109" width="9.140625" style="2"/>
    <col min="5110" max="5110" width="10.7109375" style="2" bestFit="1" customWidth="1"/>
    <col min="5111" max="5111" width="8.140625" style="2" bestFit="1" customWidth="1"/>
    <col min="5112" max="5112" width="5.140625" style="2" bestFit="1" customWidth="1"/>
    <col min="5113" max="5113" width="5" style="2" bestFit="1" customWidth="1"/>
    <col min="5114" max="5114" width="7.5703125" style="2" bestFit="1" customWidth="1"/>
    <col min="5115" max="5365" width="9.140625" style="2"/>
    <col min="5366" max="5366" width="10.7109375" style="2" bestFit="1" customWidth="1"/>
    <col min="5367" max="5367" width="8.140625" style="2" bestFit="1" customWidth="1"/>
    <col min="5368" max="5368" width="5.140625" style="2" bestFit="1" customWidth="1"/>
    <col min="5369" max="5369" width="5" style="2" bestFit="1" customWidth="1"/>
    <col min="5370" max="5370" width="7.5703125" style="2" bestFit="1" customWidth="1"/>
    <col min="5371" max="5621" width="9.140625" style="2"/>
    <col min="5622" max="5622" width="10.7109375" style="2" bestFit="1" customWidth="1"/>
    <col min="5623" max="5623" width="8.140625" style="2" bestFit="1" customWidth="1"/>
    <col min="5624" max="5624" width="5.140625" style="2" bestFit="1" customWidth="1"/>
    <col min="5625" max="5625" width="5" style="2" bestFit="1" customWidth="1"/>
    <col min="5626" max="5626" width="7.5703125" style="2" bestFit="1" customWidth="1"/>
    <col min="5627" max="5877" width="9.140625" style="2"/>
    <col min="5878" max="5878" width="10.7109375" style="2" bestFit="1" customWidth="1"/>
    <col min="5879" max="5879" width="8.140625" style="2" bestFit="1" customWidth="1"/>
    <col min="5880" max="5880" width="5.140625" style="2" bestFit="1" customWidth="1"/>
    <col min="5881" max="5881" width="5" style="2" bestFit="1" customWidth="1"/>
    <col min="5882" max="5882" width="7.5703125" style="2" bestFit="1" customWidth="1"/>
    <col min="5883" max="6133" width="9.140625" style="2"/>
    <col min="6134" max="6134" width="10.7109375" style="2" bestFit="1" customWidth="1"/>
    <col min="6135" max="6135" width="8.140625" style="2" bestFit="1" customWidth="1"/>
    <col min="6136" max="6136" width="5.140625" style="2" bestFit="1" customWidth="1"/>
    <col min="6137" max="6137" width="5" style="2" bestFit="1" customWidth="1"/>
    <col min="6138" max="6138" width="7.5703125" style="2" bestFit="1" customWidth="1"/>
    <col min="6139" max="6389" width="9.140625" style="2"/>
    <col min="6390" max="6390" width="10.7109375" style="2" bestFit="1" customWidth="1"/>
    <col min="6391" max="6391" width="8.140625" style="2" bestFit="1" customWidth="1"/>
    <col min="6392" max="6392" width="5.140625" style="2" bestFit="1" customWidth="1"/>
    <col min="6393" max="6393" width="5" style="2" bestFit="1" customWidth="1"/>
    <col min="6394" max="6394" width="7.5703125" style="2" bestFit="1" customWidth="1"/>
    <col min="6395" max="6645" width="9.140625" style="2"/>
    <col min="6646" max="6646" width="10.7109375" style="2" bestFit="1" customWidth="1"/>
    <col min="6647" max="6647" width="8.140625" style="2" bestFit="1" customWidth="1"/>
    <col min="6648" max="6648" width="5.140625" style="2" bestFit="1" customWidth="1"/>
    <col min="6649" max="6649" width="5" style="2" bestFit="1" customWidth="1"/>
    <col min="6650" max="6650" width="7.5703125" style="2" bestFit="1" customWidth="1"/>
    <col min="6651" max="6901" width="9.140625" style="2"/>
    <col min="6902" max="6902" width="10.7109375" style="2" bestFit="1" customWidth="1"/>
    <col min="6903" max="6903" width="8.140625" style="2" bestFit="1" customWidth="1"/>
    <col min="6904" max="6904" width="5.140625" style="2" bestFit="1" customWidth="1"/>
    <col min="6905" max="6905" width="5" style="2" bestFit="1" customWidth="1"/>
    <col min="6906" max="6906" width="7.5703125" style="2" bestFit="1" customWidth="1"/>
    <col min="6907" max="7157" width="9.140625" style="2"/>
    <col min="7158" max="7158" width="10.7109375" style="2" bestFit="1" customWidth="1"/>
    <col min="7159" max="7159" width="8.140625" style="2" bestFit="1" customWidth="1"/>
    <col min="7160" max="7160" width="5.140625" style="2" bestFit="1" customWidth="1"/>
    <col min="7161" max="7161" width="5" style="2" bestFit="1" customWidth="1"/>
    <col min="7162" max="7162" width="7.5703125" style="2" bestFit="1" customWidth="1"/>
    <col min="7163" max="7413" width="9.140625" style="2"/>
    <col min="7414" max="7414" width="10.7109375" style="2" bestFit="1" customWidth="1"/>
    <col min="7415" max="7415" width="8.140625" style="2" bestFit="1" customWidth="1"/>
    <col min="7416" max="7416" width="5.140625" style="2" bestFit="1" customWidth="1"/>
    <col min="7417" max="7417" width="5" style="2" bestFit="1" customWidth="1"/>
    <col min="7418" max="7418" width="7.5703125" style="2" bestFit="1" customWidth="1"/>
    <col min="7419" max="7669" width="9.140625" style="2"/>
    <col min="7670" max="7670" width="10.7109375" style="2" bestFit="1" customWidth="1"/>
    <col min="7671" max="7671" width="8.140625" style="2" bestFit="1" customWidth="1"/>
    <col min="7672" max="7672" width="5.140625" style="2" bestFit="1" customWidth="1"/>
    <col min="7673" max="7673" width="5" style="2" bestFit="1" customWidth="1"/>
    <col min="7674" max="7674" width="7.5703125" style="2" bestFit="1" customWidth="1"/>
    <col min="7675" max="7925" width="9.140625" style="2"/>
    <col min="7926" max="7926" width="10.7109375" style="2" bestFit="1" customWidth="1"/>
    <col min="7927" max="7927" width="8.140625" style="2" bestFit="1" customWidth="1"/>
    <col min="7928" max="7928" width="5.140625" style="2" bestFit="1" customWidth="1"/>
    <col min="7929" max="7929" width="5" style="2" bestFit="1" customWidth="1"/>
    <col min="7930" max="7930" width="7.5703125" style="2" bestFit="1" customWidth="1"/>
    <col min="7931" max="8181" width="9.140625" style="2"/>
    <col min="8182" max="8182" width="10.7109375" style="2" bestFit="1" customWidth="1"/>
    <col min="8183" max="8183" width="8.140625" style="2" bestFit="1" customWidth="1"/>
    <col min="8184" max="8184" width="5.140625" style="2" bestFit="1" customWidth="1"/>
    <col min="8185" max="8185" width="5" style="2" bestFit="1" customWidth="1"/>
    <col min="8186" max="8186" width="7.5703125" style="2" bestFit="1" customWidth="1"/>
    <col min="8187" max="8437" width="9.140625" style="2"/>
    <col min="8438" max="8438" width="10.7109375" style="2" bestFit="1" customWidth="1"/>
    <col min="8439" max="8439" width="8.140625" style="2" bestFit="1" customWidth="1"/>
    <col min="8440" max="8440" width="5.140625" style="2" bestFit="1" customWidth="1"/>
    <col min="8441" max="8441" width="5" style="2" bestFit="1" customWidth="1"/>
    <col min="8442" max="8442" width="7.5703125" style="2" bestFit="1" customWidth="1"/>
    <col min="8443" max="8693" width="9.140625" style="2"/>
    <col min="8694" max="8694" width="10.7109375" style="2" bestFit="1" customWidth="1"/>
    <col min="8695" max="8695" width="8.140625" style="2" bestFit="1" customWidth="1"/>
    <col min="8696" max="8696" width="5.140625" style="2" bestFit="1" customWidth="1"/>
    <col min="8697" max="8697" width="5" style="2" bestFit="1" customWidth="1"/>
    <col min="8698" max="8698" width="7.5703125" style="2" bestFit="1" customWidth="1"/>
    <col min="8699" max="8949" width="9.140625" style="2"/>
    <col min="8950" max="8950" width="10.7109375" style="2" bestFit="1" customWidth="1"/>
    <col min="8951" max="8951" width="8.140625" style="2" bestFit="1" customWidth="1"/>
    <col min="8952" max="8952" width="5.140625" style="2" bestFit="1" customWidth="1"/>
    <col min="8953" max="8953" width="5" style="2" bestFit="1" customWidth="1"/>
    <col min="8954" max="8954" width="7.5703125" style="2" bestFit="1" customWidth="1"/>
    <col min="8955" max="9205" width="9.140625" style="2"/>
    <col min="9206" max="9206" width="10.7109375" style="2" bestFit="1" customWidth="1"/>
    <col min="9207" max="9207" width="8.140625" style="2" bestFit="1" customWidth="1"/>
    <col min="9208" max="9208" width="5.140625" style="2" bestFit="1" customWidth="1"/>
    <col min="9209" max="9209" width="5" style="2" bestFit="1" customWidth="1"/>
    <col min="9210" max="9210" width="7.5703125" style="2" bestFit="1" customWidth="1"/>
    <col min="9211" max="9461" width="9.140625" style="2"/>
    <col min="9462" max="9462" width="10.7109375" style="2" bestFit="1" customWidth="1"/>
    <col min="9463" max="9463" width="8.140625" style="2" bestFit="1" customWidth="1"/>
    <col min="9464" max="9464" width="5.140625" style="2" bestFit="1" customWidth="1"/>
    <col min="9465" max="9465" width="5" style="2" bestFit="1" customWidth="1"/>
    <col min="9466" max="9466" width="7.5703125" style="2" bestFit="1" customWidth="1"/>
    <col min="9467" max="9717" width="9.140625" style="2"/>
    <col min="9718" max="9718" width="10.7109375" style="2" bestFit="1" customWidth="1"/>
    <col min="9719" max="9719" width="8.140625" style="2" bestFit="1" customWidth="1"/>
    <col min="9720" max="9720" width="5.140625" style="2" bestFit="1" customWidth="1"/>
    <col min="9721" max="9721" width="5" style="2" bestFit="1" customWidth="1"/>
    <col min="9722" max="9722" width="7.5703125" style="2" bestFit="1" customWidth="1"/>
    <col min="9723" max="9973" width="9.140625" style="2"/>
    <col min="9974" max="9974" width="10.7109375" style="2" bestFit="1" customWidth="1"/>
    <col min="9975" max="9975" width="8.140625" style="2" bestFit="1" customWidth="1"/>
    <col min="9976" max="9976" width="5.140625" style="2" bestFit="1" customWidth="1"/>
    <col min="9977" max="9977" width="5" style="2" bestFit="1" customWidth="1"/>
    <col min="9978" max="9978" width="7.5703125" style="2" bestFit="1" customWidth="1"/>
    <col min="9979" max="10229" width="9.140625" style="2"/>
    <col min="10230" max="10230" width="10.7109375" style="2" bestFit="1" customWidth="1"/>
    <col min="10231" max="10231" width="8.140625" style="2" bestFit="1" customWidth="1"/>
    <col min="10232" max="10232" width="5.140625" style="2" bestFit="1" customWidth="1"/>
    <col min="10233" max="10233" width="5" style="2" bestFit="1" customWidth="1"/>
    <col min="10234" max="10234" width="7.5703125" style="2" bestFit="1" customWidth="1"/>
    <col min="10235" max="10485" width="9.140625" style="2"/>
    <col min="10486" max="10486" width="10.7109375" style="2" bestFit="1" customWidth="1"/>
    <col min="10487" max="10487" width="8.140625" style="2" bestFit="1" customWidth="1"/>
    <col min="10488" max="10488" width="5.140625" style="2" bestFit="1" customWidth="1"/>
    <col min="10489" max="10489" width="5" style="2" bestFit="1" customWidth="1"/>
    <col min="10490" max="10490" width="7.5703125" style="2" bestFit="1" customWidth="1"/>
    <col min="10491" max="10741" width="9.140625" style="2"/>
    <col min="10742" max="10742" width="10.7109375" style="2" bestFit="1" customWidth="1"/>
    <col min="10743" max="10743" width="8.140625" style="2" bestFit="1" customWidth="1"/>
    <col min="10744" max="10744" width="5.140625" style="2" bestFit="1" customWidth="1"/>
    <col min="10745" max="10745" width="5" style="2" bestFit="1" customWidth="1"/>
    <col min="10746" max="10746" width="7.5703125" style="2" bestFit="1" customWidth="1"/>
    <col min="10747" max="10997" width="9.140625" style="2"/>
    <col min="10998" max="10998" width="10.7109375" style="2" bestFit="1" customWidth="1"/>
    <col min="10999" max="10999" width="8.140625" style="2" bestFit="1" customWidth="1"/>
    <col min="11000" max="11000" width="5.140625" style="2" bestFit="1" customWidth="1"/>
    <col min="11001" max="11001" width="5" style="2" bestFit="1" customWidth="1"/>
    <col min="11002" max="11002" width="7.5703125" style="2" bestFit="1" customWidth="1"/>
    <col min="11003" max="11253" width="9.140625" style="2"/>
    <col min="11254" max="11254" width="10.7109375" style="2" bestFit="1" customWidth="1"/>
    <col min="11255" max="11255" width="8.140625" style="2" bestFit="1" customWidth="1"/>
    <col min="11256" max="11256" width="5.140625" style="2" bestFit="1" customWidth="1"/>
    <col min="11257" max="11257" width="5" style="2" bestFit="1" customWidth="1"/>
    <col min="11258" max="11258" width="7.5703125" style="2" bestFit="1" customWidth="1"/>
    <col min="11259" max="11509" width="9.140625" style="2"/>
    <col min="11510" max="11510" width="10.7109375" style="2" bestFit="1" customWidth="1"/>
    <col min="11511" max="11511" width="8.140625" style="2" bestFit="1" customWidth="1"/>
    <col min="11512" max="11512" width="5.140625" style="2" bestFit="1" customWidth="1"/>
    <col min="11513" max="11513" width="5" style="2" bestFit="1" customWidth="1"/>
    <col min="11514" max="11514" width="7.5703125" style="2" bestFit="1" customWidth="1"/>
    <col min="11515" max="11765" width="9.140625" style="2"/>
    <col min="11766" max="11766" width="10.7109375" style="2" bestFit="1" customWidth="1"/>
    <col min="11767" max="11767" width="8.140625" style="2" bestFit="1" customWidth="1"/>
    <col min="11768" max="11768" width="5.140625" style="2" bestFit="1" customWidth="1"/>
    <col min="11769" max="11769" width="5" style="2" bestFit="1" customWidth="1"/>
    <col min="11770" max="11770" width="7.5703125" style="2" bestFit="1" customWidth="1"/>
    <col min="11771" max="12021" width="9.140625" style="2"/>
    <col min="12022" max="12022" width="10.7109375" style="2" bestFit="1" customWidth="1"/>
    <col min="12023" max="12023" width="8.140625" style="2" bestFit="1" customWidth="1"/>
    <col min="12024" max="12024" width="5.140625" style="2" bestFit="1" customWidth="1"/>
    <col min="12025" max="12025" width="5" style="2" bestFit="1" customWidth="1"/>
    <col min="12026" max="12026" width="7.5703125" style="2" bestFit="1" customWidth="1"/>
    <col min="12027" max="12277" width="9.140625" style="2"/>
    <col min="12278" max="12278" width="10.7109375" style="2" bestFit="1" customWidth="1"/>
    <col min="12279" max="12279" width="8.140625" style="2" bestFit="1" customWidth="1"/>
    <col min="12280" max="12280" width="5.140625" style="2" bestFit="1" customWidth="1"/>
    <col min="12281" max="12281" width="5" style="2" bestFit="1" customWidth="1"/>
    <col min="12282" max="12282" width="7.5703125" style="2" bestFit="1" customWidth="1"/>
    <col min="12283" max="12533" width="9.140625" style="2"/>
    <col min="12534" max="12534" width="10.7109375" style="2" bestFit="1" customWidth="1"/>
    <col min="12535" max="12535" width="8.140625" style="2" bestFit="1" customWidth="1"/>
    <col min="12536" max="12536" width="5.140625" style="2" bestFit="1" customWidth="1"/>
    <col min="12537" max="12537" width="5" style="2" bestFit="1" customWidth="1"/>
    <col min="12538" max="12538" width="7.5703125" style="2" bestFit="1" customWidth="1"/>
    <col min="12539" max="12789" width="9.140625" style="2"/>
    <col min="12790" max="12790" width="10.7109375" style="2" bestFit="1" customWidth="1"/>
    <col min="12791" max="12791" width="8.140625" style="2" bestFit="1" customWidth="1"/>
    <col min="12792" max="12792" width="5.140625" style="2" bestFit="1" customWidth="1"/>
    <col min="12793" max="12793" width="5" style="2" bestFit="1" customWidth="1"/>
    <col min="12794" max="12794" width="7.5703125" style="2" bestFit="1" customWidth="1"/>
    <col min="12795" max="13045" width="9.140625" style="2"/>
    <col min="13046" max="13046" width="10.7109375" style="2" bestFit="1" customWidth="1"/>
    <col min="13047" max="13047" width="8.140625" style="2" bestFit="1" customWidth="1"/>
    <col min="13048" max="13048" width="5.140625" style="2" bestFit="1" customWidth="1"/>
    <col min="13049" max="13049" width="5" style="2" bestFit="1" customWidth="1"/>
    <col min="13050" max="13050" width="7.5703125" style="2" bestFit="1" customWidth="1"/>
    <col min="13051" max="13301" width="9.140625" style="2"/>
    <col min="13302" max="13302" width="10.7109375" style="2" bestFit="1" customWidth="1"/>
    <col min="13303" max="13303" width="8.140625" style="2" bestFit="1" customWidth="1"/>
    <col min="13304" max="13304" width="5.140625" style="2" bestFit="1" customWidth="1"/>
    <col min="13305" max="13305" width="5" style="2" bestFit="1" customWidth="1"/>
    <col min="13306" max="13306" width="7.5703125" style="2" bestFit="1" customWidth="1"/>
    <col min="13307" max="13557" width="9.140625" style="2"/>
    <col min="13558" max="13558" width="10.7109375" style="2" bestFit="1" customWidth="1"/>
    <col min="13559" max="13559" width="8.140625" style="2" bestFit="1" customWidth="1"/>
    <col min="13560" max="13560" width="5.140625" style="2" bestFit="1" customWidth="1"/>
    <col min="13561" max="13561" width="5" style="2" bestFit="1" customWidth="1"/>
    <col min="13562" max="13562" width="7.5703125" style="2" bestFit="1" customWidth="1"/>
    <col min="13563" max="13813" width="9.140625" style="2"/>
    <col min="13814" max="13814" width="10.7109375" style="2" bestFit="1" customWidth="1"/>
    <col min="13815" max="13815" width="8.140625" style="2" bestFit="1" customWidth="1"/>
    <col min="13816" max="13816" width="5.140625" style="2" bestFit="1" customWidth="1"/>
    <col min="13817" max="13817" width="5" style="2" bestFit="1" customWidth="1"/>
    <col min="13818" max="13818" width="7.5703125" style="2" bestFit="1" customWidth="1"/>
    <col min="13819" max="14069" width="9.140625" style="2"/>
    <col min="14070" max="14070" width="10.7109375" style="2" bestFit="1" customWidth="1"/>
    <col min="14071" max="14071" width="8.140625" style="2" bestFit="1" customWidth="1"/>
    <col min="14072" max="14072" width="5.140625" style="2" bestFit="1" customWidth="1"/>
    <col min="14073" max="14073" width="5" style="2" bestFit="1" customWidth="1"/>
    <col min="14074" max="14074" width="7.5703125" style="2" bestFit="1" customWidth="1"/>
    <col min="14075" max="14325" width="9.140625" style="2"/>
    <col min="14326" max="14326" width="10.7109375" style="2" bestFit="1" customWidth="1"/>
    <col min="14327" max="14327" width="8.140625" style="2" bestFit="1" customWidth="1"/>
    <col min="14328" max="14328" width="5.140625" style="2" bestFit="1" customWidth="1"/>
    <col min="14329" max="14329" width="5" style="2" bestFit="1" customWidth="1"/>
    <col min="14330" max="14330" width="7.5703125" style="2" bestFit="1" customWidth="1"/>
    <col min="14331" max="14581" width="9.140625" style="2"/>
    <col min="14582" max="14582" width="10.7109375" style="2" bestFit="1" customWidth="1"/>
    <col min="14583" max="14583" width="8.140625" style="2" bestFit="1" customWidth="1"/>
    <col min="14584" max="14584" width="5.140625" style="2" bestFit="1" customWidth="1"/>
    <col min="14585" max="14585" width="5" style="2" bestFit="1" customWidth="1"/>
    <col min="14586" max="14586" width="7.5703125" style="2" bestFit="1" customWidth="1"/>
    <col min="14587" max="14837" width="9.140625" style="2"/>
    <col min="14838" max="14838" width="10.7109375" style="2" bestFit="1" customWidth="1"/>
    <col min="14839" max="14839" width="8.140625" style="2" bestFit="1" customWidth="1"/>
    <col min="14840" max="14840" width="5.140625" style="2" bestFit="1" customWidth="1"/>
    <col min="14841" max="14841" width="5" style="2" bestFit="1" customWidth="1"/>
    <col min="14842" max="14842" width="7.5703125" style="2" bestFit="1" customWidth="1"/>
    <col min="14843" max="15093" width="9.140625" style="2"/>
    <col min="15094" max="15094" width="10.7109375" style="2" bestFit="1" customWidth="1"/>
    <col min="15095" max="15095" width="8.140625" style="2" bestFit="1" customWidth="1"/>
    <col min="15096" max="15096" width="5.140625" style="2" bestFit="1" customWidth="1"/>
    <col min="15097" max="15097" width="5" style="2" bestFit="1" customWidth="1"/>
    <col min="15098" max="15098" width="7.5703125" style="2" bestFit="1" customWidth="1"/>
    <col min="15099" max="15349" width="9.140625" style="2"/>
    <col min="15350" max="15350" width="10.7109375" style="2" bestFit="1" customWidth="1"/>
    <col min="15351" max="15351" width="8.140625" style="2" bestFit="1" customWidth="1"/>
    <col min="15352" max="15352" width="5.140625" style="2" bestFit="1" customWidth="1"/>
    <col min="15353" max="15353" width="5" style="2" bestFit="1" customWidth="1"/>
    <col min="15354" max="15354" width="7.5703125" style="2" bestFit="1" customWidth="1"/>
    <col min="15355" max="15605" width="9.140625" style="2"/>
    <col min="15606" max="15606" width="10.7109375" style="2" bestFit="1" customWidth="1"/>
    <col min="15607" max="15607" width="8.140625" style="2" bestFit="1" customWidth="1"/>
    <col min="15608" max="15608" width="5.140625" style="2" bestFit="1" customWidth="1"/>
    <col min="15609" max="15609" width="5" style="2" bestFit="1" customWidth="1"/>
    <col min="15610" max="15610" width="7.5703125" style="2" bestFit="1" customWidth="1"/>
    <col min="15611" max="15861" width="9.140625" style="2"/>
    <col min="15862" max="15862" width="10.7109375" style="2" bestFit="1" customWidth="1"/>
    <col min="15863" max="15863" width="8.140625" style="2" bestFit="1" customWidth="1"/>
    <col min="15864" max="15864" width="5.140625" style="2" bestFit="1" customWidth="1"/>
    <col min="15865" max="15865" width="5" style="2" bestFit="1" customWidth="1"/>
    <col min="15866" max="15866" width="7.5703125" style="2" bestFit="1" customWidth="1"/>
    <col min="15867" max="16117" width="9.140625" style="2"/>
    <col min="16118" max="16118" width="10.7109375" style="2" bestFit="1" customWidth="1"/>
    <col min="16119" max="16119" width="8.140625" style="2" bestFit="1" customWidth="1"/>
    <col min="16120" max="16120" width="5.140625" style="2" bestFit="1" customWidth="1"/>
    <col min="16121" max="16121" width="5" style="2" bestFit="1" customWidth="1"/>
    <col min="16122" max="16122" width="7.5703125" style="2" bestFit="1" customWidth="1"/>
    <col min="16123" max="16384" width="9.140625" style="2"/>
  </cols>
  <sheetData>
    <row r="1" spans="1:28" ht="18.75" x14ac:dyDescent="0.3">
      <c r="A1" s="97" t="s">
        <v>25</v>
      </c>
      <c r="B1" s="98"/>
      <c r="C1" s="98"/>
      <c r="D1" s="98"/>
      <c r="E1" s="98"/>
      <c r="F1" s="98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/>
      <c r="AA1"/>
      <c r="AB1"/>
    </row>
    <row r="2" spans="1:28" x14ac:dyDescent="0.25">
      <c r="A2" s="67"/>
      <c r="B2" s="67"/>
      <c r="C2" s="67" t="s">
        <v>1</v>
      </c>
      <c r="D2" s="67"/>
      <c r="E2" s="67"/>
      <c r="F2" s="67"/>
      <c r="G2" s="60"/>
      <c r="H2" s="68" t="s">
        <v>28150</v>
      </c>
      <c r="I2" s="84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G3" s="60"/>
      <c r="H3" s="68" t="s">
        <v>28181</v>
      </c>
      <c r="I3" s="84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84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SLOPE($I$18:$I$22,$G$18:$G$22)</f>
        <v>-9.8476193548195395E-2</v>
      </c>
      <c r="X3" s="41">
        <f>W3*T3+INTERCEPT($I$18:$I$22,$G$18:$G$22)</f>
        <v>0.27459355878478053</v>
      </c>
      <c r="Y3" s="40" t="s">
        <v>28156</v>
      </c>
      <c r="Z3" s="40" t="s">
        <v>28151</v>
      </c>
      <c r="AA3" s="41" t="e">
        <f>SLOPE($N$25:$N$28,$G$25:$G$28)</f>
        <v>#DIV/0!</v>
      </c>
      <c r="AB3" s="41" t="e">
        <f>AA3*S17+INTERCEPT($N$25:$N$28,$G$25:$G$28)</f>
        <v>#DIV/0!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0"/>
      <c r="I4" s="151"/>
      <c r="J4" s="34">
        <v>41424</v>
      </c>
      <c r="K4" s="34">
        <f>J5</f>
        <v>41394</v>
      </c>
      <c r="L4" s="134">
        <v>880</v>
      </c>
      <c r="M4" s="92">
        <f>L4/(J4-K4)</f>
        <v>29.333333333333332</v>
      </c>
      <c r="N4" s="93">
        <f t="shared" ref="N4:N21" si="0">M4-$E$19</f>
        <v>-38.666666666666671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-7.2215959149821721E-2</v>
      </c>
      <c r="X4" s="41">
        <f>W4*$S$3+INTERCEPT($I$6:$I$11,$G$6:$G$11)</f>
        <v>-3.383907859490165E-2</v>
      </c>
      <c r="Y4" s="40" t="s">
        <v>28159</v>
      </c>
      <c r="Z4" s="40" t="s">
        <v>28150</v>
      </c>
      <c r="AA4" s="41">
        <f>SLOPE($N$14:$N$17,$G$14:$G$17)</f>
        <v>0.9991736978555954</v>
      </c>
      <c r="AB4" s="41">
        <f>AA4*S17+INTERCEPT($N$14:$N$17,$G$14:$G$17)</f>
        <v>-31.60460579134336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0"/>
      <c r="I5" s="151"/>
      <c r="J5" s="34">
        <v>41394</v>
      </c>
      <c r="K5" s="34">
        <f t="shared" ref="K5:K13" si="1">J6</f>
        <v>41360</v>
      </c>
      <c r="L5" s="134">
        <v>698</v>
      </c>
      <c r="M5" s="92">
        <f t="shared" ref="M5:M13" si="2">L5/(J5-K5)</f>
        <v>20.529411764705884</v>
      </c>
      <c r="N5" s="93">
        <f t="shared" si="0"/>
        <v>-47.470588235294116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3204</v>
      </c>
      <c r="D6" s="105">
        <v>31</v>
      </c>
      <c r="E6" s="105">
        <v>47</v>
      </c>
      <c r="F6" s="105">
        <v>48</v>
      </c>
      <c r="G6" s="66">
        <v>46.5</v>
      </c>
      <c r="H6" s="76">
        <f t="shared" ref="H6:H22" si="3">F6/D6</f>
        <v>1.5483870967741935</v>
      </c>
      <c r="I6" s="85">
        <f t="shared" ref="I6:I22" si="4">H6-$H$14</f>
        <v>1.1421370967741935</v>
      </c>
      <c r="J6" s="34">
        <v>41360</v>
      </c>
      <c r="K6" s="34">
        <f t="shared" si="1"/>
        <v>41331</v>
      </c>
      <c r="L6" s="134">
        <v>536</v>
      </c>
      <c r="M6" s="92">
        <f t="shared" si="2"/>
        <v>18.482758620689655</v>
      </c>
      <c r="N6" s="93">
        <f t="shared" si="0"/>
        <v>-49.517241379310349</v>
      </c>
      <c r="P6" s="31">
        <v>22.5</v>
      </c>
      <c r="Q6" s="96">
        <v>23</v>
      </c>
      <c r="R6" s="96">
        <v>10</v>
      </c>
      <c r="S6" s="45">
        <f>IF((P6-$S$3)&lt;0, $X$4+$W$4*(P6-$S$3),0)</f>
        <v>3.0353391852725213</v>
      </c>
      <c r="T6" s="45">
        <f>IF((P6-$T$3)&lt;0, $X$3+$W$3*(P6-$T$3),0)</f>
        <v>4.459831784583085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5513</v>
      </c>
      <c r="D7" s="105">
        <v>28</v>
      </c>
      <c r="E7" s="105">
        <v>57</v>
      </c>
      <c r="F7" s="105">
        <v>58</v>
      </c>
      <c r="G7" s="66">
        <v>42.6</v>
      </c>
      <c r="H7" s="79">
        <f t="shared" si="3"/>
        <v>2.0714285714285716</v>
      </c>
      <c r="I7" s="85">
        <f t="shared" si="4"/>
        <v>1.6651785714285716</v>
      </c>
      <c r="J7" s="34">
        <v>41331</v>
      </c>
      <c r="K7" s="34">
        <f t="shared" si="1"/>
        <v>41303</v>
      </c>
      <c r="L7" s="134">
        <v>491</v>
      </c>
      <c r="M7" s="92">
        <f t="shared" si="2"/>
        <v>17.535714285714285</v>
      </c>
      <c r="N7" s="93">
        <f t="shared" si="0"/>
        <v>-50.464285714285715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2.6742593895234128</v>
      </c>
      <c r="T7" s="45">
        <f t="shared" ref="T7:T15" si="7">IF((P7-$T$3)&lt;0, $X$3+$W$3*(P7-$T$3),0)</f>
        <v>3.9674508168421077</v>
      </c>
      <c r="U7" s="52" t="s">
        <v>28161</v>
      </c>
      <c r="V7" s="49" t="s">
        <v>28162</v>
      </c>
      <c r="W7" s="53">
        <f>RSQ(H18:H23,G18:G23)</f>
        <v>0.91435766769563909</v>
      </c>
      <c r="X7" s="49" t="s">
        <v>28163</v>
      </c>
      <c r="Y7" s="53">
        <f>RSQ(H6:H11,G6:G11)</f>
        <v>0.84446814744152554</v>
      </c>
      <c r="Z7" s="51"/>
      <c r="AA7" s="60"/>
      <c r="AB7" s="60"/>
    </row>
    <row r="8" spans="1:28" x14ac:dyDescent="0.25">
      <c r="A8" s="106">
        <v>41309</v>
      </c>
      <c r="B8" s="106">
        <f t="shared" si="5"/>
        <v>41277</v>
      </c>
      <c r="C8" s="105">
        <v>5456</v>
      </c>
      <c r="D8" s="105">
        <v>32</v>
      </c>
      <c r="E8" s="105">
        <v>69</v>
      </c>
      <c r="F8" s="105">
        <v>70</v>
      </c>
      <c r="G8" s="66">
        <v>43.2</v>
      </c>
      <c r="H8" s="79">
        <f t="shared" si="3"/>
        <v>2.1875</v>
      </c>
      <c r="I8" s="85">
        <f t="shared" si="4"/>
        <v>1.78125</v>
      </c>
      <c r="J8" s="34">
        <v>41303</v>
      </c>
      <c r="K8" s="34">
        <f t="shared" si="1"/>
        <v>41276</v>
      </c>
      <c r="L8" s="134">
        <v>528</v>
      </c>
      <c r="M8" s="92">
        <f t="shared" si="2"/>
        <v>19.555555555555557</v>
      </c>
      <c r="N8" s="93">
        <f t="shared" si="0"/>
        <v>-48.444444444444443</v>
      </c>
      <c r="P8" s="31">
        <v>32.5</v>
      </c>
      <c r="Q8" s="96">
        <v>219.4</v>
      </c>
      <c r="R8" s="96">
        <v>162</v>
      </c>
      <c r="S8" s="45">
        <f t="shared" si="6"/>
        <v>2.3131795937743043</v>
      </c>
      <c r="T8" s="45">
        <f t="shared" si="7"/>
        <v>3.4750698491011307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5387</v>
      </c>
      <c r="D9" s="105">
        <v>31</v>
      </c>
      <c r="E9" s="105">
        <v>46</v>
      </c>
      <c r="F9" s="105">
        <v>47</v>
      </c>
      <c r="G9" s="66">
        <v>48.9</v>
      </c>
      <c r="H9" s="79">
        <f t="shared" si="3"/>
        <v>1.5161290322580645</v>
      </c>
      <c r="I9" s="85">
        <f t="shared" si="4"/>
        <v>1.1098790322580645</v>
      </c>
      <c r="J9" s="34">
        <v>41276</v>
      </c>
      <c r="K9" s="34">
        <f t="shared" si="1"/>
        <v>41242</v>
      </c>
      <c r="L9" s="134">
        <v>541</v>
      </c>
      <c r="M9" s="92">
        <f t="shared" si="2"/>
        <v>15.911764705882353</v>
      </c>
      <c r="N9" s="93">
        <f t="shared" si="0"/>
        <v>-52.088235294117645</v>
      </c>
      <c r="P9" s="31">
        <v>37.5</v>
      </c>
      <c r="Q9" s="96">
        <v>474.3</v>
      </c>
      <c r="R9" s="96">
        <v>329.1</v>
      </c>
      <c r="S9" s="45">
        <f t="shared" si="6"/>
        <v>1.9520997980251957</v>
      </c>
      <c r="T9" s="45">
        <f t="shared" si="7"/>
        <v>2.9826888813601538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5341</v>
      </c>
      <c r="D10" s="105">
        <v>32</v>
      </c>
      <c r="E10" s="105">
        <v>44</v>
      </c>
      <c r="F10" s="105">
        <v>45</v>
      </c>
      <c r="G10" s="66">
        <v>47.2</v>
      </c>
      <c r="H10" s="79">
        <f t="shared" si="3"/>
        <v>1.40625</v>
      </c>
      <c r="I10" s="85">
        <f t="shared" si="4"/>
        <v>1</v>
      </c>
      <c r="J10" s="34">
        <v>41242</v>
      </c>
      <c r="K10" s="34">
        <f t="shared" si="1"/>
        <v>41208</v>
      </c>
      <c r="L10" s="134">
        <v>606</v>
      </c>
      <c r="M10" s="92">
        <f t="shared" si="2"/>
        <v>17.823529411764707</v>
      </c>
      <c r="N10" s="93">
        <f t="shared" si="0"/>
        <v>-50.17647058823529</v>
      </c>
      <c r="P10" s="31">
        <v>42.5</v>
      </c>
      <c r="Q10" s="96">
        <v>678.6</v>
      </c>
      <c r="R10" s="96">
        <v>446.5</v>
      </c>
      <c r="S10" s="45">
        <f t="shared" si="6"/>
        <v>1.591020002276087</v>
      </c>
      <c r="T10" s="45">
        <f t="shared" si="7"/>
        <v>2.4903079136191768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5297</v>
      </c>
      <c r="D11" s="105">
        <v>28</v>
      </c>
      <c r="E11" s="105">
        <v>26</v>
      </c>
      <c r="F11" s="105">
        <v>26</v>
      </c>
      <c r="G11" s="66">
        <v>58.8</v>
      </c>
      <c r="H11" s="79">
        <f t="shared" si="3"/>
        <v>0.9285714285714286</v>
      </c>
      <c r="I11" s="85">
        <f t="shared" si="4"/>
        <v>0.5223214285714286</v>
      </c>
      <c r="J11" s="34">
        <v>41208</v>
      </c>
      <c r="K11" s="34">
        <f t="shared" si="1"/>
        <v>41180</v>
      </c>
      <c r="L11" s="134">
        <v>683</v>
      </c>
      <c r="M11" s="92">
        <f t="shared" si="2"/>
        <v>24.392857142857142</v>
      </c>
      <c r="N11" s="93">
        <f t="shared" si="0"/>
        <v>-43.607142857142861</v>
      </c>
      <c r="P11" s="31">
        <v>47.5</v>
      </c>
      <c r="Q11" s="96">
        <v>888.1</v>
      </c>
      <c r="R11" s="96">
        <v>679.3</v>
      </c>
      <c r="S11" s="45">
        <f t="shared" si="6"/>
        <v>1.2299402065269784</v>
      </c>
      <c r="T11" s="45">
        <f t="shared" si="7"/>
        <v>1.9979269458781999</v>
      </c>
      <c r="U11" s="46" t="s">
        <v>28156</v>
      </c>
      <c r="V11" s="40" t="s">
        <v>28151</v>
      </c>
      <c r="W11" s="57">
        <f>SUMPRODUCT(R5:R14,T5:T14)/24</f>
        <v>265.8228158650989</v>
      </c>
      <c r="X11" s="51"/>
      <c r="Y11" s="51"/>
      <c r="Z11" s="54">
        <f>W11+(H23+H24+H25+H26)*365/4</f>
        <v>265.8228158650989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5271</v>
      </c>
      <c r="D12" s="105">
        <v>30</v>
      </c>
      <c r="E12" s="105">
        <v>15</v>
      </c>
      <c r="F12" s="105">
        <v>15</v>
      </c>
      <c r="G12" s="66">
        <v>69.599999999999994</v>
      </c>
      <c r="H12" s="79">
        <f t="shared" si="3"/>
        <v>0.5</v>
      </c>
      <c r="I12" s="85">
        <f t="shared" si="4"/>
        <v>9.375E-2</v>
      </c>
      <c r="J12" s="34">
        <v>41180</v>
      </c>
      <c r="K12" s="34">
        <f t="shared" si="1"/>
        <v>41151</v>
      </c>
      <c r="L12" s="134">
        <v>928</v>
      </c>
      <c r="M12" s="92">
        <f t="shared" si="2"/>
        <v>32</v>
      </c>
      <c r="N12" s="93">
        <f t="shared" si="0"/>
        <v>-36</v>
      </c>
      <c r="P12" s="31">
        <v>52.5</v>
      </c>
      <c r="Q12" s="96">
        <v>819.5</v>
      </c>
      <c r="R12" s="96">
        <v>694.3</v>
      </c>
      <c r="S12" s="45">
        <f t="shared" si="6"/>
        <v>0.86886041077786991</v>
      </c>
      <c r="T12" s="45">
        <f t="shared" si="7"/>
        <v>1.5055459781372229</v>
      </c>
      <c r="U12" s="46" t="s">
        <v>28159</v>
      </c>
      <c r="V12" s="40" t="s">
        <v>28150</v>
      </c>
      <c r="W12" s="57">
        <f>SUMPRODUCT($R$6:$R$14,S6:S14)/24</f>
        <v>156.84111491677524</v>
      </c>
      <c r="X12" s="55">
        <f>$W$11-W12</f>
        <v>108.98170094832366</v>
      </c>
      <c r="Y12" s="56">
        <f>X12/$W$11</f>
        <v>0.4099787318618664</v>
      </c>
      <c r="Z12" s="54">
        <f>W12+(H23+H24+H25+H26)*365/4</f>
        <v>156.84111491677524</v>
      </c>
      <c r="AA12" s="55">
        <f>$Z$11-Z12</f>
        <v>108.98170094832366</v>
      </c>
      <c r="AB12" s="56">
        <f>AA12/$Z$11</f>
        <v>0.4099787318618664</v>
      </c>
    </row>
    <row r="13" spans="1:28" x14ac:dyDescent="0.25">
      <c r="A13" s="106">
        <v>41156</v>
      </c>
      <c r="B13" s="106">
        <f t="shared" si="5"/>
        <v>41127</v>
      </c>
      <c r="C13" s="105">
        <v>5256</v>
      </c>
      <c r="D13" s="105">
        <v>29</v>
      </c>
      <c r="E13" s="105">
        <v>12</v>
      </c>
      <c r="F13" s="105">
        <v>12</v>
      </c>
      <c r="G13" s="66">
        <v>76.400000000000006</v>
      </c>
      <c r="H13" s="79">
        <f t="shared" si="3"/>
        <v>0.41379310344827586</v>
      </c>
      <c r="I13" s="85">
        <f t="shared" si="4"/>
        <v>7.5431034482758563E-3</v>
      </c>
      <c r="J13" s="34">
        <v>41151</v>
      </c>
      <c r="K13" s="34">
        <f t="shared" si="1"/>
        <v>41122</v>
      </c>
      <c r="L13" s="134">
        <v>990</v>
      </c>
      <c r="M13" s="92">
        <f t="shared" si="2"/>
        <v>34.137931034482762</v>
      </c>
      <c r="N13" s="93">
        <f t="shared" si="0"/>
        <v>-33.862068965517238</v>
      </c>
      <c r="P13" s="31">
        <v>57.5</v>
      </c>
      <c r="Q13" s="96">
        <v>665.8</v>
      </c>
      <c r="R13" s="96">
        <v>697.5</v>
      </c>
      <c r="S13" s="45">
        <f t="shared" si="6"/>
        <v>0.50778061502876126</v>
      </c>
      <c r="T13" s="45">
        <f t="shared" si="7"/>
        <v>1.013165010396246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5244</v>
      </c>
      <c r="D14" s="105">
        <v>32</v>
      </c>
      <c r="E14" s="105">
        <v>13</v>
      </c>
      <c r="F14" s="105">
        <v>13</v>
      </c>
      <c r="G14" s="66">
        <v>81</v>
      </c>
      <c r="H14" s="79">
        <f t="shared" si="3"/>
        <v>0.40625</v>
      </c>
      <c r="I14" s="85">
        <f t="shared" si="4"/>
        <v>0</v>
      </c>
      <c r="J14" s="90">
        <v>41122</v>
      </c>
      <c r="K14" s="80">
        <f>J15</f>
        <v>41089</v>
      </c>
      <c r="L14" s="24">
        <v>1423</v>
      </c>
      <c r="M14" s="92">
        <f>L14/(J14-K14)</f>
        <v>43.121212121212125</v>
      </c>
      <c r="N14" s="93">
        <f t="shared" si="0"/>
        <v>-24.878787878787875</v>
      </c>
      <c r="P14" s="31">
        <v>62.5</v>
      </c>
      <c r="Q14" s="96">
        <v>693</v>
      </c>
      <c r="R14" s="96">
        <v>834.5</v>
      </c>
      <c r="S14" s="45">
        <f t="shared" si="6"/>
        <v>0.14670081927965264</v>
      </c>
      <c r="T14" s="45">
        <f t="shared" si="7"/>
        <v>0.52078404265526901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5231</v>
      </c>
      <c r="D15" s="105">
        <v>30</v>
      </c>
      <c r="E15" s="105">
        <v>13</v>
      </c>
      <c r="F15" s="105">
        <v>13</v>
      </c>
      <c r="G15" s="66">
        <v>76.599999999999994</v>
      </c>
      <c r="H15" s="79">
        <f t="shared" si="3"/>
        <v>0.43333333333333335</v>
      </c>
      <c r="I15" s="85">
        <f t="shared" si="4"/>
        <v>2.7083333333333348E-2</v>
      </c>
      <c r="J15" s="90">
        <v>41089</v>
      </c>
      <c r="K15" s="80">
        <f t="shared" ref="K15:K24" si="8">J16</f>
        <v>41061</v>
      </c>
      <c r="L15" s="24">
        <v>883</v>
      </c>
      <c r="M15" s="92">
        <f t="shared" ref="M15:M17" si="9">L15/(J15-K15)</f>
        <v>31.535714285714285</v>
      </c>
      <c r="N15" s="93">
        <f t="shared" si="0"/>
        <v>-36.464285714285715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5218</v>
      </c>
      <c r="D16" s="105">
        <v>32</v>
      </c>
      <c r="E16" s="105">
        <v>20</v>
      </c>
      <c r="F16" s="105">
        <v>20</v>
      </c>
      <c r="G16" s="66">
        <v>70.5</v>
      </c>
      <c r="H16" s="79">
        <f t="shared" si="3"/>
        <v>0.625</v>
      </c>
      <c r="I16" s="85">
        <f t="shared" si="4"/>
        <v>0.21875</v>
      </c>
      <c r="J16" s="90">
        <v>41061</v>
      </c>
      <c r="K16" s="80">
        <f t="shared" si="8"/>
        <v>41030</v>
      </c>
      <c r="L16" s="24">
        <v>899</v>
      </c>
      <c r="M16" s="92">
        <f t="shared" si="9"/>
        <v>29</v>
      </c>
      <c r="N16" s="93">
        <f t="shared" si="0"/>
        <v>-39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5198</v>
      </c>
      <c r="D17" s="105">
        <v>31</v>
      </c>
      <c r="E17" s="105">
        <v>32</v>
      </c>
      <c r="F17" s="105">
        <v>32</v>
      </c>
      <c r="G17" s="66">
        <v>61.9</v>
      </c>
      <c r="H17" s="79">
        <f t="shared" si="3"/>
        <v>1.032258064516129</v>
      </c>
      <c r="I17" s="85">
        <f t="shared" si="4"/>
        <v>0.626008064516129</v>
      </c>
      <c r="J17" s="90">
        <v>41030</v>
      </c>
      <c r="K17" s="80">
        <f>J18</f>
        <v>40996</v>
      </c>
      <c r="L17" s="24">
        <v>746</v>
      </c>
      <c r="M17" s="92">
        <f t="shared" si="9"/>
        <v>21.941176470588236</v>
      </c>
      <c r="N17" s="93">
        <f t="shared" si="0"/>
        <v>-46.058823529411768</v>
      </c>
      <c r="P17" s="31"/>
      <c r="Q17" s="96"/>
      <c r="R17" s="96"/>
      <c r="S17" s="39">
        <v>77.5</v>
      </c>
      <c r="T17" s="39">
        <v>77.5</v>
      </c>
      <c r="U17" s="46" t="s">
        <v>28156</v>
      </c>
      <c r="V17" s="40" t="s">
        <v>28151</v>
      </c>
      <c r="W17" s="57" t="e">
        <f>SUMPRODUCT(R18:R24,T18:T24)/24</f>
        <v>#DIV/0!</v>
      </c>
      <c r="X17" s="51"/>
      <c r="Y17" s="51"/>
      <c r="Z17" s="54" t="e">
        <f>W17+(M22)*365</f>
        <v>#DIV/0!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03">
        <v>5166</v>
      </c>
      <c r="D18" s="103">
        <v>28</v>
      </c>
      <c r="E18" s="103">
        <v>30</v>
      </c>
      <c r="F18" s="103">
        <v>30</v>
      </c>
      <c r="G18" s="66">
        <v>62</v>
      </c>
      <c r="H18" s="82">
        <f t="shared" si="3"/>
        <v>1.0714285714285714</v>
      </c>
      <c r="I18" s="83">
        <f t="shared" si="4"/>
        <v>0.6651785714285714</v>
      </c>
      <c r="J18" s="91">
        <v>40996</v>
      </c>
      <c r="K18" s="87">
        <f>J19</f>
        <v>40967</v>
      </c>
      <c r="L18" s="24">
        <v>554</v>
      </c>
      <c r="M18" s="94">
        <f>L18/(J18-K18)</f>
        <v>19.103448275862068</v>
      </c>
      <c r="N18" s="94">
        <f t="shared" si="0"/>
        <v>-48.896551724137936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-1628.1976812105383</v>
      </c>
      <c r="X18" s="55" t="e">
        <f>W17-W18</f>
        <v>#DIV/0!</v>
      </c>
      <c r="Y18" s="56" t="e">
        <f>X18/W17</f>
        <v>#DIV/0!</v>
      </c>
      <c r="Z18" s="54">
        <f>W18+M22*365</f>
        <v>2718.6205006076425</v>
      </c>
      <c r="AA18" s="55" t="e">
        <f>Z17-Z18</f>
        <v>#DIV/0!</v>
      </c>
      <c r="AB18" s="56" t="e">
        <f>AA18/Z17</f>
        <v>#DIV/0!</v>
      </c>
    </row>
    <row r="19" spans="1:28" x14ac:dyDescent="0.25">
      <c r="A19" s="64">
        <v>40974</v>
      </c>
      <c r="B19" s="64">
        <f>A20</f>
        <v>40942</v>
      </c>
      <c r="C19" s="103">
        <v>5136</v>
      </c>
      <c r="D19" s="103">
        <v>32</v>
      </c>
      <c r="E19" s="103">
        <v>68</v>
      </c>
      <c r="F19" s="103">
        <v>69</v>
      </c>
      <c r="G19" s="66">
        <v>48</v>
      </c>
      <c r="H19" s="82">
        <f t="shared" si="3"/>
        <v>2.15625</v>
      </c>
      <c r="I19" s="83">
        <f t="shared" si="4"/>
        <v>1.75</v>
      </c>
      <c r="J19" s="91">
        <v>40967</v>
      </c>
      <c r="K19" s="87">
        <f>J20</f>
        <v>40938</v>
      </c>
      <c r="L19" s="24">
        <v>364</v>
      </c>
      <c r="M19" s="94">
        <f t="shared" ref="M19:M25" si="10">L19/(J19-K19)</f>
        <v>12.551724137931034</v>
      </c>
      <c r="N19" s="94">
        <f t="shared" si="0"/>
        <v>-55.448275862068968</v>
      </c>
      <c r="P19" s="31">
        <v>77.5</v>
      </c>
      <c r="Q19" s="96"/>
      <c r="R19" s="96">
        <v>1097.2</v>
      </c>
      <c r="S19" s="45">
        <f t="shared" ref="S19:S24" si="11">IF((P19-$S$17)&gt;0, $AB$4+$AA$4*(P19-$S$17),0)</f>
        <v>0</v>
      </c>
      <c r="T19" s="45">
        <f t="shared" ref="T19:T24" si="12">IF((P19-$S$17)&gt;0, $AB$3+$AA$3*(P19-$S$17),0)</f>
        <v>0</v>
      </c>
      <c r="U19" s="38"/>
      <c r="V19" s="38"/>
      <c r="W19" s="38"/>
      <c r="X19" s="38"/>
      <c r="Y19" s="38"/>
      <c r="Z19" s="38"/>
      <c r="AA19" s="38"/>
      <c r="AB19" s="38"/>
    </row>
    <row r="20" spans="1:28" x14ac:dyDescent="0.25">
      <c r="A20" s="64">
        <v>40942</v>
      </c>
      <c r="B20" s="64">
        <f>A21</f>
        <v>40912</v>
      </c>
      <c r="C20" s="103">
        <v>5068</v>
      </c>
      <c r="D20" s="103">
        <v>30</v>
      </c>
      <c r="E20" s="103">
        <v>76</v>
      </c>
      <c r="F20" s="103">
        <v>77</v>
      </c>
      <c r="G20" s="66">
        <v>47.1</v>
      </c>
      <c r="H20" s="82">
        <f t="shared" si="3"/>
        <v>2.5666666666666669</v>
      </c>
      <c r="I20" s="83">
        <f t="shared" si="4"/>
        <v>2.1604166666666669</v>
      </c>
      <c r="J20" s="91">
        <v>40938</v>
      </c>
      <c r="K20" s="87">
        <f t="shared" si="8"/>
        <v>40907</v>
      </c>
      <c r="L20" s="24">
        <v>529</v>
      </c>
      <c r="M20" s="94">
        <f t="shared" si="10"/>
        <v>17.06451612903226</v>
      </c>
      <c r="N20" s="94">
        <f t="shared" si="0"/>
        <v>-50.935483870967744</v>
      </c>
      <c r="P20" s="31">
        <v>82.5</v>
      </c>
      <c r="Q20" s="96"/>
      <c r="R20" s="96">
        <v>747.8</v>
      </c>
      <c r="S20" s="45">
        <f t="shared" si="11"/>
        <v>-26.608737302065382</v>
      </c>
      <c r="T20" s="45" t="e">
        <f>IF((P20-$S$17)&gt;0, $AB$3+$AA$3*(P20-$S$17),0)</f>
        <v>#DIV/0!</v>
      </c>
      <c r="U20" s="38"/>
      <c r="V20"/>
      <c r="W20" s="38"/>
      <c r="X20" s="38"/>
      <c r="Y20" s="38"/>
      <c r="Z20" s="38"/>
      <c r="AA20" s="38"/>
      <c r="AB20" s="38"/>
    </row>
    <row r="21" spans="1:28" x14ac:dyDescent="0.25">
      <c r="A21" s="64">
        <v>40912</v>
      </c>
      <c r="B21" s="64">
        <f t="shared" ref="B21" si="13">A22</f>
        <v>40879</v>
      </c>
      <c r="C21" s="103">
        <v>4992</v>
      </c>
      <c r="D21" s="103">
        <v>33</v>
      </c>
      <c r="E21" s="103">
        <v>81</v>
      </c>
      <c r="F21" s="103">
        <v>82</v>
      </c>
      <c r="G21" s="66">
        <v>48.6</v>
      </c>
      <c r="H21" s="82">
        <f t="shared" si="3"/>
        <v>2.4848484848484849</v>
      </c>
      <c r="I21" s="83">
        <f t="shared" si="4"/>
        <v>2.0785984848484849</v>
      </c>
      <c r="J21" s="91">
        <v>40907</v>
      </c>
      <c r="K21" s="87">
        <f t="shared" si="8"/>
        <v>40877</v>
      </c>
      <c r="L21" s="24">
        <v>372</v>
      </c>
      <c r="M21" s="94">
        <f t="shared" si="10"/>
        <v>12.4</v>
      </c>
      <c r="N21" s="94">
        <f t="shared" si="0"/>
        <v>-55.6</v>
      </c>
      <c r="P21" s="31">
        <v>87.5</v>
      </c>
      <c r="Q21" s="96"/>
      <c r="R21" s="96">
        <v>527.29999999999995</v>
      </c>
      <c r="S21" s="45">
        <f t="shared" si="11"/>
        <v>-21.612868812787404</v>
      </c>
      <c r="T21" s="45" t="e">
        <f t="shared" si="12"/>
        <v>#DIV/0!</v>
      </c>
      <c r="U21"/>
      <c r="V21"/>
      <c r="W21"/>
      <c r="X21"/>
      <c r="Y21"/>
      <c r="Z21"/>
      <c r="AA21"/>
      <c r="AB21"/>
    </row>
    <row r="22" spans="1:28" x14ac:dyDescent="0.25">
      <c r="A22" s="64">
        <v>40879</v>
      </c>
      <c r="B22" s="64">
        <v>40849</v>
      </c>
      <c r="C22" s="103">
        <v>4911</v>
      </c>
      <c r="D22" s="103">
        <v>31</v>
      </c>
      <c r="E22" s="103">
        <v>46</v>
      </c>
      <c r="F22" s="103">
        <v>47</v>
      </c>
      <c r="G22" s="66">
        <v>54.4</v>
      </c>
      <c r="H22" s="82">
        <f t="shared" si="3"/>
        <v>1.5161290322580645</v>
      </c>
      <c r="I22" s="83">
        <f t="shared" si="4"/>
        <v>1.1098790322580645</v>
      </c>
      <c r="J22" s="91">
        <v>40877</v>
      </c>
      <c r="K22" s="87">
        <f t="shared" si="8"/>
        <v>40844</v>
      </c>
      <c r="L22" s="24">
        <v>393</v>
      </c>
      <c r="M22" s="94">
        <f t="shared" si="10"/>
        <v>11.909090909090908</v>
      </c>
      <c r="N22" s="94">
        <f>M22-$E$22</f>
        <v>-34.090909090909093</v>
      </c>
      <c r="P22" s="31">
        <v>92.5</v>
      </c>
      <c r="Q22" s="96"/>
      <c r="R22" s="96">
        <v>331</v>
      </c>
      <c r="S22" s="45">
        <f t="shared" si="11"/>
        <v>-16.61700032350943</v>
      </c>
      <c r="T22" s="45" t="e">
        <f t="shared" si="12"/>
        <v>#DIV/0!</v>
      </c>
      <c r="U22"/>
      <c r="V22"/>
      <c r="W22"/>
      <c r="X22"/>
      <c r="Y22"/>
      <c r="Z22"/>
      <c r="AA22"/>
      <c r="AB22"/>
    </row>
    <row r="23" spans="1:28" x14ac:dyDescent="0.25">
      <c r="A23" s="64"/>
      <c r="B23" s="64"/>
      <c r="C23" s="65"/>
      <c r="D23" s="65"/>
      <c r="E23" s="65"/>
      <c r="F23" s="65"/>
      <c r="G23" s="66">
        <v>58.9</v>
      </c>
      <c r="H23" s="82"/>
      <c r="I23" s="83"/>
      <c r="J23" s="91">
        <v>40844</v>
      </c>
      <c r="K23" s="87">
        <f t="shared" si="8"/>
        <v>40814</v>
      </c>
      <c r="L23" s="24">
        <v>357</v>
      </c>
      <c r="M23" s="94">
        <f t="shared" si="10"/>
        <v>11.9</v>
      </c>
      <c r="N23" s="94">
        <f>M23-$E$22</f>
        <v>-34.1</v>
      </c>
      <c r="P23" s="31">
        <v>97.5</v>
      </c>
      <c r="Q23" s="96"/>
      <c r="R23" s="96">
        <v>171</v>
      </c>
      <c r="S23" s="45">
        <f t="shared" si="11"/>
        <v>-11.621131834231452</v>
      </c>
      <c r="T23" s="45" t="e">
        <f t="shared" si="12"/>
        <v>#DIV/0!</v>
      </c>
      <c r="U23"/>
      <c r="V23"/>
      <c r="W23"/>
      <c r="X23"/>
      <c r="Y23"/>
      <c r="Z23"/>
      <c r="AA23"/>
      <c r="AB23"/>
    </row>
    <row r="24" spans="1:28" x14ac:dyDescent="0.25">
      <c r="A24" s="64"/>
      <c r="B24" s="64"/>
      <c r="C24" s="65"/>
      <c r="D24" s="65"/>
      <c r="E24" s="65"/>
      <c r="F24" s="65"/>
      <c r="G24" s="66">
        <v>70.099999999999994</v>
      </c>
      <c r="H24" s="82"/>
      <c r="I24" s="83"/>
      <c r="J24" s="91">
        <v>40814</v>
      </c>
      <c r="K24" s="87">
        <f t="shared" si="8"/>
        <v>40784</v>
      </c>
      <c r="L24" s="24">
        <v>582</v>
      </c>
      <c r="M24" s="94">
        <f t="shared" si="10"/>
        <v>19.399999999999999</v>
      </c>
      <c r="N24" s="94">
        <f>M24-$E$22</f>
        <v>-26.6</v>
      </c>
      <c r="P24" s="31">
        <v>102.5</v>
      </c>
      <c r="Q24" s="96"/>
      <c r="R24" s="96">
        <v>44.5</v>
      </c>
      <c r="S24" s="45">
        <f t="shared" si="11"/>
        <v>-6.6252633449534741</v>
      </c>
      <c r="T24" s="45" t="e">
        <f t="shared" si="12"/>
        <v>#DIV/0!</v>
      </c>
      <c r="U24"/>
      <c r="V24"/>
      <c r="W24"/>
      <c r="X24"/>
      <c r="Y24"/>
      <c r="Z24"/>
      <c r="AA24"/>
      <c r="AB24"/>
    </row>
    <row r="25" spans="1:28" x14ac:dyDescent="0.25">
      <c r="A25" s="64"/>
      <c r="B25" s="64"/>
      <c r="C25" s="65"/>
      <c r="D25" s="65"/>
      <c r="E25" s="65"/>
      <c r="F25" s="65"/>
      <c r="G25" s="66">
        <v>78.400000000000006</v>
      </c>
      <c r="H25" s="82"/>
      <c r="I25" s="83"/>
      <c r="J25" s="91">
        <v>40784</v>
      </c>
      <c r="K25" s="87">
        <v>40753</v>
      </c>
      <c r="L25" s="24">
        <v>52</v>
      </c>
      <c r="M25" s="94">
        <f t="shared" si="10"/>
        <v>1.6774193548387097</v>
      </c>
      <c r="N25" s="94">
        <f>M25-$E$22</f>
        <v>-44.322580645161288</v>
      </c>
    </row>
    <row r="26" spans="1:28" x14ac:dyDescent="0.25">
      <c r="A26" s="36"/>
      <c r="B26" s="36"/>
      <c r="C26" s="35"/>
      <c r="D26" s="35"/>
      <c r="E26" s="35"/>
      <c r="F26" s="35"/>
      <c r="J26" s="2"/>
      <c r="K26" s="2"/>
      <c r="L26" s="2"/>
      <c r="M26" s="2"/>
      <c r="N26" s="2"/>
    </row>
    <row r="27" spans="1:28" x14ac:dyDescent="0.25">
      <c r="A27" s="2" t="s">
        <v>12</v>
      </c>
      <c r="J27" s="2"/>
      <c r="K27" s="2"/>
      <c r="L27" s="2"/>
      <c r="M27" s="2"/>
      <c r="N27" s="2"/>
    </row>
    <row r="28" spans="1:28" x14ac:dyDescent="0.25">
      <c r="J28" s="2"/>
      <c r="K28" s="2"/>
      <c r="L28" s="2"/>
      <c r="M28" s="2"/>
      <c r="N28" s="2"/>
    </row>
    <row r="29" spans="1:28" x14ac:dyDescent="0.25">
      <c r="J29" s="2"/>
      <c r="K29" s="2"/>
      <c r="L29" s="2"/>
      <c r="M29" s="2"/>
      <c r="N29" s="2"/>
    </row>
    <row r="30" spans="1:28" x14ac:dyDescent="0.25">
      <c r="J30" s="2"/>
      <c r="K30" s="2"/>
      <c r="L30" s="2"/>
      <c r="M30" s="2"/>
      <c r="N30" s="2"/>
    </row>
    <row r="31" spans="1:28" x14ac:dyDescent="0.25">
      <c r="J31" s="2"/>
      <c r="K31" s="2"/>
      <c r="L31" s="2"/>
      <c r="M31" s="2"/>
      <c r="N31" s="2"/>
    </row>
    <row r="32" spans="1:28" x14ac:dyDescent="0.25">
      <c r="J32" s="2"/>
      <c r="K32" s="2"/>
      <c r="L32" s="2"/>
      <c r="M32" s="2"/>
      <c r="N32" s="2"/>
    </row>
    <row r="33" spans="7:14" x14ac:dyDescent="0.25">
      <c r="G33" s="33"/>
      <c r="J33" s="2"/>
      <c r="K33" s="2"/>
      <c r="L33" s="2"/>
      <c r="M33" s="2"/>
      <c r="N33" s="2"/>
    </row>
    <row r="34" spans="7:14" x14ac:dyDescent="0.25">
      <c r="G34" s="60"/>
      <c r="J34" s="2"/>
      <c r="K34" s="2"/>
      <c r="L34" s="2"/>
      <c r="M34" s="2"/>
      <c r="N34" s="2"/>
    </row>
    <row r="35" spans="7:14" x14ac:dyDescent="0.25">
      <c r="G35" s="60"/>
      <c r="J35" s="2"/>
      <c r="K35" s="2"/>
      <c r="L35" s="2"/>
      <c r="M35" s="2"/>
      <c r="N35" s="2"/>
    </row>
    <row r="36" spans="7:14" x14ac:dyDescent="0.25">
      <c r="G36" s="60"/>
      <c r="J36" s="2"/>
      <c r="K36" s="2"/>
      <c r="L36" s="2"/>
      <c r="M36" s="2"/>
      <c r="N36" s="2"/>
    </row>
    <row r="37" spans="7:14" x14ac:dyDescent="0.25">
      <c r="G37" s="60"/>
      <c r="J37" s="2"/>
      <c r="K37" s="2"/>
      <c r="L37" s="2"/>
      <c r="M37" s="2"/>
      <c r="N37" s="2"/>
    </row>
    <row r="38" spans="7:14" x14ac:dyDescent="0.25">
      <c r="G38" s="60"/>
      <c r="J38" s="2"/>
      <c r="K38" s="2"/>
      <c r="L38" s="2"/>
      <c r="M38" s="2"/>
      <c r="N38" s="2"/>
    </row>
    <row r="39" spans="7:14" x14ac:dyDescent="0.25">
      <c r="G39" s="60"/>
      <c r="J39" s="2"/>
      <c r="K39" s="2"/>
      <c r="L39" s="2"/>
      <c r="M39" s="2"/>
      <c r="N39" s="2"/>
    </row>
    <row r="40" spans="7:14" x14ac:dyDescent="0.25">
      <c r="G40" s="60"/>
      <c r="J40" s="2"/>
      <c r="K40" s="2"/>
      <c r="L40" s="2"/>
      <c r="M40" s="2"/>
      <c r="N40" s="2"/>
    </row>
    <row r="41" spans="7:14" x14ac:dyDescent="0.25">
      <c r="G41" s="60"/>
      <c r="J41" s="2"/>
      <c r="K41" s="2"/>
      <c r="L41" s="2"/>
      <c r="M41" s="2"/>
      <c r="N41" s="2"/>
    </row>
    <row r="42" spans="7:14" x14ac:dyDescent="0.25">
      <c r="G42" s="60"/>
      <c r="J42" s="2"/>
      <c r="K42" s="2"/>
      <c r="L42" s="2"/>
      <c r="M42" s="2"/>
      <c r="N42" s="2"/>
    </row>
    <row r="43" spans="7:14" x14ac:dyDescent="0.25">
      <c r="G43" s="60"/>
      <c r="J43" s="2"/>
      <c r="K43" s="2"/>
      <c r="L43" s="2"/>
      <c r="M43" s="2"/>
      <c r="N43" s="2"/>
    </row>
    <row r="44" spans="7:14" x14ac:dyDescent="0.25">
      <c r="G44" s="60"/>
      <c r="J44" s="2"/>
      <c r="K44" s="2"/>
      <c r="L44" s="2"/>
      <c r="M44" s="2"/>
      <c r="N44" s="2"/>
    </row>
    <row r="45" spans="7:14" x14ac:dyDescent="0.25">
      <c r="G45" s="60"/>
      <c r="J45" s="2"/>
      <c r="K45" s="2"/>
      <c r="L45" s="2"/>
      <c r="M45" s="2"/>
      <c r="N45" s="2"/>
    </row>
    <row r="46" spans="7:14" x14ac:dyDescent="0.25">
      <c r="G46" s="60"/>
      <c r="J46" s="2"/>
      <c r="K46" s="2"/>
      <c r="L46" s="2"/>
      <c r="M46" s="2"/>
      <c r="N46" s="2"/>
    </row>
    <row r="47" spans="7:14" x14ac:dyDescent="0.25">
      <c r="G47" s="60"/>
      <c r="J47" s="2"/>
      <c r="K47" s="2"/>
      <c r="L47" s="2"/>
      <c r="M47" s="2"/>
      <c r="N47" s="2"/>
    </row>
    <row r="48" spans="7:14" x14ac:dyDescent="0.25">
      <c r="G48" s="60"/>
    </row>
    <row r="49" spans="7:7" x14ac:dyDescent="0.25">
      <c r="G49" s="60"/>
    </row>
    <row r="50" spans="7:7" x14ac:dyDescent="0.25">
      <c r="G50" s="60"/>
    </row>
    <row r="51" spans="7:7" x14ac:dyDescent="0.25">
      <c r="G51" s="60"/>
    </row>
    <row r="52" spans="7:7" x14ac:dyDescent="0.25">
      <c r="G52" s="60"/>
    </row>
    <row r="53" spans="7:7" x14ac:dyDescent="0.25">
      <c r="G53" s="60"/>
    </row>
    <row r="54" spans="7:7" x14ac:dyDescent="0.25">
      <c r="G54" s="60"/>
    </row>
    <row r="55" spans="7:7" x14ac:dyDescent="0.25">
      <c r="G55" s="60"/>
    </row>
    <row r="56" spans="7:7" x14ac:dyDescent="0.25">
      <c r="G56" s="60"/>
    </row>
  </sheetData>
  <sortState ref="J4:K13">
    <sortCondition descending="1" ref="J4:J13"/>
  </sortState>
  <mergeCells count="24">
    <mergeCell ref="P3:R3"/>
    <mergeCell ref="V5:W5"/>
    <mergeCell ref="X5:Y5"/>
    <mergeCell ref="V6:W6"/>
    <mergeCell ref="X6:Y6"/>
    <mergeCell ref="J1:N1"/>
    <mergeCell ref="P1:Y1"/>
    <mergeCell ref="P2:R2"/>
    <mergeCell ref="S2:T2"/>
    <mergeCell ref="U2:V2"/>
    <mergeCell ref="Y2:Z2"/>
    <mergeCell ref="S16:T16"/>
    <mergeCell ref="AB9:AB10"/>
    <mergeCell ref="W14:W16"/>
    <mergeCell ref="X14:X16"/>
    <mergeCell ref="Z14:Z16"/>
    <mergeCell ref="AA14:AA16"/>
    <mergeCell ref="Y15:Y16"/>
    <mergeCell ref="AB15:AB16"/>
    <mergeCell ref="AA8:AA10"/>
    <mergeCell ref="W8:W10"/>
    <mergeCell ref="X8:X10"/>
    <mergeCell ref="Z8:Z10"/>
    <mergeCell ref="Y9:Y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topLeftCell="F1" workbookViewId="0">
      <selection activeCell="W26" sqref="W26"/>
    </sheetView>
  </sheetViews>
  <sheetFormatPr defaultColWidth="9.140625" defaultRowHeight="15" x14ac:dyDescent="0.25"/>
  <cols>
    <col min="1" max="2" width="9.7109375" style="2" bestFit="1" customWidth="1"/>
    <col min="3" max="3" width="8.140625" style="2" bestFit="1" customWidth="1"/>
    <col min="4" max="4" width="5.140625" style="2" bestFit="1" customWidth="1"/>
    <col min="5" max="5" width="9.140625" style="2" customWidth="1"/>
    <col min="6" max="6" width="7.5703125" style="2" bestFit="1" customWidth="1"/>
    <col min="7" max="7" width="5" style="2" bestFit="1" customWidth="1"/>
    <col min="8" max="8" width="9.140625" style="2" hidden="1" customWidth="1"/>
    <col min="9" max="9" width="7.42578125" style="2" hidden="1" customWidth="1"/>
    <col min="10" max="10" width="10.42578125" style="2" customWidth="1"/>
    <col min="11" max="11" width="10.5703125" style="2" customWidth="1"/>
    <col min="12" max="14" width="9.140625" style="2" customWidth="1"/>
    <col min="15" max="15" width="1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19" width="9.5703125" style="2" bestFit="1" customWidth="1"/>
    <col min="20" max="23" width="9.140625" style="2"/>
    <col min="24" max="24" width="9.7109375" style="2" customWidth="1"/>
    <col min="25" max="26" width="9.140625" style="2"/>
    <col min="27" max="27" width="10" style="2" customWidth="1"/>
    <col min="28" max="247" width="9.140625" style="2"/>
    <col min="248" max="248" width="10" style="2" bestFit="1" customWidth="1"/>
    <col min="249" max="249" width="8.140625" style="2" bestFit="1" customWidth="1"/>
    <col min="250" max="250" width="5.140625" style="2" bestFit="1" customWidth="1"/>
    <col min="251" max="251" width="4.28515625" style="2" bestFit="1" customWidth="1"/>
    <col min="252" max="252" width="7.5703125" style="2" bestFit="1" customWidth="1"/>
    <col min="253" max="503" width="9.140625" style="2"/>
    <col min="504" max="504" width="10" style="2" bestFit="1" customWidth="1"/>
    <col min="505" max="505" width="8.140625" style="2" bestFit="1" customWidth="1"/>
    <col min="506" max="506" width="5.140625" style="2" bestFit="1" customWidth="1"/>
    <col min="507" max="507" width="4.28515625" style="2" bestFit="1" customWidth="1"/>
    <col min="508" max="508" width="7.5703125" style="2" bestFit="1" customWidth="1"/>
    <col min="509" max="759" width="9.140625" style="2"/>
    <col min="760" max="760" width="10" style="2" bestFit="1" customWidth="1"/>
    <col min="761" max="761" width="8.140625" style="2" bestFit="1" customWidth="1"/>
    <col min="762" max="762" width="5.140625" style="2" bestFit="1" customWidth="1"/>
    <col min="763" max="763" width="4.28515625" style="2" bestFit="1" customWidth="1"/>
    <col min="764" max="764" width="7.5703125" style="2" bestFit="1" customWidth="1"/>
    <col min="765" max="1015" width="9.140625" style="2"/>
    <col min="1016" max="1016" width="10" style="2" bestFit="1" customWidth="1"/>
    <col min="1017" max="1017" width="8.140625" style="2" bestFit="1" customWidth="1"/>
    <col min="1018" max="1018" width="5.140625" style="2" bestFit="1" customWidth="1"/>
    <col min="1019" max="1019" width="4.28515625" style="2" bestFit="1" customWidth="1"/>
    <col min="1020" max="1020" width="7.5703125" style="2" bestFit="1" customWidth="1"/>
    <col min="1021" max="1271" width="9.140625" style="2"/>
    <col min="1272" max="1272" width="10" style="2" bestFit="1" customWidth="1"/>
    <col min="1273" max="1273" width="8.140625" style="2" bestFit="1" customWidth="1"/>
    <col min="1274" max="1274" width="5.140625" style="2" bestFit="1" customWidth="1"/>
    <col min="1275" max="1275" width="4.28515625" style="2" bestFit="1" customWidth="1"/>
    <col min="1276" max="1276" width="7.5703125" style="2" bestFit="1" customWidth="1"/>
    <col min="1277" max="1527" width="9.140625" style="2"/>
    <col min="1528" max="1528" width="10" style="2" bestFit="1" customWidth="1"/>
    <col min="1529" max="1529" width="8.140625" style="2" bestFit="1" customWidth="1"/>
    <col min="1530" max="1530" width="5.140625" style="2" bestFit="1" customWidth="1"/>
    <col min="1531" max="1531" width="4.28515625" style="2" bestFit="1" customWidth="1"/>
    <col min="1532" max="1532" width="7.5703125" style="2" bestFit="1" customWidth="1"/>
    <col min="1533" max="1783" width="9.140625" style="2"/>
    <col min="1784" max="1784" width="10" style="2" bestFit="1" customWidth="1"/>
    <col min="1785" max="1785" width="8.140625" style="2" bestFit="1" customWidth="1"/>
    <col min="1786" max="1786" width="5.140625" style="2" bestFit="1" customWidth="1"/>
    <col min="1787" max="1787" width="4.28515625" style="2" bestFit="1" customWidth="1"/>
    <col min="1788" max="1788" width="7.5703125" style="2" bestFit="1" customWidth="1"/>
    <col min="1789" max="2039" width="9.140625" style="2"/>
    <col min="2040" max="2040" width="10" style="2" bestFit="1" customWidth="1"/>
    <col min="2041" max="2041" width="8.140625" style="2" bestFit="1" customWidth="1"/>
    <col min="2042" max="2042" width="5.140625" style="2" bestFit="1" customWidth="1"/>
    <col min="2043" max="2043" width="4.28515625" style="2" bestFit="1" customWidth="1"/>
    <col min="2044" max="2044" width="7.5703125" style="2" bestFit="1" customWidth="1"/>
    <col min="2045" max="2295" width="9.140625" style="2"/>
    <col min="2296" max="2296" width="10" style="2" bestFit="1" customWidth="1"/>
    <col min="2297" max="2297" width="8.140625" style="2" bestFit="1" customWidth="1"/>
    <col min="2298" max="2298" width="5.140625" style="2" bestFit="1" customWidth="1"/>
    <col min="2299" max="2299" width="4.28515625" style="2" bestFit="1" customWidth="1"/>
    <col min="2300" max="2300" width="7.5703125" style="2" bestFit="1" customWidth="1"/>
    <col min="2301" max="2551" width="9.140625" style="2"/>
    <col min="2552" max="2552" width="10" style="2" bestFit="1" customWidth="1"/>
    <col min="2553" max="2553" width="8.140625" style="2" bestFit="1" customWidth="1"/>
    <col min="2554" max="2554" width="5.140625" style="2" bestFit="1" customWidth="1"/>
    <col min="2555" max="2555" width="4.28515625" style="2" bestFit="1" customWidth="1"/>
    <col min="2556" max="2556" width="7.5703125" style="2" bestFit="1" customWidth="1"/>
    <col min="2557" max="2807" width="9.140625" style="2"/>
    <col min="2808" max="2808" width="10" style="2" bestFit="1" customWidth="1"/>
    <col min="2809" max="2809" width="8.140625" style="2" bestFit="1" customWidth="1"/>
    <col min="2810" max="2810" width="5.140625" style="2" bestFit="1" customWidth="1"/>
    <col min="2811" max="2811" width="4.28515625" style="2" bestFit="1" customWidth="1"/>
    <col min="2812" max="2812" width="7.5703125" style="2" bestFit="1" customWidth="1"/>
    <col min="2813" max="3063" width="9.140625" style="2"/>
    <col min="3064" max="3064" width="10" style="2" bestFit="1" customWidth="1"/>
    <col min="3065" max="3065" width="8.140625" style="2" bestFit="1" customWidth="1"/>
    <col min="3066" max="3066" width="5.140625" style="2" bestFit="1" customWidth="1"/>
    <col min="3067" max="3067" width="4.28515625" style="2" bestFit="1" customWidth="1"/>
    <col min="3068" max="3068" width="7.5703125" style="2" bestFit="1" customWidth="1"/>
    <col min="3069" max="3319" width="9.140625" style="2"/>
    <col min="3320" max="3320" width="10" style="2" bestFit="1" customWidth="1"/>
    <col min="3321" max="3321" width="8.140625" style="2" bestFit="1" customWidth="1"/>
    <col min="3322" max="3322" width="5.140625" style="2" bestFit="1" customWidth="1"/>
    <col min="3323" max="3323" width="4.28515625" style="2" bestFit="1" customWidth="1"/>
    <col min="3324" max="3324" width="7.5703125" style="2" bestFit="1" customWidth="1"/>
    <col min="3325" max="3575" width="9.140625" style="2"/>
    <col min="3576" max="3576" width="10" style="2" bestFit="1" customWidth="1"/>
    <col min="3577" max="3577" width="8.140625" style="2" bestFit="1" customWidth="1"/>
    <col min="3578" max="3578" width="5.140625" style="2" bestFit="1" customWidth="1"/>
    <col min="3579" max="3579" width="4.28515625" style="2" bestFit="1" customWidth="1"/>
    <col min="3580" max="3580" width="7.5703125" style="2" bestFit="1" customWidth="1"/>
    <col min="3581" max="3831" width="9.140625" style="2"/>
    <col min="3832" max="3832" width="10" style="2" bestFit="1" customWidth="1"/>
    <col min="3833" max="3833" width="8.140625" style="2" bestFit="1" customWidth="1"/>
    <col min="3834" max="3834" width="5.140625" style="2" bestFit="1" customWidth="1"/>
    <col min="3835" max="3835" width="4.28515625" style="2" bestFit="1" customWidth="1"/>
    <col min="3836" max="3836" width="7.5703125" style="2" bestFit="1" customWidth="1"/>
    <col min="3837" max="4087" width="9.140625" style="2"/>
    <col min="4088" max="4088" width="10" style="2" bestFit="1" customWidth="1"/>
    <col min="4089" max="4089" width="8.140625" style="2" bestFit="1" customWidth="1"/>
    <col min="4090" max="4090" width="5.140625" style="2" bestFit="1" customWidth="1"/>
    <col min="4091" max="4091" width="4.28515625" style="2" bestFit="1" customWidth="1"/>
    <col min="4092" max="4092" width="7.5703125" style="2" bestFit="1" customWidth="1"/>
    <col min="4093" max="4343" width="9.140625" style="2"/>
    <col min="4344" max="4344" width="10" style="2" bestFit="1" customWidth="1"/>
    <col min="4345" max="4345" width="8.140625" style="2" bestFit="1" customWidth="1"/>
    <col min="4346" max="4346" width="5.140625" style="2" bestFit="1" customWidth="1"/>
    <col min="4347" max="4347" width="4.28515625" style="2" bestFit="1" customWidth="1"/>
    <col min="4348" max="4348" width="7.5703125" style="2" bestFit="1" customWidth="1"/>
    <col min="4349" max="4599" width="9.140625" style="2"/>
    <col min="4600" max="4600" width="10" style="2" bestFit="1" customWidth="1"/>
    <col min="4601" max="4601" width="8.140625" style="2" bestFit="1" customWidth="1"/>
    <col min="4602" max="4602" width="5.140625" style="2" bestFit="1" customWidth="1"/>
    <col min="4603" max="4603" width="4.28515625" style="2" bestFit="1" customWidth="1"/>
    <col min="4604" max="4604" width="7.5703125" style="2" bestFit="1" customWidth="1"/>
    <col min="4605" max="4855" width="9.140625" style="2"/>
    <col min="4856" max="4856" width="10" style="2" bestFit="1" customWidth="1"/>
    <col min="4857" max="4857" width="8.140625" style="2" bestFit="1" customWidth="1"/>
    <col min="4858" max="4858" width="5.140625" style="2" bestFit="1" customWidth="1"/>
    <col min="4859" max="4859" width="4.28515625" style="2" bestFit="1" customWidth="1"/>
    <col min="4860" max="4860" width="7.5703125" style="2" bestFit="1" customWidth="1"/>
    <col min="4861" max="5111" width="9.140625" style="2"/>
    <col min="5112" max="5112" width="10" style="2" bestFit="1" customWidth="1"/>
    <col min="5113" max="5113" width="8.140625" style="2" bestFit="1" customWidth="1"/>
    <col min="5114" max="5114" width="5.140625" style="2" bestFit="1" customWidth="1"/>
    <col min="5115" max="5115" width="4.28515625" style="2" bestFit="1" customWidth="1"/>
    <col min="5116" max="5116" width="7.5703125" style="2" bestFit="1" customWidth="1"/>
    <col min="5117" max="5367" width="9.140625" style="2"/>
    <col min="5368" max="5368" width="10" style="2" bestFit="1" customWidth="1"/>
    <col min="5369" max="5369" width="8.140625" style="2" bestFit="1" customWidth="1"/>
    <col min="5370" max="5370" width="5.140625" style="2" bestFit="1" customWidth="1"/>
    <col min="5371" max="5371" width="4.28515625" style="2" bestFit="1" customWidth="1"/>
    <col min="5372" max="5372" width="7.5703125" style="2" bestFit="1" customWidth="1"/>
    <col min="5373" max="5623" width="9.140625" style="2"/>
    <col min="5624" max="5624" width="10" style="2" bestFit="1" customWidth="1"/>
    <col min="5625" max="5625" width="8.140625" style="2" bestFit="1" customWidth="1"/>
    <col min="5626" max="5626" width="5.140625" style="2" bestFit="1" customWidth="1"/>
    <col min="5627" max="5627" width="4.28515625" style="2" bestFit="1" customWidth="1"/>
    <col min="5628" max="5628" width="7.5703125" style="2" bestFit="1" customWidth="1"/>
    <col min="5629" max="5879" width="9.140625" style="2"/>
    <col min="5880" max="5880" width="10" style="2" bestFit="1" customWidth="1"/>
    <col min="5881" max="5881" width="8.140625" style="2" bestFit="1" customWidth="1"/>
    <col min="5882" max="5882" width="5.140625" style="2" bestFit="1" customWidth="1"/>
    <col min="5883" max="5883" width="4.28515625" style="2" bestFit="1" customWidth="1"/>
    <col min="5884" max="5884" width="7.5703125" style="2" bestFit="1" customWidth="1"/>
    <col min="5885" max="6135" width="9.140625" style="2"/>
    <col min="6136" max="6136" width="10" style="2" bestFit="1" customWidth="1"/>
    <col min="6137" max="6137" width="8.140625" style="2" bestFit="1" customWidth="1"/>
    <col min="6138" max="6138" width="5.140625" style="2" bestFit="1" customWidth="1"/>
    <col min="6139" max="6139" width="4.28515625" style="2" bestFit="1" customWidth="1"/>
    <col min="6140" max="6140" width="7.5703125" style="2" bestFit="1" customWidth="1"/>
    <col min="6141" max="6391" width="9.140625" style="2"/>
    <col min="6392" max="6392" width="10" style="2" bestFit="1" customWidth="1"/>
    <col min="6393" max="6393" width="8.140625" style="2" bestFit="1" customWidth="1"/>
    <col min="6394" max="6394" width="5.140625" style="2" bestFit="1" customWidth="1"/>
    <col min="6395" max="6395" width="4.28515625" style="2" bestFit="1" customWidth="1"/>
    <col min="6396" max="6396" width="7.5703125" style="2" bestFit="1" customWidth="1"/>
    <col min="6397" max="6647" width="9.140625" style="2"/>
    <col min="6648" max="6648" width="10" style="2" bestFit="1" customWidth="1"/>
    <col min="6649" max="6649" width="8.140625" style="2" bestFit="1" customWidth="1"/>
    <col min="6650" max="6650" width="5.140625" style="2" bestFit="1" customWidth="1"/>
    <col min="6651" max="6651" width="4.28515625" style="2" bestFit="1" customWidth="1"/>
    <col min="6652" max="6652" width="7.5703125" style="2" bestFit="1" customWidth="1"/>
    <col min="6653" max="6903" width="9.140625" style="2"/>
    <col min="6904" max="6904" width="10" style="2" bestFit="1" customWidth="1"/>
    <col min="6905" max="6905" width="8.140625" style="2" bestFit="1" customWidth="1"/>
    <col min="6906" max="6906" width="5.140625" style="2" bestFit="1" customWidth="1"/>
    <col min="6907" max="6907" width="4.28515625" style="2" bestFit="1" customWidth="1"/>
    <col min="6908" max="6908" width="7.5703125" style="2" bestFit="1" customWidth="1"/>
    <col min="6909" max="7159" width="9.140625" style="2"/>
    <col min="7160" max="7160" width="10" style="2" bestFit="1" customWidth="1"/>
    <col min="7161" max="7161" width="8.140625" style="2" bestFit="1" customWidth="1"/>
    <col min="7162" max="7162" width="5.140625" style="2" bestFit="1" customWidth="1"/>
    <col min="7163" max="7163" width="4.28515625" style="2" bestFit="1" customWidth="1"/>
    <col min="7164" max="7164" width="7.5703125" style="2" bestFit="1" customWidth="1"/>
    <col min="7165" max="7415" width="9.140625" style="2"/>
    <col min="7416" max="7416" width="10" style="2" bestFit="1" customWidth="1"/>
    <col min="7417" max="7417" width="8.140625" style="2" bestFit="1" customWidth="1"/>
    <col min="7418" max="7418" width="5.140625" style="2" bestFit="1" customWidth="1"/>
    <col min="7419" max="7419" width="4.28515625" style="2" bestFit="1" customWidth="1"/>
    <col min="7420" max="7420" width="7.5703125" style="2" bestFit="1" customWidth="1"/>
    <col min="7421" max="7671" width="9.140625" style="2"/>
    <col min="7672" max="7672" width="10" style="2" bestFit="1" customWidth="1"/>
    <col min="7673" max="7673" width="8.140625" style="2" bestFit="1" customWidth="1"/>
    <col min="7674" max="7674" width="5.140625" style="2" bestFit="1" customWidth="1"/>
    <col min="7675" max="7675" width="4.28515625" style="2" bestFit="1" customWidth="1"/>
    <col min="7676" max="7676" width="7.5703125" style="2" bestFit="1" customWidth="1"/>
    <col min="7677" max="7927" width="9.140625" style="2"/>
    <col min="7928" max="7928" width="10" style="2" bestFit="1" customWidth="1"/>
    <col min="7929" max="7929" width="8.140625" style="2" bestFit="1" customWidth="1"/>
    <col min="7930" max="7930" width="5.140625" style="2" bestFit="1" customWidth="1"/>
    <col min="7931" max="7931" width="4.28515625" style="2" bestFit="1" customWidth="1"/>
    <col min="7932" max="7932" width="7.5703125" style="2" bestFit="1" customWidth="1"/>
    <col min="7933" max="8183" width="9.140625" style="2"/>
    <col min="8184" max="8184" width="10" style="2" bestFit="1" customWidth="1"/>
    <col min="8185" max="8185" width="8.140625" style="2" bestFit="1" customWidth="1"/>
    <col min="8186" max="8186" width="5.140625" style="2" bestFit="1" customWidth="1"/>
    <col min="8187" max="8187" width="4.28515625" style="2" bestFit="1" customWidth="1"/>
    <col min="8188" max="8188" width="7.5703125" style="2" bestFit="1" customWidth="1"/>
    <col min="8189" max="8439" width="9.140625" style="2"/>
    <col min="8440" max="8440" width="10" style="2" bestFit="1" customWidth="1"/>
    <col min="8441" max="8441" width="8.140625" style="2" bestFit="1" customWidth="1"/>
    <col min="8442" max="8442" width="5.140625" style="2" bestFit="1" customWidth="1"/>
    <col min="8443" max="8443" width="4.28515625" style="2" bestFit="1" customWidth="1"/>
    <col min="8444" max="8444" width="7.5703125" style="2" bestFit="1" customWidth="1"/>
    <col min="8445" max="8695" width="9.140625" style="2"/>
    <col min="8696" max="8696" width="10" style="2" bestFit="1" customWidth="1"/>
    <col min="8697" max="8697" width="8.140625" style="2" bestFit="1" customWidth="1"/>
    <col min="8698" max="8698" width="5.140625" style="2" bestFit="1" customWidth="1"/>
    <col min="8699" max="8699" width="4.28515625" style="2" bestFit="1" customWidth="1"/>
    <col min="8700" max="8700" width="7.5703125" style="2" bestFit="1" customWidth="1"/>
    <col min="8701" max="8951" width="9.140625" style="2"/>
    <col min="8952" max="8952" width="10" style="2" bestFit="1" customWidth="1"/>
    <col min="8953" max="8953" width="8.140625" style="2" bestFit="1" customWidth="1"/>
    <col min="8954" max="8954" width="5.140625" style="2" bestFit="1" customWidth="1"/>
    <col min="8955" max="8955" width="4.28515625" style="2" bestFit="1" customWidth="1"/>
    <col min="8956" max="8956" width="7.5703125" style="2" bestFit="1" customWidth="1"/>
    <col min="8957" max="9207" width="9.140625" style="2"/>
    <col min="9208" max="9208" width="10" style="2" bestFit="1" customWidth="1"/>
    <col min="9209" max="9209" width="8.140625" style="2" bestFit="1" customWidth="1"/>
    <col min="9210" max="9210" width="5.140625" style="2" bestFit="1" customWidth="1"/>
    <col min="9211" max="9211" width="4.28515625" style="2" bestFit="1" customWidth="1"/>
    <col min="9212" max="9212" width="7.5703125" style="2" bestFit="1" customWidth="1"/>
    <col min="9213" max="9463" width="9.140625" style="2"/>
    <col min="9464" max="9464" width="10" style="2" bestFit="1" customWidth="1"/>
    <col min="9465" max="9465" width="8.140625" style="2" bestFit="1" customWidth="1"/>
    <col min="9466" max="9466" width="5.140625" style="2" bestFit="1" customWidth="1"/>
    <col min="9467" max="9467" width="4.28515625" style="2" bestFit="1" customWidth="1"/>
    <col min="9468" max="9468" width="7.5703125" style="2" bestFit="1" customWidth="1"/>
    <col min="9469" max="9719" width="9.140625" style="2"/>
    <col min="9720" max="9720" width="10" style="2" bestFit="1" customWidth="1"/>
    <col min="9721" max="9721" width="8.140625" style="2" bestFit="1" customWidth="1"/>
    <col min="9722" max="9722" width="5.140625" style="2" bestFit="1" customWidth="1"/>
    <col min="9723" max="9723" width="4.28515625" style="2" bestFit="1" customWidth="1"/>
    <col min="9724" max="9724" width="7.5703125" style="2" bestFit="1" customWidth="1"/>
    <col min="9725" max="9975" width="9.140625" style="2"/>
    <col min="9976" max="9976" width="10" style="2" bestFit="1" customWidth="1"/>
    <col min="9977" max="9977" width="8.140625" style="2" bestFit="1" customWidth="1"/>
    <col min="9978" max="9978" width="5.140625" style="2" bestFit="1" customWidth="1"/>
    <col min="9979" max="9979" width="4.28515625" style="2" bestFit="1" customWidth="1"/>
    <col min="9980" max="9980" width="7.5703125" style="2" bestFit="1" customWidth="1"/>
    <col min="9981" max="10231" width="9.140625" style="2"/>
    <col min="10232" max="10232" width="10" style="2" bestFit="1" customWidth="1"/>
    <col min="10233" max="10233" width="8.140625" style="2" bestFit="1" customWidth="1"/>
    <col min="10234" max="10234" width="5.140625" style="2" bestFit="1" customWidth="1"/>
    <col min="10235" max="10235" width="4.28515625" style="2" bestFit="1" customWidth="1"/>
    <col min="10236" max="10236" width="7.5703125" style="2" bestFit="1" customWidth="1"/>
    <col min="10237" max="10487" width="9.140625" style="2"/>
    <col min="10488" max="10488" width="10" style="2" bestFit="1" customWidth="1"/>
    <col min="10489" max="10489" width="8.140625" style="2" bestFit="1" customWidth="1"/>
    <col min="10490" max="10490" width="5.140625" style="2" bestFit="1" customWidth="1"/>
    <col min="10491" max="10491" width="4.28515625" style="2" bestFit="1" customWidth="1"/>
    <col min="10492" max="10492" width="7.5703125" style="2" bestFit="1" customWidth="1"/>
    <col min="10493" max="10743" width="9.140625" style="2"/>
    <col min="10744" max="10744" width="10" style="2" bestFit="1" customWidth="1"/>
    <col min="10745" max="10745" width="8.140625" style="2" bestFit="1" customWidth="1"/>
    <col min="10746" max="10746" width="5.140625" style="2" bestFit="1" customWidth="1"/>
    <col min="10747" max="10747" width="4.28515625" style="2" bestFit="1" customWidth="1"/>
    <col min="10748" max="10748" width="7.5703125" style="2" bestFit="1" customWidth="1"/>
    <col min="10749" max="10999" width="9.140625" style="2"/>
    <col min="11000" max="11000" width="10" style="2" bestFit="1" customWidth="1"/>
    <col min="11001" max="11001" width="8.140625" style="2" bestFit="1" customWidth="1"/>
    <col min="11002" max="11002" width="5.140625" style="2" bestFit="1" customWidth="1"/>
    <col min="11003" max="11003" width="4.28515625" style="2" bestFit="1" customWidth="1"/>
    <col min="11004" max="11004" width="7.5703125" style="2" bestFit="1" customWidth="1"/>
    <col min="11005" max="11255" width="9.140625" style="2"/>
    <col min="11256" max="11256" width="10" style="2" bestFit="1" customWidth="1"/>
    <col min="11257" max="11257" width="8.140625" style="2" bestFit="1" customWidth="1"/>
    <col min="11258" max="11258" width="5.140625" style="2" bestFit="1" customWidth="1"/>
    <col min="11259" max="11259" width="4.28515625" style="2" bestFit="1" customWidth="1"/>
    <col min="11260" max="11260" width="7.5703125" style="2" bestFit="1" customWidth="1"/>
    <col min="11261" max="11511" width="9.140625" style="2"/>
    <col min="11512" max="11512" width="10" style="2" bestFit="1" customWidth="1"/>
    <col min="11513" max="11513" width="8.140625" style="2" bestFit="1" customWidth="1"/>
    <col min="11514" max="11514" width="5.140625" style="2" bestFit="1" customWidth="1"/>
    <col min="11515" max="11515" width="4.28515625" style="2" bestFit="1" customWidth="1"/>
    <col min="11516" max="11516" width="7.5703125" style="2" bestFit="1" customWidth="1"/>
    <col min="11517" max="11767" width="9.140625" style="2"/>
    <col min="11768" max="11768" width="10" style="2" bestFit="1" customWidth="1"/>
    <col min="11769" max="11769" width="8.140625" style="2" bestFit="1" customWidth="1"/>
    <col min="11770" max="11770" width="5.140625" style="2" bestFit="1" customWidth="1"/>
    <col min="11771" max="11771" width="4.28515625" style="2" bestFit="1" customWidth="1"/>
    <col min="11772" max="11772" width="7.5703125" style="2" bestFit="1" customWidth="1"/>
    <col min="11773" max="12023" width="9.140625" style="2"/>
    <col min="12024" max="12024" width="10" style="2" bestFit="1" customWidth="1"/>
    <col min="12025" max="12025" width="8.140625" style="2" bestFit="1" customWidth="1"/>
    <col min="12026" max="12026" width="5.140625" style="2" bestFit="1" customWidth="1"/>
    <col min="12027" max="12027" width="4.28515625" style="2" bestFit="1" customWidth="1"/>
    <col min="12028" max="12028" width="7.5703125" style="2" bestFit="1" customWidth="1"/>
    <col min="12029" max="12279" width="9.140625" style="2"/>
    <col min="12280" max="12280" width="10" style="2" bestFit="1" customWidth="1"/>
    <col min="12281" max="12281" width="8.140625" style="2" bestFit="1" customWidth="1"/>
    <col min="12282" max="12282" width="5.140625" style="2" bestFit="1" customWidth="1"/>
    <col min="12283" max="12283" width="4.28515625" style="2" bestFit="1" customWidth="1"/>
    <col min="12284" max="12284" width="7.5703125" style="2" bestFit="1" customWidth="1"/>
    <col min="12285" max="12535" width="9.140625" style="2"/>
    <col min="12536" max="12536" width="10" style="2" bestFit="1" customWidth="1"/>
    <col min="12537" max="12537" width="8.140625" style="2" bestFit="1" customWidth="1"/>
    <col min="12538" max="12538" width="5.140625" style="2" bestFit="1" customWidth="1"/>
    <col min="12539" max="12539" width="4.28515625" style="2" bestFit="1" customWidth="1"/>
    <col min="12540" max="12540" width="7.5703125" style="2" bestFit="1" customWidth="1"/>
    <col min="12541" max="12791" width="9.140625" style="2"/>
    <col min="12792" max="12792" width="10" style="2" bestFit="1" customWidth="1"/>
    <col min="12793" max="12793" width="8.140625" style="2" bestFit="1" customWidth="1"/>
    <col min="12794" max="12794" width="5.140625" style="2" bestFit="1" customWidth="1"/>
    <col min="12795" max="12795" width="4.28515625" style="2" bestFit="1" customWidth="1"/>
    <col min="12796" max="12796" width="7.5703125" style="2" bestFit="1" customWidth="1"/>
    <col min="12797" max="13047" width="9.140625" style="2"/>
    <col min="13048" max="13048" width="10" style="2" bestFit="1" customWidth="1"/>
    <col min="13049" max="13049" width="8.140625" style="2" bestFit="1" customWidth="1"/>
    <col min="13050" max="13050" width="5.140625" style="2" bestFit="1" customWidth="1"/>
    <col min="13051" max="13051" width="4.28515625" style="2" bestFit="1" customWidth="1"/>
    <col min="13052" max="13052" width="7.5703125" style="2" bestFit="1" customWidth="1"/>
    <col min="13053" max="13303" width="9.140625" style="2"/>
    <col min="13304" max="13304" width="10" style="2" bestFit="1" customWidth="1"/>
    <col min="13305" max="13305" width="8.140625" style="2" bestFit="1" customWidth="1"/>
    <col min="13306" max="13306" width="5.140625" style="2" bestFit="1" customWidth="1"/>
    <col min="13307" max="13307" width="4.28515625" style="2" bestFit="1" customWidth="1"/>
    <col min="13308" max="13308" width="7.5703125" style="2" bestFit="1" customWidth="1"/>
    <col min="13309" max="13559" width="9.140625" style="2"/>
    <col min="13560" max="13560" width="10" style="2" bestFit="1" customWidth="1"/>
    <col min="13561" max="13561" width="8.140625" style="2" bestFit="1" customWidth="1"/>
    <col min="13562" max="13562" width="5.140625" style="2" bestFit="1" customWidth="1"/>
    <col min="13563" max="13563" width="4.28515625" style="2" bestFit="1" customWidth="1"/>
    <col min="13564" max="13564" width="7.5703125" style="2" bestFit="1" customWidth="1"/>
    <col min="13565" max="13815" width="9.140625" style="2"/>
    <col min="13816" max="13816" width="10" style="2" bestFit="1" customWidth="1"/>
    <col min="13817" max="13817" width="8.140625" style="2" bestFit="1" customWidth="1"/>
    <col min="13818" max="13818" width="5.140625" style="2" bestFit="1" customWidth="1"/>
    <col min="13819" max="13819" width="4.28515625" style="2" bestFit="1" customWidth="1"/>
    <col min="13820" max="13820" width="7.5703125" style="2" bestFit="1" customWidth="1"/>
    <col min="13821" max="14071" width="9.140625" style="2"/>
    <col min="14072" max="14072" width="10" style="2" bestFit="1" customWidth="1"/>
    <col min="14073" max="14073" width="8.140625" style="2" bestFit="1" customWidth="1"/>
    <col min="14074" max="14074" width="5.140625" style="2" bestFit="1" customWidth="1"/>
    <col min="14075" max="14075" width="4.28515625" style="2" bestFit="1" customWidth="1"/>
    <col min="14076" max="14076" width="7.5703125" style="2" bestFit="1" customWidth="1"/>
    <col min="14077" max="14327" width="9.140625" style="2"/>
    <col min="14328" max="14328" width="10" style="2" bestFit="1" customWidth="1"/>
    <col min="14329" max="14329" width="8.140625" style="2" bestFit="1" customWidth="1"/>
    <col min="14330" max="14330" width="5.140625" style="2" bestFit="1" customWidth="1"/>
    <col min="14331" max="14331" width="4.28515625" style="2" bestFit="1" customWidth="1"/>
    <col min="14332" max="14332" width="7.5703125" style="2" bestFit="1" customWidth="1"/>
    <col min="14333" max="14583" width="9.140625" style="2"/>
    <col min="14584" max="14584" width="10" style="2" bestFit="1" customWidth="1"/>
    <col min="14585" max="14585" width="8.140625" style="2" bestFit="1" customWidth="1"/>
    <col min="14586" max="14586" width="5.140625" style="2" bestFit="1" customWidth="1"/>
    <col min="14587" max="14587" width="4.28515625" style="2" bestFit="1" customWidth="1"/>
    <col min="14588" max="14588" width="7.5703125" style="2" bestFit="1" customWidth="1"/>
    <col min="14589" max="14839" width="9.140625" style="2"/>
    <col min="14840" max="14840" width="10" style="2" bestFit="1" customWidth="1"/>
    <col min="14841" max="14841" width="8.140625" style="2" bestFit="1" customWidth="1"/>
    <col min="14842" max="14842" width="5.140625" style="2" bestFit="1" customWidth="1"/>
    <col min="14843" max="14843" width="4.28515625" style="2" bestFit="1" customWidth="1"/>
    <col min="14844" max="14844" width="7.5703125" style="2" bestFit="1" customWidth="1"/>
    <col min="14845" max="15095" width="9.140625" style="2"/>
    <col min="15096" max="15096" width="10" style="2" bestFit="1" customWidth="1"/>
    <col min="15097" max="15097" width="8.140625" style="2" bestFit="1" customWidth="1"/>
    <col min="15098" max="15098" width="5.140625" style="2" bestFit="1" customWidth="1"/>
    <col min="15099" max="15099" width="4.28515625" style="2" bestFit="1" customWidth="1"/>
    <col min="15100" max="15100" width="7.5703125" style="2" bestFit="1" customWidth="1"/>
    <col min="15101" max="15351" width="9.140625" style="2"/>
    <col min="15352" max="15352" width="10" style="2" bestFit="1" customWidth="1"/>
    <col min="15353" max="15353" width="8.140625" style="2" bestFit="1" customWidth="1"/>
    <col min="15354" max="15354" width="5.140625" style="2" bestFit="1" customWidth="1"/>
    <col min="15355" max="15355" width="4.28515625" style="2" bestFit="1" customWidth="1"/>
    <col min="15356" max="15356" width="7.5703125" style="2" bestFit="1" customWidth="1"/>
    <col min="15357" max="15607" width="9.140625" style="2"/>
    <col min="15608" max="15608" width="10" style="2" bestFit="1" customWidth="1"/>
    <col min="15609" max="15609" width="8.140625" style="2" bestFit="1" customWidth="1"/>
    <col min="15610" max="15610" width="5.140625" style="2" bestFit="1" customWidth="1"/>
    <col min="15611" max="15611" width="4.28515625" style="2" bestFit="1" customWidth="1"/>
    <col min="15612" max="15612" width="7.5703125" style="2" bestFit="1" customWidth="1"/>
    <col min="15613" max="15863" width="9.140625" style="2"/>
    <col min="15864" max="15864" width="10" style="2" bestFit="1" customWidth="1"/>
    <col min="15865" max="15865" width="8.140625" style="2" bestFit="1" customWidth="1"/>
    <col min="15866" max="15866" width="5.140625" style="2" bestFit="1" customWidth="1"/>
    <col min="15867" max="15867" width="4.28515625" style="2" bestFit="1" customWidth="1"/>
    <col min="15868" max="15868" width="7.5703125" style="2" bestFit="1" customWidth="1"/>
    <col min="15869" max="16119" width="9.140625" style="2"/>
    <col min="16120" max="16120" width="10" style="2" bestFit="1" customWidth="1"/>
    <col min="16121" max="16121" width="8.140625" style="2" bestFit="1" customWidth="1"/>
    <col min="16122" max="16122" width="5.140625" style="2" bestFit="1" customWidth="1"/>
    <col min="16123" max="16123" width="4.28515625" style="2" bestFit="1" customWidth="1"/>
    <col min="16124" max="16124" width="7.5703125" style="2" bestFit="1" customWidth="1"/>
    <col min="16125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/>
      <c r="AA1"/>
      <c r="AB1"/>
    </row>
    <row r="2" spans="1:28" x14ac:dyDescent="0.25">
      <c r="A2" s="67"/>
      <c r="B2" s="67"/>
      <c r="C2" s="67" t="s">
        <v>1</v>
      </c>
      <c r="D2" s="67"/>
      <c r="E2" s="67"/>
      <c r="F2" s="67"/>
      <c r="G2" s="60"/>
      <c r="H2" s="68" t="s">
        <v>28150</v>
      </c>
      <c r="I2" s="84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G3" s="60"/>
      <c r="H3" s="68" t="s">
        <v>28152</v>
      </c>
      <c r="I3" s="84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84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SLOPE($I$18:$I$22,$G$18:$G$22)</f>
        <v>-5.5794123193918535E-2</v>
      </c>
      <c r="X3" s="41">
        <f>W3*T3+INTERCEPT($I$18:$I$22,$G$18:$G$22)</f>
        <v>0.3038388177394733</v>
      </c>
      <c r="Y3" s="40" t="s">
        <v>28156</v>
      </c>
      <c r="Z3" s="40" t="s">
        <v>28151</v>
      </c>
      <c r="AA3" s="41">
        <f>SLOPE($N$24:$N$28,$G$24:$G$28)</f>
        <v>2.9211437286917477</v>
      </c>
      <c r="AB3" s="41">
        <f>AA3*S17+INTERCEPT($N$24:$N$28,$G$24:$G$28)</f>
        <v>35.694690953743276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0"/>
      <c r="I4" s="151"/>
      <c r="J4" s="34">
        <v>41424</v>
      </c>
      <c r="K4" s="145">
        <f>J5</f>
        <v>41394</v>
      </c>
      <c r="L4" s="134">
        <v>899</v>
      </c>
      <c r="M4" s="92">
        <f>L4/(J4-K4)</f>
        <v>29.966666666666665</v>
      </c>
      <c r="N4" s="93">
        <f>M4-$M$10</f>
        <v>14.407843137254901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-9.8792716702552547E-2</v>
      </c>
      <c r="X4" s="41">
        <f>W4*$S$3+INTERCEPT($I$6:$I$11,$G$6:$G$11)</f>
        <v>-0.30777563844223632</v>
      </c>
      <c r="Y4" s="40" t="s">
        <v>28159</v>
      </c>
      <c r="Z4" s="40" t="s">
        <v>28150</v>
      </c>
      <c r="AA4" s="41">
        <f>SLOPE($N$12:$N$17,$G$12:$G$17)</f>
        <v>2.0032233925463512</v>
      </c>
      <c r="AB4" s="41">
        <f>AA4*S17+INTERCEPT($N$12:$N$17,$G$12:$G$17)</f>
        <v>32.503521943346882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0"/>
      <c r="I5" s="151"/>
      <c r="J5" s="34">
        <v>41394</v>
      </c>
      <c r="K5" s="145">
        <f t="shared" ref="K5:K13" si="0">J6</f>
        <v>41360</v>
      </c>
      <c r="L5" s="134">
        <v>772</v>
      </c>
      <c r="M5" s="92">
        <f t="shared" ref="M5:M13" si="1">L5/(J5-K5)</f>
        <v>22.705882352941178</v>
      </c>
      <c r="N5" s="93">
        <f t="shared" ref="N5:N17" si="2">M5-$M$10</f>
        <v>7.147058823529413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8357</v>
      </c>
      <c r="D6" s="105">
        <v>31</v>
      </c>
      <c r="E6" s="105">
        <v>62</v>
      </c>
      <c r="F6" s="105">
        <v>63</v>
      </c>
      <c r="G6" s="66">
        <v>46.5</v>
      </c>
      <c r="H6" s="76">
        <f t="shared" ref="H6:H32" si="3">F6/D6</f>
        <v>2.032258064516129</v>
      </c>
      <c r="I6" s="85">
        <f t="shared" ref="I6:I17" si="4">H6-$H$13</f>
        <v>1.5494994438264738</v>
      </c>
      <c r="J6" s="34">
        <v>41360</v>
      </c>
      <c r="K6" s="145">
        <f t="shared" si="0"/>
        <v>41331</v>
      </c>
      <c r="L6" s="134">
        <v>478</v>
      </c>
      <c r="M6" s="92">
        <f t="shared" si="1"/>
        <v>16.482758620689655</v>
      </c>
      <c r="N6" s="93">
        <f t="shared" si="2"/>
        <v>0.92393509127789031</v>
      </c>
      <c r="P6" s="31">
        <v>22.5</v>
      </c>
      <c r="Q6" s="96">
        <v>23</v>
      </c>
      <c r="R6" s="96">
        <v>10</v>
      </c>
      <c r="S6" s="45">
        <f>IF((P6-$S$3)&lt;0, $X$4+$W$4*(P6-$S$3),0)</f>
        <v>3.8909148214162466</v>
      </c>
      <c r="T6" s="45">
        <f>IF((P6-$T$3)&lt;0, $X$3+$W$3*(P6-$T$3),0)</f>
        <v>2.675089053481011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8295</v>
      </c>
      <c r="D7" s="105">
        <v>28</v>
      </c>
      <c r="E7" s="105">
        <v>66</v>
      </c>
      <c r="F7" s="105">
        <v>67</v>
      </c>
      <c r="G7" s="66">
        <v>42.6</v>
      </c>
      <c r="H7" s="79">
        <f t="shared" si="3"/>
        <v>2.3928571428571428</v>
      </c>
      <c r="I7" s="85">
        <f t="shared" si="4"/>
        <v>1.9100985221674875</v>
      </c>
      <c r="J7" s="34">
        <v>41331</v>
      </c>
      <c r="K7" s="145">
        <f t="shared" si="0"/>
        <v>41303</v>
      </c>
      <c r="L7" s="134">
        <v>506</v>
      </c>
      <c r="M7" s="92">
        <f t="shared" si="1"/>
        <v>18.071428571428573</v>
      </c>
      <c r="N7" s="93">
        <f t="shared" si="2"/>
        <v>2.5126050420168085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3.3969512379034841</v>
      </c>
      <c r="T7" s="45">
        <f t="shared" ref="T7:T15" si="7">IF((P7-$T$3)&lt;0, $X$3+$W$3*(P7-$T$3),0)</f>
        <v>2.3961184375114182</v>
      </c>
      <c r="U7" s="52" t="s">
        <v>28161</v>
      </c>
      <c r="V7" s="49" t="s">
        <v>28162</v>
      </c>
      <c r="W7" s="53">
        <f>RSQ(H18:H23,G18:G23)</f>
        <v>0.86788862746913797</v>
      </c>
      <c r="X7" s="49" t="s">
        <v>28163</v>
      </c>
      <c r="Y7" s="53">
        <f>RSQ(H6:H11,G6:G11)</f>
        <v>0.98760379984710733</v>
      </c>
      <c r="Z7" s="51"/>
      <c r="AA7" s="60"/>
      <c r="AB7" s="60"/>
    </row>
    <row r="8" spans="1:28" x14ac:dyDescent="0.25">
      <c r="A8" s="106">
        <v>41309</v>
      </c>
      <c r="B8" s="106">
        <f t="shared" si="5"/>
        <v>41277</v>
      </c>
      <c r="C8" s="105">
        <v>8229</v>
      </c>
      <c r="D8" s="105">
        <v>32</v>
      </c>
      <c r="E8" s="105">
        <v>74</v>
      </c>
      <c r="F8" s="105">
        <v>75</v>
      </c>
      <c r="G8" s="66">
        <v>43.2</v>
      </c>
      <c r="H8" s="79">
        <f t="shared" si="3"/>
        <v>2.34375</v>
      </c>
      <c r="I8" s="85">
        <f t="shared" si="4"/>
        <v>1.8609913793103448</v>
      </c>
      <c r="J8" s="34">
        <v>41303</v>
      </c>
      <c r="K8" s="145">
        <f t="shared" si="0"/>
        <v>41276</v>
      </c>
      <c r="L8" s="134">
        <v>474</v>
      </c>
      <c r="M8" s="92">
        <f t="shared" si="1"/>
        <v>17.555555555555557</v>
      </c>
      <c r="N8" s="93">
        <f t="shared" si="2"/>
        <v>1.9967320261437926</v>
      </c>
      <c r="P8" s="31">
        <v>32.5</v>
      </c>
      <c r="Q8" s="96">
        <v>219.4</v>
      </c>
      <c r="R8" s="96">
        <v>162</v>
      </c>
      <c r="S8" s="45">
        <f t="shared" si="6"/>
        <v>2.9029876543907216</v>
      </c>
      <c r="T8" s="45">
        <f t="shared" si="7"/>
        <v>2.1171478215418258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8155</v>
      </c>
      <c r="D9" s="105">
        <v>31</v>
      </c>
      <c r="E9" s="105">
        <v>56</v>
      </c>
      <c r="F9" s="105">
        <v>57</v>
      </c>
      <c r="G9" s="66">
        <v>48.9</v>
      </c>
      <c r="H9" s="79">
        <f t="shared" si="3"/>
        <v>1.8387096774193548</v>
      </c>
      <c r="I9" s="85">
        <f t="shared" si="4"/>
        <v>1.3559510567296995</v>
      </c>
      <c r="J9" s="34">
        <v>41276</v>
      </c>
      <c r="K9" s="145">
        <f t="shared" si="0"/>
        <v>41242</v>
      </c>
      <c r="L9" s="134">
        <v>540</v>
      </c>
      <c r="M9" s="92">
        <f t="shared" si="1"/>
        <v>15.882352941176471</v>
      </c>
      <c r="N9" s="93">
        <f t="shared" si="2"/>
        <v>0.32352941176470651</v>
      </c>
      <c r="P9" s="31">
        <v>37.5</v>
      </c>
      <c r="Q9" s="96">
        <v>474.3</v>
      </c>
      <c r="R9" s="96">
        <v>329.1</v>
      </c>
      <c r="S9" s="45">
        <f t="shared" si="6"/>
        <v>2.4090240708779587</v>
      </c>
      <c r="T9" s="45">
        <f t="shared" si="7"/>
        <v>1.838177205572233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8099</v>
      </c>
      <c r="D10" s="105">
        <v>32</v>
      </c>
      <c r="E10" s="105">
        <v>57</v>
      </c>
      <c r="F10" s="105">
        <v>58</v>
      </c>
      <c r="G10" s="66">
        <v>47.2</v>
      </c>
      <c r="H10" s="79">
        <f t="shared" si="3"/>
        <v>1.8125</v>
      </c>
      <c r="I10" s="85">
        <f t="shared" si="4"/>
        <v>1.3297413793103448</v>
      </c>
      <c r="J10" s="34">
        <v>41242</v>
      </c>
      <c r="K10" s="145">
        <f t="shared" si="0"/>
        <v>41208</v>
      </c>
      <c r="L10" s="134">
        <v>529</v>
      </c>
      <c r="M10" s="92">
        <f t="shared" si="1"/>
        <v>15.558823529411764</v>
      </c>
      <c r="N10" s="93">
        <f t="shared" si="2"/>
        <v>0</v>
      </c>
      <c r="P10" s="31">
        <v>42.5</v>
      </c>
      <c r="Q10" s="96">
        <v>678.6</v>
      </c>
      <c r="R10" s="96">
        <v>446.5</v>
      </c>
      <c r="S10" s="45">
        <f t="shared" si="6"/>
        <v>1.9150604873651962</v>
      </c>
      <c r="T10" s="45">
        <f t="shared" si="7"/>
        <v>1.5592065896026404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8042</v>
      </c>
      <c r="D11" s="105">
        <v>28</v>
      </c>
      <c r="E11" s="105">
        <v>22</v>
      </c>
      <c r="F11" s="105">
        <v>22</v>
      </c>
      <c r="G11" s="66">
        <v>58.8</v>
      </c>
      <c r="H11" s="79">
        <f t="shared" si="3"/>
        <v>0.7857142857142857</v>
      </c>
      <c r="I11" s="85">
        <f t="shared" si="4"/>
        <v>0.3029556650246305</v>
      </c>
      <c r="J11" s="34">
        <v>41208</v>
      </c>
      <c r="K11" s="145">
        <f t="shared" si="0"/>
        <v>41180</v>
      </c>
      <c r="L11" s="134">
        <v>534</v>
      </c>
      <c r="M11" s="92">
        <f t="shared" si="1"/>
        <v>19.071428571428573</v>
      </c>
      <c r="N11" s="93">
        <f t="shared" si="2"/>
        <v>3.5126050420168085</v>
      </c>
      <c r="P11" s="31">
        <v>47.5</v>
      </c>
      <c r="Q11" s="96">
        <v>888.1</v>
      </c>
      <c r="R11" s="96">
        <v>679.3</v>
      </c>
      <c r="S11" s="45">
        <f t="shared" si="6"/>
        <v>1.4210969038524333</v>
      </c>
      <c r="T11" s="45">
        <f t="shared" si="7"/>
        <v>1.2802359736330478</v>
      </c>
      <c r="U11" s="46" t="s">
        <v>28156</v>
      </c>
      <c r="V11" s="40" t="s">
        <v>28151</v>
      </c>
      <c r="W11" s="57">
        <f>SUMPRODUCT(R5:R14,T5:T14)/24</f>
        <v>174.6218385447672</v>
      </c>
      <c r="X11" s="51"/>
      <c r="Y11" s="51"/>
      <c r="Z11" s="54">
        <f>W11+(H23+H24+H25+H26)*365/4</f>
        <v>377.5771490388708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8020</v>
      </c>
      <c r="D12" s="105">
        <v>30</v>
      </c>
      <c r="E12" s="105">
        <v>15</v>
      </c>
      <c r="F12" s="105">
        <v>15</v>
      </c>
      <c r="G12" s="66">
        <v>69.599999999999994</v>
      </c>
      <c r="H12" s="79">
        <f t="shared" si="3"/>
        <v>0.5</v>
      </c>
      <c r="I12" s="85">
        <f t="shared" si="4"/>
        <v>1.7241379310344807E-2</v>
      </c>
      <c r="J12" s="34">
        <v>41180</v>
      </c>
      <c r="K12" s="145">
        <f t="shared" si="0"/>
        <v>41151</v>
      </c>
      <c r="L12" s="134">
        <v>975</v>
      </c>
      <c r="M12" s="92">
        <f t="shared" si="1"/>
        <v>33.620689655172413</v>
      </c>
      <c r="N12" s="93">
        <f t="shared" si="2"/>
        <v>18.061866125760648</v>
      </c>
      <c r="P12" s="31">
        <v>52.5</v>
      </c>
      <c r="Q12" s="96">
        <v>819.5</v>
      </c>
      <c r="R12" s="96">
        <v>694.3</v>
      </c>
      <c r="S12" s="45">
        <f t="shared" si="6"/>
        <v>0.92713332033967055</v>
      </c>
      <c r="T12" s="45">
        <f t="shared" si="7"/>
        <v>1.0012653576634549</v>
      </c>
      <c r="U12" s="46" t="s">
        <v>28159</v>
      </c>
      <c r="V12" s="40" t="s">
        <v>28150</v>
      </c>
      <c r="W12" s="57">
        <f>SUMPRODUCT($R$6:$R$14,S6:S14)/24</f>
        <v>172.20987654687028</v>
      </c>
      <c r="X12" s="55">
        <f>$W$11-W12</f>
        <v>2.411961997896924</v>
      </c>
      <c r="Y12" s="56">
        <f>X12/$W$11</f>
        <v>1.3812487704844417E-2</v>
      </c>
      <c r="Z12" s="54">
        <f>W12+(H23+H24+H25+H26)*365/4</f>
        <v>375.16518704097388</v>
      </c>
      <c r="AA12" s="55">
        <f>$Z$11-Z12</f>
        <v>2.411961997896924</v>
      </c>
      <c r="AB12" s="56">
        <f>AA12/$Z$11</f>
        <v>6.3879978013410381E-3</v>
      </c>
    </row>
    <row r="13" spans="1:28" x14ac:dyDescent="0.25">
      <c r="A13" s="106">
        <v>41156</v>
      </c>
      <c r="B13" s="106">
        <f t="shared" si="5"/>
        <v>41127</v>
      </c>
      <c r="C13" s="105">
        <v>8005</v>
      </c>
      <c r="D13" s="105">
        <v>29</v>
      </c>
      <c r="E13" s="105">
        <v>14</v>
      </c>
      <c r="F13" s="105">
        <v>14</v>
      </c>
      <c r="G13" s="66">
        <v>76.400000000000006</v>
      </c>
      <c r="H13" s="79">
        <f t="shared" si="3"/>
        <v>0.48275862068965519</v>
      </c>
      <c r="I13" s="85">
        <f t="shared" si="4"/>
        <v>0</v>
      </c>
      <c r="J13" s="34">
        <v>41151</v>
      </c>
      <c r="K13" s="145">
        <f t="shared" si="0"/>
        <v>41122</v>
      </c>
      <c r="L13" s="134">
        <v>1536</v>
      </c>
      <c r="M13" s="92">
        <f t="shared" si="1"/>
        <v>52.96551724137931</v>
      </c>
      <c r="N13" s="93">
        <f t="shared" si="2"/>
        <v>37.406693711967549</v>
      </c>
      <c r="P13" s="31">
        <v>57.5</v>
      </c>
      <c r="Q13" s="96">
        <v>665.8</v>
      </c>
      <c r="R13" s="96">
        <v>697.5</v>
      </c>
      <c r="S13" s="45">
        <f t="shared" si="6"/>
        <v>0.43316973682690774</v>
      </c>
      <c r="T13" s="45">
        <f t="shared" si="7"/>
        <v>0.72229474169386232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7991</v>
      </c>
      <c r="D14" s="105">
        <v>32</v>
      </c>
      <c r="E14" s="105">
        <v>17</v>
      </c>
      <c r="F14" s="105">
        <v>17</v>
      </c>
      <c r="G14" s="66">
        <v>81</v>
      </c>
      <c r="H14" s="79">
        <f t="shared" si="3"/>
        <v>0.53125</v>
      </c>
      <c r="I14" s="85">
        <f t="shared" si="4"/>
        <v>4.8491379310344807E-2</v>
      </c>
      <c r="J14" s="90">
        <v>41122</v>
      </c>
      <c r="K14" s="80">
        <f>J15</f>
        <v>41089</v>
      </c>
      <c r="L14" s="24">
        <v>2045</v>
      </c>
      <c r="M14" s="92">
        <f>L14/(J14-K14)</f>
        <v>61.969696969696969</v>
      </c>
      <c r="N14" s="93">
        <f t="shared" si="2"/>
        <v>46.410873440285201</v>
      </c>
      <c r="P14" s="31">
        <v>62.5</v>
      </c>
      <c r="Q14" s="96">
        <v>693</v>
      </c>
      <c r="R14" s="96">
        <v>834.5</v>
      </c>
      <c r="S14" s="45">
        <f t="shared" si="6"/>
        <v>-6.0793846685854969E-2</v>
      </c>
      <c r="T14" s="45">
        <f t="shared" si="7"/>
        <v>0.4433241257242696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7974</v>
      </c>
      <c r="D15" s="105">
        <v>30</v>
      </c>
      <c r="E15" s="105">
        <v>19</v>
      </c>
      <c r="F15" s="105">
        <v>19</v>
      </c>
      <c r="G15" s="66">
        <v>76.599999999999994</v>
      </c>
      <c r="H15" s="79">
        <f t="shared" si="3"/>
        <v>0.6333333333333333</v>
      </c>
      <c r="I15" s="85">
        <f t="shared" si="4"/>
        <v>0.15057471264367811</v>
      </c>
      <c r="J15" s="90">
        <v>41089</v>
      </c>
      <c r="K15" s="80">
        <f t="shared" ref="K15:K31" si="8">J16</f>
        <v>41061</v>
      </c>
      <c r="L15" s="24">
        <v>1339</v>
      </c>
      <c r="M15" s="92">
        <f t="shared" ref="M15:M17" si="9">L15/(J15-K15)</f>
        <v>47.821428571428569</v>
      </c>
      <c r="N15" s="93">
        <f t="shared" si="2"/>
        <v>32.262605042016801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7955</v>
      </c>
      <c r="D16" s="105">
        <v>32</v>
      </c>
      <c r="E16" s="105">
        <v>23</v>
      </c>
      <c r="F16" s="105">
        <v>23</v>
      </c>
      <c r="G16" s="66">
        <v>70.5</v>
      </c>
      <c r="H16" s="79">
        <f t="shared" si="3"/>
        <v>0.71875</v>
      </c>
      <c r="I16" s="85">
        <f t="shared" si="4"/>
        <v>0.23599137931034481</v>
      </c>
      <c r="J16" s="90">
        <v>41061</v>
      </c>
      <c r="K16" s="80">
        <f t="shared" si="8"/>
        <v>41030</v>
      </c>
      <c r="L16" s="24">
        <v>1254</v>
      </c>
      <c r="M16" s="92">
        <f t="shared" si="9"/>
        <v>40.451612903225808</v>
      </c>
      <c r="N16" s="93">
        <f t="shared" si="2"/>
        <v>24.892789373814043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7932</v>
      </c>
      <c r="D17" s="105">
        <v>31</v>
      </c>
      <c r="E17" s="105">
        <v>25</v>
      </c>
      <c r="F17" s="105">
        <v>25</v>
      </c>
      <c r="G17" s="66">
        <v>61.9</v>
      </c>
      <c r="H17" s="79">
        <f t="shared" si="3"/>
        <v>0.80645161290322576</v>
      </c>
      <c r="I17" s="85">
        <f t="shared" si="4"/>
        <v>0.32369299221357056</v>
      </c>
      <c r="J17" s="90">
        <v>41030</v>
      </c>
      <c r="K17" s="80">
        <f>J18</f>
        <v>40996</v>
      </c>
      <c r="L17" s="24">
        <v>799</v>
      </c>
      <c r="M17" s="92">
        <f t="shared" si="9"/>
        <v>23.5</v>
      </c>
      <c r="N17" s="93">
        <f t="shared" si="2"/>
        <v>7.9411764705882355</v>
      </c>
      <c r="P17" s="31"/>
      <c r="Q17" s="96"/>
      <c r="R17" s="96"/>
      <c r="S17" s="39">
        <v>75</v>
      </c>
      <c r="T17" s="39">
        <v>77.5</v>
      </c>
      <c r="U17" s="46" t="s">
        <v>28156</v>
      </c>
      <c r="V17" s="40" t="s">
        <v>28151</v>
      </c>
      <c r="W17" s="57">
        <f>SUMPRODUCT(R18:R24,T18:T24)/24</f>
        <v>7482.0899829278942</v>
      </c>
      <c r="X17" s="51"/>
      <c r="Y17" s="51"/>
      <c r="Z17" s="54">
        <f>W17+(M22)*365</f>
        <v>13797.696043533955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03">
        <v>7907</v>
      </c>
      <c r="D18" s="103">
        <v>28</v>
      </c>
      <c r="E18" s="103">
        <v>27</v>
      </c>
      <c r="F18" s="103">
        <v>27</v>
      </c>
      <c r="G18" s="66">
        <v>62</v>
      </c>
      <c r="H18" s="82">
        <f t="shared" si="3"/>
        <v>0.9642857142857143</v>
      </c>
      <c r="I18" s="83">
        <f t="shared" ref="I18:I32" si="10">H18-$H$25</f>
        <v>0.50974025974025983</v>
      </c>
      <c r="J18" s="91">
        <v>40996</v>
      </c>
      <c r="K18" s="87">
        <f>J19</f>
        <v>40967</v>
      </c>
      <c r="L18" s="24">
        <v>632</v>
      </c>
      <c r="M18" s="94">
        <f>L18/(J18-K18)</f>
        <v>21.793103448275861</v>
      </c>
      <c r="N18" s="94">
        <f t="shared" ref="N18:N32" si="11">M18-$M$19</f>
        <v>4.5862068965517224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6106.9776803328459</v>
      </c>
      <c r="X18" s="55">
        <f>W17-W18</f>
        <v>1375.1123025950483</v>
      </c>
      <c r="Y18" s="56">
        <f>X18/W17</f>
        <v>0.18378719124371434</v>
      </c>
      <c r="Z18" s="54">
        <f>W18+M22*365</f>
        <v>12422.583740938906</v>
      </c>
      <c r="AA18" s="55">
        <f>Z17-Z18</f>
        <v>1375.1123025950492</v>
      </c>
      <c r="AB18" s="56">
        <f>AA18/Z17</f>
        <v>9.9662458011565716E-2</v>
      </c>
    </row>
    <row r="19" spans="1:28" x14ac:dyDescent="0.25">
      <c r="A19" s="64">
        <v>40974</v>
      </c>
      <c r="B19" s="64">
        <f>A20</f>
        <v>40942</v>
      </c>
      <c r="C19" s="103">
        <v>7880</v>
      </c>
      <c r="D19" s="103">
        <v>32</v>
      </c>
      <c r="E19" s="103">
        <v>60</v>
      </c>
      <c r="F19" s="103">
        <v>61</v>
      </c>
      <c r="G19" s="66">
        <v>48</v>
      </c>
      <c r="H19" s="82">
        <f t="shared" si="3"/>
        <v>1.90625</v>
      </c>
      <c r="I19" s="83">
        <f t="shared" si="10"/>
        <v>1.4517045454545454</v>
      </c>
      <c r="J19" s="91">
        <v>40967</v>
      </c>
      <c r="K19" s="87">
        <f>J20</f>
        <v>40938</v>
      </c>
      <c r="L19" s="24">
        <v>499</v>
      </c>
      <c r="M19" s="94">
        <f t="shared" ref="M19:M31" si="12">L19/(J19-K19)</f>
        <v>17.206896551724139</v>
      </c>
      <c r="N19" s="94">
        <f t="shared" si="11"/>
        <v>0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37.511580424712761</v>
      </c>
      <c r="T19" s="45">
        <f t="shared" ref="T19:T24" si="14">IF((P19-$S$17)&gt;0, $AB$3+$AA$3*(P19-$S$17),0)</f>
        <v>42.997550275472648</v>
      </c>
      <c r="U19" s="38"/>
      <c r="V19" s="38"/>
      <c r="W19" s="38"/>
      <c r="X19" s="38"/>
      <c r="Y19" s="38"/>
      <c r="Z19" s="38"/>
      <c r="AA19" s="38"/>
      <c r="AB19" s="38"/>
    </row>
    <row r="20" spans="1:28" x14ac:dyDescent="0.25">
      <c r="A20" s="64">
        <v>40942</v>
      </c>
      <c r="B20" s="64">
        <f>A21</f>
        <v>40912</v>
      </c>
      <c r="C20" s="103">
        <v>7820</v>
      </c>
      <c r="D20" s="103">
        <v>30</v>
      </c>
      <c r="E20" s="103">
        <v>50</v>
      </c>
      <c r="F20" s="103">
        <v>51</v>
      </c>
      <c r="G20" s="66">
        <v>47.1</v>
      </c>
      <c r="H20" s="82">
        <f t="shared" si="3"/>
        <v>1.7</v>
      </c>
      <c r="I20" s="83">
        <f t="shared" si="10"/>
        <v>1.2454545454545454</v>
      </c>
      <c r="J20" s="91">
        <v>40938</v>
      </c>
      <c r="K20" s="87">
        <f t="shared" si="8"/>
        <v>40907</v>
      </c>
      <c r="L20" s="24">
        <v>565</v>
      </c>
      <c r="M20" s="94">
        <f t="shared" si="12"/>
        <v>18.225806451612904</v>
      </c>
      <c r="N20" s="94">
        <f t="shared" si="11"/>
        <v>1.0189098998887651</v>
      </c>
      <c r="P20" s="31">
        <v>82.5</v>
      </c>
      <c r="Q20" s="96"/>
      <c r="R20" s="96">
        <v>747.8</v>
      </c>
      <c r="S20" s="45">
        <f t="shared" si="13"/>
        <v>47.527697387444519</v>
      </c>
      <c r="T20" s="45">
        <f>IF((P20-$S$17)&gt;0, $AB$3+$AA$3*(P20-$S$17),0)</f>
        <v>57.603268918931384</v>
      </c>
      <c r="U20" s="38"/>
      <c r="V20"/>
      <c r="W20" s="38"/>
      <c r="X20" s="38"/>
      <c r="Y20" s="38"/>
      <c r="Z20" s="38"/>
      <c r="AA20" s="38"/>
      <c r="AB20" s="38"/>
    </row>
    <row r="21" spans="1:28" x14ac:dyDescent="0.25">
      <c r="A21" s="64">
        <v>40912</v>
      </c>
      <c r="B21" s="64">
        <f t="shared" ref="B21:B31" si="15">A22</f>
        <v>40879</v>
      </c>
      <c r="C21" s="103">
        <v>7770</v>
      </c>
      <c r="D21" s="103">
        <v>33</v>
      </c>
      <c r="E21" s="103">
        <v>51</v>
      </c>
      <c r="F21" s="103">
        <v>52</v>
      </c>
      <c r="G21" s="66">
        <v>48.6</v>
      </c>
      <c r="H21" s="82">
        <f t="shared" si="3"/>
        <v>1.5757575757575757</v>
      </c>
      <c r="I21" s="83">
        <f t="shared" si="10"/>
        <v>1.1212121212121211</v>
      </c>
      <c r="J21" s="91">
        <v>40907</v>
      </c>
      <c r="K21" s="87">
        <f t="shared" si="8"/>
        <v>40877</v>
      </c>
      <c r="L21" s="24">
        <v>540</v>
      </c>
      <c r="M21" s="94">
        <f t="shared" si="12"/>
        <v>18</v>
      </c>
      <c r="N21" s="94">
        <f t="shared" si="11"/>
        <v>0.79310344827586121</v>
      </c>
      <c r="P21" s="31">
        <v>87.5</v>
      </c>
      <c r="Q21" s="96"/>
      <c r="R21" s="96">
        <v>527.29999999999995</v>
      </c>
      <c r="S21" s="45">
        <f t="shared" si="13"/>
        <v>57.543814350176277</v>
      </c>
      <c r="T21" s="45">
        <f t="shared" si="14"/>
        <v>72.208987562390121</v>
      </c>
      <c r="U21"/>
      <c r="V21"/>
      <c r="W21"/>
      <c r="X21"/>
      <c r="Y21"/>
      <c r="Z21"/>
      <c r="AA21"/>
      <c r="AB21"/>
    </row>
    <row r="22" spans="1:28" x14ac:dyDescent="0.25">
      <c r="A22" s="64">
        <v>40879</v>
      </c>
      <c r="B22" s="64">
        <f t="shared" si="15"/>
        <v>40849</v>
      </c>
      <c r="C22" s="103">
        <v>7719</v>
      </c>
      <c r="D22" s="103">
        <v>30</v>
      </c>
      <c r="E22" s="103">
        <v>38</v>
      </c>
      <c r="F22" s="103">
        <v>38</v>
      </c>
      <c r="G22" s="66">
        <v>54.4</v>
      </c>
      <c r="H22" s="82">
        <f t="shared" si="3"/>
        <v>1.2666666666666666</v>
      </c>
      <c r="I22" s="83">
        <f t="shared" si="10"/>
        <v>0.81212121212121202</v>
      </c>
      <c r="J22" s="91">
        <v>40877</v>
      </c>
      <c r="K22" s="87">
        <f t="shared" si="8"/>
        <v>40844</v>
      </c>
      <c r="L22" s="24">
        <v>571</v>
      </c>
      <c r="M22" s="94">
        <f t="shared" si="12"/>
        <v>17.303030303030305</v>
      </c>
      <c r="N22" s="94">
        <f t="shared" si="11"/>
        <v>9.6133751306165749E-2</v>
      </c>
      <c r="P22" s="31">
        <v>92.5</v>
      </c>
      <c r="Q22" s="96"/>
      <c r="R22" s="96">
        <v>331</v>
      </c>
      <c r="S22" s="45">
        <f t="shared" si="13"/>
        <v>67.55993131290802</v>
      </c>
      <c r="T22" s="45">
        <f t="shared" si="14"/>
        <v>86.814706205848864</v>
      </c>
      <c r="U22"/>
      <c r="V22"/>
      <c r="W22"/>
      <c r="X22"/>
      <c r="Y22"/>
      <c r="Z22"/>
      <c r="AA22"/>
      <c r="AB22"/>
    </row>
    <row r="23" spans="1:28" x14ac:dyDescent="0.25">
      <c r="A23" s="64">
        <v>40849</v>
      </c>
      <c r="B23" s="64">
        <f t="shared" si="15"/>
        <v>40821</v>
      </c>
      <c r="C23" s="103">
        <v>7681</v>
      </c>
      <c r="D23" s="103">
        <v>28</v>
      </c>
      <c r="E23" s="103">
        <v>22</v>
      </c>
      <c r="F23" s="103">
        <v>22</v>
      </c>
      <c r="G23" s="66">
        <v>58.9</v>
      </c>
      <c r="H23" s="82">
        <f t="shared" si="3"/>
        <v>0.7857142857142857</v>
      </c>
      <c r="I23" s="83">
        <f t="shared" si="10"/>
        <v>0.33116883116883117</v>
      </c>
      <c r="J23" s="91">
        <v>40844</v>
      </c>
      <c r="K23" s="87">
        <f t="shared" si="8"/>
        <v>40814</v>
      </c>
      <c r="L23" s="24">
        <v>691</v>
      </c>
      <c r="M23" s="94">
        <f t="shared" si="12"/>
        <v>23.033333333333335</v>
      </c>
      <c r="N23" s="94">
        <f t="shared" si="11"/>
        <v>5.8264367816091962</v>
      </c>
      <c r="P23" s="31">
        <v>97.5</v>
      </c>
      <c r="Q23" s="96"/>
      <c r="R23" s="96">
        <v>171</v>
      </c>
      <c r="S23" s="45">
        <f t="shared" si="13"/>
        <v>77.576048275639778</v>
      </c>
      <c r="T23" s="45">
        <f t="shared" si="14"/>
        <v>101.42042484930759</v>
      </c>
      <c r="U23"/>
      <c r="V23"/>
      <c r="W23"/>
      <c r="X23"/>
      <c r="Y23"/>
      <c r="Z23"/>
      <c r="AA23"/>
      <c r="AB23"/>
    </row>
    <row r="24" spans="1:28" x14ac:dyDescent="0.25">
      <c r="A24" s="64">
        <v>40821</v>
      </c>
      <c r="B24" s="64">
        <f t="shared" si="15"/>
        <v>40792</v>
      </c>
      <c r="C24" s="103">
        <v>7659</v>
      </c>
      <c r="D24" s="103">
        <v>29</v>
      </c>
      <c r="E24" s="103">
        <v>15</v>
      </c>
      <c r="F24" s="103">
        <v>15</v>
      </c>
      <c r="G24" s="66">
        <v>70.099999999999994</v>
      </c>
      <c r="H24" s="82">
        <f t="shared" si="3"/>
        <v>0.51724137931034486</v>
      </c>
      <c r="I24" s="83">
        <f t="shared" si="10"/>
        <v>6.2695924764890332E-2</v>
      </c>
      <c r="J24" s="91">
        <v>40814</v>
      </c>
      <c r="K24" s="87">
        <f t="shared" si="8"/>
        <v>40784</v>
      </c>
      <c r="L24" s="24">
        <v>1406</v>
      </c>
      <c r="M24" s="94">
        <f t="shared" si="12"/>
        <v>46.866666666666667</v>
      </c>
      <c r="N24" s="94">
        <f t="shared" si="11"/>
        <v>29.659770114942528</v>
      </c>
      <c r="P24" s="31">
        <v>102.5</v>
      </c>
      <c r="Q24" s="96"/>
      <c r="R24" s="96">
        <v>44.5</v>
      </c>
      <c r="S24" s="45">
        <f t="shared" si="13"/>
        <v>87.592165238371535</v>
      </c>
      <c r="T24" s="45">
        <f t="shared" si="14"/>
        <v>116.02614349276634</v>
      </c>
      <c r="U24"/>
      <c r="V24"/>
      <c r="W24"/>
      <c r="X24"/>
      <c r="Y24"/>
      <c r="Z24"/>
      <c r="AA24"/>
      <c r="AB24"/>
    </row>
    <row r="25" spans="1:28" x14ac:dyDescent="0.25">
      <c r="A25" s="64">
        <v>40792</v>
      </c>
      <c r="B25" s="64">
        <f t="shared" si="15"/>
        <v>40759</v>
      </c>
      <c r="C25" s="103">
        <v>7644</v>
      </c>
      <c r="D25" s="103">
        <v>33</v>
      </c>
      <c r="E25" s="103">
        <v>15</v>
      </c>
      <c r="F25" s="103">
        <v>15</v>
      </c>
      <c r="G25" s="66">
        <v>78.400000000000006</v>
      </c>
      <c r="H25" s="82">
        <f t="shared" si="3"/>
        <v>0.45454545454545453</v>
      </c>
      <c r="I25" s="83">
        <f t="shared" si="10"/>
        <v>0</v>
      </c>
      <c r="J25" s="91">
        <v>40784</v>
      </c>
      <c r="K25" s="87">
        <f t="shared" si="8"/>
        <v>40753</v>
      </c>
      <c r="L25" s="24">
        <v>2031</v>
      </c>
      <c r="M25" s="94">
        <f t="shared" si="12"/>
        <v>65.516129032258064</v>
      </c>
      <c r="N25" s="94">
        <f t="shared" si="11"/>
        <v>48.309232480533922</v>
      </c>
    </row>
    <row r="26" spans="1:28" x14ac:dyDescent="0.25">
      <c r="A26" s="64">
        <v>40759</v>
      </c>
      <c r="B26" s="64">
        <f t="shared" si="15"/>
        <v>40729</v>
      </c>
      <c r="C26" s="103">
        <v>7629</v>
      </c>
      <c r="D26" s="103">
        <v>30</v>
      </c>
      <c r="E26" s="103">
        <v>14</v>
      </c>
      <c r="F26" s="103">
        <v>14</v>
      </c>
      <c r="G26" s="66">
        <v>82.6</v>
      </c>
      <c r="H26" s="82">
        <f t="shared" si="3"/>
        <v>0.46666666666666667</v>
      </c>
      <c r="I26" s="83">
        <f t="shared" si="10"/>
        <v>1.2121212121212144E-2</v>
      </c>
      <c r="J26" s="91">
        <v>40753</v>
      </c>
      <c r="K26" s="87">
        <f t="shared" si="8"/>
        <v>40724</v>
      </c>
      <c r="L26" s="24">
        <v>2024</v>
      </c>
      <c r="M26" s="94">
        <f t="shared" si="12"/>
        <v>69.793103448275858</v>
      </c>
      <c r="N26" s="94">
        <f t="shared" si="11"/>
        <v>52.586206896551715</v>
      </c>
    </row>
    <row r="27" spans="1:28" x14ac:dyDescent="0.25">
      <c r="A27" s="64">
        <v>40729</v>
      </c>
      <c r="B27" s="64">
        <f t="shared" si="15"/>
        <v>40700</v>
      </c>
      <c r="C27" s="103">
        <v>7615</v>
      </c>
      <c r="D27" s="103">
        <v>29</v>
      </c>
      <c r="E27" s="103">
        <v>15</v>
      </c>
      <c r="F27" s="103">
        <v>15</v>
      </c>
      <c r="G27" s="66">
        <v>79.900000000000006</v>
      </c>
      <c r="H27" s="82">
        <f t="shared" si="3"/>
        <v>0.51724137931034486</v>
      </c>
      <c r="I27" s="83">
        <f t="shared" si="10"/>
        <v>6.2695924764890332E-2</v>
      </c>
      <c r="J27" s="91">
        <v>40724</v>
      </c>
      <c r="K27" s="87">
        <f t="shared" si="8"/>
        <v>40690</v>
      </c>
      <c r="L27" s="24">
        <v>2453</v>
      </c>
      <c r="M27" s="94">
        <f t="shared" si="12"/>
        <v>72.147058823529406</v>
      </c>
      <c r="N27" s="94">
        <f t="shared" si="11"/>
        <v>54.940162271805264</v>
      </c>
    </row>
    <row r="28" spans="1:28" x14ac:dyDescent="0.25">
      <c r="A28" s="64">
        <v>40700</v>
      </c>
      <c r="B28" s="64">
        <f t="shared" si="15"/>
        <v>40667</v>
      </c>
      <c r="C28" s="103">
        <v>7600</v>
      </c>
      <c r="D28" s="103">
        <v>33</v>
      </c>
      <c r="E28" s="103">
        <v>20</v>
      </c>
      <c r="F28" s="103">
        <v>20</v>
      </c>
      <c r="G28" s="66">
        <v>70.5</v>
      </c>
      <c r="H28" s="82">
        <f t="shared" si="3"/>
        <v>0.60606060606060608</v>
      </c>
      <c r="I28" s="83">
        <f t="shared" si="10"/>
        <v>0.15151515151515155</v>
      </c>
      <c r="J28" s="91">
        <v>40690</v>
      </c>
      <c r="K28" s="87">
        <f t="shared" si="8"/>
        <v>40661</v>
      </c>
      <c r="L28" s="24">
        <v>846</v>
      </c>
      <c r="M28" s="94">
        <f t="shared" si="12"/>
        <v>29.172413793103448</v>
      </c>
      <c r="N28" s="94">
        <f t="shared" si="11"/>
        <v>11.96551724137931</v>
      </c>
      <c r="Q28" s="34"/>
      <c r="R28" s="144"/>
      <c r="S28" s="134"/>
    </row>
    <row r="29" spans="1:28" x14ac:dyDescent="0.25">
      <c r="A29" s="64">
        <v>40667</v>
      </c>
      <c r="B29" s="64">
        <f t="shared" si="15"/>
        <v>40637</v>
      </c>
      <c r="C29" s="103">
        <v>7580</v>
      </c>
      <c r="D29" s="103">
        <v>30</v>
      </c>
      <c r="E29" s="103">
        <v>23</v>
      </c>
      <c r="F29" s="103">
        <v>23</v>
      </c>
      <c r="G29" s="66">
        <v>65.3</v>
      </c>
      <c r="H29" s="82">
        <f t="shared" si="3"/>
        <v>0.76666666666666672</v>
      </c>
      <c r="I29" s="83">
        <f t="shared" si="10"/>
        <v>0.31212121212121219</v>
      </c>
      <c r="J29" s="91">
        <v>40661</v>
      </c>
      <c r="K29" s="87">
        <f t="shared" si="8"/>
        <v>40632</v>
      </c>
      <c r="L29" s="24">
        <v>521</v>
      </c>
      <c r="M29" s="94">
        <f t="shared" si="12"/>
        <v>17.96551724137931</v>
      </c>
      <c r="N29" s="94">
        <f t="shared" si="11"/>
        <v>0.75862068965517082</v>
      </c>
      <c r="Q29" s="34"/>
      <c r="R29" s="144"/>
      <c r="S29" s="134"/>
    </row>
    <row r="30" spans="1:28" x14ac:dyDescent="0.25">
      <c r="A30" s="64">
        <v>40637</v>
      </c>
      <c r="B30" s="64">
        <f t="shared" si="15"/>
        <v>40609</v>
      </c>
      <c r="C30" s="103">
        <v>7557</v>
      </c>
      <c r="D30" s="103">
        <v>28</v>
      </c>
      <c r="E30" s="103">
        <v>44</v>
      </c>
      <c r="F30" s="103">
        <v>45</v>
      </c>
      <c r="G30" s="66">
        <v>50.5</v>
      </c>
      <c r="H30" s="82">
        <f t="shared" si="3"/>
        <v>1.6071428571428572</v>
      </c>
      <c r="I30" s="83">
        <f t="shared" si="10"/>
        <v>1.1525974025974026</v>
      </c>
      <c r="J30" s="91">
        <v>40632</v>
      </c>
      <c r="K30" s="87">
        <f t="shared" si="8"/>
        <v>40599</v>
      </c>
      <c r="L30" s="24">
        <v>408</v>
      </c>
      <c r="M30" s="94">
        <f t="shared" si="12"/>
        <v>12.363636363636363</v>
      </c>
      <c r="N30" s="94">
        <f t="shared" si="11"/>
        <v>-4.8432601880877755</v>
      </c>
      <c r="Q30" s="34"/>
      <c r="R30" s="144"/>
      <c r="S30" s="134"/>
    </row>
    <row r="31" spans="1:28" x14ac:dyDescent="0.25">
      <c r="A31" s="64">
        <v>40609</v>
      </c>
      <c r="B31" s="64">
        <f t="shared" si="15"/>
        <v>40577</v>
      </c>
      <c r="C31" s="103">
        <v>7513</v>
      </c>
      <c r="D31" s="103">
        <v>32</v>
      </c>
      <c r="E31" s="103">
        <v>73</v>
      </c>
      <c r="F31" s="103">
        <v>74</v>
      </c>
      <c r="G31" s="66">
        <v>47.8</v>
      </c>
      <c r="H31" s="82">
        <f t="shared" si="3"/>
        <v>2.3125</v>
      </c>
      <c r="I31" s="83">
        <f t="shared" si="10"/>
        <v>1.8579545454545454</v>
      </c>
      <c r="J31" s="91">
        <v>40599</v>
      </c>
      <c r="K31" s="87">
        <f t="shared" si="8"/>
        <v>40571</v>
      </c>
      <c r="L31" s="24">
        <v>313</v>
      </c>
      <c r="M31" s="94">
        <f t="shared" si="12"/>
        <v>11.178571428571429</v>
      </c>
      <c r="N31" s="94">
        <f t="shared" si="11"/>
        <v>-6.02832512315271</v>
      </c>
      <c r="Q31" s="34"/>
      <c r="R31" s="144"/>
      <c r="S31" s="134"/>
    </row>
    <row r="32" spans="1:28" x14ac:dyDescent="0.25">
      <c r="A32" s="64">
        <v>40577</v>
      </c>
      <c r="B32" s="64">
        <v>40547</v>
      </c>
      <c r="C32" s="103">
        <v>7440</v>
      </c>
      <c r="D32" s="103">
        <v>30</v>
      </c>
      <c r="E32" s="103">
        <v>88</v>
      </c>
      <c r="F32" s="103">
        <v>89</v>
      </c>
      <c r="G32" s="66">
        <v>37.6</v>
      </c>
      <c r="H32" s="82">
        <f t="shared" si="3"/>
        <v>2.9666666666666668</v>
      </c>
      <c r="I32" s="83">
        <f t="shared" si="10"/>
        <v>2.5121212121212122</v>
      </c>
      <c r="J32" s="91">
        <v>40571</v>
      </c>
      <c r="K32" s="87">
        <f>J34</f>
        <v>0</v>
      </c>
      <c r="L32" s="24">
        <v>409</v>
      </c>
      <c r="M32" s="94">
        <f>L32/(J32-K32)</f>
        <v>1.0081092405905696E-2</v>
      </c>
      <c r="N32" s="94">
        <f t="shared" si="11"/>
        <v>-17.196815459318234</v>
      </c>
      <c r="Q32" s="34"/>
      <c r="R32" s="144"/>
      <c r="S32" s="134"/>
    </row>
    <row r="33" spans="12:19" x14ac:dyDescent="0.25">
      <c r="L33" s="24">
        <v>478</v>
      </c>
      <c r="Q33" s="34"/>
      <c r="R33" s="144"/>
      <c r="S33" s="134"/>
    </row>
    <row r="34" spans="12:19" x14ac:dyDescent="0.25">
      <c r="L34" s="24">
        <v>443</v>
      </c>
      <c r="Q34" s="34"/>
      <c r="R34" s="144"/>
      <c r="S34" s="134"/>
    </row>
    <row r="35" spans="12:19" x14ac:dyDescent="0.25">
      <c r="L35" s="24">
        <v>409</v>
      </c>
      <c r="Q35" s="34"/>
      <c r="R35" s="144"/>
      <c r="S35" s="134"/>
    </row>
    <row r="36" spans="12:19" x14ac:dyDescent="0.25">
      <c r="L36" s="24">
        <v>1674</v>
      </c>
      <c r="Q36" s="34"/>
      <c r="R36" s="144"/>
      <c r="S36" s="134"/>
    </row>
    <row r="37" spans="12:19" x14ac:dyDescent="0.25">
      <c r="L37" s="24">
        <v>2192</v>
      </c>
      <c r="Q37" s="34"/>
      <c r="R37" s="144"/>
      <c r="S37" s="134"/>
    </row>
    <row r="38" spans="12:19" x14ac:dyDescent="0.25">
      <c r="L38" s="24">
        <v>2051</v>
      </c>
    </row>
    <row r="39" spans="12:19" x14ac:dyDescent="0.25">
      <c r="L39" s="24">
        <v>2125</v>
      </c>
    </row>
    <row r="40" spans="12:19" x14ac:dyDescent="0.25">
      <c r="L40" s="24">
        <v>969</v>
      </c>
    </row>
    <row r="41" spans="12:19" x14ac:dyDescent="0.25">
      <c r="L41" s="24">
        <v>408</v>
      </c>
    </row>
    <row r="42" spans="12:19" x14ac:dyDescent="0.25">
      <c r="L42" s="24">
        <v>440</v>
      </c>
    </row>
  </sheetData>
  <sortState ref="Q28:S37">
    <sortCondition descending="1" ref="Q28:Q37"/>
  </sortState>
  <mergeCells count="25">
    <mergeCell ref="P3:R3"/>
    <mergeCell ref="V5:W5"/>
    <mergeCell ref="X5:Y5"/>
    <mergeCell ref="J1:N1"/>
    <mergeCell ref="P1:Y1"/>
    <mergeCell ref="P2:R2"/>
    <mergeCell ref="S2:T2"/>
    <mergeCell ref="U2:V2"/>
    <mergeCell ref="Y2:Z2"/>
    <mergeCell ref="S16:T16"/>
    <mergeCell ref="A1:F1"/>
    <mergeCell ref="AB9:AB10"/>
    <mergeCell ref="W14:W16"/>
    <mergeCell ref="X14:X16"/>
    <mergeCell ref="Z14:Z16"/>
    <mergeCell ref="AA14:AA16"/>
    <mergeCell ref="Y15:Y16"/>
    <mergeCell ref="AB15:AB16"/>
    <mergeCell ref="V6:W6"/>
    <mergeCell ref="X6:Y6"/>
    <mergeCell ref="W8:W10"/>
    <mergeCell ref="X8:X10"/>
    <mergeCell ref="Z8:Z10"/>
    <mergeCell ref="AA8:AA10"/>
    <mergeCell ref="Y9:Y10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6" sqref="A6:E12"/>
    </sheetView>
  </sheetViews>
  <sheetFormatPr defaultRowHeight="15" x14ac:dyDescent="0.25"/>
  <cols>
    <col min="1" max="1" width="13.5703125" customWidth="1"/>
  </cols>
  <sheetData>
    <row r="1" spans="1:8" x14ac:dyDescent="0.25">
      <c r="A1" t="s">
        <v>6</v>
      </c>
    </row>
    <row r="3" spans="1:8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2"/>
      <c r="G3" s="2"/>
      <c r="H3" s="2"/>
    </row>
    <row r="4" spans="1:8" x14ac:dyDescent="0.25">
      <c r="A4" s="3"/>
      <c r="B4" s="4" t="s">
        <v>5</v>
      </c>
      <c r="C4" s="3"/>
      <c r="D4" s="3"/>
      <c r="E4" s="3"/>
      <c r="F4" s="2"/>
      <c r="G4" s="2"/>
      <c r="H4" s="2"/>
    </row>
    <row r="5" spans="1:8" x14ac:dyDescent="0.25">
      <c r="A5" s="5"/>
      <c r="B5" s="3"/>
      <c r="C5" s="5"/>
      <c r="D5" s="5"/>
      <c r="E5" s="5"/>
      <c r="F5" s="2"/>
      <c r="G5" s="2"/>
      <c r="H5" s="2"/>
    </row>
    <row r="6" spans="1:8" x14ac:dyDescent="0.25">
      <c r="A6" s="6">
        <v>40942</v>
      </c>
      <c r="B6" s="7">
        <v>5332</v>
      </c>
      <c r="C6" s="7">
        <v>30</v>
      </c>
      <c r="D6" s="7">
        <v>49</v>
      </c>
      <c r="E6" s="7">
        <v>50</v>
      </c>
      <c r="F6" s="2"/>
      <c r="G6" s="2"/>
      <c r="H6" s="2"/>
    </row>
    <row r="7" spans="1:8" x14ac:dyDescent="0.25">
      <c r="A7" s="6">
        <v>40912</v>
      </c>
      <c r="B7" s="7">
        <v>5283</v>
      </c>
      <c r="C7" s="7">
        <v>33</v>
      </c>
      <c r="D7" s="7">
        <v>66</v>
      </c>
      <c r="E7" s="7">
        <v>67</v>
      </c>
      <c r="F7" s="2"/>
      <c r="G7" s="2"/>
      <c r="H7" s="2"/>
    </row>
    <row r="8" spans="1:8" x14ac:dyDescent="0.25">
      <c r="A8" s="6">
        <v>40879</v>
      </c>
      <c r="B8" s="7">
        <v>5217</v>
      </c>
      <c r="C8" s="7">
        <v>30</v>
      </c>
      <c r="D8" s="7">
        <v>48</v>
      </c>
      <c r="E8" s="7">
        <v>49</v>
      </c>
      <c r="F8" s="2"/>
      <c r="G8" s="2"/>
      <c r="H8" s="2"/>
    </row>
    <row r="9" spans="1:8" x14ac:dyDescent="0.25">
      <c r="A9" s="6">
        <v>40849</v>
      </c>
      <c r="B9" s="7">
        <v>5169</v>
      </c>
      <c r="C9" s="7">
        <v>28</v>
      </c>
      <c r="D9" s="7">
        <v>25</v>
      </c>
      <c r="E9" s="7">
        <v>25</v>
      </c>
      <c r="F9" s="2"/>
      <c r="G9" s="2"/>
      <c r="H9" s="2"/>
    </row>
    <row r="10" spans="1:8" x14ac:dyDescent="0.25">
      <c r="A10" s="6">
        <v>40821</v>
      </c>
      <c r="B10" s="7">
        <v>5144</v>
      </c>
      <c r="C10" s="7">
        <v>29</v>
      </c>
      <c r="D10" s="7">
        <v>13</v>
      </c>
      <c r="E10" s="7">
        <v>13</v>
      </c>
      <c r="F10" s="2"/>
      <c r="G10" s="2"/>
      <c r="H10" s="2"/>
    </row>
    <row r="11" spans="1:8" x14ac:dyDescent="0.25">
      <c r="A11" s="6">
        <v>40792</v>
      </c>
      <c r="B11" s="7">
        <v>5131</v>
      </c>
      <c r="C11" s="7">
        <v>33</v>
      </c>
      <c r="D11" s="7">
        <v>10</v>
      </c>
      <c r="E11" s="7">
        <v>10</v>
      </c>
      <c r="F11" s="2"/>
      <c r="G11" s="2"/>
      <c r="H11" s="2"/>
    </row>
    <row r="12" spans="1:8" x14ac:dyDescent="0.25">
      <c r="A12" s="6">
        <v>40759</v>
      </c>
      <c r="B12" s="7">
        <v>5121</v>
      </c>
      <c r="C12" s="7">
        <v>10</v>
      </c>
      <c r="D12" s="7">
        <v>3</v>
      </c>
      <c r="E12" s="7">
        <v>3</v>
      </c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 t="s">
        <v>13</v>
      </c>
      <c r="B14" s="2"/>
      <c r="C14" s="2"/>
      <c r="D14" s="2"/>
      <c r="E14" s="2"/>
      <c r="F14" s="2"/>
      <c r="G14" s="2"/>
      <c r="H14" s="2"/>
    </row>
    <row r="15" spans="1:8" x14ac:dyDescent="0.25">
      <c r="A15" s="2"/>
      <c r="B15" s="2"/>
      <c r="C15" s="2"/>
      <c r="D15" s="2"/>
      <c r="E15" s="2"/>
      <c r="F15" s="2"/>
      <c r="G15" s="2"/>
      <c r="H15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topLeftCell="F1" workbookViewId="0">
      <selection activeCell="X24" sqref="X24"/>
    </sheetView>
  </sheetViews>
  <sheetFormatPr defaultColWidth="9.140625" defaultRowHeight="15" x14ac:dyDescent="0.25"/>
  <cols>
    <col min="1" max="1" width="10" style="2" customWidth="1"/>
    <col min="2" max="2" width="10.140625" style="2" customWidth="1"/>
    <col min="3" max="3" width="8.140625" style="2" hidden="1" customWidth="1"/>
    <col min="4" max="4" width="5.140625" style="2" hidden="1" customWidth="1"/>
    <col min="5" max="5" width="0" style="2" hidden="1" customWidth="1"/>
    <col min="6" max="6" width="7.5703125" style="2" bestFit="1" customWidth="1"/>
    <col min="7" max="7" width="5" style="2" bestFit="1" customWidth="1"/>
    <col min="8" max="8" width="9.140625" style="2" hidden="1" customWidth="1"/>
    <col min="9" max="9" width="7.42578125" style="2" hidden="1" customWidth="1"/>
    <col min="10" max="10" width="10.42578125" style="2" customWidth="1"/>
    <col min="11" max="11" width="10.5703125" style="2" customWidth="1"/>
    <col min="12" max="12" width="6" style="2" bestFit="1" customWidth="1"/>
    <col min="13" max="13" width="8" style="2" bestFit="1" customWidth="1"/>
    <col min="14" max="14" width="9.140625" style="2" customWidth="1"/>
    <col min="15" max="15" width="1.140625" style="2" customWidth="1"/>
    <col min="16" max="16" width="6" style="2" bestFit="1" customWidth="1"/>
    <col min="17" max="17" width="7.5703125" style="2" bestFit="1" customWidth="1"/>
    <col min="18" max="18" width="5" style="2" bestFit="1" customWidth="1"/>
    <col min="19" max="23" width="9.140625" style="2"/>
    <col min="24" max="24" width="10.140625" style="2" customWidth="1"/>
    <col min="25" max="26" width="9.140625" style="2"/>
    <col min="27" max="27" width="9.7109375" style="2" customWidth="1"/>
    <col min="28" max="247" width="9.140625" style="2"/>
    <col min="248" max="248" width="10.7109375" style="2" bestFit="1" customWidth="1"/>
    <col min="249" max="249" width="8.140625" style="2" bestFit="1" customWidth="1"/>
    <col min="250" max="250" width="5.140625" style="2" bestFit="1" customWidth="1"/>
    <col min="251" max="251" width="5" style="2" bestFit="1" customWidth="1"/>
    <col min="252" max="252" width="7.5703125" style="2" bestFit="1" customWidth="1"/>
    <col min="253" max="503" width="9.140625" style="2"/>
    <col min="504" max="504" width="10.7109375" style="2" bestFit="1" customWidth="1"/>
    <col min="505" max="505" width="8.140625" style="2" bestFit="1" customWidth="1"/>
    <col min="506" max="506" width="5.140625" style="2" bestFit="1" customWidth="1"/>
    <col min="507" max="507" width="5" style="2" bestFit="1" customWidth="1"/>
    <col min="508" max="508" width="7.5703125" style="2" bestFit="1" customWidth="1"/>
    <col min="509" max="759" width="9.140625" style="2"/>
    <col min="760" max="760" width="10.7109375" style="2" bestFit="1" customWidth="1"/>
    <col min="761" max="761" width="8.140625" style="2" bestFit="1" customWidth="1"/>
    <col min="762" max="762" width="5.140625" style="2" bestFit="1" customWidth="1"/>
    <col min="763" max="763" width="5" style="2" bestFit="1" customWidth="1"/>
    <col min="764" max="764" width="7.5703125" style="2" bestFit="1" customWidth="1"/>
    <col min="765" max="1015" width="9.140625" style="2"/>
    <col min="1016" max="1016" width="10.7109375" style="2" bestFit="1" customWidth="1"/>
    <col min="1017" max="1017" width="8.140625" style="2" bestFit="1" customWidth="1"/>
    <col min="1018" max="1018" width="5.140625" style="2" bestFit="1" customWidth="1"/>
    <col min="1019" max="1019" width="5" style="2" bestFit="1" customWidth="1"/>
    <col min="1020" max="1020" width="7.5703125" style="2" bestFit="1" customWidth="1"/>
    <col min="1021" max="1271" width="9.140625" style="2"/>
    <col min="1272" max="1272" width="10.7109375" style="2" bestFit="1" customWidth="1"/>
    <col min="1273" max="1273" width="8.140625" style="2" bestFit="1" customWidth="1"/>
    <col min="1274" max="1274" width="5.140625" style="2" bestFit="1" customWidth="1"/>
    <col min="1275" max="1275" width="5" style="2" bestFit="1" customWidth="1"/>
    <col min="1276" max="1276" width="7.5703125" style="2" bestFit="1" customWidth="1"/>
    <col min="1277" max="1527" width="9.140625" style="2"/>
    <col min="1528" max="1528" width="10.7109375" style="2" bestFit="1" customWidth="1"/>
    <col min="1529" max="1529" width="8.140625" style="2" bestFit="1" customWidth="1"/>
    <col min="1530" max="1530" width="5.140625" style="2" bestFit="1" customWidth="1"/>
    <col min="1531" max="1531" width="5" style="2" bestFit="1" customWidth="1"/>
    <col min="1532" max="1532" width="7.5703125" style="2" bestFit="1" customWidth="1"/>
    <col min="1533" max="1783" width="9.140625" style="2"/>
    <col min="1784" max="1784" width="10.7109375" style="2" bestFit="1" customWidth="1"/>
    <col min="1785" max="1785" width="8.140625" style="2" bestFit="1" customWidth="1"/>
    <col min="1786" max="1786" width="5.140625" style="2" bestFit="1" customWidth="1"/>
    <col min="1787" max="1787" width="5" style="2" bestFit="1" customWidth="1"/>
    <col min="1788" max="1788" width="7.5703125" style="2" bestFit="1" customWidth="1"/>
    <col min="1789" max="2039" width="9.140625" style="2"/>
    <col min="2040" max="2040" width="10.7109375" style="2" bestFit="1" customWidth="1"/>
    <col min="2041" max="2041" width="8.140625" style="2" bestFit="1" customWidth="1"/>
    <col min="2042" max="2042" width="5.140625" style="2" bestFit="1" customWidth="1"/>
    <col min="2043" max="2043" width="5" style="2" bestFit="1" customWidth="1"/>
    <col min="2044" max="2044" width="7.5703125" style="2" bestFit="1" customWidth="1"/>
    <col min="2045" max="2295" width="9.140625" style="2"/>
    <col min="2296" max="2296" width="10.7109375" style="2" bestFit="1" customWidth="1"/>
    <col min="2297" max="2297" width="8.140625" style="2" bestFit="1" customWidth="1"/>
    <col min="2298" max="2298" width="5.140625" style="2" bestFit="1" customWidth="1"/>
    <col min="2299" max="2299" width="5" style="2" bestFit="1" customWidth="1"/>
    <col min="2300" max="2300" width="7.5703125" style="2" bestFit="1" customWidth="1"/>
    <col min="2301" max="2551" width="9.140625" style="2"/>
    <col min="2552" max="2552" width="10.7109375" style="2" bestFit="1" customWidth="1"/>
    <col min="2553" max="2553" width="8.140625" style="2" bestFit="1" customWidth="1"/>
    <col min="2554" max="2554" width="5.140625" style="2" bestFit="1" customWidth="1"/>
    <col min="2555" max="2555" width="5" style="2" bestFit="1" customWidth="1"/>
    <col min="2556" max="2556" width="7.5703125" style="2" bestFit="1" customWidth="1"/>
    <col min="2557" max="2807" width="9.140625" style="2"/>
    <col min="2808" max="2808" width="10.7109375" style="2" bestFit="1" customWidth="1"/>
    <col min="2809" max="2809" width="8.140625" style="2" bestFit="1" customWidth="1"/>
    <col min="2810" max="2810" width="5.140625" style="2" bestFit="1" customWidth="1"/>
    <col min="2811" max="2811" width="5" style="2" bestFit="1" customWidth="1"/>
    <col min="2812" max="2812" width="7.5703125" style="2" bestFit="1" customWidth="1"/>
    <col min="2813" max="3063" width="9.140625" style="2"/>
    <col min="3064" max="3064" width="10.7109375" style="2" bestFit="1" customWidth="1"/>
    <col min="3065" max="3065" width="8.140625" style="2" bestFit="1" customWidth="1"/>
    <col min="3066" max="3066" width="5.140625" style="2" bestFit="1" customWidth="1"/>
    <col min="3067" max="3067" width="5" style="2" bestFit="1" customWidth="1"/>
    <col min="3068" max="3068" width="7.5703125" style="2" bestFit="1" customWidth="1"/>
    <col min="3069" max="3319" width="9.140625" style="2"/>
    <col min="3320" max="3320" width="10.7109375" style="2" bestFit="1" customWidth="1"/>
    <col min="3321" max="3321" width="8.140625" style="2" bestFit="1" customWidth="1"/>
    <col min="3322" max="3322" width="5.140625" style="2" bestFit="1" customWidth="1"/>
    <col min="3323" max="3323" width="5" style="2" bestFit="1" customWidth="1"/>
    <col min="3324" max="3324" width="7.5703125" style="2" bestFit="1" customWidth="1"/>
    <col min="3325" max="3575" width="9.140625" style="2"/>
    <col min="3576" max="3576" width="10.7109375" style="2" bestFit="1" customWidth="1"/>
    <col min="3577" max="3577" width="8.140625" style="2" bestFit="1" customWidth="1"/>
    <col min="3578" max="3578" width="5.140625" style="2" bestFit="1" customWidth="1"/>
    <col min="3579" max="3579" width="5" style="2" bestFit="1" customWidth="1"/>
    <col min="3580" max="3580" width="7.5703125" style="2" bestFit="1" customWidth="1"/>
    <col min="3581" max="3831" width="9.140625" style="2"/>
    <col min="3832" max="3832" width="10.7109375" style="2" bestFit="1" customWidth="1"/>
    <col min="3833" max="3833" width="8.140625" style="2" bestFit="1" customWidth="1"/>
    <col min="3834" max="3834" width="5.140625" style="2" bestFit="1" customWidth="1"/>
    <col min="3835" max="3835" width="5" style="2" bestFit="1" customWidth="1"/>
    <col min="3836" max="3836" width="7.5703125" style="2" bestFit="1" customWidth="1"/>
    <col min="3837" max="4087" width="9.140625" style="2"/>
    <col min="4088" max="4088" width="10.7109375" style="2" bestFit="1" customWidth="1"/>
    <col min="4089" max="4089" width="8.140625" style="2" bestFit="1" customWidth="1"/>
    <col min="4090" max="4090" width="5.140625" style="2" bestFit="1" customWidth="1"/>
    <col min="4091" max="4091" width="5" style="2" bestFit="1" customWidth="1"/>
    <col min="4092" max="4092" width="7.5703125" style="2" bestFit="1" customWidth="1"/>
    <col min="4093" max="4343" width="9.140625" style="2"/>
    <col min="4344" max="4344" width="10.7109375" style="2" bestFit="1" customWidth="1"/>
    <col min="4345" max="4345" width="8.140625" style="2" bestFit="1" customWidth="1"/>
    <col min="4346" max="4346" width="5.140625" style="2" bestFit="1" customWidth="1"/>
    <col min="4347" max="4347" width="5" style="2" bestFit="1" customWidth="1"/>
    <col min="4348" max="4348" width="7.5703125" style="2" bestFit="1" customWidth="1"/>
    <col min="4349" max="4599" width="9.140625" style="2"/>
    <col min="4600" max="4600" width="10.7109375" style="2" bestFit="1" customWidth="1"/>
    <col min="4601" max="4601" width="8.140625" style="2" bestFit="1" customWidth="1"/>
    <col min="4602" max="4602" width="5.140625" style="2" bestFit="1" customWidth="1"/>
    <col min="4603" max="4603" width="5" style="2" bestFit="1" customWidth="1"/>
    <col min="4604" max="4604" width="7.5703125" style="2" bestFit="1" customWidth="1"/>
    <col min="4605" max="4855" width="9.140625" style="2"/>
    <col min="4856" max="4856" width="10.7109375" style="2" bestFit="1" customWidth="1"/>
    <col min="4857" max="4857" width="8.140625" style="2" bestFit="1" customWidth="1"/>
    <col min="4858" max="4858" width="5.140625" style="2" bestFit="1" customWidth="1"/>
    <col min="4859" max="4859" width="5" style="2" bestFit="1" customWidth="1"/>
    <col min="4860" max="4860" width="7.5703125" style="2" bestFit="1" customWidth="1"/>
    <col min="4861" max="5111" width="9.140625" style="2"/>
    <col min="5112" max="5112" width="10.7109375" style="2" bestFit="1" customWidth="1"/>
    <col min="5113" max="5113" width="8.140625" style="2" bestFit="1" customWidth="1"/>
    <col min="5114" max="5114" width="5.140625" style="2" bestFit="1" customWidth="1"/>
    <col min="5115" max="5115" width="5" style="2" bestFit="1" customWidth="1"/>
    <col min="5116" max="5116" width="7.5703125" style="2" bestFit="1" customWidth="1"/>
    <col min="5117" max="5367" width="9.140625" style="2"/>
    <col min="5368" max="5368" width="10.7109375" style="2" bestFit="1" customWidth="1"/>
    <col min="5369" max="5369" width="8.140625" style="2" bestFit="1" customWidth="1"/>
    <col min="5370" max="5370" width="5.140625" style="2" bestFit="1" customWidth="1"/>
    <col min="5371" max="5371" width="5" style="2" bestFit="1" customWidth="1"/>
    <col min="5372" max="5372" width="7.5703125" style="2" bestFit="1" customWidth="1"/>
    <col min="5373" max="5623" width="9.140625" style="2"/>
    <col min="5624" max="5624" width="10.7109375" style="2" bestFit="1" customWidth="1"/>
    <col min="5625" max="5625" width="8.140625" style="2" bestFit="1" customWidth="1"/>
    <col min="5626" max="5626" width="5.140625" style="2" bestFit="1" customWidth="1"/>
    <col min="5627" max="5627" width="5" style="2" bestFit="1" customWidth="1"/>
    <col min="5628" max="5628" width="7.5703125" style="2" bestFit="1" customWidth="1"/>
    <col min="5629" max="5879" width="9.140625" style="2"/>
    <col min="5880" max="5880" width="10.7109375" style="2" bestFit="1" customWidth="1"/>
    <col min="5881" max="5881" width="8.140625" style="2" bestFit="1" customWidth="1"/>
    <col min="5882" max="5882" width="5.140625" style="2" bestFit="1" customWidth="1"/>
    <col min="5883" max="5883" width="5" style="2" bestFit="1" customWidth="1"/>
    <col min="5884" max="5884" width="7.5703125" style="2" bestFit="1" customWidth="1"/>
    <col min="5885" max="6135" width="9.140625" style="2"/>
    <col min="6136" max="6136" width="10.7109375" style="2" bestFit="1" customWidth="1"/>
    <col min="6137" max="6137" width="8.140625" style="2" bestFit="1" customWidth="1"/>
    <col min="6138" max="6138" width="5.140625" style="2" bestFit="1" customWidth="1"/>
    <col min="6139" max="6139" width="5" style="2" bestFit="1" customWidth="1"/>
    <col min="6140" max="6140" width="7.5703125" style="2" bestFit="1" customWidth="1"/>
    <col min="6141" max="6391" width="9.140625" style="2"/>
    <col min="6392" max="6392" width="10.7109375" style="2" bestFit="1" customWidth="1"/>
    <col min="6393" max="6393" width="8.140625" style="2" bestFit="1" customWidth="1"/>
    <col min="6394" max="6394" width="5.140625" style="2" bestFit="1" customWidth="1"/>
    <col min="6395" max="6395" width="5" style="2" bestFit="1" customWidth="1"/>
    <col min="6396" max="6396" width="7.5703125" style="2" bestFit="1" customWidth="1"/>
    <col min="6397" max="6647" width="9.140625" style="2"/>
    <col min="6648" max="6648" width="10.7109375" style="2" bestFit="1" customWidth="1"/>
    <col min="6649" max="6649" width="8.140625" style="2" bestFit="1" customWidth="1"/>
    <col min="6650" max="6650" width="5.140625" style="2" bestFit="1" customWidth="1"/>
    <col min="6651" max="6651" width="5" style="2" bestFit="1" customWidth="1"/>
    <col min="6652" max="6652" width="7.5703125" style="2" bestFit="1" customWidth="1"/>
    <col min="6653" max="6903" width="9.140625" style="2"/>
    <col min="6904" max="6904" width="10.7109375" style="2" bestFit="1" customWidth="1"/>
    <col min="6905" max="6905" width="8.140625" style="2" bestFit="1" customWidth="1"/>
    <col min="6906" max="6906" width="5.140625" style="2" bestFit="1" customWidth="1"/>
    <col min="6907" max="6907" width="5" style="2" bestFit="1" customWidth="1"/>
    <col min="6908" max="6908" width="7.5703125" style="2" bestFit="1" customWidth="1"/>
    <col min="6909" max="7159" width="9.140625" style="2"/>
    <col min="7160" max="7160" width="10.7109375" style="2" bestFit="1" customWidth="1"/>
    <col min="7161" max="7161" width="8.140625" style="2" bestFit="1" customWidth="1"/>
    <col min="7162" max="7162" width="5.140625" style="2" bestFit="1" customWidth="1"/>
    <col min="7163" max="7163" width="5" style="2" bestFit="1" customWidth="1"/>
    <col min="7164" max="7164" width="7.5703125" style="2" bestFit="1" customWidth="1"/>
    <col min="7165" max="7415" width="9.140625" style="2"/>
    <col min="7416" max="7416" width="10.7109375" style="2" bestFit="1" customWidth="1"/>
    <col min="7417" max="7417" width="8.140625" style="2" bestFit="1" customWidth="1"/>
    <col min="7418" max="7418" width="5.140625" style="2" bestFit="1" customWidth="1"/>
    <col min="7419" max="7419" width="5" style="2" bestFit="1" customWidth="1"/>
    <col min="7420" max="7420" width="7.5703125" style="2" bestFit="1" customWidth="1"/>
    <col min="7421" max="7671" width="9.140625" style="2"/>
    <col min="7672" max="7672" width="10.7109375" style="2" bestFit="1" customWidth="1"/>
    <col min="7673" max="7673" width="8.140625" style="2" bestFit="1" customWidth="1"/>
    <col min="7674" max="7674" width="5.140625" style="2" bestFit="1" customWidth="1"/>
    <col min="7675" max="7675" width="5" style="2" bestFit="1" customWidth="1"/>
    <col min="7676" max="7676" width="7.5703125" style="2" bestFit="1" customWidth="1"/>
    <col min="7677" max="7927" width="9.140625" style="2"/>
    <col min="7928" max="7928" width="10.7109375" style="2" bestFit="1" customWidth="1"/>
    <col min="7929" max="7929" width="8.140625" style="2" bestFit="1" customWidth="1"/>
    <col min="7930" max="7930" width="5.140625" style="2" bestFit="1" customWidth="1"/>
    <col min="7931" max="7931" width="5" style="2" bestFit="1" customWidth="1"/>
    <col min="7932" max="7932" width="7.5703125" style="2" bestFit="1" customWidth="1"/>
    <col min="7933" max="8183" width="9.140625" style="2"/>
    <col min="8184" max="8184" width="10.7109375" style="2" bestFit="1" customWidth="1"/>
    <col min="8185" max="8185" width="8.140625" style="2" bestFit="1" customWidth="1"/>
    <col min="8186" max="8186" width="5.140625" style="2" bestFit="1" customWidth="1"/>
    <col min="8187" max="8187" width="5" style="2" bestFit="1" customWidth="1"/>
    <col min="8188" max="8188" width="7.5703125" style="2" bestFit="1" customWidth="1"/>
    <col min="8189" max="8439" width="9.140625" style="2"/>
    <col min="8440" max="8440" width="10.7109375" style="2" bestFit="1" customWidth="1"/>
    <col min="8441" max="8441" width="8.140625" style="2" bestFit="1" customWidth="1"/>
    <col min="8442" max="8442" width="5.140625" style="2" bestFit="1" customWidth="1"/>
    <col min="8443" max="8443" width="5" style="2" bestFit="1" customWidth="1"/>
    <col min="8444" max="8444" width="7.5703125" style="2" bestFit="1" customWidth="1"/>
    <col min="8445" max="8695" width="9.140625" style="2"/>
    <col min="8696" max="8696" width="10.7109375" style="2" bestFit="1" customWidth="1"/>
    <col min="8697" max="8697" width="8.140625" style="2" bestFit="1" customWidth="1"/>
    <col min="8698" max="8698" width="5.140625" style="2" bestFit="1" customWidth="1"/>
    <col min="8699" max="8699" width="5" style="2" bestFit="1" customWidth="1"/>
    <col min="8700" max="8700" width="7.5703125" style="2" bestFit="1" customWidth="1"/>
    <col min="8701" max="8951" width="9.140625" style="2"/>
    <col min="8952" max="8952" width="10.7109375" style="2" bestFit="1" customWidth="1"/>
    <col min="8953" max="8953" width="8.140625" style="2" bestFit="1" customWidth="1"/>
    <col min="8954" max="8954" width="5.140625" style="2" bestFit="1" customWidth="1"/>
    <col min="8955" max="8955" width="5" style="2" bestFit="1" customWidth="1"/>
    <col min="8956" max="8956" width="7.5703125" style="2" bestFit="1" customWidth="1"/>
    <col min="8957" max="9207" width="9.140625" style="2"/>
    <col min="9208" max="9208" width="10.7109375" style="2" bestFit="1" customWidth="1"/>
    <col min="9209" max="9209" width="8.140625" style="2" bestFit="1" customWidth="1"/>
    <col min="9210" max="9210" width="5.140625" style="2" bestFit="1" customWidth="1"/>
    <col min="9211" max="9211" width="5" style="2" bestFit="1" customWidth="1"/>
    <col min="9212" max="9212" width="7.5703125" style="2" bestFit="1" customWidth="1"/>
    <col min="9213" max="9463" width="9.140625" style="2"/>
    <col min="9464" max="9464" width="10.7109375" style="2" bestFit="1" customWidth="1"/>
    <col min="9465" max="9465" width="8.140625" style="2" bestFit="1" customWidth="1"/>
    <col min="9466" max="9466" width="5.140625" style="2" bestFit="1" customWidth="1"/>
    <col min="9467" max="9467" width="5" style="2" bestFit="1" customWidth="1"/>
    <col min="9468" max="9468" width="7.5703125" style="2" bestFit="1" customWidth="1"/>
    <col min="9469" max="9719" width="9.140625" style="2"/>
    <col min="9720" max="9720" width="10.7109375" style="2" bestFit="1" customWidth="1"/>
    <col min="9721" max="9721" width="8.140625" style="2" bestFit="1" customWidth="1"/>
    <col min="9722" max="9722" width="5.140625" style="2" bestFit="1" customWidth="1"/>
    <col min="9723" max="9723" width="5" style="2" bestFit="1" customWidth="1"/>
    <col min="9724" max="9724" width="7.5703125" style="2" bestFit="1" customWidth="1"/>
    <col min="9725" max="9975" width="9.140625" style="2"/>
    <col min="9976" max="9976" width="10.7109375" style="2" bestFit="1" customWidth="1"/>
    <col min="9977" max="9977" width="8.140625" style="2" bestFit="1" customWidth="1"/>
    <col min="9978" max="9978" width="5.140625" style="2" bestFit="1" customWidth="1"/>
    <col min="9979" max="9979" width="5" style="2" bestFit="1" customWidth="1"/>
    <col min="9980" max="9980" width="7.5703125" style="2" bestFit="1" customWidth="1"/>
    <col min="9981" max="10231" width="9.140625" style="2"/>
    <col min="10232" max="10232" width="10.7109375" style="2" bestFit="1" customWidth="1"/>
    <col min="10233" max="10233" width="8.140625" style="2" bestFit="1" customWidth="1"/>
    <col min="10234" max="10234" width="5.140625" style="2" bestFit="1" customWidth="1"/>
    <col min="10235" max="10235" width="5" style="2" bestFit="1" customWidth="1"/>
    <col min="10236" max="10236" width="7.5703125" style="2" bestFit="1" customWidth="1"/>
    <col min="10237" max="10487" width="9.140625" style="2"/>
    <col min="10488" max="10488" width="10.7109375" style="2" bestFit="1" customWidth="1"/>
    <col min="10489" max="10489" width="8.140625" style="2" bestFit="1" customWidth="1"/>
    <col min="10490" max="10490" width="5.140625" style="2" bestFit="1" customWidth="1"/>
    <col min="10491" max="10491" width="5" style="2" bestFit="1" customWidth="1"/>
    <col min="10492" max="10492" width="7.5703125" style="2" bestFit="1" customWidth="1"/>
    <col min="10493" max="10743" width="9.140625" style="2"/>
    <col min="10744" max="10744" width="10.7109375" style="2" bestFit="1" customWidth="1"/>
    <col min="10745" max="10745" width="8.140625" style="2" bestFit="1" customWidth="1"/>
    <col min="10746" max="10746" width="5.140625" style="2" bestFit="1" customWidth="1"/>
    <col min="10747" max="10747" width="5" style="2" bestFit="1" customWidth="1"/>
    <col min="10748" max="10748" width="7.5703125" style="2" bestFit="1" customWidth="1"/>
    <col min="10749" max="10999" width="9.140625" style="2"/>
    <col min="11000" max="11000" width="10.7109375" style="2" bestFit="1" customWidth="1"/>
    <col min="11001" max="11001" width="8.140625" style="2" bestFit="1" customWidth="1"/>
    <col min="11002" max="11002" width="5.140625" style="2" bestFit="1" customWidth="1"/>
    <col min="11003" max="11003" width="5" style="2" bestFit="1" customWidth="1"/>
    <col min="11004" max="11004" width="7.5703125" style="2" bestFit="1" customWidth="1"/>
    <col min="11005" max="11255" width="9.140625" style="2"/>
    <col min="11256" max="11256" width="10.7109375" style="2" bestFit="1" customWidth="1"/>
    <col min="11257" max="11257" width="8.140625" style="2" bestFit="1" customWidth="1"/>
    <col min="11258" max="11258" width="5.140625" style="2" bestFit="1" customWidth="1"/>
    <col min="11259" max="11259" width="5" style="2" bestFit="1" customWidth="1"/>
    <col min="11260" max="11260" width="7.5703125" style="2" bestFit="1" customWidth="1"/>
    <col min="11261" max="11511" width="9.140625" style="2"/>
    <col min="11512" max="11512" width="10.7109375" style="2" bestFit="1" customWidth="1"/>
    <col min="11513" max="11513" width="8.140625" style="2" bestFit="1" customWidth="1"/>
    <col min="11514" max="11514" width="5.140625" style="2" bestFit="1" customWidth="1"/>
    <col min="11515" max="11515" width="5" style="2" bestFit="1" customWidth="1"/>
    <col min="11516" max="11516" width="7.5703125" style="2" bestFit="1" customWidth="1"/>
    <col min="11517" max="11767" width="9.140625" style="2"/>
    <col min="11768" max="11768" width="10.7109375" style="2" bestFit="1" customWidth="1"/>
    <col min="11769" max="11769" width="8.140625" style="2" bestFit="1" customWidth="1"/>
    <col min="11770" max="11770" width="5.140625" style="2" bestFit="1" customWidth="1"/>
    <col min="11771" max="11771" width="5" style="2" bestFit="1" customWidth="1"/>
    <col min="11772" max="11772" width="7.5703125" style="2" bestFit="1" customWidth="1"/>
    <col min="11773" max="12023" width="9.140625" style="2"/>
    <col min="12024" max="12024" width="10.7109375" style="2" bestFit="1" customWidth="1"/>
    <col min="12025" max="12025" width="8.140625" style="2" bestFit="1" customWidth="1"/>
    <col min="12026" max="12026" width="5.140625" style="2" bestFit="1" customWidth="1"/>
    <col min="12027" max="12027" width="5" style="2" bestFit="1" customWidth="1"/>
    <col min="12028" max="12028" width="7.5703125" style="2" bestFit="1" customWidth="1"/>
    <col min="12029" max="12279" width="9.140625" style="2"/>
    <col min="12280" max="12280" width="10.7109375" style="2" bestFit="1" customWidth="1"/>
    <col min="12281" max="12281" width="8.140625" style="2" bestFit="1" customWidth="1"/>
    <col min="12282" max="12282" width="5.140625" style="2" bestFit="1" customWidth="1"/>
    <col min="12283" max="12283" width="5" style="2" bestFit="1" customWidth="1"/>
    <col min="12284" max="12284" width="7.5703125" style="2" bestFit="1" customWidth="1"/>
    <col min="12285" max="12535" width="9.140625" style="2"/>
    <col min="12536" max="12536" width="10.7109375" style="2" bestFit="1" customWidth="1"/>
    <col min="12537" max="12537" width="8.140625" style="2" bestFit="1" customWidth="1"/>
    <col min="12538" max="12538" width="5.140625" style="2" bestFit="1" customWidth="1"/>
    <col min="12539" max="12539" width="5" style="2" bestFit="1" customWidth="1"/>
    <col min="12540" max="12540" width="7.5703125" style="2" bestFit="1" customWidth="1"/>
    <col min="12541" max="12791" width="9.140625" style="2"/>
    <col min="12792" max="12792" width="10.7109375" style="2" bestFit="1" customWidth="1"/>
    <col min="12793" max="12793" width="8.140625" style="2" bestFit="1" customWidth="1"/>
    <col min="12794" max="12794" width="5.140625" style="2" bestFit="1" customWidth="1"/>
    <col min="12795" max="12795" width="5" style="2" bestFit="1" customWidth="1"/>
    <col min="12796" max="12796" width="7.5703125" style="2" bestFit="1" customWidth="1"/>
    <col min="12797" max="13047" width="9.140625" style="2"/>
    <col min="13048" max="13048" width="10.7109375" style="2" bestFit="1" customWidth="1"/>
    <col min="13049" max="13049" width="8.140625" style="2" bestFit="1" customWidth="1"/>
    <col min="13050" max="13050" width="5.140625" style="2" bestFit="1" customWidth="1"/>
    <col min="13051" max="13051" width="5" style="2" bestFit="1" customWidth="1"/>
    <col min="13052" max="13052" width="7.5703125" style="2" bestFit="1" customWidth="1"/>
    <col min="13053" max="13303" width="9.140625" style="2"/>
    <col min="13304" max="13304" width="10.7109375" style="2" bestFit="1" customWidth="1"/>
    <col min="13305" max="13305" width="8.140625" style="2" bestFit="1" customWidth="1"/>
    <col min="13306" max="13306" width="5.140625" style="2" bestFit="1" customWidth="1"/>
    <col min="13307" max="13307" width="5" style="2" bestFit="1" customWidth="1"/>
    <col min="13308" max="13308" width="7.5703125" style="2" bestFit="1" customWidth="1"/>
    <col min="13309" max="13559" width="9.140625" style="2"/>
    <col min="13560" max="13560" width="10.7109375" style="2" bestFit="1" customWidth="1"/>
    <col min="13561" max="13561" width="8.140625" style="2" bestFit="1" customWidth="1"/>
    <col min="13562" max="13562" width="5.140625" style="2" bestFit="1" customWidth="1"/>
    <col min="13563" max="13563" width="5" style="2" bestFit="1" customWidth="1"/>
    <col min="13564" max="13564" width="7.5703125" style="2" bestFit="1" customWidth="1"/>
    <col min="13565" max="13815" width="9.140625" style="2"/>
    <col min="13816" max="13816" width="10.7109375" style="2" bestFit="1" customWidth="1"/>
    <col min="13817" max="13817" width="8.140625" style="2" bestFit="1" customWidth="1"/>
    <col min="13818" max="13818" width="5.140625" style="2" bestFit="1" customWidth="1"/>
    <col min="13819" max="13819" width="5" style="2" bestFit="1" customWidth="1"/>
    <col min="13820" max="13820" width="7.5703125" style="2" bestFit="1" customWidth="1"/>
    <col min="13821" max="14071" width="9.140625" style="2"/>
    <col min="14072" max="14072" width="10.7109375" style="2" bestFit="1" customWidth="1"/>
    <col min="14073" max="14073" width="8.140625" style="2" bestFit="1" customWidth="1"/>
    <col min="14074" max="14074" width="5.140625" style="2" bestFit="1" customWidth="1"/>
    <col min="14075" max="14075" width="5" style="2" bestFit="1" customWidth="1"/>
    <col min="14076" max="14076" width="7.5703125" style="2" bestFit="1" customWidth="1"/>
    <col min="14077" max="14327" width="9.140625" style="2"/>
    <col min="14328" max="14328" width="10.7109375" style="2" bestFit="1" customWidth="1"/>
    <col min="14329" max="14329" width="8.140625" style="2" bestFit="1" customWidth="1"/>
    <col min="14330" max="14330" width="5.140625" style="2" bestFit="1" customWidth="1"/>
    <col min="14331" max="14331" width="5" style="2" bestFit="1" customWidth="1"/>
    <col min="14332" max="14332" width="7.5703125" style="2" bestFit="1" customWidth="1"/>
    <col min="14333" max="14583" width="9.140625" style="2"/>
    <col min="14584" max="14584" width="10.7109375" style="2" bestFit="1" customWidth="1"/>
    <col min="14585" max="14585" width="8.140625" style="2" bestFit="1" customWidth="1"/>
    <col min="14586" max="14586" width="5.140625" style="2" bestFit="1" customWidth="1"/>
    <col min="14587" max="14587" width="5" style="2" bestFit="1" customWidth="1"/>
    <col min="14588" max="14588" width="7.5703125" style="2" bestFit="1" customWidth="1"/>
    <col min="14589" max="14839" width="9.140625" style="2"/>
    <col min="14840" max="14840" width="10.7109375" style="2" bestFit="1" customWidth="1"/>
    <col min="14841" max="14841" width="8.140625" style="2" bestFit="1" customWidth="1"/>
    <col min="14842" max="14842" width="5.140625" style="2" bestFit="1" customWidth="1"/>
    <col min="14843" max="14843" width="5" style="2" bestFit="1" customWidth="1"/>
    <col min="14844" max="14844" width="7.5703125" style="2" bestFit="1" customWidth="1"/>
    <col min="14845" max="15095" width="9.140625" style="2"/>
    <col min="15096" max="15096" width="10.7109375" style="2" bestFit="1" customWidth="1"/>
    <col min="15097" max="15097" width="8.140625" style="2" bestFit="1" customWidth="1"/>
    <col min="15098" max="15098" width="5.140625" style="2" bestFit="1" customWidth="1"/>
    <col min="15099" max="15099" width="5" style="2" bestFit="1" customWidth="1"/>
    <col min="15100" max="15100" width="7.5703125" style="2" bestFit="1" customWidth="1"/>
    <col min="15101" max="15351" width="9.140625" style="2"/>
    <col min="15352" max="15352" width="10.7109375" style="2" bestFit="1" customWidth="1"/>
    <col min="15353" max="15353" width="8.140625" style="2" bestFit="1" customWidth="1"/>
    <col min="15354" max="15354" width="5.140625" style="2" bestFit="1" customWidth="1"/>
    <col min="15355" max="15355" width="5" style="2" bestFit="1" customWidth="1"/>
    <col min="15356" max="15356" width="7.5703125" style="2" bestFit="1" customWidth="1"/>
    <col min="15357" max="15607" width="9.140625" style="2"/>
    <col min="15608" max="15608" width="10.7109375" style="2" bestFit="1" customWidth="1"/>
    <col min="15609" max="15609" width="8.140625" style="2" bestFit="1" customWidth="1"/>
    <col min="15610" max="15610" width="5.140625" style="2" bestFit="1" customWidth="1"/>
    <col min="15611" max="15611" width="5" style="2" bestFit="1" customWidth="1"/>
    <col min="15612" max="15612" width="7.5703125" style="2" bestFit="1" customWidth="1"/>
    <col min="15613" max="15863" width="9.140625" style="2"/>
    <col min="15864" max="15864" width="10.7109375" style="2" bestFit="1" customWidth="1"/>
    <col min="15865" max="15865" width="8.140625" style="2" bestFit="1" customWidth="1"/>
    <col min="15866" max="15866" width="5.140625" style="2" bestFit="1" customWidth="1"/>
    <col min="15867" max="15867" width="5" style="2" bestFit="1" customWidth="1"/>
    <col min="15868" max="15868" width="7.5703125" style="2" bestFit="1" customWidth="1"/>
    <col min="15869" max="16119" width="9.140625" style="2"/>
    <col min="16120" max="16120" width="10.7109375" style="2" bestFit="1" customWidth="1"/>
    <col min="16121" max="16121" width="8.140625" style="2" bestFit="1" customWidth="1"/>
    <col min="16122" max="16122" width="5.140625" style="2" bestFit="1" customWidth="1"/>
    <col min="16123" max="16123" width="5" style="2" bestFit="1" customWidth="1"/>
    <col min="16124" max="16124" width="7.5703125" style="2" bestFit="1" customWidth="1"/>
    <col min="16125" max="16384" width="9.140625" style="2"/>
  </cols>
  <sheetData>
    <row r="1" spans="1:28" ht="18.75" x14ac:dyDescent="0.3">
      <c r="A1" s="298" t="s">
        <v>25</v>
      </c>
      <c r="B1" s="299"/>
      <c r="C1" s="299"/>
      <c r="D1" s="299"/>
      <c r="E1" s="299"/>
      <c r="F1" s="299"/>
      <c r="G1" s="70" t="s">
        <v>28149</v>
      </c>
      <c r="H1" s="98"/>
      <c r="I1" s="99"/>
      <c r="J1" s="294" t="s">
        <v>26</v>
      </c>
      <c r="K1" s="295"/>
      <c r="L1" s="295"/>
      <c r="M1" s="295"/>
      <c r="N1" s="295"/>
      <c r="P1" s="284" t="s">
        <v>28153</v>
      </c>
      <c r="Q1" s="284"/>
      <c r="R1" s="284"/>
      <c r="S1" s="284"/>
      <c r="T1" s="284"/>
      <c r="U1" s="284"/>
      <c r="V1" s="284"/>
      <c r="W1" s="284"/>
      <c r="X1" s="284"/>
      <c r="Y1" s="284"/>
      <c r="Z1"/>
      <c r="AA1"/>
      <c r="AB1"/>
    </row>
    <row r="2" spans="1:28" x14ac:dyDescent="0.25">
      <c r="A2" s="67"/>
      <c r="B2" s="67"/>
      <c r="C2" s="67" t="s">
        <v>1</v>
      </c>
      <c r="D2" s="67"/>
      <c r="E2" s="67"/>
      <c r="F2" s="67"/>
      <c r="G2" s="60"/>
      <c r="H2" s="68" t="s">
        <v>28150</v>
      </c>
      <c r="I2" s="84" t="s">
        <v>28152</v>
      </c>
      <c r="J2" s="89"/>
      <c r="K2" s="71"/>
      <c r="L2" s="71"/>
      <c r="M2" s="71"/>
      <c r="N2" s="71" t="s">
        <v>28177</v>
      </c>
      <c r="P2" s="285" t="s">
        <v>28171</v>
      </c>
      <c r="Q2" s="285"/>
      <c r="R2" s="285"/>
      <c r="S2" s="286" t="s">
        <v>28178</v>
      </c>
      <c r="T2" s="287"/>
      <c r="U2" s="292" t="s">
        <v>28178</v>
      </c>
      <c r="V2" s="293"/>
      <c r="W2" s="37" t="s">
        <v>28154</v>
      </c>
      <c r="X2" s="37" t="s">
        <v>28155</v>
      </c>
      <c r="Y2" s="292" t="s">
        <v>28179</v>
      </c>
      <c r="Z2" s="293"/>
      <c r="AA2" s="37" t="s">
        <v>28154</v>
      </c>
      <c r="AB2" s="37" t="s">
        <v>28155</v>
      </c>
    </row>
    <row r="3" spans="1:28" x14ac:dyDescent="0.25">
      <c r="A3" s="69" t="s">
        <v>28147</v>
      </c>
      <c r="B3" s="69" t="s">
        <v>28148</v>
      </c>
      <c r="C3" s="67" t="s">
        <v>5</v>
      </c>
      <c r="D3" s="67" t="s">
        <v>2</v>
      </c>
      <c r="E3" s="69"/>
      <c r="F3" s="67" t="s">
        <v>4</v>
      </c>
      <c r="G3" s="60"/>
      <c r="H3" s="68" t="s">
        <v>28181</v>
      </c>
      <c r="I3" s="84" t="s">
        <v>28176</v>
      </c>
      <c r="J3" s="89" t="s">
        <v>28147</v>
      </c>
      <c r="K3" s="71" t="s">
        <v>28148</v>
      </c>
      <c r="L3" s="71" t="s">
        <v>29</v>
      </c>
      <c r="M3" s="71" t="s">
        <v>28177</v>
      </c>
      <c r="N3" s="84" t="s">
        <v>28176</v>
      </c>
      <c r="P3" s="285" t="s">
        <v>28172</v>
      </c>
      <c r="Q3" s="285"/>
      <c r="R3" s="285"/>
      <c r="S3" s="39">
        <v>65</v>
      </c>
      <c r="T3" s="39">
        <v>65</v>
      </c>
      <c r="U3" s="40" t="s">
        <v>28156</v>
      </c>
      <c r="V3" s="40" t="s">
        <v>28151</v>
      </c>
      <c r="W3" s="41">
        <f>SLOPE($I$18:$I$23,$G$18:$G$23)</f>
        <v>-6.5369481531478438E-2</v>
      </c>
      <c r="X3" s="41">
        <f>W3*T3+INTERCEPT($I$18:$I$23,$G$18:$G$23)</f>
        <v>-2.6812674312971296E-2</v>
      </c>
      <c r="Y3" s="40" t="s">
        <v>28156</v>
      </c>
      <c r="Z3" s="40" t="s">
        <v>28151</v>
      </c>
      <c r="AA3" s="41">
        <f>SLOPE($N$24:$N$29,$G$24:$G$29)</f>
        <v>1.6052060562823569</v>
      </c>
      <c r="AB3" s="41">
        <f>AA3*S17+INTERCEPT($N$24:$N$29,$G$24:$G$29)</f>
        <v>25.301323532750132</v>
      </c>
    </row>
    <row r="4" spans="1:28" x14ac:dyDescent="0.25">
      <c r="A4" s="147"/>
      <c r="B4" s="147"/>
      <c r="C4" s="148"/>
      <c r="D4" s="148"/>
      <c r="E4" s="147"/>
      <c r="F4" s="148"/>
      <c r="G4" s="134"/>
      <c r="H4" s="150"/>
      <c r="I4" s="151"/>
      <c r="J4" s="34">
        <v>41424</v>
      </c>
      <c r="K4" s="146">
        <f>J5</f>
        <v>41394</v>
      </c>
      <c r="L4" s="134">
        <v>1093</v>
      </c>
      <c r="M4" s="92">
        <f>L4/(J4-K4)</f>
        <v>36.43333333333333</v>
      </c>
      <c r="N4" s="93">
        <f>M4-$M$6</f>
        <v>19.295402298850572</v>
      </c>
      <c r="P4" s="42" t="s">
        <v>9606</v>
      </c>
      <c r="Q4" s="42" t="s">
        <v>28150</v>
      </c>
      <c r="R4" s="42" t="s">
        <v>9607</v>
      </c>
      <c r="S4" s="43" t="s">
        <v>28157</v>
      </c>
      <c r="T4" s="43" t="s">
        <v>28158</v>
      </c>
      <c r="U4" s="40" t="s">
        <v>28159</v>
      </c>
      <c r="V4" s="40" t="s">
        <v>28150</v>
      </c>
      <c r="W4" s="41">
        <f>SLOPE($I$6:$I$11,$G$6:$G$11)</f>
        <v>-7.8520739999697137E-2</v>
      </c>
      <c r="X4" s="41">
        <f>W4*$S$3+INTERCEPT($I$6:$I$11,$G$6:$G$11)</f>
        <v>-0.25066491945812963</v>
      </c>
      <c r="Y4" s="40" t="s">
        <v>28159</v>
      </c>
      <c r="Z4" s="40" t="s">
        <v>28150</v>
      </c>
      <c r="AA4" s="41">
        <f>SLOPE($N$12:$N$17,$G$12:$G$17)</f>
        <v>1.4136874929365419</v>
      </c>
      <c r="AB4" s="41">
        <f>AA4*S17+INTERCEPT($N$12:$N$17,$G$12:$G$17)</f>
        <v>22.927854149642357</v>
      </c>
    </row>
    <row r="5" spans="1:28" x14ac:dyDescent="0.25">
      <c r="A5" s="147"/>
      <c r="B5" s="147"/>
      <c r="C5" s="148"/>
      <c r="D5" s="148"/>
      <c r="E5" s="147"/>
      <c r="F5" s="148"/>
      <c r="G5" s="134"/>
      <c r="H5" s="150"/>
      <c r="I5" s="151"/>
      <c r="J5" s="34">
        <v>41394</v>
      </c>
      <c r="K5" s="146">
        <f t="shared" ref="K5:K13" si="0">J6</f>
        <v>41360</v>
      </c>
      <c r="L5" s="134">
        <v>964</v>
      </c>
      <c r="M5" s="92">
        <f t="shared" ref="M5:M13" si="1">L5/(J5-K5)</f>
        <v>28.352941176470587</v>
      </c>
      <c r="N5" s="93">
        <f t="shared" ref="N5:N17" si="2">M5-$M$6</f>
        <v>11.215010141987829</v>
      </c>
      <c r="P5" s="44">
        <v>17.5</v>
      </c>
      <c r="Q5" s="95">
        <v>0</v>
      </c>
      <c r="R5" s="95">
        <v>0</v>
      </c>
      <c r="S5" s="45"/>
      <c r="T5" s="45"/>
      <c r="U5" s="61"/>
      <c r="V5" s="285" t="s">
        <v>28151</v>
      </c>
      <c r="W5" s="285"/>
      <c r="X5" s="285" t="s">
        <v>28150</v>
      </c>
      <c r="Y5" s="285"/>
      <c r="Z5" s="51"/>
      <c r="AA5" s="60"/>
      <c r="AB5" s="60"/>
    </row>
    <row r="6" spans="1:28" x14ac:dyDescent="0.25">
      <c r="A6" s="104">
        <v>41368</v>
      </c>
      <c r="B6" s="104">
        <f>A7</f>
        <v>41337</v>
      </c>
      <c r="C6" s="105">
        <v>6777</v>
      </c>
      <c r="D6" s="105">
        <v>31</v>
      </c>
      <c r="E6" s="105">
        <v>38</v>
      </c>
      <c r="F6" s="105">
        <v>39</v>
      </c>
      <c r="G6" s="66">
        <v>46.5</v>
      </c>
      <c r="H6" s="76">
        <f t="shared" ref="H6:H32" si="3">F6/D6</f>
        <v>1.2580645161290323</v>
      </c>
      <c r="I6" s="85">
        <f t="shared" ref="I6:I17" si="4">H6-$H$13</f>
        <v>0.9477196885428254</v>
      </c>
      <c r="J6" s="34">
        <v>41360</v>
      </c>
      <c r="K6" s="146">
        <f t="shared" si="0"/>
        <v>41331</v>
      </c>
      <c r="L6" s="134">
        <v>497</v>
      </c>
      <c r="M6" s="92">
        <f t="shared" si="1"/>
        <v>17.137931034482758</v>
      </c>
      <c r="N6" s="93">
        <f t="shared" si="2"/>
        <v>0</v>
      </c>
      <c r="P6" s="31">
        <v>22.5</v>
      </c>
      <c r="Q6" s="96">
        <v>23</v>
      </c>
      <c r="R6" s="96">
        <v>10</v>
      </c>
      <c r="S6" s="45">
        <f>IF((P6-$S$3)&lt;0, $X$4+$W$4*(P6-$S$3),0)</f>
        <v>3.0864665305289987</v>
      </c>
      <c r="T6" s="45">
        <f>IF((P6-$T$3)&lt;0, $X$3+$W$3*(P6-$T$3),0)</f>
        <v>2.7513902907748622</v>
      </c>
      <c r="U6" s="52" t="s">
        <v>28160</v>
      </c>
      <c r="V6" s="288" t="s">
        <v>28169</v>
      </c>
      <c r="W6" s="288"/>
      <c r="X6" s="288" t="s">
        <v>28170</v>
      </c>
      <c r="Y6" s="288"/>
      <c r="Z6" s="51"/>
      <c r="AA6" s="60"/>
      <c r="AB6" s="60"/>
    </row>
    <row r="7" spans="1:28" x14ac:dyDescent="0.25">
      <c r="A7" s="106">
        <v>41337</v>
      </c>
      <c r="B7" s="106">
        <f t="shared" ref="B7:B16" si="5">A8</f>
        <v>41309</v>
      </c>
      <c r="C7" s="105">
        <v>6739</v>
      </c>
      <c r="D7" s="105">
        <v>28</v>
      </c>
      <c r="E7" s="105">
        <v>47</v>
      </c>
      <c r="F7" s="105">
        <v>48</v>
      </c>
      <c r="G7" s="66">
        <v>42.6</v>
      </c>
      <c r="H7" s="79">
        <f t="shared" si="3"/>
        <v>1.7142857142857142</v>
      </c>
      <c r="I7" s="85">
        <f t="shared" si="4"/>
        <v>1.4039408866995073</v>
      </c>
      <c r="J7" s="34">
        <v>41331</v>
      </c>
      <c r="K7" s="146">
        <f t="shared" si="0"/>
        <v>41303</v>
      </c>
      <c r="L7" s="134">
        <v>503</v>
      </c>
      <c r="M7" s="92">
        <f t="shared" si="1"/>
        <v>17.964285714285715</v>
      </c>
      <c r="N7" s="93">
        <f t="shared" si="2"/>
        <v>0.82635467980295729</v>
      </c>
      <c r="P7" s="31">
        <v>27.5</v>
      </c>
      <c r="Q7" s="96">
        <v>106.6</v>
      </c>
      <c r="R7" s="96">
        <v>34</v>
      </c>
      <c r="S7" s="45">
        <f t="shared" ref="S7:S15" si="6">IF((P7-$S$3)&lt;0, $X$4+$W$4*(P7-$S$3),0)</f>
        <v>2.693862830530513</v>
      </c>
      <c r="T7" s="45">
        <f t="shared" ref="T7:T15" si="7">IF((P7-$T$3)&lt;0, $X$3+$W$3*(P7-$T$3),0)</f>
        <v>2.42454288311747</v>
      </c>
      <c r="U7" s="52" t="s">
        <v>28161</v>
      </c>
      <c r="V7" s="49" t="s">
        <v>28162</v>
      </c>
      <c r="W7" s="53">
        <f>RSQ(H18:H23,G18:G23)</f>
        <v>0.93418158689765407</v>
      </c>
      <c r="X7" s="49" t="s">
        <v>28163</v>
      </c>
      <c r="Y7" s="53">
        <f>RSQ(H6:H11,G6:G11)</f>
        <v>0.83161259915839159</v>
      </c>
      <c r="Z7" s="51"/>
      <c r="AA7" s="60"/>
      <c r="AB7" s="60"/>
    </row>
    <row r="8" spans="1:28" x14ac:dyDescent="0.25">
      <c r="A8" s="106">
        <v>41309</v>
      </c>
      <c r="B8" s="106">
        <f t="shared" si="5"/>
        <v>41277</v>
      </c>
      <c r="C8" s="105">
        <v>6692</v>
      </c>
      <c r="D8" s="105">
        <v>32</v>
      </c>
      <c r="E8" s="105">
        <v>61</v>
      </c>
      <c r="F8" s="105">
        <v>62</v>
      </c>
      <c r="G8" s="66">
        <v>43.2</v>
      </c>
      <c r="H8" s="79">
        <f t="shared" si="3"/>
        <v>1.9375</v>
      </c>
      <c r="I8" s="85">
        <f t="shared" si="4"/>
        <v>1.6271551724137931</v>
      </c>
      <c r="J8" s="34">
        <v>41303</v>
      </c>
      <c r="K8" s="146">
        <f t="shared" si="0"/>
        <v>41276</v>
      </c>
      <c r="L8" s="134">
        <v>581</v>
      </c>
      <c r="M8" s="92">
        <f t="shared" si="1"/>
        <v>21.518518518518519</v>
      </c>
      <c r="N8" s="93">
        <f t="shared" si="2"/>
        <v>4.380587484035761</v>
      </c>
      <c r="P8" s="31">
        <v>32.5</v>
      </c>
      <c r="Q8" s="96">
        <v>219.4</v>
      </c>
      <c r="R8" s="96">
        <v>162</v>
      </c>
      <c r="S8" s="45">
        <f t="shared" si="6"/>
        <v>2.3012591305320274</v>
      </c>
      <c r="T8" s="45">
        <f t="shared" si="7"/>
        <v>2.0976954754600778</v>
      </c>
      <c r="U8" s="51"/>
      <c r="V8" s="51"/>
      <c r="W8" s="289" t="s">
        <v>28164</v>
      </c>
      <c r="X8" s="296" t="s">
        <v>28165</v>
      </c>
      <c r="Y8" s="51"/>
      <c r="Z8" s="290" t="s">
        <v>28166</v>
      </c>
      <c r="AA8" s="297" t="s">
        <v>28167</v>
      </c>
      <c r="AB8" s="51"/>
    </row>
    <row r="9" spans="1:28" x14ac:dyDescent="0.25">
      <c r="A9" s="106">
        <v>41277</v>
      </c>
      <c r="B9" s="106">
        <f t="shared" si="5"/>
        <v>41246</v>
      </c>
      <c r="C9" s="105">
        <v>6631</v>
      </c>
      <c r="D9" s="105">
        <v>31</v>
      </c>
      <c r="E9" s="105">
        <v>50</v>
      </c>
      <c r="F9" s="105">
        <v>51</v>
      </c>
      <c r="G9" s="66">
        <v>48.9</v>
      </c>
      <c r="H9" s="79">
        <f t="shared" si="3"/>
        <v>1.6451612903225807</v>
      </c>
      <c r="I9" s="85">
        <f t="shared" si="4"/>
        <v>1.3348164627363739</v>
      </c>
      <c r="J9" s="34">
        <v>41276</v>
      </c>
      <c r="K9" s="146">
        <f t="shared" si="0"/>
        <v>41242</v>
      </c>
      <c r="L9" s="134">
        <v>747</v>
      </c>
      <c r="M9" s="92">
        <f t="shared" si="1"/>
        <v>21.970588235294116</v>
      </c>
      <c r="N9" s="93">
        <f t="shared" si="2"/>
        <v>4.832657200811358</v>
      </c>
      <c r="P9" s="31">
        <v>37.5</v>
      </c>
      <c r="Q9" s="96">
        <v>474.3</v>
      </c>
      <c r="R9" s="96">
        <v>329.1</v>
      </c>
      <c r="S9" s="45">
        <f t="shared" si="6"/>
        <v>1.9086554305335417</v>
      </c>
      <c r="T9" s="45">
        <f t="shared" si="7"/>
        <v>1.7708480678026857</v>
      </c>
      <c r="U9" s="51"/>
      <c r="V9" s="51"/>
      <c r="W9" s="290"/>
      <c r="X9" s="297"/>
      <c r="Y9" s="283" t="s">
        <v>28168</v>
      </c>
      <c r="Z9" s="290"/>
      <c r="AA9" s="297"/>
      <c r="AB9" s="283" t="s">
        <v>28168</v>
      </c>
    </row>
    <row r="10" spans="1:28" x14ac:dyDescent="0.25">
      <c r="A10" s="106">
        <v>41246</v>
      </c>
      <c r="B10" s="106">
        <f t="shared" si="5"/>
        <v>41214</v>
      </c>
      <c r="C10" s="105">
        <v>6581</v>
      </c>
      <c r="D10" s="105">
        <v>32</v>
      </c>
      <c r="E10" s="105">
        <v>43</v>
      </c>
      <c r="F10" s="105">
        <v>44</v>
      </c>
      <c r="G10" s="66">
        <v>47.2</v>
      </c>
      <c r="H10" s="79">
        <f t="shared" si="3"/>
        <v>1.375</v>
      </c>
      <c r="I10" s="85">
        <f t="shared" si="4"/>
        <v>1.0646551724137931</v>
      </c>
      <c r="J10" s="34">
        <v>41242</v>
      </c>
      <c r="K10" s="146">
        <f t="shared" si="0"/>
        <v>41208</v>
      </c>
      <c r="L10" s="134">
        <v>686</v>
      </c>
      <c r="M10" s="92">
        <f t="shared" si="1"/>
        <v>20.176470588235293</v>
      </c>
      <c r="N10" s="93">
        <f t="shared" si="2"/>
        <v>3.0385395537525355</v>
      </c>
      <c r="P10" s="31">
        <v>42.5</v>
      </c>
      <c r="Q10" s="96">
        <v>678.6</v>
      </c>
      <c r="R10" s="96">
        <v>446.5</v>
      </c>
      <c r="S10" s="45">
        <f t="shared" si="6"/>
        <v>1.516051730535056</v>
      </c>
      <c r="T10" s="45">
        <f t="shared" si="7"/>
        <v>1.4440006601452935</v>
      </c>
      <c r="U10" s="51"/>
      <c r="V10" s="51"/>
      <c r="W10" s="291"/>
      <c r="X10" s="297"/>
      <c r="Y10" s="283"/>
      <c r="Z10" s="290"/>
      <c r="AA10" s="297"/>
      <c r="AB10" s="283"/>
    </row>
    <row r="11" spans="1:28" x14ac:dyDescent="0.25">
      <c r="A11" s="106">
        <v>41214</v>
      </c>
      <c r="B11" s="106">
        <f t="shared" si="5"/>
        <v>41186</v>
      </c>
      <c r="C11" s="105">
        <v>6538</v>
      </c>
      <c r="D11" s="105">
        <v>28</v>
      </c>
      <c r="E11" s="105">
        <v>14</v>
      </c>
      <c r="F11" s="105">
        <v>14</v>
      </c>
      <c r="G11" s="66">
        <v>58.8</v>
      </c>
      <c r="H11" s="79">
        <f t="shared" si="3"/>
        <v>0.5</v>
      </c>
      <c r="I11" s="85">
        <f t="shared" si="4"/>
        <v>0.18965517241379309</v>
      </c>
      <c r="J11" s="34">
        <v>41208</v>
      </c>
      <c r="K11" s="146">
        <f t="shared" si="0"/>
        <v>41180</v>
      </c>
      <c r="L11" s="134">
        <v>583</v>
      </c>
      <c r="M11" s="92">
        <f t="shared" si="1"/>
        <v>20.821428571428573</v>
      </c>
      <c r="N11" s="93">
        <f t="shared" si="2"/>
        <v>3.6834975369458149</v>
      </c>
      <c r="P11" s="31">
        <v>47.5</v>
      </c>
      <c r="Q11" s="96">
        <v>888.1</v>
      </c>
      <c r="R11" s="96">
        <v>679.3</v>
      </c>
      <c r="S11" s="45">
        <f t="shared" si="6"/>
        <v>1.1234480305365702</v>
      </c>
      <c r="T11" s="45">
        <f t="shared" si="7"/>
        <v>1.1171532524879013</v>
      </c>
      <c r="U11" s="46" t="s">
        <v>28156</v>
      </c>
      <c r="V11" s="40" t="s">
        <v>28151</v>
      </c>
      <c r="W11" s="57">
        <f>SUMPRODUCT(R5:R14,T5:T14)/24</f>
        <v>142.59013076529115</v>
      </c>
      <c r="X11" s="51"/>
      <c r="Y11" s="51"/>
      <c r="Z11" s="54">
        <f>W11+(H23+H24+H25+H26)*365/4</f>
        <v>299.99944558839911</v>
      </c>
      <c r="AA11" s="51"/>
      <c r="AB11" s="51"/>
    </row>
    <row r="12" spans="1:28" ht="15.75" x14ac:dyDescent="0.25">
      <c r="A12" s="106">
        <v>41186</v>
      </c>
      <c r="B12" s="106">
        <f t="shared" si="5"/>
        <v>41156</v>
      </c>
      <c r="C12" s="105">
        <v>6524</v>
      </c>
      <c r="D12" s="105">
        <v>30</v>
      </c>
      <c r="E12" s="105">
        <v>10</v>
      </c>
      <c r="F12" s="105">
        <v>10</v>
      </c>
      <c r="G12" s="66">
        <v>69.599999999999994</v>
      </c>
      <c r="H12" s="79">
        <f t="shared" si="3"/>
        <v>0.33333333333333331</v>
      </c>
      <c r="I12" s="85">
        <f t="shared" si="4"/>
        <v>2.2988505747126409E-2</v>
      </c>
      <c r="J12" s="34">
        <v>41180</v>
      </c>
      <c r="K12" s="146">
        <f t="shared" si="0"/>
        <v>41151</v>
      </c>
      <c r="L12" s="134">
        <v>940</v>
      </c>
      <c r="M12" s="92">
        <f t="shared" si="1"/>
        <v>32.413793103448278</v>
      </c>
      <c r="N12" s="93">
        <f t="shared" si="2"/>
        <v>15.27586206896552</v>
      </c>
      <c r="P12" s="31">
        <v>52.5</v>
      </c>
      <c r="Q12" s="96">
        <v>819.5</v>
      </c>
      <c r="R12" s="96">
        <v>694.3</v>
      </c>
      <c r="S12" s="45">
        <f t="shared" si="6"/>
        <v>0.73084433053808462</v>
      </c>
      <c r="T12" s="45">
        <f t="shared" si="7"/>
        <v>0.79030584483050914</v>
      </c>
      <c r="U12" s="46" t="s">
        <v>28159</v>
      </c>
      <c r="V12" s="40" t="s">
        <v>28150</v>
      </c>
      <c r="W12" s="57">
        <f>SUMPRODUCT($R$6:$R$14,S6:S14)/24</f>
        <v>135.89399603066749</v>
      </c>
      <c r="X12" s="55">
        <f>$W$11-W12</f>
        <v>6.696134734623655</v>
      </c>
      <c r="Y12" s="56">
        <f>X12/$W$11</f>
        <v>4.6960716696765999E-2</v>
      </c>
      <c r="Z12" s="54">
        <f>W12+(H23+H24+H25+H26)*365/4</f>
        <v>293.30331085377543</v>
      </c>
      <c r="AA12" s="55">
        <f>$Z$11-Z12</f>
        <v>6.6961347346236835</v>
      </c>
      <c r="AB12" s="56">
        <f>AA12/$Z$11</f>
        <v>2.2320490364541597E-2</v>
      </c>
    </row>
    <row r="13" spans="1:28" x14ac:dyDescent="0.25">
      <c r="A13" s="106">
        <v>41156</v>
      </c>
      <c r="B13" s="106">
        <f t="shared" si="5"/>
        <v>41127</v>
      </c>
      <c r="C13" s="105">
        <v>6514</v>
      </c>
      <c r="D13" s="105">
        <v>29</v>
      </c>
      <c r="E13" s="105">
        <v>9</v>
      </c>
      <c r="F13" s="105">
        <v>9</v>
      </c>
      <c r="G13" s="66">
        <v>76.400000000000006</v>
      </c>
      <c r="H13" s="79">
        <f t="shared" si="3"/>
        <v>0.31034482758620691</v>
      </c>
      <c r="I13" s="85">
        <f t="shared" si="4"/>
        <v>0</v>
      </c>
      <c r="J13" s="34">
        <v>41151</v>
      </c>
      <c r="K13" s="146">
        <f t="shared" si="0"/>
        <v>41122</v>
      </c>
      <c r="L13" s="134">
        <v>1208</v>
      </c>
      <c r="M13" s="92">
        <f t="shared" si="1"/>
        <v>41.655172413793103</v>
      </c>
      <c r="N13" s="93">
        <f t="shared" si="2"/>
        <v>24.517241379310345</v>
      </c>
      <c r="P13" s="31">
        <v>57.5</v>
      </c>
      <c r="Q13" s="96">
        <v>665.8</v>
      </c>
      <c r="R13" s="96">
        <v>697.5</v>
      </c>
      <c r="S13" s="45">
        <f t="shared" si="6"/>
        <v>0.33824063053959885</v>
      </c>
      <c r="T13" s="45">
        <f t="shared" si="7"/>
        <v>0.46345843717311697</v>
      </c>
      <c r="U13" s="51"/>
      <c r="V13" s="51"/>
      <c r="W13" s="51"/>
      <c r="X13" s="51"/>
      <c r="Y13" s="51"/>
      <c r="Z13" s="51"/>
      <c r="AA13" s="51"/>
      <c r="AB13" s="51"/>
    </row>
    <row r="14" spans="1:28" ht="15" customHeight="1" x14ac:dyDescent="0.25">
      <c r="A14" s="106">
        <v>41127</v>
      </c>
      <c r="B14" s="106">
        <f t="shared" si="5"/>
        <v>41095</v>
      </c>
      <c r="C14" s="105">
        <v>6505</v>
      </c>
      <c r="D14" s="105">
        <v>32</v>
      </c>
      <c r="E14" s="105">
        <v>10</v>
      </c>
      <c r="F14" s="105">
        <v>10</v>
      </c>
      <c r="G14" s="66">
        <v>81</v>
      </c>
      <c r="H14" s="79">
        <f t="shared" si="3"/>
        <v>0.3125</v>
      </c>
      <c r="I14" s="85">
        <f t="shared" si="4"/>
        <v>2.1551724137930939E-3</v>
      </c>
      <c r="J14" s="90">
        <v>41122</v>
      </c>
      <c r="K14" s="80">
        <f>J15</f>
        <v>41089</v>
      </c>
      <c r="L14" s="21">
        <v>1673</v>
      </c>
      <c r="M14" s="92">
        <f>L14/(J14-K14)</f>
        <v>50.696969696969695</v>
      </c>
      <c r="N14" s="93">
        <f t="shared" si="2"/>
        <v>33.559038662486941</v>
      </c>
      <c r="P14" s="31">
        <v>62.5</v>
      </c>
      <c r="Q14" s="96">
        <v>693</v>
      </c>
      <c r="R14" s="96">
        <v>834.5</v>
      </c>
      <c r="S14" s="45">
        <f>IF((P14-$S$3)&lt;0, $X$4+$W$4*(P14-$S$3),0)</f>
        <v>-5.4363069458886804E-2</v>
      </c>
      <c r="T14" s="45">
        <f t="shared" si="7"/>
        <v>0.13661102951572479</v>
      </c>
      <c r="U14" s="51"/>
      <c r="V14" s="51"/>
      <c r="W14" s="289" t="s">
        <v>28180</v>
      </c>
      <c r="X14" s="296" t="s">
        <v>28182</v>
      </c>
      <c r="Y14" s="51"/>
      <c r="Z14" s="290" t="s">
        <v>28166</v>
      </c>
      <c r="AA14" s="297" t="s">
        <v>28167</v>
      </c>
      <c r="AB14" s="51"/>
    </row>
    <row r="15" spans="1:28" x14ac:dyDescent="0.25">
      <c r="A15" s="106">
        <v>41095</v>
      </c>
      <c r="B15" s="106">
        <f t="shared" si="5"/>
        <v>41065</v>
      </c>
      <c r="C15" s="105">
        <v>6495</v>
      </c>
      <c r="D15" s="105">
        <v>30</v>
      </c>
      <c r="E15" s="105">
        <v>10</v>
      </c>
      <c r="F15" s="105">
        <v>10</v>
      </c>
      <c r="G15" s="66">
        <v>76.599999999999994</v>
      </c>
      <c r="H15" s="79">
        <f t="shared" si="3"/>
        <v>0.33333333333333331</v>
      </c>
      <c r="I15" s="85">
        <f t="shared" si="4"/>
        <v>2.2988505747126409E-2</v>
      </c>
      <c r="J15" s="90">
        <v>41089</v>
      </c>
      <c r="K15" s="80">
        <f t="shared" ref="K15:K31" si="8">J16</f>
        <v>41061</v>
      </c>
      <c r="L15" s="21">
        <v>1175</v>
      </c>
      <c r="M15" s="92">
        <f t="shared" ref="M15:M17" si="9">L15/(J15-K15)</f>
        <v>41.964285714285715</v>
      </c>
      <c r="N15" s="93">
        <f t="shared" si="2"/>
        <v>24.826354679802957</v>
      </c>
      <c r="P15" s="31">
        <v>67.5</v>
      </c>
      <c r="Q15" s="96">
        <v>805.7</v>
      </c>
      <c r="R15" s="96">
        <v>967.5</v>
      </c>
      <c r="S15" s="45">
        <f t="shared" si="6"/>
        <v>0</v>
      </c>
      <c r="T15" s="45">
        <f t="shared" si="7"/>
        <v>0</v>
      </c>
      <c r="U15" s="51"/>
      <c r="V15" s="51"/>
      <c r="W15" s="290"/>
      <c r="X15" s="297"/>
      <c r="Y15" s="283" t="s">
        <v>28168</v>
      </c>
      <c r="Z15" s="290"/>
      <c r="AA15" s="297"/>
      <c r="AB15" s="283" t="s">
        <v>28168</v>
      </c>
    </row>
    <row r="16" spans="1:28" x14ac:dyDescent="0.25">
      <c r="A16" s="106">
        <v>41065</v>
      </c>
      <c r="B16" s="106">
        <f t="shared" si="5"/>
        <v>41033</v>
      </c>
      <c r="C16" s="105">
        <v>6485</v>
      </c>
      <c r="D16" s="105">
        <v>32</v>
      </c>
      <c r="E16" s="105">
        <v>13</v>
      </c>
      <c r="F16" s="105">
        <v>13</v>
      </c>
      <c r="G16" s="66">
        <v>70.5</v>
      </c>
      <c r="H16" s="79">
        <f t="shared" si="3"/>
        <v>0.40625</v>
      </c>
      <c r="I16" s="85">
        <f t="shared" si="4"/>
        <v>9.5905172413793094E-2</v>
      </c>
      <c r="J16" s="90">
        <v>41061</v>
      </c>
      <c r="K16" s="80">
        <f t="shared" si="8"/>
        <v>41030</v>
      </c>
      <c r="L16" s="21">
        <v>937</v>
      </c>
      <c r="M16" s="92">
        <f t="shared" si="9"/>
        <v>30.225806451612904</v>
      </c>
      <c r="N16" s="93">
        <f t="shared" si="2"/>
        <v>13.087875417130146</v>
      </c>
      <c r="P16" s="31"/>
      <c r="Q16" s="96"/>
      <c r="R16" s="96"/>
      <c r="S16" s="286" t="s">
        <v>28179</v>
      </c>
      <c r="T16" s="287"/>
      <c r="U16" s="51"/>
      <c r="V16" s="51"/>
      <c r="W16" s="291"/>
      <c r="X16" s="297"/>
      <c r="Y16" s="283"/>
      <c r="Z16" s="290"/>
      <c r="AA16" s="297"/>
      <c r="AB16" s="283"/>
    </row>
    <row r="17" spans="1:28" x14ac:dyDescent="0.25">
      <c r="A17" s="106">
        <v>41033</v>
      </c>
      <c r="B17" s="106">
        <f>A18</f>
        <v>41002</v>
      </c>
      <c r="C17" s="105">
        <v>6472</v>
      </c>
      <c r="D17" s="105">
        <v>31</v>
      </c>
      <c r="E17" s="105">
        <v>16</v>
      </c>
      <c r="F17" s="105">
        <v>16</v>
      </c>
      <c r="G17" s="66">
        <v>61.9</v>
      </c>
      <c r="H17" s="79">
        <f t="shared" si="3"/>
        <v>0.5161290322580645</v>
      </c>
      <c r="I17" s="85">
        <f t="shared" si="4"/>
        <v>0.2057842046718576</v>
      </c>
      <c r="J17" s="90">
        <v>41030</v>
      </c>
      <c r="K17" s="80">
        <f>J18</f>
        <v>40996</v>
      </c>
      <c r="L17" s="21">
        <v>804</v>
      </c>
      <c r="M17" s="92">
        <f t="shared" si="9"/>
        <v>23.647058823529413</v>
      </c>
      <c r="N17" s="93">
        <f t="shared" si="2"/>
        <v>6.509127789046655</v>
      </c>
      <c r="P17" s="31"/>
      <c r="Q17" s="96"/>
      <c r="R17" s="96"/>
      <c r="S17" s="39">
        <v>75</v>
      </c>
      <c r="T17" s="39">
        <v>75</v>
      </c>
      <c r="U17" s="46" t="s">
        <v>28156</v>
      </c>
      <c r="V17" s="40" t="s">
        <v>28151</v>
      </c>
      <c r="W17" s="57">
        <f>SUMPRODUCT(R18:R24,T18:T24)/24</f>
        <v>4803.0938841184061</v>
      </c>
      <c r="X17" s="51"/>
      <c r="Y17" s="51"/>
      <c r="Z17" s="54">
        <f>W17+(M22)*365</f>
        <v>10919.609035633559</v>
      </c>
      <c r="AA17" s="51"/>
      <c r="AB17" s="51"/>
    </row>
    <row r="18" spans="1:28" ht="15.75" x14ac:dyDescent="0.25">
      <c r="A18" s="64">
        <v>41002</v>
      </c>
      <c r="B18" s="64">
        <f>A19</f>
        <v>40974</v>
      </c>
      <c r="C18" s="103">
        <v>6456</v>
      </c>
      <c r="D18" s="103">
        <v>28</v>
      </c>
      <c r="E18" s="103">
        <v>16</v>
      </c>
      <c r="F18" s="103">
        <v>16</v>
      </c>
      <c r="G18" s="66">
        <v>62</v>
      </c>
      <c r="H18" s="82">
        <f t="shared" si="3"/>
        <v>0.5714285714285714</v>
      </c>
      <c r="I18" s="83">
        <f t="shared" ref="I18:I32" si="10">H18-$H$25</f>
        <v>0.26839826839826836</v>
      </c>
      <c r="J18" s="91">
        <v>40996</v>
      </c>
      <c r="K18" s="87">
        <f>J19</f>
        <v>40967</v>
      </c>
      <c r="L18" s="21">
        <v>558</v>
      </c>
      <c r="M18" s="94">
        <f>L18/(J18-K18)</f>
        <v>19.241379310344829</v>
      </c>
      <c r="N18" s="94">
        <f t="shared" ref="N18:N32" si="11">M18-$M$19</f>
        <v>5.793103448275863</v>
      </c>
      <c r="P18" s="31">
        <v>72.5</v>
      </c>
      <c r="Q18" s="96">
        <v>910.9</v>
      </c>
      <c r="R18" s="96">
        <v>986.8</v>
      </c>
      <c r="S18" s="45">
        <f>IF((P18-$S$17)&gt;0, $AB$4+$AA$4*(P18-$S$17),0)</f>
        <v>0</v>
      </c>
      <c r="T18" s="45">
        <f>IF((P18-$S$17)&gt;0, $AB$3+$AA$3*(P18-$S$17),0)</f>
        <v>0</v>
      </c>
      <c r="U18" s="46" t="s">
        <v>28159</v>
      </c>
      <c r="V18" s="40" t="s">
        <v>28150</v>
      </c>
      <c r="W18" s="57">
        <f>SUMPRODUCT($R$18:$R$24,S18:S24)/24</f>
        <v>4308.5061241017911</v>
      </c>
      <c r="X18" s="55">
        <f>W17-W18</f>
        <v>494.58776001661499</v>
      </c>
      <c r="Y18" s="56">
        <f>X18/W17</f>
        <v>0.10297274464111274</v>
      </c>
      <c r="Z18" s="54">
        <f>W18+M22*365</f>
        <v>10425.021275616942</v>
      </c>
      <c r="AA18" s="55">
        <f>Z17-Z18</f>
        <v>494.58776001661681</v>
      </c>
      <c r="AB18" s="56">
        <f>AA18/Z17</f>
        <v>4.5293541041867592E-2</v>
      </c>
    </row>
    <row r="19" spans="1:28" x14ac:dyDescent="0.25">
      <c r="A19" s="64">
        <v>40974</v>
      </c>
      <c r="B19" s="64">
        <f>A20</f>
        <v>40942</v>
      </c>
      <c r="C19" s="103">
        <v>6440</v>
      </c>
      <c r="D19" s="103">
        <v>32</v>
      </c>
      <c r="E19" s="103">
        <v>45</v>
      </c>
      <c r="F19" s="103">
        <v>46</v>
      </c>
      <c r="G19" s="66">
        <v>48</v>
      </c>
      <c r="H19" s="82">
        <f t="shared" si="3"/>
        <v>1.4375</v>
      </c>
      <c r="I19" s="83">
        <f t="shared" si="10"/>
        <v>1.134469696969697</v>
      </c>
      <c r="J19" s="91">
        <v>40967</v>
      </c>
      <c r="K19" s="87">
        <f>J20</f>
        <v>40938</v>
      </c>
      <c r="L19" s="21">
        <v>390</v>
      </c>
      <c r="M19" s="94">
        <f t="shared" ref="M19:M31" si="12">L19/(J19-K19)</f>
        <v>13.448275862068966</v>
      </c>
      <c r="N19" s="94">
        <f t="shared" si="11"/>
        <v>0</v>
      </c>
      <c r="P19" s="31">
        <v>77.5</v>
      </c>
      <c r="Q19" s="96"/>
      <c r="R19" s="96">
        <v>1097.2</v>
      </c>
      <c r="S19" s="45">
        <f t="shared" ref="S19:S24" si="13">IF((P19-$S$17)&gt;0, $AB$4+$AA$4*(P19-$S$17),0)</f>
        <v>26.462072881983712</v>
      </c>
      <c r="T19" s="45">
        <f t="shared" ref="T19:T24" si="14">IF((P19-$S$17)&gt;0, $AB$3+$AA$3*(P19-$S$17),0)</f>
        <v>29.314338673456025</v>
      </c>
      <c r="U19" s="38"/>
      <c r="V19" s="38"/>
      <c r="W19" s="38"/>
      <c r="X19" s="38"/>
      <c r="Y19" s="38"/>
      <c r="Z19" s="38"/>
      <c r="AA19" s="38"/>
      <c r="AB19" s="38"/>
    </row>
    <row r="20" spans="1:28" x14ac:dyDescent="0.25">
      <c r="A20" s="64">
        <v>40942</v>
      </c>
      <c r="B20" s="64">
        <f>A21</f>
        <v>40912</v>
      </c>
      <c r="C20" s="103">
        <v>6395</v>
      </c>
      <c r="D20" s="103">
        <v>30</v>
      </c>
      <c r="E20" s="103">
        <v>40</v>
      </c>
      <c r="F20" s="103">
        <v>40</v>
      </c>
      <c r="G20" s="66">
        <v>47.1</v>
      </c>
      <c r="H20" s="82">
        <f t="shared" si="3"/>
        <v>1.3333333333333333</v>
      </c>
      <c r="I20" s="83">
        <f t="shared" si="10"/>
        <v>1.0303030303030303</v>
      </c>
      <c r="J20" s="91">
        <v>40938</v>
      </c>
      <c r="K20" s="87">
        <f t="shared" si="8"/>
        <v>40907</v>
      </c>
      <c r="L20" s="21">
        <v>422</v>
      </c>
      <c r="M20" s="94">
        <f t="shared" si="12"/>
        <v>13.612903225806452</v>
      </c>
      <c r="N20" s="94">
        <f t="shared" si="11"/>
        <v>0.16462736373748577</v>
      </c>
      <c r="P20" s="31">
        <v>82.5</v>
      </c>
      <c r="Q20" s="96"/>
      <c r="R20" s="96">
        <v>747.8</v>
      </c>
      <c r="S20" s="45">
        <f t="shared" si="13"/>
        <v>33.530510346666418</v>
      </c>
      <c r="T20" s="45">
        <f>IF((P20-$S$17)&gt;0, $AB$3+$AA$3*(P20-$S$17),0)</f>
        <v>37.340368954867813</v>
      </c>
      <c r="U20" s="38"/>
      <c r="V20"/>
      <c r="W20" s="38"/>
      <c r="X20" s="38"/>
      <c r="Y20" s="38"/>
      <c r="Z20" s="38"/>
      <c r="AA20" s="38"/>
      <c r="AB20" s="38"/>
    </row>
    <row r="21" spans="1:28" x14ac:dyDescent="0.25">
      <c r="A21" s="64">
        <v>40912</v>
      </c>
      <c r="B21" s="64">
        <f t="shared" ref="B21:B31" si="15">A22</f>
        <v>40879</v>
      </c>
      <c r="C21" s="103">
        <v>6355</v>
      </c>
      <c r="D21" s="103">
        <v>33</v>
      </c>
      <c r="E21" s="103">
        <v>48</v>
      </c>
      <c r="F21" s="103">
        <v>49</v>
      </c>
      <c r="G21" s="66">
        <v>48.6</v>
      </c>
      <c r="H21" s="82">
        <f t="shared" si="3"/>
        <v>1.4848484848484849</v>
      </c>
      <c r="I21" s="83">
        <f t="shared" si="10"/>
        <v>1.1818181818181819</v>
      </c>
      <c r="J21" s="91">
        <v>40907</v>
      </c>
      <c r="K21" s="87">
        <f t="shared" si="8"/>
        <v>40877</v>
      </c>
      <c r="L21" s="21">
        <v>459</v>
      </c>
      <c r="M21" s="94">
        <f t="shared" si="12"/>
        <v>15.3</v>
      </c>
      <c r="N21" s="94">
        <f t="shared" si="11"/>
        <v>1.8517241379310345</v>
      </c>
      <c r="P21" s="31">
        <v>87.5</v>
      </c>
      <c r="Q21" s="96"/>
      <c r="R21" s="96">
        <v>527.29999999999995</v>
      </c>
      <c r="S21" s="45">
        <f t="shared" si="13"/>
        <v>40.598947811349134</v>
      </c>
      <c r="T21" s="45">
        <f t="shared" si="14"/>
        <v>45.366399236279591</v>
      </c>
      <c r="U21"/>
      <c r="V21"/>
      <c r="W21"/>
      <c r="X21"/>
      <c r="Y21"/>
      <c r="Z21"/>
      <c r="AA21"/>
      <c r="AB21"/>
    </row>
    <row r="22" spans="1:28" x14ac:dyDescent="0.25">
      <c r="A22" s="64">
        <v>40879</v>
      </c>
      <c r="B22" s="64">
        <f t="shared" si="15"/>
        <v>40849</v>
      </c>
      <c r="C22" s="103">
        <v>6307</v>
      </c>
      <c r="D22" s="103">
        <v>30</v>
      </c>
      <c r="E22" s="103">
        <v>27</v>
      </c>
      <c r="F22" s="103">
        <v>27</v>
      </c>
      <c r="G22" s="66">
        <v>54.4</v>
      </c>
      <c r="H22" s="82">
        <f t="shared" si="3"/>
        <v>0.9</v>
      </c>
      <c r="I22" s="83">
        <f t="shared" si="10"/>
        <v>0.59696969696969693</v>
      </c>
      <c r="J22" s="91">
        <v>40877</v>
      </c>
      <c r="K22" s="87">
        <f t="shared" si="8"/>
        <v>40844</v>
      </c>
      <c r="L22" s="21">
        <v>553</v>
      </c>
      <c r="M22" s="94">
        <f t="shared" si="12"/>
        <v>16.757575757575758</v>
      </c>
      <c r="N22" s="94">
        <f t="shared" si="11"/>
        <v>3.3092998955067916</v>
      </c>
      <c r="P22" s="31">
        <v>92.5</v>
      </c>
      <c r="Q22" s="96"/>
      <c r="R22" s="96">
        <v>331</v>
      </c>
      <c r="S22" s="45">
        <f t="shared" si="13"/>
        <v>47.667385276031837</v>
      </c>
      <c r="T22" s="45">
        <f t="shared" si="14"/>
        <v>53.392429517691383</v>
      </c>
      <c r="U22"/>
      <c r="V22"/>
      <c r="W22"/>
      <c r="X22"/>
      <c r="Y22"/>
      <c r="Z22"/>
      <c r="AA22"/>
      <c r="AB22"/>
    </row>
    <row r="23" spans="1:28" x14ac:dyDescent="0.25">
      <c r="A23" s="64">
        <v>40849</v>
      </c>
      <c r="B23" s="64">
        <f t="shared" si="15"/>
        <v>40821</v>
      </c>
      <c r="C23" s="103">
        <v>6280</v>
      </c>
      <c r="D23" s="103">
        <v>28</v>
      </c>
      <c r="E23" s="103">
        <v>16</v>
      </c>
      <c r="F23" s="103">
        <v>16</v>
      </c>
      <c r="G23" s="66">
        <v>58.9</v>
      </c>
      <c r="H23" s="82">
        <f t="shared" si="3"/>
        <v>0.5714285714285714</v>
      </c>
      <c r="I23" s="83">
        <f t="shared" si="10"/>
        <v>0.26839826839826836</v>
      </c>
      <c r="J23" s="91">
        <v>40844</v>
      </c>
      <c r="K23" s="87">
        <f t="shared" si="8"/>
        <v>40814</v>
      </c>
      <c r="L23" s="21">
        <v>695</v>
      </c>
      <c r="M23" s="94">
        <f t="shared" si="12"/>
        <v>23.166666666666668</v>
      </c>
      <c r="N23" s="94">
        <f t="shared" si="11"/>
        <v>9.7183908045977017</v>
      </c>
      <c r="P23" s="31">
        <v>97.5</v>
      </c>
      <c r="Q23" s="96"/>
      <c r="R23" s="96">
        <v>171</v>
      </c>
      <c r="S23" s="45">
        <f t="shared" si="13"/>
        <v>54.735822740714553</v>
      </c>
      <c r="T23" s="45">
        <f t="shared" si="14"/>
        <v>61.418459799103161</v>
      </c>
      <c r="U23"/>
      <c r="V23"/>
      <c r="W23"/>
      <c r="X23"/>
      <c r="Y23"/>
      <c r="Z23"/>
      <c r="AA23"/>
      <c r="AB23"/>
    </row>
    <row r="24" spans="1:28" x14ac:dyDescent="0.25">
      <c r="A24" s="64">
        <v>40821</v>
      </c>
      <c r="B24" s="64">
        <f t="shared" si="15"/>
        <v>40792</v>
      </c>
      <c r="C24" s="103">
        <v>6264</v>
      </c>
      <c r="D24" s="103">
        <v>29</v>
      </c>
      <c r="E24" s="103">
        <v>15</v>
      </c>
      <c r="F24" s="103">
        <v>15</v>
      </c>
      <c r="G24" s="66">
        <v>70.099999999999994</v>
      </c>
      <c r="H24" s="82">
        <f t="shared" si="3"/>
        <v>0.51724137931034486</v>
      </c>
      <c r="I24" s="83">
        <f t="shared" si="10"/>
        <v>0.21421107628004182</v>
      </c>
      <c r="J24" s="91">
        <v>40814</v>
      </c>
      <c r="K24" s="87">
        <f t="shared" si="8"/>
        <v>40784</v>
      </c>
      <c r="L24" s="21">
        <v>1197</v>
      </c>
      <c r="M24" s="94">
        <f t="shared" si="12"/>
        <v>39.9</v>
      </c>
      <c r="N24" s="94">
        <f t="shared" si="11"/>
        <v>26.451724137931031</v>
      </c>
      <c r="P24" s="31">
        <v>102.5</v>
      </c>
      <c r="Q24" s="96"/>
      <c r="R24" s="96">
        <v>44.5</v>
      </c>
      <c r="S24" s="45">
        <f t="shared" si="13"/>
        <v>61.804260205397263</v>
      </c>
      <c r="T24" s="45">
        <f t="shared" si="14"/>
        <v>69.444490080514953</v>
      </c>
      <c r="U24"/>
      <c r="V24"/>
      <c r="W24"/>
      <c r="X24"/>
      <c r="Y24"/>
      <c r="Z24"/>
      <c r="AA24"/>
      <c r="AB24"/>
    </row>
    <row r="25" spans="1:28" x14ac:dyDescent="0.25">
      <c r="A25" s="64">
        <v>40792</v>
      </c>
      <c r="B25" s="64">
        <f t="shared" si="15"/>
        <v>40759</v>
      </c>
      <c r="C25" s="103">
        <v>6249</v>
      </c>
      <c r="D25" s="103">
        <v>33</v>
      </c>
      <c r="E25" s="103">
        <v>10</v>
      </c>
      <c r="F25" s="103">
        <v>10</v>
      </c>
      <c r="G25" s="66">
        <v>78.400000000000006</v>
      </c>
      <c r="H25" s="82">
        <f t="shared" si="3"/>
        <v>0.30303030303030304</v>
      </c>
      <c r="I25" s="83">
        <f t="shared" si="10"/>
        <v>0</v>
      </c>
      <c r="J25" s="91">
        <v>40784</v>
      </c>
      <c r="K25" s="87">
        <f t="shared" si="8"/>
        <v>40753</v>
      </c>
      <c r="L25" s="21">
        <v>1439</v>
      </c>
      <c r="M25" s="94">
        <f t="shared" si="12"/>
        <v>46.41935483870968</v>
      </c>
      <c r="N25" s="94">
        <f t="shared" si="11"/>
        <v>32.971078976640712</v>
      </c>
    </row>
    <row r="26" spans="1:28" x14ac:dyDescent="0.25">
      <c r="A26" s="64">
        <v>40759</v>
      </c>
      <c r="B26" s="64">
        <f t="shared" si="15"/>
        <v>40729</v>
      </c>
      <c r="C26" s="103">
        <v>6239</v>
      </c>
      <c r="D26" s="103">
        <v>30</v>
      </c>
      <c r="E26" s="103">
        <v>10</v>
      </c>
      <c r="F26" s="103">
        <v>10</v>
      </c>
      <c r="G26" s="66">
        <v>82.6</v>
      </c>
      <c r="H26" s="82">
        <f t="shared" si="3"/>
        <v>0.33333333333333331</v>
      </c>
      <c r="I26" s="83">
        <f t="shared" si="10"/>
        <v>3.0303030303030276E-2</v>
      </c>
      <c r="J26" s="91">
        <v>40753</v>
      </c>
      <c r="K26" s="87">
        <f t="shared" si="8"/>
        <v>40724</v>
      </c>
      <c r="L26" s="21">
        <v>1492</v>
      </c>
      <c r="M26" s="94">
        <f t="shared" si="12"/>
        <v>51.448275862068968</v>
      </c>
      <c r="N26" s="94">
        <f t="shared" si="11"/>
        <v>38</v>
      </c>
    </row>
    <row r="27" spans="1:28" x14ac:dyDescent="0.25">
      <c r="A27" s="64">
        <v>40729</v>
      </c>
      <c r="B27" s="64">
        <f t="shared" si="15"/>
        <v>40700</v>
      </c>
      <c r="C27" s="103">
        <v>6229</v>
      </c>
      <c r="D27" s="103">
        <v>29</v>
      </c>
      <c r="E27" s="103">
        <v>10</v>
      </c>
      <c r="F27" s="103">
        <v>10</v>
      </c>
      <c r="G27" s="66">
        <v>79.900000000000006</v>
      </c>
      <c r="H27" s="82">
        <f t="shared" si="3"/>
        <v>0.34482758620689657</v>
      </c>
      <c r="I27" s="83">
        <f t="shared" si="10"/>
        <v>4.1797283176593536E-2</v>
      </c>
      <c r="J27" s="91">
        <v>40724</v>
      </c>
      <c r="K27" s="87">
        <f t="shared" si="8"/>
        <v>40690</v>
      </c>
      <c r="L27" s="21">
        <v>1481</v>
      </c>
      <c r="M27" s="94">
        <f t="shared" si="12"/>
        <v>43.558823529411768</v>
      </c>
      <c r="N27" s="94">
        <f t="shared" si="11"/>
        <v>30.1105476673428</v>
      </c>
    </row>
    <row r="28" spans="1:28" x14ac:dyDescent="0.25">
      <c r="A28" s="64">
        <v>40700</v>
      </c>
      <c r="B28" s="64">
        <f t="shared" si="15"/>
        <v>40667</v>
      </c>
      <c r="C28" s="103">
        <v>6219</v>
      </c>
      <c r="D28" s="103">
        <v>33</v>
      </c>
      <c r="E28" s="103">
        <v>14</v>
      </c>
      <c r="F28" s="103">
        <v>14</v>
      </c>
      <c r="G28" s="66">
        <v>70.5</v>
      </c>
      <c r="H28" s="82">
        <f t="shared" si="3"/>
        <v>0.42424242424242425</v>
      </c>
      <c r="I28" s="83">
        <f t="shared" si="10"/>
        <v>0.12121212121212122</v>
      </c>
      <c r="J28" s="91">
        <v>40690</v>
      </c>
      <c r="K28" s="87">
        <f t="shared" si="8"/>
        <v>40661</v>
      </c>
      <c r="L28" s="21">
        <v>712</v>
      </c>
      <c r="M28" s="94">
        <f t="shared" si="12"/>
        <v>24.551724137931036</v>
      </c>
      <c r="N28" s="94">
        <f t="shared" si="11"/>
        <v>11.103448275862069</v>
      </c>
    </row>
    <row r="29" spans="1:28" x14ac:dyDescent="0.25">
      <c r="A29" s="64">
        <v>40667</v>
      </c>
      <c r="B29" s="64">
        <f t="shared" si="15"/>
        <v>40637</v>
      </c>
      <c r="C29" s="103">
        <v>6205</v>
      </c>
      <c r="D29" s="103">
        <v>30</v>
      </c>
      <c r="E29" s="103">
        <v>20</v>
      </c>
      <c r="F29" s="103">
        <v>20</v>
      </c>
      <c r="G29" s="66">
        <v>65.3</v>
      </c>
      <c r="H29" s="82">
        <f t="shared" si="3"/>
        <v>0.66666666666666663</v>
      </c>
      <c r="I29" s="83">
        <f t="shared" si="10"/>
        <v>0.36363636363636359</v>
      </c>
      <c r="J29" s="91">
        <v>40661</v>
      </c>
      <c r="K29" s="87">
        <f t="shared" si="8"/>
        <v>40632</v>
      </c>
      <c r="L29" s="21">
        <v>623</v>
      </c>
      <c r="M29" s="94">
        <f t="shared" si="12"/>
        <v>21.482758620689655</v>
      </c>
      <c r="N29" s="94">
        <f t="shared" si="11"/>
        <v>8.0344827586206886</v>
      </c>
    </row>
    <row r="30" spans="1:28" x14ac:dyDescent="0.25">
      <c r="A30" s="64">
        <v>40637</v>
      </c>
      <c r="B30" s="64">
        <f t="shared" si="15"/>
        <v>40609</v>
      </c>
      <c r="C30" s="103">
        <v>6185</v>
      </c>
      <c r="D30" s="103">
        <v>28</v>
      </c>
      <c r="E30" s="103">
        <v>38</v>
      </c>
      <c r="F30" s="103">
        <v>38</v>
      </c>
      <c r="G30" s="66">
        <v>50.5</v>
      </c>
      <c r="H30" s="82">
        <f t="shared" si="3"/>
        <v>1.3571428571428572</v>
      </c>
      <c r="I30" s="83">
        <f t="shared" si="10"/>
        <v>1.0541125541125542</v>
      </c>
      <c r="J30" s="91">
        <v>40632</v>
      </c>
      <c r="K30" s="87">
        <f t="shared" si="8"/>
        <v>40599</v>
      </c>
      <c r="L30" s="21">
        <v>599</v>
      </c>
      <c r="M30" s="94">
        <f t="shared" si="12"/>
        <v>18.151515151515152</v>
      </c>
      <c r="N30" s="94">
        <f t="shared" si="11"/>
        <v>4.7032392894461861</v>
      </c>
    </row>
    <row r="31" spans="1:28" x14ac:dyDescent="0.25">
      <c r="A31" s="64">
        <v>40609</v>
      </c>
      <c r="B31" s="64">
        <f t="shared" si="15"/>
        <v>40577</v>
      </c>
      <c r="C31" s="103">
        <v>6147</v>
      </c>
      <c r="D31" s="103">
        <v>32</v>
      </c>
      <c r="E31" s="103">
        <v>52</v>
      </c>
      <c r="F31" s="103">
        <v>53</v>
      </c>
      <c r="G31" s="66">
        <v>47.8</v>
      </c>
      <c r="H31" s="82">
        <f t="shared" si="3"/>
        <v>1.65625</v>
      </c>
      <c r="I31" s="83">
        <f t="shared" si="10"/>
        <v>1.353219696969697</v>
      </c>
      <c r="J31" s="91">
        <v>40599</v>
      </c>
      <c r="K31" s="87">
        <f t="shared" si="8"/>
        <v>40571</v>
      </c>
      <c r="L31" s="21">
        <v>373</v>
      </c>
      <c r="M31" s="94">
        <f t="shared" si="12"/>
        <v>13.321428571428571</v>
      </c>
      <c r="N31" s="94">
        <f t="shared" si="11"/>
        <v>-0.12684729064039502</v>
      </c>
    </row>
    <row r="32" spans="1:28" x14ac:dyDescent="0.25">
      <c r="A32" s="64">
        <v>40577</v>
      </c>
      <c r="B32" s="64">
        <v>40547</v>
      </c>
      <c r="C32" s="103">
        <v>6095</v>
      </c>
      <c r="D32" s="103">
        <v>30</v>
      </c>
      <c r="E32" s="103">
        <v>83</v>
      </c>
      <c r="F32" s="103">
        <v>84</v>
      </c>
      <c r="G32" s="66">
        <v>37.6</v>
      </c>
      <c r="H32" s="82">
        <f t="shared" si="3"/>
        <v>2.8</v>
      </c>
      <c r="I32" s="83">
        <f t="shared" si="10"/>
        <v>2.4969696969696966</v>
      </c>
      <c r="J32" s="91">
        <v>40571</v>
      </c>
      <c r="K32" s="87">
        <f>J34</f>
        <v>0</v>
      </c>
      <c r="L32" s="21">
        <v>403</v>
      </c>
      <c r="M32" s="94">
        <f>L32/30</f>
        <v>13.433333333333334</v>
      </c>
      <c r="N32" s="94">
        <f t="shared" si="11"/>
        <v>-1.4942528735632621E-2</v>
      </c>
    </row>
    <row r="33" spans="12:12" x14ac:dyDescent="0.25">
      <c r="L33" s="21">
        <v>372</v>
      </c>
    </row>
    <row r="34" spans="12:12" x14ac:dyDescent="0.25">
      <c r="L34" s="21">
        <v>492</v>
      </c>
    </row>
    <row r="35" spans="12:12" x14ac:dyDescent="0.25">
      <c r="L35" s="21">
        <v>664</v>
      </c>
    </row>
    <row r="36" spans="12:12" x14ac:dyDescent="0.25">
      <c r="L36" s="21">
        <v>1226</v>
      </c>
    </row>
    <row r="37" spans="12:12" x14ac:dyDescent="0.25">
      <c r="L37" s="21">
        <v>1486</v>
      </c>
    </row>
    <row r="38" spans="12:12" x14ac:dyDescent="0.25">
      <c r="L38" s="21">
        <v>1380</v>
      </c>
    </row>
    <row r="39" spans="12:12" x14ac:dyDescent="0.25">
      <c r="L39" s="21">
        <v>1393</v>
      </c>
    </row>
    <row r="40" spans="12:12" x14ac:dyDescent="0.25">
      <c r="L40" s="21">
        <v>745</v>
      </c>
    </row>
    <row r="41" spans="12:12" x14ac:dyDescent="0.25">
      <c r="L41" s="21">
        <v>620</v>
      </c>
    </row>
    <row r="42" spans="12:12" x14ac:dyDescent="0.25">
      <c r="L42" s="21">
        <v>400</v>
      </c>
    </row>
    <row r="43" spans="12:12" x14ac:dyDescent="0.25">
      <c r="L43" s="21">
        <v>319</v>
      </c>
    </row>
    <row r="44" spans="12:12" x14ac:dyDescent="0.25">
      <c r="L44" s="21">
        <v>151</v>
      </c>
    </row>
  </sheetData>
  <sortState ref="J4:K13">
    <sortCondition descending="1" ref="J4:J13"/>
  </sortState>
  <mergeCells count="25">
    <mergeCell ref="P3:R3"/>
    <mergeCell ref="V5:W5"/>
    <mergeCell ref="X5:Y5"/>
    <mergeCell ref="V6:W6"/>
    <mergeCell ref="X6:Y6"/>
    <mergeCell ref="A1:F1"/>
    <mergeCell ref="J1:N1"/>
    <mergeCell ref="P1:Y1"/>
    <mergeCell ref="P2:R2"/>
    <mergeCell ref="S2:T2"/>
    <mergeCell ref="U2:V2"/>
    <mergeCell ref="Y2:Z2"/>
    <mergeCell ref="S16:T16"/>
    <mergeCell ref="AA8:AA10"/>
    <mergeCell ref="Y9:Y10"/>
    <mergeCell ref="AB9:AB10"/>
    <mergeCell ref="W14:W16"/>
    <mergeCell ref="X14:X16"/>
    <mergeCell ref="Z14:Z16"/>
    <mergeCell ref="AA14:AA16"/>
    <mergeCell ref="Y15:Y16"/>
    <mergeCell ref="AB15:AB16"/>
    <mergeCell ref="Z8:Z10"/>
    <mergeCell ref="W8:W10"/>
    <mergeCell ref="X8:X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M23" sqref="M23"/>
    </sheetView>
  </sheetViews>
  <sheetFormatPr defaultRowHeight="15" x14ac:dyDescent="0.25"/>
  <cols>
    <col min="1" max="1" width="11" customWidth="1"/>
    <col min="7" max="7" width="10.7109375" bestFit="1" customWidth="1"/>
    <col min="11" max="11" width="10.7109375" bestFit="1" customWidth="1"/>
  </cols>
  <sheetData>
    <row r="1" spans="1:12" x14ac:dyDescent="0.25">
      <c r="A1" t="s">
        <v>7</v>
      </c>
      <c r="G1" s="22">
        <v>40114</v>
      </c>
      <c r="H1" s="23">
        <v>13.77</v>
      </c>
      <c r="I1" s="24">
        <v>66</v>
      </c>
      <c r="K1" s="34">
        <v>41151</v>
      </c>
      <c r="L1" s="134">
        <v>292</v>
      </c>
    </row>
    <row r="2" spans="1:12" x14ac:dyDescent="0.25">
      <c r="G2" s="22">
        <v>40142</v>
      </c>
      <c r="H2" s="23">
        <v>12.92</v>
      </c>
      <c r="I2" s="24">
        <v>64</v>
      </c>
      <c r="K2" s="34">
        <v>41180</v>
      </c>
      <c r="L2" s="134">
        <v>475</v>
      </c>
    </row>
    <row r="3" spans="1:12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G3" s="22">
        <v>40176</v>
      </c>
      <c r="H3" s="23">
        <v>14.99</v>
      </c>
      <c r="I3" s="24">
        <v>86</v>
      </c>
      <c r="K3" s="34">
        <v>41208</v>
      </c>
      <c r="L3" s="134">
        <v>92</v>
      </c>
    </row>
    <row r="4" spans="1:12" x14ac:dyDescent="0.25">
      <c r="A4" s="3"/>
      <c r="B4" s="4" t="s">
        <v>5</v>
      </c>
      <c r="C4" s="3"/>
      <c r="D4" s="3"/>
      <c r="E4" s="3"/>
      <c r="G4" s="22">
        <v>40206</v>
      </c>
      <c r="H4" s="23">
        <v>19.100000000000001</v>
      </c>
      <c r="I4" s="24">
        <v>129</v>
      </c>
      <c r="K4" s="34">
        <v>41242</v>
      </c>
      <c r="L4" s="134">
        <v>41</v>
      </c>
    </row>
    <row r="5" spans="1:12" x14ac:dyDescent="0.25">
      <c r="A5" s="6">
        <v>40942</v>
      </c>
      <c r="B5" s="7">
        <v>4995</v>
      </c>
      <c r="C5" s="7">
        <v>30</v>
      </c>
      <c r="D5" s="7">
        <v>3</v>
      </c>
      <c r="E5" s="7">
        <v>3</v>
      </c>
      <c r="G5" s="22">
        <v>40234</v>
      </c>
      <c r="H5" s="23">
        <v>8.2799999999999994</v>
      </c>
      <c r="I5" s="24">
        <v>16</v>
      </c>
      <c r="K5" s="34">
        <v>41256</v>
      </c>
      <c r="L5" s="134">
        <v>12</v>
      </c>
    </row>
    <row r="6" spans="1:12" x14ac:dyDescent="0.25">
      <c r="A6" s="6">
        <v>40912</v>
      </c>
      <c r="B6" s="7">
        <v>4992</v>
      </c>
      <c r="C6" s="7">
        <v>33</v>
      </c>
      <c r="D6" s="7">
        <v>4</v>
      </c>
      <c r="E6" s="7">
        <v>4</v>
      </c>
      <c r="G6" s="22">
        <v>40267</v>
      </c>
      <c r="H6" s="23">
        <v>12.78</v>
      </c>
      <c r="I6" s="24">
        <v>63</v>
      </c>
    </row>
    <row r="7" spans="1:12" x14ac:dyDescent="0.25">
      <c r="A7" s="6">
        <v>40879</v>
      </c>
      <c r="B7" s="7">
        <v>4988</v>
      </c>
      <c r="C7" s="7">
        <v>30</v>
      </c>
      <c r="D7" s="7">
        <v>3</v>
      </c>
      <c r="E7" s="7">
        <v>3</v>
      </c>
      <c r="G7" s="22">
        <v>40297</v>
      </c>
      <c r="H7" s="23">
        <v>13.54</v>
      </c>
      <c r="I7" s="24">
        <v>71</v>
      </c>
    </row>
    <row r="8" spans="1:12" x14ac:dyDescent="0.25">
      <c r="A8" s="6">
        <v>40849</v>
      </c>
      <c r="B8" s="7">
        <v>4985</v>
      </c>
      <c r="C8" s="7">
        <v>28</v>
      </c>
      <c r="D8" s="7">
        <v>2</v>
      </c>
      <c r="E8" s="7">
        <v>2</v>
      </c>
      <c r="G8" s="22">
        <v>40325</v>
      </c>
      <c r="H8" s="23">
        <v>13.44</v>
      </c>
      <c r="I8" s="24">
        <v>70</v>
      </c>
    </row>
    <row r="9" spans="1:12" x14ac:dyDescent="0.25">
      <c r="A9" s="6">
        <v>40821</v>
      </c>
      <c r="B9" s="7">
        <v>4983</v>
      </c>
      <c r="C9" s="7">
        <v>29</v>
      </c>
      <c r="D9" s="7">
        <v>2</v>
      </c>
      <c r="E9" s="7">
        <v>2</v>
      </c>
      <c r="G9" s="22">
        <v>40358</v>
      </c>
      <c r="H9" s="23">
        <v>13.25</v>
      </c>
      <c r="I9" s="24">
        <v>68</v>
      </c>
    </row>
    <row r="10" spans="1:12" x14ac:dyDescent="0.25">
      <c r="A10" s="6">
        <v>40792</v>
      </c>
      <c r="B10" s="7">
        <v>4981</v>
      </c>
      <c r="C10" s="7">
        <v>33</v>
      </c>
      <c r="D10" s="7">
        <v>3</v>
      </c>
      <c r="E10" s="7">
        <v>3</v>
      </c>
      <c r="G10" s="22">
        <v>40388</v>
      </c>
      <c r="H10" s="23">
        <v>15.41</v>
      </c>
      <c r="I10" s="24">
        <v>82</v>
      </c>
    </row>
    <row r="11" spans="1:12" x14ac:dyDescent="0.25">
      <c r="A11" s="6">
        <v>40759</v>
      </c>
      <c r="B11" s="7">
        <v>4978</v>
      </c>
      <c r="C11" s="7">
        <v>30</v>
      </c>
      <c r="D11" s="7">
        <v>3</v>
      </c>
      <c r="E11" s="7">
        <v>3</v>
      </c>
      <c r="G11" s="22">
        <v>40420</v>
      </c>
      <c r="H11" s="23">
        <v>23.11</v>
      </c>
      <c r="I11" s="24">
        <v>155</v>
      </c>
    </row>
    <row r="12" spans="1:12" x14ac:dyDescent="0.25">
      <c r="A12" s="6">
        <v>40729</v>
      </c>
      <c r="B12" s="7">
        <v>4975</v>
      </c>
      <c r="C12" s="7">
        <v>29</v>
      </c>
      <c r="D12" s="7">
        <v>2</v>
      </c>
      <c r="E12" s="7">
        <v>2</v>
      </c>
      <c r="G12" s="22">
        <v>40450</v>
      </c>
      <c r="H12" s="23">
        <v>15.3</v>
      </c>
      <c r="I12" s="24">
        <v>81</v>
      </c>
    </row>
    <row r="13" spans="1:12" x14ac:dyDescent="0.25">
      <c r="A13" s="6">
        <v>40700</v>
      </c>
      <c r="B13" s="7">
        <v>4973</v>
      </c>
      <c r="C13" s="7">
        <v>33</v>
      </c>
      <c r="D13" s="7">
        <v>3</v>
      </c>
      <c r="E13" s="7">
        <v>3</v>
      </c>
      <c r="G13" s="22">
        <v>40479</v>
      </c>
      <c r="H13" s="23">
        <v>17.62</v>
      </c>
      <c r="I13" s="24">
        <v>103</v>
      </c>
    </row>
    <row r="14" spans="1:12" x14ac:dyDescent="0.25">
      <c r="A14" s="6">
        <v>40667</v>
      </c>
      <c r="B14" s="7">
        <v>4970</v>
      </c>
      <c r="C14" s="7">
        <v>30</v>
      </c>
      <c r="D14" s="7">
        <v>7</v>
      </c>
      <c r="E14" s="7">
        <v>7</v>
      </c>
      <c r="G14" s="22">
        <v>40511</v>
      </c>
      <c r="H14" s="23">
        <v>16.12</v>
      </c>
      <c r="I14" s="24">
        <v>98</v>
      </c>
    </row>
    <row r="15" spans="1:12" x14ac:dyDescent="0.25">
      <c r="A15" s="6">
        <v>40637</v>
      </c>
      <c r="B15" s="7">
        <v>4963</v>
      </c>
      <c r="C15" s="7">
        <v>28</v>
      </c>
      <c r="D15" s="7">
        <v>2</v>
      </c>
      <c r="E15" s="7">
        <v>2</v>
      </c>
      <c r="G15" s="22">
        <v>40542</v>
      </c>
      <c r="H15" s="23">
        <v>8.59</v>
      </c>
      <c r="I15" s="24">
        <v>20</v>
      </c>
    </row>
    <row r="16" spans="1:12" x14ac:dyDescent="0.25">
      <c r="A16" s="6">
        <v>40609</v>
      </c>
      <c r="B16" s="7">
        <v>4961</v>
      </c>
      <c r="C16" s="7">
        <v>32</v>
      </c>
      <c r="D16" s="7">
        <v>3</v>
      </c>
      <c r="E16" s="7">
        <v>3</v>
      </c>
      <c r="G16" s="22">
        <v>40571</v>
      </c>
      <c r="H16" s="23">
        <v>8.31</v>
      </c>
      <c r="I16" s="24">
        <v>17</v>
      </c>
    </row>
    <row r="17" spans="1:9" x14ac:dyDescent="0.25">
      <c r="A17" s="6">
        <v>40577</v>
      </c>
      <c r="B17" s="7">
        <v>4958</v>
      </c>
      <c r="C17" s="7">
        <v>30</v>
      </c>
      <c r="D17" s="7">
        <v>3</v>
      </c>
      <c r="E17" s="7">
        <v>3</v>
      </c>
      <c r="G17" s="22">
        <v>40599</v>
      </c>
      <c r="H17" s="23">
        <v>8.49</v>
      </c>
      <c r="I17" s="24">
        <v>19</v>
      </c>
    </row>
    <row r="18" spans="1:9" x14ac:dyDescent="0.25">
      <c r="G18" s="22">
        <v>40632</v>
      </c>
      <c r="H18" s="23">
        <v>9.0399999999999991</v>
      </c>
      <c r="I18" s="24">
        <v>25</v>
      </c>
    </row>
    <row r="19" spans="1:9" x14ac:dyDescent="0.25">
      <c r="G19" s="22">
        <v>40661</v>
      </c>
      <c r="H19" s="23">
        <v>13.25</v>
      </c>
      <c r="I19" s="24">
        <v>71</v>
      </c>
    </row>
    <row r="20" spans="1:9" x14ac:dyDescent="0.25">
      <c r="G20" s="22">
        <v>40690</v>
      </c>
      <c r="H20" s="23">
        <v>9.59</v>
      </c>
      <c r="I20" s="24">
        <v>31</v>
      </c>
    </row>
    <row r="21" spans="1:9" x14ac:dyDescent="0.25">
      <c r="G21" s="22">
        <v>40724</v>
      </c>
      <c r="H21" s="23">
        <v>10.87</v>
      </c>
      <c r="I21" s="24">
        <v>45</v>
      </c>
    </row>
    <row r="22" spans="1:9" x14ac:dyDescent="0.25">
      <c r="G22" s="22">
        <v>40753</v>
      </c>
      <c r="H22" s="23">
        <v>20.36</v>
      </c>
      <c r="I22" s="24">
        <v>134</v>
      </c>
    </row>
    <row r="23" spans="1:9" x14ac:dyDescent="0.25">
      <c r="G23" s="22">
        <v>40784</v>
      </c>
      <c r="H23" s="23">
        <v>13.65</v>
      </c>
      <c r="I23" s="24">
        <v>68</v>
      </c>
    </row>
    <row r="24" spans="1:9" x14ac:dyDescent="0.25">
      <c r="G24" s="22">
        <v>40814</v>
      </c>
      <c r="H24" s="23">
        <v>23.1</v>
      </c>
      <c r="I24" s="24">
        <v>161</v>
      </c>
    </row>
    <row r="25" spans="1:9" x14ac:dyDescent="0.25">
      <c r="G25" s="22">
        <v>40844</v>
      </c>
      <c r="H25" s="23">
        <v>10.199999999999999</v>
      </c>
      <c r="I25" s="24">
        <v>34</v>
      </c>
    </row>
    <row r="26" spans="1:9" x14ac:dyDescent="0.25">
      <c r="G26" s="22">
        <v>40877</v>
      </c>
      <c r="H26" s="23">
        <v>9.68</v>
      </c>
      <c r="I26" s="24">
        <v>32</v>
      </c>
    </row>
    <row r="27" spans="1:9" x14ac:dyDescent="0.25">
      <c r="G27" s="22">
        <v>40907</v>
      </c>
      <c r="H27" s="23">
        <v>9.6999999999999993</v>
      </c>
      <c r="I27" s="24">
        <v>31</v>
      </c>
    </row>
    <row r="28" spans="1:9" x14ac:dyDescent="0.25">
      <c r="G28" s="22">
        <v>40938</v>
      </c>
      <c r="H28" s="23">
        <v>8.85</v>
      </c>
      <c r="I28" s="24">
        <v>22</v>
      </c>
    </row>
    <row r="29" spans="1:9" x14ac:dyDescent="0.25">
      <c r="G29" s="22">
        <v>40967</v>
      </c>
      <c r="H29" s="23">
        <v>8.66</v>
      </c>
      <c r="I29" s="24">
        <v>20</v>
      </c>
    </row>
    <row r="30" spans="1:9" x14ac:dyDescent="0.25">
      <c r="G30" s="22">
        <v>40996</v>
      </c>
      <c r="H30" s="23">
        <v>12.57</v>
      </c>
      <c r="I30" s="24">
        <v>61</v>
      </c>
    </row>
    <row r="31" spans="1:9" x14ac:dyDescent="0.25">
      <c r="G31" s="22">
        <v>41030</v>
      </c>
      <c r="H31" s="23">
        <v>14.95</v>
      </c>
      <c r="I31" s="24">
        <v>86</v>
      </c>
    </row>
    <row r="32" spans="1:9" x14ac:dyDescent="0.25">
      <c r="G32" s="22">
        <v>41061</v>
      </c>
      <c r="H32" s="23">
        <v>14.19</v>
      </c>
      <c r="I32" s="24">
        <v>78</v>
      </c>
    </row>
    <row r="33" spans="7:9" x14ac:dyDescent="0.25">
      <c r="G33" s="22">
        <v>41089</v>
      </c>
      <c r="H33" s="23">
        <v>20.39</v>
      </c>
      <c r="I33" s="24">
        <v>143</v>
      </c>
    </row>
    <row r="34" spans="7:9" x14ac:dyDescent="0.25">
      <c r="G34" s="22">
        <v>41122</v>
      </c>
      <c r="H34" s="23">
        <v>12.54</v>
      </c>
      <c r="I34" s="24">
        <v>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Summary</vt:lpstr>
      <vt:lpstr>Weather Data</vt:lpstr>
      <vt:lpstr>8427 Berkshire</vt:lpstr>
      <vt:lpstr>8421 Berkshire </vt:lpstr>
      <vt:lpstr>8425 Berkshire</vt:lpstr>
      <vt:lpstr>8405 Berkshire</vt:lpstr>
      <vt:lpstr>8407 Berkshire - New cust</vt:lpstr>
      <vt:lpstr>8436 Berkshire</vt:lpstr>
      <vt:lpstr>8424 Berkshire - New Cust</vt:lpstr>
      <vt:lpstr>8401 Berkshire</vt:lpstr>
      <vt:lpstr>8426 Berkshire</vt:lpstr>
      <vt:lpstr>8418 Berkshire</vt:lpstr>
      <vt:lpstr>8404 Berkshire</vt:lpstr>
      <vt:lpstr>8339-102 McGuire</vt:lpstr>
      <vt:lpstr>8400 Berkshire</vt:lpstr>
      <vt:lpstr>8339-101 McGuire</vt:lpstr>
      <vt:lpstr>8416 Berkshire</vt:lpstr>
      <vt:lpstr>8441 Berkshire</vt:lpstr>
      <vt:lpstr>8423 Berkshire - New Cust</vt:lpstr>
      <vt:lpstr>8403 Berkshire - New Cust</vt:lpstr>
      <vt:lpstr>8402 Berkshire</vt:lpstr>
      <vt:lpstr>6708 Winter</vt:lpstr>
      <vt:lpstr>6602 Terrace Park</vt:lpstr>
      <vt:lpstr>6714 Winter</vt:lpstr>
      <vt:lpstr>6701 Winter</vt:lpstr>
      <vt:lpstr>6706 Winter</vt:lpstr>
      <vt:lpstr>6703 Winter</vt:lpstr>
      <vt:lpstr>6709 Winter</vt:lpstr>
      <vt:lpstr>6713 Winter</vt:lpstr>
      <vt:lpstr>6715 Winter</vt:lpstr>
      <vt:lpstr>6613 Terrace Park</vt:lpstr>
      <vt:lpstr>6600 Terrace Park</vt:lpstr>
      <vt:lpstr>6651 Terrace Park</vt:lpstr>
      <vt:lpstr>6643 Terrace Park</vt:lpstr>
      <vt:lpstr>6645 Terrace Park</vt:lpstr>
      <vt:lpstr>6618 Terrace Park</vt:lpstr>
      <vt:lpstr>6620 Terrace Park</vt:lpstr>
      <vt:lpstr>6611 Terrace Park</vt:lpstr>
    </vt:vector>
  </TitlesOfParts>
  <Company>SCANA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ew35823</dc:creator>
  <cp:lastModifiedBy>Kapil Varshney</cp:lastModifiedBy>
  <cp:lastPrinted>2013-06-14T14:12:06Z</cp:lastPrinted>
  <dcterms:created xsi:type="dcterms:W3CDTF">2013-05-08T16:47:16Z</dcterms:created>
  <dcterms:modified xsi:type="dcterms:W3CDTF">2014-01-15T15:46:01Z</dcterms:modified>
</cp:coreProperties>
</file>